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827"/>
  <workbookPr codeName="ThisWorkbook" defaultThemeVersion="124226"/>
  <mc:AlternateContent xmlns:mc="http://schemas.openxmlformats.org/markup-compatibility/2006">
    <mc:Choice Requires="x15">
      <x15ac:absPath xmlns:x15ac="http://schemas.microsoft.com/office/spreadsheetml/2010/11/ac" url="C:\DATA\MeToo\"/>
    </mc:Choice>
  </mc:AlternateContent>
  <bookViews>
    <workbookView xWindow="0" yWindow="0" windowWidth="2820" windowHeight="6345"/>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0" i="7" l="1"/>
  <c r="B139" i="7"/>
  <c r="B142" i="7"/>
  <c r="B141" i="7"/>
  <c r="P57" i="7"/>
  <c r="Q57" i="7" s="1"/>
  <c r="P2" i="7"/>
  <c r="B154" i="7"/>
  <c r="B153" i="7"/>
  <c r="B156" i="7"/>
  <c r="B155" i="7"/>
  <c r="R57" i="7"/>
  <c r="S57" i="7" s="1"/>
  <c r="R2" i="7"/>
  <c r="B126" i="7"/>
  <c r="B125" i="7"/>
  <c r="B128" i="7"/>
  <c r="B127" i="7"/>
  <c r="N57" i="7"/>
  <c r="O57" i="7" s="1"/>
  <c r="N2" i="7"/>
  <c r="B112" i="7"/>
  <c r="B111" i="7"/>
  <c r="B98" i="7"/>
  <c r="B97" i="7"/>
  <c r="B114" i="7"/>
  <c r="B113" i="7"/>
  <c r="L57" i="7"/>
  <c r="M57" i="7" s="1"/>
  <c r="L2" i="7"/>
  <c r="B84" i="7"/>
  <c r="B83" i="7"/>
  <c r="B70" i="7"/>
  <c r="B69" i="7"/>
  <c r="B100" i="7"/>
  <c r="B99" i="7"/>
  <c r="J57" i="7"/>
  <c r="K57" i="7" s="1"/>
  <c r="J2" i="7"/>
  <c r="B86" i="7"/>
  <c r="B85" i="7"/>
  <c r="H57" i="7"/>
  <c r="I57" i="7" s="1"/>
  <c r="H2" i="7"/>
  <c r="B72" i="7"/>
  <c r="B71" i="7"/>
  <c r="F57" i="7"/>
  <c r="G57" i="7" s="1"/>
  <c r="F2" i="7"/>
  <c r="B56" i="7"/>
  <c r="B55" i="7"/>
  <c r="B58" i="7"/>
  <c r="B57" i="7"/>
  <c r="T2" i="7"/>
  <c r="T57"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7" i="7"/>
  <c r="E57" i="7" s="1"/>
  <c r="D2" i="7"/>
  <c r="U57" i="7"/>
  <c r="P40" i="7" l="1"/>
  <c r="Q39" i="7" s="1"/>
  <c r="Q27" i="7"/>
  <c r="Q3" i="7"/>
  <c r="Q2" i="7"/>
  <c r="R3" i="7"/>
  <c r="R4" i="7" s="1"/>
  <c r="S3" i="7" s="1"/>
  <c r="T3" i="7"/>
  <c r="L3" i="7"/>
  <c r="M2" i="7" s="1"/>
  <c r="N3" i="7"/>
  <c r="H3" i="7"/>
  <c r="J3" i="7"/>
  <c r="D3" i="7"/>
  <c r="D4" i="7" s="1"/>
  <c r="E3" i="7" s="1"/>
  <c r="F3" i="7"/>
  <c r="U2" i="7"/>
  <c r="P41" i="7" l="1"/>
  <c r="P42" i="7" s="1"/>
  <c r="P43" i="7" s="1"/>
  <c r="P44" i="7" s="1"/>
  <c r="P45" i="7" s="1"/>
  <c r="P46" i="7" s="1"/>
  <c r="P47" i="7" s="1"/>
  <c r="P48" i="7" s="1"/>
  <c r="P49" i="7" s="1"/>
  <c r="P50" i="7" s="1"/>
  <c r="P51" i="7" s="1"/>
  <c r="P52" i="7" s="1"/>
  <c r="P53" i="7" s="1"/>
  <c r="P54" i="7" s="1"/>
  <c r="P55" i="7" s="1"/>
  <c r="P56"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0" i="7" l="1"/>
  <c r="M39" i="7" s="1"/>
  <c r="M27" i="7"/>
  <c r="Q6" i="7"/>
  <c r="T5" i="7"/>
  <c r="M3" i="7"/>
  <c r="R6" i="7"/>
  <c r="S5" i="7" s="1"/>
  <c r="I3" i="7"/>
  <c r="N5" i="7"/>
  <c r="O3" i="7"/>
  <c r="M4" i="7"/>
  <c r="M5" i="7"/>
  <c r="M6" i="7"/>
  <c r="J5" i="7"/>
  <c r="K3" i="7"/>
  <c r="H6" i="7"/>
  <c r="I5" i="7" s="1"/>
  <c r="I4" i="7"/>
  <c r="F5" i="7"/>
  <c r="G3" i="7"/>
  <c r="D6" i="7"/>
  <c r="E5" i="7" s="1"/>
  <c r="U4" i="7"/>
  <c r="L41" i="7" l="1"/>
  <c r="L42" i="7" s="1"/>
  <c r="L43" i="7" s="1"/>
  <c r="L44" i="7" s="1"/>
  <c r="L45" i="7" s="1"/>
  <c r="L46" i="7" s="1"/>
  <c r="L47" i="7" s="1"/>
  <c r="L48" i="7" s="1"/>
  <c r="L49" i="7" s="1"/>
  <c r="L50" i="7" s="1"/>
  <c r="L51" i="7" s="1"/>
  <c r="L52" i="7" s="1"/>
  <c r="L53" i="7" s="1"/>
  <c r="L54" i="7" s="1"/>
  <c r="L55" i="7" s="1"/>
  <c r="L56"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0" i="7"/>
  <c r="S39" i="7" s="1"/>
  <c r="N28" i="7"/>
  <c r="M40" i="7"/>
  <c r="J28" i="7"/>
  <c r="H40" i="7"/>
  <c r="I39" i="7" s="1"/>
  <c r="F28" i="7"/>
  <c r="D40" i="7"/>
  <c r="E39" i="7" s="1"/>
  <c r="I28" i="7" l="1"/>
  <c r="I38" i="7"/>
  <c r="E28" i="7"/>
  <c r="E38" i="7"/>
  <c r="S28" i="7"/>
  <c r="S38" i="7"/>
  <c r="K26" i="7"/>
  <c r="K27" i="7"/>
  <c r="G26" i="7"/>
  <c r="G27" i="7"/>
  <c r="O26" i="7"/>
  <c r="O27" i="7"/>
  <c r="Q40" i="7"/>
  <c r="T40" i="7"/>
  <c r="R41" i="7"/>
  <c r="S40" i="7" s="1"/>
  <c r="N40" i="7"/>
  <c r="O39" i="7" s="1"/>
  <c r="M41" i="7"/>
  <c r="J40" i="7"/>
  <c r="K39" i="7" s="1"/>
  <c r="H41" i="7"/>
  <c r="I40" i="7" s="1"/>
  <c r="F40" i="7"/>
  <c r="G39" i="7" s="1"/>
  <c r="D41" i="7"/>
  <c r="E40" i="7" s="1"/>
  <c r="U26" i="7"/>
  <c r="U38" i="7" l="1"/>
  <c r="U39" i="7"/>
  <c r="K28" i="7"/>
  <c r="K38" i="7"/>
  <c r="G28" i="7"/>
  <c r="G38" i="7"/>
  <c r="O28" i="7"/>
  <c r="O38" i="7"/>
  <c r="Q41" i="7"/>
  <c r="T41" i="7"/>
  <c r="R42" i="7"/>
  <c r="N41" i="7"/>
  <c r="O40" i="7" s="1"/>
  <c r="M42" i="7"/>
  <c r="J41" i="7"/>
  <c r="K40" i="7" s="1"/>
  <c r="H42" i="7"/>
  <c r="I41" i="7" s="1"/>
  <c r="F41" i="7"/>
  <c r="G40" i="7" s="1"/>
  <c r="D42" i="7"/>
  <c r="E41" i="7" s="1"/>
  <c r="U40" i="7"/>
  <c r="U28" i="7"/>
  <c r="Q42" i="7" l="1"/>
  <c r="T42" i="7"/>
  <c r="R43" i="7"/>
  <c r="S42" i="7" s="1"/>
  <c r="S41" i="7"/>
  <c r="N42" i="7"/>
  <c r="O41" i="7" s="1"/>
  <c r="M43" i="7"/>
  <c r="J42" i="7"/>
  <c r="K41" i="7" s="1"/>
  <c r="H43" i="7"/>
  <c r="I42" i="7" s="1"/>
  <c r="F42" i="7"/>
  <c r="G41" i="7" s="1"/>
  <c r="D43" i="7"/>
  <c r="E42" i="7" s="1"/>
  <c r="U41" i="7"/>
  <c r="Q43" i="7" l="1"/>
  <c r="T43" i="7"/>
  <c r="R44" i="7"/>
  <c r="S43" i="7" s="1"/>
  <c r="N43" i="7"/>
  <c r="O42" i="7" s="1"/>
  <c r="M44" i="7"/>
  <c r="J43" i="7"/>
  <c r="K42" i="7" s="1"/>
  <c r="H44" i="7"/>
  <c r="I43" i="7" s="1"/>
  <c r="F43" i="7"/>
  <c r="G42" i="7" s="1"/>
  <c r="D44" i="7"/>
  <c r="E43" i="7" s="1"/>
  <c r="U42" i="7"/>
  <c r="Q44" i="7" l="1"/>
  <c r="T44" i="7"/>
  <c r="R45" i="7"/>
  <c r="N44" i="7"/>
  <c r="O43" i="7" s="1"/>
  <c r="M45" i="7"/>
  <c r="J44" i="7"/>
  <c r="K43" i="7" s="1"/>
  <c r="H45" i="7"/>
  <c r="I44" i="7" s="1"/>
  <c r="F44" i="7"/>
  <c r="G43" i="7" s="1"/>
  <c r="D45" i="7"/>
  <c r="E44" i="7" s="1"/>
  <c r="U43" i="7"/>
  <c r="Q45" i="7" l="1"/>
  <c r="T45" i="7"/>
  <c r="R46" i="7"/>
  <c r="S45" i="7" s="1"/>
  <c r="S44" i="7"/>
  <c r="N45" i="7"/>
  <c r="O44" i="7" s="1"/>
  <c r="M46" i="7"/>
  <c r="J45" i="7"/>
  <c r="K44" i="7" s="1"/>
  <c r="H46" i="7"/>
  <c r="I45" i="7" s="1"/>
  <c r="F45" i="7"/>
  <c r="G44" i="7" s="1"/>
  <c r="D46" i="7"/>
  <c r="E45" i="7" s="1"/>
  <c r="U44" i="7"/>
  <c r="Q46" i="7" l="1"/>
  <c r="T46" i="7"/>
  <c r="R47" i="7"/>
  <c r="S46" i="7" s="1"/>
  <c r="N46" i="7"/>
  <c r="O45" i="7" s="1"/>
  <c r="M47" i="7"/>
  <c r="J46" i="7"/>
  <c r="K45" i="7" s="1"/>
  <c r="H47" i="7"/>
  <c r="I46" i="7" s="1"/>
  <c r="F46" i="7"/>
  <c r="G45" i="7" s="1"/>
  <c r="D47" i="7"/>
  <c r="E46" i="7" s="1"/>
  <c r="U45" i="7"/>
  <c r="Q47" i="7" l="1"/>
  <c r="T47" i="7"/>
  <c r="R48" i="7"/>
  <c r="S47" i="7" s="1"/>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R50" i="7"/>
  <c r="S49" i="7" s="1"/>
  <c r="N49" i="7"/>
  <c r="O48" i="7" s="1"/>
  <c r="M50" i="7"/>
  <c r="J49" i="7"/>
  <c r="K48" i="7" s="1"/>
  <c r="H50" i="7"/>
  <c r="I49" i="7" s="1"/>
  <c r="F49" i="7"/>
  <c r="G48" i="7" s="1"/>
  <c r="D50" i="7"/>
  <c r="E49" i="7" s="1"/>
  <c r="U48" i="7"/>
  <c r="Q50" i="7" l="1"/>
  <c r="T50" i="7"/>
  <c r="R51" i="7"/>
  <c r="S50" i="7" s="1"/>
  <c r="N50" i="7"/>
  <c r="O49" i="7" s="1"/>
  <c r="M51" i="7"/>
  <c r="J50" i="7"/>
  <c r="K49" i="7" s="1"/>
  <c r="H51" i="7"/>
  <c r="I50" i="7" s="1"/>
  <c r="F50" i="7"/>
  <c r="G49" i="7" s="1"/>
  <c r="D51" i="7"/>
  <c r="E50" i="7" s="1"/>
  <c r="U49" i="7"/>
  <c r="Q51" i="7" l="1"/>
  <c r="T51" i="7"/>
  <c r="R52" i="7"/>
  <c r="S51" i="7" s="1"/>
  <c r="N51" i="7"/>
  <c r="O50" i="7" s="1"/>
  <c r="M52" i="7"/>
  <c r="J51" i="7"/>
  <c r="K50" i="7" s="1"/>
  <c r="H52" i="7"/>
  <c r="I51" i="7" s="1"/>
  <c r="F51" i="7"/>
  <c r="G50" i="7" s="1"/>
  <c r="D52" i="7"/>
  <c r="E51" i="7" s="1"/>
  <c r="U50" i="7"/>
  <c r="Q52" i="7" l="1"/>
  <c r="T52" i="7"/>
  <c r="R53" i="7"/>
  <c r="S52" i="7" s="1"/>
  <c r="N52" i="7"/>
  <c r="O51" i="7" s="1"/>
  <c r="M53" i="7"/>
  <c r="J52" i="7"/>
  <c r="K51" i="7" s="1"/>
  <c r="H53" i="7"/>
  <c r="I52" i="7" s="1"/>
  <c r="F52" i="7"/>
  <c r="G51" i="7" s="1"/>
  <c r="D53" i="7"/>
  <c r="E52" i="7" s="1"/>
  <c r="U51" i="7"/>
  <c r="Q53" i="7" l="1"/>
  <c r="T53" i="7"/>
  <c r="R54" i="7"/>
  <c r="S53" i="7" s="1"/>
  <c r="N53" i="7"/>
  <c r="O52" i="7" s="1"/>
  <c r="M54" i="7"/>
  <c r="J53" i="7"/>
  <c r="K52" i="7" s="1"/>
  <c r="H54" i="7"/>
  <c r="I53" i="7" s="1"/>
  <c r="F53" i="7"/>
  <c r="G52" i="7" s="1"/>
  <c r="D54" i="7"/>
  <c r="E53" i="7" s="1"/>
  <c r="U52" i="7"/>
  <c r="Q56" i="7" l="1"/>
  <c r="Q54" i="7"/>
  <c r="T54" i="7"/>
  <c r="R55" i="7"/>
  <c r="S54" i="7" s="1"/>
  <c r="N54" i="7"/>
  <c r="O53" i="7" s="1"/>
  <c r="M55" i="7"/>
  <c r="M56" i="7"/>
  <c r="J54" i="7"/>
  <c r="K53" i="7" s="1"/>
  <c r="H55" i="7"/>
  <c r="I54" i="7" s="1"/>
  <c r="F54" i="7"/>
  <c r="G53" i="7" s="1"/>
  <c r="D55" i="7"/>
  <c r="E54" i="7" s="1"/>
  <c r="U53" i="7"/>
  <c r="Q55" i="7" l="1"/>
  <c r="T55" i="7"/>
  <c r="R56" i="7"/>
  <c r="S56" i="7" s="1"/>
  <c r="N55" i="7"/>
  <c r="O54" i="7" s="1"/>
  <c r="J55" i="7"/>
  <c r="K54" i="7" s="1"/>
  <c r="H56" i="7"/>
  <c r="I56" i="7" s="1"/>
  <c r="F55" i="7"/>
  <c r="G54" i="7" s="1"/>
  <c r="D56" i="7"/>
  <c r="E56" i="7" s="1"/>
  <c r="U54" i="7"/>
  <c r="S55" i="7" l="1"/>
  <c r="T56" i="7"/>
  <c r="N56" i="7"/>
  <c r="O56" i="7" s="1"/>
  <c r="J56" i="7"/>
  <c r="K56" i="7" s="1"/>
  <c r="I55" i="7"/>
  <c r="F56" i="7"/>
  <c r="G56" i="7" s="1"/>
  <c r="E55" i="7"/>
  <c r="U56" i="7"/>
  <c r="O55" i="7" l="1"/>
  <c r="K55" i="7"/>
  <c r="G55" i="7"/>
  <c r="U55"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<sst xmlns="http://schemas.openxmlformats.org/spreadsheetml/2006/main" count="56011" uniqueCount="19166">
  <si>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</si>
  <si>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</si>
  <si>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</si>
  <si>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</si>
  <si>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</si>
  <si>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</si>
  <si>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</si>
  <si>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</si>
  <si>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</si>
  <si>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</si>
  <si>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</si>
  <si>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</si>
  <si>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</si>
  <si>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</si>
  <si>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</si>
  <si>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</si>
  <si>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</si>
  <si>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</si>
  <si>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</si>
  <si>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</si>
  <si>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</si>
  <si>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</si>
  <si>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</si>
  <si>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</si>
  <si>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</si>
  <si>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</si>
  <si>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</si>
  <si>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</si>
  <si>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</si>
  <si>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</si>
  <si>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</si>
  <si>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</si>
  <si>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</si>
  <si>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</si>
  <si>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</si>
  <si>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</si>
  <si>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</si>
  <si>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</si>
  <si>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</si>
  <si>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</si>
  <si>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</si>
  <si>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</si>
  <si>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</si>
  <si>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</si>
  <si>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</si>
  <si>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</si>
  <si>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</si>
  <si>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</si>
  <si>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</si>
  <si>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</si>
  <si>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</si>
  <si>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</si>
  <si>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</si>
  <si>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</si>
  <si>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</si>
  <si>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</si>
  <si>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</si>
  <si>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</si>
  <si>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</si>
  <si>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</si>
  <si>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</si>
  <si>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</si>
  <si>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</si>
  <si>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</si>
  <si>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</si>
  <si>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</si>
  <si>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</si>
  <si>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</si>
  <si>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</si>
  <si>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</si>
  <si>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</si>
  <si>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</si>
  <si>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</si>
  <si>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</si>
  <si>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</si>
  <si>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</si>
  <si>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</si>
  <si>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</si>
  <si>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</si>
  <si>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</si>
  <si>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</si>
  <si>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</si>
  <si>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</si>
  <si>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</si>
  <si>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</si>
  <si>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</si>
  <si>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</si>
  <si>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</si>
  <si>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</si>
  <si>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</si>
  <si>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</si>
  <si>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</si>
  <si>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</si>
  <si>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</si>
  <si>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</si>
  <si>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</si>
  <si>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</si>
  <si>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</si>
  <si>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</si>
  <si>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</si>
  <si>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</si>
  <si>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</si>
  <si>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</si>
  <si>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</si>
  <si>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</si>
  <si>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</si>
  <si>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</si>
  <si>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</si>
  <si>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</si>
  <si>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</si>
  <si>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</si>
  <si>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</si>
  <si>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</si>
  <si>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</si>
  <si>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</si>
  <si>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</si>
  <si>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</si>
  <si>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</si>
  <si>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</si>
  <si>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</si>
  <si>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</si>
  <si>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</si>
  <si>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</si>
  <si>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</si>
  <si>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</si>
  <si>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</si>
  <si>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</si>
  <si>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</si>
  <si>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</si>
  <si>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</si>
  <si>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</si>
  <si>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</si>
  <si>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</si>
  <si>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</si>
  <si>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</si>
  <si>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</si>
  <si>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</si>
  <si>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</si>
  <si>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</si>
  <si>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</si>
  <si>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</si>
  <si>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</si>
  <si>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</si>
  <si>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</si>
  <si>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</si>
  <si>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</si>
  <si>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</si>
  <si>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</si>
  <si>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</si>
  <si>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</si>
  <si>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</si>
  <si>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</si>
  <si>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</si>
  <si>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</si>
  <si>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</si>
  <si>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</si>
  <si>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</si>
  <si>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</si>
  <si>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</si>
  <si>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</si>
  <si>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</si>
  <si>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</si>
  <si>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</si>
  <si>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</si>
  <si>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</si>
  <si>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</si>
  <si>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</si>
  <si>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</si>
  <si>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</si>
  <si>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</si>
  <si>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</si>
  <si>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</si>
  <si>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</si>
  <si>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</si>
  <si>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</si>
  <si>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</si>
  <si>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</si>
  <si>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</si>
  <si>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</si>
  <si>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</si>
  <si>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</si>
  <si>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</si>
  <si>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</si>
  <si>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</si>
  <si>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</si>
  <si>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</si>
  <si>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</si>
  <si>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</si>
  <si>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</si>
  <si>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</si>
  <si>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</si>
  <si>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</si>
  <si>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</si>
  <si>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</si>
  <si>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</si>
  <si>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</si>
  <si>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</si>
  <si>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</si>
  <si>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</si>
  <si>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</si>
  <si>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</si>
  <si>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</si>
  <si>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</si>
  <si>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</si>
  <si>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</si>
  <si>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</si>
  <si>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</si>
  <si>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</si>
  <si>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</si>
  <si>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</si>
  <si>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</si>
  <si>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</si>
  <si>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</si>
  <si>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</si>
  <si>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</si>
  <si>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_sierrawhiskee</t>
  </si>
  <si>
    <t>gemmar333</t>
  </si>
  <si>
    <t>realdonaldtrump</t>
  </si>
  <si>
    <t>jack</t>
  </si>
  <si>
    <t>twitter</t>
  </si>
  <si>
    <t>tuckercarlson</t>
  </si>
  <si>
    <t>womensmarch</t>
  </si>
  <si>
    <t>cnn</t>
  </si>
  <si>
    <t>abc</t>
  </si>
  <si>
    <t>foxnews</t>
  </si>
  <si>
    <t>washingtonpost</t>
  </si>
  <si>
    <t>alyssa_milano</t>
  </si>
  <si>
    <t>flotus</t>
  </si>
  <si>
    <t>potus</t>
  </si>
  <si>
    <t>youtube</t>
  </si>
  <si>
    <t>emma4change</t>
  </si>
  <si>
    <t>hillaryclinton</t>
  </si>
  <si>
    <t>davidhogg111</t>
  </si>
  <si>
    <t>Mentions</t>
  </si>
  <si>
    <t>Replies to</t>
  </si>
  <si>
    <t>facebook.com</t>
  </si>
  <si>
    <t>twitter.com</t>
  </si>
  <si>
    <t>youtube.com</t>
  </si>
  <si>
    <t>cnn.com</t>
  </si>
  <si>
    <t>nydailynews.com</t>
  </si>
  <si>
    <t>washingtonpost.com</t>
  </si>
  <si>
    <t>instagram.com</t>
  </si>
  <si>
    <t>http://abs.twimg.com/sticky/default_profile_images/default_profile_normal.png</t>
  </si>
  <si>
    <t/>
  </si>
  <si>
    <t>783214</t>
  </si>
  <si>
    <t>759251</t>
  </si>
  <si>
    <t>26642006</t>
  </si>
  <si>
    <t>1339835893</t>
  </si>
  <si>
    <t>en</t>
  </si>
  <si>
    <t>und</t>
  </si>
  <si>
    <t>es</t>
  </si>
  <si>
    <t>Twitter for Android</t>
  </si>
  <si>
    <t>Twitter for iPhone</t>
  </si>
  <si>
    <t>Twitter Web Client</t>
  </si>
  <si>
    <t>Twitter for iPad</t>
  </si>
  <si>
    <t>Twitter Lite</t>
  </si>
  <si>
    <t>Mobile Web (M2)</t>
  </si>
  <si>
    <t>Buffer</t>
  </si>
  <si>
    <t>Tweetbot for iΟS</t>
  </si>
  <si>
    <t>Twitter for Windows</t>
  </si>
  <si>
    <t>Hootsuite</t>
  </si>
  <si>
    <t>IFTTT</t>
  </si>
  <si>
    <t>Twitter for Mac</t>
  </si>
  <si>
    <t>TweetDeck</t>
  </si>
  <si>
    <t>Echofon</t>
  </si>
  <si>
    <t>Google</t>
  </si>
  <si>
    <t>Facebook</t>
  </si>
  <si>
    <t>Twitter for Windows Phone</t>
  </si>
  <si>
    <t>Twitterrific</t>
  </si>
  <si>
    <t>Instagram</t>
  </si>
  <si>
    <t>Retweet</t>
  </si>
  <si>
    <t>United States</t>
  </si>
  <si>
    <t>US</t>
  </si>
  <si>
    <t>Texas, USA</t>
  </si>
  <si>
    <t>Parkland, FL</t>
  </si>
  <si>
    <t>Louisiana, USA</t>
  </si>
  <si>
    <t>Charlotte, NC</t>
  </si>
  <si>
    <t>Phoenix, AZ</t>
  </si>
  <si>
    <t>Miami Beach, FL</t>
  </si>
  <si>
    <t>Pittsburgh, PA</t>
  </si>
  <si>
    <t>Florida, USA</t>
  </si>
  <si>
    <t>Orlando, FL</t>
  </si>
  <si>
    <t>Florida</t>
  </si>
  <si>
    <t>city</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</si>
  <si>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</si>
  <si>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</si>
  <si>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</si>
  <si>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</si>
  <si>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</si>
  <si>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</si>
  <si>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</si>
  <si>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</si>
  <si>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</si>
  <si>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</si>
  <si>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</si>
  <si>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</si>
  <si>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</si>
  <si>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</si>
  <si>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</si>
  <si>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</si>
  <si>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</si>
  <si>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</si>
  <si>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</si>
  <si>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</si>
  <si>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</si>
  <si>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M</t>
  </si>
  <si>
    <t>Donald J. Trump</t>
  </si>
  <si>
    <t>Twitter</t>
  </si>
  <si>
    <t>sarah</t>
  </si>
  <si>
    <t>Jenny</t>
  </si>
  <si>
    <t>America</t>
  </si>
  <si>
    <t>sophia</t>
  </si>
  <si>
    <t>:)</t>
  </si>
  <si>
    <t>Tucker Carlson</t>
  </si>
  <si>
    <t>Lisa</t>
  </si>
  <si>
    <t>MeToo</t>
  </si>
  <si>
    <t>hannah</t>
  </si>
  <si>
    <t>Women's March</t>
  </si>
  <si>
    <t>Melissa</t>
  </si>
  <si>
    <t>♡</t>
  </si>
  <si>
    <t>tired</t>
  </si>
  <si>
    <t>CNN</t>
  </si>
  <si>
    <t>ABC News</t>
  </si>
  <si>
    <t>J</t>
  </si>
  <si>
    <t>Fox News</t>
  </si>
  <si>
    <t>Amy</t>
  </si>
  <si>
    <t>Washington Post</t>
  </si>
  <si>
    <t>-</t>
  </si>
  <si>
    <t>.</t>
  </si>
  <si>
    <t>Alyssa Milano</t>
  </si>
  <si>
    <t>🥀</t>
  </si>
  <si>
    <t>Melania Trump</t>
  </si>
  <si>
    <t>President Trump</t>
  </si>
  <si>
    <t>YouTube</t>
  </si>
  <si>
    <t>Emma González</t>
  </si>
  <si>
    <t>Will</t>
  </si>
  <si>
    <t>Victoria</t>
  </si>
  <si>
    <t>🐼</t>
  </si>
  <si>
    <t>Hillary Clinton</t>
  </si>
  <si>
    <t>Nic</t>
  </si>
  <si>
    <t>David Hogg</t>
  </si>
  <si>
    <t>maria</t>
  </si>
  <si>
    <t>Kayla</t>
  </si>
  <si>
    <t>alex</t>
  </si>
  <si>
    <t>S</t>
  </si>
  <si>
    <t>45th President of the United States of America🇺🇸</t>
  </si>
  <si>
    <t>Your official source for what’s happening.  Need a hand? Visit https://t.co/heEvRrCFXn</t>
  </si>
  <si>
    <t>Host of "Tucker Carlson Tonight", weeknights at 8 PM ET on @FoxNews. Re-tweets are emphatic endorsements.</t>
  </si>
  <si>
    <t>Our work bringing our #PowerToThePolls to win in 2018 is only beginning. Text P2P to RTVOTE (788-683) to make sure you're registered to vote!</t>
  </si>
  <si>
    <t>It’s our job to #GoThere &amp; tell the most difficult stories. Join us! For more breaking news updates follow @CNNBRK  &amp; Download our app 📲https://t.co/Xgo5kjIt8c</t>
  </si>
  <si>
    <t>All the news and information you need to see curated by the @ABC News team. Instagram: https://t.co/pPlGmNHztz</t>
  </si>
  <si>
    <t>America’s Strongest Primetime Lineup Anywhere! Follow America's #1 cable news network, delivering you breaking news, insightful analysis, and must-see videos.</t>
  </si>
  <si>
    <t>Tweet-length breaking news, analysis from around the world. Founded in 1877. Follow our journalists on Twitter: https://t.co/VV0UBAMHg8</t>
  </si>
  <si>
    <t>🇺🇸 I get political/personal here. Check out @PatNotPart Also, please follow my other accounts if you only want career updates➛ @AlyssaDotCom @TouchByAM</t>
  </si>
  <si>
    <t>This account is run by the Office of First Lady Melania Trump. Tweets may be archived. More at https://t.co/eVVzoBb3Zr</t>
  </si>
  <si>
    <t>45th President of the United States of America, @realDonaldTrump. Tweets archived: https://t.co/eVVzoBb3Zr</t>
  </si>
  <si>
    <t>Wife, mom, grandma, women+kids advocate, FLOTUS, Senator, SecState, hair icon, pantsuit aficionado, 2016 presidential candidate.</t>
  </si>
  <si>
    <t>Bangkok</t>
  </si>
  <si>
    <t>Washington, DC</t>
  </si>
  <si>
    <t>Dallas, TX</t>
  </si>
  <si>
    <t>Boston, MA</t>
  </si>
  <si>
    <t>Miami</t>
  </si>
  <si>
    <t>Neverland</t>
  </si>
  <si>
    <t>Pennsylvania, USA</t>
  </si>
  <si>
    <t>Los Angeles, CA</t>
  </si>
  <si>
    <t>Hell</t>
  </si>
  <si>
    <t>New Jersey, USA</t>
  </si>
  <si>
    <t>Virginia, USA</t>
  </si>
  <si>
    <t>Little Rock, AR</t>
  </si>
  <si>
    <t>NY</t>
  </si>
  <si>
    <t>France</t>
  </si>
  <si>
    <t>San Diego, CA</t>
  </si>
  <si>
    <t>San Francisco, CA</t>
  </si>
  <si>
    <t>Miami, Florida</t>
  </si>
  <si>
    <t>New York</t>
  </si>
  <si>
    <t>Atlanta, GA</t>
  </si>
  <si>
    <t>Georgia, USA</t>
  </si>
  <si>
    <t>Wisconsin, USA</t>
  </si>
  <si>
    <t>Miami, FL</t>
  </si>
  <si>
    <t>NYC</t>
  </si>
  <si>
    <t>Ohio, USA</t>
  </si>
  <si>
    <t>California, USA</t>
  </si>
  <si>
    <t>USA</t>
  </si>
  <si>
    <t>California</t>
  </si>
  <si>
    <t>Houston, TX</t>
  </si>
  <si>
    <t>Los Angeles</t>
  </si>
  <si>
    <t>Michigan, USA</t>
  </si>
  <si>
    <t>Arizona</t>
  </si>
  <si>
    <t>NC</t>
  </si>
  <si>
    <t>Massachusetts, USA</t>
  </si>
  <si>
    <t>Sydney, New South Wales</t>
  </si>
  <si>
    <t>Chicago, IL</t>
  </si>
  <si>
    <t>Global</t>
  </si>
  <si>
    <t>Kentucky, USA</t>
  </si>
  <si>
    <t>New York, NY</t>
  </si>
  <si>
    <t>Maryland</t>
  </si>
  <si>
    <t>New York City</t>
  </si>
  <si>
    <t>Washington, D.C.</t>
  </si>
  <si>
    <t>Canada</t>
  </si>
  <si>
    <t>Oregon</t>
  </si>
  <si>
    <t>Manhattan, NY</t>
  </si>
  <si>
    <t>Tennessee, USA</t>
  </si>
  <si>
    <t>PA</t>
  </si>
  <si>
    <t>Washington, USA</t>
  </si>
  <si>
    <t>Bay Area, CA</t>
  </si>
  <si>
    <t>Queens, NY</t>
  </si>
  <si>
    <t>British Columbia, Canada</t>
  </si>
  <si>
    <t>Denver, CO</t>
  </si>
  <si>
    <t>Sacramento, CA</t>
  </si>
  <si>
    <t>North Carolina, USA</t>
  </si>
  <si>
    <t>Ohio</t>
  </si>
  <si>
    <t>Miramar, FL</t>
  </si>
  <si>
    <t>Everywhere</t>
  </si>
  <si>
    <t>new york</t>
  </si>
  <si>
    <t>Brooklyn</t>
  </si>
  <si>
    <t>Los Angeles, California</t>
  </si>
  <si>
    <t>Atlanta, Georgia</t>
  </si>
  <si>
    <t>London, England</t>
  </si>
  <si>
    <t>New York City / Worldwide</t>
  </si>
  <si>
    <t>New York, USA</t>
  </si>
  <si>
    <t>Oklahoma</t>
  </si>
  <si>
    <t>Minnesota</t>
  </si>
  <si>
    <t>Seattle, WA</t>
  </si>
  <si>
    <t>Arlington, VA</t>
  </si>
  <si>
    <t>U.S.A.</t>
  </si>
  <si>
    <t>Washington DC</t>
  </si>
  <si>
    <t>Philadelphia, PA</t>
  </si>
  <si>
    <t>Puerto Rico</t>
  </si>
  <si>
    <t>St Louis, MO</t>
  </si>
  <si>
    <t>Oklahoma City, OK</t>
  </si>
  <si>
    <t>Lagos, Nigeria</t>
  </si>
  <si>
    <t>Planet Earth</t>
  </si>
  <si>
    <t>London</t>
  </si>
  <si>
    <t>Melbourne, Australia</t>
  </si>
  <si>
    <t>Nebraska, USA</t>
  </si>
  <si>
    <t>Oklahoma, USA</t>
  </si>
  <si>
    <t>Toronto</t>
  </si>
  <si>
    <t>Toronto, Ontario</t>
  </si>
  <si>
    <t>Ottawa, Ontario</t>
  </si>
  <si>
    <t>Buenos Aires, Argentina</t>
  </si>
  <si>
    <t>San Bruno, CA</t>
  </si>
  <si>
    <t>Minnesota, USA</t>
  </si>
  <si>
    <t>Estados Unidos</t>
  </si>
  <si>
    <t>los angeles</t>
  </si>
  <si>
    <t>Hong Kong</t>
  </si>
  <si>
    <t>Columbus, OH</t>
  </si>
  <si>
    <t>Las Vegas, NV</t>
  </si>
  <si>
    <t>LA</t>
  </si>
  <si>
    <t>Hollywood, CA</t>
  </si>
  <si>
    <t>Haiti</t>
  </si>
  <si>
    <t>England, United Kingdom</t>
  </si>
  <si>
    <t>Buffalo, NY</t>
  </si>
  <si>
    <t>United States of America</t>
  </si>
  <si>
    <t>Ocala, FL</t>
  </si>
  <si>
    <t>Nevada, USA</t>
  </si>
  <si>
    <t>Chicago</t>
  </si>
  <si>
    <t>Kansas City, MO</t>
  </si>
  <si>
    <t>https://t.co/OMxB0x7xC5</t>
  </si>
  <si>
    <t>https://t.co/gN5JJwhQy7</t>
  </si>
  <si>
    <t>https://t.co/hQknPGs0Dd</t>
  </si>
  <si>
    <t>https://t.co/IxLjEB2zlE</t>
  </si>
  <si>
    <t>https://t.co/wyOVgSLgBV</t>
  </si>
  <si>
    <t>https://t.co/sftCraKw1e</t>
  </si>
  <si>
    <t>http://t.co/IaghNW8Xm2</t>
  </si>
  <si>
    <t>https://t.co/v7GWW7ho1l</t>
  </si>
  <si>
    <t>http://t.co/ZYG58XZtAC</t>
  </si>
  <si>
    <t>http://t.co/Hq7hTYkOPg</t>
  </si>
  <si>
    <t>https://t.co/mZB2hymxC9</t>
  </si>
  <si>
    <t>https://t.co/GY8OnR3Ehb</t>
  </si>
  <si>
    <t>https://t.co/xhPHAcdCwE</t>
  </si>
  <si>
    <t>Pacific Time (US &amp; Canada)</t>
  </si>
  <si>
    <t>Central Time (US &amp; Canada)</t>
  </si>
  <si>
    <t>Quito</t>
  </si>
  <si>
    <t>Hanoi</t>
  </si>
  <si>
    <t>Eastern Time (US &amp; Canada)</t>
  </si>
  <si>
    <t>Tijuana</t>
  </si>
  <si>
    <t>Mountain Time (US &amp; Canada)</t>
  </si>
  <si>
    <t>Hawaii</t>
  </si>
  <si>
    <t>Atlantic Time (Canada)</t>
  </si>
  <si>
    <t>Paris</t>
  </si>
  <si>
    <t>Beijing</t>
  </si>
  <si>
    <t>Brasilia</t>
  </si>
  <si>
    <t>Edinburgh</t>
  </si>
  <si>
    <t>Alaska</t>
  </si>
  <si>
    <t>Dublin</t>
  </si>
  <si>
    <t>Ljubljana</t>
  </si>
  <si>
    <t>Indiana (East)</t>
  </si>
  <si>
    <t>America/New_York</t>
  </si>
  <si>
    <t>America/Chicago</t>
  </si>
  <si>
    <t>America/Detroit</t>
  </si>
  <si>
    <t>Sydney</t>
  </si>
  <si>
    <t>Stockholm</t>
  </si>
  <si>
    <t>America/Denver</t>
  </si>
  <si>
    <t>Kuala Lumpur</t>
  </si>
  <si>
    <t>America/Los_Angeles</t>
  </si>
  <si>
    <t>Athens</t>
  </si>
  <si>
    <t>Cairo</t>
  </si>
  <si>
    <t>Santiago</t>
  </si>
  <si>
    <t>International Date Line West</t>
  </si>
  <si>
    <t>Irkutsk</t>
  </si>
  <si>
    <t>Brisbane</t>
  </si>
  <si>
    <t>Central America</t>
  </si>
  <si>
    <t>Amsterdam</t>
  </si>
  <si>
    <t>Tokyo</t>
  </si>
  <si>
    <t>Rome</t>
  </si>
  <si>
    <t>Casablanca</t>
  </si>
  <si>
    <t>Osaka</t>
  </si>
  <si>
    <t>Berlin</t>
  </si>
  <si>
    <t>Melbourne</t>
  </si>
  <si>
    <t>https://pbs.twimg.com/profile_banners/12/1483046077</t>
  </si>
  <si>
    <t>https://pbs.twimg.com/profile_banners/379690254/1517967905</t>
  </si>
  <si>
    <t>https://pbs.twimg.com/profile_banners/50846751/1514486940</t>
  </si>
  <si>
    <t>https://pbs.twimg.com/profile_banners/22703645/1492825527</t>
  </si>
  <si>
    <t>https://pbs.twimg.com/profile_banners/800942537083068416/1516905308</t>
  </si>
  <si>
    <t>https://pbs.twimg.com/profile_banners/759251/1508752874</t>
  </si>
  <si>
    <t>https://pbs.twimg.com/profile_banners/28785486/1505493568</t>
  </si>
  <si>
    <t>https://pbs.twimg.com/profile_banners/1367531/1492649996</t>
  </si>
  <si>
    <t>https://pbs.twimg.com/profile_banners/2467791/1469484132</t>
  </si>
  <si>
    <t>https://pbs.twimg.com/profile_banners/818876014390603776/1484852402</t>
  </si>
  <si>
    <t>https://pbs.twimg.com/profile_banners/822215679726100480/1507040566</t>
  </si>
  <si>
    <t>https://pbs.twimg.com/profile_banners/965266179836252161/1519069640</t>
  </si>
  <si>
    <t>https://pbs.twimg.com/profile_banners/1339835893/1476893928</t>
  </si>
  <si>
    <t>fr</t>
  </si>
  <si>
    <t>ja</t>
  </si>
  <si>
    <t>sv</t>
  </si>
  <si>
    <t>pt</t>
  </si>
  <si>
    <t>de</t>
  </si>
  <si>
    <t>hu</t>
  </si>
  <si>
    <t>it</t>
  </si>
  <si>
    <t>en-gb</t>
  </si>
  <si>
    <t>id</t>
  </si>
  <si>
    <t>pl</t>
  </si>
  <si>
    <t>th</t>
  </si>
  <si>
    <t>http://abs.twimg.com/images/themes/theme1/bg.png</t>
  </si>
  <si>
    <t>http://abs.twimg.com/images/themes/theme14/bg.gif</t>
  </si>
  <si>
    <t>http://abs.twimg.com/images/themes/theme5/bg.gif</t>
  </si>
  <si>
    <t>http://pbs.twimg.com/profile_background_images/530021613/trump_scotland__43_of_70_cc.jpg</t>
  </si>
  <si>
    <t>http://abs.twimg.com/images/themes/theme12/bg.gif</t>
  </si>
  <si>
    <t>http://abs.twimg.com/images/themes/theme4/bg.gif</t>
  </si>
  <si>
    <t>http://abs.twimg.com/images/themes/theme9/bg.gif</t>
  </si>
  <si>
    <t>http://abs.twimg.com/images/themes/theme8/bg.gif</t>
  </si>
  <si>
    <t>http://abs.twimg.com/images/themes/theme13/bg.gif</t>
  </si>
  <si>
    <t>http://abs.twimg.com/images/themes/theme16/bg.gif</t>
  </si>
  <si>
    <t>http://abs.twimg.com/images/themes/theme6/bg.gif</t>
  </si>
  <si>
    <t>http://abs.twimg.com/images/themes/theme10/bg.gif</t>
  </si>
  <si>
    <t>http://abs.twimg.com/images/themes/theme7/bg.gif</t>
  </si>
  <si>
    <t>http://abs.twimg.com/images/themes/theme17/bg.gif</t>
  </si>
  <si>
    <t>http://pbs.twimg.com/profile_background_images/657090062/l1uqey5sy82r9ijhke1i.png</t>
  </si>
  <si>
    <t>http://abs.twimg.com/images/themes/theme15/bg.png</t>
  </si>
  <si>
    <t>http://abs.twimg.com/images/themes/theme2/bg.gif</t>
  </si>
  <si>
    <t>http://abs.twimg.com/images/themes/theme3/bg.gif</t>
  </si>
  <si>
    <t>http://abs.twimg.com/images/themes/theme18/bg.gif</t>
  </si>
  <si>
    <t>http://abs.twimg.com/images/themes/theme11/bg.gif</t>
  </si>
  <si>
    <t>http://pbs.twimg.com/profile_background_images/63033090/Tucker-Twitter_2_.jpg</t>
  </si>
  <si>
    <t>http://pbs.twimg.com/profile_background_images/515228058286952449/zVfUxqPl.jpeg</t>
  </si>
  <si>
    <t>http://pbs.twimg.com/profile_background_images/441965491024719872/pAv-lzCZ.jpeg</t>
  </si>
  <si>
    <t>http://pbs.twimg.com/profile_background_images/414488415/xyz123abc.jpg</t>
  </si>
  <si>
    <t>http://pbs.twimg.com/profile_background_images/464437503/wp-capitol.png</t>
  </si>
  <si>
    <t>http://abs.twimg.com/images/themes/theme19/bg.gif</t>
  </si>
  <si>
    <t>http://pbs.twimg.com/profile_background_images/661959433/xe6d763cc8cba668262cc59c090da580.jpg</t>
  </si>
  <si>
    <t>http://pbs.twimg.com/profile_background_images/451389902429491200/Rrlh09IC.png</t>
  </si>
  <si>
    <t>http://pbs.twimg.com/profile_images/874276197357596672/kUuht00m_normal.jpg</t>
  </si>
  <si>
    <t>http://pbs.twimg.com/profile_images/839863609345794048/mkpdB9Tf_normal.jpg</t>
  </si>
  <si>
    <t>http://pbs.twimg.com/profile_images/875087697177567232/Qfy0kRIP_normal.jpg</t>
  </si>
  <si>
    <t>http://pbs.twimg.com/profile_images/964640268069859328/xht3k3wM_normal.jpg</t>
  </si>
  <si>
    <t>http://pbs.twimg.com/profile_images/796823622450982912/XYcUsJUI_normal.jpg</t>
  </si>
  <si>
    <t>http://pbs.twimg.com/profile_images/919041507335606272/zzgoNe1U_normal.jpg</t>
  </si>
  <si>
    <t>http://pbs.twimg.com/profile_images/508960761826131968/LnvhR8ED_normal.png</t>
  </si>
  <si>
    <t>http://pbs.twimg.com/profile_images/877547979363758080/ny06RNTT_normal.jpg</t>
  </si>
  <si>
    <t>http://pbs.twimg.com/profile_images/918480715158716419/4X8oCbge_normal.jpg</t>
  </si>
  <si>
    <t>http://pbs.twimg.com/profile_images/875440182501277696/n-Ic9nBO_normal.jpg</t>
  </si>
  <si>
    <t>http://pbs.twimg.com/profile_images/848946510918295557/RmsOl1zv_normal.jpg</t>
  </si>
  <si>
    <t>http://pbs.twimg.com/profile_images/859982100904148992/hv5soju7_normal.jpg</t>
  </si>
  <si>
    <t>http://pbs.twimg.com/profile_images/965271360070148098/c1klC3BD_normal.jpg</t>
  </si>
  <si>
    <t>http://pbs.twimg.com/profile_images/839938827837976576/leN1zJJx_normal.jpg</t>
  </si>
  <si>
    <t>http://pbs.twimg.com/profile_images/965641108012314624/2XL6WQ8M_normal.jpg</t>
  </si>
  <si>
    <t>Open Twitter Page for This Person</t>
  </si>
  <si>
    <t>https://twitter.com/realdonaldtrump</t>
  </si>
  <si>
    <t>https://twitter.com/jack</t>
  </si>
  <si>
    <t>https://twitter.com/twitter</t>
  </si>
  <si>
    <t>https://twitter.com/_sierrawhiskee</t>
  </si>
  <si>
    <t>https://twitter.com/gemmar333</t>
  </si>
  <si>
    <t>https://twitter.com/tuckercarlson</t>
  </si>
  <si>
    <t>https://twitter.com/womensmarch</t>
  </si>
  <si>
    <t>https://twitter.com/cnn</t>
  </si>
  <si>
    <t>https://twitter.com/abc</t>
  </si>
  <si>
    <t>https://twitter.com/foxnews</t>
  </si>
  <si>
    <t>https://twitter.com/washingtonpost</t>
  </si>
  <si>
    <t>https://twitter.com/alyssa_milano</t>
  </si>
  <si>
    <t>https://twitter.com/flotus</t>
  </si>
  <si>
    <t>https://twitter.com/potus</t>
  </si>
  <si>
    <t>https://twitter.com/youtube</t>
  </si>
  <si>
    <t>https://twitter.com/emma4change</t>
  </si>
  <si>
    <t>https://twitter.com/hillaryclinton</t>
  </si>
  <si>
    <t>https://twitter.com/davidhogg111</t>
  </si>
  <si>
    <t xml:space="preserve">realdonaldtrump
</t>
  </si>
  <si>
    <t xml:space="preserve">jack
</t>
  </si>
  <si>
    <t xml:space="preserve">twitter
</t>
  </si>
  <si>
    <t xml:space="preserve">tuckercarlson
</t>
  </si>
  <si>
    <t xml:space="preserve">womensmarch
</t>
  </si>
  <si>
    <t xml:space="preserve">cnn
</t>
  </si>
  <si>
    <t xml:space="preserve">abc
</t>
  </si>
  <si>
    <t xml:space="preserve">foxnews
</t>
  </si>
  <si>
    <t xml:space="preserve">flotus
</t>
  </si>
  <si>
    <t xml:space="preserve">potus
</t>
  </si>
  <si>
    <t xml:space="preserve">youtube
</t>
  </si>
  <si>
    <t xml:space="preserve">emma4change
</t>
  </si>
  <si>
    <t xml:space="preserve">davidhogg111
</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</si>
  <si>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</si>
  <si>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</si>
  <si>
    <t>caseycodey</t>
  </si>
  <si>
    <t>dloesch</t>
  </si>
  <si>
    <t>co.uk</t>
  </si>
  <si>
    <t>shareaholic.com</t>
  </si>
  <si>
    <t>buzzfeed.com</t>
  </si>
  <si>
    <t>nbcnews.com</t>
  </si>
  <si>
    <t>blogspot.com</t>
  </si>
  <si>
    <t>linkedin.com</t>
  </si>
  <si>
    <t>1915033663</t>
  </si>
  <si>
    <t>fa</t>
  </si>
  <si>
    <t>TweetCaster for Android</t>
  </si>
  <si>
    <t>dlvr.it</t>
  </si>
  <si>
    <t>-118.668404,33.704538 
-118.155409,33.704538 
-118.155409,34.337041 
-118.668404,34.337041</t>
  </si>
  <si>
    <t>3b77caf94bfc81fe</t>
  </si>
  <si>
    <t>https://api.twitter.com/1.1/geo/id/3b77caf94bfc81fe.json</t>
  </si>
  <si>
    <t>Mary Kelly</t>
  </si>
  <si>
    <t>Dana Loesch</t>
  </si>
  <si>
    <t>Maria</t>
  </si>
  <si>
    <t>K</t>
  </si>
  <si>
    <t>Just an average American who has love for God, her country &amp; love for our President Trump who will MAGA.</t>
  </si>
  <si>
    <t>Nationally syndicated radio host. Bestselling author. #2A advocate. Born for the storm. All opinions mine. 🇺🇸</t>
  </si>
  <si>
    <t>MSD class of 2018, #NeverAgain Activist, Sun Sentinel Teenlink reporter, Student film maker, entrepreneur, surfer and part-time dreamer and terrible speller</t>
  </si>
  <si>
    <t>Caracas</t>
  </si>
  <si>
    <t>Change is here. March with us on March 24th.</t>
  </si>
  <si>
    <t>Santa Monica, CA</t>
  </si>
  <si>
    <t>Brooklyn, NY</t>
  </si>
  <si>
    <t>Tucson, Arizona</t>
  </si>
  <si>
    <t>Boston MA</t>
  </si>
  <si>
    <t>Johannesburg, South Africa</t>
  </si>
  <si>
    <t>Venezuela</t>
  </si>
  <si>
    <t>Dallas, Texas USA</t>
  </si>
  <si>
    <t>Seattle</t>
  </si>
  <si>
    <t>Nicaragua</t>
  </si>
  <si>
    <t>Harrisburg, PA</t>
  </si>
  <si>
    <t>Kentucky</t>
  </si>
  <si>
    <t>New Zealand</t>
  </si>
  <si>
    <t>Long Island, NY</t>
  </si>
  <si>
    <t>Australia</t>
  </si>
  <si>
    <t>Mississippi, USA</t>
  </si>
  <si>
    <t>Midwest</t>
  </si>
  <si>
    <t>North America</t>
  </si>
  <si>
    <t>Torrance, CA</t>
  </si>
  <si>
    <t>St Paul, MN</t>
  </si>
  <si>
    <t>Maine</t>
  </si>
  <si>
    <t>Philadelphia</t>
  </si>
  <si>
    <t>Paris, France</t>
  </si>
  <si>
    <t>https://t.co/gQsd5GKVWk</t>
  </si>
  <si>
    <t>Mexico City</t>
  </si>
  <si>
    <t>Mid-Atlantic</t>
  </si>
  <si>
    <t>Madrid</t>
  </si>
  <si>
    <t>Midway Island</t>
  </si>
  <si>
    <t>West Central Africa</t>
  </si>
  <si>
    <t>Greenland</t>
  </si>
  <si>
    <t>https://pbs.twimg.com/profile_banners/25073877/1520088304</t>
  </si>
  <si>
    <t>https://pbs.twimg.com/profile_banners/7702542/1500439887</t>
  </si>
  <si>
    <t>https://pbs.twimg.com/profile_banners/1915033663/1520087092</t>
  </si>
  <si>
    <t>ru</t>
  </si>
  <si>
    <t>http://pbs.twimg.com/profile_background_images/431947893054795777/szh6lnI9.jpeg</t>
  </si>
  <si>
    <t>http://pbs.twimg.com/profile_images/922292598030651393/JKtPrRNV_normal.jpg</t>
  </si>
  <si>
    <t>https://twitter.com/caseycodey</t>
  </si>
  <si>
    <t>https://twitter.com/dloesch</t>
  </si>
  <si>
    <t xml:space="preserve">dloesch
</t>
  </si>
  <si>
    <t>joannachiu</t>
  </si>
  <si>
    <t>interscriptucl</t>
  </si>
  <si>
    <t>blmchi</t>
  </si>
  <si>
    <t>nightline</t>
  </si>
  <si>
    <t>shresthasubina</t>
  </si>
  <si>
    <t>nakano_hiromi</t>
  </si>
  <si>
    <t>exoduscry</t>
  </si>
  <si>
    <t>egregiousknave</t>
  </si>
  <si>
    <t>labsactivate</t>
  </si>
  <si>
    <t>docrocktex26</t>
  </si>
  <si>
    <t>wolfe321</t>
  </si>
  <si>
    <t>marylschmidt</t>
  </si>
  <si>
    <t>faislaaapkaa</t>
  </si>
  <si>
    <t>sarahgradenpa</t>
  </si>
  <si>
    <t>douglasjekan</t>
  </si>
  <si>
    <t>abcthedrum</t>
  </si>
  <si>
    <t>chabrierm</t>
  </si>
  <si>
    <t>drrjkavanagh</t>
  </si>
  <si>
    <t>gerryrogersmha</t>
  </si>
  <si>
    <t>cfnupresident</t>
  </si>
  <si>
    <t>cfnu</t>
  </si>
  <si>
    <t>dwnews</t>
  </si>
  <si>
    <t>klassiqman</t>
  </si>
  <si>
    <t>cynthiabasinet</t>
  </si>
  <si>
    <t>jayvltm</t>
  </si>
  <si>
    <t>lemediatv</t>
  </si>
  <si>
    <t>bot_toby1</t>
  </si>
  <si>
    <t>lisapatrell</t>
  </si>
  <si>
    <t>raghe_o</t>
  </si>
  <si>
    <t>scarfacelit</t>
  </si>
  <si>
    <t>ssayuri0627</t>
  </si>
  <si>
    <t>noseyj</t>
  </si>
  <si>
    <t>poasaram</t>
  </si>
  <si>
    <t>gezus__</t>
  </si>
  <si>
    <t>boorinm</t>
  </si>
  <si>
    <t>crzeladi</t>
  </si>
  <si>
    <t>anne_issa_calil</t>
  </si>
  <si>
    <t>coryshowtime</t>
  </si>
  <si>
    <t>nttkd1412</t>
  </si>
  <si>
    <t>jenmyronuk</t>
  </si>
  <si>
    <t>bwestbrookaz8</t>
  </si>
  <si>
    <t>thisistw</t>
  </si>
  <si>
    <t>mi3mix4</t>
  </si>
  <si>
    <t>midsky25ls</t>
  </si>
  <si>
    <t>got_esp</t>
  </si>
  <si>
    <t>caarmen_2811</t>
  </si>
  <si>
    <t>fuse_lucy</t>
  </si>
  <si>
    <t>docholday1977</t>
  </si>
  <si>
    <t>touchedbyanurse</t>
  </si>
  <si>
    <t>transcatt</t>
  </si>
  <si>
    <t>princessadoram</t>
  </si>
  <si>
    <t>coleboli_uah</t>
  </si>
  <si>
    <t>saminsunderland</t>
  </si>
  <si>
    <t>joannbagno</t>
  </si>
  <si>
    <t>suhasrbhat</t>
  </si>
  <si>
    <t>ryanforequality</t>
  </si>
  <si>
    <t>mnj11072790</t>
  </si>
  <si>
    <t>benubius</t>
  </si>
  <si>
    <t>praw_tidarat</t>
  </si>
  <si>
    <t>qsuinx_</t>
  </si>
  <si>
    <t>larawhite14</t>
  </si>
  <si>
    <t>tiatitty</t>
  </si>
  <si>
    <t>diekoye</t>
  </si>
  <si>
    <t>mygrindnvrstops</t>
  </si>
  <si>
    <t>tsungv</t>
  </si>
  <si>
    <t>imyospam</t>
  </si>
  <si>
    <t>cars4consumers</t>
  </si>
  <si>
    <t>tiffanyshlain</t>
  </si>
  <si>
    <t>angelicayvette</t>
  </si>
  <si>
    <t>wetsnahgem</t>
  </si>
  <si>
    <t>dhoanj</t>
  </si>
  <si>
    <t>albertbruno2017</t>
  </si>
  <si>
    <t>elliedionne</t>
  </si>
  <si>
    <t>patchapond</t>
  </si>
  <si>
    <t>rs_bennie</t>
  </si>
  <si>
    <t>cdblacc94</t>
  </si>
  <si>
    <t>anniegranny8246</t>
  </si>
  <si>
    <t>bjdunniw001</t>
  </si>
  <si>
    <t>akshikaagarwal3</t>
  </si>
  <si>
    <t>itim_happiness</t>
  </si>
  <si>
    <t>enews</t>
  </si>
  <si>
    <t>itsrenzocasco</t>
  </si>
  <si>
    <t>lululexie</t>
  </si>
  <si>
    <t>nenonone555</t>
  </si>
  <si>
    <t>hector460</t>
  </si>
  <si>
    <t>yourdahye</t>
  </si>
  <si>
    <t>moolboksb</t>
  </si>
  <si>
    <t>iwdottawa</t>
  </si>
  <si>
    <t>jkxamm_</t>
  </si>
  <si>
    <t>pmm526</t>
  </si>
  <si>
    <t>bobothefooi</t>
  </si>
  <si>
    <t>leechinju</t>
  </si>
  <si>
    <t>harleysurfer</t>
  </si>
  <si>
    <t>johnmterrio1</t>
  </si>
  <si>
    <t>twicecologist</t>
  </si>
  <si>
    <t>zainaawan</t>
  </si>
  <si>
    <t>seijodani</t>
  </si>
  <si>
    <t>he_him_his</t>
  </si>
  <si>
    <t>contrapuntovzla</t>
  </si>
  <si>
    <t>theluckygabby</t>
  </si>
  <si>
    <t>unburntgirl</t>
  </si>
  <si>
    <t>kkiakiah</t>
  </si>
  <si>
    <t>whanjai_do</t>
  </si>
  <si>
    <t>saribotton</t>
  </si>
  <si>
    <t>3110kabeaut</t>
  </si>
  <si>
    <t>naouelnawww</t>
  </si>
  <si>
    <t>lee_jaeah</t>
  </si>
  <si>
    <t>michaelmajor12</t>
  </si>
  <si>
    <t>nabbiebs</t>
  </si>
  <si>
    <t>prangnanan_l12</t>
  </si>
  <si>
    <t>pig4801kj</t>
  </si>
  <si>
    <t>huffpostwomen</t>
  </si>
  <si>
    <t>orcathegreat</t>
  </si>
  <si>
    <t>angelfly72</t>
  </si>
  <si>
    <t>plussone</t>
  </si>
  <si>
    <t>yur1perez</t>
  </si>
  <si>
    <t>todomaru2</t>
  </si>
  <si>
    <t>goodyawards</t>
  </si>
  <si>
    <t>kristinarigsby7</t>
  </si>
  <si>
    <t>empiregxld</t>
  </si>
  <si>
    <t>louiseewebb08</t>
  </si>
  <si>
    <t>junghyangchu</t>
  </si>
  <si>
    <t>zdsx18</t>
  </si>
  <si>
    <t>pbimm_bb</t>
  </si>
  <si>
    <t>suns_champion</t>
  </si>
  <si>
    <t>991234_</t>
  </si>
  <si>
    <t>hongsdawn</t>
  </si>
  <si>
    <t>beatriz02409</t>
  </si>
  <si>
    <t>md_destiel</t>
  </si>
  <si>
    <t>themikeog</t>
  </si>
  <si>
    <t>shidomak</t>
  </si>
  <si>
    <t>tieashab</t>
  </si>
  <si>
    <t>realmiamiestate</t>
  </si>
  <si>
    <t>chrishale1999</t>
  </si>
  <si>
    <t>1kyctlxgrohqbqg</t>
  </si>
  <si>
    <t>re_errr</t>
  </si>
  <si>
    <t>bratumtum</t>
  </si>
  <si>
    <t>990208_</t>
  </si>
  <si>
    <t>ernieledbetter</t>
  </si>
  <si>
    <t>giovanni_fusini</t>
  </si>
  <si>
    <t>casosvote</t>
  </si>
  <si>
    <t>anonomouse1981</t>
  </si>
  <si>
    <t>nemz_801</t>
  </si>
  <si>
    <t>womenunited9</t>
  </si>
  <si>
    <t>grl4hire</t>
  </si>
  <si>
    <t>cynmoto</t>
  </si>
  <si>
    <t>wemewwww</t>
  </si>
  <si>
    <t>blazoak1</t>
  </si>
  <si>
    <t>tmz</t>
  </si>
  <si>
    <t>hassannooredin</t>
  </si>
  <si>
    <t>pumpuy_pps</t>
  </si>
  <si>
    <t>queeen_ff14</t>
  </si>
  <si>
    <t>ssamssaraaaaa</t>
  </si>
  <si>
    <t>nanananana5369</t>
  </si>
  <si>
    <t>madlax0924</t>
  </si>
  <si>
    <t>funkyartist</t>
  </si>
  <si>
    <t>pvqovob</t>
  </si>
  <si>
    <t>northcountyrp</t>
  </si>
  <si>
    <t>rwestover</t>
  </si>
  <si>
    <t>catvalente</t>
  </si>
  <si>
    <t>mkriszti01</t>
  </si>
  <si>
    <t>anemamy</t>
  </si>
  <si>
    <t>ddream_1d</t>
  </si>
  <si>
    <t>realjrrobs</t>
  </si>
  <si>
    <t>conservapeach</t>
  </si>
  <si>
    <t>puggad55</t>
  </si>
  <si>
    <t>lauridmeizler</t>
  </si>
  <si>
    <t>hayatemaruhime</t>
  </si>
  <si>
    <t>kpop_herald</t>
  </si>
  <si>
    <t>ikonicprivate</t>
  </si>
  <si>
    <t>oobowwy</t>
  </si>
  <si>
    <t>cpmustangnews</t>
  </si>
  <si>
    <t>pamelareeves</t>
  </si>
  <si>
    <t>jenkleindc</t>
  </si>
  <si>
    <t>farfallacaelum</t>
  </si>
  <si>
    <t>razlanmanjaji</t>
  </si>
  <si>
    <t>dlightm</t>
  </si>
  <si>
    <t>drewfusly</t>
  </si>
  <si>
    <t>_kingblack90</t>
  </si>
  <si>
    <t>pzoll</t>
  </si>
  <si>
    <t>flamboyantfag</t>
  </si>
  <si>
    <t>itarachmaw</t>
  </si>
  <si>
    <t>lv_doc_sher</t>
  </si>
  <si>
    <t>yuzukisakurai</t>
  </si>
  <si>
    <t>wilt24596296</t>
  </si>
  <si>
    <t>nowthisnews</t>
  </si>
  <si>
    <t>dindindiniuiu</t>
  </si>
  <si>
    <t>z3no_of_citium</t>
  </si>
  <si>
    <t>n4e74ttegfwddwn</t>
  </si>
  <si>
    <t>lucyfrown</t>
  </si>
  <si>
    <t>cnnafrica</t>
  </si>
  <si>
    <t>originsofawoman</t>
  </si>
  <si>
    <t>themadsloth</t>
  </si>
  <si>
    <t>svdow1</t>
  </si>
  <si>
    <t>oohthatsnya</t>
  </si>
  <si>
    <t>kervcristo</t>
  </si>
  <si>
    <t>shavakan</t>
  </si>
  <si>
    <t>mittelfinger</t>
  </si>
  <si>
    <t>rivanov5</t>
  </si>
  <si>
    <t>khongprasit_</t>
  </si>
  <si>
    <t>vikolliver</t>
  </si>
  <si>
    <t>wsun96111</t>
  </si>
  <si>
    <t>hanarin001</t>
  </si>
  <si>
    <t>2daebak</t>
  </si>
  <si>
    <t>mpt_pernambuco</t>
  </si>
  <si>
    <t>mpcpe</t>
  </si>
  <si>
    <t>golchehr_hm</t>
  </si>
  <si>
    <t>tvandvideoguide</t>
  </si>
  <si>
    <t>ecldivinc</t>
  </si>
  <si>
    <t>future_bacon</t>
  </si>
  <si>
    <t>annapaquin</t>
  </si>
  <si>
    <t>fragileofhearts</t>
  </si>
  <si>
    <t>sunmee_jin</t>
  </si>
  <si>
    <t>rimrmadhk</t>
  </si>
  <si>
    <t>sinsegyeya</t>
  </si>
  <si>
    <t>klytkr</t>
  </si>
  <si>
    <t>baitongpichapa</t>
  </si>
  <si>
    <t>hollyhamilton7</t>
  </si>
  <si>
    <t>nbcnews</t>
  </si>
  <si>
    <t>gokimmygo1</t>
  </si>
  <si>
    <t>rlbillionaire</t>
  </si>
  <si>
    <t>oliviajfone</t>
  </si>
  <si>
    <t>jessicafone</t>
  </si>
  <si>
    <t>nookmynameis</t>
  </si>
  <si>
    <t>improvebirthnd</t>
  </si>
  <si>
    <t>damanriz81</t>
  </si>
  <si>
    <t>ohsorrydd</t>
  </si>
  <si>
    <t>_maryyramirez</t>
  </si>
  <si>
    <t>richardupuy</t>
  </si>
  <si>
    <t>wemovement</t>
  </si>
  <si>
    <t>melaniebluebird</t>
  </si>
  <si>
    <t>i_mymo38</t>
  </si>
  <si>
    <t>tb37091</t>
  </si>
  <si>
    <t>prxhoney04</t>
  </si>
  <si>
    <t>goaenun</t>
  </si>
  <si>
    <t>bhavinm32128762</t>
  </si>
  <si>
    <t>whitehiphopcop</t>
  </si>
  <si>
    <t>redostoneage</t>
  </si>
  <si>
    <t>clovertrbl</t>
  </si>
  <si>
    <t>tbeauty27</t>
  </si>
  <si>
    <t>minilnat</t>
  </si>
  <si>
    <t>aomorth</t>
  </si>
  <si>
    <t>itsjaisah</t>
  </si>
  <si>
    <t>zagzigger2</t>
  </si>
  <si>
    <t>piguanasue</t>
  </si>
  <si>
    <t>lkburnett</t>
  </si>
  <si>
    <t>susualem_</t>
  </si>
  <si>
    <t>tx_spirit</t>
  </si>
  <si>
    <t>ttttiiiiuuu</t>
  </si>
  <si>
    <t>daniellesabrena</t>
  </si>
  <si>
    <t>nick_holden_nyc</t>
  </si>
  <si>
    <t>jiewww</t>
  </si>
  <si>
    <t>mint_minniemint</t>
  </si>
  <si>
    <t>blacktreetv</t>
  </si>
  <si>
    <t>yj1999dy</t>
  </si>
  <si>
    <t>franktheolder</t>
  </si>
  <si>
    <t>raziel_filha</t>
  </si>
  <si>
    <t>chachamaru0724</t>
  </si>
  <si>
    <t>patricialcobb</t>
  </si>
  <si>
    <t>wuyifernfan</t>
  </si>
  <si>
    <t>ratedpgcounty</t>
  </si>
  <si>
    <t>dondegiri</t>
  </si>
  <si>
    <t>markcusac</t>
  </si>
  <si>
    <t>androlibre</t>
  </si>
  <si>
    <t>melissaortega16</t>
  </si>
  <si>
    <t>yosiyosi28071</t>
  </si>
  <si>
    <t>unitebluemn</t>
  </si>
  <si>
    <t>ppmusas_</t>
  </si>
  <si>
    <t>hyoyeonsgaze</t>
  </si>
  <si>
    <t>sunshine_080507</t>
  </si>
  <si>
    <t>princesseva43</t>
  </si>
  <si>
    <t>exonn97</t>
  </si>
  <si>
    <t>heilokittyslut</t>
  </si>
  <si>
    <t>victimsurvivor_</t>
  </si>
  <si>
    <t>exosuho2002</t>
  </si>
  <si>
    <t>20150424ebisu</t>
  </si>
  <si>
    <t>sayakoni_etsuko</t>
  </si>
  <si>
    <t>pri_pri143</t>
  </si>
  <si>
    <t>featheraee</t>
  </si>
  <si>
    <t>kyr7777</t>
  </si>
  <si>
    <t>rowdyxrah</t>
  </si>
  <si>
    <t>primopolls</t>
  </si>
  <si>
    <t>bonnielcollins3</t>
  </si>
  <si>
    <t>oblivionic_x</t>
  </si>
  <si>
    <t>soizabella</t>
  </si>
  <si>
    <t>ultyangson</t>
  </si>
  <si>
    <t>missamy1226</t>
  </si>
  <si>
    <t>chloead35418085</t>
  </si>
  <si>
    <t>elix_mar</t>
  </si>
  <si>
    <t>ewelkin</t>
  </si>
  <si>
    <t>lorenafaerie</t>
  </si>
  <si>
    <t>dc3246</t>
  </si>
  <si>
    <t>w_s_shim</t>
  </si>
  <si>
    <t>irhystay</t>
  </si>
  <si>
    <t>unoar</t>
  </si>
  <si>
    <t>gnavz</t>
  </si>
  <si>
    <t>cham731</t>
  </si>
  <si>
    <t>mbesheer</t>
  </si>
  <si>
    <t>leilisadr</t>
  </si>
  <si>
    <t>charlie76303011</t>
  </si>
  <si>
    <t>iempty__</t>
  </si>
  <si>
    <t>thisisalogin</t>
  </si>
  <si>
    <t>laurabutler6</t>
  </si>
  <si>
    <t>kaminertracy</t>
  </si>
  <si>
    <t>reemstoreems</t>
  </si>
  <si>
    <t>haryminoz</t>
  </si>
  <si>
    <t>unicef</t>
  </si>
  <si>
    <t>l_torri</t>
  </si>
  <si>
    <t>asokaelgrande</t>
  </si>
  <si>
    <t>cjnovelda</t>
  </si>
  <si>
    <t>michaelnigro66</t>
  </si>
  <si>
    <t>mummyseokjin</t>
  </si>
  <si>
    <t>ivimylove</t>
  </si>
  <si>
    <t>baumealame</t>
  </si>
  <si>
    <t>jeongheeyeun</t>
  </si>
  <si>
    <t>jasminethomas38</t>
  </si>
  <si>
    <t>koreacheer1</t>
  </si>
  <si>
    <t>samthg10</t>
  </si>
  <si>
    <t>foreigpolicynew</t>
  </si>
  <si>
    <t>wannabeww</t>
  </si>
  <si>
    <t>oh_mes</t>
  </si>
  <si>
    <t>fernferndf</t>
  </si>
  <si>
    <t>tshoof7</t>
  </si>
  <si>
    <t>chocobnn129</t>
  </si>
  <si>
    <t>discernedspirit</t>
  </si>
  <si>
    <t>waba789</t>
  </si>
  <si>
    <t>swmstn2</t>
  </si>
  <si>
    <t>milk_is_rape</t>
  </si>
  <si>
    <t>bpaaerkn65</t>
  </si>
  <si>
    <t>neswariii</t>
  </si>
  <si>
    <t>thstral</t>
  </si>
  <si>
    <t>kimrossyoga</t>
  </si>
  <si>
    <t>october_101010</t>
  </si>
  <si>
    <t>ployyamako</t>
  </si>
  <si>
    <t>janggina</t>
  </si>
  <si>
    <t>myplace4u</t>
  </si>
  <si>
    <t>x5x8x9x6</t>
  </si>
  <si>
    <t>rbkbsjralv</t>
  </si>
  <si>
    <t>han1971n</t>
  </si>
  <si>
    <t>veveenaneeya1</t>
  </si>
  <si>
    <t>ddmarling</t>
  </si>
  <si>
    <t>irondeer</t>
  </si>
  <si>
    <t>sunnaisa</t>
  </si>
  <si>
    <t>foretynine</t>
  </si>
  <si>
    <t>auyznism</t>
  </si>
  <si>
    <t>tkplaw</t>
  </si>
  <si>
    <t>nofnewsfilipino</t>
  </si>
  <si>
    <t>lynnob57</t>
  </si>
  <si>
    <t>robertphilbri12</t>
  </si>
  <si>
    <t>peachofcheese</t>
  </si>
  <si>
    <t>kaysitthi</t>
  </si>
  <si>
    <t>lattelatte_</t>
  </si>
  <si>
    <t>atanapornm</t>
  </si>
  <si>
    <t>hongzaa</t>
  </si>
  <si>
    <t>real__story</t>
  </si>
  <si>
    <t>mar1984__</t>
  </si>
  <si>
    <t>darrcyrae</t>
  </si>
  <si>
    <t>lightycris</t>
  </si>
  <si>
    <t>patticperez</t>
  </si>
  <si>
    <t>lindadsierra</t>
  </si>
  <si>
    <t>mongalaxyy</t>
  </si>
  <si>
    <t>mkcheok</t>
  </si>
  <si>
    <t>vviez</t>
  </si>
  <si>
    <t>sauruspocho</t>
  </si>
  <si>
    <t>thehtown</t>
  </si>
  <si>
    <t>mindnuch</t>
  </si>
  <si>
    <t>mmiinin</t>
  </si>
  <si>
    <t>yongidang_</t>
  </si>
  <si>
    <t>radfemhimjo</t>
  </si>
  <si>
    <t>naicha_mala_</t>
  </si>
  <si>
    <t>paomoralto</t>
  </si>
  <si>
    <t>don_galvez</t>
  </si>
  <si>
    <t>uhehegegek</t>
  </si>
  <si>
    <t>tylerkhristian</t>
  </si>
  <si>
    <t>poptart830</t>
  </si>
  <si>
    <t>essence</t>
  </si>
  <si>
    <t>natalia_vaquero</t>
  </si>
  <si>
    <t>star6irl</t>
  </si>
  <si>
    <t>sprunger_david</t>
  </si>
  <si>
    <t>gochichi_nihon</t>
  </si>
  <si>
    <t>wintercherub</t>
  </si>
  <si>
    <t>melissafazli</t>
  </si>
  <si>
    <t>juguetwetgt</t>
  </si>
  <si>
    <t>dynb1a4</t>
  </si>
  <si>
    <t>univisionnews</t>
  </si>
  <si>
    <t>monicaramirezdc</t>
  </si>
  <si>
    <t>senmarkey</t>
  </si>
  <si>
    <t>nhc102</t>
  </si>
  <si>
    <t>new_tw1997</t>
  </si>
  <si>
    <t>citizennewsfeed</t>
  </si>
  <si>
    <t>rain5tg</t>
  </si>
  <si>
    <t>bubbleteachim</t>
  </si>
  <si>
    <t>prizaddy</t>
  </si>
  <si>
    <t>arthur59611540</t>
  </si>
  <si>
    <t>genesisdd16</t>
  </si>
  <si>
    <t>mckennachadwick</t>
  </si>
  <si>
    <t>kpoptra08489953</t>
  </si>
  <si>
    <t>pitabeckwith</t>
  </si>
  <si>
    <t>dyanaljh</t>
  </si>
  <si>
    <t>darlene40954452</t>
  </si>
  <si>
    <t>cre8ivemindset</t>
  </si>
  <si>
    <t>zcmp</t>
  </si>
  <si>
    <t>genehil34403639</t>
  </si>
  <si>
    <t>diansone9_</t>
  </si>
  <si>
    <t>taiilor_</t>
  </si>
  <si>
    <t>the_newarab</t>
  </si>
  <si>
    <t>thinkstory</t>
  </si>
  <si>
    <t>racuevas</t>
  </si>
  <si>
    <t>moeru_bl</t>
  </si>
  <si>
    <t>sandra920926</t>
  </si>
  <si>
    <t>bulkoturi</t>
  </si>
  <si>
    <t>jgs5653</t>
  </si>
  <si>
    <t>dongioo324</t>
  </si>
  <si>
    <t>pwrps</t>
  </si>
  <si>
    <t>jtill1113</t>
  </si>
  <si>
    <t>oohsayhun412</t>
  </si>
  <si>
    <t>utlaw</t>
  </si>
  <si>
    <t>wasilautlaw</t>
  </si>
  <si>
    <t>pompoko35</t>
  </si>
  <si>
    <t>lalabike</t>
  </si>
  <si>
    <t>tarucospplay</t>
  </si>
  <si>
    <t>cqzy52</t>
  </si>
  <si>
    <t>jpeters_in_md</t>
  </si>
  <si>
    <t>fantarim</t>
  </si>
  <si>
    <t>jbjlegend</t>
  </si>
  <si>
    <t>shiloh_britz</t>
  </si>
  <si>
    <t>viveka1893</t>
  </si>
  <si>
    <t>ladyvic18</t>
  </si>
  <si>
    <t>electscottnc08</t>
  </si>
  <si>
    <t>kcburden1</t>
  </si>
  <si>
    <t>ohkamiyeol</t>
  </si>
  <si>
    <t>msmere7parker</t>
  </si>
  <si>
    <t>unam_mx</t>
  </si>
  <si>
    <t>fabuloso_rocker</t>
  </si>
  <si>
    <t>3wave</t>
  </si>
  <si>
    <t>heynells</t>
  </si>
  <si>
    <t>hpasianvoices</t>
  </si>
  <si>
    <t>rudnfql01</t>
  </si>
  <si>
    <t>ah_seeem</t>
  </si>
  <si>
    <t>artvacado_</t>
  </si>
  <si>
    <t>tpawanee38</t>
  </si>
  <si>
    <t>biancaricchi</t>
  </si>
  <si>
    <t>rrevelles</t>
  </si>
  <si>
    <t>theflakenews</t>
  </si>
  <si>
    <t>leftat50</t>
  </si>
  <si>
    <t>expatguidekorea</t>
  </si>
  <si>
    <t>baekheartb</t>
  </si>
  <si>
    <t>makenzi_10</t>
  </si>
  <si>
    <t>babycakebriauna</t>
  </si>
  <si>
    <t>fanosehun</t>
  </si>
  <si>
    <t>lithub</t>
  </si>
  <si>
    <t>binahsaurus</t>
  </si>
  <si>
    <t>entera2mx</t>
  </si>
  <si>
    <t>nachocastorena</t>
  </si>
  <si>
    <t>ouenshiori</t>
  </si>
  <si>
    <t>d8npvdqr8agjlad</t>
  </si>
  <si>
    <t>rockdiggity</t>
  </si>
  <si>
    <t>chelsstarrr</t>
  </si>
  <si>
    <t>solidadvice1981</t>
  </si>
  <si>
    <t>__dmfsh0x0</t>
  </si>
  <si>
    <t>fmpenter</t>
  </si>
  <si>
    <t>yhnj06521882</t>
  </si>
  <si>
    <t>nuchnuhes</t>
  </si>
  <si>
    <t>hongbinnie59</t>
  </si>
  <si>
    <t>iridum9</t>
  </si>
  <si>
    <t>httpdaydream</t>
  </si>
  <si>
    <t>vicenews</t>
  </si>
  <si>
    <t>alexadrlan</t>
  </si>
  <si>
    <t>cdr504_kjun504</t>
  </si>
  <si>
    <t>rebafan4forever</t>
  </si>
  <si>
    <t>gr8americanmvmt</t>
  </si>
  <si>
    <t>karenwa65203937</t>
  </si>
  <si>
    <t>a_aoraee</t>
  </si>
  <si>
    <t>bluesrambler</t>
  </si>
  <si>
    <t>taoboio</t>
  </si>
  <si>
    <t>b_kaido</t>
  </si>
  <si>
    <t>chipmar50</t>
  </si>
  <si>
    <t>saltypretzels16</t>
  </si>
  <si>
    <t>de_lecture</t>
  </si>
  <si>
    <t>route_timespace</t>
  </si>
  <si>
    <t>ovenbhx</t>
  </si>
  <si>
    <t>spauldawg</t>
  </si>
  <si>
    <t>loveidols</t>
  </si>
  <si>
    <t>07shari22</t>
  </si>
  <si>
    <t>nnkryker</t>
  </si>
  <si>
    <t>vitadailyvan</t>
  </si>
  <si>
    <t>violetsohee</t>
  </si>
  <si>
    <t>ioliteport</t>
  </si>
  <si>
    <t>ahorotoru_</t>
  </si>
  <si>
    <t>michelebraphael</t>
  </si>
  <si>
    <t>savannahstepha7</t>
  </si>
  <si>
    <t>orange_sandeul</t>
  </si>
  <si>
    <t>johnnysurfdoggy</t>
  </si>
  <si>
    <t>baejinist</t>
  </si>
  <si>
    <t>chaddcripe</t>
  </si>
  <si>
    <t>dhbier</t>
  </si>
  <si>
    <t>phyllis66502771</t>
  </si>
  <si>
    <t>paradizekizz</t>
  </si>
  <si>
    <t>clr_____x</t>
  </si>
  <si>
    <t>courtneypaaige_</t>
  </si>
  <si>
    <t>sydneyrsnell</t>
  </si>
  <si>
    <t>jenbguthrie</t>
  </si>
  <si>
    <t>datafaucet</t>
  </si>
  <si>
    <t>mymiddle_metoo</t>
  </si>
  <si>
    <t>1malachid</t>
  </si>
  <si>
    <t>healthywrld</t>
  </si>
  <si>
    <t>dotcomlandlordz</t>
  </si>
  <si>
    <t>noalcala</t>
  </si>
  <si>
    <t>fernkyt</t>
  </si>
  <si>
    <t>brendamedinar</t>
  </si>
  <si>
    <t>greekhistorypod</t>
  </si>
  <si>
    <t>s9woon</t>
  </si>
  <si>
    <t>joanmaldonado_</t>
  </si>
  <si>
    <t>nutchul</t>
  </si>
  <si>
    <t>shingiwon9</t>
  </si>
  <si>
    <t>xowegngbcyr</t>
  </si>
  <si>
    <t>peachcreampop</t>
  </si>
  <si>
    <t>cangdyyy</t>
  </si>
  <si>
    <t>realchda</t>
  </si>
  <si>
    <t>richcordray</t>
  </si>
  <si>
    <t>debralynnrico</t>
  </si>
  <si>
    <t>brthdaygrl</t>
  </si>
  <si>
    <t>sugarpul</t>
  </si>
  <si>
    <t>kailyn_grace</t>
  </si>
  <si>
    <t>geniusuzi</t>
  </si>
  <si>
    <t>momae_inmy</t>
  </si>
  <si>
    <t>burnodo</t>
  </si>
  <si>
    <t>aksyrin</t>
  </si>
  <si>
    <t>thomaspaulclar9</t>
  </si>
  <si>
    <t>mircat555</t>
  </si>
  <si>
    <t>pimpichaya_7</t>
  </si>
  <si>
    <t>morrinesios</t>
  </si>
  <si>
    <t>wkwk_stnpngrhmn</t>
  </si>
  <si>
    <t>lplzydeco</t>
  </si>
  <si>
    <t>msevans034</t>
  </si>
  <si>
    <t>matthewcogdeill</t>
  </si>
  <si>
    <t>peterah7777</t>
  </si>
  <si>
    <t>spitzforever</t>
  </si>
  <si>
    <t>cindy_52s</t>
  </si>
  <si>
    <t>thetinman_1971</t>
  </si>
  <si>
    <t>safi_cassies</t>
  </si>
  <si>
    <t>unnie_vip</t>
  </si>
  <si>
    <t>kunwon1204</t>
  </si>
  <si>
    <t>diberg4</t>
  </si>
  <si>
    <t>t_traveler16</t>
  </si>
  <si>
    <t>survivor333mil</t>
  </si>
  <si>
    <t>namomellow</t>
  </si>
  <si>
    <t>claudiastellar</t>
  </si>
  <si>
    <t>michaellevin11</t>
  </si>
  <si>
    <t>nhfreebird</t>
  </si>
  <si>
    <t>btsislifexoxo</t>
  </si>
  <si>
    <t>ppmon_p</t>
  </si>
  <si>
    <t>osquish13o</t>
  </si>
  <si>
    <t>kterna</t>
  </si>
  <si>
    <t>toto8688</t>
  </si>
  <si>
    <t>kkubbomi</t>
  </si>
  <si>
    <t>jessika_aileen</t>
  </si>
  <si>
    <t>waynewide2</t>
  </si>
  <si>
    <t>justsmilebea</t>
  </si>
  <si>
    <t>angelabraden03</t>
  </si>
  <si>
    <t>lamrao16</t>
  </si>
  <si>
    <t>michaellopez916</t>
  </si>
  <si>
    <t>queenofthra</t>
  </si>
  <si>
    <t>sparkling_army</t>
  </si>
  <si>
    <t>ucpress</t>
  </si>
  <si>
    <t>passiionjones39</t>
  </si>
  <si>
    <t>joeflech</t>
  </si>
  <si>
    <t>iconoclasticnan</t>
  </si>
  <si>
    <t>thedivaknowsall</t>
  </si>
  <si>
    <t>portsideorg</t>
  </si>
  <si>
    <t>dowkai__</t>
  </si>
  <si>
    <t>heimflyttar</t>
  </si>
  <si>
    <t>randim20</t>
  </si>
  <si>
    <t>arrigattou</t>
  </si>
  <si>
    <t>nalong_6</t>
  </si>
  <si>
    <t>amplifiervoix</t>
  </si>
  <si>
    <t>shootingfemi</t>
  </si>
  <si>
    <t>ssteveboucher</t>
  </si>
  <si>
    <t>mmonchhh</t>
  </si>
  <si>
    <t>uhworks</t>
  </si>
  <si>
    <t>mynameisaleexa</t>
  </si>
  <si>
    <t>bysueplace</t>
  </si>
  <si>
    <t>brandi_clouse</t>
  </si>
  <si>
    <t>sauceb0ss</t>
  </si>
  <si>
    <t>trobin42</t>
  </si>
  <si>
    <t>buddhistethics</t>
  </si>
  <si>
    <t>amy4thepeople</t>
  </si>
  <si>
    <t>lucyflores</t>
  </si>
  <si>
    <t>_ericaston</t>
  </si>
  <si>
    <t>ghariichaaa</t>
  </si>
  <si>
    <t>lisaellis20179</t>
  </si>
  <si>
    <t>lubj_exo</t>
  </si>
  <si>
    <t>saiboni</t>
  </si>
  <si>
    <t>premiumdol_i</t>
  </si>
  <si>
    <t>dinok1975</t>
  </si>
  <si>
    <t>babyghost554</t>
  </si>
  <si>
    <t>eearllcb</t>
  </si>
  <si>
    <t>erinemoulton</t>
  </si>
  <si>
    <t>theduckbomb</t>
  </si>
  <si>
    <t>nougat777</t>
  </si>
  <si>
    <t>thugdooly</t>
  </si>
  <si>
    <t>gary_turk</t>
  </si>
  <si>
    <t>logioiomarcela</t>
  </si>
  <si>
    <t>sophiegrza</t>
  </si>
  <si>
    <t>ieoiak_</t>
  </si>
  <si>
    <t>arifromearth</t>
  </si>
  <si>
    <t>swungjoon</t>
  </si>
  <si>
    <t>lleeaannaa_</t>
  </si>
  <si>
    <t>asahi_jschool</t>
  </si>
  <si>
    <t>liberalismental</t>
  </si>
  <si>
    <t>nickberoxbe1989</t>
  </si>
  <si>
    <t>phoenixwmn</t>
  </si>
  <si>
    <t>fookfixx</t>
  </si>
  <si>
    <t>megan_steffen</t>
  </si>
  <si>
    <t>peoplefor</t>
  </si>
  <si>
    <t>sampuzzo</t>
  </si>
  <si>
    <t>eraminnesota</t>
  </si>
  <si>
    <t>relishyourstory</t>
  </si>
  <si>
    <t>torreyhouse</t>
  </si>
  <si>
    <t>eapress</t>
  </si>
  <si>
    <t>meel_mai</t>
  </si>
  <si>
    <t>wmp_21</t>
  </si>
  <si>
    <t>huffpostkorea</t>
  </si>
  <si>
    <t>tinybunnysuho</t>
  </si>
  <si>
    <t>giftntrk__</t>
  </si>
  <si>
    <t>updateskaren</t>
  </si>
  <si>
    <t>updateslesslie</t>
  </si>
  <si>
    <t>impeachnow_45</t>
  </si>
  <si>
    <t>pkpangpang</t>
  </si>
  <si>
    <t>jcmin88</t>
  </si>
  <si>
    <t>csdunmyer</t>
  </si>
  <si>
    <t>pppppppppompamy</t>
  </si>
  <si>
    <t>clobala2</t>
  </si>
  <si>
    <t>ivonne2064</t>
  </si>
  <si>
    <t>realdrgina</t>
  </si>
  <si>
    <t>hullsterhull</t>
  </si>
  <si>
    <t>mahira0801</t>
  </si>
  <si>
    <t>zany96_</t>
  </si>
  <si>
    <t>agentleeduck</t>
  </si>
  <si>
    <t>ccanoy_</t>
  </si>
  <si>
    <t>smarick</t>
  </si>
  <si>
    <t>puritynyabochwa</t>
  </si>
  <si>
    <t>politklypuzzled</t>
  </si>
  <si>
    <t>beerchub</t>
  </si>
  <si>
    <t>jcr0428</t>
  </si>
  <si>
    <t>emedemaca</t>
  </si>
  <si>
    <t>szloveusmch</t>
  </si>
  <si>
    <t>imanonnie</t>
  </si>
  <si>
    <t>pppquindo_</t>
  </si>
  <si>
    <t>geetikasen2</t>
  </si>
  <si>
    <t>bestdadky</t>
  </si>
  <si>
    <t>bootz_adams</t>
  </si>
  <si>
    <t>hazelbebita</t>
  </si>
  <si>
    <t>kmtyrr</t>
  </si>
  <si>
    <t>pyun9_</t>
  </si>
  <si>
    <t>roterosen_96</t>
  </si>
  <si>
    <t>ekdkf0428</t>
  </si>
  <si>
    <t>catherinehatf19</t>
  </si>
  <si>
    <t>tnamcot</t>
  </si>
  <si>
    <t>ployry_exo12</t>
  </si>
  <si>
    <t>pebbles2770</t>
  </si>
  <si>
    <t>_notae_</t>
  </si>
  <si>
    <t>altrockaddict</t>
  </si>
  <si>
    <t>_pepi_mj</t>
  </si>
  <si>
    <t>in_brid3</t>
  </si>
  <si>
    <t>viiixciv</t>
  </si>
  <si>
    <t>twisted_twins</t>
  </si>
  <si>
    <t>adropofcreole</t>
  </si>
  <si>
    <t>islandsoulqn</t>
  </si>
  <si>
    <t>patrickoyulu</t>
  </si>
  <si>
    <t>100mobpromo</t>
  </si>
  <si>
    <t>nut_270746</t>
  </si>
  <si>
    <t>scheng_</t>
  </si>
  <si>
    <t>corneliagracchi</t>
  </si>
  <si>
    <t>arabyorg</t>
  </si>
  <si>
    <t>rainyvein</t>
  </si>
  <si>
    <t>educosv</t>
  </si>
  <si>
    <t>jcamposa81</t>
  </si>
  <si>
    <t>justtriastuti</t>
  </si>
  <si>
    <t>petty_bp</t>
  </si>
  <si>
    <t>uchiwafanimnida</t>
  </si>
  <si>
    <t>emmy_shin</t>
  </si>
  <si>
    <t>ansaresummers</t>
  </si>
  <si>
    <t>ffpenting</t>
  </si>
  <si>
    <t>charfair</t>
  </si>
  <si>
    <t>buddhistdoor</t>
  </si>
  <si>
    <t>kimrosepr</t>
  </si>
  <si>
    <t>tylerlaaauren</t>
  </si>
  <si>
    <t>lunchladylauren</t>
  </si>
  <si>
    <t>okienailor</t>
  </si>
  <si>
    <t>tanng_ii</t>
  </si>
  <si>
    <t>uniopfs2201</t>
  </si>
  <si>
    <t>apologixyze</t>
  </si>
  <si>
    <t>kiyoo1106</t>
  </si>
  <si>
    <t>publisherperish</t>
  </si>
  <si>
    <t>smilemaskmp3</t>
  </si>
  <si>
    <t>outkick</t>
  </si>
  <si>
    <t>matthew71693270</t>
  </si>
  <si>
    <t>outsidethegaze</t>
  </si>
  <si>
    <t>washizaemon</t>
  </si>
  <si>
    <t>jaeminharshx</t>
  </si>
  <si>
    <t>depandapo09</t>
  </si>
  <si>
    <t>arthur_affect</t>
  </si>
  <si>
    <t>catherineamcc</t>
  </si>
  <si>
    <t>deullerr</t>
  </si>
  <si>
    <t>time</t>
  </si>
  <si>
    <t>mahgahly</t>
  </si>
  <si>
    <t>sierrawiggles</t>
  </si>
  <si>
    <t>tony_tracy</t>
  </si>
  <si>
    <t>boontarick</t>
  </si>
  <si>
    <t>dwifebrir</t>
  </si>
  <si>
    <t>vabvox</t>
  </si>
  <si>
    <t>arroyocreek65</t>
  </si>
  <si>
    <t>imaim111</t>
  </si>
  <si>
    <t>agentcarter_ssr</t>
  </si>
  <si>
    <t>mamasita_www</t>
  </si>
  <si>
    <t>dbpia</t>
  </si>
  <si>
    <t>tantra_algrab</t>
  </si>
  <si>
    <t>25j52</t>
  </si>
  <si>
    <t>mesamurry</t>
  </si>
  <si>
    <t>adalainamiles</t>
  </si>
  <si>
    <t>dkmac17</t>
  </si>
  <si>
    <t>fluffyunicorn68</t>
  </si>
  <si>
    <t>quatraingleam</t>
  </si>
  <si>
    <t>kdnhd</t>
  </si>
  <si>
    <t>mythsbaby</t>
  </si>
  <si>
    <t>kristintbooth</t>
  </si>
  <si>
    <t>victoriagarzion</t>
  </si>
  <si>
    <t>serein7_</t>
  </si>
  <si>
    <t>imyoursjane</t>
  </si>
  <si>
    <t>carringtonkinsl</t>
  </si>
  <si>
    <t>wwarasinee_</t>
  </si>
  <si>
    <t>ybarragabriella</t>
  </si>
  <si>
    <t>ada25celebrate</t>
  </si>
  <si>
    <t>cnmnhansen</t>
  </si>
  <si>
    <t>wagatwe</t>
  </si>
  <si>
    <t>robinmarty</t>
  </si>
  <si>
    <t>kimjonginss</t>
  </si>
  <si>
    <t>makinyan0629</t>
  </si>
  <si>
    <t>lavellan_</t>
  </si>
  <si>
    <t>rokhanna</t>
  </si>
  <si>
    <t>kalpnasengar</t>
  </si>
  <si>
    <t>alebearr</t>
  </si>
  <si>
    <t>account_kkojima</t>
  </si>
  <si>
    <t>7kotaro</t>
  </si>
  <si>
    <t>nhk_heart</t>
  </si>
  <si>
    <t>yurmesonac</t>
  </si>
  <si>
    <t>galaxyfxns</t>
  </si>
  <si>
    <t>cmkshama</t>
  </si>
  <si>
    <t>albinohorse</t>
  </si>
  <si>
    <t>mong4ng</t>
  </si>
  <si>
    <t>russelltim151</t>
  </si>
  <si>
    <t>bannerite</t>
  </si>
  <si>
    <t>tristamshanty</t>
  </si>
  <si>
    <t>zulmaire</t>
  </si>
  <si>
    <t>shilpimewani</t>
  </si>
  <si>
    <t>stompintexan</t>
  </si>
  <si>
    <t>cat_marron_</t>
  </si>
  <si>
    <t>leftarm_hwihyul</t>
  </si>
  <si>
    <t>riconcc5</t>
  </si>
  <si>
    <t>fullmetalfinch</t>
  </si>
  <si>
    <t>code_name_v</t>
  </si>
  <si>
    <t>salaseen</t>
  </si>
  <si>
    <t>maisrhsym_</t>
  </si>
  <si>
    <t>jnylala</t>
  </si>
  <si>
    <t>shane_heathen</t>
  </si>
  <si>
    <t>a_wild_night</t>
  </si>
  <si>
    <t>dcohennz</t>
  </si>
  <si>
    <t>a36410</t>
  </si>
  <si>
    <t>poschangela</t>
  </si>
  <si>
    <t>news4buffalo</t>
  </si>
  <si>
    <t>mrbrian64</t>
  </si>
  <si>
    <t>kyleferrandino</t>
  </si>
  <si>
    <t>palapetch</t>
  </si>
  <si>
    <t>chootkp</t>
  </si>
  <si>
    <t>bby_baekhyun</t>
  </si>
  <si>
    <t>ntasha___</t>
  </si>
  <si>
    <t>lilyj_1</t>
  </si>
  <si>
    <t>superway22</t>
  </si>
  <si>
    <t>ukinkorea</t>
  </si>
  <si>
    <t>sianstickings</t>
  </si>
  <si>
    <t>melissa97563437</t>
  </si>
  <si>
    <t>sonofcush</t>
  </si>
  <si>
    <t>ageafterintrnet</t>
  </si>
  <si>
    <t>lynda49908879</t>
  </si>
  <si>
    <t>skepticreview89</t>
  </si>
  <si>
    <t>sarah8123xo</t>
  </si>
  <si>
    <t>dalibom_book</t>
  </si>
  <si>
    <t>jihaimnida</t>
  </si>
  <si>
    <t>cierraaxx</t>
  </si>
  <si>
    <t>pyoojung</t>
  </si>
  <si>
    <t>hwarohwaro</t>
  </si>
  <si>
    <t>rattlesnake7</t>
  </si>
  <si>
    <t>_qrkbc</t>
  </si>
  <si>
    <t>marcylauren</t>
  </si>
  <si>
    <t>jjj5819</t>
  </si>
  <si>
    <t>94leelachoos</t>
  </si>
  <si>
    <t>chazlouaz</t>
  </si>
  <si>
    <t>fla4trumpmaga</t>
  </si>
  <si>
    <t>littlebelu</t>
  </si>
  <si>
    <t>magalymg3</t>
  </si>
  <si>
    <t>jimjmcelwee</t>
  </si>
  <si>
    <t>irine19_bkk</t>
  </si>
  <si>
    <t>phpb_soo</t>
  </si>
  <si>
    <t>banaphjcsbg</t>
  </si>
  <si>
    <t>schadenfreudemn</t>
  </si>
  <si>
    <t>trevorgdchld</t>
  </si>
  <si>
    <t>jessikate</t>
  </si>
  <si>
    <t>5ddballparadigm</t>
  </si>
  <si>
    <t>kaydubyew</t>
  </si>
  <si>
    <t>robertftsofiac</t>
  </si>
  <si>
    <t>leearoberts</t>
  </si>
  <si>
    <t>joannaverdoza</t>
  </si>
  <si>
    <t>adejokeadesanya</t>
  </si>
  <si>
    <t>jalynroseee</t>
  </si>
  <si>
    <t>semmews</t>
  </si>
  <si>
    <t>mojohusband</t>
  </si>
  <si>
    <t>l_edme24</t>
  </si>
  <si>
    <t>cheryla14805970</t>
  </si>
  <si>
    <t>agitatorsneeded</t>
  </si>
  <si>
    <t>winterssoldear</t>
  </si>
  <si>
    <t>23u_u23</t>
  </si>
  <si>
    <t>hinokio215</t>
  </si>
  <si>
    <t>e5jqc8</t>
  </si>
  <si>
    <t>kik_wara</t>
  </si>
  <si>
    <t>roka_part2</t>
  </si>
  <si>
    <t>kamijo_haruka</t>
  </si>
  <si>
    <t>pinara1</t>
  </si>
  <si>
    <t>charly_trevo</t>
  </si>
  <si>
    <t>shimminykricket</t>
  </si>
  <si>
    <t>mitchelldillard</t>
  </si>
  <si>
    <t>skullcat</t>
  </si>
  <si>
    <t>_liolight</t>
  </si>
  <si>
    <t>tabathaking75</t>
  </si>
  <si>
    <t>alicemiddaugh25</t>
  </si>
  <si>
    <t>emergecolorado</t>
  </si>
  <si>
    <t>whereisdurimimi</t>
  </si>
  <si>
    <t>soonyyyy</t>
  </si>
  <si>
    <t>royaldiademmag</t>
  </si>
  <si>
    <t>argensil</t>
  </si>
  <si>
    <t>bbwatch_</t>
  </si>
  <si>
    <t>ryu_nim_0</t>
  </si>
  <si>
    <t>survivorsare</t>
  </si>
  <si>
    <t>maninthehoody</t>
  </si>
  <si>
    <t>iyunchai</t>
  </si>
  <si>
    <t>soliklick</t>
  </si>
  <si>
    <t>mrroadsign</t>
  </si>
  <si>
    <t>beth_alize</t>
  </si>
  <si>
    <t>ennaooh</t>
  </si>
  <si>
    <t>flower_gae</t>
  </si>
  <si>
    <t>akishmz</t>
  </si>
  <si>
    <t>lonesinker</t>
  </si>
  <si>
    <t>sardonious</t>
  </si>
  <si>
    <t>ff14_ryuga</t>
  </si>
  <si>
    <t>eimzkavanagh</t>
  </si>
  <si>
    <t>itsneneduh</t>
  </si>
  <si>
    <t>jentanich</t>
  </si>
  <si>
    <t>kao_wo_ketsu</t>
  </si>
  <si>
    <t>plutoniannight</t>
  </si>
  <si>
    <t>xiuminous_326</t>
  </si>
  <si>
    <t>aghasejbx2</t>
  </si>
  <si>
    <t>kurtbardella</t>
  </si>
  <si>
    <t>joanne_fillion</t>
  </si>
  <si>
    <t>ffleak__</t>
  </si>
  <si>
    <t>ifoundartsanin</t>
  </si>
  <si>
    <t>apatrickafr</t>
  </si>
  <si>
    <t>geoffrey_payne</t>
  </si>
  <si>
    <t>jembalabala</t>
  </si>
  <si>
    <t>cheepeva</t>
  </si>
  <si>
    <t>charlesposey20</t>
  </si>
  <si>
    <t>anna_silk</t>
  </si>
  <si>
    <t>alessia_bosch</t>
  </si>
  <si>
    <t>spectre680</t>
  </si>
  <si>
    <t>abates04</t>
  </si>
  <si>
    <t>luis_delia</t>
  </si>
  <si>
    <t>jmoracorrea</t>
  </si>
  <si>
    <t>xcolleenjohnson</t>
  </si>
  <si>
    <t>malindamichell1</t>
  </si>
  <si>
    <t>_mina_one</t>
  </si>
  <si>
    <t>crastibi87</t>
  </si>
  <si>
    <t>rosenrod</t>
  </si>
  <si>
    <t>dotcomlandlords</t>
  </si>
  <si>
    <t>karatkyung</t>
  </si>
  <si>
    <t>4hwiyoung</t>
  </si>
  <si>
    <t>topsuenghyun</t>
  </si>
  <si>
    <t>asiaargento</t>
  </si>
  <si>
    <t>burning_wind</t>
  </si>
  <si>
    <t>ikkyupan</t>
  </si>
  <si>
    <t>abster420</t>
  </si>
  <si>
    <t>drum07line88</t>
  </si>
  <si>
    <t>lpillow17</t>
  </si>
  <si>
    <t>omg_roundabout</t>
  </si>
  <si>
    <t>sophiepirrera</t>
  </si>
  <si>
    <t>ehstrategies</t>
  </si>
  <si>
    <t>plng103</t>
  </si>
  <si>
    <t>aaigooo</t>
  </si>
  <si>
    <t>concerned606</t>
  </si>
  <si>
    <t>jessicadroeger</t>
  </si>
  <si>
    <t>bbabyjj</t>
  </si>
  <si>
    <t>marycatton</t>
  </si>
  <si>
    <t>tria_y_ambar</t>
  </si>
  <si>
    <t>cruva_</t>
  </si>
  <si>
    <t>handinglove_191</t>
  </si>
  <si>
    <t>comicdavemartin</t>
  </si>
  <si>
    <t>i9nice</t>
  </si>
  <si>
    <t>lovely_today</t>
  </si>
  <si>
    <t>creative_2017</t>
  </si>
  <si>
    <t>yonghada1219</t>
  </si>
  <si>
    <t>oyat_y2oung</t>
  </si>
  <si>
    <t>itsrainingtwix</t>
  </si>
  <si>
    <t>thatoneaudgirl</t>
  </si>
  <si>
    <t>__yooooooong</t>
  </si>
  <si>
    <t>hollyddowling</t>
  </si>
  <si>
    <t>lethe_nn</t>
  </si>
  <si>
    <t>milomoire</t>
  </si>
  <si>
    <t>halldred</t>
  </si>
  <si>
    <t>nnanhater</t>
  </si>
  <si>
    <t>joe_hinder</t>
  </si>
  <si>
    <t>womenlink</t>
  </si>
  <si>
    <t>do_bi_do</t>
  </si>
  <si>
    <t>byunbayon</t>
  </si>
  <si>
    <t>intandebora2</t>
  </si>
  <si>
    <t>dentistheatherk</t>
  </si>
  <si>
    <t>jennla82</t>
  </si>
  <si>
    <t>ifistmidgetss</t>
  </si>
  <si>
    <t>joker_kingkarn</t>
  </si>
  <si>
    <t>dw_espanol</t>
  </si>
  <si>
    <t>verdejomar</t>
  </si>
  <si>
    <t>barb_arela</t>
  </si>
  <si>
    <t>carlossimancas</t>
  </si>
  <si>
    <t>jeameabea</t>
  </si>
  <si>
    <t>nuffsaidny</t>
  </si>
  <si>
    <t>mivcv97</t>
  </si>
  <si>
    <t>janetgia</t>
  </si>
  <si>
    <t>babygirl8784</t>
  </si>
  <si>
    <t>noctulapress</t>
  </si>
  <si>
    <t>beyonxes</t>
  </si>
  <si>
    <t>rcychingu</t>
  </si>
  <si>
    <t>hcroh</t>
  </si>
  <si>
    <t>taeyeon472</t>
  </si>
  <si>
    <t>annabella313</t>
  </si>
  <si>
    <t>judywoods8</t>
  </si>
  <si>
    <t>asian_reporter</t>
  </si>
  <si>
    <t>candid_apples</t>
  </si>
  <si>
    <t>uczosel121</t>
  </si>
  <si>
    <t>jackpolakoff</t>
  </si>
  <si>
    <t>monkey64184351</t>
  </si>
  <si>
    <t>albbcdefg</t>
  </si>
  <si>
    <t>_baekki</t>
  </si>
  <si>
    <t>copyright1011</t>
  </si>
  <si>
    <t>justjennyms</t>
  </si>
  <si>
    <t>themellowmelon</t>
  </si>
  <si>
    <t>myaftermach</t>
  </si>
  <si>
    <t>13kibber</t>
  </si>
  <si>
    <t>sw13924277</t>
  </si>
  <si>
    <t>miya_si2</t>
  </si>
  <si>
    <t>cheesepie23</t>
  </si>
  <si>
    <t>spencebrandon3</t>
  </si>
  <si>
    <t>kamallotfi1</t>
  </si>
  <si>
    <t>sb__says</t>
  </si>
  <si>
    <t>jessikasabat</t>
  </si>
  <si>
    <t>a_omelet</t>
  </si>
  <si>
    <t>micookahjim</t>
  </si>
  <si>
    <t>dcegoqrlhklk4p4</t>
  </si>
  <si>
    <t>pennywhoreder</t>
  </si>
  <si>
    <t>texasperez82</t>
  </si>
  <si>
    <t>__bluesuede</t>
  </si>
  <si>
    <t>alma_park</t>
  </si>
  <si>
    <t>trinidadluquem1</t>
  </si>
  <si>
    <t>rparisee</t>
  </si>
  <si>
    <t>bee_khj</t>
  </si>
  <si>
    <t>claudiner66</t>
  </si>
  <si>
    <t>skbrum</t>
  </si>
  <si>
    <t>letrec</t>
  </si>
  <si>
    <t>arina_rina_rin</t>
  </si>
  <si>
    <t>pocodavis2</t>
  </si>
  <si>
    <t>deladem</t>
  </si>
  <si>
    <t>ebookebara</t>
  </si>
  <si>
    <t>baeyongjoo</t>
  </si>
  <si>
    <t>lpbabyfishhh</t>
  </si>
  <si>
    <t>kanuta_25</t>
  </si>
  <si>
    <t>judyazrak</t>
  </si>
  <si>
    <t>mmildxx_</t>
  </si>
  <si>
    <t>ancientminds111</t>
  </si>
  <si>
    <t>darlingkyum</t>
  </si>
  <si>
    <t>sashantia1</t>
  </si>
  <si>
    <t>norasagastume</t>
  </si>
  <si>
    <t>kluenxpcy</t>
  </si>
  <si>
    <t>blavity</t>
  </si>
  <si>
    <t>frizzybeth</t>
  </si>
  <si>
    <t>daniel_beza</t>
  </si>
  <si>
    <t>ad_aidoo</t>
  </si>
  <si>
    <t>latinajuanita</t>
  </si>
  <si>
    <t>medithroll</t>
  </si>
  <si>
    <t>hi_dcc</t>
  </si>
  <si>
    <t>snsdtaeny1</t>
  </si>
  <si>
    <t>mysones__</t>
  </si>
  <si>
    <t>netizenbuzz</t>
  </si>
  <si>
    <t>protegosehun</t>
  </si>
  <si>
    <t>triadcolorworks</t>
  </si>
  <si>
    <t>vemedigital</t>
  </si>
  <si>
    <t>ggstar71</t>
  </si>
  <si>
    <t>hibanaderh</t>
  </si>
  <si>
    <t>rtthaitrendnew</t>
  </si>
  <si>
    <t>llaws2</t>
  </si>
  <si>
    <t>majordeplorable</t>
  </si>
  <si>
    <t>veniceforhrc</t>
  </si>
  <si>
    <t>sadie2916gmail1</t>
  </si>
  <si>
    <t>kaimariewalker</t>
  </si>
  <si>
    <t>loic_french</t>
  </si>
  <si>
    <t>macleans</t>
  </si>
  <si>
    <t>aimebeee</t>
  </si>
  <si>
    <t>teasunwoo</t>
  </si>
  <si>
    <t>shazzz1967</t>
  </si>
  <si>
    <t>no_2_pc</t>
  </si>
  <si>
    <t>jo_gauvin</t>
  </si>
  <si>
    <t>bluemarinep</t>
  </si>
  <si>
    <t>gracesitorus</t>
  </si>
  <si>
    <t>dongoyo29</t>
  </si>
  <si>
    <t>sunbaelee</t>
  </si>
  <si>
    <t>moo_patrick_lov</t>
  </si>
  <si>
    <t>chloetarise</t>
  </si>
  <si>
    <t>thunder_struck</t>
  </si>
  <si>
    <t>naga_cba</t>
  </si>
  <si>
    <t>gggggg9_lvlz</t>
  </si>
  <si>
    <t>arang__u3u</t>
  </si>
  <si>
    <t>thewrap</t>
  </si>
  <si>
    <t>impact24pr</t>
  </si>
  <si>
    <t>imagefeeder</t>
  </si>
  <si>
    <t>leaninorg</t>
  </si>
  <si>
    <t>rachelm_dnb</t>
  </si>
  <si>
    <t>6inger_ade</t>
  </si>
  <si>
    <t>aiabastas</t>
  </si>
  <si>
    <t>raphael_liogier</t>
  </si>
  <si>
    <t>nexmail</t>
  </si>
  <si>
    <t>marcus373</t>
  </si>
  <si>
    <t>empowermamisan</t>
  </si>
  <si>
    <t>gopalsharma201</t>
  </si>
  <si>
    <t>cheezwitham</t>
  </si>
  <si>
    <t>stephh_az</t>
  </si>
  <si>
    <t>kaygirl8lawana</t>
  </si>
  <si>
    <t>monchingonzalez</t>
  </si>
  <si>
    <t>milky_addict</t>
  </si>
  <si>
    <t>robinball1961</t>
  </si>
  <si>
    <t>alwaystrumporg</t>
  </si>
  <si>
    <t>susan_watt</t>
  </si>
  <si>
    <t>maritcollective</t>
  </si>
  <si>
    <t>amaris_g</t>
  </si>
  <si>
    <t>demxnblxxd_</t>
  </si>
  <si>
    <t>nyang_smash</t>
  </si>
  <si>
    <t>raisabanfield</t>
  </si>
  <si>
    <t>djriveraros</t>
  </si>
  <si>
    <t>alorshe</t>
  </si>
  <si>
    <t>_170505</t>
  </si>
  <si>
    <t>ohenryhernandez</t>
  </si>
  <si>
    <t>nz_voter</t>
  </si>
  <si>
    <t>myoamusic</t>
  </si>
  <si>
    <t>bereftylefty</t>
  </si>
  <si>
    <t>shannjeyare</t>
  </si>
  <si>
    <t>_psilocybin</t>
  </si>
  <si>
    <t>muumi_tweets</t>
  </si>
  <si>
    <t>chrisoldcorn</t>
  </si>
  <si>
    <t>kimbabgulung</t>
  </si>
  <si>
    <t>siriweberfeeney</t>
  </si>
  <si>
    <t>tommybrownell</t>
  </si>
  <si>
    <t>hoyasmile17</t>
  </si>
  <si>
    <t>pib2010</t>
  </si>
  <si>
    <t>ynd_jnd</t>
  </si>
  <si>
    <t>babyprang</t>
  </si>
  <si>
    <t>ssunhoney</t>
  </si>
  <si>
    <t>mrcolinboyd</t>
  </si>
  <si>
    <t>skyrider4538</t>
  </si>
  <si>
    <t>dboaz75</t>
  </si>
  <si>
    <t>sweetvils</t>
  </si>
  <si>
    <t>naicamps</t>
  </si>
  <si>
    <t>lf_orgmx</t>
  </si>
  <si>
    <t>69nakakikomi</t>
  </si>
  <si>
    <t>kinokuniyanet</t>
  </si>
  <si>
    <t>spritusinvictus</t>
  </si>
  <si>
    <t>anti_natal_</t>
  </si>
  <si>
    <t>mybelovedmtg7</t>
  </si>
  <si>
    <t>micky_inin</t>
  </si>
  <si>
    <t>geniiiiiiie_</t>
  </si>
  <si>
    <t>burningdyo</t>
  </si>
  <si>
    <t>kyung_meoww</t>
  </si>
  <si>
    <t>cpjesper</t>
  </si>
  <si>
    <t>sherryspinero1</t>
  </si>
  <si>
    <t>alluring_mirage</t>
  </si>
  <si>
    <t>finishedly</t>
  </si>
  <si>
    <t>kaiismylover</t>
  </si>
  <si>
    <t>therealrealtred</t>
  </si>
  <si>
    <t>zenicablog2010</t>
  </si>
  <si>
    <t>ifavshindong</t>
  </si>
  <si>
    <t>3h_3ight</t>
  </si>
  <si>
    <t>lessocios</t>
  </si>
  <si>
    <t>deluxerod</t>
  </si>
  <si>
    <t>tobeq9</t>
  </si>
  <si>
    <t>mi_chii_</t>
  </si>
  <si>
    <t>eagle_anchovy</t>
  </si>
  <si>
    <t>vip_bjmay</t>
  </si>
  <si>
    <t>nuchrtv</t>
  </si>
  <si>
    <t>quidam_e_s</t>
  </si>
  <si>
    <t>moche_et_triste</t>
  </si>
  <si>
    <t>pressbuddy</t>
  </si>
  <si>
    <t>nunnut0325</t>
  </si>
  <si>
    <t>demifugue</t>
  </si>
  <si>
    <t>planning203</t>
  </si>
  <si>
    <t>cameronabadi</t>
  </si>
  <si>
    <t>lburtybee</t>
  </si>
  <si>
    <t>hahah_2020</t>
  </si>
  <si>
    <t>godwk68</t>
  </si>
  <si>
    <t>momomadeinjapan</t>
  </si>
  <si>
    <t>tashazahirrah08</t>
  </si>
  <si>
    <t>megalcapture</t>
  </si>
  <si>
    <t>eunseo612</t>
  </si>
  <si>
    <t>mistys91</t>
  </si>
  <si>
    <t>cynigirl</t>
  </si>
  <si>
    <t>bus3y_</t>
  </si>
  <si>
    <t>bana894</t>
  </si>
  <si>
    <t>ployployyaaa</t>
  </si>
  <si>
    <t>thepin_ch</t>
  </si>
  <si>
    <t>thejrrobinson</t>
  </si>
  <si>
    <t>belovedking11</t>
  </si>
  <si>
    <t>searchingmutual</t>
  </si>
  <si>
    <t>wakkupick_jr</t>
  </si>
  <si>
    <t>realdelight61_</t>
  </si>
  <si>
    <t>todonoticias</t>
  </si>
  <si>
    <t>kiwi_lloron</t>
  </si>
  <si>
    <t>stcom</t>
  </si>
  <si>
    <t>globaldancer38</t>
  </si>
  <si>
    <t>coolclemsongirl</t>
  </si>
  <si>
    <t>yufayorku</t>
  </si>
  <si>
    <t>megcabot</t>
  </si>
  <si>
    <t>kittywordsworth</t>
  </si>
  <si>
    <t>mauddromgoole</t>
  </si>
  <si>
    <t>jessiecath</t>
  </si>
  <si>
    <t>nostromar</t>
  </si>
  <si>
    <t>nuriaq</t>
  </si>
  <si>
    <t>thepunisherx69</t>
  </si>
  <si>
    <t>praew_chani</t>
  </si>
  <si>
    <t>cherylaki7</t>
  </si>
  <si>
    <t>shannon_mcg11</t>
  </si>
  <si>
    <t>elyse_another</t>
  </si>
  <si>
    <t>best_tees_ever</t>
  </si>
  <si>
    <t>tcronin50</t>
  </si>
  <si>
    <t>_shaundougherty</t>
  </si>
  <si>
    <t>rcorliss</t>
  </si>
  <si>
    <t>unhumanrights</t>
  </si>
  <si>
    <t>afzalnawaz14</t>
  </si>
  <si>
    <t>snikt4</t>
  </si>
  <si>
    <t>highplnsdrftr</t>
  </si>
  <si>
    <t>karamsamia</t>
  </si>
  <si>
    <t>inthefrow</t>
  </si>
  <si>
    <t>sandibuckley01</t>
  </si>
  <si>
    <t>m3jstile</t>
  </si>
  <si>
    <t>uhajung</t>
  </si>
  <si>
    <t>littleme92_</t>
  </si>
  <si>
    <t>caro_ruizt</t>
  </si>
  <si>
    <t>scullymulderfg</t>
  </si>
  <si>
    <t>blerg_osphere</t>
  </si>
  <si>
    <t>findno67</t>
  </si>
  <si>
    <t>leobiblitz</t>
  </si>
  <si>
    <t>dwatchnews</t>
  </si>
  <si>
    <t>alienhere2love</t>
  </si>
  <si>
    <t>jelly_nm</t>
  </si>
  <si>
    <t>michael1108</t>
  </si>
  <si>
    <t>stegersaurus</t>
  </si>
  <si>
    <t>devharris10</t>
  </si>
  <si>
    <t>primeministerkr</t>
  </si>
  <si>
    <t>handpis</t>
  </si>
  <si>
    <t>ghldjns1</t>
  </si>
  <si>
    <t>revtiffany</t>
  </si>
  <si>
    <t>balloon_wanted</t>
  </si>
  <si>
    <t>j_ryn92</t>
  </si>
  <si>
    <t>cheese_snake</t>
  </si>
  <si>
    <t>nuagerieur</t>
  </si>
  <si>
    <t>tictoc</t>
  </si>
  <si>
    <t>bfjnews</t>
  </si>
  <si>
    <t>tomigama</t>
  </si>
  <si>
    <t>dsmpowered</t>
  </si>
  <si>
    <t>kingcurtis</t>
  </si>
  <si>
    <t>xportsnews</t>
  </si>
  <si>
    <t>allabout_b1a4</t>
  </si>
  <si>
    <t>cy_frost</t>
  </si>
  <si>
    <t>chanphaks</t>
  </si>
  <si>
    <t>ksimi121198</t>
  </si>
  <si>
    <t>altamimiahed</t>
  </si>
  <si>
    <t>shunafakhi</t>
  </si>
  <si>
    <t>bethineverett</t>
  </si>
  <si>
    <t>reviewtz</t>
  </si>
  <si>
    <t>ruthsorbello</t>
  </si>
  <si>
    <t>highunclemark</t>
  </si>
  <si>
    <t>rogerwcheng</t>
  </si>
  <si>
    <t>bonniegrrl</t>
  </si>
  <si>
    <t>bmjm0102</t>
  </si>
  <si>
    <t>mrimj</t>
  </si>
  <si>
    <t>repmaloney</t>
  </si>
  <si>
    <t>wendykveck</t>
  </si>
  <si>
    <t>itsmejay__</t>
  </si>
  <si>
    <t>mystcole</t>
  </si>
  <si>
    <t>mcspocky</t>
  </si>
  <si>
    <t>rosarom56822713</t>
  </si>
  <si>
    <t>stevesobo</t>
  </si>
  <si>
    <t>102icely</t>
  </si>
  <si>
    <t>lesliefeinzaig</t>
  </si>
  <si>
    <t>gggul_</t>
  </si>
  <si>
    <t>cheeryunjae</t>
  </si>
  <si>
    <t>stevenyangxx</t>
  </si>
  <si>
    <t>gpplatinum</t>
  </si>
  <si>
    <t>trapmusic_promo</t>
  </si>
  <si>
    <t>badproductionz</t>
  </si>
  <si>
    <t>anapresident</t>
  </si>
  <si>
    <t>nclexprof</t>
  </si>
  <si>
    <t>a96s__</t>
  </si>
  <si>
    <t>niyaaaahh</t>
  </si>
  <si>
    <t>magmild</t>
  </si>
  <si>
    <t>chercatplayer</t>
  </si>
  <si>
    <t>anickel4thought</t>
  </si>
  <si>
    <t>simonsarris</t>
  </si>
  <si>
    <t>al_7321</t>
  </si>
  <si>
    <t>babybbh1992</t>
  </si>
  <si>
    <t>girl_a_whirl</t>
  </si>
  <si>
    <t>doshhabrianna</t>
  </si>
  <si>
    <t>milk_blossoms</t>
  </si>
  <si>
    <t>sujijyp</t>
  </si>
  <si>
    <t>slaugh1306</t>
  </si>
  <si>
    <t>biagekiakaku</t>
  </si>
  <si>
    <t>ddo_boja</t>
  </si>
  <si>
    <t>greatestdayy</t>
  </si>
  <si>
    <t>funkyteez</t>
  </si>
  <si>
    <t>debjgreen1</t>
  </si>
  <si>
    <t>manurangel</t>
  </si>
  <si>
    <t>_alien_20</t>
  </si>
  <si>
    <t>bollemdb</t>
  </si>
  <si>
    <t>lrosalves</t>
  </si>
  <si>
    <t>nenewr_</t>
  </si>
  <si>
    <t>tirtahot</t>
  </si>
  <si>
    <t>lziizl</t>
  </si>
  <si>
    <t>annieofthehell</t>
  </si>
  <si>
    <t>blushbeing</t>
  </si>
  <si>
    <t>lilshawtyshey</t>
  </si>
  <si>
    <t>angelathedancer</t>
  </si>
  <si>
    <t>socaboom</t>
  </si>
  <si>
    <t>cestrumnocturn1</t>
  </si>
  <si>
    <t>laylablock2</t>
  </si>
  <si>
    <t>dashannestokes</t>
  </si>
  <si>
    <t>micheloh62</t>
  </si>
  <si>
    <t>discojeedai</t>
  </si>
  <si>
    <t>_falare_</t>
  </si>
  <si>
    <t>johnfweiss1</t>
  </si>
  <si>
    <t>ssmeup</t>
  </si>
  <si>
    <t>robleer</t>
  </si>
  <si>
    <t>pftftc</t>
  </si>
  <si>
    <t>myfavfilms</t>
  </si>
  <si>
    <t>toonietooniena</t>
  </si>
  <si>
    <t>flyerscurse</t>
  </si>
  <si>
    <t>aunnie_v</t>
  </si>
  <si>
    <t>rmjoonss</t>
  </si>
  <si>
    <t>aroseblush</t>
  </si>
  <si>
    <t>hannjjj</t>
  </si>
  <si>
    <t>integritybc</t>
  </si>
  <si>
    <t>subversivos_</t>
  </si>
  <si>
    <t>elfilldelmetge</t>
  </si>
  <si>
    <t>ho7332001</t>
  </si>
  <si>
    <t>sustanablshreen</t>
  </si>
  <si>
    <t>june_0621</t>
  </si>
  <si>
    <t>_jxck7</t>
  </si>
  <si>
    <t>_hollywoodpoint</t>
  </si>
  <si>
    <t>jarucharttada</t>
  </si>
  <si>
    <t>qriater</t>
  </si>
  <si>
    <t>drpyo</t>
  </si>
  <si>
    <t>bnj0q2tmejnegcc</t>
  </si>
  <si>
    <t>jub_jangz</t>
  </si>
  <si>
    <t>nzlushie</t>
  </si>
  <si>
    <t>bulletpooftax</t>
  </si>
  <si>
    <t>wwookie_</t>
  </si>
  <si>
    <t>rd_run_r</t>
  </si>
  <si>
    <t>titama62</t>
  </si>
  <si>
    <t>ceedamas</t>
  </si>
  <si>
    <t>miriamborne</t>
  </si>
  <si>
    <t>tolsonmarsha</t>
  </si>
  <si>
    <t>trixie58086452</t>
  </si>
  <si>
    <t>ambeautifulbr</t>
  </si>
  <si>
    <t>jeoneverse</t>
  </si>
  <si>
    <t>alimiddleton8</t>
  </si>
  <si>
    <t>booking_belle</t>
  </si>
  <si>
    <t>vonstolk</t>
  </si>
  <si>
    <t>iacopelli2042</t>
  </si>
  <si>
    <t>nugukso</t>
  </si>
  <si>
    <t>seducememujer</t>
  </si>
  <si>
    <t>isssvenusss</t>
  </si>
  <si>
    <t>meoowlt</t>
  </si>
  <si>
    <t>karmicfist</t>
  </si>
  <si>
    <t>lnanly_exo_l</t>
  </si>
  <si>
    <t>karlishahurley</t>
  </si>
  <si>
    <t>thoughtasweak</t>
  </si>
  <si>
    <t>michellehillie7</t>
  </si>
  <si>
    <t>motobuch1228</t>
  </si>
  <si>
    <t>goksj</t>
  </si>
  <si>
    <t>5user59</t>
  </si>
  <si>
    <t>chrisjzullo</t>
  </si>
  <si>
    <t>amytree</t>
  </si>
  <si>
    <t>fuehrerbernd</t>
  </si>
  <si>
    <t>innerlifedirect</t>
  </si>
  <si>
    <t>reeprn</t>
  </si>
  <si>
    <t>imfantastik1</t>
  </si>
  <si>
    <t>trumpsblonde</t>
  </si>
  <si>
    <t>jim252525</t>
  </si>
  <si>
    <t>blackwebtv</t>
  </si>
  <si>
    <t>wethepeopleinfo</t>
  </si>
  <si>
    <t>ohdrey89</t>
  </si>
  <si>
    <t>mark_isomer</t>
  </si>
  <si>
    <t>happygangwon</t>
  </si>
  <si>
    <t>mayumi_tara</t>
  </si>
  <si>
    <t>mrtrejames</t>
  </si>
  <si>
    <t>npskm__</t>
  </si>
  <si>
    <t>amyporr1112</t>
  </si>
  <si>
    <t>canadianlabour</t>
  </si>
  <si>
    <t>bcgeu</t>
  </si>
  <si>
    <t>theellenshow</t>
  </si>
  <si>
    <t>avery16fan</t>
  </si>
  <si>
    <t>sleepmonsleepme</t>
  </si>
  <si>
    <t>indiefilmgirl</t>
  </si>
  <si>
    <t>kmzmn25</t>
  </si>
  <si>
    <t>ali_bball23</t>
  </si>
  <si>
    <t>svt_faust</t>
  </si>
  <si>
    <t>femidangdang</t>
  </si>
  <si>
    <t>mas10_tang</t>
  </si>
  <si>
    <t>um_cvt</t>
  </si>
  <si>
    <t>wadchareeporn</t>
  </si>
  <si>
    <t>perfectbiue</t>
  </si>
  <si>
    <t>bachuka_</t>
  </si>
  <si>
    <t>vocalistjihyo</t>
  </si>
  <si>
    <t>azazel_kr</t>
  </si>
  <si>
    <t>soopreme210</t>
  </si>
  <si>
    <t>colabo_yumeno</t>
  </si>
  <si>
    <t>na9191</t>
  </si>
  <si>
    <t>jennyarntzenphd</t>
  </si>
  <si>
    <t>cuchacucha</t>
  </si>
  <si>
    <t>gorinec27_9</t>
  </si>
  <si>
    <t>sbohem_kr</t>
  </si>
  <si>
    <t>sokuu_90</t>
  </si>
  <si>
    <t>space_candey</t>
  </si>
  <si>
    <t>balancetonporc1</t>
  </si>
  <si>
    <t>thekoreaherald</t>
  </si>
  <si>
    <t>mgwa_moyohwa3</t>
  </si>
  <si>
    <t>wessmith123</t>
  </si>
  <si>
    <t>big_guy60</t>
  </si>
  <si>
    <t>thecarlmc</t>
  </si>
  <si>
    <t>youngjinsoul</t>
  </si>
  <si>
    <t>umokayolivia</t>
  </si>
  <si>
    <t>chugiaktea</t>
  </si>
  <si>
    <t>wes_daily</t>
  </si>
  <si>
    <t>staywed</t>
  </si>
  <si>
    <t>cruz_rdz20</t>
  </si>
  <si>
    <t>jamestaranto</t>
  </si>
  <si>
    <t>socean5</t>
  </si>
  <si>
    <t>vixxiepie</t>
  </si>
  <si>
    <t>yeokbo</t>
  </si>
  <si>
    <t>lemonwaple</t>
  </si>
  <si>
    <t>chandoll72</t>
  </si>
  <si>
    <t>undp</t>
  </si>
  <si>
    <t>willyporter</t>
  </si>
  <si>
    <t>itweet_legends</t>
  </si>
  <si>
    <t>withssok</t>
  </si>
  <si>
    <t>onthumanrights</t>
  </si>
  <si>
    <t>mig30m6</t>
  </si>
  <si>
    <t>businessinsider</t>
  </si>
  <si>
    <t>noyonsazu</t>
  </si>
  <si>
    <t>adage</t>
  </si>
  <si>
    <t>rchllwlsn</t>
  </si>
  <si>
    <t>ammy_arm</t>
  </si>
  <si>
    <t>artist_eunice</t>
  </si>
  <si>
    <t>corea_freedom</t>
  </si>
  <si>
    <t>lezhin_illegal</t>
  </si>
  <si>
    <t>dkfl1818</t>
  </si>
  <si>
    <t>rxndxz_</t>
  </si>
  <si>
    <t>josmarymb</t>
  </si>
  <si>
    <t>hellopolicy</t>
  </si>
  <si>
    <t>o_o_on_</t>
  </si>
  <si>
    <t>judgejoebrowntv</t>
  </si>
  <si>
    <t>captskallywag</t>
  </si>
  <si>
    <t>ubuntu_fm</t>
  </si>
  <si>
    <t>santababyfans</t>
  </si>
  <si>
    <t>countup</t>
  </si>
  <si>
    <t>jennifer_resist</t>
  </si>
  <si>
    <t>startrauth</t>
  </si>
  <si>
    <t>guccisunblock</t>
  </si>
  <si>
    <t>theptprwb</t>
  </si>
  <si>
    <t>b52malmet</t>
  </si>
  <si>
    <t>w55unicorn</t>
  </si>
  <si>
    <t>baekjx06</t>
  </si>
  <si>
    <t>emusanchome</t>
  </si>
  <si>
    <t>ployyeah_</t>
  </si>
  <si>
    <t>koreanupdates</t>
  </si>
  <si>
    <t>yohandavin</t>
  </si>
  <si>
    <t>newsweek_japan</t>
  </si>
  <si>
    <t>miyaww3</t>
  </si>
  <si>
    <t>_newisme</t>
  </si>
  <si>
    <t>drhelencoons</t>
  </si>
  <si>
    <t>marylewisphd</t>
  </si>
  <si>
    <t>usmetoo</t>
  </si>
  <si>
    <t>stephynotnice</t>
  </si>
  <si>
    <t>serfidd</t>
  </si>
  <si>
    <t>seonk8</t>
  </si>
  <si>
    <t>dgu_hannam_</t>
  </si>
  <si>
    <t>skkukormale</t>
  </si>
  <si>
    <t>allkpop</t>
  </si>
  <si>
    <t>suzeeeh94</t>
  </si>
  <si>
    <t>whiteminkfur</t>
  </si>
  <si>
    <t>iamgmjohnson</t>
  </si>
  <si>
    <t>chrisra7en</t>
  </si>
  <si>
    <t>malenawhitfield</t>
  </si>
  <si>
    <t>lexiepozega_</t>
  </si>
  <si>
    <t>fiveonfive4</t>
  </si>
  <si>
    <t>kthopkins</t>
  </si>
  <si>
    <t>paulieabeles</t>
  </si>
  <si>
    <t>hotdog4191</t>
  </si>
  <si>
    <t>judymikyounglee</t>
  </si>
  <si>
    <t>farida_hamimi</t>
  </si>
  <si>
    <t>thepakimon</t>
  </si>
  <si>
    <t>msshanice_</t>
  </si>
  <si>
    <t>pacha6510</t>
  </si>
  <si>
    <t>nudandann</t>
  </si>
  <si>
    <t>icezy44</t>
  </si>
  <si>
    <t>women_podcast</t>
  </si>
  <si>
    <t>beth_driscoll</t>
  </si>
  <si>
    <t>clairesquires</t>
  </si>
  <si>
    <t>macarthrjustice</t>
  </si>
  <si>
    <t>uplcchicago</t>
  </si>
  <si>
    <t>jujuchangabc</t>
  </si>
  <si>
    <t>smriti_basnet</t>
  </si>
  <si>
    <t>mandyvandeven</t>
  </si>
  <si>
    <t>ciaolivia</t>
  </si>
  <si>
    <t>benjaminnolot</t>
  </si>
  <si>
    <t>financialtimes</t>
  </si>
  <si>
    <t>monicacurcapax</t>
  </si>
  <si>
    <t>lean4change</t>
  </si>
  <si>
    <t>muslimarc</t>
  </si>
  <si>
    <t>ricksmithshow</t>
  </si>
  <si>
    <t>foreignpolicy</t>
  </si>
  <si>
    <t>newappleawards</t>
  </si>
  <si>
    <t>amazon</t>
  </si>
  <si>
    <t>readersfavorite</t>
  </si>
  <si>
    <t>aaj_urdu</t>
  </si>
  <si>
    <t>asmashirazi</t>
  </si>
  <si>
    <t>leanne4pa</t>
  </si>
  <si>
    <t>thebeat999fm</t>
  </si>
  <si>
    <t>aramidemusic</t>
  </si>
  <si>
    <t>francescadonner</t>
  </si>
  <si>
    <t>alancelin</t>
  </si>
  <si>
    <t>theroot</t>
  </si>
  <si>
    <t>sjsowc</t>
  </si>
  <si>
    <t>globalnursesu</t>
  </si>
  <si>
    <t>presssec</t>
  </si>
  <si>
    <t>ainsleyearhardt</t>
  </si>
  <si>
    <t>nikkihaley</t>
  </si>
  <si>
    <t>kellyannepolls</t>
  </si>
  <si>
    <t>dw_europe</t>
  </si>
  <si>
    <t>spikedonline</t>
  </si>
  <si>
    <t>un</t>
  </si>
  <si>
    <t>poulin2012</t>
  </si>
  <si>
    <t>estherbenbassa</t>
  </si>
  <si>
    <t>gwencarreric</t>
  </si>
  <si>
    <t>sybrinafulton</t>
  </si>
  <si>
    <t>colleenflangan</t>
  </si>
  <si>
    <t>reshmasaujani</t>
  </si>
  <si>
    <t>domesticworkers</t>
  </si>
  <si>
    <t>aijenpoo</t>
  </si>
  <si>
    <t>iammarleydias</t>
  </si>
  <si>
    <t>astrid_nv</t>
  </si>
  <si>
    <t>ditka619</t>
  </si>
  <si>
    <t>wetoo_japan</t>
  </si>
  <si>
    <t>manhattanda</t>
  </si>
  <si>
    <t>cityattorneyla</t>
  </si>
  <si>
    <t>nytimes</t>
  </si>
  <si>
    <t>crisantaduran</t>
  </si>
  <si>
    <t>uidaho</t>
  </si>
  <si>
    <t>nationalourturn</t>
  </si>
  <si>
    <t>funder</t>
  </si>
  <si>
    <t>monicalewinsky</t>
  </si>
  <si>
    <t>google</t>
  </si>
  <si>
    <t>rosemcgowan</t>
  </si>
  <si>
    <t>metoowithyou_</t>
  </si>
  <si>
    <t>elcomercio_peru</t>
  </si>
  <si>
    <t>toomicscom</t>
  </si>
  <si>
    <t>icrw</t>
  </si>
  <si>
    <t>inkstonenews</t>
  </si>
  <si>
    <t>mue_nzz</t>
  </si>
  <si>
    <t>nzzmac</t>
  </si>
  <si>
    <t>volkerpabst</t>
  </si>
  <si>
    <t>nzz_ann</t>
  </si>
  <si>
    <t>soblaschke</t>
  </si>
  <si>
    <t>nzz</t>
  </si>
  <si>
    <t>donnatrumplova</t>
  </si>
  <si>
    <t>torontostar</t>
  </si>
  <si>
    <t>farmgeek</t>
  </si>
  <si>
    <t>styler</t>
  </si>
  <si>
    <t>linaslunacy</t>
  </si>
  <si>
    <t>lilycollins</t>
  </si>
  <si>
    <t>astonoha</t>
  </si>
  <si>
    <t>nzherald</t>
  </si>
  <si>
    <t>jamienzherald</t>
  </si>
  <si>
    <t>kweible_8</t>
  </si>
  <si>
    <t>hyattsvllepatch</t>
  </si>
  <si>
    <t>riverdalepatch</t>
  </si>
  <si>
    <t>dcabloob</t>
  </si>
  <si>
    <t>anthonycumiaxyz</t>
  </si>
  <si>
    <t>ppteamkaren</t>
  </si>
  <si>
    <t>phumzileunwomen</t>
  </si>
  <si>
    <t>un_women</t>
  </si>
  <si>
    <t>clarovideomx</t>
  </si>
  <si>
    <t>premiosfenix</t>
  </si>
  <si>
    <t>premiosplatino</t>
  </si>
  <si>
    <t>toftgroup</t>
  </si>
  <si>
    <t>thejihyelee</t>
  </si>
  <si>
    <t>bethenny</t>
  </si>
  <si>
    <t>sceneryoftoday</t>
  </si>
  <si>
    <t>ta</t>
  </si>
  <si>
    <t>taranaburke</t>
  </si>
  <si>
    <t>mpguatemala</t>
  </si>
  <si>
    <t>ivan_velasquez_</t>
  </si>
  <si>
    <t>normajtorres</t>
  </si>
  <si>
    <t>jimmymoralesgt</t>
  </si>
  <si>
    <t>senatormenendez</t>
  </si>
  <si>
    <t>nomadagt</t>
  </si>
  <si>
    <t>cesarcmedrano</t>
  </si>
  <si>
    <t>campesinasunite</t>
  </si>
  <si>
    <t>jerrybrowngov</t>
  </si>
  <si>
    <t>maliabouattia</t>
  </si>
  <si>
    <t>schliferclinic</t>
  </si>
  <si>
    <t>deepamattoo</t>
  </si>
  <si>
    <t>alexiwood</t>
  </si>
  <si>
    <t>larryhogan</t>
  </si>
  <si>
    <t>luwanda4md</t>
  </si>
  <si>
    <t>rockeryong19</t>
  </si>
  <si>
    <t>dinykim15</t>
  </si>
  <si>
    <t>emmarosekenney</t>
  </si>
  <si>
    <t>chloexhalle</t>
  </si>
  <si>
    <t>rowanblanchard</t>
  </si>
  <si>
    <t>bigleaguepol</t>
  </si>
  <si>
    <t>southfive</t>
  </si>
  <si>
    <t>plancanada</t>
  </si>
  <si>
    <t>yahoonewstopics</t>
  </si>
  <si>
    <t>buzzfeedjapan</t>
  </si>
  <si>
    <t>aquirosemarie</t>
  </si>
  <si>
    <t>business</t>
  </si>
  <si>
    <t>elnuevoherald</t>
  </si>
  <si>
    <t>natgeo</t>
  </si>
  <si>
    <t>gretchencarlson</t>
  </si>
  <si>
    <t>taephoenix</t>
  </si>
  <si>
    <t>prisonplanet</t>
  </si>
  <si>
    <t>kimdotcom</t>
  </si>
  <si>
    <t>lsarsour</t>
  </si>
  <si>
    <t>wikileaks</t>
  </si>
  <si>
    <t>mystifize</t>
  </si>
  <si>
    <t>gazettefemmes</t>
  </si>
  <si>
    <t>dorothy_alex</t>
  </si>
  <si>
    <t>chosunopinion</t>
  </si>
  <si>
    <t>repkihuen</t>
  </si>
  <si>
    <t>naralnv</t>
  </si>
  <si>
    <t>rachscullen</t>
  </si>
  <si>
    <t>foxxybear1017</t>
  </si>
  <si>
    <t>dolevbroughton</t>
  </si>
  <si>
    <t>notabot80</t>
  </si>
  <si>
    <t>jordanbpeterson</t>
  </si>
  <si>
    <t>stefanmolyneux</t>
  </si>
  <si>
    <t>owenbearjamin</t>
  </si>
  <si>
    <t>owenbenjamin</t>
  </si>
  <si>
    <t>brittany_207</t>
  </si>
  <si>
    <t>jamie2181</t>
  </si>
  <si>
    <t>brain_bear1</t>
  </si>
  <si>
    <t>michaelcoughlin</t>
  </si>
  <si>
    <t>davidclassybear</t>
  </si>
  <si>
    <t>_baloo_the_bear</t>
  </si>
  <si>
    <t>kweenpeen</t>
  </si>
  <si>
    <t>johnlumbear</t>
  </si>
  <si>
    <t>zeithbear</t>
  </si>
  <si>
    <t>katrinawarpaint</t>
  </si>
  <si>
    <t>thewitcherbear</t>
  </si>
  <si>
    <t>scorpio8675309</t>
  </si>
  <si>
    <t>zenitforward</t>
  </si>
  <si>
    <t>cakemomd</t>
  </si>
  <si>
    <t>justin_koop</t>
  </si>
  <si>
    <t>networkingbear</t>
  </si>
  <si>
    <t>westsidejack37</t>
  </si>
  <si>
    <t>beautifuldaymom</t>
  </si>
  <si>
    <t>bnlking</t>
  </si>
  <si>
    <t>thatlovelylydia</t>
  </si>
  <si>
    <t>loridav04071591</t>
  </si>
  <si>
    <t>briangashley</t>
  </si>
  <si>
    <t>dontcallmebum</t>
  </si>
  <si>
    <t>brdlysllrs</t>
  </si>
  <si>
    <t>corpsewake</t>
  </si>
  <si>
    <t>lisamariec1202</t>
  </si>
  <si>
    <t>aarcher_91</t>
  </si>
  <si>
    <t>baldbear1991</t>
  </si>
  <si>
    <t>kristinfaller11</t>
  </si>
  <si>
    <t>jesthebelle</t>
  </si>
  <si>
    <t>evaevamparker</t>
  </si>
  <si>
    <t>erraticarchive</t>
  </si>
  <si>
    <t>britmarling</t>
  </si>
  <si>
    <t>timesupnow</t>
  </si>
  <si>
    <t>hannahpaasch</t>
  </si>
  <si>
    <t>emilyjoypoetry</t>
  </si>
  <si>
    <t>soompi</t>
  </si>
  <si>
    <t>commondreams</t>
  </si>
  <si>
    <t>letahong</t>
  </si>
  <si>
    <t>atlanticcouncil</t>
  </si>
  <si>
    <t>technohdz</t>
  </si>
  <si>
    <t>students4c</t>
  </si>
  <si>
    <t>dailykos</t>
  </si>
  <si>
    <t>50th_president</t>
  </si>
  <si>
    <t>nzstuff</t>
  </si>
  <si>
    <t>g_pond47</t>
  </si>
  <si>
    <t>patrickzircher</t>
  </si>
  <si>
    <t>danarel</t>
  </si>
  <si>
    <t>jimmykimmellive</t>
  </si>
  <si>
    <t>luisrg01</t>
  </si>
  <si>
    <t>preocupado62</t>
  </si>
  <si>
    <t>solooopino</t>
  </si>
  <si>
    <t>angelica9091</t>
  </si>
  <si>
    <t>aldrinmaxx</t>
  </si>
  <si>
    <t>torosytoritos54</t>
  </si>
  <si>
    <t>lorenzookie</t>
  </si>
  <si>
    <t>ixcolai</t>
  </si>
  <si>
    <t>kcexec</t>
  </si>
  <si>
    <t>surajitdasgupta</t>
  </si>
  <si>
    <t>partidomiles</t>
  </si>
  <si>
    <t>twiteettay</t>
  </si>
  <si>
    <t>casalsr</t>
  </si>
  <si>
    <t>channel4news</t>
  </si>
  <si>
    <t>osopepatrisse</t>
  </si>
  <si>
    <t>jonsnowc4</t>
  </si>
  <si>
    <t>apwestregion</t>
  </si>
  <si>
    <t>salimah</t>
  </si>
  <si>
    <t>michaeljpartyka</t>
  </si>
  <si>
    <t>kurone43</t>
  </si>
  <si>
    <t>ejii1212</t>
  </si>
  <si>
    <t>shannonrwatts</t>
  </si>
  <si>
    <t>nadiamuradbasee</t>
  </si>
  <si>
    <t>pwcdanica</t>
  </si>
  <si>
    <t>iammikesmother</t>
  </si>
  <si>
    <t>lucymcbath</t>
  </si>
  <si>
    <t>mariaha05153239</t>
  </si>
  <si>
    <t>gabbygiffords</t>
  </si>
  <si>
    <t>thejuanwilliams</t>
  </si>
  <si>
    <t>editionslll</t>
  </si>
  <si>
    <t>cathmckenna</t>
  </si>
  <si>
    <t>yahooent</t>
  </si>
  <si>
    <t>dvifern</t>
  </si>
  <si>
    <t>jessicajones</t>
  </si>
  <si>
    <t>cameron_kasky</t>
  </si>
  <si>
    <t>gw</t>
  </si>
  <si>
    <t>wikilea</t>
  </si>
  <si>
    <t>amarch4ourlives</t>
  </si>
  <si>
    <t>teamtrump</t>
  </si>
  <si>
    <t>drudge_report</t>
  </si>
  <si>
    <t>barbara78576237</t>
  </si>
  <si>
    <t>arami</t>
  </si>
  <si>
    <t>nkemonwudiwe</t>
  </si>
  <si>
    <t>damikhadijah</t>
  </si>
  <si>
    <t>fredkatz</t>
  </si>
  <si>
    <t>jacobawohl</t>
  </si>
  <si>
    <t>nhk_news</t>
  </si>
  <si>
    <t>shomaristone</t>
  </si>
  <si>
    <t>lilithstribe</t>
  </si>
  <si>
    <t>eljefestewart</t>
  </si>
  <si>
    <t>jesszen</t>
  </si>
  <si>
    <t>jules_su</t>
  </si>
  <si>
    <t>c0nvey</t>
  </si>
  <si>
    <t>ufinfy</t>
  </si>
  <si>
    <t>zoexgracexvixen</t>
  </si>
  <si>
    <t>ekp</t>
  </si>
  <si>
    <t>sarahthehaider</t>
  </si>
  <si>
    <t>commonsavant</t>
  </si>
  <si>
    <t>deadspin</t>
  </si>
  <si>
    <t>cracked</t>
  </si>
  <si>
    <t>cinemawinner</t>
  </si>
  <si>
    <t>globeandmail</t>
  </si>
  <si>
    <t>lizziemarvelly</t>
  </si>
  <si>
    <t>alisonmau</t>
  </si>
  <si>
    <t>nick31294348</t>
  </si>
  <si>
    <t>memegeneral1950</t>
  </si>
  <si>
    <t>russianstar2</t>
  </si>
  <si>
    <t>susieob</t>
  </si>
  <si>
    <t>doktorfinkelos</t>
  </si>
  <si>
    <t>javeauriel</t>
  </si>
  <si>
    <t>steph_smith303</t>
  </si>
  <si>
    <t>chsommers</t>
  </si>
  <si>
    <t>reason</t>
  </si>
  <si>
    <t>thr</t>
  </si>
  <si>
    <t>rationalmale</t>
  </si>
  <si>
    <t>Who's missing in discussions about #metoo #mettooinchina? Many lower class women, women who didn't grow up in big cities. My ayi (housekeeper) had three kids by 29 and had no choice about it. - @women_podcast #Nuvoices https://t.co/ePU2zbYXl2</t>
  </si>
  <si>
    <t>"The publishing industry has its own set of available responses to the wave of #MeToo revelations ... but what role can academics play?"
In honour of #InternationalWomensDay, check out our incredible new article by @ClaireSquires and @Beth_driscoll! 
https://t.co/DfdqXMZtMj</t>
  </si>
  <si>
    <t>UPDATE: Strawberry is a trans woman being held in solitary confinement in men’s prison. Today, a 2nd suit was filed by @uplcchicago  &amp;amp; @MacArthrJustice to force IDOC to honor her rights! #TransRightsAreHumanRights #MeToo #TimesUp #IWD2018 #FreeStrawberry 
https://t.co/FZp9b0qOvu https://t.co/O0eqGfVKLC</t>
  </si>
  <si>
    <t>.@rosemcgowan on former co-star Alyssa Milano's #MeToo work: 'She's a lie.' But Milano tells @ABC News' Nightline, "I am and always have been completely supportive of Rose." Tonight on Nightline with @JujuChangABC https://t.co/2wZt2jXdaE</t>
  </si>
  <si>
    <t>The rest of the world is talking about #MeToo and in Nepal, like much of South Asia, the conversation feels like a non-starter. #IWD2018 #RageAgainstRape https://t.co/cYMB4wcnKc @mandyvandeven @smriti_basnet</t>
  </si>
  <si>
    <t>#パートナー が #性被害 を経験した #男性 の会「寅さんのなみだ」 @BuzzFeedJapan で紹介されました。多くの人に届いてほしい。あなたは一人じゃない。『「性暴力被害に遭った」と打ち明けた恋人に、僕はどんな言葉を返せば良かったのだろう。』@ciaolivia→
https://t.co/tPQl7W3Jzu  #metoo</t>
  </si>
  <si>
    <t>"Women are intellectual, emotional, spiritual, creative, athletic, familial, political, caring, compassionate, relational, &amp;amp; strong... Celebrate women, don’t consume them." @BenjaminNolot | Happy International Women's Day! #HerStoryOurStory #IWD2018 #PressforProgress #MeToo https://t.co/28LDH6hjAD</t>
  </si>
  <si>
    <t>.@GretchenCarlson’s lawsuit against Roger Ailes lead to revelations that @FoxNews paid millions to women abused by Bill O’Reilly, which lead to his ouster, which then emboldened others to come forward and thus began the #MeToo movement https://t.co/5rhWj8pylG via @financialtimes</t>
  </si>
  <si>
    <t>Can you hear us now? Whatever the movement - #metoo, #FreePalestine #EndPoliceBrutality #Parkland #BlacklivesMatter. Women have been leading. Its time to listen! #InternationalWomensDay2018 #IWD2018 @crzeladi @MuslimARC @LEAN4CHANGE @TaranaBurke @monicacurcapax https://t.co/pbQIg1SsYb</t>
  </si>
  <si>
    <t>Propane Jane discusses the #MeToo Movement and how institutionalized misogyny and patriarchy won’t be dismantled until women take revenge at the ballot box via @RickSmithShow https://t.co/FHYk1D5Ckg</t>
  </si>
  <si>
    <t>How much did she drink? Were you attracted to her? Was she emotional? These are a few of the crazy sexist comments that marred a botched investigation of sexual assault at the UN. My new report in @ForeignPolicy #internationalwomensday2018 #MeToo https://t.co/aWGGA6e8g2</t>
  </si>
  <si>
    <t>#ChildhoodCancer is the most pernicious of diseases. One woman/one child. Inspiring! 
https://t.co/eRp4ZPbShD #memoir #RRBC #boostmybook @readersfavorite @amazon #Love 
#God #Jesus #inspiring #parenting @NewAppleAwards #cancer #IARTG #MeToo #PTSD https://t.co/dhEBQiKi17</t>
  </si>
  <si>
    <t>When Indian media took up my story PTV's administration issued a letter that I am defaming Pakistan: Tanzila, a victim of harassment at PTV channel 
#MeToo #InternationalWomensDay @asmashirazi @aaj_urdu #FaislaAapKa https://t.co/GMC2NE1FIR</t>
  </si>
  <si>
    <t>Rep. Leanne Krueger-Braneky is fighting for #MeToo legislation #HB1965 to combat sexual harassment in the PA Capitol, where women hold only 17.8% of General Assembly seats and 0% of elected statewide positions. Support Woman's Day, support @leanne4pa #InternationalWomensDay</t>
  </si>
  <si>
    <t>To celebrate International Women’s Day I will be discussing with these lovely ladies @DamiKhadijah @NkemOnwudiwe &amp;amp; @AramideMusic about #metoo #TimesUp &amp;amp; women empowerment &amp;amp; equality and how music &amp;amp; media can play a role in shaping the narrative. 
Time is 9.30pm on @THEBEAT999FM https://t.co/8AJYvqQfSo</t>
  </si>
  <si>
    <t>“Sometimes the women don't even realise that the line has been crossed because many women are so used to these behaviours or comments &amp;amp; just say, 'This is just the way things are'" @FrancescaDonner #MeToo #TheDrum https://t.co/vxAnBbrXpI</t>
  </si>
  <si>
    <t>🔴  Il a fallu attendre le #8Mars 2018 pour avoir un débat argumenté, calme et pédagogique sur les hashtags : #MeToo  et #BalanceTonPorc dans la société.
Un grand merci à @LeMediaTV  pour cette émission qu'est #VraimentPolitique !
Cc @alancelin</t>
  </si>
  <si>
    <t>If there is anything we have learned from #MeToo, it is that survivors of sexual violence often don't report their attacks until years later. Statutes of limitations for rape &amp;amp; sexual assault laws should be extended to reflect this reality. https://t.co/0Q5kTjulqe via @TheRoot</t>
  </si>
  <si>
    <t>PSAC #IWD2018 luncheon. Allison Doyle updates on what has changed in a year. Still no universal childcare, no Pay Equity #metoo uncovers the persistent problem of male violence against women @SJSOWC #donewaiting Today we celebrate our strength and resilience https://t.co/yZRlq05JKy</t>
  </si>
  <si>
    <t>This #IWD2018, #MyFeminism is #donewaiting to eliminate the gender wage gap, build a strong child care system, and ensure women are safe at work and at home. #cdnpoli #metoo #canfem #cdnpoli  #canlab  #workplaceviolence @GlobalNursesU @CanadianLabour  ✊https://t.co/TBXHKmEqp1✊ https://t.co/pwDL6WCSOU</t>
  </si>
  <si>
    <t>This #IWD2018 we are calling for action to end sexual violence and harassment against nurses, and all women. Let's work together to keep women safe in our homes and our workplaces. ✊#DoneWaiting
@globalnursesU #WorkplaceViolence #EndGBV #endVAW #MeToo https://t.co/5datzKIk75</t>
  </si>
  <si>
    <t>#internationalwomensday
These 5 Ladies Represent everything great about being a Woman.
They Display Strength, Knowledge, Courage, Hope &amp;amp; Love...&amp;amp; they have Conservative Values. 
#MAGA #MeToo
@KellyannePolls @FLOTUS @nikkihaley @ainsleyearhardt @PressSec https://t.co/XqO4yGr8hm</t>
  </si>
  <si>
    <t>The truth is that we have been abused by powerful men, that there is a power imbalance in the world.'
Italian actress and director @AsiaArgento was among Harvey Weinstein's first accusers. She talked to @dw_europe about the wider impact of the #MeToo movement: https://t.co/Rux9T7FgpC</t>
  </si>
  <si>
    <t>@JudgeJoeBrownTV What toxic misandry looks like in 2018 https://t.co/NykaohdjLT @RationalMale @THR @reason @CNN @CHSommers @spikedonline @washingtonpost @realDonaldTrump #misandry #MeToo</t>
  </si>
  <si>
    <t>If ya wanna #bethechange - you empower it.  This ain’t no #photoop #IvankaTrump #MeToo #TimesUp #displacedsocieties #weknow why #wewearblack #homelessness #refugees #opioidcrisis #identitytheft #ipinfringement #ipaintfree #feedme #Stalkarazzi divert solutions and #realtalent! @UN https://t.co/I2LlDxD6jk</t>
  </si>
  <si>
    <t>La qualité du débat ce soir, dans #VraimentPolitique, me laisse sans voix. Présentation excellente, des invités très intéressants, pas d'accord sur tout, mais qui s'écoutent. Et merci à @Poulin2012 d'avoir rappelé l'origine de #MeToo. 👏🏼 @LeMediaTV.</t>
  </si>
  <si>
    <t>"Le mouvement #metoo est devenu un vrai business pour les avocats, mais aucune grande loi n'est en préparation pour l'instant aux #USA suite à ces mobilisations " 
@Poulin2012 sur #VraimentPolitique à voir en direct sur https://t.co/Iqb1OlkhRJ https://t.co/vNHnJtNMvC</t>
  </si>
  <si>
    <t>"Ce mouvement est très intéressant car le pouvoir réside dans la parole, la parole est un lieu de pouvoir, les femmes politiques par exemple n'ont pas autant de temps de parole que les hommes".  @EstherBenbassa 
#Metoo #8mars 
Suivez #VraimentPolitique sur https://t.co/Iqb1OlkhRJ https://t.co/w0zLnggNFk</t>
  </si>
  <si>
    <t>"L'homme qui a dit qu'il voulait gifler Caroline de Haas, sans vouloir rentrer dans les détails, il a eu son petit ruban le soir des #Cesar2018... " 
@EstherBenbassa dans #VraimentPolitique à suivre sur https://t.co/Iqb1OlkhRJ
#Metoo #8mars #journeedesdroitsdesfemmes</t>
  </si>
  <si>
    <t>RT @DaShanneStokes: Watch Trump Say ‘True’ When Called A Sexual Predator In 2006
https://t.co/hfaPzhtWM4
#womensday #resist #metoo #happy…</t>
  </si>
  <si>
    <t>RT @HillaryClinton: @Astrid_NV @iammarleydias @aijenpoo @domesticworkers @reshmasaujani @ColleenFlangan @SybrinaFulton @GwenCarrERIC @Maria…</t>
  </si>
  <si>
    <t>RT @serfidd: 저는 행동하는 성소수자 인권연대 활동가에게 성폭력, 성추행, 성희롱을 당했습니다. #metoo #행성인보이콧 https://t.co/jleOvU9oDW</t>
  </si>
  <si>
    <t>RT @IamGMJohnson: This literally says it’s only a felony if contact is made skin to skin. 
Sexual assault in this country is an absolute j…</t>
  </si>
  <si>
    <t>RT @netizenbuzz: #metoo victim releases recent Katalk exchange with idol singer https://t.co/J035If4H3c https://t.co/o9pPTMCkKa</t>
  </si>
  <si>
    <t>@ditka619 Ramiro exposed her on international women's day smh. #MeToo</t>
  </si>
  <si>
    <t>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</si>
  <si>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RT @LabsActivate: Can you hear us now? Whatever the movement - #metoo, #FreePalestine #EndPoliceBrutality #Parkland #BlacklivesMatter. Wome…</t>
  </si>
  <si>
    <t>RT @kristintbooth: Honored &amp;amp; excited to have been asked to speak today!! #internationalwomensday #timesup #metoo… https://t.co/lquCmJzDrT</t>
  </si>
  <si>
    <t>#internationalwomensday #notmypresident #yesallwomen #menaretrash #metoo #CsideFunny https://t.co/DACCmKVSwM</t>
  </si>
  <si>
    <t>RT @tiffanyshlain: A new day is on the horizon. Let's turn the gender equality conversation into action. Our new trailer for 50/50 Day feat…</t>
  </si>
  <si>
    <t>Today I celebrate the lives of some of the world’s heroes - women who never had the chance to say, #METOO, those who have, those who will try, and who encourage. 
#InternationalWomensDay https://t.co/cNEELuW6f1</t>
  </si>
  <si>
    <t>RT @BWestbrookAZ8: Today I celebrate the lives of some of the world’s heroes - women who never had the chance to say, #METOO, those who hav…</t>
  </si>
  <si>
    <t>RT @BFJNews: 性暴力やハラスメントの被害者を一人にしないためのプラットフォーム「@WeToo_Japan」が立ち上がりました。
あらゆるハラスメントや暴力に対して声を上げ、それぞれができることを始めたら、社会はどう変わっていくのでしょうか。「『あなたは一人じゃない…</t>
  </si>
  <si>
    <t>"Los hombres tienen miedo de que las mujeres se rían de ellos. Las mujeres tienen miedo de que los hombres las asesinen". (Margaret Atwood)
#DiaInternacionaldelaMujer #WomensDay #TimesUp #MeToo https://t.co/aThprRFNWA</t>
  </si>
  <si>
    <t>RT @GOT_esp: "Los hombres tienen miedo de que las mujeres se rían de ellos. Las mujeres tienen miedo de que los hombres las asesinen". (Mar…</t>
  </si>
  <si>
    <t>YOU ARE REJECTED OFF THIS EARTH  #ThursdayThoughts  #InternationalWomensDay #internationalwomensday2018  #WomensDay #WomensHistoryMonth #MeToo  #TimesUp #Revenge  #HarveyWeinstein  @CityAttorneyLA  @ManhattanDA  #RAPISTPROTECTORS</t>
  </si>
  <si>
    <t>RT @ANAPresident: There must be zero-tolerance for workplace violence - be it physical, sexual, or verbal. It is time to stop the silence a…</t>
  </si>
  <si>
    <t>#portadasmundiales international women day 2018: Beyond #metoo with pride, protest and pressure #feminismo #sororidad #visibilidad #HuelgaFeminista #HuelgaFeminista8M @nytimes https://t.co/DHSU5uYdgE</t>
  </si>
  <si>
    <t>RT @princessadoram: #portadasmundiales international women day 2018: Beyond #metoo with pride, protest and pressure #feminismo #sororidad #…</t>
  </si>
  <si>
    <t>RT @Matthewcogdeill: #RETWEET Linda Sarsour &amp;amp; CAIR-HAMAS "TREASON" imprisoned not less than five years &amp;amp; fined under this title but not les…</t>
  </si>
  <si>
    <t>RT @DaShanneStokes: A president cannot defend a nation if he is not held accountable to its laws. It's time to hold @realDonaldTrump accoun…</t>
  </si>
  <si>
    <t>RT @joannachiu: Who's missing in discussions about #metoo #mettooinchina? Many lower class women, women who didn't grow up in big cities. M…</t>
  </si>
  <si>
    <t>RT @TNAMCOT: สตรีเกาหลีใต้รวมตัวชุมนุมสนับสนุนความเคลื่อนไหวต่อต้านการคุกคามทางเพศ #MeToo เนื่องในวันสตรีสากล
คลิก►https://t.co/jIE8eAbxUx…</t>
  </si>
  <si>
    <t>@crisantaduran I call to #OUSTMayorHancock #NotFitToServe!!! #NODOUBLESTANDARDS!!! #GetHimOut! #TimesUp #MeToo Movement #NationalWomensDay #NoMore!!!</t>
  </si>
  <si>
    <t>RT @benubius: @crisantaduran I call to #OUSTMayorHancock #NotFitToServe!!! #NODOUBLESTANDARDS!!! #GetHimOut! #TimesUp #MeToo Movement #Nati…</t>
  </si>
  <si>
    <t>RT @_SierraWhiskee: #internationalwomensday
These 5 Ladies Represent everything great about being a Woman.
They Display Strength, Knowle…</t>
  </si>
  <si>
    <t>RT @thepakimon: When I was about 12, I got groped in a marketplace in Lahore. Years later at a sleepover I shared the story with my girl fr…</t>
  </si>
  <si>
    <t>RT @chaddcripe: Two @uidaho athletes share their stories of how sexual assault, harassment complaints were mishandled in 2013. "I'm not spe…</t>
  </si>
  <si>
    <t>#Metoo #Enough #EnoughIsEnough #WomensHistoryMonth Together we can lift the veil of secrecy so the power of the TRUTH can shine. https://t.co/W8ZCH7rzob</t>
  </si>
  <si>
    <t>A new day is on the horizon. Let's turn the gender equality conversation into action. Our new trailer for 50/50 Day features everything to come on 4/26. New films, speakers, pledges, &amp;amp; over 20K events. Join us! https://t.co/EBkShnHeAG  #GettingTo5050 #MeToo #TimesUp #5050by2020 https://t.co/mrE8utz2Lc</t>
  </si>
  <si>
    <t>RT @TheEllenShow: #MeToo https://t.co/7thNj0FMas</t>
  </si>
  <si>
    <t>RT @KTHopkins: Conservative Women are standing strong. Crushing dreary Western feminazis between our powerful thighs. Screw-you #MeToo #MAG…</t>
  </si>
  <si>
    <t>RT @emusanchome: บทความใหญ่ของ Korea Herald วันนี้ เกี่ยวกับ #metoo ในเกาหลี โดยพูดถึงคนดังที่ถูกเปิดโปงเรื่องล่วงละเมิดทางเพศ ใช้กำลัง ฯลฯ…</t>
  </si>
  <si>
    <t>RT @TrumpsBlonde: Happy #InternationalWomensDay ! These are the women who inspire me everyday!  The great #Women4TRUMP! Who's the most insp…</t>
  </si>
  <si>
    <t>RT @interscriptUCL: "The publishing industry has its own set of available responses to the wave of #MeToo revelations ... but what role can…</t>
  </si>
  <si>
    <t>Oprah Winfrey and Gwyneth Paltrow did not hold back when talking about Harvey Weinstein, #MeToo, and more on Goop's podcast: https://t.co/TeQj700oUR https://t.co/WUJo3cIKI8</t>
  </si>
  <si>
    <t>RT @enews: Oprah Winfrey and Gwyneth Paltrow did not hold back when talking about Harvey Weinstein, #MeToo, and more on Goop's podcast: htt…</t>
  </si>
  <si>
    <t>#METOO 가 이런 결과를 남겨 놓을까 두렵다. 
사람의 평등과 인권만 생각하자. https://t.co/1LoUZdqTUd</t>
  </si>
  <si>
    <t>RT @mi_chii_: 만화계 미투에 관심 부탁드립니다. 글을 읽는 내내 온 몸이 떨리고 참담하였는데 피해자분의 심정은 오죽할까요. 마음이 너무 아픕니다. https://t.co/ebwWqbO9bF  #MeToo</t>
  </si>
  <si>
    <t>RT @femidangdang: 행성인에서 내부 논의, 후속 대응, 입장 표명을 선행하지 않은 상황에서 #metoo  운동 연대를 기조로 하는 페미퍼레이드에 행성인 여성모임이 참여하는 것은 해당 행사 의의와 맞지 않는다고 판단합니다. 행성인 여성모임…</t>
  </si>
  <si>
    <t>“We need to keep talking about it,” says Jade Cooligan Pang, of 
Our Turn Carleton &amp;amp; Our Turn National @OurTurnCarleton @NationalOurTurn re the #MeToo and #TimesUp movements</t>
  </si>
  <si>
    <t>RT @washizaemon: 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t>
  </si>
  <si>
    <t>RT @washizaemon: ระบบชายเป็นใหญ่แทรกอยู่ทุกอณูในสังคมของเกาหลีใต้มานาน ตั้งแต่สถาบันครอบครัว การทำงาน ศาสนา โรงเรียน จนถึงการปกครอง
เดือนส…</t>
  </si>
  <si>
    <t>Best "Keep your pecker in your pocket" tweet of the day!!!
#MeToo  but thankfully not by the cheeto! https://t.co/XbJ6AwM6gT</t>
  </si>
  <si>
    <t>RT @harleysurfer: Best "Keep your pecker in your pocket" tweet of the day!!!
#MeToo  but thankfully not by the cheeto! https://t.co/XbJ6Aw…</t>
  </si>
  <si>
    <t>RT @mcspocky: #RT @funder
The 16 women who accused Trump of sexual assault are telling their story in one video-please share this far &amp;amp; wid…</t>
  </si>
  <si>
    <t>RT @vocalistjihyo: I’m happy for Suzy but I’m also extremely sad because I know that these dating scandals are just cover up for the govern…</t>
  </si>
  <si>
    <t>RT @subversivos_: El New York Times ha publicado un especial titulado Día Internacional de la Mujer 2018: Más allá del #MeToo, con orgullo,…</t>
  </si>
  <si>
    <t>@MonicaLewinsky I think you were treated very unfairly and I think you handled that very difficult situation with a lot style and class. There is certainly a double standard.I think you would be a great spokeswoman for the #metoo Peace and love to you #MLew</t>
  </si>
  <si>
    <t>#MujeresPrimero La ola del #MeToo sigue elevada para acabar con el acoso sexual a la mujer https://t.co/z8qYD9maZn https://t.co/80OOsKicrO</t>
  </si>
  <si>
    <t>RT @contrapuntovzla: #MujeresPrimero La ola del #MeToo sigue elevada para acabar con el acoso sexual a la mujer https://t.co/z8qYD9maZn htt…</t>
  </si>
  <si>
    <t>RT @todonoticias: Acá, allá, en todos lados | El movimiento #MeToo, organizado para denunciar casos de acoso sexual, prendió fuerte en Core…</t>
  </si>
  <si>
    <t>RT @STcom: #InternationalWomensDay: Activists march in #Philippines, #SouthKorea stages #MeToo protest as #Spain goes on strike https://t.c…</t>
  </si>
  <si>
    <t>4/ I wanted to undo the conditioning that had me focused more on being "nice" (read: benign) rather than "kind," which involves honesty, and uncomfortable, inconvenient truths. (This preceded #MeToo by a couple of years, but is perfectly in concert with it.)</t>
  </si>
  <si>
    <t>VP#2 | APRES #METOO ET #BALANCETONPORC, OÙ EN EST-ON ? https://t.co/j4IxaMnaaE via @YouTube</t>
  </si>
  <si>
    <t>RT @SKYRIDER4538: Just an advice for you perfectly manly men .... 
If you’re about to date a liberal woman, make sure you have a contract i…</t>
  </si>
  <si>
    <t>RT @Matthewcogdeill: #RETWEET To #MAGA
(7) On September 17, 2003, U.S. Senator Charles Schumer stated that CAIR co-founders Nihad Awad &amp;amp; Om…</t>
  </si>
  <si>
    <t>How race intersects with #MeToo. #InternationalWomensDay https://t.co/fQ6NRVjvHr</t>
  </si>
  <si>
    <t>RT @HuffPostWomen: How race intersects with #MeToo. #InternationalWomensDay https://t.co/fQ6NRVjvHr</t>
  </si>
  <si>
    <t>RT @Alyssa_Milano: We all said #MeToo, and now it’s time to see change. According to @Google, #MeToo was searched in 196 countries in 2017.…</t>
  </si>
  <si>
    <t>RT @BLMChi: UPDATE: Strawberry is a trans woman being held in solitary confinement in men’s prison. Today, a 2nd suit was filed by @uplcchi…</t>
  </si>
  <si>
    <t>As the #MeToo movement gained momentum in #China, officials scrambled to block the hashtags #MeToo and #MeTooinChina. #Dissident https://t.co/KXQBJ61KgY https://t.co/jub4HWDMUj</t>
  </si>
  <si>
    <t>#metoo で性的被害の告発が始まり、男性からの被害も同じタグで訴えられたら「このタグは女性だけのものだ男が使うな！」といつもの輩が叫んで炎上、慌てて #wetoo タグを作って口拭って男性からの被害も募集
無論性犯罪なんて無くなれば良いとは思ってるが、これらのタグへの不信感は拭えない</t>
  </si>
  <si>
    <t>International Women’s Day 2018: Beyond #MeToo, With Pride, Protests and Pressure. #InternationalWomensDay #InternationalWomensDay2018 via @nytimes 
https://t.co/LnyYSCcgyc</t>
  </si>
  <si>
    <t>RT @Nightline: .@rosemcgowan on former co-star Alyssa Milano's #MeToo work: 'She's a lie.' But Milano tells @ABC News' Nightline, "I am and…</t>
  </si>
  <si>
    <t>미투위드유는 여러분의 불합리한 경험을 공유하고, 이를 좌시했던 부끄러운 우리 사회를 바꿔가기 위한 커뮤니티입니다.
https://t.co/Gdeo6vWR7a #Metoo #Withyou @MetooWithyou_ https://t.co/ptmvX0rkuO</t>
  </si>
  <si>
    <t>RT @sbohem_kr: [RT이벤트] 1908년 3월 8일로부터 110년, #MeToo #미투 의 한가운데에 있는 우리에겐 여전히 ‘빵과 장미’가 필요합니다. 여성의 날을 기념해 3월 8일 자정까지 이 트윗을 알티하시는 분들 중 두 분을 추첨해…</t>
  </si>
  <si>
    <t>서지현 검사 글, 내 얘기잖아. 누가 날 마음대로 만져도 화낼 수 없고, 그들이 존경 받는 지위에 오르는 걸 보면서 막지 못하는, 가만히 방관하던 사람들과 동료로 어울리고, 세상에서 제일 초라하고 무력한 기분인데 겉으로는 똑똑하고 커리어 앞에 무서울 것 없는 척 하는 나.
#검찰내성폭력 #MeToo</t>
  </si>
  <si>
    <t>RT @991234_: 서지현 검사 글, 내 얘기잖아. 누가 날 마음대로 만져도 화낼 수 없고, 그들이 존경 받는 지위에 오르는 걸 보면서 막지 못하는, 가만히 방관하던 사람들과 동료로 어울리고, 세상에서 제일 초라하고 무력한 기분인데 겉으로는 똑똑…</t>
  </si>
  <si>
    <t>RT @DarrcyRae: #8M #MeToo https://t.co/93MGuM2AAr</t>
  </si>
  <si>
    <t>#InternationalWomensDay #metoo https://t.co/VhzMliJJTa</t>
  </si>
  <si>
    <t>RT @Newsweek_JAPAN: オスカー受賞式で飛び出した、映画制作上の公正さ「包摂条項」とは何か？……主演女優賞マクドーマンドは女性やマイノリティの「公正」な参加を求めた（冷泉彰彦） 
https://t.co/vEhs3abOa1
#アカデミー賞　#オスカー　#女性…</t>
  </si>
  <si>
    <t>RT @tictoc: The #MeToo movement has spread to Asia. South Korean women are saying #WithYou as they break the silence surrounding sexual har…</t>
  </si>
  <si>
    <t>#StormyDaniels No end to the aging sluts, once again whoring themselves as distant "stardom" long ago left them penniless, we see these opportunistic parasites pursuing a perceived goldmine in extortion of a successful man #Media's #MSM #blackmailing! #NationalWomensDay #MeToo</t>
  </si>
  <si>
    <t>RT @nowthisnews: ‘We are not going away and we’re not going to be quiet.’ — Reese Witherspoon told her #MeToo story at the UN for #IWD2018…</t>
  </si>
  <si>
    <t>“Decades before #MeToo and #TimesUp, there was March Fong Eu, who broke toilets for women’s rights and broke barrier after barrier.”
https://t.co/xwxroBJHCS</t>
  </si>
  <si>
    <t>RT @CASOSvote: “Decades before #MeToo and #TimesUp, there was March Fong Eu, who broke toilets for women’s rights and broke barrier after b…</t>
  </si>
  <si>
    <t>RT @TheKoreaHerald: Over 2,000 state, public #institutions to be inspected 
#sexual #violence #harassment #workplace #MeToo #WithYou 
https…</t>
  </si>
  <si>
    <t>Women United Now is the next phase of the #MeToo movement. Now we must #DemandRespect. Follow for updates. https://t.co/xxmyVXod4K</t>
  </si>
  <si>
    <t>RT @WomenUnited9: Women United Now is the next phase of the #MeToo movement. Now we must #DemandRespect. Follow for updates. https://t.co/x…</t>
  </si>
  <si>
    <t>#MeToo en la universidad, por Cynthia Sanborn https://t.co/gG3Hh3ePtF vía @elcomercio_peru</t>
  </si>
  <si>
    <t>Oprah Tells Gwyneth Paltrow Why Harvey Weinstein Scandal was #MeToo Tipping Point https://t.co/52jNkpfBy6</t>
  </si>
  <si>
    <t>RT @TMZ: Oprah Tells Gwyneth Paltrow Why Harvey Weinstein Scandal was #MeToo Tipping Point https://t.co/52jNkpfBy6</t>
  </si>
  <si>
    <t>RT @creative_2017: 이런 폭로가 나온 와중에 강도하 작가를 스타트업 멤버로 계속 쓰실 건지 지켜보겠습니다.
 #MeToo  #Withyou
@toomicscom https://t.co/lEWYdsvtc2</t>
  </si>
  <si>
    <t>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</si>
  <si>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RT @roka_part2: #metoo で声を上げることと、伊藤さんをヒロインにまつり上げることを履き違えてはいけない
#私の詩織さん とか一連のタグ自体、セカンドレイプの一種なんじゃないかとまで思えてくる</t>
  </si>
  <si>
    <t>Just in time for #NationalWomensDay I'm sharing an #acrylicpainting I did. The top of the painting reads "A Different Kind of #MeToo Story: When your significant other sexually preys on a mentally ill woman and the law can't or won't stop him." https://t.co/KRxPuOJ6Fn</t>
  </si>
  <si>
    <t>RT @Newsweek_JAPAN: 男女の力関係が逆転したら世界はどうなるのか？……男性を待ち受ける残酷な運命とは（渡辺由佳里）
https://t.co/VFZRXGb6lQ
＃女性問題　＃MeToo #ジェンダー https://t.co/Omq9Nl7IWi</t>
  </si>
  <si>
    <t>If I hear one more person calling #MeToo a witch hunt, when that kind of witch isn’t real but predators are, when witch hunts happen to have been mostly about victimizing women, I am gonna pop like a rage balloon.</t>
  </si>
  <si>
    <t>RT @catvalente: If I hear one more person calling #MeToo a witch hunt, when that kind of witch isn’t real but predators are, when witch hun…</t>
  </si>
  <si>
    <t>BEEEOTCH! #SASSY #InternationalWomensDay #feminism #empowerment #MeToo #bhadbhabie</t>
  </si>
  <si>
    <t>Victims need a voice and to be respected! #Timesup #DomesticAbuse #DomesticViolence #MeToo #EmbracingMyself https://t.co/HkpbqBCTwU</t>
  </si>
  <si>
    <t>RT @LauriDMeizler: Victims need a voice and to be respected! #Timesup #DomesticAbuse #DomesticViolence #MeToo #EmbracingMyself https://t.co…</t>
  </si>
  <si>
    <t>As '#MeToo' sweeps S. Korea, conspicuous silence within #Kpop 
https://t.co/HDMQNyN4Uq</t>
  </si>
  <si>
    <t>RT @Kpop_Herald: As '#MeToo' sweeps S. Korea, conspicuous silence within #Kpop 
https://t.co/HDMQNyN4Uq</t>
  </si>
  <si>
    <t>RT @Real__Story: #MeToo Movement In Korea Leading To Women Being Shunned In The Office https://t.co/QJN4e6QjbA https://t.co/VQ5Gs3bTke</t>
  </si>
  <si>
    <t>Some of the demands Time's Up Cal Poly presented at last night's #MeToo Town Hall included a legal fund for survivors and a removal of all perpetrators of sexual assault from campus housing. More on their demands here: https://t.co/DKuEBWg6LN https://t.co/6wWiRX5Mmc</t>
  </si>
  <si>
    <t>Another deep dive by @ICRW–on #MeToo and what’s next. Perfect topic for #IWD2018 https://t.co/DRDYGx7Kug</t>
  </si>
  <si>
    <t>RT @Pamelareeves: Another deep dive by @ICRW–on #MeToo and what’s next. Perfect topic for #IWD2018 https://t.co/DRDYGx7Kug</t>
  </si>
  <si>
    <t>RT @de_lecture: 장담하건데 #metoo 에 동성간 성폭력까지 포함시키면 지금 드러난 건수의 수백배가 되고, 동성간이든 이성간이든 99.999999%가 권력형 성폭력이라는데에 오천원 건다.</t>
  </si>
  <si>
    <t>What if Chinese women could openly talk about the #MeToo movement?
 https://t.co/btEG397fRr via @InkstoneNews</t>
  </si>
  <si>
    <t>Wie #Metoo die Welt verändert. Ein Gemeinschaftswerk mit meinen @NZZ-KorrespondentenkollegInnen @SoBlaschke 🇯🇵, @NZZ_ann 🇦🇷 + 🇧🇷 + 🇵🇪, @volkerpabst 🇮🇳, @nzzmac 🇷🇺, @Mue_NZZ 🇨🇳, U. Sd. 🇮🇱 + 🇵🇸 + 🇪🇬 und mir aus 🇦🇺. https://t.co/ZiJAVqTfHB</t>
  </si>
  <si>
    <t>Happy international women's day #metoo #NEVERAGAIN #InternationalWomensDay</t>
  </si>
  <si>
    <t>dari kemaren berita dating keluar mulu ya ini koreya 
kayanya #metoo udah sampe orang-orang atas nih</t>
  </si>
  <si>
    <t>RT @colabo_yumeno: 「それ、おかしいよね」と一緒に怒ってほしい。自分と関係ないみたいな顔するんじゃなくて、声をあげてほしい。それが大きな支えになるから。 #wetoo #metoo</t>
  </si>
  <si>
    <t>‘We are not going away and we’re not going to be quiet.’ — Reese Witherspoon told her #MeToo story at the UN for #IWD2018 https://t.co/954KfF35Kf</t>
  </si>
  <si>
    <t>RT @MomoMadeinJapan: since #metoo movement started in Korea and the protests grow and gain giant proportions, a lot of actor/actress/idols…</t>
  </si>
  <si>
    <t>MUST SHARE: #MeToo Tween Ninjas vs Harvey Weinstein @DonnaTrumplova https://t.co/NuwsAt8gna</t>
  </si>
  <si>
    <t>These are the #MeToo stories you haven’t heard - five Nigerian women share their harrowing stories of sexual abuse and harassment #AsEquals #InternationalWomensDay https://t.co/9oAsbNzjuz</t>
  </si>
  <si>
    <t>RT @CNNAfrica: These are the #MeToo stories you haven’t heard - five Nigerian women share their harrowing stories of sexual abuse and haras…</t>
  </si>
  <si>
    <t>South Sudan women still voiceless as others recognize Women’s Day, #MeToo https://t.co/XnlA9m1Jjl via @torontostar</t>
  </si>
  <si>
    <t>RT @themadsloth: South Sudan women still voiceless as others recognize Women’s Day, #MeToo https://t.co/XnlA9m1Jjl via @torontostar</t>
  </si>
  <si>
    <t>Oprah Winfrey shares her hope for the #MeToo movement
https://t.co/qds5PD7sAN</t>
  </si>
  <si>
    <t>RT @Eunseo612: 미투 공개카톡방에 올라온 글입니다. 글작성자분의 허가를 받고 올립니다. #metoo #WithYou https://t.co/bVltxGw3bU</t>
  </si>
  <si>
    <t>Imam fordert Legalisierung von Kinderehen in Dänemark
Wo sind denn all die feurigen Stimmen von der großen #Metoo Bewegung. 
https://t.co/SGN6yFtFPH</t>
  </si>
  <si>
    <t>RT @mittelfinger: Imam fordert Legalisierung von Kinderehen in Dänemark
Wo sind denn all die feurigen Stimmen von der großen #Metoo Bewegu…</t>
  </si>
  <si>
    <t>@styler @farmgeek some: "an unspecified amount or number of." As in "some people just want to watch the world burn." I'm not trying to attempt comprehension of #metoo and #timesUp. I'm discussing how to implement fair and equal rights under the law, regardless of motive.</t>
  </si>
  <si>
    <t>RT @ARang__u3u: #문영여중 #MeToo #오경원 #스쿨미투 중학교 1학년 때 담임이 미성년자 성추행범 성폭행범이었고 나는 어제오늘 너무 놀라 계속해서 피해자분 sns를 살폈다 자세한건 링크 타고가서 봐주세요 현재 피의자는 변호사를 선임하…</t>
  </si>
  <si>
    <t>RT @BBWATCH_: 이제와서 말하는게 아니라 이제겨우 말하는겁니다
#METOO  #WITHYOU https://t.co/faEsmqr5Bu</t>
  </si>
  <si>
    <t>RT @creative_2017: 만화가 ㄱ 작가 성추행에 대한 제보를 받아 탐라에 공유 합니다. 
 #MeToo   #WithYou https://t.co/EPaahV1m1u</t>
  </si>
  <si>
    <t>Respeito e igualdade. Dentro e fora do trabalho. #8M #metoo #timesup #deixaelaempaz https://t.co/ppRe3go83e</t>
  </si>
  <si>
    <t>RT @mpt_pernambuco: Respeito e igualdade. Dentro e fora do trabalho. #8M #metoo #timesup #deixaelaempaz https://t.co/ppRe3go83e</t>
  </si>
  <si>
    <t>#metoo... reg profoundly moving experience &amp;amp; everything else @LinasLunacy eloquently worded tonight https://t.co/a4BgEK5Hbs</t>
  </si>
  <si>
    <t>The latest The TV and Video Guide Daily! https://t.co/DKw8bUTvxb #internationalwomensday #metoo</t>
  </si>
  <si>
    <t>RT @MaritCollective: Excellent advice! “@susan_watt: In the time of #metoo what is an appropriate response for men? #changetheratiowr https…</t>
  </si>
  <si>
    <t>The Battle Of Evermore Sexual Harassment &amp;amp; Misconduct Allegations  
#CreepyClassicRock 
#metoo #TimesUp #StormyDaniels  #HollywoodWalkofShame #TrumpSexProbe https://t.co/wHAG2AOngj</t>
  </si>
  <si>
    <t>Hands up every actor/film/theatre person who can guess which London doctor I'm talking about? Has he missed the whole #metoo and #TimesUp thing? I thought we were done w being trapped alone in rooms with men who control our professional lives making us uncomfortable.</t>
  </si>
  <si>
    <t>RT @AnnaPaquin: Hands up every actor/film/theatre person who can guess which London doctor I'm talking about? Has he missed the whole #meto…</t>
  </si>
  <si>
    <t>#MeToo 를 과거로 만들어 우리 아이들이 더이상 미투를 말하지 않아도 되는 세상을 만들어요! 오늘 함께 해주신 분들 꽃길만 걸으세요! ^^ #진선미 #세계여성의날 https://t.co/ieDiz8Vq0B</t>
  </si>
  <si>
    <t>RT @Sunmee_Jin: #MeToo 를 과거로 만들어 우리 아이들이 더이상 미투를 말하지 않아도 되는 세상을 만들어요! 오늘 함께 해주신 분들 꽃길만 걸으세요! ^^ #진선미 #세계여성의날 https://t.co/ieDiz8Vq0B</t>
  </si>
  <si>
    <t>RT @Lezhin_illegal: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t>
  </si>
  <si>
    <t>Women around the World unite behind #MeToo on #InternationalWomensDay https://t.co/6eFxuaBGkX</t>
  </si>
  <si>
    <t>RT @NBCNews: Women around the World unite behind #MeToo on #InternationalWomensDay https://t.co/6eFxuaBGkX</t>
  </si>
  <si>
    <t>Sen Kirsten Gillibrand praises Gretchen Carlson’s leadership and bravery with the #MeToo movement with the First Amendment Leadership Award. #RTDNFirst</t>
  </si>
  <si>
    <t>RT @oliviajfone: Sen Kirsten Gillibrand praises Gretchen Carlson’s leadership and bravery with the #MeToo movement with the First Amendment…</t>
  </si>
  <si>
    <t>IB founder and president Dawn Thompson shares with Kindred Media and Community about #metoo in childbirth and the... https://t.co/VRFs7hOBaC</t>
  </si>
  <si>
    <t>RT @washingtonpost: Opinion: Maria Bartiromo celebrates #MeToo. But what did she say about Roger Ailes? https://t.co/vB5eRa7mGC</t>
  </si>
  <si>
    <t>‘You aren’t alone. You’re never alone,’ @lilycollins tells #WEday UK. ‘When we use our voices to speak out and share our stories, we create a positive space for others to do the same.’ #metoo #IWD2018 https://t.co/J7xB5ZCRSm</t>
  </si>
  <si>
    <t>‘It’s time to take our power back and be brave,’ @lilycollins tells #WEgeneration. ‘If you want to speak up, speak up. Don’t ask yourselves, “Why now?”  Ask, “Why not now?” 
#WEday #metoo #IWD2018 #PressForProgress
#WednesdayWisdom https://t.co/PUFPfrMIdM</t>
  </si>
  <si>
    <t>‘It’s time to take our power back and be brave. If you want to speak up, speak up. Don’t ask yourselves, “Why now?”  Ask, “Why not now?” 
— #InternationalWomensDay2018 inspiration via @lilycollins at #WEday
#metoo #IWD2018 #PressForProgress #TimeIsNow https://t.co/E06ydgJmVq</t>
  </si>
  <si>
    <t>RT @WEMovement: ‘You aren’t alone. You’re never alone,’ @lilycollins tells #WEday UK. ‘When we use our voices to speak out and share our st…</t>
  </si>
  <si>
    <t>RT @WEMovement: ‘It’s time to take our power back and be brave,’ @lilycollins tells #WEgeneration. ‘If you want to speak up, speak up. Don’…</t>
  </si>
  <si>
    <t>RT @WEMovement: ‘It’s time to take our power back and be brave. If you want to speak up, speak up. Don’t ask yourselves, “Why now?”  Ask, “…</t>
  </si>
  <si>
    <t>รัฐบาลเกาหลีคะ มุงจะลงข่าวเดทวงใดๆกลบอะไรตั่งต่างก็ช่างนะ แต่ห้ามลงวงนุ้ง!!!!  #MeToo</t>
  </si>
  <si>
    <t>RT @UNHumanRights: #WomensDay: How many more #metoo stories does it take for us to understand that violence, discrimination and harassment…</t>
  </si>
  <si>
    <t>@astonoha #MeToo</t>
  </si>
  <si>
    <t>Democratic Congressman Reconsiders Retirement Amid Multiple Sexual Harassment Allegations https://t.co/q873wTj1sB #ThursdayThoughts #cnn #sitroom #TheLead #outfront #AC360 #MeToo #nyc #boston #baltimore #detroit #chicago #milwaukee #seattle #tcot #tlot #maga #ocra #twisters #sgp</t>
  </si>
  <si>
    <t>RT @redostoneage: Democratic Congressman Reconsiders Retirement Amid Multiple Sexual Harassment Allegations https://t.co/q873wTj1sB #Thursd…</t>
  </si>
  <si>
    <t>RT @ShresthaSubina: The rest of the world is talking about #MeToo and in Nepal, like much of South Asia, the conversation feels like a non-…</t>
  </si>
  <si>
    <t>Agree with tis opinion -@NZStuff risks setting up a Kangaroo Court.  Tim Beveridge: Media at risk of overstepping its role on #MeToo, via @nzherald https://t.co/ae4y4NAT9u</t>
  </si>
  <si>
    <t>@Jamienzherald @nzherald Being a sexual harasser doesn’t negate the fact that Lawrence Krauss is a brilliant physicist. Being a brilliant physicist doesn’t negate the fact that he may be a sexual harasser. In grad school, i knew many brilliant professors who were notorious sexual harassers. #MeToo</t>
  </si>
  <si>
    <t>@kweible_8 My notifications told me two. Maybe I lost one due to our intellectual conversation. #maga is right. America has never had a more fearless leader. As soon as we can teach soft ass liberals that safe spaces and   The #metoo movement is a joke, we’ll all be better off. Prayers!</t>
  </si>
  <si>
    <t>Tarana Burke #MeTOO creator on people forgetting where it started: https://t.co/iRc1u639Ur via @YouTube</t>
  </si>
  <si>
    <t>The latest The RatedPGcounty Daily Feed! https://t.co/dmyssFLBoQ Thanks to @DCAbloob @RiverdalePatch @HyattsvllePatch #metoo #iwd2018</t>
  </si>
  <si>
    <t>Now that its on twitter, its NOT FAKE NEWS. #Trump #TrumpTrain #Trumpville #TrumpTariffs #metoo #InternationalWomensDay https://t.co/XcvWlhEN7s</t>
  </si>
  <si>
    <t>@AnthonyCumiaxyz Lets not forget all the women teachers would could have a separate #MeToo movement when it comes to fucking male students. Have you slept with a student in your home room class? #MeToo</t>
  </si>
  <si>
    <t>RT @AndroLibre: @AnthonyCumiaxyz Lets not forget all the women teachers would could have a separate #MeToo movement when it comes to fuckin…</t>
  </si>
  <si>
    <t>RT @ERAMinnesota: Thanks to all the wonderful #ERA warriors from age 1-102 who swarmed the #MNCapitol for passage of #ERA today! #ERADayAtT…</t>
  </si>
  <si>
    <t>RT @UpdatesKaren: RT si estas orgulloso de @PPTeamKaren 👐👑
#KCA #EstrellaLatinaDeInternetLosPolinesios #DiaInternacionalDeLaMujer #DiaDeLaM…</t>
  </si>
  <si>
    <t>The #MeToo movement, perhaps.. https://t.co/MX43p3I0fp</t>
  </si>
  <si>
    <t>RT @Hyoyeonsgaze: The #MeToo movement, perhaps.. https://t.co/MX43p3I0fp</t>
  </si>
  <si>
    <t>RT @Blavity: Terry Crews, one of the few straight men to speak out in the #MeToo movement, has been requested to undergo a mental evaluatio…</t>
  </si>
  <si>
    <t>時期が少し早かったから見過ごされがちでしたけど。香西さんは間違いなく #metoo #wetoo  の旗手なのですよ。 https://t.co/CeL5B228yT</t>
  </si>
  <si>
    <t>RT @20150424ebisu: 時期が少し早かったから見過ごされがちでしたけど。香西さんは間違いなく #metoo #wetoo  の旗手なのですよ。 https://t.co/CeL5B228yT</t>
  </si>
  <si>
    <t>Hollywood boycotts Ryan Seacrest on the Red Carpet, but gives Kobe Bryant an Oscar. Are they being #MeToo hypocrites? #Oscars</t>
  </si>
  <si>
    <t>RT @PrimoPolls: Hollywood boycotts Ryan Seacrest on the Red Carpet, but gives Kobe Bryant an Oscar. Are they being #MeToo hypocrites? #Osca…</t>
  </si>
  <si>
    <t>RT @netizenbuzz: #metoo confessions continue to uncover the darkest horrors of academia https://t.co/MfNkFD1p4V https://t.co/h0HFdOqvIx</t>
  </si>
  <si>
    <t>RT @DaShanneStokes: I prefer to think the GOP is better than @realDonaldTrump , but their defense of him despite his lies, bigotry, sexism,…</t>
  </si>
  <si>
    <t>On #InternationalWomensDay I am thinking a lot about the #MeToo movement, inspired and honestly humbled by the light that is finally shining on many injustices kept hidden. I want to be accountable. I want to be a part of the solution. https://t.co/tYTzJ42ZNM</t>
  </si>
  <si>
    <t>RT @womenlink: #세계여성의날 #METOO 행진 시작💪금호아시아나 건물 앞에서 '직장내성희롱'이 적힌 대형 현수막을 함께 찢으며 외칩니다. 직장내성폭력에 맞서 싸우자! 박OO회장은 물러나라! 침묵의시대는끝났다! https://t.co/l5…</t>
  </si>
  <si>
    <t>Hoy podés tuitear con todos estos hashtags #DíaDeLaMujer, #AhoraEsElMomento, #TimesUp, #MeToo, #NiUnaMenos ✊🏻, #HereWeAre, #SheInspiresMe, #HeForShe #WomensDay #InternationalWomensDay #DiaInternacionalDeLaMujer #WomensHistoryMonth #8M https://t.co/i22btmlbW5</t>
  </si>
  <si>
    <t>RT @UnoAR: Hoy podés tuitear con todos estos hashtags #DíaDeLaMujer, #AhoraEsElMomento, #TimesUp, #MeToo, #NiUnaMenos ✊🏻, #HereWeAre, #SheI…</t>
  </si>
  <si>
    <t>.@UN_Women @phumzileunwomen says women’s struggles are universal:  “rape affects a woman in a similar way, whether she’s raped in Hollywood, the Congo or India —the pain is the same.” #internationalwomensday #MeToo https://t.co/8lh5BFGdTJ</t>
  </si>
  <si>
    <t>RT @mbesheer: .@UN_Women @phumzileunwomen says women’s struggles are universal:  “rape affects a woman in a similar way, whether she’s rape…</t>
  </si>
  <si>
    <t>RT @Matthewcogdeill: #RETWEET @realDonaldTrump to criminally indict The Gov or Mayor under 8 USC 1324 for harboring illegal aliens. DOJ wil…</t>
  </si>
  <si>
    <t>何かと話題の #勝見貴弘 氏。やはり、普通ではないステージの人なのか？ 本人は善意のつもりなのだろうが、その感覚に恐怖すら覚える。 #伊藤詩織 さんを利用しようとする人は他にもいるのだろうが、この人は特別。
#私の詩織さん #私も詩織さんを描いてみた #MeToo #WeToo #LoveForShiori  #katsumi https://t.co/rCcTvgmO3Z</t>
  </si>
  <si>
    <t>RT @KoreanUpdates: #WMEntertainment strongly denied #B1A4 #Sandeul is the one who's mentioned in #MeToo revelation. Earlier a media reporte…</t>
  </si>
  <si>
    <t>"I’ve heard about #MeToo but unfortunately, such a thing has not happened in Afghanistan."
Zarmina, a social worker and activist working for the rights of children and women in Afghanistan.  https://t.co/J9T2uAaOSM #IWD2018 #ENDviolence #HerToo https://t.co/twuZpdiiJ1</t>
  </si>
  <si>
    <t>RT @UNICEF: "I’ve heard about #MeToo but unfortunately, such a thing has not happened in Afghanistan."
Zarmina, a social worker and activi…</t>
  </si>
  <si>
    <t>Por todas, trabajadoras en casa y fuera de ella, madres, abuelas, hijas, amigas... Y además de todo, voluntarias!!! 
Si nosotras paramos se para el mundo!!!
#8M
#DíaDeLaMujer
#SiNosotrasParamosSeParaElMundo
#MeToo
#AsokaElGrande https://t.co/Z6UhcfZeKe</t>
  </si>
  <si>
    <t>RT @AsokaElGrande: Por todas, trabajadoras en casa y fuera de ella, madres, abuelas, hijas, amigas... Y además de todo, voluntarias!!! 
Si…</t>
  </si>
  <si>
    <t>RT @WesSmith123: If you haven’t seen Jimmy Fallon doing his version of Dylan’s “The Times They Are A-Changin’ - You are gonna LOVE LOVE LOV…</t>
  </si>
  <si>
    <t>#세계여성의날 🔥광화문 광장에서 오늘의풍경에서 제작배포해주신 넘나 멋진 포스터를 들고 흔들었습니다.👩‍👩‍👧‍👧👩‍👩‍👧‍👧👩‍👩‍👧‍👧 7시에 또 만나요🔥 
#MeToo #WithYou #InternationalWomensDay https://t.co/5Rh8yZWmWL</t>
  </si>
  <si>
    <t>RT @baumealame: #세계여성의날 🔥광화문 광장에서 오늘의풍경에서 제작배포해주신 넘나 멋진 포스터를 들고 흔들었습니다.👩‍👩‍👧‍👧👩‍👩‍👧‍👧👩‍👩‍👧‍👧 7시에 또 만나요🔥 
#MeToo #WithYou #InternationalWome…</t>
  </si>
  <si>
    <t>Check this out :  What the New Wave of Female Vigilante Films Says About the #MeToo Movement https://t.co/EPjtZCStrF</t>
  </si>
  <si>
    <t>여성의 날을 지나며
많은 생각을 한다.
#metoo 로 터져나온 절규들...
좀더 많은 여성이 일하기 좋은 안전한 세상이 되길....
26살에 본의아니게
OB두산베어스 치어리더팀을 
처음으로 만들면서... https://t.co/pTkzmez1Cl</t>
  </si>
  <si>
    <t>RT @UNAM_MX: #MeToo, movimiento que acaba con el silenciamiento social. Mira la nota de #UNAMglobal &amp;gt; https://t.co/BXfmPbye4K
 #UNAMujerLog…</t>
  </si>
  <si>
    <t>The ER: The State Department's #MeToo Moment - Foreign Policy (blog) https://t.co/HWQqKN9YUz</t>
  </si>
  <si>
    <t>Oh Dal Su confirmed to leave the cast of upcoming tvN drama 'My Mister' following his involvement in the #MeToo revelations 
https://t.co/jIxuja142Z https://t.co/CAoUiB2Erd</t>
  </si>
  <si>
    <t>RT @OH_mes: Oh Dal Su confirmed to leave the cast of upcoming tvN drama 'My Mister' following his involvement in the #MeToo revelations 
h…</t>
  </si>
  <si>
    <t>International get in the kitchen day. #metoo #WomensDay</t>
  </si>
  <si>
    <t>@PremiosPLATINO @PremiosFenix @ClaroVideoMx hoy Día Internacional de la Mujer las mujeres 🇲🇽 siguen esperando se deslinden d #RunCoyoteRun y d todo q tenga la firma Loza #MeTooMx #MeToo</t>
  </si>
  <si>
    <t>Turning My #MeToo Sh*t Sandwich into an Awakening. https://t.co/fRSX31xRll https://t.co/9WCu7UnyK5</t>
  </si>
  <si>
    <t>RT @hinokio215: 普通の女子高生の質問箱でこんなんです。
消したのもあるから本当はもっとあるけれど。
これが日本の現状なんだなって思いました。
これが当たり前な世の中で生きて行きたくないです。
これから先、少しでも世の中が変わるといいな。
#metoo 
#国際…</t>
  </si>
  <si>
    <t>RT @vonstolk: #MeToo Let's change this - Women rule the world - They deserve better - Join me in this movement - Through music we will empo…</t>
  </si>
  <si>
    <t>RT @DrPyo: #metoo 당황한 일부 관리직 혹은 남성 직원들이 예방책이랍시고 채용이나 업무 등에 여성을 배제하거나 차별하는 불법적 행위들을 한다고 합니다. 이는 그들이 여성 가까이에 있으면 성폭력을 해왔고 할 수 있는 잠재적 성범자임을 스스…</t>
  </si>
  <si>
    <t>현직기자가 정봉주 성추행을 고발 #metoo https://t.co/DuKbjy7syY</t>
  </si>
  <si>
    <t>RT @ddmarling: 현직기자가 정봉주 성추행을 고발 #metoo https://t.co/DuKbjy7syY</t>
  </si>
  <si>
    <t>Sexual harassment invades Children's Publishing....including YA authors like Sherman Alexie and  Utah's James Dashner, that we have watched speak.  We need solutions to this systemic problem exposed by #MeToo #TimesUp #Resist #ShePersists ... https://t.co/xLIkBpwU9n</t>
  </si>
  <si>
    <t>#MeToo Movement In Korea Leading To Women Being Shunned In The Office With more and more sexual harassment ... https://t.co/bC7MUTDBtV https://t.co/95X7HU8vrO</t>
  </si>
  <si>
    <t>#MeToo Movement In Korea Leading To Women Being Shunned In The Office https://t.co/QJN4e6QjbA https://t.co/VQ5Gs3bTke</t>
  </si>
  <si>
    <t>#8M #MeToo https://t.co/93MGuM2AAr</t>
  </si>
  <si>
    <t>Thank you @LindaDSierra and @ToftGroup for inviting me to speak about #MeToo at work. I had a wonderful time and look forward to continuing to partner with you! I’m lucky to call you both my colleagues and my friends! #IWD2018 https://t.co/KMbZeLoXXH</t>
  </si>
  <si>
    <t>RT @patticperez: Thank you @LindaDSierra and @ToftGroup for inviting me to speak about #MeToo at work. I had a wonderful time and look forw…</t>
  </si>
  <si>
    <t>The #MeToo movement is spreading in South Korea. Check out @TheJihyeLee's report on @tictoc 👇🏻 https://t.co/gJ4RDJgDlv</t>
  </si>
  <si>
    <t>@Bethenny You are both.    #metoo</t>
  </si>
  <si>
    <t>👭‘세계 여성의 날’👭인 3월 8일 목요일 오후 7시 광화문 세종문화회관 계단에서 진행되는 #metoo 피해자 연대 및 지지 행사에 용기당도 참가합니다. 함께 모여서 성폭력 피해자들의 용기를 힘껏 지지해주시고 연대해주세요. 그럼 3월 8일 용기당 깃발 아래에서 뵙겠습니다. 감사합니다.
#me_too</t>
  </si>
  <si>
    <t>RT @Yongidang_: 👭‘세계 여성의 날’👭인 3월 8일 목요일 오후 7시 광화문 세종문화회관 계단에서 진행되는 #metoo 피해자 연대 및 지지 행사에 용기당도 참가합니다. 함께 모여서 성폭력 피해자들의 용기를 힘껏 지지해주시고 연대해주세요…</t>
  </si>
  <si>
    <t>오늘 세종문화회관 계단
#38여성의날
#세계여성의날 
#InternationalWomensDay 
#MeToo 
#WithYou 
발언하신 분들 발언 듣고 연대하신 분들 자리 만들어주신 분들 모두 너무 멋졌고 막막 동지애가 차오르는??ㅋㅋㅋ 너무 기쁘고 화나고 슬프고 벅찬 그런 시간이었다 https://t.co/JZ1vl9mgJf</t>
  </si>
  <si>
    <t>RT @naicha_mala_: 오늘 세종문화회관 계단
#38여성의날
#세계여성의날 
#InternationalWomensDay 
#MeToo 
#WithYou 
발언하신 분들 발언 듣고 연대하신 분들 자리 만들어주신 분들 모두 너무 멋졌고 막막 동…</t>
  </si>
  <si>
    <t>RT @cynigirl: 세종문화회관 계단에 잔뜩 모여 자매님들 자유발언도 듣고 오늘의  풍경 @sceneryoftoday 님 포스터도 챙겼다네!
#세계여성의날 #metoo #withyou https://t.co/DAChx0Evaz</t>
  </si>
  <si>
    <t>RT @RepMaloney: As we celebrate #InternationalWomensDay, I'm inspired by the women who came before us to continue building on their work &amp;amp;…</t>
  </si>
  <si>
    <t>RT @Essence: It’s days like today, #internationalwomensday, that we really realize how lucky we are to have women at the forefront like @Ta…</t>
  </si>
  <si>
    <t>It’s days like today, #internationalwomensday, that we really realize how lucky we are to have women at the forefront like @TaranaBurke. Tarana, thank you for always standing for us. #blackwomeninhollywood #metoo #timesup https://t.co/PGy2a10Sv0</t>
  </si>
  <si>
    <t>RT @uchiwafanimnida: I'm all for #metoo movement but it shouldn't drag innocent people in the process. https://t.co/9TrkmKxypF</t>
  </si>
  <si>
    <t>@CesarCmedrano @nomadagt @SenatorMenendez @jimmymoralesgt @NormaJTorres @NormaJTorres no es maga, tampoco dicta leyes pero si es parte del congreso de US, en tanto el @SenatorMenendez es un CORRUPTAZO asi como es acusado del movmiento #metoo   por abuso de poder entre las feminas asi que @Ivan_Velasquez_ se equivoco esta vez de apoyo @MPguatemala</t>
  </si>
  <si>
    <t>Alianza Nacional de Campesinas: for bringing marginalized voices into the #MeToo conversation. #InternationalWomensDay @CampesinasUnite
👉https://t.co/S8zgezijQd https://t.co/HbTvbe5pQF</t>
  </si>
  <si>
    <t>@UnivisionNews @campesinasunite Thank you! One clarification, #MeToo was founded to center marginalized women &amp;amp; girls. We are grateful to @TaranaBurke for all of her work!</t>
  </si>
  <si>
    <t>RT @UnivisionNews: Alianza Nacional de Campesinas: for bringing marginalized voices into the #MeToo conversation. #InternationalWomensDay @…</t>
  </si>
  <si>
    <t>From #MeToo to #BlackLivesMatter, American activism is alive online. But we need #NetNeutrality to ensure Americans making change don’t get silenced or put in a slow lane. I support #NetNeutrality because free speech should be free!</t>
  </si>
  <si>
    <t>RT @SenMarkey: From #MeToo to #BlackLivesMatter, American activism is alive online. But we need #NetNeutrality to ensure Americans making c…</t>
  </si>
  <si>
    <t>#PSA: @JerryBrownGov is OK if your mother, sister, daughter, wife, girlfriend is raped or murdered by #IllegalAliens - he's encouraging them to enter the #USA #California ILLEGALLY for #Sanctuary and has allocated #TaxRevenue to their #LegalDefense.  Remember #KateSteinle? #MeToo https://t.co/47Ltdx9mIG</t>
  </si>
  <si>
    <t>RT @CitizenNewsfeed: #PSA: @JerryBrownGov is OK if your mother, sister, daughter, wife, girlfriend is raped or murdered by #IllegalAliens -…</t>
  </si>
  <si>
    <t>RT @allkpop: Another woman says #MeToo, reveals she was sexually assaulted by an idol vocalist 'A' in August 2012
https://t.co/DC6B2249dS h…</t>
  </si>
  <si>
    <t>NBC News/SurveyMonkey poll shows Americans divided on Trump, #MeToo, gun control
https://t.co/IfkVQblYo6 https://t.co/UgwHHLoRUG</t>
  </si>
  <si>
    <t>RT @B52Malmet: When academics write the history of our time, #MeToo &amp;amp; #TimesUp are gonna be writ large. #WomensHistoryMonth spotlight on Fr…</t>
  </si>
  <si>
    <t>RT @SNSDTaeny1: a lot of people are saying that SK are releasing lot of dating scandals or fake dating scandals nowadays to cover #MeToo mo…</t>
  </si>
  <si>
    <t>.@MaliaBouattia opines: There's no place for racism in women's liberation #InternationalWomensDay #MeToo https://t.co/tP521q1UtA https://t.co/E2Ru5CXowM</t>
  </si>
  <si>
    <t>RT @The_NewArab: .@MaliaBouattia opines: There's no place for racism in women's liberation #InternationalWomensDay #MeToo https://t.co/tP52…</t>
  </si>
  <si>
    <t>김용필 바른미래당 충남도지사 예비후보 “안희정의 친구로 문재인 대통령의 입이였던 박수현 예비후보, 안희정을 존경한다던 복기왕 전 아산시장, 안희정 도지사 당선 공신 양승조 민주당 의원은 안희정 성폭력 사태에 대한 입장을 밝히라” #MeToo #정중규</t>
  </si>
  <si>
    <t>RT @bulkoturi: 김용필 바른미래당 충남도지사 예비후보 “안희정의 친구로 문재인 대통령의 입이였던 박수현 예비후보, 안희정을 존경한다던 복기왕 전 아산시장, 안희정 도지사 당선 공신 양승조 민주당 의원은 안희정 성폭력 사태에 대한 입장을 밝…</t>
  </si>
  <si>
    <t>Thanks to our panelists Sarah Polley, @AlexiWood, @DeepaMattoo of @schliferclinic and Jonathan Lisus, moderator Prof. Schaffer for “Perspectives on #MeToo” today @UTLaw #IWDUofT #Timesup #Pressforprogress https://t.co/5cufXdDQ3d</t>
  </si>
  <si>
    <t>RT @UTLaw: Thanks to our panelists Sarah Polley, @AlexiWood, @DeepaMattoo of @schliferclinic and Jonathan Lisus, moderator Prof. Schaffer f…</t>
  </si>
  <si>
    <t>내가 입시 때 한 남성 무용선생님이 했던 말은 아직도 잊혀지지 않는다. "여학생은 연영,뮤지컬 입시에서 뽑히려면 섹시해야한다. 심사위원이 딱 봤을 때 '아, 쟤랑 자고싶다.' 라는 생각이 들어야 뽑힌다." 그때는 이 말이 얼마나 미친말인지 미처 몰랐지. #MeToo</t>
  </si>
  <si>
    <t>RT @tarucospplay: 내가 입시 때 한 남성 무용선생님이 했던 말은 아직도 잊혀지지 않는다. "여학생은 연영,뮤지컬 입시에서 뽑히려면 섹시해야한다. 심사위원이 딱 봤을 때 '아, 쟤랑 자고싶다.' 라는 생각이 들어야 뽑힌다." 그때는 이…</t>
  </si>
  <si>
    <t>@Luwanda4MD @LarryHogan Madaleno wouldn't even protect female staffers in Annapolis from the harassment of the Sen Pres and others. He has no courage. He has no conviction. He is a sleaze. #mdpolitics #mdga18 #metoo #timesup #hypocrisy #DemsHateWomen</t>
  </si>
  <si>
    <t>@rockeryong19 #metoo korea latest abt tht idol</t>
  </si>
  <si>
    <t>@DinyKim15 Latest abt tht idol involved in #MeToo in korea</t>
  </si>
  <si>
    <t>.@tictoc on #Periscope: LATEST UPDATE: Trump will meet Kim Jong Un, Snap plans job cuts, and the #MeToo movement is… https://t.co/sD49lEwx3t</t>
  </si>
  <si>
    <t>Today is International Women's Day. Women have changed the world. I honor my Daughter, Wyleigh Caroline who has awaken her Dad (me) to step up and let her voice be the change through me. Watch out when she's an adult. #IDW2018 #NC08 #NC8 #NCResists #usshuffman #metoo https://t.co/b2HsuNwt0L</t>
  </si>
  <si>
    <t>RT @ElectScottNC08: Today is International Women's Day. Women have changed the world. I honor my Daughter, Wyleigh Caroline who has awaken…</t>
  </si>
  <si>
    <t>#MeToo, movimiento que acaba con el silenciamiento social. Mira la nota de #UNAMglobal &amp;gt; https://t.co/BXfmPbye4K
 #UNAMujerLogra #DíaInternacionalDeLaMujer https://t.co/QZR9sCvSSG</t>
  </si>
  <si>
    <t>Celebrate #InternationalWomensDay by reading our recent interview with @TaranaBurke on the invisible labor of Black women in the early days of #metoo! https://t.co/qDvKIgHaqo https://t.co/WYz2CAnB7k</t>
  </si>
  <si>
    <t>RT @3Wave: Celebrate #InternationalWomensDay by reading our recent interview with @TaranaBurke on the invisible labor of Black women in the…</t>
  </si>
  <si>
    <t>#MeToo made its way to South Korea's male dominated society, where the gov't has now vowed tougher laws on sexual abuse. Here are photos from a march at Gwanghwamun Plaza in Seoul via @huffpostkorea. Read more here https://t.co/zdq37R10KZ #internationalwomensday https://t.co/Be1dji3hPG</t>
  </si>
  <si>
    <t>RT @HPAsianVoices: #MeToo made its way to South Korea's male dominated society, where the gov't has now vowed tougher laws on sexual abuse.…</t>
  </si>
  <si>
    <t>Al Franken...and Japanese bots?! When you thought you couldn't handle more bots.
Bot Correspondent Moe Flake with the scoop about what brought Al Franken down --&amp;amp; what YOU Flakes can do about it !
For more to check out all our videos https://t.co/K210onbjUl
#bots #resist #MeToo</t>
  </si>
  <si>
    <t>A CEO of a company can think he’s a great and successful CEO because of the bottom line, but still be an ass grabber. 🙌 🚫 💪 👭 
#Oprah #OprahWinfrey #Queen #people #MeToo #NotOkay #YesAllWomen #WhenIWas #ShePersisted #NastyWoman #Notmyfault https://t.co/58JDnE1k0j</t>
  </si>
  <si>
    <t>International Women's Day marked by #MeToo protest in Seoul, anger in Manila and Madrid https://t.co/RVBxABkrsT</t>
  </si>
  <si>
    <t>We should ask how the abuses of power identified by #MeToo are part of a larger constellation of violence and coercion. https://t.co/8wp3EgMZju</t>
  </si>
  <si>
    <t>RT @lithub: We should ask how the abuses of power identified by #MeToo are part of a larger constellation of violence and coercion. https:/…</t>
  </si>
  <si>
    <t>¿Te sientes insegura en tu ciudad por ser mujer?
#DíaInternacionalDeLaMujer #AhoraEsElMomento #NiUnaMenos #DíaDeLaMujer #MeToo #IgualdadNiMásNiMenos #Mujeres #Súmate  #CiudadesSeguras #CiudadDeLasMujeres #AbusoSexual</t>
  </si>
  <si>
    <t>RT @Entera2mx: ¿Te sientes insegura en tu ciudad por ser mujer?
#DíaInternacionalDeLaMujer #AhoraEsElMomento #NiUnaMenos #DíaDeLaMujer #Me…</t>
  </si>
  <si>
    <t>朝日新聞、今日３月8日も二面に #MeToo #WeToo を掲載！伊藤詩織さんの名前や写真も！ https://t.co/wY1vj4bAyp</t>
  </si>
  <si>
    <t>RT @ouenshiori: 朝日新聞、今日３月8日も二面に #MeToo #WeToo を掲載！伊藤詩織さんの名前や写真も！ https://t.co/wY1vj4bAyp</t>
  </si>
  <si>
    <t>This is a problem that needs to be discussed.
#MeToo https://t.co/UwX5Yr8WLr</t>
  </si>
  <si>
    <t>RT @Rockdiggity: This is a problem that needs to be discussed.
#MeToo https://t.co/UwX5Yr8WLr</t>
  </si>
  <si>
    <t>#MeToo #안희정 #정봉주 #섹민주당 ~충격 방지용 연예인 열애설.. 오늘도 안 거르고 나옵니다. 열애설은 열애설이고 #MeToo 는 미투대로 가야 합니다..</t>
  </si>
  <si>
    <t>RT @fmpenter: #MeToo #안희정 #정봉주 #섹민주당 ~충격 방지용 연예인 열애설.. 오늘도 안 거르고 나옵니다. 열애설은 열애설이고 #MeToo 는 미투대로 가야 합니다..</t>
  </si>
  <si>
    <t>We brought @RowanBlanchard, @chloexhalle and @EmmaRoseKenney together to talk about #MeToo in young Hollywood. Watch the full segment here: https://t.co/MVXeyQmi44 https://t.co/GHMkDPt1eN</t>
  </si>
  <si>
    <t>RT @vicenews: We brought @RowanBlanchard, @chloexhalle and @EmmaRoseKenney together to talk about #MeToo in young Hollywood. Watch the full…</t>
  </si>
  <si>
    <t>Leftist Jimmy Kimmel spends his nights on TV virtue signaling &amp;amp; lecturing Americans on behalf of the #MeToo movement
Ironic considering he spent years hosting a show that was disgustingly famous for sexualizing &amp;amp; objectifying women?? #ExposeTheLeft #JimmyKimmel  #BoycottOscars https://t.co/NgxtkCYkoV</t>
  </si>
  <si>
    <t>RT @Gr8AmericanMvmt: Leftist Jimmy Kimmel spends his nights on TV virtue signaling &amp;amp; lecturing Americans on behalf of the #MeToo movement…</t>
  </si>
  <si>
    <t>Women's Day!?! #MeToo</t>
  </si>
  <si>
    <t>@bigleaguepol #metoo equal higher wages for sex workers.</t>
  </si>
  <si>
    <t>장담하건데 #metoo 에 동성간 성폭력까지 포함시키면 지금 드러난 건수의 수백배가 되고, 동성간이든 이성간이든 99.999999%가 권력형 성폭력이라는데에 오천원 건다.</t>
  </si>
  <si>
    <t>Was just harassed and cussed at by two men on my way to a bathroom in the mall. Let’s not forget the way women are looked at by many men in the world today. It’s national women’s day, so let’s stick together and stand up for ourselves.
#MeToo</t>
  </si>
  <si>
    <t>@Southfive #metoo</t>
  </si>
  <si>
    <t>Speaking of incredible females... Today on the site, we're chatting with Caroline Riseboro, president and CEO of @PlanCanada about the organization's work with women and girls as well as her views on the #metoo and #TimesUp campaigns!
https://t.co/oAay8oQtlt https://t.co/nBIaro14tQ</t>
  </si>
  <si>
    <t>#MeToo 時代、社内恋愛の指針を再考するエージェンシー（DIGIDAY［日本版］） - Yahoo!ニュース https://t.co/3hjWkPCJJ0 @YahooNewsTopics</t>
  </si>
  <si>
    <t>RT @nakano_hiromi: #パートナー が #性被害 を経験した #男性 の会「寅さんのなみだ」 @BuzzFeedJapan で紹介されました。多くの人に届いてほしい。あなたは一人じゃない。『「性暴力被害に遭った」と打ち明けた恋人に、僕はどんな言葉を返せば良かった…</t>
  </si>
  <si>
    <t>I would go all #fangirl, too. Can't wait to meet my hero @AquiRosemarie soon! #WomensHistoryMonth #MeToo #TimesUp #InternationalWomensDay https://t.co/1tzy6yMLsR</t>
  </si>
  <si>
    <t>RT @michelebraphael: I would go all #fangirl, too. Can't wait to meet my hero @AquiRosemarie soon! #WomensHistoryMonth #MeToo #TimesUp #Int…</t>
  </si>
  <si>
    <t>RT @xportsnews: #B1A4 #산들 #미투 #METOO
https://t.co/99zQKCCFHv</t>
  </si>
  <si>
    <t>Two @uidaho athletes share their stories of how sexual assault, harassment complaints were mishandled in 2013. "I'm not spending my senior year wondering when he's going to grab me next." #MeToo https://t.co/XMet7EpiSu</t>
  </si>
  <si>
    <t>RT @ExodusCry: "Women are intellectual, emotional, spiritual, creative, athletic, familial, political, caring, compassionate, relational, &amp;amp;…</t>
  </si>
  <si>
    <t>God, I've always loved this song! It was the theme to the movie the Legend of Billie Jean, (some clips in this video), which was also an awesome 80s movie about a girl who refused to take any shit when her #metoo moment came. You should go watch it! #IWD2018 https://t.co/moYnWirhBM</t>
  </si>
  <si>
    <t>RT @NaGa_CBA: 문영여중 성추행 교사  '오경원' 공론화
제 지인 아는 언니분 이십니다. 더 알려질 수 있도록 도와주세요 제발 
#미투 #MeToo #withyou #스쿨미투 #문영여중교사오경원자수해 https://t.co/Lw3ieFnH…</t>
  </si>
  <si>
    <t>@business: South Korean presidential prospect quits over #MeToo rape claims https://t.co/0THUPmWdQ4 https://t.co/lqwLqAMqA3
https://t.co/IvY2IBurVx...</t>
  </si>
  <si>
    <t>Oprah Perfectly Sums Up The #MeToo Movement On Gwyneth Paltrow’s New Podcast https://t.co/9hEdooD7Jn https://t.co/hD6aauPwDO</t>
  </si>
  <si>
    <t>RT @dotcomlandlords: #InternationalWomensDay
#WomensHistoryMonth
#WomensDay #MeToo
#femaleempowerment
#femaleentrepreneurs
#womengrow #News…</t>
  </si>
  <si>
    <t>Cuando una mujer ha sido acosada, violada y abusada, ¿cómo lidia con el trauma, cómo sana, dónde se siente segura? Algunas se refugian en el arte https://t.co/5GRYfOVw2E #DiaInternacionaldelaMujer #InternationalWomensDay #MeToo @elnuevoherald</t>
  </si>
  <si>
    <t>Who Was the Most Powerful Woman in Ancient History? As the #MeToo movement takes center stage, we asked historians to look to the past for lessons from powerful women, via @NatGeo https://t.co/XfqcC7r3Ts</t>
  </si>
  <si>
    <t>미투위드유는 여러분의 불합리한 경험을 공유하고, 이를 좌시했던 부끄러운 우리 사회를 바꿔가기 위한 커뮤니티입니다.
https://t.co/f31RHV75Xj #Metoo #Withyou @MetooWithyou_ https://t.co/C1Sqle0G8Y</t>
  </si>
  <si>
    <t>To make this happen - to fully realize the promise of the #MeToo movement - we must have men push other men to change. No more tolerating bad conduct, no more chuckling about how “boys will be boys.” Respect and equal dignity. Treating all women like we treat our mothers.</t>
  </si>
  <si>
    <t>RT @RichCordray: To make this happen - to fully realize the promise of the #MeToo movement - we must have men push other men to change. No…</t>
  </si>
  <si>
    <t>RT @kurtbardella: “Courage is contagious” love this quote from @GretchenCarlson ... #MeToo #TimesUp</t>
  </si>
  <si>
    <t>Park Shin Hye dan Suzy in a week. Does it connected with #MeToo movement?</t>
  </si>
  <si>
    <t>RT @cmkshama: Happy International Women's Day! Courageous activist and performer par excellence @TaePhoenix singing, "We shall not be moved…</t>
  </si>
  <si>
    <t>The latest Syrin's Call! https://t.co/sPzxUqPM6t #internationalwomensday #metoo</t>
  </si>
  <si>
    <t>RT @usmetoo: We stand upon the shoulders of giants. #InternationalWomensDay #MeToo #IWD2018 https://t.co/KyDSlQtrOF</t>
  </si>
  <si>
    <t>RT @usmetoo: Happy #InternationalWomensDay to every woman bending the arc of the moral universe towards justice.
#rt #MeToo #IWD2018
 https…</t>
  </si>
  <si>
    <t>RT @DaShanneStokes: Trump 2005: "I did try and f*ck her. She was married... I moved on her like a b*tch... Grab ’em by the p*ssy. You can d…</t>
  </si>
  <si>
    <t>@G_Pond47 @Barbara78576237 @DRUDGE_REPORT @TeamTrump @davidhogg111 @AMarch4OurLives @womensmarch @Emma4Change @wikileaks @lsarsour @KimDotcom @PrisonPlanet #Twitter @Jack CENSORSING my tweets Tells you they Don't want the public to know the TRUTH &amp;amp; if "Protesters" or ANYBODY give Funds/Aid to Linda Sarsour it is TREASON [The United States Code 18 U.S.C. 2381]
Be warned:
#MarchForOurLives
#NeverAgain
#Metoo
#InternationalWomensDay https://t.co/AG3p0ysaiS</t>
  </si>
  <si>
    <t>@mystifize Kinda distraction from politics. Korea always using celebrity's dating news to shield something from public so i guess its about politics (North korea &amp;amp; nuclear missiles) and #metoo movements that involving some politicians</t>
  </si>
  <si>
    <t>RT @safi_cassies: @mystifize Kinda distraction from politics. Korea always using celebrity's dating news to shield something from public so…</t>
  </si>
  <si>
    <t>With all the dating news come out involving some high celebrities, dont u feels weird?Kinda distraction from politics.Korea always using celebrity's dating news to shield something from public so i guess its about (NKnuclear missiles) &amp;amp; #metoo movements involving some politicians</t>
  </si>
  <si>
    <t>RT @hcroh: 홍준표 대표, 정말 #MeToo 하기 힘든 분입니다. 대한민국이 #WithOutYou 해야 할 분입니다. (뉴스)홍준표 "임종석 실장이 기획했다던데" 발언 논란 https://t.co/srHvpX0kLp</t>
  </si>
  <si>
    <t>RT @RealDrGina: I won’t celebrate #InternationalWomensDay. 
Today, #ICelebrateMEN 4 tolerating rabid feminists &amp;amp; not hating all of us for…</t>
  </si>
  <si>
    <t>Many of the #FightFor15 organizers are women who work for McDonald's &amp;amp; other similar fast food chains. McDs has ignored their call for fair wages, flexible schedules, &amp;amp; their sexual harassment/assault complaints. But sure, flip the M to "honor" women... #IWD2018 #MeToo #TimesUp https://t.co/RdCDp8HNDl</t>
  </si>
  <si>
    <t>RT @ClaudiaStellar: Many of the #FightFor15 organizers are women who work for McDonald's &amp;amp; other similar fast food chains. McDs has ignored…</t>
  </si>
  <si>
    <t>These S.Korean women don't seem to understand the whole point of this #MeToo movement. You're supposed to expose these creepy men, so why would you keep their names a secret? LOL.</t>
  </si>
  <si>
    <t>미투를 정치적으로 이용해 먹는 정치인은 특히 아바타들은 절대 표주지맙시다🔽🔽🔽
#MeToo 로 표계산을하네⁉️⁉️
安 "미투로 민주당 지지 이탈..우리 지지율에 실망하긴 일러" | 다음뉴스 https://t.co/Y3CRlaqh0J</t>
  </si>
  <si>
    <t>RT @toto8688: 미투를 정치적으로 이용해 먹는 정치인은 특히 아바타들은 절대 표주지맙시다🔽🔽🔽
#MeToo 로 표계산을하네⁉️⁉️
安 "미투로 민주당 지지 이탈..우리 지지율에 실망하긴 일러" | 다음뉴스 https://t.co/Y3CRl…</t>
  </si>
  <si>
    <t>RT @egregiousknave: .@GretchenCarlson’s lawsuit against Roger Ailes lead to revelations that @FoxNews paid millions to women abused by Bill…</t>
  </si>
  <si>
    <t>What leading #feminist thinkers like #RebeccaSolnit &amp;amp; Cynthia Enloe hope for during #InternationalWomensDay and the #metoo movement #IWD #IWD2018 #genderparity https://t.co/SrFjvo7lMB https://t.co/BiPzeAdwxz</t>
  </si>
  <si>
    <t>RT @BrendaMedinar: Cuando una mujer ha sido acosada, violada y abusada, ¿cómo lidia con el trauma, cómo sana, dónde se siente segura? Algun…</t>
  </si>
  <si>
    <t>This #InternationalWomensDay demand action to end to violence against #women #VAWG in the EU! Join European call 2 action on #IstanbulConvention - rise up! For all women who say #metoo! https://t.co/8zeOlE5obZ</t>
  </si>
  <si>
    <t>From #MeToo to #WeStrike - What Can the #MeToo Movement Learn from Latin American Feminists?  #Women #MeToo #WeStrike #Time'sUp #InternationalWomen'sDay #womenworkers #workingwomen #LatinAmerica #Argentina #solidarity #femicide https://t.co/Yt9Cq1CCR4</t>
  </si>
  <si>
    <t>Greit med #metoo, men det har ikkje skapt ein arbeidsplass, ikkje auka flytting til distrikta, har ikkje ført noko brukandes med seg, ikkje noko. Vi må finne på noko anna, skriv varaordføraren på Facebooken.</t>
  </si>
  <si>
    <t>RT @Heimflyttar: Greit med #metoo, men det har ikkje skapt ein arbeidsplass, ikkje auka flytting til distrikta, har ikkje ført noko brukand…</t>
  </si>
  <si>
    <t>RT @hellopolicy: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t>
  </si>
  <si>
    <t>#8mars Lumière sur @Dorothy_Alex, réalisatrice et animatrice #Uptownlepodcast @amplifiervoix dans ce billet de la @gazettefemmes #moiaussi #femmes @TaranaBurke #femmesnoires #diversité #metoo https://t.co/ofwF1XxIs6</t>
  </si>
  <si>
    <t>많은 분들이 함께 해주신 덕분에 무사히 행사를 마무리 지을 수 있었습니다.💓 언젠가 광장에서 다시 만나길 기원하겠습니다. "우리는 서로의 용기다."💪🏻💪🏻 
#세계여성의날 #38여성의날 #METOO #WITHYOU #페미퍼레이드 https://t.co/FViAcYsgei</t>
  </si>
  <si>
    <t>Before #metoo when women only had friends for support, one fragile but practical woman and one ambitious and confident woman join forces to expose a boss engaging in sexual harassment and a local hero pedophile. #WF #pitmad (I know I'm late-big storm, no power)</t>
  </si>
  <si>
    <t>Be brave. KEEP GOING.
#MeToo https://t.co/k8iz0uAzkp</t>
  </si>
  <si>
    <t>RT @uhworks: Be brave. KEEP GOING.
#MeToo https://t.co/k8iz0uAzkp</t>
  </si>
  <si>
    <t>RT @ebookebara: #metoo 고 장자연양 재수사를 촉구합니다. 특히 @ChosunOpinion  기자들이 적극 나서기를 바랍니다. https://t.co/f5ta54y1rD</t>
  </si>
  <si>
    <t>“#MeToo never came as a surprise; it brought only sick familiarity.” 
these are the only words that sum up my EXACT feelings about the #MeToo movement https://t.co/4WnPiiLfTz</t>
  </si>
  <si>
    <t>RT @Buddhistdoor: International Women’s Day: Celebrating the Women of #Buddhism 
https://t.co/eWtdKQTsgy #PressforProgress #MeToo #TimesUp…</t>
  </si>
  <si>
    <t>Can’t believe we are even discussing this on #InternationalWomensDay… so, reiterating @NaralNv’s message to @RepKihuen — “No means no.”
But if Kihuen has the hubris to run, know we will debate the issues… and sexual harassment is one. #MeToo  #TimesUp #PressForProgress https://t.co/VGePte3blj</t>
  </si>
  <si>
    <t>RT @amy4thepeople: Can’t believe we are even discussing this on #InternationalWomensDay… so, reiterating @NaralNv’s message to @RepKihuen —…</t>
  </si>
  <si>
    <t>RT @AlTamimiAhed: On the #InternationalWomensDay we remember those Palestinian women and young ladies who get abused and tortured every sin…</t>
  </si>
  <si>
    <t>@erraticarchive @EvaEvamparker @JesTheBelle @KristinFaller11 @BaldBear1991 @aarcher_91 @lisamariec1202 @corpsewake @brdlysllrs @DontCallMeBum @briangashley @LoriDav04071591 @thatlovelylydia @bnlking @BeautifulDayMom @WestSideJack37 @NetworkingBear @Justin_Koop @CakemomD @ZenitForward @scorpio8675309 @TheWitcherBear @Katrinawarpaint @ZeithBear @johnlumbear @KweenPeen @_Baloo_The_Bear @DavidClassyBear @MichaelCoughlin @Brain_Bear1 @jamie2181 @Brittany_207 @OwenBenjamin @owenbearjamin @StefanMolyneux @jordanbpeterson @NotABot80 @DolevBroughton @foxxybear1017 @rachscullen #MeToo 
The older you get the harder you have to work! I used to be able to drop weight by exercising a little bit more but now I do have to watch what I eat which is probably a good thing</t>
  </si>
  <si>
    <t>I'm late, here, but don't want to sleep before posting our #TWHS #QOTD. 5 days until this amazing anthology hits shelves, and it's available for discount on Amazon! #survivors #metoo #metook12 #TimesUp Proceeds go to support survivors. Pre-Order link---&amp;gt; https://t.co/x6STYpFWbU https://t.co/S2n4HgKXl3</t>
  </si>
  <si>
    <t>Do you want to know what counts as harassment, why it has to stop, and what YOU can do about it?
Check out my new poem for the answers! #TimesUp #MeToo https://t.co/iIIoZQ5To7</t>
  </si>
  <si>
    <t>RT @Gary_Turk: Do you want to know what counts as harassment, why it has to stop, and what YOU can do about it?
Check out my new poem for t…</t>
  </si>
  <si>
    <t>Uno de los testimonios más escalofriantes de #MeToo es de @britmarling, quien habla de la economía del cosentimiento y me ayudó a entender de mejor manera el #YoNoDenuncioPorque, acá el artículo (inglés):  https://t.co/h23kggOug0</t>
  </si>
  <si>
    <t>RT @CFNUPresident: This #IWD2018, #MyFeminism is #donewaiting to eliminate the gender wage gap, build a strong child care system, and ensur…</t>
  </si>
  <si>
    <t>月刊Journalism3月号は本日発売！
【海外メディア報告】
政局動かし始めた「 #MeToo 」運動 社会に広がるバックラッシュ
#冷泉彰彦 （在米作家、ジャーナリスト）
https://t.co/5afWP7xd0E
#ジャーナリズム</t>
  </si>
  <si>
    <t>@HillaryClinton Does Juanita Broaddrick or Paula Jones inspire you? They inspire me. They spoke out against your husband at a time it wasn’t popular to do so. #MeToo</t>
  </si>
  <si>
    <t>RT @liberalismental: @HillaryClinton Does Juanita Broaddrick or Paula Jones inspire you? They inspire me. They spoke out against your husba…</t>
  </si>
  <si>
    <t>RT @docrocktex26: Propane Jane discusses the #MeToo Movement and how institutionalized misogyny and patriarchy won’t be dismantled until wo…</t>
  </si>
  <si>
    <t>This #InternationalWomensDay is going out to some of my heroes from this past year: women who’ve fought against sexual harassment &amp;amp; assault. Celebrating movements like #MeToo (lead by @TaranaBurke), #ChurchToo (lead by @emilyjoypoetry &amp;amp; @hannahpaasch), and @TIMESUPNOW today✊🏽 https://t.co/AaoNZ0Trvw</t>
  </si>
  <si>
    <t>Happy #InternationalWomensDay! Watch Senator Hirono take the power of #TimesUp to the Senate Judiciary Committee. She exemplifies why representation is critical for our democracy to succeed. #IWD2018 #MeToo #CourtsMatter https://t.co/N7wLDzrtMY</t>
  </si>
  <si>
    <t>RT @peoplefor: Happy #InternationalWomensDay! Watch Senator Hirono take the power of #TimesUp to the Senate Judiciary Committee. She exempl…</t>
  </si>
  <si>
    <t>Thanks to all the wonderful #ERA warriors from age 1-102 who swarmed the #MNCapitol for passage of #ERA today! #ERADayAtTheCapitol 
#IWD2018 
#TimesUp 
#MeToo 
Thank you to all the #mnleg legislators who stand by us and champion the #EqualRightsAmendment!! #ERANow #RatifyERA https://t.co/9Pxq3T251r</t>
  </si>
  <si>
    <t>A piece from one of our favorite writers, Rebecca Solnit. "The #TimesUp and #MeToo movements are a revolution that could not have taken place without decades of quiet, painstaking groundwork." https://t.co/5fcZgGuT2x</t>
  </si>
  <si>
    <t>RT @TorreyHouse: A piece from one of our favorite writers, Rebecca Solnit. "The #TimesUp and #MeToo movements are a revolution that could n…</t>
  </si>
  <si>
    <t>오늘 두 번째 스플래시입니다.
"더 단호하고 당당하게 나가세요"
https://t.co/tLvMCQHshJ
-이희호 여사가 #MeToo 운동을 지지하다 https://t.co/v3S0CfCo8Z</t>
  </si>
  <si>
    <t>RT @HuffPostKorea: 오늘 두 번째 스플래시입니다.
"더 단호하고 당당하게 나가세요"
https://t.co/tLvMCQHshJ
-이희호 여사가 #MeToo 운동을 지지하다 https://t.co/v3S0CfCo8Z</t>
  </si>
  <si>
    <t>RT si estas orgulloso de @PPTeamKaren 👐👑
#KCA #EstrellaLatinaDeInternetLosPolinesios #DiaInternacionalDeLaMujer #DiaDeLaMujer #MeToo https://t.co/5r6RrCk7bF</t>
  </si>
  <si>
    <t>#NationalWomensDay "South Korean" "#feminisme #WomensDay #WomensDay2018 #WomenFromThe614 #WomensHistoryMonth #WomansDay #WomansMarch #womanshour #WomansHistoryMonth #MeTooMx #MeTooEU #metoo #InternationalWomensDay #internationalwomensday2018 #InternationalWomenDay2018 #feminist https://t.co/8jvfKTVtiH</t>
  </si>
  <si>
    <t>#TuesdayThoughts #ReligiousFreedomDay #black #BLACKPINK #blackandwhite #blackandbrown #BLM #Tbt #FDT #FTP #BlackLivesMatter #freedom #metoo #ImpeachTrump #TrumpRussia #trumpregrets #TrumpRacist #ImpeachTrumpNow #Feminism #feminist #RiseUp #TimesUp #idol #king #viral #top #share https://t.co/bHY62dIIiK</t>
  </si>
  <si>
    <t>#MeToo https://t.co/8xVBt7ezt4</t>
  </si>
  <si>
    <t>RT @JayVLTM: La qualité du débat ce soir, dans #VraimentPolitique, me laisse sans voix. Présentation excellente, des invités très intéressa…</t>
  </si>
  <si>
    <t>RT @raisabanfield: Celebramos el #DiaInternacionalDeLaMujer por lo mucho que hemos alcanzado; pero reconocemos esta fecha, como recordatori…</t>
  </si>
  <si>
    <t>I won’t celebrate #InternationalWomensDay. 
Today, #ICelebrateMEN 4 tolerating rabid feminists &amp;amp; not hating all of us for the acts of nasty women. 
U hv a 50/50 chance of being a chick. Not an accomplishment. 
Go achieve something. Then celebrate. 
#ImASexist #metoo https://t.co/tS7il7cNai</t>
  </si>
  <si>
    <t>RT @AsiaArgento: The end of my speech at the European Parliament today. Grateful to all the women and men who attended the seminar, amplify…</t>
  </si>
  <si>
    <t>“When women say #MeToo,” Tiefer tells me, “we’re really talking about our mothers.”  https://t.co/epDfs3koYQ</t>
  </si>
  <si>
    <t>Happy
#InternationalWomensDay I joined Twitter on this very day last year to add my voice to the narrative.
What a difference a year makes-women of all ages taking back their power!
Kudos to all the amazing women leading the charge
#March4Women
#MeToo
#NeverAgain 
#RunLikeAGirl</t>
  </si>
  <si>
    <t>@soompi Dont try to hide the protests and womens rights movements in Korea with THIS please!! #metoo movement is raising and the gvrnmt trying to hide it!!</t>
  </si>
  <si>
    <t>RT @emedemaca: @soompi Dont try to hide the protests and womens rights movements in Korea with THIS please!! #metoo movement is raising and…</t>
  </si>
  <si>
    <t>After #MeToo, 'Booth Babes' On Verge Of Extinction At Motor Show https://t.co/SlsGlgP8wh</t>
  </si>
  <si>
    <t>สตรีเกาหลีใต้รวมตัวชุมนุมสนับสนุนความเคลื่อนไหวต่อต้านการคุกคามทางเพศ #MeToo เนื่องในวันสตรีสากล
คลิก►https://t.co/jIE8eAbxUx https://t.co/NYJcZWO4Mc</t>
  </si>
  <si>
    <t>RT @Tanng_ii: ซูจีโดนวิจารณ์หนักแน่ อย่าเอาน้องฉันมากลบกระแส #metoo ได้ไหมมมมม</t>
  </si>
  <si>
    <t>RT @balloon_wanted: Best guess/assumption is the #MeToo movement as individuals from politicians to veteran actors have been caught already…</t>
  </si>
  <si>
    <t>There is no #timesup or #metoo without taking a stand for the children who are abused by the predators &amp;amp; their conspirators. Please sign the petition to appoint a Presidential Commission to stop child sex abuse in entertainment, religion, &amp;amp; politics. https://t.co/R8CDM5vTVU</t>
  </si>
  <si>
    <t>RT @twisted_twins: There is no #timesup or #metoo without taking a stand for the children who are abused by the predators &amp;amp; their conspirat…</t>
  </si>
  <si>
    <t>RT @LLaws2: Can You Keep a Secret on International Women's Day? - https://t.co/8ydaez7ae6 via @commondreams Why is this SEXUAL PREDATOR sti…</t>
  </si>
  <si>
    <t>#Variety honorees include author Margaret Atwood (Canadian Women’s Foundation), actress #EmilyBlunt (Malala Fund), civil rights activist &amp;amp; founder of the #MeToo movement Tarana Burke, actress &amp;amp; writer #TinaFey (Reading is Fundamental) and musician #AliciaKeys (Keep a Child Alive) https://t.co/fZaHS1Y5al</t>
  </si>
  <si>
    <t>I missed this story from @LetaHong last month.
"Once women experience a feminist awakening and stop believing Communist Party propaganda, they can never go back." The fact that #MeToo has started to gain traction in China is truly incredible.  https://t.co/p5FlArojNx</t>
  </si>
  <si>
    <t>RT @scheng_: I missed this story from @LetaHong last month.
"Once women experience a feminist awakening and stop believing Communist Party…</t>
  </si>
  <si>
    <t>#MeToo Emboldens Women in Brussels https://t.co/NnlJa5ambv via @AtlanticCouncil https://t.co/nxOyySdeLd</t>
  </si>
  <si>
    <t>¡Cambiemos juntos la realidad de estas niñas! La educación es una de las mejores herramientas que tenemos para construir un mundo mejor.
#DíaDeLaMujer #8DeMarzo #BecasElla #AhoraEsElMomento #EllasPrimero #YoTambién #MeToo #Educo https://t.co/kckUAxIDej</t>
  </si>
  <si>
    <t>RT @EducoSV: ¡Cambiemos juntos la realidad de estas niñas! La educación es una de las mejores herramientas que tenemos para construir un mu…</t>
  </si>
  <si>
    <t>I'm all for #metoo movement but it shouldn't drag innocent people in the process. https://t.co/9TrkmKxypF</t>
  </si>
  <si>
    <t>I had to write a letter of apology to a doctor after he put his hand under my breast in front of patients. I was a chaplain resident. #MeToo I am an author.⚡️ “The need for Women’s Day seen through the prism of everyday sexism on the job”
https://t.co/G4DgHbSgMv</t>
  </si>
  <si>
    <t>International Women’s Day: Celebrating the Women of #Buddhism 
https://t.co/eWtdKQTsgy #PressforProgress #MeToo #TimesUp https://t.co/AcmjW58n4m</t>
  </si>
  <si>
    <t>ซูจีโดนวิจารณ์หนักแน่ อย่าเอาน้องฉันมากลบกระแส #metoo ได้ไหมมมมม</t>
  </si>
  <si>
    <t>#วันสตรีสากล ในไทยมันเงียบมาก มันเงียบจนสงสัยว่า ระบบสังคมเราปิดทากเลยไหมอะ แม้แต่ #metoo ก็ไม่ provoke สังคมได้</t>
  </si>
  <si>
    <t>RT @apologixyze: #วันสตรีสากล ในไทยมันเงียบมาก มันเงียบจนสงสัยว่า ระบบสังคมเราปิดทากเลยไหมอะ แม้แต่ #metoo ก็ไม่ provoke สังคมได้</t>
  </si>
  <si>
    <t>RT @MaryLSchmidt: #ChildhoodCancer is the most pernicious of diseases. One woman/one child. Inspiring! 
https://t.co/eRp4ZPbShD #memoir #RR…</t>
  </si>
  <si>
    <t>The celebration of Kobe Bryant at the Oscars only proves the hypocrisy of the #metoo movement. https://t.co/TVUg398gjX</t>
  </si>
  <si>
    <t>Proving that Hollywood is full of hypocrites, Kobe Bryant wins #metoo Oscar: https://t.co/SqBBKBcYrv</t>
  </si>
  <si>
    <t>RT @Outkick: The celebration of Kobe Bryant at the Oscars only proves the hypocrisy of the #metoo movement. https://t.co/TVUg398gjX</t>
  </si>
  <si>
    <t>RT @Outkick: Proving that Hollywood is full of hypocrites, Kobe Bryant wins #metoo Oscar: https://t.co/SqBBKBcYrv</t>
  </si>
  <si>
    <t>รอดูว่ากระแส #MeToo ในเกาหลีใต้จะลุกลามไปถึงไหน เพราะนี่คงเป็นวาระที่สะเทือนโครงสร้างสังคมเกาหลีมาก เพราะเกาหลีใต้คือสังคมชายเป็นใหญ่ ชายเหนือกว่า หญิงต้องยอม ต้องถูกกดขี่
#MeToo คือการที่ผู้หญิงเริ่มขบถต่อโครงสร้างดังกล่าว กล้าออกมาพูดว่าตนเองโดนกระทำอะไรบ้างตลอดเวลาที่ผ่านมา</t>
  </si>
  <si>
    <t>ระบบชายเป็นใหญ่แทรกอยู่ทุกอณูในสังคมของเกาหลีใต้มานาน ตั้งแต่สถาบันครอบครัว การทำงาน ศาสนา โรงเรียน จนถึงการปกครอง
เดือนสองเดือนที่ผ่านมา ถ้าใครตามข่าวจะเห็นว่ากระแส #MeToo พัดถล่มวงการบันเทิงเกาหลีใต้เรื่อยๆ ผู้กำกับ นักแสดงชายหลายคน ถูกออกมาแฉพฤติกรรมการล่วงละเมิดทางเพศ</t>
  </si>
  <si>
    <t>กรณีที่บอกนี่ตกเป็นข่าวมาแล้ว คือผู้หญิงญี่ปุ่นที่ออกมาพูดว่าตนเองถูกล่วงละเมิดทางเพศในที่ทำงาน แต่ตนเองกลับถูกกระแสสังคมตีกลับซะงั้น
สุดท้าย #MeToo ในญี่ปุ่นก็ยังยาก ผู้หญิงที่ถูกล่วงละเมิดก็ยิ่งไม่กล้าออกมาพูด
https://t.co/U6GJdv541M</t>
  </si>
  <si>
    <t>RT @washizaemon: กรณีที่บอกนี่ตกเป็นข่าวมาแล้ว คือผู้หญิงญี่ปุ่นที่ออกมาพูดว่าตนเองถูกล่วงละเมิดทางเพศในที่ทำงาน แต่ตนเองกลับถูกกระแสสังคม…</t>
  </si>
  <si>
    <t>Like here's something I feel strongly about
#MeToo and #TimesUp are not a "movement to raise awareness"
It is not about "raising awareness", "speaking truth", or even "listening to women", in and of itself
It is about getting harassers and abusers fired</t>
  </si>
  <si>
    <t>RT @arthur_affect: Like here's something I feel strongly about
#MeToo and #TimesUp are not a "movement to raise awareness"
It is not abou…</t>
  </si>
  <si>
    <t>What's the difference between the #MeToo and Time's Up movements? https://t.co/cQtwAjP8Mk</t>
  </si>
  <si>
    <t>RT @TIME: What's the difference between the #MeToo and Time's Up movements? https://t.co/cQtwAjP8Mk</t>
  </si>
  <si>
    <t>RT @CanadianLabour: #TimesUp on sexual harassment and violence in the workplace. This is about women's economic justice, and we need to tak…</t>
  </si>
  <si>
    <t>#오늘의논문 173호 #METOO #WITHYOU 김효인 연구원이 SNS 해시태그를 통한 여성들의 침묵깨기에 대해 살펴보았습니다. 👉👉https://t.co/17rj05f3ar #DBpia #지식누림 에서 마음껏 논문을 보세요~ https://t.co/jRlR5T8drH</t>
  </si>
  <si>
    <t>RT @DBPIA: #오늘의논문 173호 #METOO #WITHYOU 김효인 연구원이 SNS 해시태그를 통한 여성들의 침묵깨기에 대해 살펴보았습니다. 👉👉https://t.co/17rj05f3ar #DBpia #지식누림 에서 마음껏 논문을 보세요~…</t>
  </si>
  <si>
    <t>@TechnoHDz @realDonaldTrump You Are #Disgustting!! If I Were President Trump I would Arrest you for #SexualHarrassment @realDonaldTrump Time for you Men To Start a #MeToo</t>
  </si>
  <si>
    <t>@TheEllenShow In honor of the strong women in my life, in this country, and around the world....especially those in the #NeverAgain, #MeToo, and #TimesUp movements. Never forget that you are invincible. @students4c 
https://t.co/ct4XkzHvEG</t>
  </si>
  <si>
    <t>RT @greekhistorypod: Who Was the Most Powerful Woman in Ancient History? As the #MeToo movement takes center stage, we asked historians to…</t>
  </si>
  <si>
    <t>Honored &amp;amp; excited to have been asked to speak today!! #internationalwomensday #timesup #metoo… https://t.co/lquCmJzDrT</t>
  </si>
  <si>
    <t>RT @thepin_ch: #세계여성의날 #핀치
경의선숲길 페미퍼레이드에 함께하고 있습니다.
#metoo #withyou https://t.co/8Q87A8l4aO</t>
  </si>
  <si>
    <t>#metoo</t>
  </si>
  <si>
    <t>Disabled women see #MeToo and think: what about us?
Anne Wafula Strike https://t.co/jTHatlvHAG</t>
  </si>
  <si>
    <t>RT @ada25celebrate: Disabled women see #MeToo and think: what about us?
Anne Wafula Strike https://t.co/jTHatlvHAG</t>
  </si>
  <si>
    <t>My latest on @DailyKos: It's not #TimesUp until institutions stop rewarding abusers like Kobe Bryant https://t.co/l5rlA6HsKX #metoo #Oscars90 https://t.co/kdH7Yg5uzj</t>
  </si>
  <si>
    <t>RT @wagatwe: My latest on @DailyKos: It's not #TimesUp until institutions stop rewarding abusers like Kobe Bryant https://t.co/l5rlA6HsKX #…</t>
  </si>
  <si>
    <t>lmao there are many dating news now seems like they are trying to divert the attention from #metoo movement huh mediaplay at its finest</t>
  </si>
  <si>
    <t>The #MeToo movement has finally broken the silence around how women are treated in our society but there is still so much work to be done. I will keep fighting to end misogyny and sexism, so that every woman has true equality in America. #InternationalWomensDay</t>
  </si>
  <si>
    <t>RT @RoKhanna: The #MeToo movement has finally broken the silence around how women are treated in our society but there is still so much wor…</t>
  </si>
  <si>
    <t>本日3月8日20時〜Eテレ「ハートネットTV」で#MeTooを取り上げる生放送。#wetoojapan についても取り上げるそうです^_^                  
ハートネットTV：#MeToo   私はこう受け止めた ―性暴力被害・当事者たちの声―  https://t.co/ycHCns0jrW…</t>
  </si>
  <si>
    <t>RT @account_kkojima: 本日3月8日20時〜Eテレ「ハートネットTV」で#MeTooを取り上げる生放送。#wetoojapan についても取り上げるそうです^_^                  
ハートネットTV：#MeToo   私はこう受け止めた ―…</t>
  </si>
  <si>
    <t>#国際女性デー を知っていますか？
女性が自分らしく生きられる社会について考える日です。
それにあわせて今夜は世界中に広がる #MeToo の動きについて考えます。
沈黙を破った性暴力被害者たちを守るために出来ることとは。
＃ハートネットをつけ50文字程度でご意見をお寄せください</t>
  </si>
  <si>
    <t>RT @nhk_heart: #国際女性デー を知っていますか？
女性が自分らしく生きられる社会について考える日です。
それにあわせて今夜は世界中に広がる #MeToo の動きについて考えます。
沈黙を破った性暴力被害者たちを守るために出来ることとは。
＃ハートネットをつけ50…</t>
  </si>
  <si>
    <t>Happy International Women's Day! Courageous activist and performer par excellence @TaePhoenix singing, "We shall not be moved." #MeToo https://t.co/cWHrVDpSNn</t>
  </si>
  <si>
    <t>International Women’s Day 2018: Beyond #MeToo, With Pride, Protests and Pressure https://t.co/IgyvLqXBJN</t>
  </si>
  <si>
    <t>#DíaDeLaMujer #IgualQueYo #NuncaMás  #NiUnaMenos #YoTeCreo 
#MeToo  #YoTambién #TimesUp #NosParamos #Libérenlas 
#AhoraEsElMomento #JuntasSomosMás https://t.co/ZmcZNTLKI1</t>
  </si>
  <si>
    <t>After #MeToo, 'Booth Babes' On Verge Of Extinction At Motor Show https://t.co/hniVoDdJgu</t>
  </si>
  <si>
    <t>@TuckerCarlson @FoxNews Men like you have taught boys to be macho. #metoo are teaching men "You are not the only ones on earth so get over yourselfs"</t>
  </si>
  <si>
    <t>RT @stompintexan: @TuckerCarlson @FoxNews Men like you have taught boys to be macho. #metoo are teaching men "You are not the only ones on…</t>
  </si>
  <si>
    <t>RT @UNDP: Behind every #MeToo &amp;amp; #TimesUp movement to end the status quo is a changemaker. On #WomensDay, meet the women pushing the boundar…</t>
  </si>
  <si>
    <t>Who Was the Most Powerful Woman in Ancient History? - National Geographic
Powerful women shaped our past and are our future. 
#resist #TimesUp #MeToo #VoteBlue2018  https://t.co/pku5K0jPdI</t>
  </si>
  <si>
    <t>RT @FullMetalFinch: Who Was the Most Powerful Woman in Ancient History? - National Geographic
Powerful women shaped our past and are our f…</t>
  </si>
  <si>
    <t>International Women’s Day 2018: Beyond #MeToo, With Pride, Protests and Pressure https://t.co/keE3iFlXHw</t>
  </si>
  <si>
    <t>@50th_President #metoo</t>
  </si>
  <si>
    <t>RT @Zagzigger2: Agree with tis opinion -@NZStuff risks setting up a Kangaroo Court.  Tim Beveridge: Media at risk of overstepping its role…</t>
  </si>
  <si>
    <t>RT @FaislaAapKaa: When Indian media took up my story PTV's administration issued a letter that I am defaming Pakistan: Tanzila, a victim of…</t>
  </si>
  <si>
    <t>It is International Women’s Day. Around the world, millions of women took part in demonstrations to demand gender equality and to support the #METOO and Time’s Up movements. Here’s a look at the events around the world. 
VIDEO/CBS https://t.co/XSqgwZs1oo</t>
  </si>
  <si>
    <t>Sometimes I feel bad for being male because of what men have done to women over the years. 
Well, I support #TimesUp and #MeToo and that’s all that matters in the end.
Happy #InternationalWomensDay!!!</t>
  </si>
  <si>
    <t>RT @MrBrian64: Sometimes I feel bad for being male because of what men have done to women over the years. 
Well, I support #TimesUp and #M…</t>
  </si>
  <si>
    <t>3rdly,2018 is the year of justice as #MeToo movement is on roll 🙌🏻🙌🏻🙌🏻</t>
  </si>
  <si>
    <t>With the momentum of the #MeToo movement, International Women's Day comes at an important time. Our societies have made great strides but there is still a long way to go. 2 Korean women who studied in UK, Claire Lee &amp;amp; Sohyun Hong sent us inspirational messages. #PressforProgress https://t.co/uEsu4J78rJ</t>
  </si>
  <si>
    <t>RT @UKinKorea: With the momentum of the #MeToo movement, International Women's Day comes at an important time. Our societies have made grea…</t>
  </si>
  <si>
    <t>RT @Matthewcogdeill: @G_Pond47 @ Jack is CENSORSING my Tweets TELLS you they DONT want the Public to know that ALL Protesters &amp;amp; or those wh…</t>
  </si>
  <si>
    <t>RT @TheJRRobinson: Terry Crews tried to catch a ride on that #MeToo train.
Ticket said Women Only. 
They left his big black ass at the st…</t>
  </si>
  <si>
    <t>Well I mean, all sexual exploration and harassment has ended right? That’s what the #timesup #metoo campaigns did. They squashed all misdeeds. https://t.co/8yobw4lvIL</t>
  </si>
  <si>
    <t>RT @AgeAfterIntrnet: Well I mean, all sexual exploration and harassment has ended right? That’s what the #timesup #metoo campaigns did. The…</t>
  </si>
  <si>
    <t>@danarel @PatrickZircher Justice Ruth Bader Ginsburg on the #MeToo Movement Balanced with Due Process https://t.co/96E4VNbzsA via @SkepticReview89</t>
  </si>
  <si>
    <t>RT @Megan_Steffen: This #InternationalWomensDay is going out to some of my heroes from this past year: women who’ve fought against sexual h…</t>
  </si>
  <si>
    <t>성폭력 피해자들의 용기, 목소리, 행동을 모두 지지하고 연대합니다.
#metoo #withyou #MeToo https://t.co/9VDag68Nv5</t>
  </si>
  <si>
    <t>RT @dalibom_book: 성폭력 피해자들의 용기, 목소리, 행동을 모두 지지하고 연대합니다.
#metoo #withyou #MeToo https://t.co/9VDag68Nv5</t>
  </si>
  <si>
    <t>@JimmyKimmelLive Ah! I guess the #metoo message doesn't apply to this guy! Way to go kimmel!</t>
  </si>
  <si>
    <t>Enjoyed listening 2 beautiful women &amp;amp; their stories of resilience &amp;amp; leadership. I’m feeling extremely lucky &amp;amp; responsible to spread message of ❤️&amp;amp; consent - yes, when someone doesn’t say anything it means No! #bewps #metoo #nowwhat #TimeIsUp #reflections #InternationalWomenDay https://t.co/t92YS6WlqE</t>
  </si>
  <si>
    <t>Why are all the women in the #metoo movement ugly? I’m stunning and I’ve never been sexually harassed. 🤔#FeminismIsCancer #InternationalWomensDay</t>
  </si>
  <si>
    <t>I didn't write this but I could've, pretty much. #metoo https://t.co/kVgS0xfAmQ</t>
  </si>
  <si>
    <t>Grandad: The women are getting more aggressive. Me too. Grammie: no. It’s #metoo</t>
  </si>
  <si>
    <t>普通の女子高生の質問箱でこんなんです。
消したのもあるから本当はもっとあるけれど。
これが日本の現状なんだなって思いました。
これが当たり前な世の中で生きて行きたくないです。
これから先、少しでも世の中が変わるといいな。
#metoo 
#国際女性デー https://t.co/RmQPn6O3AM</t>
  </si>
  <si>
    <t>#metoo で声を上げることと、伊藤さんをヒロインにまつり上げることを履き違えてはいけない
#私の詩織さん とか一連のタグ自体、セカンドレイプの一種なんじゃないかとまで思えてくる</t>
  </si>
  <si>
    <t>@ixcolai @Charly_Trevo @LorenzoOkie @torosytoritos54 @AldrinMaxx @angelica9091 @Solooopino @preocupado62 @luisrg01 Difundo un abrazo #Metoo</t>
  </si>
  <si>
    <t>RT @pinara1: @ixcolai @Charly_Trevo @LorenzoOkie @torosytoritos54 @AldrinMaxx @angelica9091 @Solooopino @preocupado62 @luisrg01 Difundo un…</t>
  </si>
  <si>
    <t>@kcexec .@kcexec Great! So when is KC going to update its 16 year old #sexualharassment policy to protect the over 10,000 women and men that work there? #MeToo #TimesUp</t>
  </si>
  <si>
    <t>RT @mitchelldillard: @kcexec .@kcexec Great! So when is KC going to update its 16 year old #sexualharassment policy to protect the over 10,…</t>
  </si>
  <si>
    <t>The ER: The State Department's #MeToo Moment https://t.co/OTtqQAxFe2</t>
  </si>
  <si>
    <t>The ER: The State Department's #MeToo Moment https://t.co/epLDR33ZDU</t>
  </si>
  <si>
    <t>It’s not a wave. It’s a movement. Today, we’re honoring the women around the world who have said #MeToo and #TimesUp and joined the call to #PressForProgress to finally achieve gender parity. #IWD2018 #EmergeNow</t>
  </si>
  <si>
    <t>Women’s Day 3/8 
🥖🌹
#metoo
#GIRLS_CAN_DO_ANY_THING https://t.co/oJBuMXaIwG</t>
  </si>
  <si>
    <t>RT @whereisdurimimi: Women’s Day 3/8 
🥖🌹
#metoo
#GIRLS_CAN_DO_ANY_THING https://t.co/oJBuMXaIwG</t>
  </si>
  <si>
    <t>Want to know who is behind #Metoo and the #WomensMarch? You might be suprised at who is running the CAA in Hollywood. 
https://t.co/2P2a2zsNaR</t>
  </si>
  <si>
    <t>이제와서 말하는게 아니라 이제겨우 말하는겁니다
#METOO  #WITHYOU https://t.co/faEsmqr5Bu</t>
  </si>
  <si>
    <t>Ben shares some of his thoughts on the #metoo movement as a male survivor.... https://t.co/PyDUmnIBO8</t>
  </si>
  <si>
    <t>Petition: Stoppt die Gewalt gegen Frauen!
https://t.co/D1vboqmZNr
#SoliKlick #Petitionen #Menschenrechte #Frauenrechte #Gleichberechtigung #Gewalt #Frauen #Weltfrauentag #Mädchen #Sexismus #Ausbeutung #Vergewaltigung #Tradition #Religion #Menschenhandel #Prostitution #metoo</t>
  </si>
  <si>
    <t>@surajitdasgupta Women won’t get it until a man comes and filed a rape charge on them stating they were raped 30 years ago and women would have to prove that it didn’t happen. When they start locking women up too and men say #MeToo then women will understand</t>
  </si>
  <si>
    <t>RT @MrRoadSign: @surajitdasgupta Women won’t get it until a man comes and filed a rape charge on them stating they were raped 30 years ago…</t>
  </si>
  <si>
    <t>#MeToo</t>
  </si>
  <si>
    <t>「#MeTooは、サバイバーたちが自らの経験をアウトすることで、どこかにいるサバイバーたちに思いを繋ぐプラットフォーム」
#MeToo を諦めない。 - RC-NET（レイプクライシス・ネットワーク） BLOG. https://t.co/E2SflmJxTv</t>
  </si>
  <si>
    <t>RT @akishmz: 「#MeTooは、サバイバーたちが自らの経験をアウトすることで、どこかにいるサバイバーたちに思いを繋ぐプラットフォーム」
#MeToo を諦めない。 - RC-NET（レイプクライシス・ネットワーク） BLOG. https://t.co/E2Sfl…</t>
  </si>
  <si>
    <t>#MeToo if you think womens rights are the end of time, wait until you see what this thing can uncover https://t.co/QPiDz67TS7</t>
  </si>
  <si>
    <t>RT @ChabrierM: 🔴  Il a fallu attendre le #8Mars 2018 pour avoir un débat argumenté, calme et pédagogique sur les hashtags : #MeToo  et #Bal…</t>
  </si>
  <si>
    <t>RT @LeMediaTV: "Le mouvement #metoo est devenu un vrai business pour les avocats, mais aucune grande loi n'est en préparation pour l'instan…</t>
  </si>
  <si>
    <t>RT @businessinsider: Tarana Burke on why she created the #MeToo movement — and where it’s headed https://t.co/HNbptNHDMk</t>
  </si>
  <si>
    <t>“Courage is contagious” love this quote from @GretchenCarlson ... #MeToo #TimesUp</t>
  </si>
  <si>
    <t>RT @nuffsaidNY: Terry Crews' sexual assault case against Adam Venit being rejected is another failure of the law. This is why people don't…</t>
  </si>
  <si>
    <t>RT @nuffsaidNY: Adam Venit: 
• grabbed Terry Crews’ dick publicly
• without his consent
• at a party where his wife was present
...but Te…</t>
  </si>
  <si>
    <t>Sex discrimination commissioner Kate Jenkins is worried the #MeToo backlash could make it harder on some victims of sexual harassment. Latest from me. https://t.co/HmCcmsNcpd #auspol</t>
  </si>
  <si>
    <t>RT @apatrickafr: Sex discrimination commissioner Kate Jenkins is worried the #MeToo backlash could make it harder on some victims of sexual…</t>
  </si>
  <si>
    <t>RT @tictoc: LATEST UPDATE: Trump will meet Kim Jong Un, Snap plans job cuts, and the #MeToo movement is coming to SXSW #tictocnews https://…</t>
  </si>
  <si>
    <t>RT @Matthewcogdeill: #ATTENTION ALL kids of #Marchforourlives #NeverAgain #Metoo
Your Leader LINDA SARSOUR Supports &amp;amp; AIDS ISIS, CAIR-HAMA…</t>
  </si>
  <si>
    <t>Happy International Women’s Day! Thanks to movements like #MeToo, the stories of women and girls… https://t.co/bH5oqBpqro</t>
  </si>
  <si>
    <t>RT @Anna_Silk: Happy International Women’s Day! Thanks to movements like #MeToo, the stories of women and girls… https://t.co/bH5oqBpqro</t>
  </si>
  <si>
    <t>Your Twitter biography where you said "Males need to die" is the only thing that's "Sexist"
You don't have the moral high ground just because you said the word "Racist" or "Sexist"
Try harder
#BlackLivesMatter #MeToo #YesAllWomen #InternationalWomensDay #TheBachelor #TimesUp https://t.co/LK6sidrOiN</t>
  </si>
  <si>
    <t>This is why Liberals want to take ur guns
Antifa are bitter virgins who act out on their sexual repression by mowing down innocent civilians. It makes them feel "tough". They're not virgins by choice 😂😂
They have no meaning in their lives other than control
#Parkland #MeToo https://t.co/LPBU4syrHn</t>
  </si>
  <si>
    <t>Hoy en el #DiaInternacionalDeLaMujer; las compañeras del @PartidoMILES estan presentes en las calles para dar el grito desesperado del #NiUnaMenos y tambien para luchar en contra de todas las desigualdades que sufren dia a dia.
#8M #MeToo https://t.co/m4kO8Elv8o</t>
  </si>
  <si>
    <t>RT @Luis_Delia: Hoy en el #DiaInternacionalDeLaMujer; las compañeras del @PartidoMILES estan presentes en las calles para dar el grito dese…</t>
  </si>
  <si>
    <t>RT @dwnews: 'The truth is that we have been abused by powerful men, that there is a power imbalance in the world.'
Italian actress and dir…</t>
  </si>
  <si>
    <t>https://t.co/n8YDFytPC2
#InternationalWomensDay #WomensDay #MeToo #WomensHistoryMonth #girlpower #womengrow #News 
#cannabiscommunity #MaryJane
#Domainforsale #bitcoin #thc 
In honor of women all around the world, Will you "marry" jane us?😏
By IMAJIN THAT https://t.co/sgC9kF4RDs</t>
  </si>
  <si>
    <t>#InternationalWomensDay
#WomensHistoryMonth
#WomensDay #MeToo
#femaleempowerment
#femaleentrepreneurs
#womengrow #News
#BusinessWoman #girlpower
#cannabiscommunity
https://t.co/j3N1HbeQvN</t>
  </si>
  <si>
    <t>RT @dotcomlandlords: https://t.co/n8YDFytPC2
#InternationalWomensDay #WomensDay #MeToo #WomensHistoryMonth #girlpower #womengrow #News 
#ca…</t>
  </si>
  <si>
    <t>The end of my speech at the European Parliament today. Grateful to all the women and men who attended the seminar, amplifying our truth and turning #metoo into #WeTooGether. https://t.co/hirKXeFsUL</t>
  </si>
  <si>
    <t>Okay y'all, today is #InternationalWomenDay2018  
I've never been so proud to be a woman considering how much the amazing women of the #metoo and #timesup movement have done.</t>
  </si>
  <si>
    <t>RT @SarahGradenPA: Rep. Leanne Krueger-Braneky is fighting for #MeToo legislation #HB1965 to combat sexual harassment in the PA Capitol, wh…</t>
  </si>
  <si>
    <t>This tweet is basically “How to Enable Men Who Abuse Women 101”.
#InternationalWomensDay 
#TimesUp 
#MeToo 
#WolfForCongress 
#BenjaminThomasWolf https://t.co/nywuYAxRxC</t>
  </si>
  <si>
    <t>RT @concerned606: This tweet is basically “How to Enable Men Who Abuse Women 101”.
#InternationalWomensDay 
#TimesUp 
#MeToo 
#WolfForCong…</t>
  </si>
  <si>
    <t>Como cuando eres mujer y en lugar de demostrar que alguien te gusta tienes que demostrar que NO te gusta. #VidaLibreDeViolencia #DiaDeLaMujer #Metoo #8deMarzo #8M #HuelgaFeminista #NoEsNo</t>
  </si>
  <si>
    <t>RT @Tria_y_ambar: Como cuando eres mujer y en lugar de demostrar que alguien te gusta tienes que demostrar que NO te gusta. #VidaLibreDeVio…</t>
  </si>
  <si>
    <t>Ladies... U ROCK
#internationalwomensday #MEtoo #girlpower #internationalwomensday2018 #metoomovement #womenempowerment #womenROCK #girlsROCK #womenRUNtheWORLD #womenpower #ladypower #strongwomenrock #strongwomen #smartwomen #beautifulwomen #ALLwomen #blackwomen #whitewomen #IJS https://t.co/PSvTPJCcav</t>
  </si>
  <si>
    <t>이런 폭로가 나온 와중에 강도하 작가를 스타트업 멤버로 계속 쓰실 건지 지켜보겠습니다.
 #MeToo  #Withyou
@toomicscom https://t.co/lEWYdsvtc2</t>
  </si>
  <si>
    <t>만화가 ㄱ 작가 성추행에 대한 제보를 받아 탐라에 공유 합니다. 
 #MeToo   #WithYou https://t.co/EPaahV1m1u</t>
  </si>
  <si>
    <t>If you ever wonder why women don’t speak of their sexual assault, here’s a reason why. It’s people like these who make it hard for a woman to come out and say it in the first place. The #MeToo moment was created to educate such ignorant people about it. https://t.co/015BssRslf</t>
  </si>
  <si>
    <t>RT @ItsRainingTwix: If you ever wonder why women don’t speak of their sexual assault, here’s a reason why. It’s people like these who make…</t>
  </si>
  <si>
    <t>So close to our goal! Please contribute...Help end domestic violence homicide. https://t.co/IuSagbuxFK 
#MeToo #DV #DomesticViolence #DomesticViolenceAwareness #DVAwareness #Hope #Inspire #Perseverance</t>
  </si>
  <si>
    <t>#WOMENSDAY
Read my statement. 👉🏼 Swip to the next picture (sorry, in German only).
What are your thoughts about international women’s day? 🌷💪🏼
#milomoire #InternationalWomenDay2018 #Weltfrauentag #metoo https://t.co/GyYptUd7NO</t>
  </si>
  <si>
    <t>RT @MiloMoire: #WOMENSDAY
Read my statement. 👉🏼 Swip to the next picture (sorry, in German only).
What are your thoughts about internationa…</t>
  </si>
  <si>
    <t>#Metoo ...the other kids worry me, this one is doing it right...very respectful! https://t.co/gtqYhm3vao</t>
  </si>
  <si>
    <t>우리는 모든 성폭력 피해자들과 연대하며, 문화예술계 내 성폭력 가해자들에 대한 철저한 조사와 처벌이 진행되기를 촉구합니다.
[성명] 김기덕·조재현 등 영화계 내 성폭력 가해자에 대한 철저한 진상조사와 수사를 촉구한다 https://t.co/kAuyAgoi9y
 #METOO  #WITHYOU https://t.co/Ek4ykDnUfO</t>
  </si>
  <si>
    <t>#세계여성의날 #METOO 행진 시작💪금호아시아나 건물 앞에서 '직장내성희롱'이 적힌 대형 현수막을 함께 찢으며 외칩니다. 직장내성폭력에 맞서 싸우자! 박OO회장은 물러나라! 침묵의시대는끝났다! https://t.co/l54wQFFpSL</t>
  </si>
  <si>
    <t>지난 6일 MBC &amp;lt;PD수첩&amp;gt;에서는 김기덕과 조재현에 의한 성폭력 사건이 다뤄졌습니다. 방송에서 증언한 피해자들과 #METOO 운동에 동참하여 성폭력 피해를 말하는 여성들은 구조적 문제를 드러내고 또다른 피해자가 발생하지 않기를 바라고 있습니다. #STOP_영화계_내_성폭력</t>
  </si>
  <si>
    <t>RT @womenlink: 우리는 모든 성폭력 피해자들과 연대하며, 문화예술계 내 성폭력 가해자들에 대한 철저한 조사와 처벌이 진행되기를 촉구합니다.
[성명] 김기덕·조재현 등 영화계 내 성폭력 가해자에 대한 철저한 진상조사와 수사를 촉구한다 htt…</t>
  </si>
  <si>
    <t>RT @womenlink: 지난 6일 MBC &amp;lt;PD수첩&amp;gt;에서는 김기덕과 조재현에 의한 성폭력 사건이 다뤄졌습니다. 방송에서 증언한 피해자들과 #METOO 운동에 동참하여 성폭력 피해를 말하는 여성들은 구조적 문제를 드러내고 또다른 피해자가 발생하지…</t>
  </si>
  <si>
    <t>@Twiteettay maybe to cover up #metoo movement..</t>
  </si>
  <si>
    <t>On #InternationalWomensDay, I'd like to say to all of the women out there who are facing their fears &amp;amp; standing up to men in power with huge influence, you are #brave and I hear you. The #timesup and #metoo movements are just getting started. 2018 is the year of the woman.</t>
  </si>
  <si>
    <t>RT @DentistHeatherK: On #InternationalWomensDay, I'd like to say to all of the women out there who are facing their fears &amp;amp; standing up to…</t>
  </si>
  <si>
    <t>Cuando en países europeos la discusión en #redesociales sobre el #DíaDeLaMujer se enfoca mayoritariamente en reducir la brecha salarial, en #Latam se centra en los #feminicidios y en reducir la violencia sexual. @Sashantia1 @casalsr #8M #MeToo #TimesUp [jr] https://t.co/aa9XnMTI5w</t>
  </si>
  <si>
    <t>Emocionada  #8deMarzoHuelgaFeminista en #Almería Histórico y sin precedentes #MeToo 8 M #InternationalWomensDay #InternationalWomansDay https://t.co/WbX5xrVLWs</t>
  </si>
  <si>
    <t>RT @verdejomar: Emocionada  #8deMarzoHuelgaFeminista en #Almería Histórico y sin precedentes #MeToo 8 M #InternationalWomensDay #Internatio…</t>
  </si>
  <si>
    <t>I am a whore, I support the Second Amendment @DLoesch 
Who is a also a whore out there? 
#MeToo
#SupportThe2nd https://t.co/8t7NOsj3Z2</t>
  </si>
  <si>
    <t>RT @CarlosSimancas: I am a whore, I support the Second Amendment @DLoesch 
Who is a also a whore out there? 
#MeToo
#SupportThe2nd https:…</t>
  </si>
  <si>
    <t>Terry Crews' sexual assault case against Adam Venit being rejected is another failure of the law. This is why people don't report sexual assault. This is why people suffer in silence. #MeToo</t>
  </si>
  <si>
    <t>Adam Venit: 
• grabbed Terry Crews’ dick publicly
• without his consent
• at a party where his wife was present
...but Terry Crews is the one that needs a mental health exam? 
America’s justice system is flawed. #MeToo</t>
  </si>
  <si>
    <t>.@jonsnowC4 conveying the best of what's left of progressive British culture by welcoming the phenomenal @OsopePatrisse. A great TV moment from @Channel4News on #IWD2018 
#BlackLivesMatter #metoo #TimesUp https://t.co/H4yd6t8J73</t>
  </si>
  <si>
    <t>홍준표 대표, 정말 #MeToo 하기 힘든 분입니다. 대한민국이 #WithOutYou 해야 할 분입니다. (뉴스)홍준표 "임종석 실장이 기획했다던데" 발언 논란 https://t.co/srHvpX0kLp</t>
  </si>
  <si>
    <t>The Asian Reporter Daily is a curated digital newspaper . https://t.co/XgQNY4sX47 Stories via @salimah @APWestRegion #breakingnews #metoo</t>
  </si>
  <si>
    <t>@MichaelJPartyka #DanArelRapedMe #metoo</t>
  </si>
  <si>
    <t>"Kim Jong Un" has much in common with our leader. Both crave attention. Neither keeps his word.
  #ImpeachTrump #VoteThemOut #TrumpLies #Resist #Resign #UniteBlue #TrumpTrain #MAGA #ImWithHer #MeToo #TrumpTaxScam #GOPTaxScam #ClimateChange #Jobs #NoBanNoWall https://t.co/ukVWOs9NVl</t>
  </si>
  <si>
    <t>RT @JackPolakoff: "Kim Jong Un" has much in common with our leader. Both crave attention. Neither keeps his word.
  #ImpeachTrump #VoteThem…</t>
  </si>
  <si>
    <t>RT @SKYRIDER4538: I think men are being taken advantage of in the name of equality! 
#FeminismIsCancer
There is always a #March4Women but w…</t>
  </si>
  <si>
    <t>미투위드유는 여러분의 불합리한 경험을 공유하고, 이를 좌시했던 부끄러운 우리 사회를 바꿔가기 위한 커뮤니티입니다.
https://t.co/9s5iZqvK8u #Metoo #Withyou @MetooWithyou_ https://t.co/fS929SlpGG</t>
  </si>
  <si>
    <t>@kurone43 三十代以上のブロガー&amp;amp;アフィリエイターさんが、みんな同じこと言っててクスッときます(笑)
#metoo</t>
  </si>
  <si>
    <t>واکنش رهبر انقلاب به هشتک #MeToo :
«شنیده‌اید که تعداد قابل توجهی از بانوان صاحب‌مقام غربی اعلام کردند که مورد سوءاستفاده قرار گرفتند!»
ویدئوی ذیل حاوی اطلاعاتی پیرامون این فرمایش ایشان است https://t.co/wqw94XMvV5</t>
  </si>
  <si>
    <t>RT @kamallotfi1: واکنش رهبر انقلاب به هشتک #MeToo :
«شنیده‌اید که تعداد قابل توجهی از بانوان صاحب‌مقام غربی اعلام کردند که مورد سوءاستفاده…</t>
  </si>
  <si>
    <t>Otra defensa silenciosa #meToo https://t.co/lP7e3mKLZd</t>
  </si>
  <si>
    <t>@ejii1212 다 떠나서, 페미니스트라 자칭하는 사람들만이라도 죽음으로 외쳤던 장자연의 #MeToo 에 #WithYou 로 나선다면, 그들의 진정성을 믿어주겠습니다. 손가락으로만 세상요란하게 여성의 구원자인양 떠들며,그것도 가해자도 아닌 가해자와 연관된 사람을 비난하며 장자연은 외면하는 #가짜들,진심 역겹네요 https://t.co/mOY6y8IiOM</t>
  </si>
  <si>
    <t>RT @micookahjim: @ejii1212 다 떠나서, 페미니스트라 자칭하는 사람들만이라도 죽음으로 외쳤던 장자연의 #MeToo 에 #WithYou 로 나선다면, 그들의 진정성을 믿어주겠습니다. 손가락으로만 세상요란하게 여성의 구원자인양 떠들며…</t>
  </si>
  <si>
    <t>Vivimos en una sociedad en la que a la víctima de acoso/abuso sólo se la considera tal y se la cree cuando termina por quitarse la vida. Una sociedad que no deja más salidas que el sufrimiento en silencio o el renunciar a la vida. Hasta cuando. #MeToo</t>
  </si>
  <si>
    <t>RT @Alma_Park: Vivimos en una sociedad en la que a la víctima de acoso/abuso sólo se la considera tal y se la cree cuando termina por quita…</t>
  </si>
  <si>
    <t>RT @Matthewcogdeill: #RETWEET U DONT support TERRORISTS #BanShariaLaw
Mass Shooters ARE Democrats 
Antifa members ARE Documented-Terroris…</t>
  </si>
  <si>
    <t>International Women’s Day 2018: Beyond #MeToo, With Pride, Protests and Pressure https://t.co/ebHTV1RVey</t>
  </si>
  <si>
    <t>#metoo 고 장자연양 재수사를 촉구합니다. 특히 @ChosunOpinion  기자들이 적극 나서기를 바랍니다. https://t.co/f5ta54y1rD</t>
  </si>
  <si>
    <t>@HillaryClinton @Astrid_NV @iammarleydias @aijenpoo @domesticworkers @reshmasaujani @ColleenFlangan @SybrinaFulton @GwenCarrERIC @MariaHa05153239 @lucymcbath @IamMikesMother @pwcdanica @NadiaMuradBasee @TaranaBurke @Emma4Change @shannonrwatts @GabbyGiffords Come on Hillary lets be real #ProjectTransistor #MeToo You will learn about me soon enough... "plus she's a slut that used to get dick from Vince Foster till she had him killed that cunt" - #Able1212 https://t.co/bpxKXozQUH</t>
  </si>
  <si>
    <t>@Astrid_NV @iammarleydias @aijenpoo @domesticworkers @reshmasaujani @ColleenFlangan @SybrinaFulton @GwenCarrERIC @MariaHa05153239 @lucymcbath @IamMikesMother @pwcdanica @NadiaMuradBasee @TaranaBurke founder of the #MeToo movement — and catalyst for a sea change in our national dialogue. https://t.co/ColSOrxFJ8</t>
  </si>
  <si>
    <t>@HillaryClinton @Astrid_NV @iammarleydias @aijenpoo @domesticworkers @reshmasaujani @ColleenFlangan @SybrinaFulton @GwenCarrERIC @MariaHa05153239 @lucymcbath @IamMikesMother @pwcdanica @NadiaMuradBasee @TaranaBurke Hillary Clinton UR already a PON
PUBLIC GET informed ALL Protesters &amp;amp; or those who fund/provide AiD Support to LINDA SARSOUR (Cair-Hamas Jihadist) is commiting TREASON
[The United States Code 18 U.S.C. 2381]
Be Warned:
#MarchForOurLives
#NeverAgain
#Metoo
#InternationalWomensDay https://t.co/le8A3oN5H6</t>
  </si>
  <si>
    <t>RT @dw_espanol: Cuando en países europeos la discusión en #redesociales sobre el #DíaDeLaMujer se enfoca mayoritariamente en reducir la bre…</t>
  </si>
  <si>
    <t>Terry Crews, one of the few straight men to speak out in the #MeToo movement, has been requested to undergo a mental evaluation by WME lawyers as part of his lawsuit.  https://t.co/E9Gv3U6cXA https://t.co/HcZ6jZLUQe</t>
  </si>
  <si>
    <t>a lot of people are saying that SK are releasing lot of dating scandals or fake dating scandals nowadays to cover #MeToo movement. interesting as long as it doesn't involve SM using Taeyeon for that cause anything involving SNSD is more important than whatever happen in SK</t>
  </si>
  <si>
    <t>#metoo victim releases recent Katalk exchange with idol singer https://t.co/J035If4H3c https://t.co/o9pPTMCkKa</t>
  </si>
  <si>
    <t>#metoo confessions continue to uncover the darkest horrors of academia https://t.co/MfNkFD1p4V https://t.co/h0HFdOqvIx</t>
  </si>
  <si>
    <t>.@TheJuanWilliams can save his “holier than thou” attitude for a quick minute... https://t.co/jEjfVbpMvt Like you have any room to be talking about our .@POTUS #MeToo #ThingsPeopleShouldKnow #FastAndFurious</t>
  </si>
  <si>
    <t>#8M #MeTooMx #MeToo, no es un movimiento de abajo hacia arriba, en la voz detonadora, pero si lo es en la expansión del mensaje. Su impacto defiende lo indefendible. #DiaInternacionalDeLaMujer https://t.co/7uMIRJwd3S</t>
  </si>
  <si>
    <t>Can You Keep a Secret on International Women's Day? - https://t.co/8ydaez7ae6 via @commondreams Why is this SEXUAL PREDATOR still in our white house? If 20 women came forth about anyone else, would we ignore them too? #MeToo</t>
  </si>
  <si>
    <t>Time For Action: Seven Proposals From Sweden For Reducing Sexism and Sexual Violence in the Midst of #MeToo - https://t.co/ZKBd1z2jzT via @commondreams</t>
  </si>
  <si>
    <t>RT @Matthewcogdeill: #RETWEET 🚨SHARE🚨
Expose CAIR-HAMAS Jihadists Terrorists infiltrated USA (MUSLIM brotherhood)
Leaders use Protesters a…</t>
  </si>
  <si>
    <t>@Alyssa_Milano @Google So easy to say #Metoo now! But I guess your career is more important while it was all taking place right</t>
  </si>
  <si>
    <t>RT @raphael_liogier: "Descente au cœur du mâle"  
De quoi #METOO  est-il le nom ? 
@editionsLLL en librairie le #8mars https://t.co/GRP2TR0…</t>
  </si>
  <si>
    <t>.@cathmckenna calls out sexism on Parliament Hill in the wake of #MeToo: "People are going to have to change behaviour." 
Read the full article: https://t.co/U9OqscAE4d https://t.co/Sh5D82Hzy0</t>
  </si>
  <si>
    <t>RT @macleans: .@cathmckenna calls out sexism on Parliament Hill in the wake of #MeToo: "People are going to have to change behaviour." 
Re…</t>
  </si>
  <si>
    <t>This is Incredible Diversity...Wake up...Rise up...#metoo #timesup #resistance Oscars 2018: Watch The Greatest Showman ’s Keala Settle Perform “This is Me” https://t.co/1i0yNLohyj via @YahooEnt</t>
  </si>
  <si>
    <t>Pelosi has never been a leader, pillar or role model for anything but Glad Bags! She’s garbage; her States garbage; her Democratic Party is garbage!
Abortion is your real…    #MeToo Movement 
#InternationalWomensPremeditatedMurderDay https://t.co/Ix7HbIKVyd</t>
  </si>
  <si>
    <t>The latest Plack Plock Daily! https://t.co/fSO5AONMiT Thanks to @dvifern #internationalwomensday #metoo</t>
  </si>
  <si>
    <t>The latest Security First Merchant Services Daily! https://t.co/y1FAimzmkD #internationalwomensday #metoo</t>
  </si>
  <si>
    <t>충청도 출신, 다수의 장편소설과 단편소설 출간, 공무원 경력, 문체부 전국 지역 예술가 40인, 현재 모 대학 교양학과 외래교수이자 교무처장인 강간미수범. 누굽니까? 피해자에게 법적 대응하겠단다. "지역대표 문인 김모작가 미투 #MeToo “여류작가들 단추를 풀어야...” https://t.co/cHwucp3sM8"</t>
  </si>
  <si>
    <t>RT @sunbaelee: 충청도 출신, 다수의 장편소설과 단편소설 출간, 공무원 경력, 문체부 전국 지역 예술가 40인, 현재 모 대학 교양학과 외래교수이자 교무처장인 강간미수범. 누굽니까? 피해자에게 법적 대응하겠단다. "지역대표 문인 김모작가…</t>
  </si>
  <si>
    <t>문영여중 성추행 교사  '오경원' 공론화
제 지인 아는 언니분 이십니다. 더 알려질 수 있도록 도와주세요 제발 
#미투 #MeToo #withyou #스쿨미투 #문영여중교사오경원자수해 https://t.co/Lw3ieFnH6y</t>
  </si>
  <si>
    <t>#문영여중 #MeToo #오경원 #스쿨미투 중학교 1학년 때 담임이 미성년자 성추행범 성폭행범이었고 나는 어제오늘 너무 놀라 계속해서 피해자분 sns를 살폈다 자세한건 링크 타고가서 봐주세요 현재 피의자는 변호사를 선임하고 잠수타는 중
https://t.co/Gu2paafde5
https://t.co/mr5i2DvMgc https://t.co/iqP3qu1qS6</t>
  </si>
  <si>
    <t>.@JessicaJones Costume Designer Says #MeToo Movement Supports 'Women Dressing for Women' https://t.co/l4p27s1dyK https://t.co/5hsKqpsCDJ</t>
  </si>
  <si>
    <t>RT @TheWrap: .@JessicaJones Costume Designer Says #MeToo Movement Supports 'Women Dressing for Women' https://t.co/l4p27s1dyK https://t.co/…</t>
  </si>
  <si>
    <t>"We have been celebrating women on this day for more than 100 years. What a century it has been: from the fight for women’s suffrage to the election of female heads of government, from the women’s liberation movement to the #MeToo movement today." #IWD2018 https://t.co/KHlz6qHjmz</t>
  </si>
  <si>
    <t>RT @LeanInOrg: "We have been celebrating women on this day for more than 100 years. What a century it has been: from the fight for women’s…</t>
  </si>
  <si>
    <t>"Descente au cœur du mâle"  
De quoi #METOO  est-il le nom ? 
@editionsLLL en librairie le #8mars https://t.co/GRP2TR0vPe</t>
  </si>
  <si>
    <t>NYPD is reportedly ready to arrest Harvey Weinstein 
#MeToo
https://t.co/1r6EyArEZu via @vicenews</t>
  </si>
  <si>
    <t>@cameron_kasky @Emma4Change #RETWEET 🚨SHARE🚨
Expose CAIR-HAMAS Jihadists Terrorists infiltrated USA (MUSLIM brotherhood)
Linda Sarsour use Protesters as Pons push #ShariaLaw Agenda
#Marchforourlives
#March4OurLives
#NeverAgain
#Metoo
#BlacklivesMatter
Protesters its TREASON if you Aid them
[18 USC 2381] https://t.co/RSF82ItgGF</t>
  </si>
  <si>
    <t>RT @Matthewcogdeill: @cameron_kasky @Emma4Change #RETWEET 🚨SHARE🚨
Expose CAIR-HAMAS Jihadists Terrorists infiltrated USA (MUSLIM brotherhoo…</t>
  </si>
  <si>
    <t>@GabbyGiffords @HillaryClinton #MAGA &amp;amp; Dont become a PON, you have been informed ALL Protesters &amp;amp; or those who fund/ provide AiD Support to LINDA SARSOUR (Cair-Hamas Jihadist) is commiting TREASON
[The United States Code 18 U.S.C. 2381]
Be Warned:
#MarchForOurLives
#NeverAgain
#Metoo
#InternationalWomensDay https://t.co/w2B1Tm3tHo</t>
  </si>
  <si>
    <t>RT @Matthewcogdeill: @GabbyGiffords @HillaryClinton #MAGA &amp;amp; Dont become a PON, you have been informed ALL Protesters &amp;amp; or those who fund/ p…</t>
  </si>
  <si>
    <t>RT @Matthewcogdeill: @HillaryClinton @Astrid_NV @iammarleydias @aijenpoo @domesticworkers @reshmasaujani @ColleenFlangan @SybrinaFulton @Gw…</t>
  </si>
  <si>
    <t>RT @Matthewcogdeill: @G_Pond47 @Barbara78576237 @DRUDGE_REPORT @TeamTrump @davidhogg111 @AMarch4OurLives @womensmarch @Emma4Change @wikilea…</t>
  </si>
  <si>
    <t>@G_Pond47 @ Jack is CENSORSING my Tweets TELLS you they DONT want the Public to know that ALL Protesters &amp;amp; or those who fund/ provide AiD to LINDA SARSOUR is commiting TREASON
[The United States Code 18 U.S.C. 2381]
Be Warned:
#MarchForOurLives
#NeverAgain
#Metoo
#InternationalWomensDay https://t.co/kkjlY6AAS9</t>
  </si>
  <si>
    <t>@davidhogg111 #RETWEET 🚨SHARE🚨
Expose CAIR-HAMAS Jihadists Terrorists infiltrated USA (MUSLIM brotherhood)
Linda Sarsour use Protesters as Pons push #ShariaLaw Agenda
#Marchforourlives
#March4OurLives
#NeverAgain
#Metoo
#BlacklivesMatter
Protesters its TREASON if you Aid them
[18 USC 2381] https://t.co/BXvGOLOyAk</t>
  </si>
  <si>
    <t>RT @Matthewcogdeill: @davidhogg111 #RETWEET 🚨SHARE🚨
Expose CAIR-HAMAS Jihadists Terrorists infiltrated USA (MUSLIM brotherhood)
Linda Sars…</t>
  </si>
  <si>
    <t>RT @Matthewcogdeill: #RETWEET Same People calling NRA “terrorist organization”
Same people who DONT know #MarchForOurLives
#Metoo #NeverAg…</t>
  </si>
  <si>
    <t>RT @Matthewcogdeill: #RETWEET LINDA SARSOUR Leader of #MarchforOurLives #Neveragain #Metoo AIDS Documented Terrorists
STOP using Kids as P…</t>
  </si>
  <si>
    <t>RT @Matthewcogdeill: ##RETWEET
BARRACK HUSSEIN OBAMA LEGACY
Marches Destroying Our Communities
Stop Corrupting Our Youth
Vote REPUBLICA…</t>
  </si>
  <si>
    <t>RT @Matthewcogdeill: #RETWEET To Thank @realDonaldTrump
Numbers Speak #MAGA
Economy is booming Unemployment reaches record lows
Liberals d…</t>
  </si>
  <si>
    <t>In the time of #metoo what is an appropriate response for men? #changetheratiowr @MaritCollective https://t.co/qxVmzgKW9L</t>
  </si>
  <si>
    <t>Excellent advice! “@susan_watt: In the time of #metoo what is an appropriate response for men? #changetheratiowr https://t.co/iT3NAiVrwq”</t>
  </si>
  <si>
    <t>RT @susan_watt: In the time of #metoo what is an appropriate response for men? #changetheratiowr @MaritCollective https://t.co/qxVmzgKW9L</t>
  </si>
  <si>
    <t>Celebramos el #DiaInternacionalDeLaMujer por lo mucho que hemos alcanzado; pero reconocemos esta fecha, como recordatorio de lo mucho que nos falta: Un mundo donde se valore y reconozca nuestro aporte a la humanidad en #equidad, sin femicidios #NiUnaMas, ni abusos  #MeToo</t>
  </si>
  <si>
    <t>RT @hahah_2020: 김수민 의원이 전하는 국회 여보좌진들의 상황. #MeToo https://t.co/bA1AxkXHW1</t>
  </si>
  <si>
    <t>@CNN https://t.co/egkh41bOMZ
[[[ Oops! White House accidentally confirms Trump’s involvement in Stormy Daniels hush payment
https://t.co/Dw0FY2LQhx ]]]
#DACA #DREAMers #Immigration
#TrumpRussia #TrumpColluded #StudentsStandUp #MeToo
#TimesUp</t>
  </si>
  <si>
    <t>@CNN STORMY DANIELS
https://t.co/t3J2PI3P5z
[[[ The media refuses to hold Melania Trump accountable for her husband’s affairs like they did &amp;amp; continue to do w/Hillary Clinton after her husband’s affairs 
https://t.co/HtDnl0otie ]]]
#MeToo #TimesUp
#InternationalWomensDay</t>
  </si>
  <si>
    <t>@CNN "GROTESQUE”
THE POTUS IS ONE
SICK SEX OFFENDER
Trump The Pervert
Thread—
https://t.co/WIujKKvnwg
#MeToo #TimesUp
#DACA #DREAMers #Immigration
#TrumpRussia #TrumpColluded #StudentsStandUp
#InternationalWomensDay</t>
  </si>
  <si>
    <t>Arguments I’ve read from (mostly) men on Ali Mau’s #metoo journalism;
-trial by media!
-witch hunt!
-should go to police not a journalist!
Now, imagine if she announced she was investigating a political corruption case. Or a child porn ring. What’s the difference?</t>
  </si>
  <si>
    <t>RT @DouglasJekan: To celebrate International Women’s Day I will be discussing with these lovely ladies @DamiKhadijah @NkemOnwudiwe &amp;amp; @Arami…</t>
  </si>
  <si>
    <t>Gross. Looks like Ryan Zinke spent $140k on the Matt Lauer Special. Just what America needs: A govt employee who can lock secure people in His office https://t.co/Xem1yDPz7i   #metoo #internationalwomansday2018</t>
  </si>
  <si>
    <t>I think i watched too many drama haha cause everytime i see so many dating news being released, i feel like the media want to cover some political issues or they want to buried #MeToo movement. Yeah i watch too many conspiracy theories too haha</t>
  </si>
  <si>
    <t>Today is #InternationalWomensDay and of course I've found an old #trumptweet to fit the occasion. ... Apparently Mr trump was opposed to opening combat jobs to women.
#MeToo #TimesUp #Resign #DoatyDonald
https://t.co/BPlNsRZvs7</t>
  </si>
  <si>
    <t>Almost 13, Quill is silent about her stepdad's past conduct after he moves out. That way, her little half-brother Ray can still see him. But Quill’s safety has a deadline. Unlikely friends, several dogs, and a thrift store help her find her voice and stay safe. #PitMad #YA #MeToo</t>
  </si>
  <si>
    <t>@FredKatz Like Kobe winning an Oscar during the #MeToo Oscars?</t>
  </si>
  <si>
    <t>RT @sweetvils: WM Entertainment fuertemente negó que Sandeul de B1A4 es el mencionado en la revelación de #MeToo La prensa había reportado…</t>
  </si>
  <si>
    <t>On #InternationalWomensDay we would like to celebrate the achievements of women throughout history, and recognize how much more work we have to do. Read our whole statement here: https://t.co/zKu2EKRpU5 #MeToo #WomenHistoryMonth #CDNpoli</t>
  </si>
  <si>
    <t>@JacobAWohl @realDonaldTrump #ImpeachTrump 
#ConspiracyAgainstTheUnitedStates 
#SuperMarioBrothers
#conspiracy 
#MeToo 
#InternationalWomensDay 
#StormyDaniels 
#HoldMyBeer https://t.co/2wRZEOgeeo</t>
  </si>
  <si>
    <t>I think men are being taken advantage of in the name of equality! 
#FeminismIsCancer
There is always a #March4Women but what about a #March4Men ? 
As long as we talk about equality,
I’d say it’s not just #MeToo but #HimToo</t>
  </si>
  <si>
    <t>Just an advice for you perfectly manly men .... 
If you’re about to date a liberal woman, make sure you have a contract in place so you wouldn’t be subject to a fake #MeToo cry &amp;amp;/or accused of being a ‘masculine’ 🙄or better yet just don’t  😆 https://t.co/kZ1SxBJJtD</t>
  </si>
  <si>
    <t>WM Entertainment fuertemente negó que Sandeul de B1A4 es el mencionado en la revelación de #MeToo La prensa había reportado que una mujer fue agredida hace 6 años por un ídolo vocalista que debutó en el 2010 y que su voz había sido reconocida en programas de música D: https://t.co/kkuRFxVRVZ</t>
  </si>
  <si>
    <t>@nhk_news 下着の色レベルとか最早セクハラ、性暴力じゃないっすかね
ほらフェミ団体様出番だぞ
#ブラック校則 #metoo</t>
  </si>
  <si>
    <t>RT @69nakakikomi: @nhk_news 下着の色レベルとか最早セクハラ、性暴力じゃないっすかね
ほらフェミ団体様出番だぞ
#ブラック校則 #metoo</t>
  </si>
  <si>
    <t>David Page,  Westend actor and director is also a serial abuser.  He has punched women and controlled them using abusive controlling threats. He had a serious drug problem and refuses to acknowledge his toxic behaviour &amp;amp; continues abuse Women #metoo https://t.co/0H0KHUISx3</t>
  </si>
  <si>
    <t>#MeToo #TimesUp #phantomlondon #theatre #westend #ballet #dance #lesmis #youngvic #theatretraining #thewomaninblack #fortunetheatre #instatheatre #theater #instatheater #stagey #performingarts #london #westend #westendtheatre #musical #musicaltheatre https://t.co/3FM4yXRFV0</t>
  </si>
  <si>
    <t>Manipulative bigger people using all these dating news to divert people from the #metoo movement 🤔 K-industry does know how to play dirty.</t>
  </si>
  <si>
    <t>RT @Geniiiiiiie_: Manipulative bigger people using all these dating news to divert people from the #metoo movement 🤔 K-industry does know h…</t>
  </si>
  <si>
    <t>Ännu en Ring P1-morgon med Pascalidou. Arg byggjobbare ringer in och vrålar att alla män är skyldiga och att #MeToo måste få gå hur långt som helst, även om oskyldiga hamnar i fängelse. Hon fnissar fram att hans reaktion är "fantastisk" och gör ingen ansats att problematisera.</t>
  </si>
  <si>
    <t>RT @CPJesper: Ännu en Ring P1-morgon med Pascalidou. Arg byggjobbare ringer in och vrålar att alla män är skyldiga och att #MeToo måste få…</t>
  </si>
  <si>
    <t>@shomaristone When a sexual assault occurrs:
 NAME THE AGENT
SHAME THE AGENT
NAME THE AGENT
SHAME THE AGENT
TIME TO GET HIS NAME TRENDING ON TWITTER. 
ADAM VENIT
ADAM VENIT
ADAM VENIT
ADAM VENIT
#MeToo 
#TimesUp 
#TerryCrews
#AdamVenit
#SexualAssault
#InternationalWomensDay https://t.co/TcmmdvWfWZ</t>
  </si>
  <si>
    <t>RT @therealrealtred: @shomaristone When a sexual assault occurrs:
 NAME THE AGENT
SHAME THE AGENT
NAME THE AGENT
SHAME THE AGENT
TIME…</t>
  </si>
  <si>
    <t>Zenička foto izložba #MeToo - Zenicablog https://t.co/77qWjH5lon</t>
  </si>
  <si>
    <t>RT @LeMediaTV: "Ce mouvement est très intéressant car le pouvoir réside dans la parole, la parole est un lieu de pouvoir, les femmes politi…</t>
  </si>
  <si>
    <t>만화계 미투에 관심 부탁드립니다. 글을 읽는 내내 온 몸이 떨리고 참담하였는데 피해자분의 심정은 오죽할까요. 마음이 너무 아픕니다. https://t.co/ebwWqbO9bF  #MeToo</t>
  </si>
  <si>
    <t>En 2018, après le mouvement #BalanceTonPorc ou encore #MeToo, une catégorie de femmes reste effacée. En effet, les travailleuses du sexe mènent leur combat dans l’ombre, sans être soutenues, entendues, ni même prises au sérieux.</t>
  </si>
  <si>
    <t>RT @Quidam_e_s: En 2018, après le mouvement #BalanceTonPorc ou encore #MeToo, une catégorie de femmes reste effacée. En effet, les travaill…</t>
  </si>
  <si>
    <t>RT @Wolfe321: How much did she drink? Were you attracted to her? Was she emotional? These are a few of the crazy sexist comments that marre…</t>
  </si>
  <si>
    <t>The U.N. has a big #MeToo problem https://t.co/0RVI2LROTR</t>
  </si>
  <si>
    <t>RT @CameronAbadi: The U.N. has a big #MeToo problem https://t.co/0RVI2LROTR</t>
  </si>
  <si>
    <t>김수민 의원이 전하는 국회 여보좌진들의 상황. #MeToo https://t.co/bA1AxkXHW1</t>
  </si>
  <si>
    <t>since #metoo movement started in Korea and the protests grow and gain giant proportions, a lot of actor/actress/idols have being used as ''dolls'' to withdraw the attention of the movement and the scandals and investigations. It's sad to see this, very sad.</t>
  </si>
  <si>
    <t>미투 공개카톡방에 올라온 글입니다. 글작성자분의 허가를 받고 올립니다. #metoo #WithYou https://t.co/bVltxGw3bU</t>
  </si>
  <si>
    <t>세종문화회관 계단에 잔뜩 모여 자매님들 자유발언도 듣고 오늘의  풍경 @sceneryoftoday 님 포스터도 챙겼다네!
#세계여성의날 #metoo #withyou https://t.co/DAChx0Evaz</t>
  </si>
  <si>
    <t>#세계여성의날 #핀치
경의선숲길 페미퍼레이드에 함께하고 있습니다.
#metoo #withyou https://t.co/8Q87A8l4aO</t>
  </si>
  <si>
    <t>페미퍼레이드 참여자들에게 여기 있는 이유를 물었다. #핀치 #세계어성의날 #metoo #withyou
https://t.co/Ey5uWTPQhn</t>
  </si>
  <si>
    <t>Terry Crews tried to catch a ride on that #MeToo train.
Ticket said Women Only. 
They left his big black ass at the station.</t>
  </si>
  <si>
    <t>#sm #metoo tuh apaansih gaes? Dr kemaren masi bingung</t>
  </si>
  <si>
    <t>Acá, allá, en todos lados | El movimiento #MeToo, organizado para denunciar casos de acoso sexual, prendió fuerte en Corea del Sur. En el #DíaInternacionaldelaMujer miles de mujeres salieron a la calle para empoderar cambios concretos que frenen la desigualdad https://t.co/TalIeoIAEo</t>
  </si>
  <si>
    <t>#InternationalWomensDay: Activists march in #Philippines, #SouthKorea stages #MeToo protest as #Spain goes on strike https://t.co/T0CPtATPHe https://t.co/HIpaFkEukT</t>
  </si>
  <si>
    <t>Disney Princesses join #MeToo for a special #OnceUponaTimesUp message/anthem - Happy Intertational Women’s Day, everyone!
https://t.co/cyXuYSJY73 https://t.co/DEXrEOhUw5</t>
  </si>
  <si>
    <t>RT @megcabot: Disney Princesses join #MeToo for a special #OnceUponaTimesUp message/anthem - Happy Intertational Women’s Day, everyone!
htt…</t>
  </si>
  <si>
    <t>A song I wrote
#MeToo #OnceUponaTimesUp 
#InternationalWomansDay2018 
https://t.co/A3mlXErZSU via @YouTube</t>
  </si>
  <si>
    <t>RT @mauddromgoole: A song I wrote
#MeToo #OnceUponaTimesUp 
#InternationalWomansDay2018 
https://t.co/A3mlXErZSU via @YouTube</t>
  </si>
  <si>
    <t>If you do ONE THING this #IWD2018, watch this supergroup of Disney princesses write a #MeToo anthem to the abusive men they've been stuck in a narrative with for too many years https://t.co/ZGAn82He49 #InternationalWomensDay</t>
  </si>
  <si>
    <t>RT @jessiecath: If you do ONE THING this #IWD2018, watch this supergroup of Disney princesses write a #MeToo anthem to the abusive men they…</t>
  </si>
  <si>
    <t>Seguim donant suport a la #vagafeminista ✊🏿💟 #DonotMessWithAPrincess #LeiaOrgana 🌟⚡️
#VagaFeminista8M #DiaInternacionalDeLaMujer #timesup #metoo #heforshe  #IWD2018 #huelgafeminista #WomensDay #LasmedicasParamos #LasAcademicasParamos #LasCientificasParamos https://t.co/uGuq2obOYz</t>
  </si>
  <si>
    <t>RT @nuriaq: Seguim donant suport a la #vagafeminista ✊🏿💟 #DonotMessWithAPrincess #LeiaOrgana 🌟⚡️
#VagaFeminista8M #DiaInternacionalDeLaMuj…</t>
  </si>
  <si>
    <t>@ElJefeStewart @lilithstribe @FoxNews Thank you for adding me to such a  misogynistic list 🙄 . Only liberals can be so disgusting . I feel maybe I should report this as a #Metoo  moment</t>
  </si>
  <si>
    <t>HAPPY #WOMENSDAY!
#equalrights #womensrights #womenshistorymonth #womeninhistory #currentevents #liberalshirt #feministshirt #feministtee #feminismtee #metoo #feministmen #ally #lgbtq #lgbt #feminismshirt #Feminist #Feminism
Get this tee: https://t.co/fnsBQzBZfQ https://t.co/wpglCNTQb9</t>
  </si>
  <si>
    <t>@jesszen #MeToo</t>
  </si>
  <si>
    <t>.@jules_su we could use a really big turnout for this upcoming rally to FINALLY pas The Child Victims Act in New York!!!  #MeToo #TimesUp #Resistance #Kids2 #ChurchToo https://t.co/L0wVeS9kr1</t>
  </si>
  <si>
    <t>RT @_ShaunDougherty: .@jules_su we could use a really big turnout for this upcoming rally to FINALLY pas The Child Victims Act in New York!…</t>
  </si>
  <si>
    <t>#WomensDay: How many more #metoo stories does it take for us to understand that violence, discrimination and harassment against women is an epidemic of grave proportions? Standup against women's abuse &amp;amp; harassment. #MeToo #StandUp4HumanRights. https://t.co/8g6ryuBj8I https://t.co/7LVVD5DYjh</t>
  </si>
  <si>
    <t>#InternationalWomansDay  #MeToo https://t.co/F6k9gGSkyk</t>
  </si>
  <si>
    <t>Time off for #InternationalWomansDay  #MeToo ? https://t.co/pV1PNvuBAt</t>
  </si>
  <si>
    <t>Back to sit com to pay some bills? Just ticking over with macadamia nuts? #InternationalWomansDay  and #MeToo ? https://t.co/Id33YtCvtX</t>
  </si>
  <si>
    <t>#WomensDay: How many more #metoo stories does it take for us to understand that violence, discrimination and harassment against women is an epidemic of grave proportions? Standup against women's abuse &amp;amp; harassment. #MeToo… https://t.co/Ubw9g8DWom by #UN via @c0nvey https://t.co/Um3L4dcIgi</t>
  </si>
  <si>
    <t>My #metoo video is on the @YouTube homepage... so that video is now littered with hundreds of male rape threats and perverted comments. What a beautiful world we love in. Happy women’s day ladies ❤️</t>
  </si>
  <si>
    <t>RT @inthefrow: My #metoo video is on the @YouTube homepage... so that video is now littered with hundreds of male rape threats and perverte…</t>
  </si>
  <si>
    <t>#MeToo en la universidad, por Cynthia Sanborn https://t.co/J0zHZJsBh0 vía @elcomercio_peru</t>
  </si>
  <si>
    <t>I support the #MeToo movement AND I support the paths of women who are learning to understand the men who hurt them as mirrors of their own hyper-feminine/masculine energy. It's not either/or. I live in both realms. They are One.</t>
  </si>
  <si>
    <t>RT @AlienHere2Love: I support the #MeToo movement AND I support the paths of women who are learning to understand the men who hurt them as…</t>
  </si>
  <si>
    <t>@uFinfy #metoo</t>
  </si>
  <si>
    <t>"All of An's career was erased in a manner that would have made Stalin proud." #metoo https://t.co/EmcGK3lQAr</t>
  </si>
  <si>
    <t>The latest The Devon Harris Pulse!! https://t.co/bTqjnKqlYY #metoo</t>
  </si>
  <si>
    <t>오늘(3월 8일) 정부가 발표한, '직장 및 문화예술계 성희롱·성폭력 근절 대책'. 어떤 내용이 담겼는지, #폴리씨 카드뉴스로 확인하세요. #MeToo https://t.co/FyBBED9Mfl</t>
  </si>
  <si>
    <t>RT @PrimeMinisterKR: 오늘(3월 8일) 정부가 발표한, '직장 및 문화예술계 성희롱·성폭력 근절 대책'. 어떤 내용이 담겼는지, #폴리씨 카드뉴스로 확인하세요. #MeToo https://t.co/FyBBED9Mfl</t>
  </si>
  <si>
    <t>RT @ABCthedrum: “Sometimes the women don't even realise that the line has been crossed because many women are so used to these behaviours o…</t>
  </si>
  <si>
    <t>Best guess/assumption is the #MeToo movement as individuals from politicians to veteran actors have been caught already. CEOs of companies may be pushing the government to divert attention. Likely discouraging more ppl from speaking up about the volatile work culture in Korea.</t>
  </si>
  <si>
    <t>The #MeToo movement has spread to Asia. South Korean women are saying #WithYou as they break the silence surrounding sexual harassment, @TheJihyeLee reports #tictocnews #IWD2018 https://t.co/HHlkih37mc</t>
  </si>
  <si>
    <t>性暴力やハラスメントの被害者を一人にしないためのプラットフォーム「@WeToo_Japan」が立ち上がりました。
あらゆるハラスメントや暴力に対して声を上げ、それぞれができることを始めたら、社会はどう変わっていくのでしょうか。「『あなたは一人じゃない』と声を上げる理由」を聞きました。 #metoo https://t.co/SAA59iz8nw</t>
  </si>
  <si>
    <t>RT @DrRJKavanagh: If there is anything we have learned from #MeToo, it is that survivors of sexual violence often don't report their attack…</t>
  </si>
  <si>
    <t>#MeToo 三浦瑠麗、杉田水脈の次はNHK岩田明子だ！女性論客への性暴力発言に興奮する地球市民がまた暴行予告「岩田明子はナチの情婦のように髪刈ってやるからな」 https://t.co/cB7BKhSIuB https://t.co/nuI9bTMcMK</t>
  </si>
  <si>
    <t>#B1A4 #산들 #미투 #METOO
https://t.co/99zQKCCFHv</t>
  </si>
  <si>
    <t>On the #InternationalWomensDay we remember those Palestinian women and young ladies who get abused and tortured every single day.
Every single one of them is #MeToo hero wether the world see it or not. We do see it.  
#IWD2018 https://t.co/oz4x76G0Ns</t>
  </si>
  <si>
    <t>South by Southwest takes a hard look at #MeToo. https://t.co/GYzsM4w2EN #SXSW https://t.co/GuYFCX1WSh</t>
  </si>
  <si>
    <t>@ZoexGracexVixen #MeToo</t>
  </si>
  <si>
    <t>Appropriate for #InternationalWomensDay: Why Jessica Jones is the hero the #metoo movement needs, by @bonniegrrl https://t.co/GTTpYiFawq</t>
  </si>
  <si>
    <t>RT @RogerWCheng: Appropriate for #InternationalWomensDay: Why Jessica Jones is the hero the #metoo movement needs, by @bonniegrrl https://t…</t>
  </si>
  <si>
    <t>As we celebrate #InternationalWomensDay, I'm inspired by the women who came before us to continue building on their work &amp;amp; legacies. In this era of #MeToo and #TimesUp, we are fighting for an #ERAnow to finally put women's equality in the US Constitution. https://t.co/PrQ4IZyCiA</t>
  </si>
  <si>
    <t>#RT @funder
The 16 women who accused Trump of sexual assault are telling their story in one video-please share this far &amp;amp; wide. RT if you agree it’s time for Trump to be held accountable for his sexual misconduct.
#TrumpSexProbe #AMJoy #MeToo https://t.co/h53P7GReYS</t>
  </si>
  <si>
    <t>LATEST UPDATE: Trump will meet Kim Jong Un, Snap plans job cuts, and the #MeToo movement is coming to SXSW #tictocnews https://t.co/PBmUT59Fu3</t>
  </si>
  <si>
    <t>Fighting censorship, activists of the #MeToo movement in China are saying "rice rabbit" #tictocnews #PressforProgress https://t.co/5TOVtkV7sN https://t.co/YsbW6iL0pt</t>
  </si>
  <si>
    <t>RT @tictoc: Fighting censorship, activists of the #MeToo movement in China are saying "rice rabbit" #tictocnews #PressforProgress https://t…</t>
  </si>
  <si>
    <t>More women I admire for #internationalwomensday: @ekp - I don’t know you personally but you are among the bravest, strongest women around. Way to speak truth to power before #metoo.</t>
  </si>
  <si>
    <t>We all said #MeToo, and now it’s time to see change. According to @Google, #MeToo was searched in 196 countries in 2017. Check out more #IWD2018 trends: https://t.co/bBObqXeMFH https://t.co/0ScdizZ1yo</t>
  </si>
  <si>
    <t>International Women’s Day 2018: Beyond #MeToo, With Pride, Protests and Pressure https://t.co/6OWJLSUhXQ</t>
  </si>
  <si>
    <t>RT @GPplatinum: International Women’s Day 2018: Beyond #MeToo, With Pride, Protests and Pressure https://t.co/6OWJLSUhXQ</t>
  </si>
  <si>
    <t>So a rapist has years to waste as their victims lives are ruined. 
But a woman has 2 months?
You change abortion laws to 15 wks?
#Mississippi #legislation #MeToo 
Y is EQUALITY is such an issue for MEN especially in the South? 
Meanwhile #Conservatives want child marriage LAWS?</t>
  </si>
  <si>
    <t>There must be zero-tolerance for workplace violence - be it physical, sexual, or verbal. It is time to stop the silence and create a voice. https://t.co/TeZPq8p3bX #EndNurseAbuse #InternationalWomensDay #TimesUp #MeToo</t>
  </si>
  <si>
    <t>#RETWEET Same People calling NRA “terrorist organization”
Same people who DONT know #MarchForOurLives
#Metoo #NeverAgain leader Linda Sarsour provides AID to Terrorists "Treason"
#Cair-Hamas
ISIS
Muslim brotherhood
NRA teaches
gun safety
self-defense
supports background checks https://t.co/TiQt54vkAx</t>
  </si>
  <si>
    <t>#RETWEET To #MAGA
(7) On September 17, 2003, U.S. Senator Charles Schumer stated that CAIR co-founders Nihad Awad &amp;amp; Omar Ahmad  have "intimate links with Hamas" He later remarked that "we know [CAIR] has ties to terrorism"
#MarchForOurLives
#NeverAgain
#Metoo https://t.co/OVFuOXa7ae</t>
  </si>
  <si>
    <t>#RETWEET LINDA SARSOUR Leader of #MarchforOurLives #Neveragain #Metoo AIDS Documented Terrorists
STOP using Kids as Pons
These "kids" should be respectful &amp;amp; appreciative of anybody who takes time to visit with them. #Cair have turned these kids Criminal
 https://t.co/fWCFDYpxVZ</t>
  </si>
  <si>
    <t>##RETWEET
BARRACK HUSSEIN OBAMA LEGACY
Marches Destroying Our Communities
Stop Corrupting Our Youth
Vote REPUBLICANS IN NOVEMBER 
#TriggerALiberalIn4Words
#MarchForOurLives
#Metoo
#Neveragain https://t.co/COZmpudzLa</t>
  </si>
  <si>
    <t>#RETWEET To Thank @realDonaldTrump
Numbers Speak #MAGA
Economy is booming Unemployment reaches record lows
Liberals dont want to admit it but AMERICA IS BECOMING GREAT AGAIN
Lets do everything we can to keep it this way!
#TRUMP2020
#MarchForOurLives
#NeverAgain
#MeToo https://t.co/eCK13PiAMA</t>
  </si>
  <si>
    <t>#RETWEET @realDonaldTrump to criminally indict The Gov or Mayor under 8 USC 1324 for harboring illegal aliens. DOJ will NOT be able to reason with the resistance protesters. They show no INTENT of complying with LAWS
#TriggerALiberalIn4Words
#MarchForOurLives
#NeverAgain
#MeToo https://t.co/nUOVQtGMSv</t>
  </si>
  <si>
    <t>#ATTENTION ALL kids of #Marchforourlives #NeverAgain #Metoo
Your Leader LINDA SARSOUR Supports &amp;amp; AIDS ISIS, CAIR-HAMAS TERRORISTS
(Linda IS USING YOU AS PONS)
PRO-ISIS TEEN BRINGS BOMB TO SCHOOL
Why isnt the media talking about this?
https://t.co/y54uFi1Qw8
#ThursdayThoughts</t>
  </si>
  <si>
    <t>#RETWEET Linda Sarsour &amp;amp; CAIR-HAMAS "TREASON" imprisoned not less than five years &amp;amp; fined under this title but not less than $10,000; &amp;amp; shall be incapable of holding  any office under the United States"
#LindaSarsourForPrison
#BanShariaLaw
 #MarchForOurLives
 #NeverAgain
 #Metoo</t>
  </si>
  <si>
    <t>#RETWEET 🚨SHARE🚨
Expose CAIR-HAMAS Jihadists Terrorists infiltrated USA (MUSLIM brotherhood)
Leaders use Protesters as Pons to push #ShariaLaw Agenda
#Marchforourlives
#March4OurLives
#NeverAgain
#Metoo
#BlacklivesMatter
Protesters its Treason if you Aid them
[18 USC 2381] https://t.co/tMBfSTLopu</t>
  </si>
  <si>
    <t>#RETWEET U DONT support TERRORISTS #BanShariaLaw
Mass Shooters ARE Democrats 
Antifa members ARE Documented-Terrorists 
#MarchForOurLives supports CAIR-HAMAS Terrorists
#NeverAgain supports CAIR-HAMAS Terrorists
#Metoo Support CAIR-HAMAS Terrorists 
#TriggerAliberalin4Words https://t.co/wCF0ouhL0l</t>
  </si>
  <si>
    <t>@SarahTheHaider Can we be sure this is from #MeToo per se, and not from second order posts where men might notice ++hostility?
I come across gender-based-hate often like attached. Can't we expect the fallout cause &amp;amp; effect from this will be exactly the above, if men are following &amp;amp; listening? https://t.co/P317hP040J</t>
  </si>
  <si>
    <t>@CommonSavant #metoo</t>
  </si>
  <si>
    <t>Let's don't forget #metoo amidst these dating news. 
I don't like calling it scandal Pft what scandalous about two people dating.</t>
  </si>
  <si>
    <t>Opinion: Maria Bartiromo celebrates #MeToo. But what did she say about Roger Ailes? https://t.co/tZisl9n6hh : Opinion: Maria Bartiromo…</t>
  </si>
  <si>
    <t>Veteran actor #LeeSoonJae expresses his support for the #MeToo victims and calls out the offenders - warning them to keep their word and leave the acting industry • https://t.co/fRkiGgW6nH https://t.co/GRIQETzMh1</t>
  </si>
  <si>
    <t>RT @ddo_boja: Veteran actor #LeeSoonJae expresses his support for the #MeToo victims and calls out the offenders - warning them to keep the…</t>
  </si>
  <si>
    <t>Stop Pretending Your Racism is Patriotism T Shirt
BUY HERE👉https://t.co/bL78zjFBx8 
#resist #TheResistance #womensmarch2018 #metoo #womensmarch #powertothepolls #theresistance https://t.co/8YIJzHj2fs</t>
  </si>
  <si>
    <t>RT @FunkyTeeZ: Stop Pretending Your Racism is Patriotism T Shirt
BUY HERE👉https://t.co/bL78zjFBx8 
#resist #TheResistance #womensmarch2018…</t>
  </si>
  <si>
    <t>Ciro Gomes, Lula, e Bolsonaro, 3 presidenciáveis de espectros ideológicos distintos, já fizeram comentários depreciativos sobre as mulheres. Por que NINGUÉM fala disso no Brasil? Alô #MeToo brasileiro , alô imprensa! Cadê a pauta?</t>
  </si>
  <si>
    <t>RT @bollemdb: Ciro Gomes, Lula, e Bolsonaro, 3 presidenciáveis de espectros ideológicos distintos, já fizeram comentários depreciativos sob…</t>
  </si>
  <si>
    <t>The latest The Santirta Martendano Daily! https://t.co/OAnyoHJ4A1 #internationalwomensday #metoo</t>
  </si>
  <si>
    <t>미투 뱃찌랑 포스터 가지고싶은 사람?
뱃지 한명 포스터 한명  
총 두명 알티추첨 합니다.
당발은 3월 9일 오후 3시 8분에
#metoo 
#InternationalWomansDay 
#InternationalWomenDay2018
#세계여성의날 
#여성의날 https://t.co/A3Tm5N8BPl</t>
  </si>
  <si>
    <t>RT @AnnieOfthehell: 미투 뱃찌랑 포스터 가지고싶은 사람?
뱃지 한명 포스터 한명  
총 두명 알티추첨 합니다.
당발은 3월 9일 오후 3시 8분에
#metoo 
#InternationalWomansDay 
#Internationa…</t>
  </si>
  <si>
    <t>Report: Bar Worker Says Mark Cuban Was Acting "Gropey" On Night Of Alleged Sexual Assault #MeToo #TimesUp   https://t.co/BWPs0JcQ8O via @deadspin</t>
  </si>
  <si>
    <t>A president cannot defend a nation if he is not held accountable to its laws. It's time to hold @realDonaldTrump accountable. We must impeach.
#resist #InternationalWomensDay #ThursdayThoughts #trump #metoo #womensday #impeachtrump</t>
  </si>
  <si>
    <t>I prefer to think the GOP is better than @realDonaldTrump , but their defense of him despite his lies, bigotry, sexism, and recklessness tells me I may be dead wrong. 
#metoo #resist #trumprussia #InternationalWomensDay #womensday</t>
  </si>
  <si>
    <t>#Metoo - a TCM perspective, March 2018 Newsletter https://t.co/x4v1QArjLR https://t.co/Fs0StpbDa8</t>
  </si>
  <si>
    <t>RT @DaShanneStokes: How can an admitted sexual predator defend the rights of over 150 million American women and girls?
https://t.co/hfaPz…</t>
  </si>
  <si>
    <t>RT @aroseblush: 👙  My question for Stormy ~ Are you initiating this court case for a big payout?  Or, are you angry enough w/Cohen to bring…</t>
  </si>
  <si>
    <t>ของน้องที่รู้จัก คือเรื่องพวกนี้มันใกล้ตัวกว่าที่เราคิด เพียงแต่ผู้ชายหลายคนอาจจะไม่รู้ #MeToo 
ถ้าใครเห็นเหตุการณ์อย่าลังเลจะช่วยเหลือ https://t.co/mpgtuq8XxZ</t>
  </si>
  <si>
    <t>RT @myFavFilms: ของน้องที่รู้จัก คือเรื่องพวกนี้มันใกล้ตัวกว่าที่เราคิด เพียงแต่ผู้ชายหลายคนอาจจะไม่รู้ #MeToo 
ถ้าใครเห็นเหตุการณ์อย่าลัง…</t>
  </si>
  <si>
    <t>@CinemaWinner @cracked #metoo</t>
  </si>
  <si>
    <t>The #MeToo thing is very good though, the victims are always scared to speak up about it and hesitate fight for their rights cuz ppl are just shit but these knetz are turning this into dragging idols and artists(without solid proofs) and they dont seem to care about the victims?</t>
  </si>
  <si>
    <t>👙  My question for Stormy ~ Are you initiating this court case for a big payout?  Or, are you angry enough w/Cohen to bring down #Manbaby ? You already have the publicity. If you stick it out, you will go down in the history books. #MeToo #TimesUp</t>
  </si>
  <si>
    <t>College of Dental Surgeons of British Columbia tried to sweep sexually inappropriate comments ‘under the rug’, report finds /via @globeandmail https://t.co/nOyUapOpLS #bcpoli #vanpoli #bclp #bcndp #bcgreens #cdnpoli #metoo</t>
  </si>
  <si>
    <t>El New York Times ha publicado un especial titulado Día Internacional de la Mujer 2018: Más allá del #MeToo, con orgullo, protestas y presión, en el que destacan la movilización feminista en España https://t.co/jtcNhpcHOg #8deMarzoHuelgaFeminista</t>
  </si>
  <si>
    <t>#MeToo 공유.
글을 남겨주십시요.
#박중사살인미수사건과 같은
군 복무시 사건 사고의 부당한 조작이나 지시를 받아 억울한 사연으로 상처입고 아파하는 분과 양심에 가책을 느끼며 군복무 사건사고 조작 예방과 군조직 개혁을 위한 제보 하실분은 댓글로 적극 동참 해 주세요🤗 https://t.co/OQ8kfwiqcv</t>
  </si>
  <si>
    <t>Actress Ashley Judd's #MeToo Moment Was Driven By A 'Commitment' To Her Younger Self https://t.co/CD02yq2FyZ #InternationalWomensDay</t>
  </si>
  <si>
    <t>Oprah Winfrey and Gwyneth Paltrow Talk Harvey Weinstein and #MeToo in New Podcast https://t.co/5NWvzXgi5L https://t.co/KIQPuQkyBo</t>
  </si>
  <si>
    <t>#metoo 당황한 일부 관리직 혹은 남성 직원들이 예방책이랍시고 채용이나 업무 등에 여성을 배제하거나 차별하는 불법적 행위들을 한다고 합니다. 이는 그들이 여성 가까이에 있으면 성폭력을 해왔고 할 수 있는 잠재적 성범자임을 스스로 드러내는 것. 서로 존중하고 차이를 인정하며 공존합시다.</t>
  </si>
  <si>
    <t>On #IWD2018 
We the women, say...
New Zealand men are NOT exempt!
#TimesUp 
AND
#WeAreComingForYou
#MeTooNZ 🇳🇿
#MeToo 
@Alisonmau @LizzieMarvelly</t>
  </si>
  <si>
    <t>The latest The Ira Daily! https://t.co/YON8rZ1l3t #internationalwomensday #metoo</t>
  </si>
  <si>
    <t>X&amp;lt;•&amp;gt;X&amp;lt;•&amp;gt;X&amp;lt;•&amp;gt;X
be the change
opening heart-mind 
space for global change 
~~~~~~~~~~~~~~
#opening heart-mind space #be the change #green solutions #metoo
#neveragain #marchforourlives #Happy International Women’s Day https://t.co/QISe6Rzrd5</t>
  </si>
  <si>
    <t>@Russianstar2 @MemeGeneral1950 @Nick31294348 #metoo 😂😂😂🤣🤣</t>
  </si>
  <si>
    <t>"1. Amber 
Amber do f(x) foi uma das primeiras a apoiar o movimento #MeToo na Coréia. Ela postou um texto em apoio ao movimento em seu Instagram em Outubro do ano passado e vem apoiando o movimento desde então." 
🔗https://t.co/9rGPm3zCew https://t.co/Fu7h7RItju</t>
  </si>
  <si>
    <t>RT @ambeautifulbr: "1. Amber 
Amber do f(x) foi uma das primeiras a apoiar o movimento #MeToo na Coréia. Ela postou um texto em apoio ao mo…</t>
  </si>
  <si>
    <t>Disgusting comments from Sam Newman on #thefootyshow attacking @susieob #metoo #timesup https://t.co/FdCvNwSYX4</t>
  </si>
  <si>
    <t>#MeToo Let's change this - Women rule the world - They deserve better - Join me in this movement - Through music we will empower women to take charge - Enough is enough - Listen to my music and read this article - Here we go 2018! #Love #WomenEmpowerment 
https://t.co/VEG7hBZzTC https://t.co/sxeyMS9gF8</t>
  </si>
  <si>
    <t>Morritxs, el día de hoy subiré un video MUY FUERTE, no es una historia fácil de contar, pero creo es importante hacerlo.
Con este video me uno a la campaña #MeToo y es el día perfecto pues es el #DiaInternacionalDeLaMujer Es importante unirnos más que nunca. 🚺♀️</t>
  </si>
  <si>
    <t>RT @SeducemeMujer: Morritxs, el día de hoy subiré un video MUY FUERTE, no es una historia fácil de contar, pero creo es importante hacerlo.…</t>
  </si>
  <si>
    <t>@Twitter one of your users, @danarel, raped another user and is mobilizing targeted harassment against her through private messages. Here's a pic of one exchange as proof of this statement.
#metoo https://t.co/3gshG9gat9</t>
  </si>
  <si>
    <t>International Women's Day reminds me that I have the power to make a difference just like others have done before me.
Let a new world begin!
#womenempowerment #MeToo #TimesUp #genderequality #diversity #internationalwomensday
#actor #changethatlasts #speakout #Standup #films #TV https://t.co/ShTL7kFzvI</t>
  </si>
  <si>
    <t>Has the #MeToo Overreached? I say ABSOLUTELY! https://t.co/sZFqXR3Nd4</t>
  </si>
  <si>
    <t>Donald Trump is right about one thing. @FLOTUS deserves to present the award for courage on #InternationalWomensDay. She has dealt with his misogyny and paying Stormy Daniels $130,000 the month before an election to cover up an affair while pregnant. I feel for that woman #metoo</t>
  </si>
  <si>
    <t>RT @ChrisJZullo: Donald Trump is right about one thing. @FLOTUS deserves to present the award for courage on #InternationalWomensDay. She h…</t>
  </si>
  <si>
    <t>@DoktorFinkelos Aller, hör auf mich mit Smoothies zu belästigen
Dank dir kann ich jetzt #metoo nachvollziehen</t>
  </si>
  <si>
    <t>X&amp;lt;•&amp;gt;X&amp;lt;•&amp;gt;X&amp;lt;•&amp;gt;X
be the change
opening heart-mind 
space for global change 
~~~~~~~~~~~~~~
#opening heart-mind space #be the change #green solutions #metoo
#neveragain #marchforourlives #Happy International Women’s Day https://t.co/wBBv7SfiLr</t>
  </si>
  <si>
    <t>I find it hard to believe in the #metoo era that The Batchelor continues to draw followers. So much manipulation behind the scenes and exploitation</t>
  </si>
  <si>
    <t>Los Oscares con el rating más bajo de la historia. La pregunta es porque? La gente está harta de la hipocresía de Hollywood está harta de tanto #MeToo y #TimesUp estamos harto que las que proclamen el abuso son las mismas que callaron por años. Ya no queremos escuchar más nada! https://t.co/xT3y6ETePq</t>
  </si>
  <si>
    <t>RT @MelissaOrtega16: Los Oscares con el rating más bajo de la historia. La pregunta es porque? La gente está harta de la hipocresía de Holl…</t>
  </si>
  <si>
    <t>Happy #InternationalWomensDay ! These are the women who inspire me everyday!  The great #Women4TRUMP! Who's the most inspirational woman in your life? 
#timeIsNow  #SheMeansBusiness #MAGA2018 #MAGA
#MeToo #Females  #allaboutwomen https://t.co/MBFYemmxoE</t>
  </si>
  <si>
    <t>Tarana Burke #MeTOO creator on people forgetting where it started https://t.co/eH8otS6Fws</t>
  </si>
  <si>
    <t>RT @BlackWebTV: Tarana Burke #MeTOO creator on people forgetting where it started https://t.co/eH8otS6Fws</t>
  </si>
  <si>
    <t>The latest The Wharton Warbler! https://t.co/DkvL0Q1pYc #internationalwomensday #metoo</t>
  </si>
  <si>
    <t>세계여성의 날, 강원도 곳곳에서 미투 운동 https://t.co/jnuu3bD36M
#Metoo #withyou #강원도 #세계여성의날</t>
  </si>
  <si>
    <t>RT @happygangwon: 세계여성의 날, 강원도 곳곳에서 미투 운동 https://t.co/jnuu3bD36M
#Metoo #withyou #강원도 #세계여성의날</t>
  </si>
  <si>
    <t>@javeauriel It’s funny af. The #MeToo movement can get these jokes too</t>
  </si>
  <si>
    <t>RT @GerryRogersMHA: PSAC #IWD2018 luncheon. Allison Doyle updates on what has changed in a year. Still no universal childcare, no Pay Equit…</t>
  </si>
  <si>
    <t>RT @CFNU: This #IWD2018 we are calling for action to end sexual violence and harassment against nurses, and all women. Let's work together…</t>
  </si>
  <si>
    <t>Happy #InternationalWomensDay !
WATCH: BCGEU President @steph_smith303 gives an update from the Provincial Executive Women's Committee meeting:
https://t.co/C3D7h9zKtY
#IWD2018 #PressforProgress #MeToo #TimesUp #equalitymatters #donewaiting https://t.co/mHZnapH6C1</t>
  </si>
  <si>
    <t>RT @bcgeu: Happy #InternationalWomensDay !
WATCH: BCGEU President @steph_smith303 gives an update from the Provincial Executive Women's Com…</t>
  </si>
  <si>
    <t>#TimesUp on sexual harassment and violence in the workplace. This is about women's economic justice, and we need to take a stand together. Join us now, add your voice https://t.co/sz0MUdlpD1  #cdnpoli #metoo #IWD2018 #canfem #cdnpoli  #canlab  #MyFeminism  #donewaiting https://t.co/M6eK8jOc5L</t>
  </si>
  <si>
    <t>#MeToo https://t.co/7thNj0FMas</t>
  </si>
  <si>
    <t>RT @adage: South by Southwest takes a hard look at #MeToo. https://t.co/Zq29yBJlRs #SXSW https://t.co/cYoWq2u15d</t>
  </si>
  <si>
    <t>행성인에서 내부 논의, 후속 대응, 입장 표명을 선행하지 않은 상황에서 #metoo  운동 연대를 기조로 하는 페미퍼레이드에 행성인 여성모임이 참여하는 것은 해당 행사 의의와 맞지 않는다고 판단합니다. 행성인 여성모임 또한 이 의견에 공감하여 공동주최단체 참여를 취소하기로 결정했습니다. (3/4)</t>
  </si>
  <si>
    <t>who cares about suzy dating when that article is supposed to distract us from the #metoo movement in korea</t>
  </si>
  <si>
    <t>RT @perfectbIue: who cares about suzy dating when that article is supposed to distract us from the #metoo movement in korea</t>
  </si>
  <si>
    <t>I’m happy for Suzy but I’m also extremely sad because I know that these dating scandals are just cover up for the government officials that are currently be investigated because they were also named during the #metoo movement in South Korea....</t>
  </si>
  <si>
    <t>don't let this bury the #MeToo movement</t>
  </si>
  <si>
    <t>「それ、おかしいよね」と一緒に怒ってほしい。自分と関係ないみたいな顔するんじゃなくて、声をあげてほしい。それが大きな支えになるから。 #wetoo #metoo</t>
  </si>
  <si>
    <t>Trump 2005: "I did try and f*ck her. She was married... I moved on her like a b*tch... Grab ’em by the p*ssy. You can do anything."
Trump 3/8/18: "Happy #InternationalWomensDay"
#metoo #resist #trump #womensday #thursdaythoughts</t>
  </si>
  <si>
    <t>Watch Trump Say ‘True’ When Called A Sexual Predator In 2006
https://t.co/hfaPzhtWM4
#womensday #resist #metoo #happywomensday
#trump #maga #internationalwomensday</t>
  </si>
  <si>
    <t>How can an admitted sexual predator defend the rights of over 150 million American women and girls?
https://t.co/hfaPzhtWM4 
#womensday #resist #metoo #happywomensday #internationalwomensday</t>
  </si>
  <si>
    <t>America has been governed by an unstable lying bigot and sexual predator installed through an illegal act of war for 411 days now.
#resist #trumprussia #wednesdaywisdom #MeToo #mueller #trump</t>
  </si>
  <si>
    <t>RT @DaShanneStokes: America has been governed by an unstable lying bigot and sexual predator installed through an illegal act of war for 41…</t>
  </si>
  <si>
    <t>[RT이벤트] 1908년 3월 8일로부터 110년, #MeToo #미투 의 한가운데에 있는 우리에겐 여전히 ‘빵과 장미’가 필요합니다. 여성의 날을 기념해 3월 8일 자정까지 이 트윗을 알티하시는 분들 중 두 분을 추첨해 아름다운 장미향의 룸스프레이&amp;lt;DELIGHTFUL RED&amp;gt;, &amp;lt;LOVE,MELTING&amp;gt;을 하나씩 선물해드려요. https://t.co/3bYplcxzhf</t>
  </si>
  <si>
    <t>Validation de 76 témoignages en ce début de mois de mars par notre équipe de modération. #BalanceTonPorc #Metoo  https://t.co/wICkeCoxxi</t>
  </si>
  <si>
    <t>Over 2,000 state, public #institutions to be inspected 
#sexual #violence #harassment #workplace #MeToo #WithYou 
https://t.co/sIOJ4XMRuz</t>
  </si>
  <si>
    <t>[FEATURE] In #SouthKorea, seemingly devoted husbands turn out to be alleged sex criminals. #MeToo https://t.co/XpOS3JvW3w</t>
  </si>
  <si>
    <t>RT @TheKoreaHerald: [FEATURE] In #SouthKorea, seemingly devoted husbands turn out to be alleged sex criminals. #MeToo https://t.co/XpOS3JvW…</t>
  </si>
  <si>
    <t>If you haven’t seen Jimmy Fallon doing his version of Dylan’s “The Times They Are A-Changin’ - You are gonna LOVE LOVE LOVE it!
He covers it all,  #MeToo, #TakingAKnee and so much more.
Don’t miss it &amp;amp; PASS IT ON‼️
https://t.co/KWHbmVrq8J</t>
  </si>
  <si>
    <t>The #MeToo movement going brazy at work 🤦🏾‍♂️ lol</t>
  </si>
  <si>
    <t>#metoo https://t.co/O3liJJCN8d</t>
  </si>
  <si>
    <t>RT @jamestaranto: #metoo https://t.co/O3liJJCN8d</t>
  </si>
  <si>
    <t>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 작가는 내 댓글을 스팸 처리했다. #만화계_내_성폭력 #MeToo https://t.co/j137QPZIzJ</t>
  </si>
  <si>
    <t>Behind every #MeToo &amp;amp; #TimesUp movement to end the status quo is a changemaker. On #WomensDay, meet the women pushing the boundaries for more #womensrights worldwide: https://t.co/7y9P5UkTzr #IWD2018 #WomensMonth #TimeisNow https://t.co/bEWkEZ82jR</t>
  </si>
  <si>
    <t>Sexual harassment is against the law. Our Policy on preventing sexual and gender-based harassment outlines your rights and responsibilities under Ontario's Human Rights Code. Know your rights. Empower others. SHARE: https://t.co/vRxNoaZSXC #MeToo #TimesUp #IWD2018 https://t.co/3NtvlRUAak</t>
  </si>
  <si>
    <t>RT @OntHumanRights: Sexual harassment is against the law. Our Policy on preventing sexual and gender-based harassment outlines your rights…</t>
  </si>
  <si>
    <t>Tarana Burke on why she created the #MeToo movement — and where it’s headed https://t.co/HNbptNHDMk</t>
  </si>
  <si>
    <t>South by Southwest takes a hard look at #MeToo. https://t.co/Zq29yBJlRs #SXSW https://t.co/cYoWq2u15d</t>
  </si>
  <si>
    <t>성폭행 김기덕 역시 문재인 지지자!!
고은,이윤택, 박제동, 안희정, 정봉주 , 탁현민 기타 등등 문재인 측근은 왜 이럴까?
문빠 여자들은 연일 터지는 성폭행 사건도 공작이라며 안믿겠다고 하더라!
#MeToo 입다문 좌파 여성들 왜 사는 지 궁금하다!!! https://t.co/lY8Qi5U9Kv</t>
  </si>
  <si>
    <t>RT @artist_eunice: 성폭행 김기덕 역시 문재인 지지자!!
고은,이윤택, 박제동, 안희정, 정봉주 , 탁현민 기타 등등 문재인 측근은 왜 이럴까?
문빠 여자들은 연일 터지는 성폭행 사건도 공작이라며 안믿겠다고 하더라!
#MeToo…</t>
  </si>
  <si>
    <t>읽는 내내 참담한 마음을 감출 수 없었습니다. 용기내 주셔서 감사합니다. 그리고 이 용기가 사그라지지 않게 많은 분들이 관심을 가져주셨으면 합니다. 저희 역시 끝까지 지지하고 연대하겠습니다. #MeToo #WithYou https://t.co/NvtDN9k17d</t>
  </si>
  <si>
    <t>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#MeToo https://t.co/x6KDNoVpKX</t>
  </si>
  <si>
    <t>RT @klassiqman: @JudgeJoeBrownTV What toxic misandry looks like in 2018 https://t.co/NykaohdjLT @RationalMale @THR @reason @CNN @CHSommers…</t>
  </si>
  <si>
    <t>INTERVIEW | Cynthia Basinet | The Journey | Exclusive interview with a remarkable woman, actress, singer, supermodel, activist and mother from LA. | #UbuntuFM #InternationalWomensDay #MeToo #stalkarazzi @cynthiabasinet 
https://t.co/AeDFPb3Nge https://t.co/K8CyAfVkb9</t>
  </si>
  <si>
    <t>RT @ubuntu_fm: INTERVIEW | Cynthia Basinet | The Journey | Exclusive interview with a remarkable woman, actress, singer, supermodel, activi…</t>
  </si>
  <si>
    <t>RT @cynthiabasinet: If ya wanna #bethechange - you empower it.  This ain’t no #photoop #IvankaTrump #MeToo #TimesUp #displacedsocieties #we…</t>
  </si>
  <si>
    <t>Ein guter #CEO weiß,wie wichtig regelmäßige Mitarbeitergespräche sind. Hören Sie als Chef genau auf die Belange Ihrer Belegschaft. Hier lässt sich ein erfahrener CEO gerade erklären, worum es bei #metoo, #Weltfrauentag o. #InternationalWomensDay geht u.zeigt ihr, was CEO bedeutet https://t.co/vmp89vc8xD</t>
  </si>
  <si>
    <t>Opinion: Maria Bartiromo celebrates #MeToo. But what did she say about Roger Ailes? https://t.co/vB5eRa7mGC</t>
  </si>
  <si>
    <t>#womensday #5womenartist #fivewomenartists #womenartists #womeninbusiness #womenempowerment #feminist #feministartist #womensupportingwomen #5womenartists #femalefiberartists #femaleempowerment #allaboutwomen #metoo https://t.co/q7ERHLLwa3</t>
  </si>
  <si>
    <t>When academics write the history of our time, #MeToo &amp;amp; #TimesUp are gonna be writ large. #WomensHistoryMonth spotlight on Frances McDormand. #HERStory is 2 Oscars, 2 Emmys, 1 Tony. #TripleCrown. Truly, an outstanding actor, consummate study in character, delivers. #InclusionRider https://t.co/ImchqSZnOU</t>
  </si>
  <si>
    <t>บทความใหญ่ของ Korea Herald วันนี้ เกี่ยวกับ #metoo ในเกาหลี โดยพูดถึงคนดังที่ถูกเปิดโปงเรื่องล่วงละเมิดทางเพศ ใช้กำลัง ฯลฯ แล้วเปรียบเทียบกับภาพลักษณ์ก่อนหน้าของคนคนนั้น ที่ดูเป็นสามีใจดี รักครอบครัว สร้างผลงานสุดโรแมนติก ฯลฯ https://t.co/lIph42dBSz</t>
  </si>
  <si>
    <t>#WMEntertainment strongly denied #B1A4 #Sandeul is the one who's mentioned in #MeToo revelation. Earlier a media reported there's a woman assaulted 6 yrs ago by an idol grp vocalist, debuted in 2010 &amp;amp; his vocal recognized in music program https://t.co/uZAkng9NDA #KoreanUpdates VF https://t.co/iqe4ttvZws</t>
  </si>
  <si>
    <t>オスカー受賞式で飛び出した、映画制作上の公正さ「包摂条項」とは何か？……主演女優賞マクドーマンドは女性やマイノリティの「公正」な参加を求めた（冷泉彰彦） 
https://t.co/vEhs3abOa1
#アカデミー賞　#オスカー　#女性問題　#MeToo https://t.co/uqVaypSNfY</t>
  </si>
  <si>
    <t>男女の力関係が逆転したら世界はどうなるのか？……男性を待ち受ける残酷な運命とは（渡辺由佳里）
https://t.co/VFZRXGb6lQ
＃女性問題　＃MeToo #ジェンダー https://t.co/Omq9Nl7IWi</t>
  </si>
  <si>
    <t>As a health psychologist specializing in women's health &amp;amp; mental health, #internationalwomensday2018 is vital to give voice to the marked issues affecting women's well-being. #ThisIsHealthPsych, #InternationalWomensDay, #apa.org,#METoo,#WomensRightsAreHumanRights</t>
  </si>
  <si>
    <t>RT @DrHelenCoons: As a health psychologist specializing in women's health &amp;amp; mental health, #internationalwomensday2018 is vital to give voi…</t>
  </si>
  <si>
    <t>Happy #InternationalWomensDay to every woman bending the arc of the moral universe towards justice.
#rt #MeToo #IWD2018
 https://t.co/rDr6SICSBp</t>
  </si>
  <si>
    <t>We stand upon the shoulders of giants. #InternationalWomensDay #MeToo #IWD2018 https://t.co/KyDSlQtrOF</t>
  </si>
  <si>
    <t>저는 행동하는 성소수자 인권연대 활동가에게 성폭력, 성추행, 성희롱을 당했습니다. #metoo #행성인보이콧 https://t.co/jleOvU9oDW</t>
  </si>
  <si>
    <t>늦었지만 모든 여성분들의 투쟁을 응원합니다. 살아가는 것이 곧 전쟁과 다름없는 여성의 삶을 응원합니다. 미투운동이 이어지는 나날입니다. 당신의 곁에 있겠습니다. 목소리를 높이고 함께 외치겠습니다. 여성도 인간이 되는 그날까지. #세계여성의날 me_too #withyou #METOO</t>
  </si>
  <si>
    <t>RT @dgu_hannam_: 늦었지만 모든 여성분들의 투쟁을 응원합니다. 살아가는 것이 곧 전쟁과 다름없는 여성의 삶을 응원합니다. 미투운동이 이어지는 나날입니다. 당신의 곁에 있겠습니다. 목소리를 높이고 함께 외치겠습니다. 여성도 인간이 되는 그…</t>
  </si>
  <si>
    <t>Another woman says #MeToo, reveals she was sexually assaulted by an idol vocalist 'A' in August 2012
https://t.co/DC6B2249dS https://t.co/O1TSd75R9B</t>
  </si>
  <si>
    <t>This literally says it’s only a felony if contact is made skin to skin. 
Sexual assault in this country is an absolute joke. And I’m a need the white women of #MeToo to be more intersectional in this movement. https://t.co/RWWuIt9UgO</t>
  </si>
  <si>
    <t>“i am not free while any woman is unfree, even when her shackles are very different from my own.” -audre lorde
just a few of the MANY feminists who inspire me everyday✊🏻✊🏼✊🏽✊🏾✊🏿✊
#internationalwomensday #nastywoman #heforshe #metoo https://t.co/2slxAbfzg0</t>
  </si>
  <si>
    <t>RT @MalenaWhitfield: “i am not free while any woman is unfree, even when her shackles are very different from my own.” -audre lorde
just a…</t>
  </si>
  <si>
    <t>미투위드유는 여러분의 불합리한 경험을 공유하고, 이를 좌시했던 부끄러운 우리 사회를 바꿔가기 위한 커뮤니티입니다.
https://t.co/Go5OIH8tRc #Metoo #Withyou @MetooWithyou_ https://t.co/zIpy2sTrk0</t>
  </si>
  <si>
    <t>Conservative Women are standing strong. Crushing dreary Western feminazis between our powerful thighs. Screw-you #MeToo #MAGA #internationalwomensday2018 https://t.co/2S3CJ31hgb</t>
  </si>
  <si>
    <t>[미국의 식민지에서 벗어나자] - 투표소 수개표로 부정선거 차단하자 #MeToo
[김성준의시사전망대] "세계 어디에도 없는 전략공천..한국은 왜?" https://t.co/N3DBxfJUi8</t>
  </si>
  <si>
    <t>[미국의 식민지에서 벗어나자] - 투표소 수개표로 부정선거 차단하자 #MeToo
욕창 관리, 수액 주사.. 무면허 의료에 맡겨진 요양원 노인들 https://t.co/gk2QRPkKQC</t>
  </si>
  <si>
    <t>RT @hotdog4191: [미국의 식민지에서 벗어나자] - 투표소 수개표로 부정선거 차단하자 #MeToo
[김성준의시사전망대] "세계 어디에도 없는 전략공천..한국은 왜?" https://t.co/N3DBxfJUi8</t>
  </si>
  <si>
    <t>Trying to cover up from the #MeToo movement is it ?</t>
  </si>
  <si>
    <t>When I was about 12, I got groped in a marketplace in Lahore. Years later at a sleepover I shared the story with my girl friends, and every single one of them had had something similar or worse happen to them. #MeToo never came as a surprise; it brought only sick familiarity.</t>
  </si>
  <si>
    <t>RT @LeMediaTV: "L'homme qui a dit qu'il voulait gifler Caroline de Haas, sans vouloir rentrer dans les détails, il a eu son petit ruban le…</t>
  </si>
  <si>
    <t>เห็นแม่ๆรีมาว่ารัฐบาลเกากำลังปิดบังอะไรอยู่รึป่าว เพราะหลายวันมานี้มีแต่ข่าวเปิดตัวคู่รักเซเลป ในเวลาเพียง12วันก็มีข่าวมาแล้ว6คู่ เห็นว่าน่าจะเป็นเพราะตอนนี้คนเกาหลีกำลังสนใจ #MeToo รัฐบาลเลยให้ลงข่าวเดทของเซเลปเพื่อดึงความสนใจจากประชาชน ล่าสุดวันนี้เป็นข่าวของดงวุค❤ซูจี 🤔🤔🤔</t>
  </si>
  <si>
    <t>https://www.interscriptjournal.com/online-magazine/sleaze-o-meter</t>
  </si>
  <si>
    <t>https://www.usnews.com/news/best-states/illinois/articles/2018-03-08/transgender-inmate-sues-illinois-corrections-department</t>
  </si>
  <si>
    <t>https://www.aljazeera.com/blogs/asia/2018/03/rape-nepal-180307134321758.html</t>
  </si>
  <si>
    <t>https://www.buzzfeed.com/jp/saoriibuki/torasan-no-namida?utm_term=.dl4NnBXbb</t>
  </si>
  <si>
    <t>https://www.ft.com/content/3aff8560-0bcc-11e8-bacb-2958fde95e5e</t>
  </si>
  <si>
    <t>http://www.podbean.com/media/share/pb-9ue2i-7ca2dd</t>
  </si>
  <si>
    <t>http://foreignpolicy.com/2018/03/08/how-u-n-sexual-assault-investigations-die-in-darkness/</t>
  </si>
  <si>
    <t>https://www.amazon.com/When-Angels-Fly-S-Jackson-ebook/dp/B017UNVWDI/ref=tmm_kin_swatch_0?_encoding=UTF8&amp;qid=1447021901&amp;sr=1-2</t>
  </si>
  <si>
    <t>https://thegrapevine.theroot.com/the-absence-of-a-criminal-case-doesn-t-mean-adam-venit-1823597465?utm_medium=sharefromsite&amp;utm_source=The_Grapevine_twitter</t>
  </si>
  <si>
    <t>http://www.donewaiting.ca/</t>
  </si>
  <si>
    <t>http://www.donewaiting.ca/harassment_violence</t>
  </si>
  <si>
    <t>http://thefederalist.com/2018/03/08/the-hollywood-reporter-triumph-of-the-beta-male-cover-is-a-bad-sign/</t>
  </si>
  <si>
    <t>https://www.youtube.com/watch?v=980ckdoxOhI</t>
  </si>
  <si>
    <t>https://www.huffingtonpost.com/entry/watch-trump-say-true-when-called-a-sexual-predator-in-2006_us_5804d258e4b0162c043cd864</t>
  </si>
  <si>
    <t>http://netizenbuzz.blogspot.com/2018/03/metoo-victim-releases-recent-katalk.html?utm_source=dlvr.it&amp;utm_medium=twitter</t>
  </si>
  <si>
    <t>https://www.instagram.com/p/BgEBMksl98Q/</t>
  </si>
  <si>
    <t>https://www.instagram.com/p/BgFWDKWl2Fv/</t>
  </si>
  <si>
    <t>https://www.nytimes.com/2018/03/08/world/international-womens-day-2018.html</t>
  </si>
  <si>
    <t>http://www.tnamcot.com/view/5aa160bae3f8e420ab43da47</t>
  </si>
  <si>
    <t>https://twitter.com/FPBland/status/971836019434754049</t>
  </si>
  <si>
    <t>http://www.letitripple.org/films/50-50/5050-day/</t>
  </si>
  <si>
    <t>https://trib.al/7lxzSjJ</t>
  </si>
  <si>
    <t>https://twitter.com/kjc1b/status/971763044404535297</t>
  </si>
  <si>
    <t>https://twitter.com/mcspocky/status/971437800884117504</t>
  </si>
  <si>
    <t>http://contrapunto.com/noticia/la-ola-del-metoo-urge-en-la-eurocamara-acabar-con-el-acoso-sexual-a-la-mujer-190338/</t>
  </si>
  <si>
    <t>https://www.youtube.com/watch?v=980ckdoxOhI&amp;feature=youtu.be</t>
  </si>
  <si>
    <t>https://www.huffingtonpost.com/entry/women-of-color-me-too_us_5a442d73e4b0b0e5a7a4992c?ncid=tweetlnkushpmg00000050</t>
  </si>
  <si>
    <t>http://blog.victimsofcommunism.org/why-the-chinese-communist-party-is-scared-of-metoo/</t>
  </si>
  <si>
    <t>http://metoowithyou.net/</t>
  </si>
  <si>
    <t>https://www.newsweekjapan.jp/reizei/2018/03/post-981.php</t>
  </si>
  <si>
    <t>https://www.eastbaytimes.com/2018/01/10/a-woman-ahead-of-her-time-memorial-honors-political-trailblazer-march-fong-eu/</t>
  </si>
  <si>
    <t>https://elcomercio.pe/opinion/colaboradores/mujer-violacion-sexual-acoso-harvard-metoo-universidad-cynthia-sanborn-noticia-502776</t>
  </si>
  <si>
    <t>http://www.tmz.com/2018/03/08/oprah-gwyneth-paltrow-harvey-weinstein-me-too-movement-famous-faces/</t>
  </si>
  <si>
    <t>https://twitter.com/kjc1b/status/969617042272694273</t>
  </si>
  <si>
    <t>https://www.newsweekjapan.jp/watanabe/2018/03/post-42.php</t>
  </si>
  <si>
    <t>http://kpopherald.koreaherald.com/view.php?ud=201803070941536485420_2</t>
  </si>
  <si>
    <t>http://kpopidolnews.com/2018/03/08/metoo-movement-in-korea-leading-to-women-being-shunned-in-the-office/</t>
  </si>
  <si>
    <t>http://mustangnews.net/times-student-activists-release-demands-administration-regarding-sexual-assault-campus/</t>
  </si>
  <si>
    <t>https://www.inkstonenews.com/opinion/why-chinas-two-child-policy-hasnt-caused-baby-boom/article/2136239</t>
  </si>
  <si>
    <t>https://www.nzz.ch/gesellschaft/andere-kulturen-andere-sitten-ld.1363788</t>
  </si>
  <si>
    <t>https://www.youtube.com/watch?v=NsDxeJ4Fplk&amp;feature=youtu.be</t>
  </si>
  <si>
    <t>https://edition.cnn.com/2018/03/02/africa/nigeria-rape-survivors-metoo-asequals/?utm_cid=%20cnni-com-fb-africa-link</t>
  </si>
  <si>
    <t>https://www.thestar.com/news/world/2018/03/07/south-sudan-women-still-voiceless-as-others-recognize-womens-day-metoo.html</t>
  </si>
  <si>
    <t>https://www.cnn.com/2018/03/08/entertainment/oprah-winfrey-harvey-weinstein-gwyneth-paltrow-interview/index.html</t>
  </si>
  <si>
    <t>https://www.stern.de/politik/ausland/daenemark--imam-fordert-legalisierung-von-kinderehen-6697082.html</t>
  </si>
  <si>
    <t>https://twitter.com/linaslunacy/status/971906767876775937</t>
  </si>
  <si>
    <t>https://paper.li/tvandvideoguide?edition_id=1b9b34d0-2337-11e8-8027-0cc47a0d1609</t>
  </si>
  <si>
    <t>http://kindredmedia.org/2018/03/march-moms-metoo-birth-trauma-ending-medical-model-patriarchy/</t>
  </si>
  <si>
    <t>https://trib.al/csluX6x</t>
  </si>
  <si>
    <t>http://dailycaller.com/2018/03/08/ruben-kihuen-reconsiders-retirement/?utm_source=site-share</t>
  </si>
  <si>
    <t>http://www.nzherald.co.nz/nz/news/article.cfm?c_id=1&amp;objectid=12008763</t>
  </si>
  <si>
    <t>https://www.youtube.com/watch?v=7uhLNc1zado&amp;feature=youtu.be&amp;a</t>
  </si>
  <si>
    <t>https://paper.li/RatedPGcounty/up-topics?edition_id=3d8cc810-2337-11e8-b17a-0cc47a0d15fd</t>
  </si>
  <si>
    <t>https://twitter.com/sunshine_080507/status/971915011298701312</t>
  </si>
  <si>
    <t>https://twitter.com/20150424ebisu/status/971902563862933506</t>
  </si>
  <si>
    <t>http://netizenbuzz.blogspot.com/2018/03/metoo-confessions-continue-to-uncover.html?utm_source=dlvr.it&amp;utm_medium=twitter</t>
  </si>
  <si>
    <t>https://blogs.unicef.org/blog/womens-day-afghanistan-zarmina/</t>
  </si>
  <si>
    <t>https://www.google.com/url?rct=j&amp;sa=t&amp;url=https%3A%2F%2Fwww.elle.com%2Fculture%2Fmovies-tv%2Fa15895360%2Ffemale-vigilante-films-red-sparrow-me-too-movement%2F&amp;ct=ga&amp;cd=CAIyGjBjMWQzODIzZTBjNzdjZWQ6Y29tOmVuOlVT&amp;usg=AFQjCNEoOxxl-QkwzcaBU3r72_QZtC4J2w&amp;utm_source=dlvr.it&amp;utm_medium=twitter</t>
  </si>
  <si>
    <t>https://www.facebook.com/koreacheer/posts/2312636158761996</t>
  </si>
  <si>
    <t>http://www.unamglobal.unam.mx/?p=34903</t>
  </si>
  <si>
    <t>http://news.google.com/news/url?sa=t&amp;fd=R&amp;ct2=us&amp;usg=AFQjCNEqM-ZMpT50k4F5v2uXp2fRoYG5JA&amp;clid=c3a7d30bb8a4878e06b80cf16b898331&amp;ei=GeChWpDNKpeBhwGpg6D4Ag&amp;url=http%3A%2F%2Fforeignpolicy.com%2F2018%2F03%2F08%2Fthe-e-r-the-state-departments-metoo-moment%2F&amp;utm_source=dlvr.it&amp;utm_medium=twitter</t>
  </si>
  <si>
    <t>http://entertain.naver.com/read?oid=421&amp;aid=0003232399</t>
  </si>
  <si>
    <t>https://www.elephantjournal.com/2018/03/turning-my-metoo-sht-sandwich-into-an-awakening/?utm_source=dlvr.it&amp;utm_medium=twitter</t>
  </si>
  <si>
    <t>http://m.pressian.com/m/m_article.html?no=188158</t>
  </si>
  <si>
    <t>https://www.slj.com/2018/02/industry-news/unpacking-anne-ursus-survey-fallout-changes-coming-events-sexual-harassment-childrens-publishing/</t>
  </si>
  <si>
    <t>https://philippines.networkofnews.com/feed-items/metoo-movement-in-korea-leading-to-women-being-shunned-in-the-office/</t>
  </si>
  <si>
    <t>https://twitter.com/tictoc/status/971572651180351489</t>
  </si>
  <si>
    <t>https://www.univision.com/univision-news/united-states/alianza-nacional-de-campesinas-for-bringing-marginalized-voices-into-the-metoo-conversation</t>
  </si>
  <si>
    <t>https://www.allkpop.com/article/2018/03/woman-reveals-she-was-sexually-assaulted-by-an-idol-vocalist-a-in-august-2012</t>
  </si>
  <si>
    <t>http://wfla.com/2018/03/08/nbc-news-surveymonkey-poll-shows-americans-divided-on-trump-metoo-gun-control/</t>
  </si>
  <si>
    <t>https://www.alaraby.co.uk/english/Comment/2018/3/7/Theres-no-place-for-racism-in-womens-liberation</t>
  </si>
  <si>
    <t>https://www.pscp.tv/w/bXHYKjF6dktOV3FQbU5SamV8MWpNSmdxRG92Z09LTDxaqMKxUIa5FxoLk51_Fqh_ZsxJrDcXUhV7ceCB0Rts</t>
  </si>
  <si>
    <t>http://thirdwavefund.org/blog/what-if-me-too-had-been-fully-funded-since-day-1</t>
  </si>
  <si>
    <t>https://www.huffingtonpost.com/entry/south-korea-me-too_us_5aa17861e4b002df2c620b00</t>
  </si>
  <si>
    <t>http://www.theflakenews.com/flakecasts</t>
  </si>
  <si>
    <t>https://www.nbcnews.com/video/international-women-s-day-marked-by-metoo-protest-in-seoul-anger-in-manila-and-madrid-1180074051847?cid=sm_npd_nn_fb_aa</t>
  </si>
  <si>
    <t>https://lithub.com/from-metoo-to-westrike/</t>
  </si>
  <si>
    <t>https://news.vice.com/en_us/article/9kzqy7/will-metoo-change-the-rampant-harassment-in-hollywood?utm_source=vicenewstwitter</t>
  </si>
  <si>
    <t>http://www.vitadaily.ca/lifestyle/women-wow-1.23193537</t>
  </si>
  <si>
    <t>https://headlines.yahoo.co.jp/article?a=20180309-00010000-digiday-sci</t>
  </si>
  <si>
    <t>https://twitter.com/traci_360/status/971860818135535616</t>
  </si>
  <si>
    <t>http://www.xportsnews.com/jenter/?ac=article_view&amp;entry_id=951270&amp;_REFERER=http%3A%2F%2Fwww.xportsnews.com%2F%3Fac%3Darticle_list%26cate_indexno%3D178</t>
  </si>
  <si>
    <t>http://www.idahostatesman.com/news/local/article204212454.html</t>
  </si>
  <si>
    <t>https://twitter.com/elizaskinner/status/971916448690876416</t>
  </si>
  <si>
    <t>https://trib.al/NXFumcZ http://m.twitter.co</t>
  </si>
  <si>
    <t>http://swuz.infor-matt.fr/healthywrld/?url=https://forward.com/schmooze/396160/oprah-perfectly-sums-up-the-metoo-movement-on-gwyneth-paltrows-new-podcast/&amp;utm_source=OverNewser&amp;utm_medium=HealthyWrld&amp;utm_campaign=article</t>
  </si>
  <si>
    <t>http://www.elnuevoherald.com/noticias/sur-de-la-florida/article204233809.html</t>
  </si>
  <si>
    <t>https://news.nationalgeographic.com/2018/03/powerful-women-ancient-history-cleopatra-artemisia-enheduanna-egypt-greece-mesopotamia/</t>
  </si>
  <si>
    <t>https://paper.li/AkSyrin/1320016765?edition_id=e22d6780-2337-11e8-b641-0cc47a0d164b</t>
  </si>
  <si>
    <t>http://v.media.daum.net/v/20180308100905735</t>
  </si>
  <si>
    <t>https://twitter.com/womensday/status/971729882286735360</t>
  </si>
  <si>
    <t>http://v.media.daum.net/v/20180308182418742</t>
  </si>
  <si>
    <t>https://www.theguardian.com/world/2018/mar/08/sexist-agendas-finally-exposed-international-womens-day</t>
  </si>
  <si>
    <t>https://act.wemove.eu/campaigns/womens-rights?utm_campaign=TyDFDwfHO3&amp;utm_medium=twitter&amp;utm_source=share</t>
  </si>
  <si>
    <t>https://portside.org/2018-03-08/metoo-westrike-what-can-metoo-movement-learn-latin-american-feminists</t>
  </si>
  <si>
    <t>https://www.gazettedesfemmes.ca/14261/que-faire-avec-lapres-moiaussi/</t>
  </si>
  <si>
    <t>https://twitter.com/ejii1212/status/971747762378190850</t>
  </si>
  <si>
    <t>https://twitter.com/thepakimon/status/971729528308600833</t>
  </si>
  <si>
    <t>https://www.buddhistdoor.net/news/international-womens-day-celebrating-the-women-of-buddhism</t>
  </si>
  <si>
    <t>https://twitter.com/RalstonReports/status/971811832821309441</t>
  </si>
  <si>
    <t>http://www.erinemoulton.com/thingswehaventsaid/</t>
  </si>
  <si>
    <t>https://www.youtube.com/watch?v=_sDF-mPHfLs&amp;feature=youtu.be</t>
  </si>
  <si>
    <t>https://www.theatlantic.com/entertainment/archive/2017/10/harvey-weinstein-and-the-economics-of-consent/543618/</t>
  </si>
  <si>
    <t>http://publications.asahi.com/ecs/66.shtml</t>
  </si>
  <si>
    <t>https://twitter.com/maziehirono/status/951130467239161856</t>
  </si>
  <si>
    <t>https://www.theguardian.com/commentisfree/2018/mar/08/feminists-power-metoo-timesup-rebecca-solnit</t>
  </si>
  <si>
    <t>http://www.huffingtonpost.kr/entry/metoo_kr_5a9c8da9e4b0a0ba4ad49e48?utm_hp_ref=kr-homepage</t>
  </si>
  <si>
    <t>http://www.weeklystandard.com/the-catastrophic-success-of-metoo/article/2011784</t>
  </si>
  <si>
    <t>https://www.ndtv.com/world-news/after-metoo-booth-babes-on-verge-of-extinction-at-motor-show-1821473</t>
  </si>
  <si>
    <t>https://twitter.com/anopensecret/status/970498421869240320</t>
  </si>
  <si>
    <t>http://ir.shareaholic.com/e?a=1&amp;u=https%3A%2F%2Fwww.commondreams.org%2Fviews%2F2018%2F03%2F08%2Fcan-you-keep-secret-international-womens-day%3Futm_campaign%3Dshareaholic%26utm_medium%3Dtwitter%26utm_source%3Dsocialnetwork&amp;r=1</t>
  </si>
  <si>
    <t>https://www.npr.org/sections/parallels/2018/02/01/582167268/china-is-attempting-to-muzzle-metoo</t>
  </si>
  <si>
    <t>http://www.atlanticcouncil.org/blogs/new-atlanticist/metoo-emboldens-women-in-brussels?utm_source=feedburner&amp;utm_medium=feed&amp;utm_campaign=Feed%3A+new-atlanticist-blog+%28New+Atlanticist%29</t>
  </si>
  <si>
    <t>https://twitter.com/i/moments/971877124834451457</t>
  </si>
  <si>
    <t>https://www.outkickthecoverage.com/kobe-bryant-wins-metoo-oscars-despite-rape-charge/</t>
  </si>
  <si>
    <t>https://www.washingtonpost.com/world/asia_pacific/in-japan-me-too-efforts-get-bashed-limited-attention/2018/02/27/df1b2be8-1c31-11e8-98f5-ceecfa8741b6_story.html?utm_term=.6dd5e2b1cf85</t>
  </si>
  <si>
    <t>https://trib.al/vOSagOF</t>
  </si>
  <si>
    <t>http://www.dbpia.co.kr/Journal/ArticleDetail/NODE07286609?TotalCount=0&amp;Seq=1&amp;isIdentifyAuthor=1&amp;Collection=0&amp;isFullText=0&amp;specificParam=0&amp;SearchMethod=0&amp;Page=1&amp;PageSize=20</t>
  </si>
  <si>
    <t>https://www.youtube.com/watch?v=NUvmPfgVTGQ&amp;feature=youtu.be</t>
  </si>
  <si>
    <t>https://www.theguardian.com/commentisfree/2018/mar/08/disabled-people-metoo-womens-movement-inclusion-diversity</t>
  </si>
  <si>
    <t>https://www.dailykos.com/stories/2018/03/08/1746777/-Its-not-#TimesUp-until-institutions-stop-rewarding-abusers-like-Kobe-Bryant</t>
  </si>
  <si>
    <t>http://nhk.or.jp/heart-net/tv/c</t>
  </si>
  <si>
    <t>https://www.nytimes.com/2018/03/08/world/international-womens-day-2018.html?partner=msft_msn</t>
  </si>
  <si>
    <t>https://apple.news/A8qPJPMRTQbyZXbFhVnd4Zg</t>
  </si>
  <si>
    <t>https://www.nytimes.com/2018/03/08/world/international-womens-day-2018.html?smid=tw-share</t>
  </si>
  <si>
    <t>https://twitter.com/abc/status/969695623564943362</t>
  </si>
  <si>
    <t>http://skepticreview.com/2018/03/06/justice-ruth-bader-ginsburg-metoo-movement-balanced-due-process/</t>
  </si>
  <si>
    <t>https://www.vox.com/first-person/2018/3/8/17087628/sexual-assault-marriage-metoo</t>
  </si>
  <si>
    <t>https://www.google.com/url?rct=j&amp;sa=t&amp;url=http%3A%2F%2Fforeignpolicy.com%2F2018%2F03%2F08%2Fthe-e-r-the-state-departments-metoo-moment%2F&amp;ct=ga&amp;cd=CAIyGmY3MGM4YjQyOTE1OTU0MDI6Y29tOmVuOlVT&amp;usg=AFQjCNEqM-ZMpT50k4F5v2uXp2fRoYG5JA&amp;utm_source=dlvr.it&amp;utm_medium=twitter</t>
  </si>
  <si>
    <t>https://royaldiademmag.com/2017/06/25/obama-is-still-commander-and-chief/</t>
  </si>
  <si>
    <t>http://survivorsare.org/metoo-movement-male-survivors</t>
  </si>
  <si>
    <t>https://act.wemove.eu/campaigns/stoppt-gewalt-gegen-frauen</t>
  </si>
  <si>
    <t>https://blog.goo.ne.jp/rc-net/e/2e4d9c6c981499627dc595b61d1353fd</t>
  </si>
  <si>
    <t>https://twitter.com/Sardonious/status/971918892816916482</t>
  </si>
  <si>
    <t>http://www.afr.com/business/legal/lunch-with-kate-jenkins-sex-discrimination-commissioner-20180228-h0wsyd</t>
  </si>
  <si>
    <t>https://www.instagram.com/p/BgEvo7ZhSRX/</t>
  </si>
  <si>
    <t>https://twitter.com/BabyBlainers/status/971820877657632768</t>
  </si>
  <si>
    <t>http://internationalhouseofsmoke.com/lQeKY/</t>
  </si>
  <si>
    <t>https://twitter.com/i/moments/931024481765732353</t>
  </si>
  <si>
    <t>http://internationalhouseofsmoke.com/UpgRZ/</t>
  </si>
  <si>
    <t>https://twitter.com/afactschicago/status/971888089068171265</t>
  </si>
  <si>
    <t>https://twitter.com/surajitdasgupta/status/971708542544687104</t>
  </si>
  <si>
    <t>https://www.facebook.com/WomenYSK/videos/1989623834385281/</t>
  </si>
  <si>
    <t>https://twitter.com/redhandedkat/status/971914284904009728</t>
  </si>
  <si>
    <t>http://www.womenlink.or.kr/statements/19900</t>
  </si>
  <si>
    <t>https://twitter.com/dloesch/status/971570914767798272</t>
  </si>
  <si>
    <t>https://twitter.com/Channel4News/status/971847283275915265</t>
  </si>
  <si>
    <t>http://www.asianreporter.in/pTTSV/</t>
  </si>
  <si>
    <t>https://www.grandesmedios.com/otra-defensa-silenciosa/</t>
  </si>
  <si>
    <t>https://blavity.com/after-terry-crews-bravely-shared-being-a-victim-of-sexually-assault-wme-lawyers-have-called-for-a-mental-health-exam?utm_content=buffer92d42&amp;utm_medium=social&amp;utm_source=twitter.com&amp;utm_campaign=buffer</t>
  </si>
  <si>
    <t>https://www.politico.com/story/2012/08/7-facts-about-foxs-juan-williams-080364</t>
  </si>
  <si>
    <t>https://veme.digital/metoo-el-aerolito-que-cayo-a-la-tierra-para-poner-fin-a-una-er/</t>
  </si>
  <si>
    <t>http://ir.shareaholic.com/e?a=1&amp;u=https%3A%2F%2Fwww.commondreams.org%2Fviews%2F2018%2F03%2F08%2Ftime-action-seven-proposals-sweden-reducing-sexism-and-sexual-violence-midst-metoo%3Futm_campaign%3Dshareaholic%26utm_medium%3Dtwitter%26utm_source%3Dsocialnetwork&amp;r=1</t>
  </si>
  <si>
    <t>http://www.macleans.ca/politics/ottawa/sexual-harassment-on-parliament-hill/</t>
  </si>
  <si>
    <t>https://www.yahoo.com/entertainment/oscars-2018-watch-em-greatest-040157309.html?soc_src=social-sh&amp;soc_trk=tw</t>
  </si>
  <si>
    <t>https://twitter.com/nancypelosi/status/971850163479343111</t>
  </si>
  <si>
    <t>https://paper.li/gracesitorus/1327631282?edition_id=21abb7d0-2339-11e8-b17a-0cc47a0d15fd</t>
  </si>
  <si>
    <t>https://paper.li/SFMS29?edition_id=21136f70-2339-11e8-8027-0cc47a0d1609</t>
  </si>
  <si>
    <t>http://www.goodmorningcc.com/news/articleView.html?idxno=83950</t>
  </si>
  <si>
    <t>https://m.facebook.com/story.php?story_fbid=809175395956596&amp;id=100005924294960 https://m.facebook.com/story.php?story_fbid=809367639270705&amp;id=100005924294960</t>
  </si>
  <si>
    <t>https://www.thewrap.com/jessica-jones-costume-designer-on-dressing-characters-for-metoo/</t>
  </si>
  <si>
    <t>https://www.linkedin.com/pulse/state-women-bad-ugly-good-rachel-schall-thomas/</t>
  </si>
  <si>
    <t>https://news.vice.com/en_ca/article/59kvk5/nypd-is-reportedly-ready-to-arrest-harvey-weinstein?utm_campaign=sharebutton</t>
  </si>
  <si>
    <t>https://mobile.twitter.com/OHenryHernandez/status/971557651321577472</t>
  </si>
  <si>
    <t>https://twitter.com/ohenryhernandez/status/971552432680460288?s=21</t>
  </si>
  <si>
    <t>https://twitter.com/riotwomennn/status/917015722928328705</t>
  </si>
  <si>
    <t>https://www.huffingtonpost.com/entry/interior-department-door-ryan-zinke_us_5aa1ab09e4b07047bec49ff1</t>
  </si>
  <si>
    <t>https://twitter.com/realDonaldTrump/status/294907627299799040</t>
  </si>
  <si>
    <t>https://www.facebook.com/YND.JND/posts/1541828315936553</t>
  </si>
  <si>
    <t>https://twitter.com/KoreanUpdates/status/971917032600911872</t>
  </si>
  <si>
    <t>https://twitter.com/Anti_Natal_/status/971919651251867649</t>
  </si>
  <si>
    <t>https://www.zenicablog.com/zenicka-foto-izlozba-metoo/</t>
  </si>
  <si>
    <t>http://thepin.ch/news/m8VUG/iwd-parade</t>
  </si>
  <si>
    <t>http://www.straitstimes.com/world/international-womens-day-activists-march-in-philippines-south-korea-stages-metoo-protest-as</t>
  </si>
  <si>
    <t>https://www.standard.co.uk/go/london/arts/international-women-s-day-2018-watch-disney-princesses-team-up-for-metoo-anthem-music-video-a3784671.html</t>
  </si>
  <si>
    <t>https://www.youtube.com/watch?v=nDVdFzSnJ4c&amp;feature=youtu.be</t>
  </si>
  <si>
    <t>http://www.standard.co.uk/go/london/arts/international-women-s-day-2018-watch-disney-princesses-team-up-for-metoo-anthem-music-video-a3784671.html</t>
  </si>
  <si>
    <t>https://www.amazon.com/Feminism-Just-Girls-Club-T-Shirt/dp/B079YB5KCP/ref=sr_1_1?s=apparel&amp;ie=UTF8&amp;qid=1520123841&amp;sr=1-1&amp;nodeID=7141123011&amp;psd=1&amp;keywords=Feminism+Is+Not+Just+A+Girl%27s+Club+T-Shirt&amp;dpID=31rA3iqc2%252BL&amp;preST=_SX342_QL70_&amp;dpSrc=srch</t>
  </si>
  <si>
    <t>https://www.eventbrite.com/e/child-victims-act-rally-tickets-43908153469</t>
  </si>
  <si>
    <t>http://www.standup4humanrights.org/en/index.html?platform=hootsuite</t>
  </si>
  <si>
    <t>http://www.standup4humanrights.org.convey.pro/l/jVMlaXn</t>
  </si>
  <si>
    <t>http://www.koreatimes.co.kr/www/opinion/2018/03/723_245168.html</t>
  </si>
  <si>
    <t>https://paper.li/devharris10?edition_id=0d3c6810-2318-11e8-9f8a-002590a5ba2d</t>
  </si>
  <si>
    <t>https://twitter.com/hellopolicy/status/971644159219019776</t>
  </si>
  <si>
    <t>http://birthofblues.livedoor.biz/archives/51679203.html</t>
  </si>
  <si>
    <t>https://trib.al/AtqMZm1</t>
  </si>
  <si>
    <t>https://www.cnet.com/news/jessica-jones-netflix-the-marvel-metoo-superhero-we-need/</t>
  </si>
  <si>
    <t>https://www.motherjones.com/politics/2018/03/metoo-has-revived-the-equal-rights-amendment/</t>
  </si>
  <si>
    <t>https://twitter.com/i/events/931632515340627968</t>
  </si>
  <si>
    <t>https://trib.al/TAcpbpk</t>
  </si>
  <si>
    <t>http://www.go.co/womensday</t>
  </si>
  <si>
    <t>https://home.modernhealthcare.com/clickshare/authenticateUserSubscription.do?CSProduct=modernhealthcare-metered&amp;CSAuthReq=1:773676174165196:AID:33DF7D180923F867964B4362DF100B77&amp;AID=/20180224/NEWS/180229966&amp;title=Q%26amp%3BA%20with%20ANA%20President%20Pamela%20Cipriano%3A%20Nurses%20are%20vulnerable%20to%20rising%20workplace%20violence&amp;CSTargetURL=http://www.modernhealthcare.com/article/20180224/NEWS/180229966</t>
  </si>
  <si>
    <t>http://www.nydailynews.com/amp/news/national/betsy-devos-visits-parkland-school-angers-shooting-survivors-article-1.3860816</t>
  </si>
  <si>
    <t>https://www.nbcnews.com/news/us-news/teen-drawn-isis-brought-homemade-bomb-utah-school-police-say-n854351</t>
  </si>
  <si>
    <t>https://ddoboja.blogspot.com/2018/03/veteran-actor-lee-soon-jae-expresses.html</t>
  </si>
  <si>
    <t>https://www.amazon.com/dp/B073BR3YMW?utm_content=bufferab08e&amp;utm_medium=social&amp;utm_source=twitter.com&amp;utm_campaign=buffer</t>
  </si>
  <si>
    <t>https://paper.li/tirtahot/1322065885?edition_id=a51dc5e0-2339-11e8-aa94-0cc47a0d1605</t>
  </si>
  <si>
    <t>https://deadspin.com/report-bar-worker-says-mark-cuban-was-acting-gropey-1823625187?utm_medium=sharefromsite&amp;utm_source=Deadspin_twitter</t>
  </si>
  <si>
    <t>http://myemail.constantcontact.com/-Metoo---a-TCM-perspective--March-2018-Newsletter.html?soid=1103223012537&amp;aid=rmfRKMJtFSw</t>
  </si>
  <si>
    <t>https://www.theglobeandmail.com/news/british-columbia/college-of-dental-surgeons-of-british-columbia-tried-to-sweep-sexually-inappropriate-comments-under-the-rug-report-finds/article38253210/?utm_medium=Referrer:+Social+Network+/+Media&amp;utm_campaign=Shared+Web+Article+Links</t>
  </si>
  <si>
    <t>http://www.publico.es/internacional/manifestacion-8m-prensa-extranjera-huelga-feminista.html</t>
  </si>
  <si>
    <t>http://www.npr.org/2018/03/02/589619992/storycorps-ashley-judd?utm_campaign=storyshare&amp;utm_source=twitter.com&amp;utm_medium=social</t>
  </si>
  <si>
    <t>http://www.hollywoodpoint.us/oprah-winfrey-and-gwyneth-paltrow-talk-harvey-weinstein-and-metoo-in-new-podcast/</t>
  </si>
  <si>
    <t>https://paper.li/bulletpooftax/1425951123?edition_id=b6c434a0-2339-11e8-b641-0cc47a0d164b</t>
  </si>
  <si>
    <t>https://www.instagram.com/p/BacDW3EF6K5/?utm_source=ig_embed</t>
  </si>
  <si>
    <t>https://twitter.com/susieob/status/971905210766405632</t>
  </si>
  <si>
    <t>https://www.huffingtonpost.com/entry/metoo-campaign-continues-to-gain-momentum_us_5a4571d8e4b06cd2bd03def0</t>
  </si>
  <si>
    <t>https://ethicsalarms.com/2018/03/08/comment-of-the-day-now-monica-lewinsky-says-she-was-abused-and-sexually-harassed/</t>
  </si>
  <si>
    <t>https://www.youtube.com/watch?v=7uhLNc1zado</t>
  </si>
  <si>
    <t>https://paper.li/Mark_UKIP/1355103164?edition_id=c7f91ce0-2339-11e8-b17a-0cc47a0d15fd</t>
  </si>
  <si>
    <t>http://news1.kr/articles/?3255514</t>
  </si>
  <si>
    <t>https://www.youtube.com/watch?v=ZavNkhJpYHQ</t>
  </si>
  <si>
    <t>http://balancetonporc.fr</t>
  </si>
  <si>
    <t>http://www.koreaherald.com/view.php?ud=20180309000224</t>
  </si>
  <si>
    <t>http://www.koreaherald.com/view.php?ud=20180308000849</t>
  </si>
  <si>
    <t>http://www.startribune.com/jimmy-fallon-s-rewrite-of-bob-dylan-s-the-times-they-are-a-changin/472771903/</t>
  </si>
  <si>
    <t>https://twitter.com/baseballcrank/status/971921442609795072</t>
  </si>
  <si>
    <t>http://changemakers.undp.org</t>
  </si>
  <si>
    <t>http://ohrc.on.ca/en/policy-preventing-sexual-and-gender-based-harassment-0</t>
  </si>
  <si>
    <t>https://ubuntu.fm/content/article/218/interviews/cynthia-basinet-journey</t>
  </si>
  <si>
    <t>http://entertain.naver.com/now/read?oid=117&amp;aid=0003021726</t>
  </si>
  <si>
    <t>https://twitter.com/blackamericaweb/status/971585615878873090</t>
  </si>
  <si>
    <t>http://v.media.daum.net/v/20180309092405475</t>
  </si>
  <si>
    <t>http://v.media.daum.net/v/20180309044503965</t>
  </si>
  <si>
    <t>interscriptjournal.com</t>
  </si>
  <si>
    <t>usnews.com</t>
  </si>
  <si>
    <t>aljazeera.com</t>
  </si>
  <si>
    <t>ft.com</t>
  </si>
  <si>
    <t>podbean.com</t>
  </si>
  <si>
    <t>foreignpolicy.com</t>
  </si>
  <si>
    <t>amazon.com</t>
  </si>
  <si>
    <t>theroot.com</t>
  </si>
  <si>
    <t>donewaiting.ca</t>
  </si>
  <si>
    <t>thefederalist.com</t>
  </si>
  <si>
    <t>huffingtonpost.com</t>
  </si>
  <si>
    <t>nytimes.com</t>
  </si>
  <si>
    <t>tnamcot.com</t>
  </si>
  <si>
    <t>letitripple.org</t>
  </si>
  <si>
    <t>trib.al</t>
  </si>
  <si>
    <t>contrapunto.com</t>
  </si>
  <si>
    <t>victimsofcommunism.org</t>
  </si>
  <si>
    <t>metoowithyou.net</t>
  </si>
  <si>
    <t>newsweekjapan.jp</t>
  </si>
  <si>
    <t>eastbaytimes.com</t>
  </si>
  <si>
    <t>elcomercio.pe</t>
  </si>
  <si>
    <t>tmz.com</t>
  </si>
  <si>
    <t>koreaherald.com</t>
  </si>
  <si>
    <t>kpopidolnews.com</t>
  </si>
  <si>
    <t>mustangnews.net</t>
  </si>
  <si>
    <t>inkstonenews.com</t>
  </si>
  <si>
    <t>nzz.ch</t>
  </si>
  <si>
    <t>thestar.com</t>
  </si>
  <si>
    <t>stern.de</t>
  </si>
  <si>
    <t>paper.li</t>
  </si>
  <si>
    <t>kindredmedia.org</t>
  </si>
  <si>
    <t>dailycaller.com</t>
  </si>
  <si>
    <t>co.nz</t>
  </si>
  <si>
    <t>unicef.org</t>
  </si>
  <si>
    <t>google.com</t>
  </si>
  <si>
    <t>unam.mx</t>
  </si>
  <si>
    <t>naver.com</t>
  </si>
  <si>
    <t>elephantjournal.com</t>
  </si>
  <si>
    <t>pressian.com</t>
  </si>
  <si>
    <t>slj.com</t>
  </si>
  <si>
    <t>networkofnews.com</t>
  </si>
  <si>
    <t>univision.com</t>
  </si>
  <si>
    <t>allkpop.com</t>
  </si>
  <si>
    <t>wfla.com</t>
  </si>
  <si>
    <t>pscp.tv</t>
  </si>
  <si>
    <t>thirdwavefund.org</t>
  </si>
  <si>
    <t>theflakenews.com</t>
  </si>
  <si>
    <t>lithub.com</t>
  </si>
  <si>
    <t>vice.com</t>
  </si>
  <si>
    <t>vitadaily.ca</t>
  </si>
  <si>
    <t>co.jp</t>
  </si>
  <si>
    <t>xportsnews.com</t>
  </si>
  <si>
    <t>idahostatesman.com</t>
  </si>
  <si>
    <t>trib.al twitter.co</t>
  </si>
  <si>
    <t>infor-matt.fr</t>
  </si>
  <si>
    <t>elnuevoherald.com</t>
  </si>
  <si>
    <t>nationalgeographic.com</t>
  </si>
  <si>
    <t>daum.net</t>
  </si>
  <si>
    <t>theguardian.com</t>
  </si>
  <si>
    <t>wemove.eu</t>
  </si>
  <si>
    <t>portside.org</t>
  </si>
  <si>
    <t>gazettedesfemmes.ca</t>
  </si>
  <si>
    <t>buddhistdoor.net</t>
  </si>
  <si>
    <t>erinemoulton.com</t>
  </si>
  <si>
    <t>theatlantic.com</t>
  </si>
  <si>
    <t>asahi.com</t>
  </si>
  <si>
    <t>huffingtonpost.kr</t>
  </si>
  <si>
    <t>weeklystandard.com</t>
  </si>
  <si>
    <t>ndtv.com</t>
  </si>
  <si>
    <t>npr.org</t>
  </si>
  <si>
    <t>atlanticcouncil.org</t>
  </si>
  <si>
    <t>outkickthecoverage.com</t>
  </si>
  <si>
    <t>co.kr</t>
  </si>
  <si>
    <t>dailykos.com</t>
  </si>
  <si>
    <t>or.jp</t>
  </si>
  <si>
    <t>apple.news</t>
  </si>
  <si>
    <t>skepticreview.com</t>
  </si>
  <si>
    <t>vox.com</t>
  </si>
  <si>
    <t>royaldiademmag.com</t>
  </si>
  <si>
    <t>survivorsare.org</t>
  </si>
  <si>
    <t>ne.jp</t>
  </si>
  <si>
    <t>afr.com</t>
  </si>
  <si>
    <t>internationalhouseofsmoke.com</t>
  </si>
  <si>
    <t>or.kr</t>
  </si>
  <si>
    <t>asianreporter.in</t>
  </si>
  <si>
    <t>grandesmedios.com</t>
  </si>
  <si>
    <t>blavity.com</t>
  </si>
  <si>
    <t>politico.com</t>
  </si>
  <si>
    <t>veme.digital</t>
  </si>
  <si>
    <t>macleans.ca</t>
  </si>
  <si>
    <t>yahoo.com</t>
  </si>
  <si>
    <t>goodmorningcc.com</t>
  </si>
  <si>
    <t>facebook.com facebook.com</t>
  </si>
  <si>
    <t>thewrap.com</t>
  </si>
  <si>
    <t>zenicablog.com</t>
  </si>
  <si>
    <t>thepin.ch</t>
  </si>
  <si>
    <t>straitstimes.com</t>
  </si>
  <si>
    <t>eventbrite.com</t>
  </si>
  <si>
    <t>standup4humanrights.org</t>
  </si>
  <si>
    <t>convey.pro</t>
  </si>
  <si>
    <t>livedoor.biz</t>
  </si>
  <si>
    <t>cnet.com</t>
  </si>
  <si>
    <t>motherjones.com</t>
  </si>
  <si>
    <t>go.co</t>
  </si>
  <si>
    <t>modernhealthcare.com</t>
  </si>
  <si>
    <t>deadspin.com</t>
  </si>
  <si>
    <t>constantcontact.com</t>
  </si>
  <si>
    <t>theglobeandmail.com</t>
  </si>
  <si>
    <t>publico.es</t>
  </si>
  <si>
    <t>hollywoodpoint.us</t>
  </si>
  <si>
    <t>ethicsalarms.com</t>
  </si>
  <si>
    <t>news1.kr</t>
  </si>
  <si>
    <t>balancetonporc.fr</t>
  </si>
  <si>
    <t>startribune.com</t>
  </si>
  <si>
    <t>undp.org</t>
  </si>
  <si>
    <t>on.ca</t>
  </si>
  <si>
    <t>ubuntu.fm</t>
  </si>
  <si>
    <t>metoo mettooinchina nuvoices</t>
  </si>
  <si>
    <t>metoo internationalwomensday</t>
  </si>
  <si>
    <t>transrightsarehumanrights metoo timesup iwd2018 freestrawberry</t>
  </si>
  <si>
    <t>metoo</t>
  </si>
  <si>
    <t>metoo iwd2018 rageagainstrape</t>
  </si>
  <si>
    <t>パートナー 性被害 男性 metoo</t>
  </si>
  <si>
    <t>herstoryourstory iwd2018 pressforprogress metoo</t>
  </si>
  <si>
    <t>metoo freepalestine endpolicebrutality parkland blacklivesmatter internationalwomensday2018 iwd2018</t>
  </si>
  <si>
    <t>internationalwomensday2018 metoo</t>
  </si>
  <si>
    <t>childhoodcancer memoir rrbc boostmybook love god jesus inspiring parenting cancer iartg metoo ptsd</t>
  </si>
  <si>
    <t>metoo internationalwomensday faislaaapka</t>
  </si>
  <si>
    <t>metoo hb1965 internationalwomensday</t>
  </si>
  <si>
    <t>metoo timesup</t>
  </si>
  <si>
    <t>metoo thedrum</t>
  </si>
  <si>
    <t>8mars metoo balancetonporc vraimentpolitique</t>
  </si>
  <si>
    <t>iwd2018 metoo donewaiting</t>
  </si>
  <si>
    <t>iwd2018 myfeminism donewaiting cdnpoli metoo canfem cdnpoli canlab workplaceviolence</t>
  </si>
  <si>
    <t>iwd2018 donewaiting workplaceviolence endgbv endvaw metoo</t>
  </si>
  <si>
    <t>internationalwomensday maga metoo</t>
  </si>
  <si>
    <t>misandry metoo</t>
  </si>
  <si>
    <t>bethechange photoop ivankatrump metoo timesup displacedsocieties weknow wewearblack homelessness refugees opioidcrisis identitytheft ipinfringement ipaintfree feedme stalkarazzi realtalent</t>
  </si>
  <si>
    <t>vraimentpolitique metoo</t>
  </si>
  <si>
    <t>metoo usa vraimentpolitique</t>
  </si>
  <si>
    <t>metoo 8mars vraimentpolitique</t>
  </si>
  <si>
    <t>cesar2018 vraimentpolitique metoo 8mars journeedesdroitsdesfemmes</t>
  </si>
  <si>
    <t>womensday resist metoo</t>
  </si>
  <si>
    <t>metoo 행성인보이콧</t>
  </si>
  <si>
    <t>metoo freepalestine endpolicebrutality parkland blacklivesmatter</t>
  </si>
  <si>
    <t>internationalwomensday timesup metoo</t>
  </si>
  <si>
    <t>internationalwomensday notmypresident yesallwomen menaretrash metoo csidefunny</t>
  </si>
  <si>
    <t>diainternacionaldelamujer womensday timesup metoo</t>
  </si>
  <si>
    <t>thursdaythoughts internationalwomensday internationalwomensday2018 womensday womenshistorymonth metoo timesup revenge harveyweinstein rapistprotectors</t>
  </si>
  <si>
    <t>portadasmundiales metoo feminismo sororidad visibilidad huelgafeminista huelgafeminista8m</t>
  </si>
  <si>
    <t>portadasmundiales metoo feminismo sororidad</t>
  </si>
  <si>
    <t>retweet</t>
  </si>
  <si>
    <t>metoo mettooinchina</t>
  </si>
  <si>
    <t>oustmayorhancock notfittoserve nodoublestandards gethimout timesup metoo nationalwomensday nomore</t>
  </si>
  <si>
    <t>oustmayorhancock notfittoserve nodoublestandards gethimout timesup metoo</t>
  </si>
  <si>
    <t>internationalwomensday</t>
  </si>
  <si>
    <t>metoo enough enoughisenough womenshistorymonth</t>
  </si>
  <si>
    <t>gettingto5050 metoo timesup 5050by2020</t>
  </si>
  <si>
    <t>internationalwomensday women4trump</t>
  </si>
  <si>
    <t>rt</t>
  </si>
  <si>
    <t>metoo mlew</t>
  </si>
  <si>
    <t>mujeresprimero metoo</t>
  </si>
  <si>
    <t>internationalwomensday philippines southkorea metoo spain</t>
  </si>
  <si>
    <t>metoo balancetonporc</t>
  </si>
  <si>
    <t>retweet maga</t>
  </si>
  <si>
    <t>metoo metoo</t>
  </si>
  <si>
    <t>metoo china metoo metooinchina dissident</t>
  </si>
  <si>
    <t>metoo wetoo</t>
  </si>
  <si>
    <t>metoo internationalwomensday internationalwomensday2018</t>
  </si>
  <si>
    <t>metoo withyou</t>
  </si>
  <si>
    <t>metoo 미투</t>
  </si>
  <si>
    <t>검찰내성폭력 metoo</t>
  </si>
  <si>
    <t>8m metoo</t>
  </si>
  <si>
    <t>internationalwomensday metoo</t>
  </si>
  <si>
    <t>アカデミー賞 オスカー</t>
  </si>
  <si>
    <t>stormydaniels media msm blackmailing nationalwomensday metoo</t>
  </si>
  <si>
    <t>metoo iwd2018</t>
  </si>
  <si>
    <t>institutions sexual violence harassment workplace metoo withyou</t>
  </si>
  <si>
    <t>metoo demandrespect</t>
  </si>
  <si>
    <t>metoo 私の詩織さん</t>
  </si>
  <si>
    <t>nationalwomensday acrylicpainting metoo</t>
  </si>
  <si>
    <t>女性問題 metoo ジェンダー</t>
  </si>
  <si>
    <t>sassy internationalwomensday feminism empowerment metoo bhadbhabie</t>
  </si>
  <si>
    <t>timesup domesticabuse domesticviolence metoo embracingmyself</t>
  </si>
  <si>
    <t>metoo kpop</t>
  </si>
  <si>
    <t>metoo neveragain internationalwomensday</t>
  </si>
  <si>
    <t>wetoo metoo</t>
  </si>
  <si>
    <t>metoo asequals internationalwomensday</t>
  </si>
  <si>
    <t>문영여중 metoo 오경원 스쿨미투</t>
  </si>
  <si>
    <t>8m metoo timesup deixaelaempaz</t>
  </si>
  <si>
    <t>metoo changetheratiowr</t>
  </si>
  <si>
    <t>creepyclassicrock metoo timesup stormydaniels hollywoodwalkofshame trumpsexprobe</t>
  </si>
  <si>
    <t>metoo 진선미 세계여성의날</t>
  </si>
  <si>
    <t>metoo rtdnfirst</t>
  </si>
  <si>
    <t>weday metoo iwd2018</t>
  </si>
  <si>
    <t>wegeneration weday metoo iwd2018 pressforprogress wednesdaywisdom</t>
  </si>
  <si>
    <t>internationalwomensday2018 weday metoo iwd2018 pressforprogress timeisnow</t>
  </si>
  <si>
    <t>weday</t>
  </si>
  <si>
    <t>wegeneration</t>
  </si>
  <si>
    <t>womensday metoo</t>
  </si>
  <si>
    <t>thursdaythoughts cnn sitroom thelead outfront ac360 metoo nyc boston baltimore detroit chicago milwaukee seattle tcot tlot maga ocra twisters sgp</t>
  </si>
  <si>
    <t>maga metoo</t>
  </si>
  <si>
    <t>trump trumptrain trumpville trumptariffs metoo internationalwomensday</t>
  </si>
  <si>
    <t>era mncapitol era</t>
  </si>
  <si>
    <t>kca estrellalatinadeinternetlospolinesios diainternacionaldelamujer</t>
  </si>
  <si>
    <t>metoo oscars</t>
  </si>
  <si>
    <t>세계여성의날 metoo</t>
  </si>
  <si>
    <t>díadelamujer ahoraeselmomento timesup metoo niunamenos hereweare sheinspiresme heforshe womensday internationalwomensday diainternacionaldelamujer womenshistorymonth 8m</t>
  </si>
  <si>
    <t>díadelamujer ahoraeselmomento timesup metoo niunamenos hereweare</t>
  </si>
  <si>
    <t>勝見貴弘 伊藤詩織 私の詩織さん 私も詩織さんを描いてみた metoo wetoo loveforshiori katsumi</t>
  </si>
  <si>
    <t>wmentertainment b1a4 sandeul metoo</t>
  </si>
  <si>
    <t>metoo iwd2018 endviolence hertoo</t>
  </si>
  <si>
    <t>8m díadelamujer sinosotrasparamosseparaelmundo metoo asokaelgrande</t>
  </si>
  <si>
    <t>세계여성의날 metoo withyou internationalwomensday</t>
  </si>
  <si>
    <t>세계여성의날 metoo withyou</t>
  </si>
  <si>
    <t>metoo unamglobal</t>
  </si>
  <si>
    <t>metoo womensday</t>
  </si>
  <si>
    <t>runcoyoterun metoomx metoo</t>
  </si>
  <si>
    <t>metoo timesup resist shepersists</t>
  </si>
  <si>
    <t>metoo me_too</t>
  </si>
  <si>
    <t>38여성의날 세계여성의날 internationalwomensday metoo withyou</t>
  </si>
  <si>
    <t>internationalwomensday blackwomeninhollywood metoo timesup</t>
  </si>
  <si>
    <t>metoo blacklivesmatter netneutrality netneutrality</t>
  </si>
  <si>
    <t>metoo blacklivesmatter netneutrality</t>
  </si>
  <si>
    <t>psa illegalaliens usa california sanctuary taxrevenue legaldefense katesteinle metoo</t>
  </si>
  <si>
    <t>psa illegalaliens</t>
  </si>
  <si>
    <t>metoo timesup womenshistorymonth</t>
  </si>
  <si>
    <t>metoo 정중규</t>
  </si>
  <si>
    <t>metoo iwduoft timesup pressforprogress</t>
  </si>
  <si>
    <t>mdpolitics mdga18 metoo timesup hypocrisy demshatewomen</t>
  </si>
  <si>
    <t>periscope metoo</t>
  </si>
  <si>
    <t>idw2018 nc08 nc8 ncresists usshuffman metoo</t>
  </si>
  <si>
    <t>metoo unamglobal unamujerlogra díainternacionaldelamujer</t>
  </si>
  <si>
    <t>bots resist metoo</t>
  </si>
  <si>
    <t>oprah oprahwinfrey queen people metoo notokay yesallwomen wheniwas shepersisted nastywoman notmyfault</t>
  </si>
  <si>
    <t>díainternacionaldelamujer ahoraeselmomento niunamenos díadelamujer metoo igualdadnimásnimenos mujeres súmate ciudadesseguras ciudaddelasmujeres abusosexual</t>
  </si>
  <si>
    <t>díainternacionaldelamujer ahoraeselmomento niunamenos díadelamujer</t>
  </si>
  <si>
    <t>metoo 안희정 정봉주 섹민주당 metoo</t>
  </si>
  <si>
    <t>metoo exposetheleft jimmykimmel boycottoscars</t>
  </si>
  <si>
    <t>パートナー 性被害 男性</t>
  </si>
  <si>
    <t>fangirl womenshistorymonth metoo timesup internationalwomensday</t>
  </si>
  <si>
    <t>fangirl womenshistorymonth metoo timesup</t>
  </si>
  <si>
    <t>b1a4 산들 미투 metoo</t>
  </si>
  <si>
    <t>미투 metoo withyou 스쿨미투 문영여중교사오경원자수해</t>
  </si>
  <si>
    <t>internationalwomensday womenshistorymonth womensday metoo femaleempowerment femaleentrepreneurs womengrow news</t>
  </si>
  <si>
    <t>diainternacionaldelamujer internationalwomensday metoo</t>
  </si>
  <si>
    <t>internationalwomensday metoo iwd2018</t>
  </si>
  <si>
    <t>internationalwomensday rt metoo iwd2018</t>
  </si>
  <si>
    <t>twitter marchforourlives neveragain metoo internationalwomensday</t>
  </si>
  <si>
    <t>metoo withoutyou</t>
  </si>
  <si>
    <t>internationalwomensday icelebratemen</t>
  </si>
  <si>
    <t>fightfor15 iwd2018 metoo timesup</t>
  </si>
  <si>
    <t>fightfor15</t>
  </si>
  <si>
    <t>feminist rebeccasolnit internationalwomensday metoo iwd iwd2018 genderparity</t>
  </si>
  <si>
    <t>internationalwomensday women vawg istanbulconvention metoo</t>
  </si>
  <si>
    <t>metoo westrike metoo women metoo westrike time internationalwomen womenworkers workingwomen latinamerica argentina solidarity femicide</t>
  </si>
  <si>
    <t>8mars uptownlepodcast moiaussi femmes femmesnoires diversité metoo</t>
  </si>
  <si>
    <t>세계여성의날 38여성의날 metoo withyou 페미퍼레이드</t>
  </si>
  <si>
    <t>metoo wf pitmad</t>
  </si>
  <si>
    <t>buddhism pressforprogress metoo timesup</t>
  </si>
  <si>
    <t>internationalwomensday metoo timesup pressforprogress</t>
  </si>
  <si>
    <t>twhs qotd survivors metoo metook12 timesup</t>
  </si>
  <si>
    <t>timesup metoo</t>
  </si>
  <si>
    <t>metoo yonodenuncioporque</t>
  </si>
  <si>
    <t>iwd2018 myfeminism donewaiting</t>
  </si>
  <si>
    <t>metoo 冷泉彰彦 ジャーナリズム</t>
  </si>
  <si>
    <t>internationalwomensday metoo churchtoo</t>
  </si>
  <si>
    <t>internationalwomensday timesup iwd2018 metoo courtsmatter</t>
  </si>
  <si>
    <t>internationalwomensday timesup</t>
  </si>
  <si>
    <t>era mncapitol era eradayatthecapitol iwd2018 timesup metoo mnleg equalrightsamendment eranow ratifyera</t>
  </si>
  <si>
    <t>kca estrellalatinadeinternetlospolinesios diainternacionaldelamujer diadelamujer metoo</t>
  </si>
  <si>
    <t>nationalwomensday feminisme womensday womensday2018 womenfromthe614 womenshistorymonth womansday womansmarch womanshour womanshistorymonth metoomx metooeu metoo internationalwomensday internationalwomensday2018 internationalwomenday2018 feminist</t>
  </si>
  <si>
    <t>tuesdaythoughts religiousfreedomday black blackpink blackandwhite blackandbrown blm tbt fdt ftp blacklivesmatter freedom metoo impeachtrump trumprussia trumpregrets trumpracist impeachtrumpnow feminism feminist riseup timesup idol king viral top share</t>
  </si>
  <si>
    <t>vraimentpolitique</t>
  </si>
  <si>
    <t>diainternacionaldelamujer</t>
  </si>
  <si>
    <t>internationalwomensday icelebratemen imasexist metoo</t>
  </si>
  <si>
    <t>internationalwomensday march4women metoo neveragain runlikeagirl</t>
  </si>
  <si>
    <t>variety emilyblunt metoo tinafey aliciakeys</t>
  </si>
  <si>
    <t>díadelamujer 8demarzo becasella ahoraeselmomento ellasprimero yotambién metoo educo</t>
  </si>
  <si>
    <t>วันสตรีสากล metoo</t>
  </si>
  <si>
    <t>childhoodcancer memoir</t>
  </si>
  <si>
    <t>timesup</t>
  </si>
  <si>
    <t>오늘의논문 metoo withyou dbpia 지식누림</t>
  </si>
  <si>
    <t>disgustting sexualharrassment metoo</t>
  </si>
  <si>
    <t>neveragain metoo timesup</t>
  </si>
  <si>
    <t>세계여성의날 핀치 metoo withyou</t>
  </si>
  <si>
    <t>timesup metoo oscars90</t>
  </si>
  <si>
    <t>wetoojapan metoo</t>
  </si>
  <si>
    <t>国際女性デー metoo ハートネットをつけ50文字程度でご意見をお寄せください</t>
  </si>
  <si>
    <t>国際女性デー metoo</t>
  </si>
  <si>
    <t>díadelamujer igualqueyo nuncamás niunamenos yotecreo metoo yotambién timesup nosparamos libérenlas ahoraeselmomento juntassomosmás</t>
  </si>
  <si>
    <t>metoo timesup womensday</t>
  </si>
  <si>
    <t>resist timesup metoo voteblue2018</t>
  </si>
  <si>
    <t>timesup metoo internationalwomensday</t>
  </si>
  <si>
    <t>metoo pressforprogress</t>
  </si>
  <si>
    <t>metoo withyou metoo</t>
  </si>
  <si>
    <t>bewps metoo nowwhat timeisup reflections internationalwomenday</t>
  </si>
  <si>
    <t>metoo feminismiscancer internationalwomensday</t>
  </si>
  <si>
    <t>metoo 国際女性デー</t>
  </si>
  <si>
    <t>sexualharassment metoo timesup</t>
  </si>
  <si>
    <t>sexualharassment</t>
  </si>
  <si>
    <t>metoo timesup pressforprogress iwd2018 emergenow</t>
  </si>
  <si>
    <t>metoo girls_can_do_any_thing</t>
  </si>
  <si>
    <t>metoo womensmarch</t>
  </si>
  <si>
    <t>soliklick petitionen menschenrechte frauenrechte gleichberechtigung gewalt frauen weltfrauentag mädchen sexismus ausbeutung vergewaltigung tradition religion menschenhandel prostitution metoo</t>
  </si>
  <si>
    <t>metooは metoo</t>
  </si>
  <si>
    <t>8mars metoo</t>
  </si>
  <si>
    <t>metoo auspol</t>
  </si>
  <si>
    <t>metoo tictocnews</t>
  </si>
  <si>
    <t>attention marchforourlives neveragain metoo</t>
  </si>
  <si>
    <t>blacklivesmatter metoo yesallwomen internationalwomensday thebachelor timesup</t>
  </si>
  <si>
    <t>parkland metoo</t>
  </si>
  <si>
    <t>diainternacionaldelamujer niunamenos 8m metoo</t>
  </si>
  <si>
    <t>internationalwomensday womensday metoo womenshistorymonth girlpower womengrow news cannabiscommunity maryjane domainforsale bitcoin thc</t>
  </si>
  <si>
    <t>internationalwomensday womenshistorymonth womensday metoo femaleempowerment femaleentrepreneurs womengrow news businesswoman girlpower cannabiscommunity</t>
  </si>
  <si>
    <t>internationalwomensday womensday metoo womenshistorymonth girlpower womengrow news</t>
  </si>
  <si>
    <t>metoo wetoogether</t>
  </si>
  <si>
    <t>internationalwomenday2018 metoo timesup</t>
  </si>
  <si>
    <t>metoo hb1965</t>
  </si>
  <si>
    <t>internationalwomensday timesup metoo wolfforcongress benjaminthomaswolf</t>
  </si>
  <si>
    <t>vidalibredeviolencia diadelamujer metoo 8demarzo 8m huelgafeminista noesno</t>
  </si>
  <si>
    <t>internationalwomensday metoo girlpower internationalwomensday2018 metoomovement womenempowerment womenrock girlsrock womenruntheworld womenpower ladypower strongwomenrock strongwomen smartwomen beautifulwomen allwomen blackwomen whitewomen ijs</t>
  </si>
  <si>
    <t>metoo dv domesticviolence domesticviolenceawareness dvawareness hope inspire perseverance</t>
  </si>
  <si>
    <t>womensday milomoire internationalwomenday2018 weltfrauentag metoo</t>
  </si>
  <si>
    <t>womensday</t>
  </si>
  <si>
    <t>metoo stop_영화계_내_성폭력</t>
  </si>
  <si>
    <t>internationalwomensday brave timesup metoo</t>
  </si>
  <si>
    <t>redesociales díadelamujer latam feminicidios 8m metoo timesup</t>
  </si>
  <si>
    <t>8demarzohuelgafeminista almería metoo internationalwomensday internationalwomansday</t>
  </si>
  <si>
    <t>8demarzohuelgafeminista almería metoo internationalwomensday</t>
  </si>
  <si>
    <t>metoo supportthe2nd</t>
  </si>
  <si>
    <t>iwd2018 blacklivesmatter metoo timesup</t>
  </si>
  <si>
    <t>breakingnews metoo</t>
  </si>
  <si>
    <t>danarelrapedme metoo</t>
  </si>
  <si>
    <t>impeachtrump votethemout trumplies resist resign uniteblue trumptrain maga imwithher metoo trumptaxscam goptaxscam climatechange jobs nobannowall</t>
  </si>
  <si>
    <t>impeachtrump</t>
  </si>
  <si>
    <t>feminismiscancer march4women</t>
  </si>
  <si>
    <t>metoo withyou 가짜들</t>
  </si>
  <si>
    <t>retweet bansharialaw</t>
  </si>
  <si>
    <t>projecttransistor metoo able1212</t>
  </si>
  <si>
    <t>marchforourlives neveragain metoo internationalwomensday</t>
  </si>
  <si>
    <t>redesociales díadelamujer</t>
  </si>
  <si>
    <t>metoo thingspeopleshouldknow fastandfurious</t>
  </si>
  <si>
    <t>8m metoomx metoo diainternacionaldelamujer</t>
  </si>
  <si>
    <t>metoo 8mars</t>
  </si>
  <si>
    <t>metoo timesup resistance</t>
  </si>
  <si>
    <t>metoo internationalwomenspremeditatedmurderday</t>
  </si>
  <si>
    <t>retweet sharialaw marchforourlives march4ourlives neveragain metoo blacklivesmatter</t>
  </si>
  <si>
    <t>maga marchforourlives neveragain metoo internationalwomensday</t>
  </si>
  <si>
    <t>maga</t>
  </si>
  <si>
    <t>retweet marchforourlives metoo</t>
  </si>
  <si>
    <t>retweet marchforourlives neveragain metoo</t>
  </si>
  <si>
    <t>diainternacionaldelamujer equidad niunamas metoo</t>
  </si>
  <si>
    <t>daca dreamers immigration trumprussia trumpcolluded studentsstandup metoo timesup</t>
  </si>
  <si>
    <t>metoo timesup internationalwomensday</t>
  </si>
  <si>
    <t>metoo timesup daca dreamers immigration trumprussia trumpcolluded studentsstandup internationalwomensday</t>
  </si>
  <si>
    <t>metoo internationalwomansday2018</t>
  </si>
  <si>
    <t>internationalwomensday trumptweet metoo timesup resign doatydonald</t>
  </si>
  <si>
    <t>pitmad ya metoo</t>
  </si>
  <si>
    <t>internationalwomensday metoo womenhistorymonth cdnpoli</t>
  </si>
  <si>
    <t>impeachtrump conspiracyagainsttheunitedstates supermariobrothers conspiracy metoo internationalwomensday stormydaniels holdmybeer</t>
  </si>
  <si>
    <t>feminismiscancer march4women march4men metoo himtoo</t>
  </si>
  <si>
    <t>ブラック校則 metoo</t>
  </si>
  <si>
    <t>metoo timesup phantomlondon theatre westend ballet dance lesmis youngvic theatretraining thewomaninblack fortunetheatre instatheatre theater instatheater stagey performingarts london westend westendtheatre musical musicaltheatre</t>
  </si>
  <si>
    <t>metoo timesup terrycrews adamvenit sexualassault internationalwomensday</t>
  </si>
  <si>
    <t>balancetonporc metoo</t>
  </si>
  <si>
    <t>핀치 세계어성의날 metoo withyou</t>
  </si>
  <si>
    <t>sm metoo</t>
  </si>
  <si>
    <t>metoo díainternacionaldelamujer</t>
  </si>
  <si>
    <t>metoo onceuponatimesup</t>
  </si>
  <si>
    <t>metoo onceuponatimesup internationalwomansday2018</t>
  </si>
  <si>
    <t>iwd2018 metoo internationalwomensday</t>
  </si>
  <si>
    <t>iwd2018 metoo</t>
  </si>
  <si>
    <t>vagafeminista donotmesswithaprincess leiaorgana vagafeminista8m diainternacionaldelamujer timesup metoo heforshe iwd2018 huelgafeminista womensday lasmedicasparamos lasacademicasparamos lascientificasparamos</t>
  </si>
  <si>
    <t>vagafeminista donotmesswithaprincess leiaorgana vagafeminista8m</t>
  </si>
  <si>
    <t>womensday equalrights womensrights womenshistorymonth womeninhistory currentevents liberalshirt feministshirt feministtee feminismtee metoo feministmen ally lgbtq lgbt feminismshirt feminist feminism</t>
  </si>
  <si>
    <t>metoo timesup resistance kids2 churchtoo</t>
  </si>
  <si>
    <t>womensday metoo metoo standup4humanrights</t>
  </si>
  <si>
    <t>internationalwomansday metoo</t>
  </si>
  <si>
    <t>womensday metoo metoo un</t>
  </si>
  <si>
    <t>폴리씨 metoo</t>
  </si>
  <si>
    <t>metoo withyou tictocnews iwd2018</t>
  </si>
  <si>
    <t>metoo sxsw</t>
  </si>
  <si>
    <t>internationalwomensday metoo timesup eranow</t>
  </si>
  <si>
    <t>rt trumpsexprobe amjoy metoo</t>
  </si>
  <si>
    <t>metoo tictocnews pressforprogress</t>
  </si>
  <si>
    <t>metoo metoo iwd2018</t>
  </si>
  <si>
    <t>mississippi legislation metoo conservatives</t>
  </si>
  <si>
    <t>endnurseabuse internationalwomensday timesup metoo</t>
  </si>
  <si>
    <t>retweet marchforourlives metoo neveragain cair</t>
  </si>
  <si>
    <t>retweet maga marchforourlives neveragain metoo</t>
  </si>
  <si>
    <t>retweet marchforourlives neveragain metoo cair</t>
  </si>
  <si>
    <t>retweet triggeraliberalin4words marchforourlives metoo neveragain</t>
  </si>
  <si>
    <t>retweet maga trump2020 marchforourlives neveragain metoo</t>
  </si>
  <si>
    <t>retweet triggeraliberalin4words marchforourlives neveragain metoo</t>
  </si>
  <si>
    <t>attention marchforourlives neveragain metoo thursdaythoughts</t>
  </si>
  <si>
    <t>retweet lindasarsourforprison bansharialaw marchforourlives neveragain metoo</t>
  </si>
  <si>
    <t>retweet bansharialaw marchforourlives neveragain metoo triggeraliberalin4words</t>
  </si>
  <si>
    <t>leesoonjae metoo</t>
  </si>
  <si>
    <t>resist theresistance womensmarch2018 metoo womensmarch powertothepolls theresistance</t>
  </si>
  <si>
    <t>resist theresistance womensmarch2018</t>
  </si>
  <si>
    <t>metoo internationalwomansday internationalwomenday2018 세계여성의날 여성의날</t>
  </si>
  <si>
    <t>metoo internationalwomansday</t>
  </si>
  <si>
    <t>resist internationalwomensday thursdaythoughts trump metoo womensday impeachtrump</t>
  </si>
  <si>
    <t>metoo resist trumprussia internationalwomensday womensday</t>
  </si>
  <si>
    <t>manbaby metoo timesup</t>
  </si>
  <si>
    <t>bcpoli vanpoli bclp bcndp bcgreens cdnpoli metoo</t>
  </si>
  <si>
    <t>metoo 8demarzohuelgafeminista</t>
  </si>
  <si>
    <t>metoo 박중사살인미수사건과</t>
  </si>
  <si>
    <t>iwd2018 timesup wearecomingforyou metoonz metoo</t>
  </si>
  <si>
    <t>opening be green metoo neveragain marchforourlives happy</t>
  </si>
  <si>
    <t>thefootyshow metoo timesup</t>
  </si>
  <si>
    <t>metoo love womenempowerment</t>
  </si>
  <si>
    <t>metoo diainternacionaldelamujer</t>
  </si>
  <si>
    <t>womenempowerment metoo timesup genderequality diversity internationalwomensday actor changethatlasts speakout standup films tv</t>
  </si>
  <si>
    <t>internationalwomensday women4trump timeisnow shemeansbusiness maga2018 maga metoo females allaboutwomen</t>
  </si>
  <si>
    <t>metoo withyou 강원도 세계여성의날</t>
  </si>
  <si>
    <t>iwd2018</t>
  </si>
  <si>
    <t>internationalwomensday iwd2018 pressforprogress metoo timesup equalitymatters donewaiting</t>
  </si>
  <si>
    <t>timesup cdnpoli metoo iwd2018 canfem cdnpoli canlab myfeminism donewaiting</t>
  </si>
  <si>
    <t>internationalwomensday metoo resist trump womensday thursdaythoughts</t>
  </si>
  <si>
    <t>womensday resist metoo happywomensday trump maga internationalwomensday</t>
  </si>
  <si>
    <t>womensday resist metoo happywomensday internationalwomensday</t>
  </si>
  <si>
    <t>resist trumprussia wednesdaywisdom metoo mueller trump</t>
  </si>
  <si>
    <t>southkorea metoo</t>
  </si>
  <si>
    <t>metoo takingaknee</t>
  </si>
  <si>
    <t>만화계_내_성폭력 metoo</t>
  </si>
  <si>
    <t>metoo timesup womensday womensrights iwd2018 womensmonth timeisnow</t>
  </si>
  <si>
    <t>metoo timesup iwd2018</t>
  </si>
  <si>
    <t>ubuntufm internationalwomensday metoo stalkarazzi</t>
  </si>
  <si>
    <t>bethechange photoop ivankatrump metoo timesup displacedsocieties</t>
  </si>
  <si>
    <t>ceo metoo weltfrauentag internationalwomensday</t>
  </si>
  <si>
    <t>womensday 5womenartist fivewomenartists womenartists womeninbusiness womenempowerment feminist feministartist womensupportingwomen 5womenartists femalefiberartists femaleempowerment allaboutwomen metoo</t>
  </si>
  <si>
    <t>metoo timesup womenshistorymonth herstory triplecrown inclusionrider</t>
  </si>
  <si>
    <t>wmentertainment b1a4 sandeul metoo koreanupdates</t>
  </si>
  <si>
    <t>アカデミー賞 オスカー 女性問題 metoo</t>
  </si>
  <si>
    <t>internationalwomensday2018 thisishealthpsych internationalwomensday apa metoo womensrightsarehumanrights</t>
  </si>
  <si>
    <t>internationalwomensday2018</t>
  </si>
  <si>
    <t>세계여성의날 withyou metoo</t>
  </si>
  <si>
    <t>internationalwomensday nastywoman heforshe metoo</t>
  </si>
  <si>
    <t>metoo maga internationalwomensday2018</t>
  </si>
  <si>
    <t>https://pbs.twimg.com/ext_tw_video_thumb/971730345820221442/pu/img/9JTjClCnB_7h8Q20.jpg</t>
  </si>
  <si>
    <t>https://pbs.twimg.com/ext_tw_video_thumb/971902087880568834/pu/img/4qW23u8EFo_5CPuS.jpg</t>
  </si>
  <si>
    <t>https://pbs.twimg.com/media/DU6BGQyXUAAkWzD.jpg</t>
  </si>
  <si>
    <t>https://pbs.twimg.com/media/DXyzLSbWkAIHUMt.jpg</t>
  </si>
  <si>
    <t>https://pbs.twimg.com/media/DXzQHKEUMAA5K9y.jpg</t>
  </si>
  <si>
    <t>https://pbs.twimg.com/media/DXxbfwdU8AA-cpM.jpg</t>
  </si>
  <si>
    <t>https://pbs.twimg.com/ext_tw_video_thumb/971775007612395520/pu/img/qAptMw3YOKgm1laq.jpg</t>
  </si>
  <si>
    <t>https://pbs.twimg.com/media/DXycF5OXcAAMvJd.jpg</t>
  </si>
  <si>
    <t>https://pbs.twimg.com/media/DXvztiyU8AAANcN.jpg</t>
  </si>
  <si>
    <t>https://pbs.twimg.com/media/DXxug25XcAICV_U.jpg</t>
  </si>
  <si>
    <t>https://pbs.twimg.com/ext_tw_video_thumb/971808871923597312/pu/img/KBUrxXobRtv7wWtH.jpg</t>
  </si>
  <si>
    <t>https://pbs.twimg.com/media/DXxtk-5U0AARxun.jpg</t>
  </si>
  <si>
    <t>https://pbs.twimg.com/media/DXs-WWgXcAoaIwe.jpg</t>
  </si>
  <si>
    <t>https://pbs.twimg.com/media/DXS-FroVAAAZaNB.jpg</t>
  </si>
  <si>
    <t>https://pbs.twimg.com/media/DXy4xtKW4AA0_dP.jpg</t>
  </si>
  <si>
    <t>https://pbs.twimg.com/media/DXyqyQWXkAAny8X.jpg</t>
  </si>
  <si>
    <t>https://pbs.twimg.com/media/DXzMEejXUAE3JV1.jpg</t>
  </si>
  <si>
    <t>https://pbs.twimg.com/media/DXzmDCOUMAETpOk.jpg</t>
  </si>
  <si>
    <t>https://pbs.twimg.com/tweet_video_thumb/DXzYX9bUQAA1LHg.jpg</t>
  </si>
  <si>
    <t>https://pbs.twimg.com/media/DXyZCB8WsAAm8cw.jpg</t>
  </si>
  <si>
    <t>https://pbs.twimg.com/ext_tw_video_thumb/969057442935042048/pu/img/e5EGn_4-OlYg2HXs.jpg</t>
  </si>
  <si>
    <t>https://pbs.twimg.com/media/DMhfugeVoAAsdzH.jpg</t>
  </si>
  <si>
    <t>https://pbs.twimg.com/media/DXzQenAX0AEMwZA.jpg</t>
  </si>
  <si>
    <t>https://pbs.twimg.com/media/DXzwj3nVMAARG4k.jpg</t>
  </si>
  <si>
    <t>https://pbs.twimg.com/media/DXy_3WEWkAA7wAK.jpg</t>
  </si>
  <si>
    <t>https://pbs.twimg.com/media/DXzuUsiWkAI-JBS.jpg</t>
  </si>
  <si>
    <t>https://pbs.twimg.com/media/DXo2TP4V4AIpu48.png</t>
  </si>
  <si>
    <t>https://pbs.twimg.com/media/DXySDcAW0AIXgfP.jpg</t>
  </si>
  <si>
    <t>https://pbs.twimg.com/media/DXzw7JFUQAUmfeE.jpg</t>
  </si>
  <si>
    <t>https://pbs.twimg.com/media/DWp4ZVRV4AA37e9.jpg</t>
  </si>
  <si>
    <t>https://pbs.twimg.com/media/DXzwveBW0AA-uww.jpg</t>
  </si>
  <si>
    <t>https://pbs.twimg.com/media/DXrT2xZXUAIL6cR.jpg</t>
  </si>
  <si>
    <t>https://pbs.twimg.com/media/DXzua_NU0AAGjYA.jpg</t>
  </si>
  <si>
    <t>https://pbs.twimg.com/media/DXwSOB9VQAEFJ3R.jpg</t>
  </si>
  <si>
    <t>https://pbs.twimg.com/ext_tw_video_thumb/971916372514037760/pu/img/vDKoeejxEvLqqpBr.jpg</t>
  </si>
  <si>
    <t>https://pbs.twimg.com/media/DXzYbcrW0AA9Blk.jpg</t>
  </si>
  <si>
    <t>https://pbs.twimg.com/amplify_video_thumb/971845269192048640/img/AHeVJYVUHmGN7Ut9.jpg</t>
  </si>
  <si>
    <t>https://pbs.twimg.com/media/DXmybkvU0AYKMT8.jpg</t>
  </si>
  <si>
    <t>https://pbs.twimg.com/media/DXbCT55VAAASxT6.jpg</t>
  </si>
  <si>
    <t>https://pbs.twimg.com/media/DXx8iDKUQAAQr-Z.jpg</t>
  </si>
  <si>
    <t>https://pbs.twimg.com/media/DXx0MDKW0AAUJVU.jpg</t>
  </si>
  <si>
    <t>https://pbs.twimg.com/tweet_video_thumb/DXzxSccVwAA6aF4.jpg</t>
  </si>
  <si>
    <t>https://pbs.twimg.com/ext_tw_video_thumb/971601478375809024/pu/img/RpXBYc39EtOrW0un.jpg</t>
  </si>
  <si>
    <t>https://pbs.twimg.com/ext_tw_video_thumb/971720963506098176/pu/img/Gb3NF6XAprR4-iN5.jpg</t>
  </si>
  <si>
    <t>https://pbs.twimg.com/media/DXrdUjMVAAA2uwf.jpg</t>
  </si>
  <si>
    <t>https://pbs.twimg.com/media/DXrdrQhVoAAEzyo.jpg</t>
  </si>
  <si>
    <t>https://pbs.twimg.com/media/DXxMEEIVMAEkjDZ.jpg</t>
  </si>
  <si>
    <t>https://pbs.twimg.com/media/DXzxLZBXcAAKc1i.jpg</t>
  </si>
  <si>
    <t>https://pbs.twimg.com/media/DXyiENZVwAE4Yy-.jpg</t>
  </si>
  <si>
    <t>https://pbs.twimg.com/media/DXzxohzVQAAB8lh.jpg</t>
  </si>
  <si>
    <t>https://pbs.twimg.com/tweet_video_thumb/DXxc3QoW4AAh_wn.jpg</t>
  </si>
  <si>
    <t>https://pbs.twimg.com/ext_tw_video_thumb/971874467780681729/pu/img/IkBpdfeiWJtadw3z.jpg</t>
  </si>
  <si>
    <t>https://pbs.twimg.com/media/DXzxrszV4AAGyp_.jpg</t>
  </si>
  <si>
    <t>https://pbs.twimg.com/media/DXzghIjX0AcXf1X.jpg</t>
  </si>
  <si>
    <t>https://pbs.twimg.com/media/DXyy9UkW0AA8IML.jpg</t>
  </si>
  <si>
    <t>https://pbs.twimg.com/media/DXwDHTNVQAEFgBX.jpg</t>
  </si>
  <si>
    <t>https://pbs.twimg.com/media/DXDAv_UW0AAiT5F.jpg</t>
  </si>
  <si>
    <t>https://pbs.twimg.com/media/DXzxy8fVAAAK_53.jpg</t>
  </si>
  <si>
    <t>https://pbs.twimg.com/media/DXzx3gqUQAYJxcK.jpg</t>
  </si>
  <si>
    <t>https://pbs.twimg.com/media/DXzUZWyU0AA9f9S.jpg</t>
  </si>
  <si>
    <t>https://pbs.twimg.com/media/DXxOjR8UMAA_PAG.jpg</t>
  </si>
  <si>
    <t>https://pbs.twimg.com/media/DXxDZXsVoAImghl.jpg</t>
  </si>
  <si>
    <t>https://pbs.twimg.com/media/DXyTi7GU8AAvMAv.jpg</t>
  </si>
  <si>
    <t>https://pbs.twimg.com/media/DXzvTM_VMAA7u_Z.jpg</t>
  </si>
  <si>
    <t>https://pbs.twimg.com/media/DXyJLFnWAAAE1DP.jpg</t>
  </si>
  <si>
    <t>https://pbs.twimg.com/media/DXuv1kCW0AApKGi.jpg</t>
  </si>
  <si>
    <t>https://pbs.twimg.com/media/DXzyF2gW4AAXPBM.jpg</t>
  </si>
  <si>
    <t>https://pbs.twimg.com/media/DXzZlzlVAAAgbcb.jpg</t>
  </si>
  <si>
    <t>https://pbs.twimg.com/media/DXy4hlrVAAAIq29.jpg</t>
  </si>
  <si>
    <t>https://pbs.twimg.com/media/DXw_QNRV4AAwg4E.jpg</t>
  </si>
  <si>
    <t>https://pbs.twimg.com/media/DXzxmrnV4AA7lqt.jpg</t>
  </si>
  <si>
    <t>https://pbs.twimg.com/media/DXx_TowW0AAzkCx.png</t>
  </si>
  <si>
    <t>https://pbs.twimg.com/media/DXyeEoWWkAELbHb.jpg</t>
  </si>
  <si>
    <t>https://pbs.twimg.com/media/DXzyQ-PV4AEgQWl.jpg</t>
  </si>
  <si>
    <t>https://pbs.twimg.com/media/DXueqoNVoAEZBz_.jpg</t>
  </si>
  <si>
    <t>https://pbs.twimg.com/media/DXzr4TsU8AARG1l.jpg</t>
  </si>
  <si>
    <t>https://pbs.twimg.com/amplify_video_thumb/970295262441742336/img/o9oQtlC24u88rhMj.jpg</t>
  </si>
  <si>
    <t>https://pbs.twimg.com/ext_tw_video_thumb/971729570280779776/pu/img/Ba50nWG-rs14ZkcM.jpg</t>
  </si>
  <si>
    <t>https://pbs.twimg.com/media/DXzyWtLVAAA6FoW.jpg</t>
  </si>
  <si>
    <t>https://pbs.twimg.com/media/DXlEdDCXUAMAryY.jpg</t>
  </si>
  <si>
    <t>https://pbs.twimg.com/media/DXzyc2uXUAAwmfQ.jpg</t>
  </si>
  <si>
    <t>https://pbs.twimg.com/ext_tw_video_thumb/971857390525190146/pu/img/JvFffwh9407jN4ks.jpg</t>
  </si>
  <si>
    <t>https://pbs.twimg.com/media/DXzE-D0X0AAf-Ec.jpg</t>
  </si>
  <si>
    <t>https://pbs.twimg.com/media/DXzyu9LXkAAPLAD.jpg</t>
  </si>
  <si>
    <t>https://pbs.twimg.com/media/DXzyxw-VoAA5d3h.jpg</t>
  </si>
  <si>
    <t>https://pbs.twimg.com/media/DTMFc2TW4AALfVt.jpg</t>
  </si>
  <si>
    <t>https://pbs.twimg.com/media/DXzy30aVwAA7SjH.jpg</t>
  </si>
  <si>
    <t>https://pbs.twimg.com/media/DXzy9SeVoAAVTiI.jpg</t>
  </si>
  <si>
    <t>https://pbs.twimg.com/media/DXzY0m5UMAAeV60.jpg</t>
  </si>
  <si>
    <t>https://pbs.twimg.com/media/DXfJbSaU8AAe32x.jpg</t>
  </si>
  <si>
    <t>https://pbs.twimg.com/media/DXy7jMKW4AA2-OU.jpg</t>
  </si>
  <si>
    <t>https://pbs.twimg.com/media/DXzx2dqXcAML-HG.jpg</t>
  </si>
  <si>
    <t>https://pbs.twimg.com/media/DXzy73uX0AAWzIe.jpg</t>
  </si>
  <si>
    <t>https://pbs.twimg.com/media/DXzy_drW0AMncVn.jpg</t>
  </si>
  <si>
    <t>https://pbs.twimg.com/media/DXxmE5WWsAE1ej0.jpg</t>
  </si>
  <si>
    <t>https://pbs.twimg.com/media/DXx3bkNUQAAClA9.jpg</t>
  </si>
  <si>
    <t>https://pbs.twimg.com/media/DXzzNX6VwAAEGOt.jpg</t>
  </si>
  <si>
    <t>https://pbs.twimg.com/media/DXzzOadX0AEWxuD.jpg</t>
  </si>
  <si>
    <t>https://pbs.twimg.com/media/DXzQNmzU8AEB8NW.jpg</t>
  </si>
  <si>
    <t>https://pbs.twimg.com/media/DXwdKmAVQAAkgmi.jpg</t>
  </si>
  <si>
    <t>https://pbs.twimg.com/amplify_video_thumb/970994134889644034/img/_jHJpazZ1GbC0txx.jpg</t>
  </si>
  <si>
    <t>https://pbs.twimg.com/media/DXzy-BBVoAApkOz.jpg</t>
  </si>
  <si>
    <t>https://pbs.twimg.com/media/DXwsH4kVMAA2xWU.jpg</t>
  </si>
  <si>
    <t>https://pbs.twimg.com/media/DXyQE6EV4AE2UhR.jpg</t>
  </si>
  <si>
    <t>https://pbs.twimg.com/media/DXzyWuDVAAEoQsp.jpg</t>
  </si>
  <si>
    <t>https://pbs.twimg.com/media/DXzzVqpW0AAo5O4.jpg</t>
  </si>
  <si>
    <t>https://pbs.twimg.com/ext_tw_video_thumb/971918763263176704/pu/img/2OWXhEYIc1c3AEJX.jpg</t>
  </si>
  <si>
    <t>https://pbs.twimg.com/ext_tw_video_thumb/971674288913698816/pu/img/yq_0pe2smUnW5-Ia.jpg</t>
  </si>
  <si>
    <t>https://pbs.twimg.com/media/DXv701kUQAEKTcY.jpg</t>
  </si>
  <si>
    <t>https://pbs.twimg.com/media/DXzzsjwWAAAdO3J.jpg</t>
  </si>
  <si>
    <t>https://pbs.twimg.com/media/DXw9FVHU8AAtNVl.jpg</t>
  </si>
  <si>
    <t>https://pbs.twimg.com/media/DXw8Op8VwAArB6C.jpg</t>
  </si>
  <si>
    <t>https://pbs.twimg.com/media/DQ8DfPsWAAAGXgy.jpg</t>
  </si>
  <si>
    <t>https://pbs.twimg.com/media/DXzz_nnW0AAXsSs.jpg</t>
  </si>
  <si>
    <t>https://pbs.twimg.com/media/DXzSNGBW4AIU0Om.jpg</t>
  </si>
  <si>
    <t>https://pbs.twimg.com/tweet_video_thumb/DXzn7_gVoAEwt6l.jpg</t>
  </si>
  <si>
    <t>https://pbs.twimg.com/ext_tw_video_thumb/971466779590561793/pu/img/jX3q5rrt6zpHspuw.jpg</t>
  </si>
  <si>
    <t>https://pbs.twimg.com/ext_tw_video_thumb/971919822576541696/pu/img/PQgCv0-RhpKibqTr.jpg</t>
  </si>
  <si>
    <t>https://pbs.twimg.com/media/DXxIO3NXcAAiCs2.jpg</t>
  </si>
  <si>
    <t>https://pbs.twimg.com/media/DXvTU6VV4AE5nGc.jpg</t>
  </si>
  <si>
    <t>https://pbs.twimg.com/ext_tw_video_thumb/971642523884990465/pu/img/jEgnYvq-4azZsx0v.jpg</t>
  </si>
  <si>
    <t>https://pbs.twimg.com/amplify_video_thumb/971913751812300801/img/6qHQkICWoBAMe9rQ.jpg</t>
  </si>
  <si>
    <t>https://pbs.twimg.com/ext_tw_video_thumb/971916363920035840/pu/img/gNKVooAwRs0iWc4Z.jpg</t>
  </si>
  <si>
    <t>https://pbs.twimg.com/media/DXzwj0lXUAAoPbf.jpg</t>
  </si>
  <si>
    <t>https://pbs.twimg.com/ext_tw_video_thumb/971707224262356992/pu/img/6d_kjFqIYsX7kt1P.jpg</t>
  </si>
  <si>
    <t>https://pbs.twimg.com/media/DXyRf70VQAApVEy.jpg</t>
  </si>
  <si>
    <t>https://pbs.twimg.com/media/DXzz1NTXUAAoAss.jpg</t>
  </si>
  <si>
    <t>https://pbs.twimg.com/media/DXx-TreXUAAc0Cj.jpg</t>
  </si>
  <si>
    <t>https://pbs.twimg.com/media/DXza5zyW4AU7uPL.jpg</t>
  </si>
  <si>
    <t>https://pbs.twimg.com/media/DXx85BaW4AI4Ri4.jpg</t>
  </si>
  <si>
    <t>https://pbs.twimg.com/ext_tw_video_thumb/971467435743334400/pu/img/pVo2zsMZfnZpsCm3.jpg</t>
  </si>
  <si>
    <t>https://pbs.twimg.com/media/DXxqI3hUMAAyIJc.jpg</t>
  </si>
  <si>
    <t>https://pbs.twimg.com/media/DXxCudiVwAIc1CA.jpg</t>
  </si>
  <si>
    <t>https://pbs.twimg.com/media/DXyOENaU8AAVoz_.jpg</t>
  </si>
  <si>
    <t>https://pbs.twimg.com/media/DVis_FSX0AEAzCh.jpg</t>
  </si>
  <si>
    <t>https://pbs.twimg.com/media/DXy-8NKX0AALd4p.jpg</t>
  </si>
  <si>
    <t>https://pbs.twimg.com/media/DXzdNJrWsAERLpi.jpg</t>
  </si>
  <si>
    <t>https://pbs.twimg.com/media/DXzHBmFXUAAsexb.jpg</t>
  </si>
  <si>
    <t>https://pbs.twimg.com/media/DXzAwt9VMAAmD3Y.jpg</t>
  </si>
  <si>
    <t>https://pbs.twimg.com/media/DXzw1N1V4AAMHWy.jpg</t>
  </si>
  <si>
    <t>https://pbs.twimg.com/media/DXszCmHVAAAqOvx.jpg</t>
  </si>
  <si>
    <t>https://pbs.twimg.com/ext_tw_video_thumb/971406089139949570/pu/img/LNf2a52z9K4G1ZDl.jpg</t>
  </si>
  <si>
    <t>https://pbs.twimg.com/amplify_video_thumb/920730681466122240/img/MLvjbn0M7IxKbX6L.jpg</t>
  </si>
  <si>
    <t>https://pbs.twimg.com/media/DXz0yO5U8AATvVK.jpg</t>
  </si>
  <si>
    <t>https://pbs.twimg.com/media/DXy4YE4XUAARFPT.jpg</t>
  </si>
  <si>
    <t>https://pbs.twimg.com/media/DXzzw9AWsAAoX-4.jpg</t>
  </si>
  <si>
    <t>https://pbs.twimg.com/media/DXx4NJGUMAUmOaI.jpg</t>
  </si>
  <si>
    <t>https://pbs.twimg.com/ext_tw_video_thumb/971779300457316354/pu/img/PO4trVtKKftaWmqa.jpg</t>
  </si>
  <si>
    <t>https://pbs.twimg.com/media/DXxYj3FU8AAOddI.jpg</t>
  </si>
  <si>
    <t>https://pbs.twimg.com/media/DXzSFSJXUAAtW7v.jpg</t>
  </si>
  <si>
    <t>https://pbs.twimg.com/media/DXzdn8LXcAE9WFO.jpg</t>
  </si>
  <si>
    <t>https://pbs.twimg.com/media/DXz1G3cWkAEJmqB.jpg</t>
  </si>
  <si>
    <t>https://pbs.twimg.com/media/DXwuGrFXUAA88e-.jpg</t>
  </si>
  <si>
    <t>https://pbs.twimg.com/media/DXz0bndVAAI7jx0.jpg</t>
  </si>
  <si>
    <t>https://pbs.twimg.com/media/DXz0rPjVwAE2FFm.jpg</t>
  </si>
  <si>
    <t>https://pbs.twimg.com/media/DXz1IVdVAAAexZo.jpg</t>
  </si>
  <si>
    <t>https://pbs.twimg.com/media/DXz1JeSW4AEiLMS.jpg</t>
  </si>
  <si>
    <t>https://pbs.twimg.com/ext_tw_video_thumb/971913572656795649/pu/img/BVqzdfi8drpcJ7fa.jpg</t>
  </si>
  <si>
    <t>https://pbs.twimg.com/media/DXkYqClUQAAdRin.jpg</t>
  </si>
  <si>
    <t>https://pbs.twimg.com/media/DXz1QdeVQAA9gjy.jpg</t>
  </si>
  <si>
    <t>https://pbs.twimg.com/media/DXw5hm2W4AAdmn6.jpg</t>
  </si>
  <si>
    <t>https://pbs.twimg.com/media/DXz1FnHW4AAZbhV.jpg</t>
  </si>
  <si>
    <t>https://pbs.twimg.com/media/DPGEbdJWsAEU04V.jpg</t>
  </si>
  <si>
    <t>https://pbs.twimg.com/ext_tw_video_thumb/971921158466662400/pu/img/0pLmjPuVGDe-v_O9.jpg</t>
  </si>
  <si>
    <t>https://pbs.twimg.com/media/DXxyvzwXUAEB_OU.jpg</t>
  </si>
  <si>
    <t>https://pbs.twimg.com/media/DXyUEHSWkAIQu-j.jpg</t>
  </si>
  <si>
    <t>https://pbs.twimg.com/media/DXzpoBYXcAAOrFi.jpg</t>
  </si>
  <si>
    <t>https://pbs.twimg.com/media/DXpgZ9KXUAImks2.jpg</t>
  </si>
  <si>
    <t>https://pbs.twimg.com/media/DXtjpoPXkAALhFX.jpg</t>
  </si>
  <si>
    <t>https://pbs.twimg.com/media/DXpdCmqXkAAwRbe.jpg</t>
  </si>
  <si>
    <t>https://pbs.twimg.com/media/DXy61AsW4AIwuBg.jpg</t>
  </si>
  <si>
    <t>https://pbs.twimg.com/media/DXpZlRUVAAAPWrW.jpg</t>
  </si>
  <si>
    <t>https://pbs.twimg.com/media/DXzx3IOXUAUoNCB.jpg</t>
  </si>
  <si>
    <t>https://pbs.twimg.com/media/DXwOZMBVoAAm-Id.jpg</t>
  </si>
  <si>
    <t>https://pbs.twimg.com/media/DXzgpVhVwAAuzN4.png</t>
  </si>
  <si>
    <t>https://pbs.twimg.com/media/DXvspDJV4AEkqDq.jpg</t>
  </si>
  <si>
    <t>https://pbs.twimg.com/media/DXz1gRdW4AAeLjb.jpg</t>
  </si>
  <si>
    <t>https://pbs.twimg.com/media/DMfxCzQUMAAE46Q.jpg</t>
  </si>
  <si>
    <t>https://pbs.twimg.com/media/DXz1c-bVQAMWE1G.jpg</t>
  </si>
  <si>
    <t>https://pbs.twimg.com/media/DXz1jjOU8AEg3Gs.jpg</t>
  </si>
  <si>
    <t>https://pbs.twimg.com/media/DXz1lERXUAAudpa.jpg</t>
  </si>
  <si>
    <t>https://pbs.twimg.com/media/DXyaoNfXcAU-nvc.jpg</t>
  </si>
  <si>
    <t>https://pbs.twimg.com/media/DSN34qaXcAA1Hbq.jpg</t>
  </si>
  <si>
    <t>https://pbs.twimg.com/media/DXz1m3QU8AE8c37.jpg</t>
  </si>
  <si>
    <t>https://pbs.twimg.com/media/DXz0JqRU8AA1W88.jpg</t>
  </si>
  <si>
    <t>https://pbs.twimg.com/media/DXz1pm0WsAAqDgb.jpg</t>
  </si>
  <si>
    <t>https://pbs.twimg.com/media/DXzvv9bVwAEgwdw.jpg</t>
  </si>
  <si>
    <t>https://pbs.twimg.com/media/DXyz46yX0AE9r3m.jpg</t>
  </si>
  <si>
    <t>https://pbs.twimg.com/media/DXx8mDGVAAE-RH0.jpg</t>
  </si>
  <si>
    <t>https://pbs.twimg.com/tweet_video_thumb/DXzwXWJX4AE2YNi.jpg</t>
  </si>
  <si>
    <t>https://pbs.twimg.com/media/DXsNv_EUQAEX3y_.jpg</t>
  </si>
  <si>
    <t>https://pbs.twimg.com/media/DXxp_QXVwAITXDX.jpg</t>
  </si>
  <si>
    <t>https://pbs.twimg.com/ext_tw_video_thumb/971531350283964421/pu/img/PQkhxxwTqX5xIcPh.jpg</t>
  </si>
  <si>
    <t>https://pbs.twimg.com/media/DXzFJb0XcAAI08n.jpg</t>
  </si>
  <si>
    <t>https://pbs.twimg.com/media/DXuhp2IVoAAWSY2.jpg</t>
  </si>
  <si>
    <t>https://pbs.twimg.com/media/DXv48UQVQAIp3WH.jpg</t>
  </si>
  <si>
    <t>https://pbs.twimg.com/media/DXxklkHU0AEsiSg.jpg</t>
  </si>
  <si>
    <t>https://pbs.twimg.com/ext_tw_video_thumb/971921519940194304/pu/img/OaJ6xr9LJdR-Cv79.jpg</t>
  </si>
  <si>
    <t>https://pbs.twimg.com/media/DXz143CU0AA4XPw.jpg</t>
  </si>
  <si>
    <t>https://pbs.twimg.com/media/DXzsQASX4AAw6G9.jpg</t>
  </si>
  <si>
    <t>https://pbs.twimg.com/media/DXzxNkVUMAADlY5.jpg</t>
  </si>
  <si>
    <t>https://pbs.twimg.com/media/DXzuKwiWAAE2vzu.jpg</t>
  </si>
  <si>
    <t>https://pbs.twimg.com/ext_tw_video_thumb/971849114517409794/pu/img/Wy0iPywvX1gy4lZ4.jpg</t>
  </si>
  <si>
    <t>https://pbs.twimg.com/media/DXzyCOrVMAAih20.jpg</t>
  </si>
  <si>
    <t>https://pbs.twimg.com/media/DXzQJ4-W4AAetoY.jpg</t>
  </si>
  <si>
    <t>https://pbs.twimg.com/ext_tw_video_thumb/797591659064262656/pu/img/wZjf413pfU3Fg6NM.jpg</t>
  </si>
  <si>
    <t>http://pbs.twimg.com/profile_images/823480180316504064/t4viMwA__normal.jpg</t>
  </si>
  <si>
    <t>http://pbs.twimg.com/profile_images/563390809454571520/tNRKvEFM_normal.jpeg</t>
  </si>
  <si>
    <t>http://pbs.twimg.com/profile_images/930047845339578373/2W-uCYZ4_normal.jpg</t>
  </si>
  <si>
    <t>http://pbs.twimg.com/profile_images/536196415408467968/3NV4k9Cz_normal.jpeg</t>
  </si>
  <si>
    <t>http://pbs.twimg.com/profile_images/792431540143697922/VrNOi_FD_normal.jpg</t>
  </si>
  <si>
    <t>http://pbs.twimg.com/profile_images/962757305484890112/oSYapGG9_normal.jpg</t>
  </si>
  <si>
    <t>http://pbs.twimg.com/profile_images/964683465437384704/bzGQOHKL_normal.jpg</t>
  </si>
  <si>
    <t>http://pbs.twimg.com/profile_images/956206418281091072/sefaxSOX_normal.jpg</t>
  </si>
  <si>
    <t>http://pbs.twimg.com/profile_images/907592951995486208/1egK6u71_normal.jpg</t>
  </si>
  <si>
    <t>http://pbs.twimg.com/profile_images/955508917378822144/aI35EPTk_normal.jpg</t>
  </si>
  <si>
    <t>http://pbs.twimg.com/profile_images/971904718908768256/n2kxR6ft_normal.jpg</t>
  </si>
  <si>
    <t>http://pbs.twimg.com/profile_images/849631329205587968/PF80BCMJ_normal.jpg</t>
  </si>
  <si>
    <t>http://pbs.twimg.com/profile_images/958277721142030336/81cneNz__normal.jpg</t>
  </si>
  <si>
    <t>http://pbs.twimg.com/profile_images/898000457603272704/1OgO_21a_normal.jpg</t>
  </si>
  <si>
    <t>http://pbs.twimg.com/profile_images/811579454996840448/53qtDjH9_normal.jpg</t>
  </si>
  <si>
    <t>http://pbs.twimg.com/profile_images/965756381847367680/g79xWPoQ_normal.jpg</t>
  </si>
  <si>
    <t>http://pbs.twimg.com/profile_images/679836165965365249/w-qfi6DQ_normal.jpg</t>
  </si>
  <si>
    <t>http://pbs.twimg.com/profile_images/841116388211085312/969Eemri_normal.jpg</t>
  </si>
  <si>
    <t>http://pbs.twimg.com/profile_images/807471211504537600/uMf5OLUk_normal.jpg</t>
  </si>
  <si>
    <t>http://pbs.twimg.com/profile_images/969648674681782272/pEelFJm8_normal.jpg</t>
  </si>
  <si>
    <t>http://pbs.twimg.com/profile_images/781902997567647745/1vqKjqoU_normal.jpg</t>
  </si>
  <si>
    <t>http://pbs.twimg.com/profile_images/971457102416719873/P6-two1j_normal.jpg</t>
  </si>
  <si>
    <t>http://pbs.twimg.com/profile_images/827560065880055808/KUsEnKpw_normal.jpg</t>
  </si>
  <si>
    <t>http://pbs.twimg.com/profile_images/868220916508930048/QWz2S3ga_normal.jpg</t>
  </si>
  <si>
    <t>http://pbs.twimg.com/profile_images/971755001486835712/KN-5lonI_normal.jpg</t>
  </si>
  <si>
    <t>http://pbs.twimg.com/profile_images/971360272223952897/cdGjAB3i_normal.jpg</t>
  </si>
  <si>
    <t>http://pbs.twimg.com/profile_images/966447549941977089/iYPtvuvP_normal.jpg</t>
  </si>
  <si>
    <t>http://pbs.twimg.com/profile_images/938118002041503744/UFw4mPXC_normal.jpg</t>
  </si>
  <si>
    <t>http://pbs.twimg.com/profile_images/968379789827592192/taQkAPuy_normal.jpg</t>
  </si>
  <si>
    <t>http://pbs.twimg.com/profile_images/631310029732323328/Wr3Nox-m_normal.jpg</t>
  </si>
  <si>
    <t>http://pbs.twimg.com/profile_images/971161534880714753/521aCtL8_normal.jpg</t>
  </si>
  <si>
    <t>http://pbs.twimg.com/profile_images/836969988879704064/31U4Mb6B_normal.jpg</t>
  </si>
  <si>
    <t>http://pbs.twimg.com/profile_images/965254053444890625/aA8p0ZYj_normal.jpg</t>
  </si>
  <si>
    <t>http://pbs.twimg.com/profile_images/961512027461009409/OZEwPZml_normal.jpg</t>
  </si>
  <si>
    <t>http://pbs.twimg.com/profile_images/969349366673760257/vOhdKbzE_normal.jpg</t>
  </si>
  <si>
    <t>http://pbs.twimg.com/profile_images/970869059418955776/Dbi-UKCJ_normal.jpg</t>
  </si>
  <si>
    <t>http://pbs.twimg.com/profile_images/3153739137/0117240c2f041eb27bd01aec2d5c5ecc_normal.jpeg</t>
  </si>
  <si>
    <t>http://pbs.twimg.com/profile_images/965486521640865792/K7bdT6LD_normal.jpg</t>
  </si>
  <si>
    <t>http://pbs.twimg.com/profile_images/971666895584702464/T-z8S3WP_normal.jpg</t>
  </si>
  <si>
    <t>http://pbs.twimg.com/profile_images/378800000010707717/fc4bf3bdb3a1274acf3219807b1271a5_normal.jpeg</t>
  </si>
  <si>
    <t>http://pbs.twimg.com/profile_images/957839646972628992/WOKPS3Oq_normal.jpg</t>
  </si>
  <si>
    <t>http://pbs.twimg.com/profile_images/1745543229/lol_normal.jpg</t>
  </si>
  <si>
    <t>http://pbs.twimg.com/profile_images/971914665449017344/shWo8eR5_normal.jpg</t>
  </si>
  <si>
    <t>http://pbs.twimg.com/profile_images/424360996912652289/caLWdpND_normal.jpeg</t>
  </si>
  <si>
    <t>http://pbs.twimg.com/profile_images/823401939291377664/nYo-xb-4_normal.jpg</t>
  </si>
  <si>
    <t>http://pbs.twimg.com/profile_images/926964179293974528/FQMR0J69_normal.jpg</t>
  </si>
  <si>
    <t>http://pbs.twimg.com/profile_images/810134396422516736/9wj578Rt_normal.jpg</t>
  </si>
  <si>
    <t>http://pbs.twimg.com/profile_images/970684295139418117/fmXVv8kR_normal.jpg</t>
  </si>
  <si>
    <t>http://pbs.twimg.com/profile_images/958719230609825792/s_tD7seR_normal.jpg</t>
  </si>
  <si>
    <t>http://pbs.twimg.com/profile_images/684575744425472002/utAvSjgB_normal.jpg</t>
  </si>
  <si>
    <t>http://pbs.twimg.com/profile_images/945495617551380480/m7Q_0tg-_normal.jpg</t>
  </si>
  <si>
    <t>http://pbs.twimg.com/profile_images/847995894397980672/Z6PaVahs_normal.jpg</t>
  </si>
  <si>
    <t>http://pbs.twimg.com/profile_images/913525877996244992/6dUGPatS_normal.jpg</t>
  </si>
  <si>
    <t>http://pbs.twimg.com/profile_images/971730430838808576/6bvo_sfi_normal.jpg</t>
  </si>
  <si>
    <t>http://pbs.twimg.com/profile_images/933780631309443077/0V2Uii4m_normal.jpg</t>
  </si>
  <si>
    <t>http://pbs.twimg.com/profile_images/656919532284416000/xq7Maw4Z_normal.jpg</t>
  </si>
  <si>
    <t>http://pbs.twimg.com/profile_images/969613184179908608/GY_rMLJo_normal.jpg</t>
  </si>
  <si>
    <t>http://pbs.twimg.com/profile_images/969854826702979072/TvLTBn8i_normal.jpg</t>
  </si>
  <si>
    <t>http://pbs.twimg.com/profile_images/969480158225752064/Jfll-Vir_normal.png</t>
  </si>
  <si>
    <t>http://pbs.twimg.com/profile_images/830068232404946945/Vz4yhZkM_normal.jpg</t>
  </si>
  <si>
    <t>http://pbs.twimg.com/profile_images/954805780104073217/6le6NGAb_normal.jpg</t>
  </si>
  <si>
    <t>http://pbs.twimg.com/profile_images/823724509496606721/UzeMae3y_normal.jpg</t>
  </si>
  <si>
    <t>http://pbs.twimg.com/profile_images/970788888829624320/uC52GAe7_normal.jpg</t>
  </si>
  <si>
    <t>http://pbs.twimg.com/profile_images/971734319893921792/rWU6XdWE_normal.jpg</t>
  </si>
  <si>
    <t>http://pbs.twimg.com/profile_images/940995075642757120/SsA-t320_normal.jpg</t>
  </si>
  <si>
    <t>http://pbs.twimg.com/profile_images/935729967136112641/ZojCGIiD_normal.jpg</t>
  </si>
  <si>
    <t>http://pbs.twimg.com/profile_images/970235510697295877/2NlHi_0i_normal.jpg</t>
  </si>
  <si>
    <t>http://pbs.twimg.com/profile_images/971823114140241921/2ljyaTUw_normal.jpg</t>
  </si>
  <si>
    <t>http://pbs.twimg.com/profile_images/655126313016107009/cvgv4TOu_normal.jpg</t>
  </si>
  <si>
    <t>http://pbs.twimg.com/profile_images/966383857602912262/NJlj62Yn_normal.jpg</t>
  </si>
  <si>
    <t>http://pbs.twimg.com/profile_images/963420115143397377/MydTMsGw_normal.jpg</t>
  </si>
  <si>
    <t>http://pbs.twimg.com/profile_images/958597259238756352/916ZTF-7_normal.jpg</t>
  </si>
  <si>
    <t>http://pbs.twimg.com/profile_images/969510425611005953/GN5hIHZU_normal.jpg</t>
  </si>
  <si>
    <t>http://pbs.twimg.com/profile_images/943604926625837056/ix-6j0qy_normal.jpg</t>
  </si>
  <si>
    <t>http://pbs.twimg.com/profile_images/966941486917890049/4FT13VfC_normal.jpg</t>
  </si>
  <si>
    <t>http://pbs.twimg.com/profile_images/969575246914359296/IUM1XB4y_normal.jpg</t>
  </si>
  <si>
    <t>http://pbs.twimg.com/profile_images/952836523426160640/RbRiJ77j_normal.jpg</t>
  </si>
  <si>
    <t>http://pbs.twimg.com/profile_images/676564531489861635/v5FxOFB-_normal.jpg</t>
  </si>
  <si>
    <t>http://pbs.twimg.com/profile_images/971046499030372352/Ii5wk_-Q_normal.jpg</t>
  </si>
  <si>
    <t>http://pbs.twimg.com/profile_images/931130407084367872/QIs-_018_normal.jpg</t>
  </si>
  <si>
    <t>http://pbs.twimg.com/profile_images/917500092633948160/ZHq7w862_normal.jpg</t>
  </si>
  <si>
    <t>http://pbs.twimg.com/profile_images/875372080178626560/efQjJLmJ_normal.jpg</t>
  </si>
  <si>
    <t>http://pbs.twimg.com/profile_images/932256789948747777/I1fA45wO_normal.jpg</t>
  </si>
  <si>
    <t>http://pbs.twimg.com/profile_images/960685496258015232/ueEzF6e8_normal.jpg</t>
  </si>
  <si>
    <t>http://pbs.twimg.com/profile_images/816352981511614464/IE4Xr7cr_normal.jpg</t>
  </si>
  <si>
    <t>http://pbs.twimg.com/profile_images/855349272941703168/-yjIhuyh_normal.jpg</t>
  </si>
  <si>
    <t>http://pbs.twimg.com/profile_images/1875882170/GoodyAwards_YellowonBlack_Sq_normal.jpg</t>
  </si>
  <si>
    <t>http://pbs.twimg.com/profile_images/935458181584752640/GkxKJyfd_normal.jpg</t>
  </si>
  <si>
    <t>http://pbs.twimg.com/profile_images/700479030219255808/PAHmP3XB_normal.jpg</t>
  </si>
  <si>
    <t>http://pbs.twimg.com/profile_images/968678060596908033/dfbFAQhU_normal.jpg</t>
  </si>
  <si>
    <t>http://pbs.twimg.com/profile_images/946379779720146944/V25JiX4y_normal.jpg</t>
  </si>
  <si>
    <t>http://pbs.twimg.com/profile_images/959795454438330369/YWKnKzqZ_normal.jpg</t>
  </si>
  <si>
    <t>http://pbs.twimg.com/profile_images/954214654779117568/bC_tvpzo_normal.jpg</t>
  </si>
  <si>
    <t>http://pbs.twimg.com/profile_images/778933234189033472/goNFjxT5_normal.jpg</t>
  </si>
  <si>
    <t>http://pbs.twimg.com/profile_images/848768538089095168/K0B1DVIx_normal.jpg</t>
  </si>
  <si>
    <t>http://pbs.twimg.com/profile_images/963988236237529088/rWHHTbYw_normal.jpg</t>
  </si>
  <si>
    <t>http://pbs.twimg.com/profile_images/643390598762790913/89tquvxh_normal.jpg</t>
  </si>
  <si>
    <t>http://pbs.twimg.com/profile_images/378800000123968823/e79885c0ebbd5aa43a765c534050493a_normal.jpeg</t>
  </si>
  <si>
    <t>http://pbs.twimg.com/profile_images/960693777416572929/gDf2ZzDV_normal.jpg</t>
  </si>
  <si>
    <t>http://pbs.twimg.com/profile_images/797163996684185600/CN1jWJLU_normal.jpg</t>
  </si>
  <si>
    <t>http://pbs.twimg.com/profile_images/952322198215196674/iReJXi92_normal.jpg</t>
  </si>
  <si>
    <t>http://pbs.twimg.com/profile_images/965158751907987456/gcw4e_AC_normal.jpg</t>
  </si>
  <si>
    <t>http://pbs.twimg.com/profile_images/378800000586713211/0e50888f39faca38eb7dcc34dff72bab_normal.jpeg</t>
  </si>
  <si>
    <t>http://pbs.twimg.com/profile_images/3053937450/d4aff258b25a3b43deda2eeab8983362_normal.jpeg</t>
  </si>
  <si>
    <t>http://pbs.twimg.com/profile_images/815664944964243456/HOnHESuB_normal.jpg</t>
  </si>
  <si>
    <t>http://pbs.twimg.com/profile_images/1139192698/Three_Moons_Ver_2_normal.JPG</t>
  </si>
  <si>
    <t>http://pbs.twimg.com/profile_images/970147049986433024/YEqvYlU-_normal.jpg</t>
  </si>
  <si>
    <t>http://pbs.twimg.com/profile_images/617322594224746496/cP2Qz5xs_normal.jpg</t>
  </si>
  <si>
    <t>http://pbs.twimg.com/profile_images/577177518794477568/3V3hsy6t_normal.jpeg</t>
  </si>
  <si>
    <t>http://pbs.twimg.com/profile_images/964785467987079168/H6TNitLe_normal.jpg</t>
  </si>
  <si>
    <t>http://pbs.twimg.com/profile_images/963642742978031617/lIrZLMoR_normal.jpg</t>
  </si>
  <si>
    <t>http://pbs.twimg.com/profile_images/948698715220410368/EkNILtvi_normal.jpg</t>
  </si>
  <si>
    <t>http://pbs.twimg.com/profile_images/964545552955265024/vO0uP80N_normal.jpg</t>
  </si>
  <si>
    <t>http://pbs.twimg.com/profile_images/969608228370751488/tjzbFzyy_normal.jpg</t>
  </si>
  <si>
    <t>http://pbs.twimg.com/profile_images/953088204189483008/G-IROK5-_normal.jpg</t>
  </si>
  <si>
    <t>http://pbs.twimg.com/profile_images/962202104004620288/VTXvTGjJ_normal.jpg</t>
  </si>
  <si>
    <t>http://pbs.twimg.com/profile_images/971381552939585536/qVFioQZE_normal.jpg</t>
  </si>
  <si>
    <t>http://pbs.twimg.com/profile_images/718108513222787073/6jWHaSZs_normal.jpg</t>
  </si>
  <si>
    <t>http://pbs.twimg.com/profile_images/604515576094990336/KQ7Ke89n_normal.jpg</t>
  </si>
  <si>
    <t>http://pbs.twimg.com/profile_images/835951514824867841/Fe0BXz6T_normal.jpg</t>
  </si>
  <si>
    <t>http://pbs.twimg.com/profile_images/971177496824762368/Kkagjr2z_normal.jpg</t>
  </si>
  <si>
    <t>http://pbs.twimg.com/profile_images/971038875127894018/71OkqgDE_normal.jpg</t>
  </si>
  <si>
    <t>http://pbs.twimg.com/profile_images/971538372379291648/yTa74jCk_normal.jpg</t>
  </si>
  <si>
    <t>http://pbs.twimg.com/profile_images/971166561552646144/klMZM5_z_normal.jpg</t>
  </si>
  <si>
    <t>http://pbs.twimg.com/profile_images/873532467449397249/vcFleWlA_normal.jpg</t>
  </si>
  <si>
    <t>http://pbs.twimg.com/profile_images/969380170804092929/b9JtVYev_normal.jpg</t>
  </si>
  <si>
    <t>http://pbs.twimg.com/profile_images/688953327715942400/JfpNLmlP_normal.jpg</t>
  </si>
  <si>
    <t>http://pbs.twimg.com/profile_images/475831798874648578/R0Bxtmib_normal.jpeg</t>
  </si>
  <si>
    <t>http://pbs.twimg.com/profile_images/970208036575887365/chNSjGM__normal.jpg</t>
  </si>
  <si>
    <t>http://pbs.twimg.com/profile_images/969601575705501696/Y6L3yVid_normal.jpg</t>
  </si>
  <si>
    <t>http://pbs.twimg.com/profile_images/616619250287902720/KgU-seW5_normal.jpg</t>
  </si>
  <si>
    <t>http://pbs.twimg.com/profile_images/916407083041468418/nnqQxl7J_normal.jpg</t>
  </si>
  <si>
    <t>http://pbs.twimg.com/profile_images/969596345404219392/GViiNORK_normal.jpg</t>
  </si>
  <si>
    <t>http://pbs.twimg.com/profile_images/961673296659042306/38TWqSHK_normal.jpg</t>
  </si>
  <si>
    <t>http://pbs.twimg.com/profile_images/965782892663181312/jJMjvu9f_normal.jpg</t>
  </si>
  <si>
    <t>http://pbs.twimg.com/profile_images/694859824698232836/N7NtbpYW_normal.jpg</t>
  </si>
  <si>
    <t>http://pbs.twimg.com/profile_images/1701735356/Flamboyant_Faggot_twitter_display_normal.jpg</t>
  </si>
  <si>
    <t>http://pbs.twimg.com/profile_images/959002376836341760/QmYhfUYx_normal.jpg</t>
  </si>
  <si>
    <t>http://pbs.twimg.com/profile_images/656984532080431104/xqUtowWV_normal.jpg</t>
  </si>
  <si>
    <t>http://pbs.twimg.com/profile_images/843644479101837312/l3XuLOLM_normal.jpg</t>
  </si>
  <si>
    <t>http://pbs.twimg.com/profile_images/970628650029563906/NDmdg8-5_normal.jpg</t>
  </si>
  <si>
    <t>http://pbs.twimg.com/profile_images/785919636986626048/3JIo8GsT_normal.jpg</t>
  </si>
  <si>
    <t>http://pbs.twimg.com/profile_images/962823555246383105/zNyzArlZ_normal.jpg</t>
  </si>
  <si>
    <t>http://pbs.twimg.com/profile_images/933991113442189314/F9g5v2-o_normal.jpg</t>
  </si>
  <si>
    <t>http://pbs.twimg.com/profile_images/961850700845105153/Bm4K3Pd6_normal.jpg</t>
  </si>
  <si>
    <t>http://pbs.twimg.com/profile_images/941817651533438981/A9qp1C5E_normal.jpg</t>
  </si>
  <si>
    <t>http://pbs.twimg.com/profile_images/833528809592741888/wWY0N86o_normal.jpg</t>
  </si>
  <si>
    <t>http://pbs.twimg.com/profile_images/893120730501599233/1RMBbyua_normal.jpg</t>
  </si>
  <si>
    <t>http://pbs.twimg.com/profile_images/948594684686995457/jxbG5Jsj_normal.jpg</t>
  </si>
  <si>
    <t>http://pbs.twimg.com/profile_images/959701400480632832/qI0EojFy_normal.jpg</t>
  </si>
  <si>
    <t>http://pbs.twimg.com/profile_images/907600612015009794/5qahkc5S_normal.jpg</t>
  </si>
  <si>
    <t>http://pbs.twimg.com/profile_images/957140667175546885/_VvOV4mA_normal.jpg</t>
  </si>
  <si>
    <t>http://pbs.twimg.com/profile_images/886256633143115777/G7bOuEZl_normal.jpg</t>
  </si>
  <si>
    <t>http://pbs.twimg.com/profile_images/557952049942237186/iTRTpwh-_normal.jpeg</t>
  </si>
  <si>
    <t>http://pbs.twimg.com/profile_images/2347699597/tse9g5wa09qtrkcy0uac_normal.png</t>
  </si>
  <si>
    <t>http://pbs.twimg.com/profile_images/961831126133166082/042tQp7W_normal.jpg</t>
  </si>
  <si>
    <t>http://pbs.twimg.com/profile_images/958558785873723392/O9avwy1c_normal.jpg</t>
  </si>
  <si>
    <t>http://pbs.twimg.com/profile_images/971266985895047168/2BjBYZzg_normal.jpg</t>
  </si>
  <si>
    <t>http://pbs.twimg.com/profile_images/952064591122505729/f5IWkVSc_normal.jpg</t>
  </si>
  <si>
    <t>http://pbs.twimg.com/profile_images/971585976832221184/jddZSyDv_normal.jpg</t>
  </si>
  <si>
    <t>http://pbs.twimg.com/profile_images/969237949077274626/BixhFmID_normal.jpg</t>
  </si>
  <si>
    <t>http://pbs.twimg.com/profile_images/964693719457742848/EAbq90wD_normal.jpg</t>
  </si>
  <si>
    <t>http://pbs.twimg.com/profile_images/962256979912781824/HZEyG8i1_normal.jpg</t>
  </si>
  <si>
    <t>http://pbs.twimg.com/profile_images/935239409653428224/-2uWcemn_normal.jpg</t>
  </si>
  <si>
    <t>http://pbs.twimg.com/profile_images/970633324707196930/mKnq2Wg4_normal.jpg</t>
  </si>
  <si>
    <t>http://pbs.twimg.com/profile_images/378800000372942147/12b757856724d39af010a28557b68db2_normal.jpeg</t>
  </si>
  <si>
    <t>http://pbs.twimg.com/profile_images/427975303747477505/I6N4vyFO_normal.jpeg</t>
  </si>
  <si>
    <t>http://pbs.twimg.com/profile_images/947620481183731712/56yAJV4J_normal.jpg</t>
  </si>
  <si>
    <t>http://pbs.twimg.com/profile_images/724395864412790784/3-wJyZMl_normal.jpg</t>
  </si>
  <si>
    <t>http://pbs.twimg.com/profile_images/967857673009016834/kj1yioj2_normal.jpg</t>
  </si>
  <si>
    <t>http://pbs.twimg.com/profile_images/963262919596130304/jOopFk89_normal.jpg</t>
  </si>
  <si>
    <t>http://pbs.twimg.com/profile_images/964546807475810304/0kz5lq0j_normal.jpg</t>
  </si>
  <si>
    <t>http://pbs.twimg.com/profile_images/969610785965064192/NM6CHpwq_normal.jpg</t>
  </si>
  <si>
    <t>http://pbs.twimg.com/profile_images/942263576453988352/eVr5ssKb_normal.jpg</t>
  </si>
  <si>
    <t>http://pbs.twimg.com/profile_images/813652379933478912/V196hFRj_normal.jpg</t>
  </si>
  <si>
    <t>http://pbs.twimg.com/profile_images/661208289/get_fileCA9BVO04_normal.jpg</t>
  </si>
  <si>
    <t>http://pbs.twimg.com/profile_images/970598242940477440/S1FR0s2__normal.jpg</t>
  </si>
  <si>
    <t>http://pbs.twimg.com/profile_images/968994434233851909/sj5VgV8I_normal.jpg</t>
  </si>
  <si>
    <t>http://pbs.twimg.com/profile_images/962884126264066048/cywjHhE6_normal.jpg</t>
  </si>
  <si>
    <t>http://pbs.twimg.com/profile_images/925583449896796160/Yub4bjiY_normal.jpg</t>
  </si>
  <si>
    <t>http://pbs.twimg.com/profile_images/912485724040994816/DEIIP_ru_normal.jpg</t>
  </si>
  <si>
    <t>http://pbs.twimg.com/profile_images/714564486099771393/p_sL5Xpv_normal.jpg</t>
  </si>
  <si>
    <t>http://pbs.twimg.com/profile_images/679502548160647168/FzzWtNeR_normal.jpg</t>
  </si>
  <si>
    <t>http://pbs.twimg.com/profile_images/2453454583/image_normal.jpg</t>
  </si>
  <si>
    <t>http://pbs.twimg.com/profile_images/970246967438667776/qMg4S_hp_normal.jpg</t>
  </si>
  <si>
    <t>http://pbs.twimg.com/profile_images/891861684423462912/Qh6268tn_normal.jpg</t>
  </si>
  <si>
    <t>http://pbs.twimg.com/profile_images/966831800529117184/HfDf5ND7_normal.jpg</t>
  </si>
  <si>
    <t>http://pbs.twimg.com/profile_images/954601582028566530/Im4e0PFZ_normal.jpg</t>
  </si>
  <si>
    <t>http://pbs.twimg.com/profile_images/879811636839686144/7xHJKREf_normal.jpg</t>
  </si>
  <si>
    <t>http://pbs.twimg.com/profile_images/971800217472327680/ZMnxKSsR_normal.jpg</t>
  </si>
  <si>
    <t>http://pbs.twimg.com/profile_images/3080262882/bc423c74e16bd550dadc6a0457ca54e9_normal.png</t>
  </si>
  <si>
    <t>http://pbs.twimg.com/profile_images/951869425115807744/S2SjoG3G_normal.jpg</t>
  </si>
  <si>
    <t>http://pbs.twimg.com/profile_images/966071397314260992/NbXZChgm_normal.jpg</t>
  </si>
  <si>
    <t>http://pbs.twimg.com/profile_images/691056934997327872/tkEOIs-s_normal.jpg</t>
  </si>
  <si>
    <t>http://pbs.twimg.com/profile_images/803223373366972416/v24vH-zh_normal.jpg</t>
  </si>
  <si>
    <t>http://pbs.twimg.com/profile_images/968162474813022209/tbQ6ZR39_normal.jpg</t>
  </si>
  <si>
    <t>http://pbs.twimg.com/profile_images/960395359888355329/Fm-j8qJK_normal.jpg</t>
  </si>
  <si>
    <t>http://pbs.twimg.com/profile_images/948664252671213568/sTfab1sZ_normal.jpg</t>
  </si>
  <si>
    <t>http://pbs.twimg.com/profile_images/967798047710294016/QijoG2MN_normal.jpg</t>
  </si>
  <si>
    <t>http://pbs.twimg.com/profile_images/849263514564706305/VxOCnE-6_normal.jpg</t>
  </si>
  <si>
    <t>http://pbs.twimg.com/profile_images/951553371412058113/hS35APzC_normal.jpg</t>
  </si>
  <si>
    <t>http://pbs.twimg.com/profile_images/963888102422056960/9SUifYkU_normal.jpg</t>
  </si>
  <si>
    <t>http://pbs.twimg.com/profile_images/968811580027645953/0jz4emWF_normal.jpg</t>
  </si>
  <si>
    <t>http://pbs.twimg.com/profile_images/378800000550406437/524e395f810074ec393976fa83d37b0b_normal.jpeg</t>
  </si>
  <si>
    <t>http://pbs.twimg.com/profile_images/958180577324171264/YgSD-UgP_normal.jpg</t>
  </si>
  <si>
    <t>http://pbs.twimg.com/profile_images/971362327328038912/DDFixaAw_normal.jpg</t>
  </si>
  <si>
    <t>http://pbs.twimg.com/profile_images/971196453526712320/Yscn5r95_normal.jpg</t>
  </si>
  <si>
    <t>http://pbs.twimg.com/profile_images/970637755293159424/kPYyWpL0_normal.jpg</t>
  </si>
  <si>
    <t>http://pbs.twimg.com/profile_images/956540033904754688/oNVnDRKI_normal.jpg</t>
  </si>
  <si>
    <t>http://pbs.twimg.com/profile_images/564462492479262720/eUUntisV_normal.jpeg</t>
  </si>
  <si>
    <t>http://pbs.twimg.com/profile_images/964296117667094528/A3YdxEw4_normal.jpg</t>
  </si>
  <si>
    <t>http://pbs.twimg.com/profile_images/967693896741302272/wLdNMdkZ_normal.jpg</t>
  </si>
  <si>
    <t>http://pbs.twimg.com/profile_images/967847188360499205/ZFWWzxZB_normal.jpg</t>
  </si>
  <si>
    <t>http://pbs.twimg.com/profile_images/769423584003444736/FjmT_qtA_normal.jpg</t>
  </si>
  <si>
    <t>http://pbs.twimg.com/profile_images/826227564628807683/hlDa5j-P_normal.jpg</t>
  </si>
  <si>
    <t>http://pbs.twimg.com/profile_images/969079940275736576/AwnlxStJ_normal.jpg</t>
  </si>
  <si>
    <t>http://pbs.twimg.com/profile_images/2350019194/62ktC49N_normal</t>
  </si>
  <si>
    <t>http://pbs.twimg.com/profile_images/850317506418012160/YOH7SFN8_normal.jpg</t>
  </si>
  <si>
    <t>http://pbs.twimg.com/profile_images/830862864860614656/-ECJkUlr_normal.jpg</t>
  </si>
  <si>
    <t>http://pbs.twimg.com/profile_images/939661117864808448/_o9oPSDL_normal.jpg</t>
  </si>
  <si>
    <t>http://pbs.twimg.com/profile_images/878013613100982276/k030I7rf_normal.jpg</t>
  </si>
  <si>
    <t>http://pbs.twimg.com/profile_images/971619057848864768/KowXcgUF_normal.jpg</t>
  </si>
  <si>
    <t>http://pbs.twimg.com/profile_images/965758861633142784/8nLIi7HG_normal.jpg</t>
  </si>
  <si>
    <t>http://pbs.twimg.com/profile_images/965363653263462401/3ixeKLDC_normal.jpg</t>
  </si>
  <si>
    <t>http://pbs.twimg.com/profile_images/751076761648164864/7OPr3-Jk_normal.jpg</t>
  </si>
  <si>
    <t>http://pbs.twimg.com/profile_images/875880189187817474/lJznwkc7_normal.jpg</t>
  </si>
  <si>
    <t>http://pbs.twimg.com/profile_images/969745258417287169/0Rn5KvG4_normal.jpg</t>
  </si>
  <si>
    <t>http://pbs.twimg.com/profile_images/605724500894679040/U-H8OFDy_normal.jpg</t>
  </si>
  <si>
    <t>http://pbs.twimg.com/profile_images/968610317877030913/YtRyjtgY_normal.jpg</t>
  </si>
  <si>
    <t>http://pbs.twimg.com/profile_images/796130327701942272/PUFd60dZ_normal.jpg</t>
  </si>
  <si>
    <t>http://pbs.twimg.com/profile_images/961478863040761856/pclnI__0_normal.jpg</t>
  </si>
  <si>
    <t>http://pbs.twimg.com/profile_images/1862460899/2011-08-10_17.46.43_normal.jpg</t>
  </si>
  <si>
    <t>http://pbs.twimg.com/profile_images/528125134440128512/foQ_EHat_normal.jpeg</t>
  </si>
  <si>
    <t>http://pbs.twimg.com/profile_images/961293856481398784/tyVvgISJ_normal.jpg</t>
  </si>
  <si>
    <t>http://pbs.twimg.com/profile_images/954899626397544449/lZ2uUU6q_normal.jpg</t>
  </si>
  <si>
    <t>http://pbs.twimg.com/profile_images/925038185905659904/7IACBzaU_normal.jpg</t>
  </si>
  <si>
    <t>http://pbs.twimg.com/profile_images/917052844917776384/oiH_aksA_normal.jpg</t>
  </si>
  <si>
    <t>http://pbs.twimg.com/profile_images/378800000599127752/715f3f69b5b4c9596f62d2860638c05c_normal.jpeg</t>
  </si>
  <si>
    <t>http://pbs.twimg.com/profile_images/1399808752/_________normal.JPG</t>
  </si>
  <si>
    <t>http://pbs.twimg.com/profile_images/970862200360521728/3_moTP5d_normal.jpg</t>
  </si>
  <si>
    <t>http://pbs.twimg.com/profile_images/2625868822/72277z227so1n2ugitpv_normal.jpeg</t>
  </si>
  <si>
    <t>http://pbs.twimg.com/profile_images/859384297261748224/_nT2YTSq_normal.jpg</t>
  </si>
  <si>
    <t>http://pbs.twimg.com/profile_images/731875040254271488/ouQwnBLW_normal.jpg</t>
  </si>
  <si>
    <t>http://pbs.twimg.com/profile_images/941097378244739072/PKtVB2_7_normal.jpg</t>
  </si>
  <si>
    <t>http://pbs.twimg.com/profile_images/971230921407062016/iKDqj5eS_normal.jpg</t>
  </si>
  <si>
    <t>http://pbs.twimg.com/profile_images/945620239869345793/qnvJwPcM_normal.jpg</t>
  </si>
  <si>
    <t>http://pbs.twimg.com/profile_images/877296644986781696/ClQDS5YN_normal.jpg</t>
  </si>
  <si>
    <t>http://pbs.twimg.com/profile_images/594771022236254208/moCVTzSR_normal.jpg</t>
  </si>
  <si>
    <t>http://pbs.twimg.com/profile_images/960517215760953344/X-FhyD5e_normal.jpg</t>
  </si>
  <si>
    <t>http://pbs.twimg.com/profile_images/971615539285000192/mvaWGIib_normal.jpg</t>
  </si>
  <si>
    <t>http://pbs.twimg.com/profile_images/914644562915790849/PakEBbJI_normal.jpg</t>
  </si>
  <si>
    <t>http://pbs.twimg.com/profile_images/927557323169472513/B4142VnN_normal.jpg</t>
  </si>
  <si>
    <t>http://pbs.twimg.com/profile_images/930256853618929665/1Vgu0fWG_normal.jpg</t>
  </si>
  <si>
    <t>http://pbs.twimg.com/profile_images/943013510740668416/vKpQs1x4_normal.jpg</t>
  </si>
  <si>
    <t>http://pbs.twimg.com/profile_images/828925904478834688/evAzl27R_normal.jpg</t>
  </si>
  <si>
    <t>http://pbs.twimg.com/profile_images/968164942980440065/5zcst0ZF_normal.jpg</t>
  </si>
  <si>
    <t>http://pbs.twimg.com/profile_images/943672766976335873/BwYpzWLY_normal.jpg</t>
  </si>
  <si>
    <t>http://pbs.twimg.com/profile_images/956506193102426113/s6B6TGcw_normal.jpg</t>
  </si>
  <si>
    <t>http://pbs.twimg.com/profile_images/904219759360696320/yWQbypsO_normal.jpg</t>
  </si>
  <si>
    <t>http://pbs.twimg.com/profile_images/914333569362698241/HGl31AaM_normal.jpg</t>
  </si>
  <si>
    <t>http://pbs.twimg.com/profile_images/967064267747819520/HdVKobOd_normal.jpg</t>
  </si>
  <si>
    <t>http://pbs.twimg.com/profile_images/970336302515175424/fcMNaXUB_normal.jpg</t>
  </si>
  <si>
    <t>http://pbs.twimg.com/profile_images/562035436940316672/cyj2GrN7_normal.jpeg</t>
  </si>
  <si>
    <t>http://pbs.twimg.com/profile_images/640154430990585856/ZOfIzc9S_normal.jpg</t>
  </si>
  <si>
    <t>http://pbs.twimg.com/profile_images/848664387414052864/OJ-RMR4e_normal.jpg</t>
  </si>
  <si>
    <t>http://pbs.twimg.com/profile_images/971371883806433285/mZFz1IP7_normal.jpg</t>
  </si>
  <si>
    <t>http://pbs.twimg.com/profile_images/960086626922676224/-EaQChGs_normal.jpg</t>
  </si>
  <si>
    <t>http://pbs.twimg.com/profile_images/969990557522001920/HjB6zYfG_normal.jpg</t>
  </si>
  <si>
    <t>http://pbs.twimg.com/profile_images/909462695459426304/do7siokg_normal.jpg</t>
  </si>
  <si>
    <t>http://pbs.twimg.com/profile_images/848550444435513344/BJe_CWLR_normal.jpg</t>
  </si>
  <si>
    <t>http://pbs.twimg.com/profile_images/965054142585581568/C3SRDlDr_normal.jpg</t>
  </si>
  <si>
    <t>http://pbs.twimg.com/profile_images/940037943669882882/chzDq0es_normal.jpg</t>
  </si>
  <si>
    <t>http://pbs.twimg.com/profile_images/967329126112624640/k_jyfiP5_normal.jpg</t>
  </si>
  <si>
    <t>http://pbs.twimg.com/profile_images/969963357938835456/vqq5JosK_normal.jpg</t>
  </si>
  <si>
    <t>http://pbs.twimg.com/profile_images/378800000700993874/9c0ee875b4345f73f44304982086064b_normal.jpeg</t>
  </si>
  <si>
    <t>http://pbs.twimg.com/profile_images/967075025160364034/ICN2gTwu_normal.jpg</t>
  </si>
  <si>
    <t>http://pbs.twimg.com/profile_images/958361520932495360/WU_WrNXk_normal.jpg</t>
  </si>
  <si>
    <t>http://pbs.twimg.com/profile_images/801279441619927040/oETNCB1-_normal.jpg</t>
  </si>
  <si>
    <t>http://pbs.twimg.com/profile_images/961476459134009344/U8AVzbo4_normal.jpg</t>
  </si>
  <si>
    <t>http://pbs.twimg.com/profile_images/950772409547874304/6lT0FCol_normal.jpg</t>
  </si>
  <si>
    <t>http://pbs.twimg.com/profile_images/945141762145816576/Uxvh6eFE_normal.jpg</t>
  </si>
  <si>
    <t>http://pbs.twimg.com/profile_images/970904024722690052/Z8Omnk4P_normal.jpg</t>
  </si>
  <si>
    <t>http://pbs.twimg.com/profile_images/959662991657635840/FEBiFuW5_normal.jpg</t>
  </si>
  <si>
    <t>http://pbs.twimg.com/profile_images/522477853058039808/Rjf86WJV_normal.jpeg</t>
  </si>
  <si>
    <t>http://pbs.twimg.com/profile_images/916088030779322368/jwk-g0Ef_normal.jpg</t>
  </si>
  <si>
    <t>http://pbs.twimg.com/profile_images/492394865267716096/QsxZT6aA_normal.jpeg</t>
  </si>
  <si>
    <t>http://pbs.twimg.com/profile_images/817900540214398977/ISsP_Rq7_normal.jpg</t>
  </si>
  <si>
    <t>http://pbs.twimg.com/profile_images/967592583181434880/wU0i67Cy_normal.jpg</t>
  </si>
  <si>
    <t>http://pbs.twimg.com/profile_images/971568152118202368/E-wCrDQO_normal.jpg</t>
  </si>
  <si>
    <t>http://pbs.twimg.com/profile_images/970180959747301377/qOJNnjN7_normal.jpg</t>
  </si>
  <si>
    <t>http://pbs.twimg.com/profile_images/791847588806795264/Ntp-nVaa_normal.jpg</t>
  </si>
  <si>
    <t>http://pbs.twimg.com/profile_images/871723431695396865/Ff5dlbMr_normal.jpg</t>
  </si>
  <si>
    <t>http://pbs.twimg.com/profile_images/880781438039281664/tYwBHxTM_normal.jpg</t>
  </si>
  <si>
    <t>http://pbs.twimg.com/profile_images/971276928295620608/8plIDNNn_normal.jpg</t>
  </si>
  <si>
    <t>http://pbs.twimg.com/profile_images/949780630660825088/uU0NnkLD_normal.jpg</t>
  </si>
  <si>
    <t>http://pbs.twimg.com/profile_images/917414438432595969/taCCy96u_normal.jpg</t>
  </si>
  <si>
    <t>http://pbs.twimg.com/profile_images/965475689938997248/eQKvAsRH_normal.jpg</t>
  </si>
  <si>
    <t>http://pbs.twimg.com/profile_images/788785258573492224/aDcj-UsL_normal.jpg</t>
  </si>
  <si>
    <t>http://pbs.twimg.com/profile_images/863238913183371269/Q1EZ74ml_normal.jpg</t>
  </si>
  <si>
    <t>http://pbs.twimg.com/profile_images/951261729849266176/Qb1Xp14x_normal.jpg</t>
  </si>
  <si>
    <t>http://pbs.twimg.com/profile_images/890385703049342976/BgveHjFr_normal.jpg</t>
  </si>
  <si>
    <t>http://pbs.twimg.com/profile_images/952008083185704960/DW7eiEMa_normal.jpg</t>
  </si>
  <si>
    <t>http://pbs.twimg.com/profile_images/971919838309269504/OlhJ9Pmu_normal.jpg</t>
  </si>
  <si>
    <t>http://pbs.twimg.com/profile_images/719585826863054848/4OUtZ1-X_normal.jpg</t>
  </si>
  <si>
    <t>http://pbs.twimg.com/profile_images/893330405528526848/3T6zLbMR_normal.jpg</t>
  </si>
  <si>
    <t>http://pbs.twimg.com/profile_images/919276552730406912/GHYgErX9_normal.jpg</t>
  </si>
  <si>
    <t>http://pbs.twimg.com/profile_images/895711035067211780/ue8uhJ2__normal.jpg</t>
  </si>
  <si>
    <t>http://pbs.twimg.com/profile_images/670086642187681792/hGdafrQV_normal.jpg</t>
  </si>
  <si>
    <t>http://pbs.twimg.com/profile_images/919541151291424768/YHKWiWI6_normal.jpg</t>
  </si>
  <si>
    <t>http://pbs.twimg.com/profile_images/469760405825273856/nFm_QUJ1_normal.png</t>
  </si>
  <si>
    <t>http://pbs.twimg.com/profile_images/909345617033388032/gWXhQop5_normal.jpg</t>
  </si>
  <si>
    <t>http://pbs.twimg.com/profile_images/918829540109008896/xlN9RhZZ_normal.jpg</t>
  </si>
  <si>
    <t>http://pbs.twimg.com/profile_images/969542229957140480/C1iZTMDq_normal.jpg</t>
  </si>
  <si>
    <t>http://pbs.twimg.com/profile_images/830221250169602049/LD2KxpyD_normal.jpg</t>
  </si>
  <si>
    <t>http://pbs.twimg.com/profile_images/638511561061994496/SOOFJHtS_normal.jpg</t>
  </si>
  <si>
    <t>http://pbs.twimg.com/profile_images/971411130122776576/LFQ9SVZr_normal.jpg</t>
  </si>
  <si>
    <t>http://pbs.twimg.com/profile_images/969168091996332033/NLJoVK8W_normal.jpg</t>
  </si>
  <si>
    <t>http://pbs.twimg.com/profile_images/593898953650896897/5ZmZOAGv_normal.jpg</t>
  </si>
  <si>
    <t>http://pbs.twimg.com/profile_images/965390186518519808/BwhHdGEF_normal.jpg</t>
  </si>
  <si>
    <t>http://pbs.twimg.com/profile_images/961810390249226241/r-hIr7zJ_normal.jpg</t>
  </si>
  <si>
    <t>http://pbs.twimg.com/profile_images/969979848671113216/KUtWvFVG_normal.jpg</t>
  </si>
  <si>
    <t>http://pbs.twimg.com/profile_images/968665542230933504/stI_I2ke_normal.jpg</t>
  </si>
  <si>
    <t>http://pbs.twimg.com/profile_images/934064041051516928/MIWdLN1t_normal.jpg</t>
  </si>
  <si>
    <t>http://pbs.twimg.com/profile_images/969868083966885889/vq5B6BQC_normal.jpg</t>
  </si>
  <si>
    <t>http://pbs.twimg.com/profile_images/952596503142449153/yqG3R__K_normal.jpg</t>
  </si>
  <si>
    <t>http://pbs.twimg.com/profile_images/826846015307337728/6ltsIl44_normal.jpg</t>
  </si>
  <si>
    <t>http://pbs.twimg.com/profile_images/959483713326215168/l8GQLqPq_normal.jpg</t>
  </si>
  <si>
    <t>http://pbs.twimg.com/profile_images/940863524418588673/JkVrn8cw_normal.jpg</t>
  </si>
  <si>
    <t>http://pbs.twimg.com/profile_images/953892969462943745/SVWEFgQR_normal.jpg</t>
  </si>
  <si>
    <t>http://pbs.twimg.com/profile_images/971555258433380352/RGW6MR3c_normal.jpg</t>
  </si>
  <si>
    <t>http://pbs.twimg.com/profile_images/960080233742258177/PNdOiupt_normal.jpg</t>
  </si>
  <si>
    <t>http://pbs.twimg.com/profile_images/969964255104643074/BmB9EHN__normal.jpg</t>
  </si>
  <si>
    <t>http://pbs.twimg.com/profile_images/962826445339860992/EysiEDce_normal.jpg</t>
  </si>
  <si>
    <t>http://pbs.twimg.com/profile_images/958974525424640000/cxu91DDA_normal.jpg</t>
  </si>
  <si>
    <t>http://pbs.twimg.com/profile_images/971759024591986690/G_hxQQlu_normal.jpg</t>
  </si>
  <si>
    <t>http://pbs.twimg.com/profile_images/885993664220102656/L5JN0N_s_normal.jpg</t>
  </si>
  <si>
    <t>http://pbs.twimg.com/profile_images/971779433022439424/Decmvn4x_normal.jpg</t>
  </si>
  <si>
    <t>http://pbs.twimg.com/profile_images/719305894534586368/xAlNwL1E_normal.jpg</t>
  </si>
  <si>
    <t>http://pbs.twimg.com/profile_images/777668054222196736/2YKQHkDk_normal.jpg</t>
  </si>
  <si>
    <t>http://pbs.twimg.com/profile_images/806583372059443200/CGgz-z8d_normal.jpg</t>
  </si>
  <si>
    <t>http://pbs.twimg.com/profile_images/900399232313643010/2B0h5SPf_normal.jpg</t>
  </si>
  <si>
    <t>http://pbs.twimg.com/profile_images/1135774442/mypic3_normal.jpg</t>
  </si>
  <si>
    <t>http://pbs.twimg.com/profile_images/961500619868553216/MBEMr5Si_normal.jpg</t>
  </si>
  <si>
    <t>http://pbs.twimg.com/profile_images/969614909167230976/dc5dm3v9_normal.jpg</t>
  </si>
  <si>
    <t>http://pbs.twimg.com/profile_images/970057867750465537/4N8h7hrM_normal.jpg</t>
  </si>
  <si>
    <t>http://pbs.twimg.com/profile_images/969452936848752641/dCvVoZQP_normal.jpg</t>
  </si>
  <si>
    <t>http://pbs.twimg.com/profile_images/968309626675646464/Dx2ZTOC7_normal.jpg</t>
  </si>
  <si>
    <t>http://pbs.twimg.com/profile_images/971035635992711168/4ss9CiL2_normal.jpg</t>
  </si>
  <si>
    <t>http://pbs.twimg.com/profile_images/378800000402818026/bd228e7b05d9fa3c560bf57fb7c4ca70_normal.jpeg</t>
  </si>
  <si>
    <t>http://pbs.twimg.com/profile_images/968473766689828864/xBLNUStl_normal.jpg</t>
  </si>
  <si>
    <t>http://pbs.twimg.com/profile_images/619938743777005568/QvixGvsa_normal.jpg</t>
  </si>
  <si>
    <t>http://pbs.twimg.com/profile_images/968392602218389504/aJjTsdi7_normal.jpg</t>
  </si>
  <si>
    <t>http://pbs.twimg.com/profile_images/960788196240969729/St-Gu6yt_normal.jpg</t>
  </si>
  <si>
    <t>http://pbs.twimg.com/profile_images/945429258930925569/Phhxe8bb_normal.jpg</t>
  </si>
  <si>
    <t>http://pbs.twimg.com/profile_images/959092016708661248/5UFFBmo7_normal.jpg</t>
  </si>
  <si>
    <t>http://pbs.twimg.com/profile_images/969073133851353088/VNkySrkG_normal.jpg</t>
  </si>
  <si>
    <t>http://pbs.twimg.com/profile_images/960922927582629888/qDNdegz2_normal.jpg</t>
  </si>
  <si>
    <t>http://pbs.twimg.com/profile_images/947906500122492928/DKBuB3YD_normal.jpg</t>
  </si>
  <si>
    <t>http://pbs.twimg.com/profile_images/655057174847188996/KWLjuOme_normal.jpg</t>
  </si>
  <si>
    <t>http://pbs.twimg.com/profile_images/839038786579263492/-z7yY67k_normal.jpg</t>
  </si>
  <si>
    <t>http://pbs.twimg.com/profile_images/825999149094969344/Fb2r7ASQ_normal.jpg</t>
  </si>
  <si>
    <t>http://pbs.twimg.com/profile_images/955133802732400643/jT7T3VvP_normal.jpg</t>
  </si>
  <si>
    <t>http://pbs.twimg.com/profile_images/965586345740529664/MgPMTHH__normal.jpg</t>
  </si>
  <si>
    <t>http://pbs.twimg.com/profile_images/945388389527719936/xo4gjOWy_normal.jpg</t>
  </si>
  <si>
    <t>http://pbs.twimg.com/profile_images/971749704135409664/02ovY52Q_normal.jpg</t>
  </si>
  <si>
    <t>http://pbs.twimg.com/profile_images/886073558857797632/o7rawg5U_normal.jpg</t>
  </si>
  <si>
    <t>http://pbs.twimg.com/profile_images/477652506558738433/aI-PzfEA_normal.jpeg</t>
  </si>
  <si>
    <t>http://pbs.twimg.com/profile_images/874323027491729408/PdKvl-zg_normal.jpg</t>
  </si>
  <si>
    <t>http://pbs.twimg.com/profile_images/786574802244866054/4sRtF2uw_normal.jpg</t>
  </si>
  <si>
    <t>http://pbs.twimg.com/profile_images/971915074356043777/nL7t5tTE_normal.jpg</t>
  </si>
  <si>
    <t>http://pbs.twimg.com/profile_images/889187272494641153/43pTXldt_normal.jpg</t>
  </si>
  <si>
    <t>http://pbs.twimg.com/profile_images/971912086925099008/KGxFEx0-_normal.jpg</t>
  </si>
  <si>
    <t>http://pbs.twimg.com/profile_images/746540114252275712/d5v2qkES_normal.jpg</t>
  </si>
  <si>
    <t>http://pbs.twimg.com/profile_images/2346319144/tg3eqlk3bxj4lwiqczm4_normal.png</t>
  </si>
  <si>
    <t>http://pbs.twimg.com/profile_images/887818292731289600/Ex7kLBmb_normal.jpg</t>
  </si>
  <si>
    <t>http://pbs.twimg.com/profile_images/530879574054563840/jADCI73x_normal.jpeg</t>
  </si>
  <si>
    <t>http://pbs.twimg.com/profile_images/970682261614948352/4KAx8DYW_normal.jpg</t>
  </si>
  <si>
    <t>http://pbs.twimg.com/profile_images/888623166209261568/laAKdDo6_normal.jpg</t>
  </si>
  <si>
    <t>http://pbs.twimg.com/profile_images/958852442355007488/t8HJwKOg_normal.jpg</t>
  </si>
  <si>
    <t>http://pbs.twimg.com/profile_images/970875980083470337/jmtHeNl-_normal.jpg</t>
  </si>
  <si>
    <t>http://pbs.twimg.com/profile_images/922623801317363713/oGsJiGXU_normal.jpg</t>
  </si>
  <si>
    <t>http://pbs.twimg.com/profile_images/966498971131629569/dD0wstYy_normal.jpg</t>
  </si>
  <si>
    <t>http://pbs.twimg.com/profile_images/970761658007142400/fp83XDOP_normal.jpg</t>
  </si>
  <si>
    <t>http://pbs.twimg.com/profile_images/971917777610002432/aZKiT0Qe_normal.jpg</t>
  </si>
  <si>
    <t>http://pbs.twimg.com/profile_images/938015516807049217/LUXLbudX_normal.jpg</t>
  </si>
  <si>
    <t>http://pbs.twimg.com/profile_images/948738038900973574/G6rbOnHu_normal.jpg</t>
  </si>
  <si>
    <t>http://pbs.twimg.com/profile_images/950234669584297984/wbFKCkhe_normal.jpg</t>
  </si>
  <si>
    <t>http://pbs.twimg.com/profile_images/903812057765744640/es26O9fA_normal.jpg</t>
  </si>
  <si>
    <t>http://pbs.twimg.com/profile_images/946390760861007872/me-Tl7X5_normal.jpg</t>
  </si>
  <si>
    <t>http://pbs.twimg.com/profile_images/968802721716252673/cC5egYUP_normal.jpg</t>
  </si>
  <si>
    <t>http://pbs.twimg.com/profile_images/910543433634156546/Ur2uEFj5_normal.jpg</t>
  </si>
  <si>
    <t>http://pbs.twimg.com/profile_images/1124050631/6a00f48ce8cafa000200fa967f00bc0002-50si_normal.jpg</t>
  </si>
  <si>
    <t>http://pbs.twimg.com/profile_images/962561146732544000/4Be5J7Zb_normal.jpg</t>
  </si>
  <si>
    <t>http://pbs.twimg.com/profile_images/890018820114526208/FL_y5gd__normal.jpg</t>
  </si>
  <si>
    <t>http://pbs.twimg.com/profile_images/962923007705432064/40vLb1sl_normal.jpg</t>
  </si>
  <si>
    <t>http://pbs.twimg.com/profile_images/938212333511376897/cSAtC17l_normal.jpg</t>
  </si>
  <si>
    <t>http://pbs.twimg.com/profile_images/826143846597750784/NDddYNUs_normal.jpg</t>
  </si>
  <si>
    <t>http://pbs.twimg.com/profile_images/796207619333652480/c77Mo67r_normal.jpg</t>
  </si>
  <si>
    <t>http://pbs.twimg.com/profile_images/699475421918687232/vUAqKcy8_normal.jpg</t>
  </si>
  <si>
    <t>http://pbs.twimg.com/profile_images/631547363262214144/IKlUdNY6_normal.jpg</t>
  </si>
  <si>
    <t>http://pbs.twimg.com/profile_images/966598340753350661/O2Jk64bZ_normal.jpg</t>
  </si>
  <si>
    <t>http://pbs.twimg.com/profile_images/969385733696847872/b48L2vkI_normal.jpg</t>
  </si>
  <si>
    <t>http://pbs.twimg.com/profile_images/932443555913596928/9Sj-2z0J_normal.jpg</t>
  </si>
  <si>
    <t>http://pbs.twimg.com/profile_images/759470968637001729/6NKx86aW_normal.jpg</t>
  </si>
  <si>
    <t>http://pbs.twimg.com/profile_images/964080064798212096/p4d88-jG_normal.jpg</t>
  </si>
  <si>
    <t>http://pbs.twimg.com/profile_images/820404689665523712/-LkssoDs_normal.jpg</t>
  </si>
  <si>
    <t>http://pbs.twimg.com/profile_images/970675688150786048/SiwHhkXu_normal.jpg</t>
  </si>
  <si>
    <t>http://pbs.twimg.com/profile_images/968655920833155072/Y_zI-fcN_normal.jpg</t>
  </si>
  <si>
    <t>http://pbs.twimg.com/profile_images/946083959531749376/Xly42OPc_normal.jpg</t>
  </si>
  <si>
    <t>http://pbs.twimg.com/profile_images/839928333328515072/HBLSNosz_normal.jpg</t>
  </si>
  <si>
    <t>http://pbs.twimg.com/profile_images/944025988312088577/d2MD8NtF_normal.jpg</t>
  </si>
  <si>
    <t>http://pbs.twimg.com/profile_images/950623751376273408/YIWiUofT_normal.jpg</t>
  </si>
  <si>
    <t>http://pbs.twimg.com/profile_images/952556099386867712/S_iORA2H_normal.jpg</t>
  </si>
  <si>
    <t>http://pbs.twimg.com/profile_images/414500113940111360/5k-hNhXo_normal.jpeg</t>
  </si>
  <si>
    <t>http://pbs.twimg.com/profile_images/953120372567584768/5lesYGtQ_normal.jpg</t>
  </si>
  <si>
    <t>http://pbs.twimg.com/profile_images/922632340655939584/GfqFCkm4_normal.jpg</t>
  </si>
  <si>
    <t>http://pbs.twimg.com/profile_images/971909793341431809/pY0hq-3N_normal.jpg</t>
  </si>
  <si>
    <t>http://pbs.twimg.com/profile_images/971914953048301569/6SE4I-Ir_normal.jpg</t>
  </si>
  <si>
    <t>http://pbs.twimg.com/profile_images/950408363996860417/g-2zpLQw_normal.jpg</t>
  </si>
  <si>
    <t>http://pbs.twimg.com/profile_images/853669717080289280/mxZ6juMf_normal.jpg</t>
  </si>
  <si>
    <t>http://pbs.twimg.com/profile_images/733896218007343106/xJZpaePA_normal.jpg</t>
  </si>
  <si>
    <t>http://pbs.twimg.com/profile_images/918461072755118080/PhBclGso_normal.jpg</t>
  </si>
  <si>
    <t>http://pbs.twimg.com/profile_images/943003771184955392/rq_l_6yi_normal.jpg</t>
  </si>
  <si>
    <t>http://pbs.twimg.com/profile_images/843983139814948864/P_IE1W1e_normal.jpg</t>
  </si>
  <si>
    <t>http://pbs.twimg.com/profile_images/938117699590393857/n-vPi0Zn_normal.jpg</t>
  </si>
  <si>
    <t>http://pbs.twimg.com/profile_images/851858826236051456/ISdbb7Uv_normal.jpg</t>
  </si>
  <si>
    <t>http://pbs.twimg.com/profile_images/3724706924/44c7974c242f0fd70eab5cbafd4b2544_normal.jpeg</t>
  </si>
  <si>
    <t>http://pbs.twimg.com/profile_images/971917035566329856/_cU3gZbV_normal.jpg</t>
  </si>
  <si>
    <t>http://pbs.twimg.com/profile_images/527200399233519616/DYagyN9H_normal.jpeg</t>
  </si>
  <si>
    <t>http://pbs.twimg.com/profile_images/481534386613932032/aaRx0hYG_normal.jpeg</t>
  </si>
  <si>
    <t>http://pbs.twimg.com/profile_images/871704754056904704/UIl_acns_normal.jpg</t>
  </si>
  <si>
    <t>http://pbs.twimg.com/profile_images/969537809278058497/WJ85OzbG_normal.png</t>
  </si>
  <si>
    <t>http://pbs.twimg.com/profile_images/958052718660276224/z5GoZ8rF_normal.jpg</t>
  </si>
  <si>
    <t>http://pbs.twimg.com/profile_images/1645365116/clematis_cropped_normal.JPG</t>
  </si>
  <si>
    <t>http://pbs.twimg.com/profile_images/922143279226920960/ZQMaHlwx_normal.jpg</t>
  </si>
  <si>
    <t>http://pbs.twimg.com/profile_images/928828566308917248/-Il0jk0v_normal.jpg</t>
  </si>
  <si>
    <t>http://pbs.twimg.com/profile_images/754453709992685568/k5ln8H6g_normal.jpg</t>
  </si>
  <si>
    <t>http://pbs.twimg.com/profile_images/716084571/justin_madrid_06_-_Copy_normal.jpg</t>
  </si>
  <si>
    <t>http://pbs.twimg.com/profile_images/940264977230737410/bif1Hn8E_normal.jpg</t>
  </si>
  <si>
    <t>http://pbs.twimg.com/profile_images/902023402805792768/I3ne50V6_normal.jpg</t>
  </si>
  <si>
    <t>http://pbs.twimg.com/profile_images/840328436979814401/jJeSAJw3_normal.jpg</t>
  </si>
  <si>
    <t>http://pbs.twimg.com/profile_images/828278103847768064/CKDanw6c_normal.jpg</t>
  </si>
  <si>
    <t>http://pbs.twimg.com/profile_images/967901813272915968/wqSXT7EZ_normal.jpg</t>
  </si>
  <si>
    <t>http://pbs.twimg.com/profile_images/852748698400444416/dHDM1eyw_normal.jpg</t>
  </si>
  <si>
    <t>http://pbs.twimg.com/profile_images/1331608470/9922221__42__normal.jpg</t>
  </si>
  <si>
    <t>http://pbs.twimg.com/profile_images/959338244335853568/lOAek2ZW_normal.jpg</t>
  </si>
  <si>
    <t>http://pbs.twimg.com/profile_images/464818766560251904/aRkk5h_j_normal.jpeg</t>
  </si>
  <si>
    <t>http://pbs.twimg.com/profile_images/883682201920864256/oW5la8nX_normal.jpg</t>
  </si>
  <si>
    <t>http://pbs.twimg.com/profile_images/962006573164802050/mVahAnTH_normal.jpg</t>
  </si>
  <si>
    <t>http://pbs.twimg.com/profile_images/965262331788771328/0b3pYYKb_normal.jpg</t>
  </si>
  <si>
    <t>http://pbs.twimg.com/profile_images/967106708601323520/9gMce5qi_normal.jpg</t>
  </si>
  <si>
    <t>http://pbs.twimg.com/profile_images/967083363222900741/sT4ziA9s_normal.jpg</t>
  </si>
  <si>
    <t>http://pbs.twimg.com/profile_images/680088434061492224/jKZs9mKi_normal.jpg</t>
  </si>
  <si>
    <t>http://pbs.twimg.com/profile_images/834748703193833472/W8oqI81s_normal.jpg</t>
  </si>
  <si>
    <t>http://pbs.twimg.com/profile_images/955844113965842433/tnRrC87J_normal.jpg</t>
  </si>
  <si>
    <t>http://pbs.twimg.com/profile_images/935945654555348993/u3B5qrF1_normal.jpg</t>
  </si>
  <si>
    <t>http://pbs.twimg.com/profile_images/971921656968089600/QUYWARfK_normal.jpg</t>
  </si>
  <si>
    <t>http://pbs.twimg.com/profile_images/929916229141241856/kQahAqoj_normal.jpg</t>
  </si>
  <si>
    <t>http://pbs.twimg.com/profile_images/1238931453/jschool_icon_normal.gif</t>
  </si>
  <si>
    <t>http://pbs.twimg.com/profile_images/814651925568389120/FoDyiZP3_normal.jpg</t>
  </si>
  <si>
    <t>http://pbs.twimg.com/profile_images/948175423015440384/JE8H79Pz_normal.jpg</t>
  </si>
  <si>
    <t>http://pbs.twimg.com/profile_images/842767839295488001/PiIubNxm_normal.jpg</t>
  </si>
  <si>
    <t>http://pbs.twimg.com/profile_images/970689843700236288/uX2MUbYT_normal.jpg</t>
  </si>
  <si>
    <t>http://pbs.twimg.com/profile_images/890932926287839232/RScT01X2_normal.jpg</t>
  </si>
  <si>
    <t>http://pbs.twimg.com/profile_images/970888455063564288/-CEQ7r4T_normal.jpg</t>
  </si>
  <si>
    <t>http://pbs.twimg.com/profile_images/952670868957626368/VmsFUxZc_normal.jpg</t>
  </si>
  <si>
    <t>http://pbs.twimg.com/profile_images/968284059540471808/8FyjIZJC_normal.jpg</t>
  </si>
  <si>
    <t>http://pbs.twimg.com/profile_images/307358860/E.A.P_sm_normal.jpg</t>
  </si>
  <si>
    <t>http://pbs.twimg.com/profile_images/960384577452863488/NT8fiGe7_normal.jpg</t>
  </si>
  <si>
    <t>http://pbs.twimg.com/profile_images/965377253587775489/xsAAMKr__normal.jpg</t>
  </si>
  <si>
    <t>http://pbs.twimg.com/profile_images/967613768661270528/sSzRXP_D_normal.jpg</t>
  </si>
  <si>
    <t>http://pbs.twimg.com/profile_images/968508385615384577/Sl9Svcj0_normal.jpg</t>
  </si>
  <si>
    <t>http://pbs.twimg.com/profile_images/932228310725156864/lUht1jDH_normal.jpg</t>
  </si>
  <si>
    <t>http://pbs.twimg.com/profile_images/435107002943950848/YLzGG0l3_normal.jpeg</t>
  </si>
  <si>
    <t>http://pbs.twimg.com/profile_images/911969782940893185/jrH-myXl_normal.jpg</t>
  </si>
  <si>
    <t>http://pbs.twimg.com/profile_images/629243170824552448/FVuyU7vm_normal.jpg</t>
  </si>
  <si>
    <t>http://pbs.twimg.com/profile_images/955188588433600512/juQXF2Bw_normal.jpg</t>
  </si>
  <si>
    <t>http://pbs.twimg.com/profile_images/702184957381181440/dmrwQ0tM_normal.jpg</t>
  </si>
  <si>
    <t>http://pbs.twimg.com/profile_images/956583037013180416/a2aO5JBk_normal.jpg</t>
  </si>
  <si>
    <t>http://pbs.twimg.com/profile_images/969855986189004800/lQ3J4ZQl_normal.jpg</t>
  </si>
  <si>
    <t>http://pbs.twimg.com/profile_images/947729701333712897/cirwVTxq_normal.jpg</t>
  </si>
  <si>
    <t>http://pbs.twimg.com/profile_images/421044121336160257/_-1odlQ3_normal.jpeg</t>
  </si>
  <si>
    <t>http://pbs.twimg.com/profile_images/942911591170834432/OrqVij2a_normal.jpg</t>
  </si>
  <si>
    <t>http://pbs.twimg.com/profile_images/956047597147492352/5y2tigzs_normal.jpg</t>
  </si>
  <si>
    <t>http://pbs.twimg.com/profile_images/850729872351608832/TwFDbBXb_normal.jpg</t>
  </si>
  <si>
    <t>http://pbs.twimg.com/profile_images/816682396024184832/0zgU6Y9e_normal.jpg</t>
  </si>
  <si>
    <t>http://pbs.twimg.com/profile_images/810713671957704705/l-bKy06g_normal.jpg</t>
  </si>
  <si>
    <t>http://pbs.twimg.com/profile_images/970195963938664448/SteXos6__normal.jpg</t>
  </si>
  <si>
    <t>http://pbs.twimg.com/profile_images/895097004182962176/Yhpw_Rqh_normal.jpg</t>
  </si>
  <si>
    <t>http://pbs.twimg.com/profile_images/968477357290876928/uZKENG7Z_normal.jpg</t>
  </si>
  <si>
    <t>http://pbs.twimg.com/profile_images/966266767516422145/_-4HKB24_normal.jpg</t>
  </si>
  <si>
    <t>http://pbs.twimg.com/profile_images/941294194886348801/ZwdEBfHq_normal.jpg</t>
  </si>
  <si>
    <t>http://pbs.twimg.com/profile_images/896463099070427136/umycehNN_normal.jpg</t>
  </si>
  <si>
    <t>http://pbs.twimg.com/profile_images/885543332713160704/SbH8c-ev_normal.jpg</t>
  </si>
  <si>
    <t>http://pbs.twimg.com/profile_images/971632557870612482/dohoSgqN_normal.jpg</t>
  </si>
  <si>
    <t>http://pbs.twimg.com/profile_images/968119941873385473/ShZEA3Tn_normal.jpg</t>
  </si>
  <si>
    <t>http://pbs.twimg.com/profile_images/948838396939575296/tl__hJAY_normal.jpg</t>
  </si>
  <si>
    <t>http://pbs.twimg.com/profile_images/791214187695394817/TQsPVzya_normal.jpg</t>
  </si>
  <si>
    <t>http://pbs.twimg.com/profile_images/900449602024943616/tbmi5Gb8_normal.jpg</t>
  </si>
  <si>
    <t>http://pbs.twimg.com/profile_images/967219725250961408/wv7mZGIz_normal.jpg</t>
  </si>
  <si>
    <t>http://pbs.twimg.com/profile_images/814974268974964737/2hM46bav_normal.jpg</t>
  </si>
  <si>
    <t>http://pbs.twimg.com/profile_images/966299757651025921/T8Zt2THG_normal.jpg</t>
  </si>
  <si>
    <t>http://pbs.twimg.com/profile_images/826535913886867458/0wSZ42A8_normal.jpg</t>
  </si>
  <si>
    <t>http://pbs.twimg.com/profile_images/971810760337666049/eUeo8agq_normal.jpg</t>
  </si>
  <si>
    <t>http://pbs.twimg.com/profile_images/971018235775774721/DWWd6toC_normal.jpg</t>
  </si>
  <si>
    <t>http://pbs.twimg.com/profile_images/945553168930258946/JjLptlKU_normal.jpg</t>
  </si>
  <si>
    <t>http://pbs.twimg.com/profile_images/914885558727520256/q3rSVKku_normal.jpg</t>
  </si>
  <si>
    <t>http://pbs.twimg.com/profile_images/959783550856892416/Gw0Jg5tG_normal.jpg</t>
  </si>
  <si>
    <t>http://pbs.twimg.com/profile_images/965090223033126912/sjPOjd5J_normal.jpg</t>
  </si>
  <si>
    <t>http://pbs.twimg.com/profile_images/896561176858984448/mpLd3Jje_normal.jpg</t>
  </si>
  <si>
    <t>http://pbs.twimg.com/profile_images/970566033084891136/6DLxeffs_normal.jpg</t>
  </si>
  <si>
    <t>http://pbs.twimg.com/profile_images/874094373624885248/KgOT8LRr_normal.jpg</t>
  </si>
  <si>
    <t>http://pbs.twimg.com/profile_images/859200644367908864/6PQ82M_N_normal.jpg</t>
  </si>
  <si>
    <t>http://pbs.twimg.com/profile_images/930476010797256705/KlNH5H4F_normal.jpg</t>
  </si>
  <si>
    <t>http://pbs.twimg.com/profile_images/951176814302498822/uOT6SGhi_normal.jpg</t>
  </si>
  <si>
    <t>http://pbs.twimg.com/profile_images/964316115038949376/EpATyT-x_normal.jpg</t>
  </si>
  <si>
    <t>http://pbs.twimg.com/profile_images/971158021287051264/vE1zvLpk_normal.jpg</t>
  </si>
  <si>
    <t>http://pbs.twimg.com/profile_images/971351540341530625/GKmW5wTN_normal.jpg</t>
  </si>
  <si>
    <t>http://pbs.twimg.com/profile_images/745255233/CharlotteFairchild_BW_160x160_normal.jpg</t>
  </si>
  <si>
    <t>http://pbs.twimg.com/profile_images/961769571521789952/fBPy4avF_normal.jpg</t>
  </si>
  <si>
    <t>http://pbs.twimg.com/profile_images/970486681483730944/vN1HP-Rm_normal.jpg</t>
  </si>
  <si>
    <t>http://pbs.twimg.com/profile_images/896884005353730050/o6huM_2a_normal.jpg</t>
  </si>
  <si>
    <t>http://pbs.twimg.com/profile_images/965932983957024768/ZM1MOkJt_normal.jpg</t>
  </si>
  <si>
    <t>http://pbs.twimg.com/profile_images/918158865698455552/1N9rHfp3_normal.jpg</t>
  </si>
  <si>
    <t>http://pbs.twimg.com/profile_images/966266400359645184/5ORQjo0F_normal.jpg</t>
  </si>
  <si>
    <t>http://pbs.twimg.com/profile_images/970557104888016897/hysb-A26_normal.jpg</t>
  </si>
  <si>
    <t>http://pbs.twimg.com/profile_images/721193371113431041/2nrP_8Ln_normal.jpg</t>
  </si>
  <si>
    <t>http://pbs.twimg.com/profile_images/636308008646017024/MbaQMmVF_normal.jpg</t>
  </si>
  <si>
    <t>http://pbs.twimg.com/profile_images/971586357725249537/sDoT-GXV_normal.jpg</t>
  </si>
  <si>
    <t>http://pbs.twimg.com/profile_images/897711795854602240/NfkqKRLh_normal.jpg</t>
  </si>
  <si>
    <t>http://pbs.twimg.com/profile_images/412289056974708736/Mr8WqLBd_normal.jpeg</t>
  </si>
  <si>
    <t>http://pbs.twimg.com/profile_images/971295227620274184/PMGY_IhQ_normal.jpg</t>
  </si>
  <si>
    <t>http://pbs.twimg.com/profile_images/971807482849894402/Fi72kvZM_normal.jpg</t>
  </si>
  <si>
    <t>http://pbs.twimg.com/profile_images/1830206330/profile_normal.jpg</t>
  </si>
  <si>
    <t>http://pbs.twimg.com/profile_images/499762947754041344/QEFn93ZT_normal.jpeg</t>
  </si>
  <si>
    <t>http://pbs.twimg.com/profile_images/967427303180402688/CqhGRxOF_normal.jpg</t>
  </si>
  <si>
    <t>http://pbs.twimg.com/profile_images/1700796190/Picture_24_normal.png</t>
  </si>
  <si>
    <t>http://pbs.twimg.com/profile_images/918383474012065792/uzxsA5dB_normal.jpg</t>
  </si>
  <si>
    <t>http://pbs.twimg.com/profile_images/962838860697829377/eh8Q-g3y_normal.jpg</t>
  </si>
  <si>
    <t>http://pbs.twimg.com/profile_images/755568329239265280/zpWM9U8l_normal.jpg</t>
  </si>
  <si>
    <t>http://pbs.twimg.com/profile_images/956274967976411138/IBdbTsal_normal.jpg</t>
  </si>
  <si>
    <t>http://pbs.twimg.com/profile_images/794842961561284608/n5FryZB-_normal.jpg</t>
  </si>
  <si>
    <t>http://pbs.twimg.com/profile_images/3583804562/2a8754937c834ef127cd04687e02fb75_normal.jpeg</t>
  </si>
  <si>
    <t>http://pbs.twimg.com/profile_images/878171381736681472/9ANMqZpN_normal.jpg</t>
  </si>
  <si>
    <t>http://pbs.twimg.com/profile_images/936600244371865600/AiKC6_vQ_normal.jpg</t>
  </si>
  <si>
    <t>http://pbs.twimg.com/profile_images/961305354041774080/AuRaarHK_normal.jpg</t>
  </si>
  <si>
    <t>http://pbs.twimg.com/profile_images/968351610815631360/MnPUlS0P_normal.jpg</t>
  </si>
  <si>
    <t>http://pbs.twimg.com/profile_images/819053928524300288/HSmk00XV_normal.jpg</t>
  </si>
  <si>
    <t>http://pbs.twimg.com/profile_images/938730470543540229/jVIztZ45_normal.jpg</t>
  </si>
  <si>
    <t>http://pbs.twimg.com/profile_images/963612276510154753/MxHuSpS3_normal.jpg</t>
  </si>
  <si>
    <t>http://pbs.twimg.com/profile_images/864764257564377088/qSGT3saP_normal.jpg</t>
  </si>
  <si>
    <t>http://pbs.twimg.com/profile_images/809489489848475648/K2dqMlnJ_normal.jpg</t>
  </si>
  <si>
    <t>http://pbs.twimg.com/profile_images/895883795752140800/6nFooeph_normal.jpg</t>
  </si>
  <si>
    <t>http://pbs.twimg.com/profile_images/896067383202201600/PSDQOzBa_normal.jpg</t>
  </si>
  <si>
    <t>http://pbs.twimg.com/profile_images/952233205125464070/mzi0NU2l_normal.jpg</t>
  </si>
  <si>
    <t>http://pbs.twimg.com/profile_images/905957310371155968/ErBh8EvW_normal.jpg</t>
  </si>
  <si>
    <t>http://pbs.twimg.com/profile_images/963994984591646721/0OMUY_YN_normal.jpg</t>
  </si>
  <si>
    <t>http://pbs.twimg.com/profile_images/969563019368804352/wJVGJmFp_normal.jpg</t>
  </si>
  <si>
    <t>http://pbs.twimg.com/profile_images/971866447801708545/fBuPqKKt_normal.jpg</t>
  </si>
  <si>
    <t>http://pbs.twimg.com/profile_images/609477814325121024/Jacg77ny_normal.jpg</t>
  </si>
  <si>
    <t>http://pbs.twimg.com/profile_images/951658868215615488/Izh0RKHG_normal.jpg</t>
  </si>
  <si>
    <t>http://pbs.twimg.com/profile_images/661940097537961985/YUxmiKu8_normal.jpg</t>
  </si>
  <si>
    <t>http://pbs.twimg.com/profile_images/970476526067097600/9hgB4tvS_normal.jpg</t>
  </si>
  <si>
    <t>http://pbs.twimg.com/profile_images/964515560963784704/YaMZstGJ_normal.jpg</t>
  </si>
  <si>
    <t>http://pbs.twimg.com/profile_images/525895392013979648/ksk-YaBV_normal.jpeg</t>
  </si>
  <si>
    <t>http://pbs.twimg.com/profile_images/530907007746703360/-mIRE-wq_normal.jpeg</t>
  </si>
  <si>
    <t>http://pbs.twimg.com/profile_images/966929729201717249/1HL5kB5e_normal.jpg</t>
  </si>
  <si>
    <t>http://pbs.twimg.com/profile_images/967466928498454534/HPXDJA04_normal.jpg</t>
  </si>
  <si>
    <t>http://pbs.twimg.com/profile_images/714046481427275780/qRWZZHt4_normal.jpg</t>
  </si>
  <si>
    <t>http://pbs.twimg.com/profile_images/876711421043552257/467y7LaJ_normal.jpg</t>
  </si>
  <si>
    <t>http://pbs.twimg.com/profile_images/958591477055152131/-z-rX8yT_normal.jpg</t>
  </si>
  <si>
    <t>http://pbs.twimg.com/profile_images/378800000007960790/e2a8d7c3ba6ddad88597a36d477cd80c_normal.jpeg</t>
  </si>
  <si>
    <t>http://pbs.twimg.com/profile_images/822714428848304128/tCUKynMM_normal.jpg</t>
  </si>
  <si>
    <t>http://pbs.twimg.com/profile_images/971914491180003329/xJjUehNw_normal.jpg</t>
  </si>
  <si>
    <t>http://pbs.twimg.com/profile_images/503602134693064704/PASQhEMt_normal.jpeg</t>
  </si>
  <si>
    <t>http://pbs.twimg.com/profile_images/948140499281395717/LaPjDK_N_normal.jpg</t>
  </si>
  <si>
    <t>http://pbs.twimg.com/profile_images/970814626307956737/lrB39b9n_normal.jpg</t>
  </si>
  <si>
    <t>http://pbs.twimg.com/profile_images/463699841298620417/peTdB74t_normal.png</t>
  </si>
  <si>
    <t>http://pbs.twimg.com/profile_images/965838811375706113/uHiprIg7_normal.jpg</t>
  </si>
  <si>
    <t>http://pbs.twimg.com/profile_images/877618019618373632/eIM6qIyn_normal.jpg</t>
  </si>
  <si>
    <t>http://pbs.twimg.com/profile_images/971390834170937344/3ZJweysW_normal.jpg</t>
  </si>
  <si>
    <t>http://pbs.twimg.com/profile_images/965480060974129152/ot_XvRxa_normal.jpg</t>
  </si>
  <si>
    <t>http://pbs.twimg.com/profile_images/925226795418423297/YkFj7EeN_normal.jpg</t>
  </si>
  <si>
    <t>http://pbs.twimg.com/profile_images/959667111852298240/5vYqgLr4_normal.jpg</t>
  </si>
  <si>
    <t>http://pbs.twimg.com/profile_images/855936506820648961/Y2r_JkGv_normal.jpg</t>
  </si>
  <si>
    <t>http://pbs.twimg.com/profile_images/871058384342089728/BDyhgMBX_normal.jpg</t>
  </si>
  <si>
    <t>http://pbs.twimg.com/profile_images/970028469647298561/MnTLonyC_normal.jpg</t>
  </si>
  <si>
    <t>http://pbs.twimg.com/profile_images/971882499109539843/DKaRfMEJ_normal.jpg</t>
  </si>
  <si>
    <t>http://pbs.twimg.com/profile_images/948115368282701825/OCxbySZ8_normal.jpg</t>
  </si>
  <si>
    <t>http://pbs.twimg.com/profile_images/938830533420752896/oUVFe3BI_normal.jpg</t>
  </si>
  <si>
    <t>http://pbs.twimg.com/profile_images/969929033059201024/Q37ojueK_normal.jpg</t>
  </si>
  <si>
    <t>http://pbs.twimg.com/profile_images/957638883532943360/HKFE00Yq_normal.jpg</t>
  </si>
  <si>
    <t>http://pbs.twimg.com/profile_images/963800481511419904/JtMpAtER_normal.jpg</t>
  </si>
  <si>
    <t>http://pbs.twimg.com/profile_images/873450330972803072/OCtMlB0x_normal.jpg</t>
  </si>
  <si>
    <t>http://pbs.twimg.com/profile_images/879110243007033346/Na8MS3Uu_normal.jpg</t>
  </si>
  <si>
    <t>http://pbs.twimg.com/profile_images/666682769477644288/esDnaVyw_normal.jpg</t>
  </si>
  <si>
    <t>http://pbs.twimg.com/profile_images/964596542962307074/xsjSlyCd_normal.jpg</t>
  </si>
  <si>
    <t>http://pbs.twimg.com/profile_images/969208292550561792/FyeLjw5c_normal.jpg</t>
  </si>
  <si>
    <t>http://pbs.twimg.com/profile_images/900804934068649984/I7XXVSGb_normal.jpg</t>
  </si>
  <si>
    <t>http://pbs.twimg.com/profile_images/955595658039357442/mr4vhUGL_normal.jpg</t>
  </si>
  <si>
    <t>http://pbs.twimg.com/profile_images/942865560261529602/m3UDdRRn_normal.jpg</t>
  </si>
  <si>
    <t>http://pbs.twimg.com/profile_images/945991838728519680/ERLIhf38_normal.jpg</t>
  </si>
  <si>
    <t>http://pbs.twimg.com/profile_images/959578210957631488/CIY0iu81_normal.jpg</t>
  </si>
  <si>
    <t>http://pbs.twimg.com/profile_images/927450679307849728/eiZq1VV__normal.jpg</t>
  </si>
  <si>
    <t>http://pbs.twimg.com/profile_images/958210678128484352/_pkCdbjO_normal.jpg</t>
  </si>
  <si>
    <t>http://pbs.twimg.com/profile_images/3181944285/b8607a0e7a5947003bf66e170eeb9479_normal.png</t>
  </si>
  <si>
    <t>http://pbs.twimg.com/profile_images/2489640776/ofe7ej8vr2g9ytmcamha_normal.jpeg</t>
  </si>
  <si>
    <t>http://pbs.twimg.com/profile_images/964362735722012672/KBYHOvEF_normal.jpg</t>
  </si>
  <si>
    <t>http://pbs.twimg.com/profile_images/968731120312438786/a8C1Pv96_normal.jpg</t>
  </si>
  <si>
    <t>http://pbs.twimg.com/profile_images/797114123146379264/CpBmrpsv_normal.jpg</t>
  </si>
  <si>
    <t>http://pbs.twimg.com/profile_images/947330998722756610/CB_45Lz7_normal.jpg</t>
  </si>
  <si>
    <t>http://pbs.twimg.com/profile_images/680825775667331072/UATDIZiB_normal.jpg</t>
  </si>
  <si>
    <t>http://pbs.twimg.com/profile_images/969517758026100737/RWkLtAtw_normal.jpg</t>
  </si>
  <si>
    <t>http://pbs.twimg.com/profile_images/969254550476476417/NJebSP0R_normal.jpg</t>
  </si>
  <si>
    <t>http://pbs.twimg.com/profile_images/912488533109088256/z_7O3tqF_normal.jpg</t>
  </si>
  <si>
    <t>http://pbs.twimg.com/profile_images/967256111802929152/YXr4wc7t_normal.jpg</t>
  </si>
  <si>
    <t>http://pbs.twimg.com/profile_images/782736606100856832/9j4SJNPm_normal.jpg</t>
  </si>
  <si>
    <t>http://pbs.twimg.com/profile_images/926251780094201856/XAn1ky4e_normal.jpg</t>
  </si>
  <si>
    <t>http://pbs.twimg.com/profile_images/952648686361829383/i01rL7Ga_normal.jpg</t>
  </si>
  <si>
    <t>http://pbs.twimg.com/profile_images/969249905276542979/e7su23HD_normal.jpg</t>
  </si>
  <si>
    <t>http://pbs.twimg.com/profile_images/423531909893722112/7ToAm3IO_normal.jpeg</t>
  </si>
  <si>
    <t>http://pbs.twimg.com/profile_images/884015875975598082/FIVxmPGF_normal.jpg</t>
  </si>
  <si>
    <t>http://pbs.twimg.com/profile_images/448651436386041856/B5-S09VA_normal.jpeg</t>
  </si>
  <si>
    <t>http://pbs.twimg.com/profile_images/962259216277762050/0gJycTQ4_normal.jpg</t>
  </si>
  <si>
    <t>http://pbs.twimg.com/profile_images/965403433883787264/2_TlT_q1_normal.jpg</t>
  </si>
  <si>
    <t>http://pbs.twimg.com/profile_images/874634413572734976/518OkLQl_normal.jpg</t>
  </si>
  <si>
    <t>http://pbs.twimg.com/profile_images/963634713079541761/mBaK62CI_normal.jpg</t>
  </si>
  <si>
    <t>http://pbs.twimg.com/profile_images/968687903541903361/XYtYRTTX_normal.jpg</t>
  </si>
  <si>
    <t>http://pbs.twimg.com/profile_images/948372164373172226/SWT6XPry_normal.jpg</t>
  </si>
  <si>
    <t>http://pbs.twimg.com/profile_images/968718485349175297/JSit1J6F_normal.jpg</t>
  </si>
  <si>
    <t>http://pbs.twimg.com/profile_images/836591519679143936/aCRBe6Mi_normal.jpg</t>
  </si>
  <si>
    <t>http://pbs.twimg.com/profile_images/948545065416208385/ZWmcO7Lr_normal.jpg</t>
  </si>
  <si>
    <t>http://pbs.twimg.com/profile_images/946409900782993409/h6ekReS2_normal.jpg</t>
  </si>
  <si>
    <t>http://pbs.twimg.com/profile_images/875538396256415745/eLjQJodq_normal.jpg</t>
  </si>
  <si>
    <t>http://pbs.twimg.com/profile_images/852000046853869568/ux9zi73L_normal.jpg</t>
  </si>
  <si>
    <t>http://pbs.twimg.com/profile_images/953453368818647040/QcrzB4tt_normal.jpg</t>
  </si>
  <si>
    <t>http://pbs.twimg.com/profile_images/969572463976894464/lP-oX1ot_normal.jpg</t>
  </si>
  <si>
    <t>http://pbs.twimg.com/profile_images/968860644924579840/aDz2C8TC_normal.jpg</t>
  </si>
  <si>
    <t>http://pbs.twimg.com/profile_images/834841714200244224/eduml_ap_normal.jpg</t>
  </si>
  <si>
    <t>http://pbs.twimg.com/profile_images/965247087230070785/DPSI8uue_normal.jpg</t>
  </si>
  <si>
    <t>http://pbs.twimg.com/profile_images/946458359502434305/Fmc9EzCw_normal.jpg</t>
  </si>
  <si>
    <t>http://pbs.twimg.com/profile_images/951944648838098944/cTF9tPIu_normal.jpg</t>
  </si>
  <si>
    <t>http://pbs.twimg.com/profile_images/741004259844460544/XcVT4jHx_normal.jpg</t>
  </si>
  <si>
    <t>http://pbs.twimg.com/profile_images/928592743558889472/jNf51xSI_normal.jpg</t>
  </si>
  <si>
    <t>http://pbs.twimg.com/profile_images/968865799115915264/JWEBZYrQ_normal.jpg</t>
  </si>
  <si>
    <t>http://pbs.twimg.com/profile_images/710787123410919424/giZlnyXi_normal.jpg</t>
  </si>
  <si>
    <t>http://pbs.twimg.com/profile_images/962570182043475968/K5v8DDsT_normal.jpg</t>
  </si>
  <si>
    <t>http://pbs.twimg.com/profile_images/957756550470406144/xt-i_R1q_normal.jpg</t>
  </si>
  <si>
    <t>http://pbs.twimg.com/profile_images/962067628566065166/AUSg1MHD_normal.jpg</t>
  </si>
  <si>
    <t>http://pbs.twimg.com/profile_images/960818536120705026/MhnJuO8k_normal.jpg</t>
  </si>
  <si>
    <t>http://pbs.twimg.com/profile_images/842011496364220416/8CiRHego_normal.jpg</t>
  </si>
  <si>
    <t>http://pbs.twimg.com/profile_images/716748974728712192/hWNKZomm_normal.jpg</t>
  </si>
  <si>
    <t>http://pbs.twimg.com/profile_images/905555127200661505/iBky1H6l_normal.jpg</t>
  </si>
  <si>
    <t>http://pbs.twimg.com/profile_images/950193338581315585/XC-vQTJN_normal.jpg</t>
  </si>
  <si>
    <t>http://pbs.twimg.com/profile_images/967452628501352449/O58QIvei_normal.jpg</t>
  </si>
  <si>
    <t>http://pbs.twimg.com/profile_images/958959959659626496/74vrQCaz_normal.jpg</t>
  </si>
  <si>
    <t>http://pbs.twimg.com/profile_images/925217146568818688/CVVm8PKa_normal.jpg</t>
  </si>
  <si>
    <t>http://pbs.twimg.com/profile_images/832317486196486146/OJAC2azs_normal.jpg</t>
  </si>
  <si>
    <t>http://pbs.twimg.com/profile_images/970814080159178752/DFxpudCw_normal.png</t>
  </si>
  <si>
    <t>http://pbs.twimg.com/profile_images/967849479532695555/BGvqkLeY_normal.jpg</t>
  </si>
  <si>
    <t>http://pbs.twimg.com/profile_images/830279051860406272/S56oc91a_normal.jpg</t>
  </si>
  <si>
    <t>http://pbs.twimg.com/profile_images/875364317440253958/1jVJ8Vbx_normal.jpg</t>
  </si>
  <si>
    <t>http://pbs.twimg.com/profile_images/969226895978938369/okmWzntb_normal.jpg</t>
  </si>
  <si>
    <t>http://pbs.twimg.com/profile_images/966199053129277441/3ox1H2Or_normal.jpg</t>
  </si>
  <si>
    <t>http://pbs.twimg.com/profile_images/750472909437571072/oU51-H7n_normal.jpg</t>
  </si>
  <si>
    <t>http://pbs.twimg.com/profile_images/334461657/Embalabala_normal.jpg</t>
  </si>
  <si>
    <t>http://pbs.twimg.com/profile_images/948242651379150849/6Gif9mpZ_normal.jpg</t>
  </si>
  <si>
    <t>http://pbs.twimg.com/profile_images/868265497506308096/OWF-Ei2j_normal.jpg</t>
  </si>
  <si>
    <t>http://pbs.twimg.com/profile_images/733737022377103360/1L85_aYM_normal.jpg</t>
  </si>
  <si>
    <t>http://pbs.twimg.com/profile_images/963396304423530503/N5DSPQzs_normal.jpg</t>
  </si>
  <si>
    <t>http://pbs.twimg.com/profile_images/971832563919712256/kBRUBxes_normal.jpg</t>
  </si>
  <si>
    <t>http://pbs.twimg.com/profile_images/1302419447/_A010163_20baja_1__normal.jpg</t>
  </si>
  <si>
    <t>http://pbs.twimg.com/profile_images/914510225469829120/wPnYQMMG_normal.jpg</t>
  </si>
  <si>
    <t>http://pbs.twimg.com/profile_images/958291220874145794/IPxKAD3m_normal.jpg</t>
  </si>
  <si>
    <t>http://pbs.twimg.com/profile_images/961622653219016704/aA8ojzpl_normal.jpg</t>
  </si>
  <si>
    <t>http://pbs.twimg.com/profile_images/951086855566458880/A17XxlI7_normal.jpg</t>
  </si>
  <si>
    <t>http://pbs.twimg.com/profile_images/969812856500666369/rSSJ9NYt_normal.jpg</t>
  </si>
  <si>
    <t>http://pbs.twimg.com/profile_images/960581873054367744/qTiWmnf3_normal.jpg</t>
  </si>
  <si>
    <t>http://pbs.twimg.com/profile_images/872035369578934273/gzyy1sDS_normal.jpg</t>
  </si>
  <si>
    <t>http://pbs.twimg.com/profile_images/825222556617670656/SRNMZ7_q_normal.jpg</t>
  </si>
  <si>
    <t>http://pbs.twimg.com/profile_images/928100528730488832/1M-7qoW7_normal.jpg</t>
  </si>
  <si>
    <t>http://pbs.twimg.com/profile_images/862805043652833280/y2tUHZud_normal.jpg</t>
  </si>
  <si>
    <t>http://pbs.twimg.com/profile_images/965957971829170179/kCzhTTzf_normal.jpg</t>
  </si>
  <si>
    <t>http://pbs.twimg.com/profile_images/970552580735623168/LadUeLra_normal.jpg</t>
  </si>
  <si>
    <t>http://pbs.twimg.com/profile_images/967146383890362368/YQzUl4qQ_normal.jpg</t>
  </si>
  <si>
    <t>http://pbs.twimg.com/profile_images/474246094440759296/sb1K5-6h_normal.jpeg</t>
  </si>
  <si>
    <t>http://pbs.twimg.com/profile_images/962325057979613184/QkDSjRwH_normal.jpg</t>
  </si>
  <si>
    <t>http://pbs.twimg.com/profile_images/971787573675802624/MATsPQ0m_normal.png</t>
  </si>
  <si>
    <t>http://pbs.twimg.com/profile_images/949892144176787457/HUBTfwVg_normal.jpg</t>
  </si>
  <si>
    <t>http://pbs.twimg.com/profile_images/958482837572931584/e8iMwOFo_normal.jpg</t>
  </si>
  <si>
    <t>http://pbs.twimg.com/profile_images/966018501235294209/rM2UfRgo_normal.jpg</t>
  </si>
  <si>
    <t>http://pbs.twimg.com/profile_images/3426667679/45756fe0126fc3606d88551b5d8d9540_normal.jpeg</t>
  </si>
  <si>
    <t>http://pbs.twimg.com/profile_images/937580077293981696/K8TgnBI2_normal.jpg</t>
  </si>
  <si>
    <t>http://pbs.twimg.com/profile_images/966586381895176192/K8-MBVtN_normal.jpg</t>
  </si>
  <si>
    <t>http://pbs.twimg.com/profile_images/924843567075360768/A7-GXq4p_normal.jpg</t>
  </si>
  <si>
    <t>http://pbs.twimg.com/profile_images/938600215505801216/dRHG1JVN_normal.jpg</t>
  </si>
  <si>
    <t>http://pbs.twimg.com/profile_images/922256075574755328/lvlMJ8VK_normal.jpg</t>
  </si>
  <si>
    <t>http://pbs.twimg.com/profile_images/945643457049063424/5-kD7Ejt_normal.jpg</t>
  </si>
  <si>
    <t>http://pbs.twimg.com/profile_images/970897833070137344/r2Lp4Rtv_normal.jpg</t>
  </si>
  <si>
    <t>http://pbs.twimg.com/profile_images/921184787561373698/l-G61awP_normal.jpg</t>
  </si>
  <si>
    <t>http://pbs.twimg.com/profile_images/473495850782449665/BBNSqOyu_normal.jpeg</t>
  </si>
  <si>
    <t>http://pbs.twimg.com/profile_images/963176255855079424/8pS6IFF__normal.jpg</t>
  </si>
  <si>
    <t>http://pbs.twimg.com/profile_images/2223095665/Eu_MSN_olhos_normal.jpg</t>
  </si>
  <si>
    <t>http://pbs.twimg.com/profile_images/813534096714514433/TjFoqMJj_normal.jpg</t>
  </si>
  <si>
    <t>http://pbs.twimg.com/profile_images/966880407504367617/NTlxVAZW_normal.jpg</t>
  </si>
  <si>
    <t>http://pbs.twimg.com/profile_images/951398286367191040/4y9clhLI_normal.jpg</t>
  </si>
  <si>
    <t>http://pbs.twimg.com/profile_images/956532164790689794/oscLBj1i_normal.jpg</t>
  </si>
  <si>
    <t>http://pbs.twimg.com/profile_images/943295954181955584/X8LNTA6s_normal.jpg</t>
  </si>
  <si>
    <t>http://pbs.twimg.com/profile_images/378800000297177794/ddb60b281d9f30d1a62a0ffdd8cf9e1a_normal.jpeg</t>
  </si>
  <si>
    <t>http://pbs.twimg.com/profile_images/781174241060192256/Cp5eryd7_normal.jpg</t>
  </si>
  <si>
    <t>http://pbs.twimg.com/profile_images/950403497782075401/FcatiM-S_normal.jpg</t>
  </si>
  <si>
    <t>http://pbs.twimg.com/profile_images/966535355666067456/JrHyX97b_normal.jpg</t>
  </si>
  <si>
    <t>http://pbs.twimg.com/profile_images/742703054844272640/H5cJqUT0_normal.jpg</t>
  </si>
  <si>
    <t>http://pbs.twimg.com/profile_images/963241745608781829/qTvLRQJN_normal.jpg</t>
  </si>
  <si>
    <t>http://pbs.twimg.com/profile_images/968326947569897472/0XZPZuIV_normal.jpg</t>
  </si>
  <si>
    <t>http://pbs.twimg.com/profile_images/970921208790339586/CCcuTniO_normal.jpg</t>
  </si>
  <si>
    <t>http://pbs.twimg.com/profile_images/932837364245856257/Dwxl-uax_normal.jpg</t>
  </si>
  <si>
    <t>http://pbs.twimg.com/profile_images/1572042080/image_normal.jpg</t>
  </si>
  <si>
    <t>http://pbs.twimg.com/profile_images/952587680977580032/T1w4oI_W_normal.jpg</t>
  </si>
  <si>
    <t>http://pbs.twimg.com/profile_images/906887033267916800/wlKEfIoK_normal.jpg</t>
  </si>
  <si>
    <t>http://pbs.twimg.com/profile_images/939866839378575362/hYyE5gr7_normal.jpg</t>
  </si>
  <si>
    <t>http://pbs.twimg.com/profile_images/956701293317271553/B8QVT5QW_normal.jpg</t>
  </si>
  <si>
    <t>http://pbs.twimg.com/profile_images/458841525812613121/_rvg5fy8_normal.jpeg</t>
  </si>
  <si>
    <t>http://pbs.twimg.com/profile_images/545778528063483904/fhJjnJU9_normal.jpeg</t>
  </si>
  <si>
    <t>http://pbs.twimg.com/profile_images/2777081640/786175ecd877220a9f3ca13dc275d9c9_normal.jpeg</t>
  </si>
  <si>
    <t>http://pbs.twimg.com/profile_images/790461447385919488/lolpnMV1_normal.jpg</t>
  </si>
  <si>
    <t>http://pbs.twimg.com/profile_images/595059359664762881/aqhfIcuX_normal.jpg</t>
  </si>
  <si>
    <t>http://pbs.twimg.com/profile_images/969541157121224705/602mhKmX_normal.jpg</t>
  </si>
  <si>
    <t>http://pbs.twimg.com/profile_images/872454021809942529/lQFClGcT_normal.jpg</t>
  </si>
  <si>
    <t>http://pbs.twimg.com/profile_images/961232254105133056/g37h3jHR_normal.jpg</t>
  </si>
  <si>
    <t>http://pbs.twimg.com/profile_images/970903954501414913/syGitBmE_normal.jpg</t>
  </si>
  <si>
    <t>http://pbs.twimg.com/profile_images/852347646/cm1_normal.jpg</t>
  </si>
  <si>
    <t>http://pbs.twimg.com/profile_images/670780388248322048/1Ui3yAkY_normal.jpg</t>
  </si>
  <si>
    <t>http://pbs.twimg.com/profile_images/932661767297105921/M9I6y1ON_normal.jpg</t>
  </si>
  <si>
    <t>http://pbs.twimg.com/profile_images/970023164133568513/B6yZZzL1_normal.jpg</t>
  </si>
  <si>
    <t>http://pbs.twimg.com/profile_images/952022753338589185/IWpGKzfv_normal.jpg</t>
  </si>
  <si>
    <t>http://pbs.twimg.com/profile_images/959648806450049024/1jSb_j3f_normal.jpg</t>
  </si>
  <si>
    <t>http://pbs.twimg.com/profile_images/574317073855213568/09ZO3N2i_normal.jpeg</t>
  </si>
  <si>
    <t>http://pbs.twimg.com/profile_images/889541705661386752/_W67Xwyg_normal.jpg</t>
  </si>
  <si>
    <t>http://pbs.twimg.com/profile_images/926818839404400640/w89R6XUB_normal.jpg</t>
  </si>
  <si>
    <t>http://pbs.twimg.com/profile_images/971561624157827072/2lEBFpAT_normal.jpg</t>
  </si>
  <si>
    <t>http://pbs.twimg.com/profile_images/886589605163683840/abCNjeJt_normal.jpg</t>
  </si>
  <si>
    <t>http://pbs.twimg.com/profile_images/970544416707366912/0wmLysNL_normal.jpg</t>
  </si>
  <si>
    <t>http://pbs.twimg.com/profile_images/966408937842061317/7YylpcyS_normal.jpg</t>
  </si>
  <si>
    <t>http://pbs.twimg.com/profile_images/953210867436457984/xsszVIeq_normal.jpg</t>
  </si>
  <si>
    <t>http://pbs.twimg.com/profile_images/890587753192312832/hI0yAMUT_normal.jpg</t>
  </si>
  <si>
    <t>http://pbs.twimg.com/profile_images/590248833080303617/_cMAZTIX_normal.jpg</t>
  </si>
  <si>
    <t>http://pbs.twimg.com/profile_images/967762927552884736/gs6MYtGQ_normal.jpg</t>
  </si>
  <si>
    <t>http://pbs.twimg.com/profile_images/606110841243435009/isXWQ2r__normal.jpg</t>
  </si>
  <si>
    <t>http://pbs.twimg.com/profile_images/3716521195/4d5d19129adb0f73dc722131bf9173d6_normal.jpeg</t>
  </si>
  <si>
    <t>http://pbs.twimg.com/profile_images/969450276502437888/y1GZsrYD_normal.jpg</t>
  </si>
  <si>
    <t>http://pbs.twimg.com/profile_images/927369342093848578/-isX5pwE_normal.jpg</t>
  </si>
  <si>
    <t>http://pbs.twimg.com/profile_images/563835079471157248/rgVkYju-_normal.jpeg</t>
  </si>
  <si>
    <t>http://pbs.twimg.com/profile_images/477390743019868160/moazE5qt_normal.jpeg</t>
  </si>
  <si>
    <t>http://pbs.twimg.com/profile_images/561584118/photo.do_normal.jpeg</t>
  </si>
  <si>
    <t>http://pbs.twimg.com/profile_images/903269814398889985/Ld5KZism_normal.jpg</t>
  </si>
  <si>
    <t>http://pbs.twimg.com/profile_images/947064079239311362/7uHUL_QZ_normal.jpg</t>
  </si>
  <si>
    <t>http://pbs.twimg.com/profile_images/970945905946902528/Q5vrP0ce_normal.jpg</t>
  </si>
  <si>
    <t>http://pbs.twimg.com/profile_images/970657242155335680/2RslF66t_normal.jpg</t>
  </si>
  <si>
    <t>http://pbs.twimg.com/profile_images/1860500899/Berlin_166_normal.jpg</t>
  </si>
  <si>
    <t>http://pbs.twimg.com/profile_images/899424379406352384/Po1xMca-_normal.jpg</t>
  </si>
  <si>
    <t>http://pbs.twimg.com/profile_images/971598061217591296/gaAHaXEq_normal.jpg</t>
  </si>
  <si>
    <t>http://pbs.twimg.com/profile_images/968219440742625288/J4e6EHiu_normal.jpg</t>
  </si>
  <si>
    <t>http://pbs.twimg.com/profile_images/691811264796966912/iU2NGq-r_normal.jpg</t>
  </si>
  <si>
    <t>http://pbs.twimg.com/profile_images/958169925247381504/Dtrys-2w_normal.jpg</t>
  </si>
  <si>
    <t>http://pbs.twimg.com/profile_images/912852755118686210/oRzUfPm__normal.jpg</t>
  </si>
  <si>
    <t>http://pbs.twimg.com/profile_images/845123493851119619/ef2GSi0V_normal.jpg</t>
  </si>
  <si>
    <t>http://pbs.twimg.com/profile_images/970431113310212096/9EDty1Q2_normal.jpg</t>
  </si>
  <si>
    <t>http://pbs.twimg.com/profile_images/966584433200447488/GxO_XzrK_normal.jpg</t>
  </si>
  <si>
    <t>http://pbs.twimg.com/profile_images/955703224891305984/QOb_2vM3_normal.jpg</t>
  </si>
  <si>
    <t>http://pbs.twimg.com/profile_images/971798345319510016/kPGYRK3H_normal.jpg</t>
  </si>
  <si>
    <t>http://pbs.twimg.com/profile_images/824965976127045632/yd0XasbA_normal.jpg</t>
  </si>
  <si>
    <t>http://pbs.twimg.com/profile_images/970988420859244545/QOhlBhHd_normal.jpg</t>
  </si>
  <si>
    <t>http://pbs.twimg.com/profile_images/848895026365059072/g_YoXNeM_normal.jpg</t>
  </si>
  <si>
    <t>http://pbs.twimg.com/profile_images/927226840774791168/uJ52x446_normal.jpg</t>
  </si>
  <si>
    <t>http://pbs.twimg.com/profile_images/835292920022450177/fR5X4mzt_normal.jpg</t>
  </si>
  <si>
    <t>http://pbs.twimg.com/profile_images/714628234202193921/OzvKF8cm_normal.jpg</t>
  </si>
  <si>
    <t>http://pbs.twimg.com/profile_images/957392075040882690/HW9K1RWs_normal.jpg</t>
  </si>
  <si>
    <t>http://pbs.twimg.com/profile_images/959566703393873920/wK3u9-RU_normal.jpg</t>
  </si>
  <si>
    <t>http://pbs.twimg.com/profile_images/916518574423932928/GhX9d_eU_normal.jpg</t>
  </si>
  <si>
    <t>http://pbs.twimg.com/profile_images/962099808394797056/1O0E66Xb_normal.jpg</t>
  </si>
  <si>
    <t>http://pbs.twimg.com/profile_images/914694879791398913/fH4hMe28_normal.jpg</t>
  </si>
  <si>
    <t>http://pbs.twimg.com/profile_images/875499680536428544/sTg4tOKV_normal.jpg</t>
  </si>
  <si>
    <t>http://pbs.twimg.com/profile_images/968102854643855361/3r-izDyT_normal.jpg</t>
  </si>
  <si>
    <t>http://pbs.twimg.com/profile_images/900705584609193985/3KZhAE1a_normal.jpg</t>
  </si>
  <si>
    <t>http://pbs.twimg.com/profile_images/971228110799720448/P2oLn-ib_normal.jpg</t>
  </si>
  <si>
    <t>http://pbs.twimg.com/profile_images/856861369781637122/oEY-Ks1x_normal.jpg</t>
  </si>
  <si>
    <t>http://pbs.twimg.com/profile_images/2523685828/3di08qg8hxtj4cvjkrfa_normal.jpeg</t>
  </si>
  <si>
    <t>http://pbs.twimg.com/profile_images/830448662991892480/TZnzxhtt_normal.jpg</t>
  </si>
  <si>
    <t>http://pbs.twimg.com/profile_images/658277492004786177/o6zRx_b3_normal.jpg</t>
  </si>
  <si>
    <t>http://pbs.twimg.com/profile_images/893300403969896448/6ClSKZFO_normal.jpg</t>
  </si>
  <si>
    <t>http://pbs.twimg.com/profile_images/936625095409254400/iwOdpmkj_normal.jpg</t>
  </si>
  <si>
    <t>http://pbs.twimg.com/profile_images/971801890466906113/g7tu0JAg_normal.jpg</t>
  </si>
  <si>
    <t>http://pbs.twimg.com/profile_images/844682731971739648/Xfni4Eiq_normal.jpg</t>
  </si>
  <si>
    <t>http://pbs.twimg.com/profile_images/950057401561989120/gj8rKqIz_normal.jpg</t>
  </si>
  <si>
    <t>http://pbs.twimg.com/profile_images/3249552298/933775a773e8ab8434d7408e0c164b52_normal.jpeg</t>
  </si>
  <si>
    <t>http://pbs.twimg.com/profile_images/968329760882483202/QkwxYURN_normal.jpg</t>
  </si>
  <si>
    <t>http://pbs.twimg.com/profile_images/969483550666862592/yf8FPiq2_normal.jpg</t>
  </si>
  <si>
    <t>http://pbs.twimg.com/profile_images/969633038513696768/lsF3EHZM_normal.jpg</t>
  </si>
  <si>
    <t>http://pbs.twimg.com/profile_images/698445080604971008/zr6YjKeZ_normal.jpg</t>
  </si>
  <si>
    <t>http://pbs.twimg.com/profile_images/910307876299829248/BgW1ff_G_normal.jpg</t>
  </si>
  <si>
    <t>http://pbs.twimg.com/profile_images/906363145303629824/86V1AbRv_normal.jpg</t>
  </si>
  <si>
    <t>http://pbs.twimg.com/profile_images/3044794822/8186ec7c89706b59c72b815caaa512af_normal.jpeg</t>
  </si>
  <si>
    <t>http://pbs.twimg.com/profile_images/925820973172932608/B7qa5vTM_normal.jpg</t>
  </si>
  <si>
    <t>http://pbs.twimg.com/profile_images/968349861602103297/RuDoqb8M_normal.jpg</t>
  </si>
  <si>
    <t>http://pbs.twimg.com/profile_images/966476679274221568/fWqMMCy2_normal.jpg</t>
  </si>
  <si>
    <t>http://pbs.twimg.com/profile_images/959789436597776390/ei5XzVtM_normal.jpg</t>
  </si>
  <si>
    <t>http://pbs.twimg.com/profile_images/656304598198579200/r62aVwpQ_normal.jpg</t>
  </si>
  <si>
    <t>http://pbs.twimg.com/profile_images/783341582921535488/34SatnWC_normal.jpg</t>
  </si>
  <si>
    <t>http://pbs.twimg.com/profile_images/967823332388286464/kM5-4Fke_normal.jpg</t>
  </si>
  <si>
    <t>http://pbs.twimg.com/profile_images/930123972796125185/LebGqh8T_normal.jpg</t>
  </si>
  <si>
    <t>http://pbs.twimg.com/profile_images/952640301490896896/xMwwmse9_normal.jpg</t>
  </si>
  <si>
    <t>http://pbs.twimg.com/profile_images/538763337019174913/-jh_7Sh5_normal.jpeg</t>
  </si>
  <si>
    <t>http://pbs.twimg.com/profile_images/965834932093202432/Zvg-k_uL_normal.jpg</t>
  </si>
  <si>
    <t>http://pbs.twimg.com/profile_images/941229578978181120/518Ebew2_normal.jpg</t>
  </si>
  <si>
    <t>http://pbs.twimg.com/profile_images/947122132336685056/XGRd1CKp_normal.jpg</t>
  </si>
  <si>
    <t>http://pbs.twimg.com/profile_images/823199091911983104/-HkvGE3q_normal.jpg</t>
  </si>
  <si>
    <t>http://pbs.twimg.com/profile_images/971064995143303169/AsXtcZNY_normal.jpg</t>
  </si>
  <si>
    <t>http://pbs.twimg.com/profile_images/923922293998411777/P7lpZrU-_normal.jpg</t>
  </si>
  <si>
    <t>http://pbs.twimg.com/profile_images/852715505341411329/f6zfKxp9_normal.jpg</t>
  </si>
  <si>
    <t>http://pbs.twimg.com/profile_images/970300825779159041/jM8510QS_normal.jpg</t>
  </si>
  <si>
    <t>http://pbs.twimg.com/profile_images/961976539595259905/Uyb5v8R8_normal.jpg</t>
  </si>
  <si>
    <t>http://pbs.twimg.com/profile_images/971056132264513541/9eO3xHHw_normal.jpg</t>
  </si>
  <si>
    <t>http://pbs.twimg.com/profile_images/621881950110924800/XspXIy0l_normal.png</t>
  </si>
  <si>
    <t>http://pbs.twimg.com/profile_images/968718406722752514/LFTeD-tT_normal.jpg</t>
  </si>
  <si>
    <t>http://pbs.twimg.com/profile_images/969932380935897088/c1NO81MR_normal.jpg</t>
  </si>
  <si>
    <t>http://pbs.twimg.com/profile_images/963509775060226048/3r60Vz_V_normal.jpg</t>
  </si>
  <si>
    <t>http://pbs.twimg.com/profile_images/967148492501037056/m-NU7exL_normal.jpg</t>
  </si>
  <si>
    <t>http://pbs.twimg.com/profile_images/717172179146711040/1CylrckS_normal.jpg</t>
  </si>
  <si>
    <t>http://pbs.twimg.com/profile_images/914289926434426881/p4Zr5Bqe_normal.jpg</t>
  </si>
  <si>
    <t>http://pbs.twimg.com/profile_images/459216732263952384/zJfKYMTi_normal.jpeg</t>
  </si>
  <si>
    <t>http://pbs.twimg.com/profile_images/961533615078219776/ZnS3LmzI_normal.jpg</t>
  </si>
  <si>
    <t>http://pbs.twimg.com/profile_images/921625039249620992/3es4mcF9_normal.jpg</t>
  </si>
  <si>
    <t>http://pbs.twimg.com/profile_images/885635829913182209/pzIaSKF__normal.jpg</t>
  </si>
  <si>
    <t>http://pbs.twimg.com/profile_images/971917312776339456/yO1XOtvB_normal.jpg</t>
  </si>
  <si>
    <t>http://pbs.twimg.com/profile_images/949523221820223488/qq6cN-TN_normal.jpg</t>
  </si>
  <si>
    <t>http://pbs.twimg.com/profile_images/948162384547364865/_dbXyZyC_normal.jpg</t>
  </si>
  <si>
    <t>http://pbs.twimg.com/profile_images/961935994852343809/pfWHZA5e_normal.jpg</t>
  </si>
  <si>
    <t>http://pbs.twimg.com/profile_images/969163867027746816/M2zS5BH__normal.jpg</t>
  </si>
  <si>
    <t>http://pbs.twimg.com/profile_images/962138662275203072/8gVVGIQH_normal.jpg</t>
  </si>
  <si>
    <t>http://pbs.twimg.com/profile_images/967043479682641926/p4Qa0D_8_normal.jpg</t>
  </si>
  <si>
    <t>http://pbs.twimg.com/profile_images/971899438737260549/x7Ksy50I_normal.jpg</t>
  </si>
  <si>
    <t>http://pbs.twimg.com/profile_images/960323064796975104/USoauaYx_normal.jpg</t>
  </si>
  <si>
    <t>http://pbs.twimg.com/profile_images/964363595436847104/WbtaoFcg_normal.jpg</t>
  </si>
  <si>
    <t>http://pbs.twimg.com/profile_images/898011547179425793/G0m1yvIh_normal.jpg</t>
  </si>
  <si>
    <t>http://pbs.twimg.com/profile_images/717603901/zenicablog-final_normal.jpg</t>
  </si>
  <si>
    <t>http://pbs.twimg.com/profile_images/970796834594705408/bs0QR8I1_normal.jpg</t>
  </si>
  <si>
    <t>http://pbs.twimg.com/profile_images/969585931224264704/skWQXDwj_normal.jpg</t>
  </si>
  <si>
    <t>http://pbs.twimg.com/profile_images/960372710198005760/OfgRp6ex_normal.jpg</t>
  </si>
  <si>
    <t>http://pbs.twimg.com/profile_images/953065161203490816/e4FctWkX_normal.jpg</t>
  </si>
  <si>
    <t>http://pbs.twimg.com/profile_images/777181421991452672/Q4NC5kxL_normal.jpg</t>
  </si>
  <si>
    <t>http://pbs.twimg.com/profile_images/952451496523718657/-86BZksm_normal.jpg</t>
  </si>
  <si>
    <t>http://pbs.twimg.com/profile_images/871598558218141697/P9d18dx__normal.jpg</t>
  </si>
  <si>
    <t>http://pbs.twimg.com/profile_images/951651141456101376/qyisS9t4_normal.jpg</t>
  </si>
  <si>
    <t>http://pbs.twimg.com/profile_images/959654593444679680/cGrQLkvL_normal.jpg</t>
  </si>
  <si>
    <t>http://pbs.twimg.com/profile_images/840433764354285568/jkd0L4B0_normal.jpg</t>
  </si>
  <si>
    <t>http://pbs.twimg.com/profile_images/918875551053398016/-65AD6yo_normal.jpg</t>
  </si>
  <si>
    <t>http://pbs.twimg.com/profile_images/582199080379654144/ZQyYc9st_normal.jpg</t>
  </si>
  <si>
    <t>http://pbs.twimg.com/profile_images/1684745456/photo_normal</t>
  </si>
  <si>
    <t>http://pbs.twimg.com/profile_images/620960606120624128/eVN2ygQW_normal.jpg</t>
  </si>
  <si>
    <t>http://pbs.twimg.com/profile_images/604459436883599361/jyqoC3tr_normal.jpg</t>
  </si>
  <si>
    <t>http://pbs.twimg.com/profile_images/967278728089882624/-BmPQxZF_normal.jpg</t>
  </si>
  <si>
    <t>http://pbs.twimg.com/profile_images/960729789240786944/mBVuo9gz_normal.jpg</t>
  </si>
  <si>
    <t>http://pbs.twimg.com/profile_images/967816201664630784/n_RyAKZl_normal.jpg</t>
  </si>
  <si>
    <t>http://pbs.twimg.com/profile_images/945791326431232000/pEKqFd8v_normal.jpg</t>
  </si>
  <si>
    <t>http://pbs.twimg.com/profile_images/961537065841180672/0ElIHWyC_normal.jpg</t>
  </si>
  <si>
    <t>http://pbs.twimg.com/profile_images/771635116216954881/TokU2FmE_normal.jpg</t>
  </si>
  <si>
    <t>http://pbs.twimg.com/profile_images/967525500867481600/yYvlD8Do_normal.jpg</t>
  </si>
  <si>
    <t>http://pbs.twimg.com/profile_images/971172664491565056/iLN5z7Tf_normal.jpg</t>
  </si>
  <si>
    <t>http://pbs.twimg.com/profile_images/968431501011427328/rrAqsfrx_normal.jpg</t>
  </si>
  <si>
    <t>http://pbs.twimg.com/profile_images/967084006889025536/_tHilABq_normal.jpg</t>
  </si>
  <si>
    <t>http://pbs.twimg.com/profile_images/969481331317948416/9eiPvH79_normal.jpg</t>
  </si>
  <si>
    <t>http://pbs.twimg.com/profile_images/942526467182940161/lBunOe9Q_normal.jpg</t>
  </si>
  <si>
    <t>http://pbs.twimg.com/profile_images/738711409895280640/MEyh1cmI_normal.jpg</t>
  </si>
  <si>
    <t>http://pbs.twimg.com/profile_images/2325423876/d64389xf5zliyse4hfk5_normal.gif</t>
  </si>
  <si>
    <t>http://pbs.twimg.com/profile_images/907013782324555776/C_e4ZvEl_normal.jpg</t>
  </si>
  <si>
    <t>http://pbs.twimg.com/profile_images/907897719712350209/I3yo9FB-_normal.jpg</t>
  </si>
  <si>
    <t>http://pbs.twimg.com/profile_images/966399741113270278/bNfTGCkM_normal.jpg</t>
  </si>
  <si>
    <t>http://pbs.twimg.com/profile_images/961311887194509312/kWpmQ9bt_normal.jpg</t>
  </si>
  <si>
    <t>http://pbs.twimg.com/profile_images/926410247345987584/2bB4w9on_normal.jpg</t>
  </si>
  <si>
    <t>http://pbs.twimg.com/profile_images/970711814152495104/qfM5vCl-_normal.jpg</t>
  </si>
  <si>
    <t>http://pbs.twimg.com/profile_images/966476310393405446/n8JoKsrK_normal.jpg</t>
  </si>
  <si>
    <t>http://pbs.twimg.com/profile_images/966837046324224000/7EsBD9n8_normal.jpg</t>
  </si>
  <si>
    <t>http://pbs.twimg.com/profile_images/879043017876791296/mSg8tyEN_normal.jpg</t>
  </si>
  <si>
    <t>http://pbs.twimg.com/profile_images/807993749838168064/Oj3maPud_normal.jpg</t>
  </si>
  <si>
    <t>http://pbs.twimg.com/profile_images/652247304880177153/S2wXfY72_normal.jpg</t>
  </si>
  <si>
    <t>http://pbs.twimg.com/profile_images/969595656678596608/NtVA7YTf_normal.jpg</t>
  </si>
  <si>
    <t>http://pbs.twimg.com/profile_images/953684204096761856/bXnBLj--_normal.jpg</t>
  </si>
  <si>
    <t>http://pbs.twimg.com/profile_images/967843254610821121/V4-KZxN8_normal.jpg</t>
  </si>
  <si>
    <t>http://pbs.twimg.com/profile_images/952532931045568514/E2qVZWrh_normal.jpg</t>
  </si>
  <si>
    <t>http://pbs.twimg.com/profile_images/954136459925012481/Nz1kucCN_normal.jpg</t>
  </si>
  <si>
    <t>http://pbs.twimg.com/profile_images/948451960490872832/S_tkBwnW_normal.jpg</t>
  </si>
  <si>
    <t>http://pbs.twimg.com/profile_images/841009763416707072/vq_dG561_normal.jpg</t>
  </si>
  <si>
    <t>http://pbs.twimg.com/profile_images/898529886553292800/dSXD2Fqp_normal.jpg</t>
  </si>
  <si>
    <t>http://pbs.twimg.com/profile_images/971731953962467328/7cN3YIbo_normal.jpg</t>
  </si>
  <si>
    <t>http://pbs.twimg.com/profile_images/452180249078288385/EYUBEHpP_normal.jpeg</t>
  </si>
  <si>
    <t>http://pbs.twimg.com/profile_images/480165263250178048/fUMzCTBW_normal.jpeg</t>
  </si>
  <si>
    <t>http://pbs.twimg.com/profile_images/971505536297562117/Z5fqy7gV_normal.jpg</t>
  </si>
  <si>
    <t>http://pbs.twimg.com/profile_images/965040175234539521/aqAy2sZq_normal.jpg</t>
  </si>
  <si>
    <t>http://pbs.twimg.com/profile_images/853979909131300866/ZwZbp0b4_normal.jpg</t>
  </si>
  <si>
    <t>http://pbs.twimg.com/profile_images/625544734199525376/FxfEpRrG_normal.jpg</t>
  </si>
  <si>
    <t>http://pbs.twimg.com/profile_images/839679223174426624/3voFHWLU_normal.jpg</t>
  </si>
  <si>
    <t>http://pbs.twimg.com/profile_images/918008511941853184/J1ILNUz3_normal.jpg</t>
  </si>
  <si>
    <t>http://pbs.twimg.com/profile_images/897342121379733504/1F8QqPh7_normal.jpg</t>
  </si>
  <si>
    <t>http://pbs.twimg.com/profile_images/971001318658662400/jx_JPxVe_normal.jpg</t>
  </si>
  <si>
    <t>http://pbs.twimg.com/profile_images/746650514767503360/svoTyc2X_normal.jpg</t>
  </si>
  <si>
    <t>http://pbs.twimg.com/profile_images/967608717133856768/O43Yw5Lf_normal.jpg</t>
  </si>
  <si>
    <t>http://pbs.twimg.com/profile_images/951430884195840000/jZBRBXxi_normal.jpg</t>
  </si>
  <si>
    <t>http://pbs.twimg.com/profile_images/717623906383892484/wmOWg9Zo_normal.jpg</t>
  </si>
  <si>
    <t>http://pbs.twimg.com/profile_images/698720525992865792/Afd9lUXG_normal.jpg</t>
  </si>
  <si>
    <t>http://pbs.twimg.com/profile_images/115777460/0624081200_normal.jpg</t>
  </si>
  <si>
    <t>http://pbs.twimg.com/profile_images/890037601435963393/KVq2v4Te_normal.jpg</t>
  </si>
  <si>
    <t>http://pbs.twimg.com/profile_images/895080820976697344/X7qb0bEv_normal.jpg</t>
  </si>
  <si>
    <t>http://pbs.twimg.com/profile_images/819743135026778112/kO6fJWlD_normal.jpg</t>
  </si>
  <si>
    <t>http://pbs.twimg.com/profile_images/970919548651122688/M0jY65xc_normal.jpg</t>
  </si>
  <si>
    <t>http://pbs.twimg.com/profile_images/901476311956299780/9aMExcMr_normal.jpg</t>
  </si>
  <si>
    <t>http://pbs.twimg.com/profile_images/947302768884289536/taASged2_normal.jpg</t>
  </si>
  <si>
    <t>http://pbs.twimg.com/profile_images/902245718001319936/2NyvSXXr_normal.jpg</t>
  </si>
  <si>
    <t>http://pbs.twimg.com/profile_images/952645565401182209/ldAEO40I_normal.jpg</t>
  </si>
  <si>
    <t>http://pbs.twimg.com/profile_images/924549374167994369/qNhEzc3V_normal.jpg</t>
  </si>
  <si>
    <t>http://pbs.twimg.com/profile_images/2625418957/3ynuounjkxriy79hd2bj_normal.jpeg</t>
  </si>
  <si>
    <t>http://pbs.twimg.com/profile_images/967954159927308290/Ne9sXz2P_normal.jpg</t>
  </si>
  <si>
    <t>http://pbs.twimg.com/profile_images/968857742654849024/ZN1PibN8_normal.jpg</t>
  </si>
  <si>
    <t>http://pbs.twimg.com/profile_images/971252185265786880/oBhF-sCD_normal.jpg</t>
  </si>
  <si>
    <t>http://pbs.twimg.com/profile_images/842059480842047488/j3HHDZiW_normal.jpg</t>
  </si>
  <si>
    <t>http://pbs.twimg.com/profile_images/850974546739871745/ZPVY_yk5_normal.jpg</t>
  </si>
  <si>
    <t>http://pbs.twimg.com/profile_images/949477493827866625/J3wVKXrg_normal.jpg</t>
  </si>
  <si>
    <t>http://pbs.twimg.com/profile_images/964175424161923072/UgSxFh9M_normal.jpg</t>
  </si>
  <si>
    <t>http://pbs.twimg.com/profile_images/935984024862052352/TGl6yXCc_normal.jpg</t>
  </si>
  <si>
    <t>http://pbs.twimg.com/profile_images/940202913393082373/23X8DJQc_normal.jpg</t>
  </si>
  <si>
    <t>http://pbs.twimg.com/profile_images/618864308731023361/yypnteS1_normal.jpg</t>
  </si>
  <si>
    <t>http://pbs.twimg.com/profile_images/945709562920820736/Qla22RXT_normal.jpg</t>
  </si>
  <si>
    <t>http://pbs.twimg.com/profile_images/856531174599999488/tj85FKvK_normal.jpg</t>
  </si>
  <si>
    <t>http://pbs.twimg.com/profile_images/969529741723148289/TOH11_Zo_normal.jpg</t>
  </si>
  <si>
    <t>http://pbs.twimg.com/profile_images/945000882424254464/yL9esDjx_normal.jpg</t>
  </si>
  <si>
    <t>http://pbs.twimg.com/profile_images/895436652335833088/zKmVPTkk_normal.jpg</t>
  </si>
  <si>
    <t>http://pbs.twimg.com/profile_images/627782000263323648/WpwwYgyq_normal.jpg</t>
  </si>
  <si>
    <t>http://pbs.twimg.com/profile_images/922931016431538177/In8iATcr_normal.jpg</t>
  </si>
  <si>
    <t>http://pbs.twimg.com/profile_images/964919237000220673/MJkgViRy_normal.jpg</t>
  </si>
  <si>
    <t>http://pbs.twimg.com/profile_images/884514718660132870/s2T5EBgX_normal.jpg</t>
  </si>
  <si>
    <t>http://pbs.twimg.com/profile_images/516759125867241472/K6znKFWF_normal.jpeg</t>
  </si>
  <si>
    <t>http://pbs.twimg.com/profile_images/963380809418735617/9RR_IbkY_normal.jpg</t>
  </si>
  <si>
    <t>http://pbs.twimg.com/profile_images/945897731113062400/6aQ7aqVT_normal.jpg</t>
  </si>
  <si>
    <t>http://pbs.twimg.com/profile_images/963467837623840768/ztcQP7BV_normal.jpg</t>
  </si>
  <si>
    <t>http://pbs.twimg.com/profile_images/956285749472714757/FT7F6Ok0_normal.jpg</t>
  </si>
  <si>
    <t>http://pbs.twimg.com/profile_images/883809017650450432/vGervhd5_normal.jpg</t>
  </si>
  <si>
    <t>http://pbs.twimg.com/profile_images/960135497354899456/e1QAgvJv_normal.jpg</t>
  </si>
  <si>
    <t>http://pbs.twimg.com/profile_images/964193419332636672/-1ospIAj_normal.jpg</t>
  </si>
  <si>
    <t>http://pbs.twimg.com/profile_images/962876160035246080/-fWmzGRM_normal.jpg</t>
  </si>
  <si>
    <t>http://pbs.twimg.com/profile_images/871917422600757248/ZwvMgZGJ_normal.jpg</t>
  </si>
  <si>
    <t>http://pbs.twimg.com/profile_images/971636543306612736/eSwX0v8K_normal.jpg</t>
  </si>
  <si>
    <t>http://pbs.twimg.com/profile_images/971919908639567872/WKCyjWuV_normal.jpg</t>
  </si>
  <si>
    <t>http://pbs.twimg.com/profile_images/1029165728/677_normal.gif</t>
  </si>
  <si>
    <t>http://pbs.twimg.com/profile_images/947625036277534720/l75nTw-s_normal.jpg</t>
  </si>
  <si>
    <t>http://pbs.twimg.com/profile_images/970565900339355648/Wlw5EcUf_normal.jpg</t>
  </si>
  <si>
    <t>http://pbs.twimg.com/profile_images/818618002602160128/NntyuP1T_normal.jpg</t>
  </si>
  <si>
    <t>http://pbs.twimg.com/profile_images/790683747360407552/tHKSdlqP_normal.jpg</t>
  </si>
  <si>
    <t>http://pbs.twimg.com/profile_images/961251111268069376/4TqUMNVc_normal.jpg</t>
  </si>
  <si>
    <t>http://pbs.twimg.com/profile_images/1857056738/my_face_normal.jpg</t>
  </si>
  <si>
    <t>http://pbs.twimg.com/profile_images/967292745965432832/gysoD02X_normal.jpg</t>
  </si>
  <si>
    <t>http://pbs.twimg.com/profile_images/970686523011088384/BR36EP8P_normal.jpg</t>
  </si>
  <si>
    <t>http://pbs.twimg.com/profile_images/775052235055198208/rgyND4d6_normal.jpg</t>
  </si>
  <si>
    <t>http://pbs.twimg.com/profile_images/532194333286346754/tjoHNh56_normal.jpeg</t>
  </si>
  <si>
    <t>http://pbs.twimg.com/profile_images/947942300692475905/benNqQYS_normal.jpg</t>
  </si>
  <si>
    <t>http://pbs.twimg.com/profile_images/822835468601462785/LIicLY9Y_normal.jpg</t>
  </si>
  <si>
    <t>http://pbs.twimg.com/profile_images/895256749783085056/_rLSwEQD_normal.jpg</t>
  </si>
  <si>
    <t>http://pbs.twimg.com/profile_images/876115337858752512/4OvP8lx2_normal.jpg</t>
  </si>
  <si>
    <t>http://pbs.twimg.com/profile_images/2483447083/IMG_0523_normal.JPG</t>
  </si>
  <si>
    <t>http://pbs.twimg.com/profile_images/964715824538775552/53YFdrYf_normal.jpg</t>
  </si>
  <si>
    <t>http://pbs.twimg.com/profile_images/960205814123315200/FWhtz9cD_normal.jpg</t>
  </si>
  <si>
    <t>http://pbs.twimg.com/profile_images/847969259632381954/FwV_OKr-_normal.jpg</t>
  </si>
  <si>
    <t>http://pbs.twimg.com/profile_images/479364230978617346/pZz0btKN_normal.jpeg</t>
  </si>
  <si>
    <t>http://pbs.twimg.com/profile_images/851349845017206784/2msm1t2f_normal.jpg</t>
  </si>
  <si>
    <t>http://pbs.twimg.com/profile_images/971293847165849600/gG7BCfQa_normal.jpg</t>
  </si>
  <si>
    <t>http://pbs.twimg.com/profile_images/1631329812/20-12-08_0858_normal.jpg</t>
  </si>
  <si>
    <t>http://pbs.twimg.com/profile_images/953949954527051778/mS-RPio8_normal.jpg</t>
  </si>
  <si>
    <t>http://pbs.twimg.com/profile_images/958364950874898440/zNJpKJkw_normal.jpg</t>
  </si>
  <si>
    <t>http://pbs.twimg.com/profile_images/730031354440613888/X030U2sH_normal.jpg</t>
  </si>
  <si>
    <t>http://pbs.twimg.com/profile_images/960620622048104448/_56gAykM_normal.jpg</t>
  </si>
  <si>
    <t>http://pbs.twimg.com/profile_images/536302675659214848/UgzzpahW_normal.jpeg</t>
  </si>
  <si>
    <t>http://pbs.twimg.com/profile_images/682697941371457538/TbCmYAkv_normal.jpg</t>
  </si>
  <si>
    <t>http://pbs.twimg.com/profile_images/602891345502588928/1uNtCJMv_normal.jpg</t>
  </si>
  <si>
    <t>http://pbs.twimg.com/profile_images/1170279550/LinkPic4_normal.jpg</t>
  </si>
  <si>
    <t>http://pbs.twimg.com/profile_images/971789503491842049/dxN41bs9_normal.jpg</t>
  </si>
  <si>
    <t>http://pbs.twimg.com/profile_images/970547148478558209/6THWN1gr_normal.jpg</t>
  </si>
  <si>
    <t>http://pbs.twimg.com/profile_images/971516681448185856/LtyuTsTb_normal.jpg</t>
  </si>
  <si>
    <t>http://pbs.twimg.com/profile_images/950741621846327296/OpsPzkvL_normal.jpg</t>
  </si>
  <si>
    <t>http://pbs.twimg.com/profile_images/970805865669251072/pk_H3ME__normal.jpg</t>
  </si>
  <si>
    <t>http://pbs.twimg.com/profile_images/890140260990164993/ovJeKhfR_normal.jpg</t>
  </si>
  <si>
    <t>http://pbs.twimg.com/profile_images/935766810040954880/jfGcVGXx_normal.jpg</t>
  </si>
  <si>
    <t>http://pbs.twimg.com/profile_images/941204142541889537/_QqnxSRj_normal.jpg</t>
  </si>
  <si>
    <t>http://pbs.twimg.com/profile_images/896564526019219456/MqE_a5W1_normal.jpg</t>
  </si>
  <si>
    <t>http://pbs.twimg.com/profile_images/957525510933774337/ivVEGTeX_normal.jpg</t>
  </si>
  <si>
    <t>http://pbs.twimg.com/profile_images/970472173646249985/hfjl_aOK_normal.jpg</t>
  </si>
  <si>
    <t>http://pbs.twimg.com/profile_images/970152735164088320/cqwD5PvX_normal.jpg</t>
  </si>
  <si>
    <t>http://pbs.twimg.com/profile_images/970280036036239360/l-6MqpaT_normal.jpg</t>
  </si>
  <si>
    <t>http://pbs.twimg.com/profile_images/971531038261424128/DgDA1mNY_normal.jpg</t>
  </si>
  <si>
    <t>http://pbs.twimg.com/profile_images/3661293581/292cee9b21adb973898c622f3d646ded_normal.png</t>
  </si>
  <si>
    <t>http://pbs.twimg.com/profile_images/954160464367415296/r-VYaSCN_normal.jpg</t>
  </si>
  <si>
    <t>http://pbs.twimg.com/profile_images/969209787501064193/9ualWZbF_normal.jpg</t>
  </si>
  <si>
    <t>http://pbs.twimg.com/profile_images/839664433693618178/IgTN2eka_normal.jpg</t>
  </si>
  <si>
    <t>http://pbs.twimg.com/profile_images/878032180378615808/xRquMi6w_normal.jpg</t>
  </si>
  <si>
    <t>http://pbs.twimg.com/profile_images/952090020810186757/3b7SQlRq_normal.jpg</t>
  </si>
  <si>
    <t>http://pbs.twimg.com/profile_images/970699885572861952/hrBTx0AX_normal.jpg</t>
  </si>
  <si>
    <t>http://pbs.twimg.com/profile_images/721327789312311296/kGvvgKEl_normal.jpg</t>
  </si>
  <si>
    <t>http://pbs.twimg.com/profile_images/915662139855130624/vmIn1ZrL_normal.jpg</t>
  </si>
  <si>
    <t>http://pbs.twimg.com/profile_images/463196033145532416/78q3ajum_normal.jpeg</t>
  </si>
  <si>
    <t>http://pbs.twimg.com/profile_images/829037889090617344/dzlhvWRL_normal.jpg</t>
  </si>
  <si>
    <t>http://pbs.twimg.com/profile_images/614520488266727424/MJBPfrGG_normal.jpg</t>
  </si>
  <si>
    <t>http://pbs.twimg.com/profile_images/947144072321409026/pmfrE1iN_normal.jpg</t>
  </si>
  <si>
    <t>http://pbs.twimg.com/profile_images/968130073084792832/DbhWPU_7_normal.jpg</t>
  </si>
  <si>
    <t>http://pbs.twimg.com/profile_images/912041451076415488/-rTT0NFz_normal.jpg</t>
  </si>
  <si>
    <t>http://pbs.twimg.com/profile_images/951570843955429376/Yp84maLQ_normal.jpg</t>
  </si>
  <si>
    <t>http://pbs.twimg.com/profile_images/969965669205925888/26jX-6VI_normal.jpg</t>
  </si>
  <si>
    <t>http://pbs.twimg.com/profile_images/3064127973/238fd0a8a4a2ad79ddca2abe919e798f_normal.png</t>
  </si>
  <si>
    <t>http://pbs.twimg.com/profile_images/738815009787019264/uEf0336W_normal.jpg</t>
  </si>
  <si>
    <t>http://pbs.twimg.com/profile_images/678843787167277057/-ydOPTjg_normal.jpg</t>
  </si>
  <si>
    <t>http://pbs.twimg.com/profile_images/747016187817639940/8OdrTSRw_normal.jpg</t>
  </si>
  <si>
    <t>http://pbs.twimg.com/profile_images/936489364288237568/WaU4fTY__normal.jpg</t>
  </si>
  <si>
    <t>http://pbs.twimg.com/profile_images/901268228386693121/3LvzVlHk_normal.jpg</t>
  </si>
  <si>
    <t>http://pbs.twimg.com/profile_images/968479262683607040/lXObD4Nc_normal.jpg</t>
  </si>
  <si>
    <t>http://pbs.twimg.com/profile_images/963191001702580224/i6ZpJJSV_normal.jpg</t>
  </si>
  <si>
    <t>http://pbs.twimg.com/profile_images/966124455834673152/SW9EArEq_normal.jpg</t>
  </si>
  <si>
    <t>http://pbs.twimg.com/profile_images/940997740871536641/dPRq4oBo_normal.jpg</t>
  </si>
  <si>
    <t>http://pbs.twimg.com/profile_images/894671803691487232/py8qRm3p_normal.jpg</t>
  </si>
  <si>
    <t>http://pbs.twimg.com/profile_images/948530066069180416/yN6tWExO_normal.jpg</t>
  </si>
  <si>
    <t>http://pbs.twimg.com/profile_images/942774783732617216/pjwPc0lb_normal.jpg</t>
  </si>
  <si>
    <t>http://pbs.twimg.com/profile_images/958215422255525888/jFbRsPyZ_normal.jpg</t>
  </si>
  <si>
    <t>http://pbs.twimg.com/profile_images/889267610591920128/gSr25fzV_normal.jpg</t>
  </si>
  <si>
    <t>http://pbs.twimg.com/profile_images/902813923878985728/1jMq1UF7_normal.jpg</t>
  </si>
  <si>
    <t>http://pbs.twimg.com/profile_images/967754675310141440/3YspcSSb_normal.jpg</t>
  </si>
  <si>
    <t>http://pbs.twimg.com/profile_images/959860170280054784/6EgvyxYH_normal.jpg</t>
  </si>
  <si>
    <t>http://pbs.twimg.com/profile_images/960804205383397376/socpT9tj_normal.jpg</t>
  </si>
  <si>
    <t>http://pbs.twimg.com/profile_images/971900328068157440/fFbaN-eD_normal.jpg</t>
  </si>
  <si>
    <t>http://pbs.twimg.com/profile_images/969334365346922497/2-Oyr2g3_normal.jpg</t>
  </si>
  <si>
    <t>http://pbs.twimg.com/profile_images/970657366885785600/Ks28ODJU_normal.jpg</t>
  </si>
  <si>
    <t>http://pbs.twimg.com/profile_images/1756472810/image_normal.jpg</t>
  </si>
  <si>
    <t>http://pbs.twimg.com/profile_images/967708224194363392/rXzPvfN__normal.jpg</t>
  </si>
  <si>
    <t>http://pbs.twimg.com/profile_images/941513463494356992/lUBnhvdZ_normal.jpg</t>
  </si>
  <si>
    <t>http://pbs.twimg.com/profile_images/867636701442826240/l0pE-_Fj_normal.jpg</t>
  </si>
  <si>
    <t>http://pbs.twimg.com/profile_images/962766445095501824/Zbgd_sd7_normal.jpg</t>
  </si>
  <si>
    <t>http://pbs.twimg.com/profile_images/806675685037195270/uk-UOKF1_normal.jpg</t>
  </si>
  <si>
    <t>http://pbs.twimg.com/profile_images/969989992842842112/7CuC_PPa_normal.jpg</t>
  </si>
  <si>
    <t>http://pbs.twimg.com/profile_images/969583840938242051/we4nrdUm_normal.jpg</t>
  </si>
  <si>
    <t>http://pbs.twimg.com/profile_images/967782334190649346/HsOiSfpx_normal.jpg</t>
  </si>
  <si>
    <t>http://pbs.twimg.com/profile_images/920306130227744770/H4d8Azox_normal.jpg</t>
  </si>
  <si>
    <t>http://pbs.twimg.com/profile_images/2289231659/cmb3cncel2vl4meopo9i_normal.jpeg</t>
  </si>
  <si>
    <t>http://pbs.twimg.com/profile_images/905413576046907393/FJfJ2rVq_normal.jpg</t>
  </si>
  <si>
    <t>http://pbs.twimg.com/profile_images/953957599371767808/InISvTd9_normal.jpg</t>
  </si>
  <si>
    <t>http://pbs.twimg.com/profile_images/847585969230446592/swvdDZEx_normal.jpg</t>
  </si>
  <si>
    <t>http://pbs.twimg.com/profile_images/970118206789767169/BYvpyMv-_normal.jpg</t>
  </si>
  <si>
    <t>http://pbs.twimg.com/profile_images/971708619002560512/imjx3pTP_normal.jpg</t>
  </si>
  <si>
    <t>http://pbs.twimg.com/profile_images/970995421572198402/8dVqGQia_normal.jpg</t>
  </si>
  <si>
    <t>http://pbs.twimg.com/profile_images/950123882182213632/QXiiEE4p_normal.jpg</t>
  </si>
  <si>
    <t>http://pbs.twimg.com/profile_images/970826056461463552/m4D-ST9K_normal.jpg</t>
  </si>
  <si>
    <t>http://pbs.twimg.com/profile_images/962192659292086272/4iIxinxi_normal.jpg</t>
  </si>
  <si>
    <t>http://pbs.twimg.com/profile_images/378800000241974534/3f2b8b7b35181faa115f7e5d4e686d8f_normal.jpeg</t>
  </si>
  <si>
    <t>http://pbs.twimg.com/profile_images/791463369802915840/b7aXJjki_normal.jpg</t>
  </si>
  <si>
    <t>http://pbs.twimg.com/profile_images/960881095083356163/HMUCXteR_normal.jpg</t>
  </si>
  <si>
    <t>http://pbs.twimg.com/profile_images/584619690682486785/Aap1GCxw_normal.jpg</t>
  </si>
  <si>
    <t>http://pbs.twimg.com/profile_images/1446341980/Cat-on-Cat-447_normal.jpg</t>
  </si>
  <si>
    <t>http://pbs.twimg.com/profile_images/963415342038114305/Sa6_1Ymr_normal.jpg</t>
  </si>
  <si>
    <t>http://pbs.twimg.com/profile_images/848013196430635008/F-jfrkvl_normal.jpg</t>
  </si>
  <si>
    <t>http://pbs.twimg.com/profile_images/968681658865016837/hUvDG9Wn_normal.jpg</t>
  </si>
  <si>
    <t>http://pbs.twimg.com/profile_images/1251530782/69410_441413556786_575606786_5763921_3628028_n_normal.jpg</t>
  </si>
  <si>
    <t>http://pbs.twimg.com/profile_images/970642147828416513/FketXIpu_normal.jpg</t>
  </si>
  <si>
    <t>http://pbs.twimg.com/profile_images/853706171290591232/mXC1aiKG_normal.jpg</t>
  </si>
  <si>
    <t>http://pbs.twimg.com/profile_images/957295130951610368/L2nxbK4O_normal.jpg</t>
  </si>
  <si>
    <t>http://pbs.twimg.com/profile_images/971372245137281024/XxqEBUTW_normal.jpg</t>
  </si>
  <si>
    <t>http://pbs.twimg.com/profile_images/967968779555631104/PXrh9sVR_normal.jpg</t>
  </si>
  <si>
    <t>http://pbs.twimg.com/profile_images/904014438977736705/fWMGzPJT_normal.jpg</t>
  </si>
  <si>
    <t>http://pbs.twimg.com/profile_images/970004200393338880/jCziBer8_normal.jpg</t>
  </si>
  <si>
    <t>http://pbs.twimg.com/profile_images/816140494996520960/Xf_EO2S7_normal.jpg</t>
  </si>
  <si>
    <t>http://pbs.twimg.com/profile_images/855795471431999488/wEmqBjBI_normal.jpg</t>
  </si>
  <si>
    <t>http://pbs.twimg.com/profile_images/943932274264883200/j68WrR73_normal.jpg</t>
  </si>
  <si>
    <t>http://pbs.twimg.com/profile_images/963196686196621312/oSjRHhrL_normal.jpg</t>
  </si>
  <si>
    <t>http://pbs.twimg.com/profile_images/857097518924083200/mp0hgMgb_normal.jpg</t>
  </si>
  <si>
    <t>http://pbs.twimg.com/profile_images/958028343210737667/epw9-5y__normal.jpg</t>
  </si>
  <si>
    <t>http://pbs.twimg.com/profile_images/3310745548/be373735c2e9fe4baf358f50a2a37bcb_normal.jpeg</t>
  </si>
  <si>
    <t>http://pbs.twimg.com/profile_images/907602837785370625/1qxfnd_I_normal.jpg</t>
  </si>
  <si>
    <t>http://pbs.twimg.com/profile_images/937735272694931457/shDyOYH3_normal.jpg</t>
  </si>
  <si>
    <t>http://pbs.twimg.com/profile_images/971728413986729984/BU2d0YzY_normal.jpg</t>
  </si>
  <si>
    <t>http://pbs.twimg.com/profile_images/948451189733056513/1arlpYHg_normal.jpg</t>
  </si>
  <si>
    <t>http://pbs.twimg.com/profile_images/906933664830779392/g29-LTkr_normal.jpg</t>
  </si>
  <si>
    <t>http://pbs.twimg.com/profile_images/718636203713634304/iOKsoxXf_normal.jpg</t>
  </si>
  <si>
    <t>http://pbs.twimg.com/profile_images/930540712432689153/G6Pjn-OM_normal.jpg</t>
  </si>
  <si>
    <t>http://pbs.twimg.com/profile_images/970241237163757569/IXOn4Br-_normal.jpg</t>
  </si>
  <si>
    <t>http://pbs.twimg.com/profile_images/949249191221501952/TgRkVSOf_normal.jpg</t>
  </si>
  <si>
    <t>http://pbs.twimg.com/profile_images/955732254805737472/0cIqorM7_normal.jpg</t>
  </si>
  <si>
    <t>http://pbs.twimg.com/profile_images/897608751225516032/AiT0Sady_normal.jpg</t>
  </si>
  <si>
    <t>http://pbs.twimg.com/profile_images/957988169022091264/HAKkuraK_normal.jpg</t>
  </si>
  <si>
    <t>http://pbs.twimg.com/profile_images/950318043405561857/QhFnvoXv_normal.jpg</t>
  </si>
  <si>
    <t>http://pbs.twimg.com/profile_images/884849550447583232/sAO6_h4__normal.jpg</t>
  </si>
  <si>
    <t>http://pbs.twimg.com/profile_images/422927741831630848/ZlyDHhwy_normal.jpeg</t>
  </si>
  <si>
    <t>http://pbs.twimg.com/profile_images/905597826154938368/x853uGHe_normal.jpg</t>
  </si>
  <si>
    <t>http://pbs.twimg.com/profile_images/967764360620748800/VQfqswWu_normal.jpg</t>
  </si>
  <si>
    <t>http://pbs.twimg.com/profile_images/927225852894494720/uDu_By29_normal.jpg</t>
  </si>
  <si>
    <t>http://pbs.twimg.com/profile_images/971772605123497984/2-MfTRrr_normal.jpg</t>
  </si>
  <si>
    <t>http://pbs.twimg.com/profile_images/815568471920701440/H9XZ9ITM_normal.jpg</t>
  </si>
  <si>
    <t>http://pbs.twimg.com/profile_images/922115973473292288/ZlhPDJxh_normal.jpg</t>
  </si>
  <si>
    <t>http://pbs.twimg.com/profile_images/929747445411594240/tdNgLOrw_normal.jpg</t>
  </si>
  <si>
    <t>http://pbs.twimg.com/profile_images/941193959866380289/2guscLDJ_normal.jpg</t>
  </si>
  <si>
    <t>https://twitter.com/#!/joannachiu/status/971730538514927616</t>
  </si>
  <si>
    <t>https://twitter.com/#!/interscriptucl/status/971828709115285504</t>
  </si>
  <si>
    <t>https://twitter.com/#!/blmchi/status/971902121053425664</t>
  </si>
  <si>
    <t>https://twitter.com/#!/nightline/status/958852413330305025</t>
  </si>
  <si>
    <t>https://twitter.com/#!/shresthasubina/status/971602831684919296</t>
  </si>
  <si>
    <t>https://twitter.com/#!/nakano_hiromi/status/971000851471810560</t>
  </si>
  <si>
    <t>https://twitter.com/#!/exoduscry/status/971848629567852544</t>
  </si>
  <si>
    <t>https://twitter.com/#!/egregiousknave/status/971800232152444928</t>
  </si>
  <si>
    <t>https://twitter.com/#!/labsactivate/status/971880447675285505</t>
  </si>
  <si>
    <t>https://twitter.com/#!/docrocktex26/status/934896818302922753</t>
  </si>
  <si>
    <t>https://twitter.com/#!/wolfe321/status/971818857768869888</t>
  </si>
  <si>
    <t>https://twitter.com/#!/marylschmidt/status/971752231979618304</t>
  </si>
  <si>
    <t>https://twitter.com/#!/faislaaapkaa/status/971775165787987970</t>
  </si>
  <si>
    <t>https://twitter.com/#!/sarahgradenpa/status/971735195954155520</t>
  </si>
  <si>
    <t>https://twitter.com/#!/douglasjekan/status/971823283917254658</t>
  </si>
  <si>
    <t>https://twitter.com/#!/abcthedrum/status/971638318982053888</t>
  </si>
  <si>
    <t>https://twitter.com/#!/chabrierm/status/971862101638737922</t>
  </si>
  <si>
    <t>https://twitter.com/#!/drrjkavanagh/status/971602758930452480</t>
  </si>
  <si>
    <t>https://twitter.com/#!/gerryrogersmha/status/971773132200644608</t>
  </si>
  <si>
    <t>https://twitter.com/#!/cfnupresident/status/971809112756436992</t>
  </si>
  <si>
    <t>https://twitter.com/#!/cfnu/status/971740954586619905</t>
  </si>
  <si>
    <t>https://twitter.com/#!/_sierrawhiskee/status/971772163886845954</t>
  </si>
  <si>
    <t>https://twitter.com/#!/dwnews/status/971446130016886784</t>
  </si>
  <si>
    <t>https://twitter.com/#!/klassiqman/status/971747472254160897</t>
  </si>
  <si>
    <t>https://twitter.com/#!/cynthiabasinet/status/969608835257188352</t>
  </si>
  <si>
    <t>https://twitter.com/#!/jayvltm/status/971861764886417413</t>
  </si>
  <si>
    <t>https://twitter.com/#!/lemediatv/status/971854864224530432</t>
  </si>
  <si>
    <t>https://twitter.com/#!/lemediatv/status/971839438170017794</t>
  </si>
  <si>
    <t>https://twitter.com/#!/lemediatv/status/971856876097933312</t>
  </si>
  <si>
    <t>https://twitter.com/#!/bot_toby1/status/971916006716297217</t>
  </si>
  <si>
    <t>https://twitter.com/#!/lisapatrell/status/971916010210066432</t>
  </si>
  <si>
    <t>https://twitter.com/#!/raghe_o/status/971916015603826688</t>
  </si>
  <si>
    <t>https://twitter.com/#!/scarfacelit/status/971916023610802176</t>
  </si>
  <si>
    <t>https://twitter.com/#!/ssayuri0627/status/971916045421182976</t>
  </si>
  <si>
    <t>https://twitter.com/#!/noseyj/status/971916052777943041</t>
  </si>
  <si>
    <t>https://twitter.com/#!/poasaram/status/971916055412072448</t>
  </si>
  <si>
    <t>https://twitter.com/#!/gezus__/status/971916060084658177</t>
  </si>
  <si>
    <t>https://twitter.com/#!/boorinm/status/971916064794685440</t>
  </si>
  <si>
    <t>https://twitter.com/#!/crzeladi/status/971916074357735424</t>
  </si>
  <si>
    <t>https://twitter.com/#!/anne_issa_calil/status/971916101884968960</t>
  </si>
  <si>
    <t>https://twitter.com/#!/coryshowtime/status/971916102782500864</t>
  </si>
  <si>
    <t>https://twitter.com/#!/nttkd1412/status/971916105198460929</t>
  </si>
  <si>
    <t>https://twitter.com/#!/jenmyronuk/status/971916105643057157</t>
  </si>
  <si>
    <t>https://twitter.com/#!/bwestbrookaz8/status/971889536459419649</t>
  </si>
  <si>
    <t>https://twitter.com/#!/thisistw/status/971916111313645569</t>
  </si>
  <si>
    <t>https://twitter.com/#!/mi3mix4/status/971916113918373888</t>
  </si>
  <si>
    <t>https://twitter.com/#!/midsky25ls/status/971916114958544896</t>
  </si>
  <si>
    <t>https://twitter.com/#!/got_esp/status/971820013312270338</t>
  </si>
  <si>
    <t>https://twitter.com/#!/caarmen_2811/status/971916117848592385</t>
  </si>
  <si>
    <t>https://twitter.com/#!/fuse_lucy/status/971916122646695938</t>
  </si>
  <si>
    <t>https://twitter.com/#!/docholday1977/status/971916124500774912</t>
  </si>
  <si>
    <t>https://twitter.com/#!/touchedbyanurse/status/971916134667530242</t>
  </si>
  <si>
    <t>https://twitter.com/#!/transcatt/status/971916135225442304</t>
  </si>
  <si>
    <t>https://twitter.com/#!/princessadoram/status/971913705737859072</t>
  </si>
  <si>
    <t>https://twitter.com/#!/coleboli_uah/status/971916140258656256</t>
  </si>
  <si>
    <t>https://twitter.com/#!/saminsunderland/status/971916153198141440</t>
  </si>
  <si>
    <t>https://twitter.com/#!/joannbagno/status/971916155861569536</t>
  </si>
  <si>
    <t>https://twitter.com/#!/suhasrbhat/status/971916162559700992</t>
  </si>
  <si>
    <t>https://twitter.com/#!/ryanforequality/status/971916162652090369</t>
  </si>
  <si>
    <t>https://twitter.com/#!/mnj11072790/status/971916037028380673</t>
  </si>
  <si>
    <t>https://twitter.com/#!/mnj11072790/status/971916171866816512</t>
  </si>
  <si>
    <t>https://twitter.com/#!/benubius/status/971843643844603905</t>
  </si>
  <si>
    <t>https://twitter.com/#!/benubius/status/971916174161199104</t>
  </si>
  <si>
    <t>https://twitter.com/#!/praw_tidarat/status/971916181681524736</t>
  </si>
  <si>
    <t>https://twitter.com/#!/qsuinx_/status/971916185867452416</t>
  </si>
  <si>
    <t>https://twitter.com/#!/larawhite14/status/971916186047995906</t>
  </si>
  <si>
    <t>https://twitter.com/#!/tiatitty/status/971916187973115905</t>
  </si>
  <si>
    <t>https://twitter.com/#!/diekoye/status/971916194130382850</t>
  </si>
  <si>
    <t>https://twitter.com/#!/mygrindnvrstops/status/971916207191244800</t>
  </si>
  <si>
    <t>https://twitter.com/#!/tsungv/status/971916214862725121</t>
  </si>
  <si>
    <t>https://twitter.com/#!/imyospam/status/971916219673583616</t>
  </si>
  <si>
    <t>https://twitter.com/#!/cars4consumers/status/971916223645589504</t>
  </si>
  <si>
    <t>https://twitter.com/#!/tiffanyshlain/status/969058109804163072</t>
  </si>
  <si>
    <t>https://twitter.com/#!/angelicayvette/status/971916224543129601</t>
  </si>
  <si>
    <t>https://twitter.com/#!/wetsnahgem/status/971916228251078656</t>
  </si>
  <si>
    <t>https://twitter.com/#!/dhoanj/status/971916229970726912</t>
  </si>
  <si>
    <t>https://twitter.com/#!/albertbruno2017/status/971916244289970176</t>
  </si>
  <si>
    <t>https://twitter.com/#!/elliedionne/status/971916250866741248</t>
  </si>
  <si>
    <t>https://twitter.com/#!/patchapond/status/971916254037532672</t>
  </si>
  <si>
    <t>https://twitter.com/#!/rs_bennie/status/971916259959832577</t>
  </si>
  <si>
    <t>https://twitter.com/#!/cdblacc94/status/971916267132260353</t>
  </si>
  <si>
    <t>https://twitter.com/#!/anniegranny8246/status/971916269636251649</t>
  </si>
  <si>
    <t>https://twitter.com/#!/bjdunniw001/status/971916274912628737</t>
  </si>
  <si>
    <t>https://twitter.com/#!/akshikaagarwal3/status/971916282277826565</t>
  </si>
  <si>
    <t>https://twitter.com/#!/itim_happiness/status/971916291798851584</t>
  </si>
  <si>
    <t>https://twitter.com/#!/enews/status/971880845777735680</t>
  </si>
  <si>
    <t>https://twitter.com/#!/itsrenzocasco/status/971916294898544642</t>
  </si>
  <si>
    <t>https://twitter.com/#!/lululexie/status/971916300703404032</t>
  </si>
  <si>
    <t>https://twitter.com/#!/nenonone555/status/971916304033636352</t>
  </si>
  <si>
    <t>https://twitter.com/#!/hector460/status/971916305115660288</t>
  </si>
  <si>
    <t>https://twitter.com/#!/yourdahye/status/971916315358150656</t>
  </si>
  <si>
    <t>https://twitter.com/#!/moolboksb/status/971916318956924928</t>
  </si>
  <si>
    <t>https://twitter.com/#!/iwdottawa/status/971916333511213061</t>
  </si>
  <si>
    <t>https://twitter.com/#!/jkxamm_/status/971916340930920448</t>
  </si>
  <si>
    <t>https://twitter.com/#!/pmm526/status/971916341039910912</t>
  </si>
  <si>
    <t>https://twitter.com/#!/bobothefooi/status/971916346824028160</t>
  </si>
  <si>
    <t>https://twitter.com/#!/leechinju/status/971916215684747264</t>
  </si>
  <si>
    <t>https://twitter.com/#!/leechinju/status/971916335562108930</t>
  </si>
  <si>
    <t>https://twitter.com/#!/leechinju/status/971916347050311680</t>
  </si>
  <si>
    <t>https://twitter.com/#!/harleysurfer/status/971899438158327810</t>
  </si>
  <si>
    <t>https://twitter.com/#!/johnmterrio1/status/971916349755809792</t>
  </si>
  <si>
    <t>https://twitter.com/#!/johnmterrio1/status/971916079122567168</t>
  </si>
  <si>
    <t>https://twitter.com/#!/twicecologist/status/971916355552210944</t>
  </si>
  <si>
    <t>https://twitter.com/#!/zainaawan/status/971916358542905344</t>
  </si>
  <si>
    <t>https://twitter.com/#!/seijodani/status/971916363538321410</t>
  </si>
  <si>
    <t>https://twitter.com/#!/he_him_his/status/971916365098573824</t>
  </si>
  <si>
    <t>https://twitter.com/#!/contrapuntovzla/status/971912703370436608</t>
  </si>
  <si>
    <t>https://twitter.com/#!/theluckygabby/status/971916375001305088</t>
  </si>
  <si>
    <t>https://twitter.com/#!/unburntgirl/status/971916183409774595</t>
  </si>
  <si>
    <t>https://twitter.com/#!/unburntgirl/status/971916377941577729</t>
  </si>
  <si>
    <t>https://twitter.com/#!/kkiakiah/status/971916388490096640</t>
  </si>
  <si>
    <t>https://twitter.com/#!/whanjai_do/status/971916405082738690</t>
  </si>
  <si>
    <t>https://twitter.com/#!/saribotton/status/971916418538237952</t>
  </si>
  <si>
    <t>https://twitter.com/#!/3110kabeaut/status/971916420849180672</t>
  </si>
  <si>
    <t>https://twitter.com/#!/naouelnawww/status/971916444173787144</t>
  </si>
  <si>
    <t>https://twitter.com/#!/lee_jaeah/status/971916447793336320</t>
  </si>
  <si>
    <t>https://twitter.com/#!/michaelmajor12/status/971916455032819714</t>
  </si>
  <si>
    <t>https://twitter.com/#!/nabbiebs/status/971916462678884352</t>
  </si>
  <si>
    <t>https://twitter.com/#!/prangnanan_l12/status/971916470652362752</t>
  </si>
  <si>
    <t>https://twitter.com/#!/pig4801kj/status/971916473529655296</t>
  </si>
  <si>
    <t>https://twitter.com/#!/huffpostwomen/status/971904407255371776</t>
  </si>
  <si>
    <t>https://twitter.com/#!/orcathegreat/status/971916473701732352</t>
  </si>
  <si>
    <t>https://twitter.com/#!/angelfly72/status/971916477484838912</t>
  </si>
  <si>
    <t>https://twitter.com/#!/plussone/status/971916480035131392</t>
  </si>
  <si>
    <t>https://twitter.com/#!/yur1perez/status/971916480567742465</t>
  </si>
  <si>
    <t>https://twitter.com/#!/todomaru2/status/971916482698403841</t>
  </si>
  <si>
    <t>https://twitter.com/#!/goodyawards/status/971916483453440000</t>
  </si>
  <si>
    <t>https://twitter.com/#!/kristinarigsby7/status/971916484623527936</t>
  </si>
  <si>
    <t>https://twitter.com/#!/empiregxld/status/971916486309826561</t>
  </si>
  <si>
    <t>https://twitter.com/#!/louiseewebb08/status/971916488004251648</t>
  </si>
  <si>
    <t>https://twitter.com/#!/junghyangchu/status/971916490776592384</t>
  </si>
  <si>
    <t>https://twitter.com/#!/zdsx18/status/971916493704249344</t>
  </si>
  <si>
    <t>https://twitter.com/#!/pbimm_bb/status/971916494161436672</t>
  </si>
  <si>
    <t>https://twitter.com/#!/suns_champion/status/971916494421413888</t>
  </si>
  <si>
    <t>https://twitter.com/#!/991234_/status/958355616333877248</t>
  </si>
  <si>
    <t>https://twitter.com/#!/hongsdawn/status/971916500465418240</t>
  </si>
  <si>
    <t>https://twitter.com/#!/beatriz02409/status/971916517930688512</t>
  </si>
  <si>
    <t>https://twitter.com/#!/md_destiel/status/971916521168662531</t>
  </si>
  <si>
    <t>https://twitter.com/#!/themikeog/status/971916528089100288</t>
  </si>
  <si>
    <t>https://twitter.com/#!/shidomak/status/971916537417187328</t>
  </si>
  <si>
    <t>https://twitter.com/#!/tieashab/status/971916545281724417</t>
  </si>
  <si>
    <t>https://twitter.com/#!/realmiamiestate/status/971916546552590336</t>
  </si>
  <si>
    <t>https://twitter.com/#!/chrishale1999/status/971916566131544065</t>
  </si>
  <si>
    <t>https://twitter.com/#!/1kyctlxgrohqbqg/status/971916574599753728</t>
  </si>
  <si>
    <t>https://twitter.com/#!/re_errr/status/971916587665014785</t>
  </si>
  <si>
    <t>https://twitter.com/#!/bratumtum/status/971916592320798725</t>
  </si>
  <si>
    <t>https://twitter.com/#!/990208_/status/971916600835112961</t>
  </si>
  <si>
    <t>https://twitter.com/#!/ernieledbetter/status/971916605654519808</t>
  </si>
  <si>
    <t>https://twitter.com/#!/giovanni_fusini/status/971916621768949760</t>
  </si>
  <si>
    <t>https://twitter.com/#!/casosvote/status/951486435307044864</t>
  </si>
  <si>
    <t>https://twitter.com/#!/anonomouse1981/status/971916622502883329</t>
  </si>
  <si>
    <t>https://twitter.com/#!/nemz_801/status/971916630715346944</t>
  </si>
  <si>
    <t>https://twitter.com/#!/womenunited9/status/966717508672634880</t>
  </si>
  <si>
    <t>https://twitter.com/#!/grl4hire/status/971916636696600578</t>
  </si>
  <si>
    <t>https://twitter.com/#!/cynmoto/status/971916643033956352</t>
  </si>
  <si>
    <t>https://twitter.com/#!/wemewwww/status/971916650273415168</t>
  </si>
  <si>
    <t>https://twitter.com/#!/blazoak1/status/971916652429303809</t>
  </si>
  <si>
    <t>https://twitter.com/#!/tmz/status/971841501087989760</t>
  </si>
  <si>
    <t>https://twitter.com/#!/hassannooredin/status/971916657848233984</t>
  </si>
  <si>
    <t>https://twitter.com/#!/pumpuy_pps/status/971916663959388161</t>
  </si>
  <si>
    <t>https://twitter.com/#!/queeen_ff14/status/971916665570050049</t>
  </si>
  <si>
    <t>https://twitter.com/#!/ssamssaraaaaa/status/971916670477377536</t>
  </si>
  <si>
    <t>https://twitter.com/#!/nanananana5369/status/971916671035179008</t>
  </si>
  <si>
    <t>https://twitter.com/#!/madlax0924/status/971916673048457216</t>
  </si>
  <si>
    <t>https://twitter.com/#!/funkyartist/status/971916676982870016</t>
  </si>
  <si>
    <t>https://twitter.com/#!/pvqovob/status/971916678182273024</t>
  </si>
  <si>
    <t>https://twitter.com/#!/northcountyrp/status/971916684213698560</t>
  </si>
  <si>
    <t>https://twitter.com/#!/rwestover/status/971916688546521089</t>
  </si>
  <si>
    <t>https://twitter.com/#!/catvalente/status/953009331355701249</t>
  </si>
  <si>
    <t>https://twitter.com/#!/mkriszti01/status/971916691134386176</t>
  </si>
  <si>
    <t>https://twitter.com/#!/anemamy/status/971916695303421952</t>
  </si>
  <si>
    <t>https://twitter.com/#!/ddream_1d/status/971916696582680576</t>
  </si>
  <si>
    <t>https://twitter.com/#!/realjrrobs/status/971916698335920130</t>
  </si>
  <si>
    <t>https://twitter.com/#!/conservapeach/status/971916705302831106</t>
  </si>
  <si>
    <t>https://twitter.com/#!/puggad55/status/971916691536932865</t>
  </si>
  <si>
    <t>https://twitter.com/#!/puggad55/status/971916708939100160</t>
  </si>
  <si>
    <t>https://twitter.com/#!/lauridmeizler/status/971913769285713926</t>
  </si>
  <si>
    <t>https://twitter.com/#!/hayatemaruhime/status/971916711942275072</t>
  </si>
  <si>
    <t>https://twitter.com/#!/kpop_herald/status/971186085601558528</t>
  </si>
  <si>
    <t>https://twitter.com/#!/ikonicprivate/status/971916677284708352</t>
  </si>
  <si>
    <t>https://twitter.com/#!/ikonicprivate/status/971916716144914433</t>
  </si>
  <si>
    <t>https://twitter.com/#!/oobowwy/status/971916717751353344</t>
  </si>
  <si>
    <t>https://twitter.com/#!/cpmustangnews/status/971916735660965889</t>
  </si>
  <si>
    <t>https://twitter.com/#!/pamelareeves/status/971889588959629313</t>
  </si>
  <si>
    <t>https://twitter.com/#!/jenkleindc/status/971916736470667264</t>
  </si>
  <si>
    <t>https://twitter.com/#!/farfallacaelum/status/971916742816448512</t>
  </si>
  <si>
    <t>https://twitter.com/#!/razlanmanjaji/status/971916747203805187</t>
  </si>
  <si>
    <t>https://twitter.com/#!/dlightm/status/971916748722065408</t>
  </si>
  <si>
    <t>https://twitter.com/#!/drewfusly/status/971916748772511744</t>
  </si>
  <si>
    <t>https://twitter.com/#!/_kingblack90/status/971916751494635521</t>
  </si>
  <si>
    <t>https://twitter.com/#!/pzoll/status/971916757853126656</t>
  </si>
  <si>
    <t>https://twitter.com/#!/flamboyantfag/status/971916758167597056</t>
  </si>
  <si>
    <t>https://twitter.com/#!/itarachmaw/status/971916761745379328</t>
  </si>
  <si>
    <t>https://twitter.com/#!/lv_doc_sher/status/971916779894132736</t>
  </si>
  <si>
    <t>https://twitter.com/#!/yuzukisakurai/status/971916787460726784</t>
  </si>
  <si>
    <t>https://twitter.com/#!/wilt24596296/status/971916799297183746</t>
  </si>
  <si>
    <t>https://twitter.com/#!/nowthisnews/status/971880239092572160</t>
  </si>
  <si>
    <t>https://twitter.com/#!/dindindiniuiu/status/971916808658841600</t>
  </si>
  <si>
    <t>https://twitter.com/#!/dindindiniuiu/status/971916485781348354</t>
  </si>
  <si>
    <t>https://twitter.com/#!/z3no_of_citium/status/971916815306772482</t>
  </si>
  <si>
    <t>https://twitter.com/#!/n4e74ttegfwddwn/status/971916817147949056</t>
  </si>
  <si>
    <t>https://twitter.com/#!/lucyfrown/status/971916830594957313</t>
  </si>
  <si>
    <t>https://twitter.com/#!/cnnafrica/status/971736042377183232</t>
  </si>
  <si>
    <t>https://twitter.com/#!/originsofawoman/status/971916834978041857</t>
  </si>
  <si>
    <t>https://twitter.com/#!/themadsloth/status/971748675411234822</t>
  </si>
  <si>
    <t>https://twitter.com/#!/svdow1/status/971916838983487488</t>
  </si>
  <si>
    <t>https://twitter.com/#!/oohthatsnya/status/971916845488984064</t>
  </si>
  <si>
    <t>https://twitter.com/#!/kervcristo/status/971916881379635200</t>
  </si>
  <si>
    <t>https://twitter.com/#!/shavakan/status/971916883883474944</t>
  </si>
  <si>
    <t>https://twitter.com/#!/mittelfinger/status/971380086674001920</t>
  </si>
  <si>
    <t>https://twitter.com/#!/rivanov5/status/971916885896855552</t>
  </si>
  <si>
    <t>https://twitter.com/#!/khongprasit_/status/971916886840565761</t>
  </si>
  <si>
    <t>https://twitter.com/#!/vikolliver/status/971916901470228480</t>
  </si>
  <si>
    <t>https://twitter.com/#!/wsun96111/status/971916908193751040</t>
  </si>
  <si>
    <t>https://twitter.com/#!/hanarin001/status/971916917521854465</t>
  </si>
  <si>
    <t>https://twitter.com/#!/2daebak/status/971916917538619392</t>
  </si>
  <si>
    <t>https://twitter.com/#!/mpt_pernambuco/status/971779578439127040</t>
  </si>
  <si>
    <t>https://twitter.com/#!/mpcpe/status/971916919493332992</t>
  </si>
  <si>
    <t>https://twitter.com/#!/golchehr_hm/status/971916924522201088</t>
  </si>
  <si>
    <t>https://twitter.com/#!/tvandvideoguide/status/971916925734440960</t>
  </si>
  <si>
    <t>https://twitter.com/#!/ecldivinc/status/971916928645177344</t>
  </si>
  <si>
    <t>https://twitter.com/#!/future_bacon/status/971916934060093440</t>
  </si>
  <si>
    <t>https://twitter.com/#!/annapaquin/status/971829351263109121</t>
  </si>
  <si>
    <t>https://twitter.com/#!/fragileofhearts/status/971916939009372163</t>
  </si>
  <si>
    <t>https://twitter.com/#!/sunmee_jin/status/971601871428247552</t>
  </si>
  <si>
    <t>https://twitter.com/#!/rimrmadhk/status/971916939315503104</t>
  </si>
  <si>
    <t>https://twitter.com/#!/sinsegyeya/status/971916940330508288</t>
  </si>
  <si>
    <t>https://twitter.com/#!/klytkr/status/971916942909976576</t>
  </si>
  <si>
    <t>https://twitter.com/#!/baitongpichapa/status/971916944436707328</t>
  </si>
  <si>
    <t>https://twitter.com/#!/hollyhamilton7/status/971916944751312898</t>
  </si>
  <si>
    <t>https://twitter.com/#!/nbcnews/status/971721236677058563</t>
  </si>
  <si>
    <t>https://twitter.com/#!/gokimmygo1/status/971916946634452992</t>
  </si>
  <si>
    <t>https://twitter.com/#!/rlbillionaire/status/971916950841339906</t>
  </si>
  <si>
    <t>https://twitter.com/#!/oliviajfone/status/971912672324169729</t>
  </si>
  <si>
    <t>https://twitter.com/#!/jessicafone/status/971916951227437057</t>
  </si>
  <si>
    <t>https://twitter.com/#!/nookmynameis/status/971916957539684352</t>
  </si>
  <si>
    <t>https://twitter.com/#!/improvebirthnd/status/971916959091712000</t>
  </si>
  <si>
    <t>https://twitter.com/#!/damanriz81/status/971916962698878977</t>
  </si>
  <si>
    <t>https://twitter.com/#!/ohsorrydd/status/971916963420160001</t>
  </si>
  <si>
    <t>https://twitter.com/#!/_maryyramirez/status/971916971641012227</t>
  </si>
  <si>
    <t>https://twitter.com/#!/richardupuy/status/971916973893447680</t>
  </si>
  <si>
    <t>https://twitter.com/#!/wemovement/status/971332101969760257</t>
  </si>
  <si>
    <t>https://twitter.com/#!/wemovement/status/971332715382534144</t>
  </si>
  <si>
    <t>https://twitter.com/#!/wemovement/status/971735940128485376</t>
  </si>
  <si>
    <t>https://twitter.com/#!/melaniebluebird/status/971916801008422914</t>
  </si>
  <si>
    <t>https://twitter.com/#!/melaniebluebird/status/971916897552928770</t>
  </si>
  <si>
    <t>https://twitter.com/#!/melaniebluebird/status/971916989705936896</t>
  </si>
  <si>
    <t>https://twitter.com/#!/i_mymo38/status/971916999172370432</t>
  </si>
  <si>
    <t>https://twitter.com/#!/tb37091/status/971917004780138496</t>
  </si>
  <si>
    <t>https://twitter.com/#!/prxhoney04/status/971917005740634112</t>
  </si>
  <si>
    <t>https://twitter.com/#!/goaenun/status/971917023843201024</t>
  </si>
  <si>
    <t>https://twitter.com/#!/bhavinm32128762/status/971917025235709954</t>
  </si>
  <si>
    <t>https://twitter.com/#!/whitehiphopcop/status/971917026099912704</t>
  </si>
  <si>
    <t>https://twitter.com/#!/redostoneage/status/971796013735391232</t>
  </si>
  <si>
    <t>https://twitter.com/#!/redostoneage/status/971917027928571904</t>
  </si>
  <si>
    <t>https://twitter.com/#!/clovertrbl/status/971917030549897216</t>
  </si>
  <si>
    <t>https://twitter.com/#!/tbeauty27/status/971917033469300738</t>
  </si>
  <si>
    <t>https://twitter.com/#!/minilnat/status/971917053908037632</t>
  </si>
  <si>
    <t>https://twitter.com/#!/aomorth/status/971917058265903104</t>
  </si>
  <si>
    <t>https://twitter.com/#!/itsjaisah/status/971917067212509184</t>
  </si>
  <si>
    <t>https://twitter.com/#!/zagzigger2/status/971822556897411072</t>
  </si>
  <si>
    <t>https://twitter.com/#!/piguanasue/status/971917074267242502</t>
  </si>
  <si>
    <t>https://twitter.com/#!/lkburnett/status/971917077425606656</t>
  </si>
  <si>
    <t>https://twitter.com/#!/susualem_/status/971917079086489604</t>
  </si>
  <si>
    <t>https://twitter.com/#!/tx_spirit/status/971917085956870144</t>
  </si>
  <si>
    <t>https://twitter.com/#!/ttttiiiiuuu/status/971917090473914368</t>
  </si>
  <si>
    <t>https://twitter.com/#!/daniellesabrena/status/971917098199941120</t>
  </si>
  <si>
    <t>https://twitter.com/#!/nick_holden_nyc/status/971917103048675328</t>
  </si>
  <si>
    <t>https://twitter.com/#!/jiewww/status/971917112162754561</t>
  </si>
  <si>
    <t>https://twitter.com/#!/mint_minniemint/status/971917118420566016</t>
  </si>
  <si>
    <t>https://twitter.com/#!/blacktreetv/status/971917118777290752</t>
  </si>
  <si>
    <t>https://twitter.com/#!/yj1999dy/status/971917119985147904</t>
  </si>
  <si>
    <t>https://twitter.com/#!/franktheolder/status/971917137169154048</t>
  </si>
  <si>
    <t>https://twitter.com/#!/raziel_filha/status/971917139283271680</t>
  </si>
  <si>
    <t>https://twitter.com/#!/chachamaru0724/status/971917140734300160</t>
  </si>
  <si>
    <t>https://twitter.com/#!/patricialcobb/status/971917149588598785</t>
  </si>
  <si>
    <t>https://twitter.com/#!/wuyifernfan/status/971917046769377280</t>
  </si>
  <si>
    <t>https://twitter.com/#!/wuyifernfan/status/971917154130870272</t>
  </si>
  <si>
    <t>https://twitter.com/#!/ratedpgcounty/status/971917161366159360</t>
  </si>
  <si>
    <t>https://twitter.com/#!/dondegiri/status/971917175203119104</t>
  </si>
  <si>
    <t>https://twitter.com/#!/markcusac/status/971917182975336448</t>
  </si>
  <si>
    <t>https://twitter.com/#!/androlibre/status/971913817394499585</t>
  </si>
  <si>
    <t>https://twitter.com/#!/melissaortega16/status/971917192781619200</t>
  </si>
  <si>
    <t>https://twitter.com/#!/yosiyosi28071/status/971917204395458560</t>
  </si>
  <si>
    <t>https://twitter.com/#!/unitebluemn/status/971917216731090944</t>
  </si>
  <si>
    <t>https://twitter.com/#!/ppmusas_/status/971917227875360768</t>
  </si>
  <si>
    <t>https://twitter.com/#!/hyoyeonsgaze/status/971916553028423681</t>
  </si>
  <si>
    <t>https://twitter.com/#!/sunshine_080507/status/971917233168433153</t>
  </si>
  <si>
    <t>https://twitter.com/#!/princesseva43/status/971917238440734720</t>
  </si>
  <si>
    <t>https://twitter.com/#!/exonn97/status/971917239996657664</t>
  </si>
  <si>
    <t>https://twitter.com/#!/heilokittyslut/status/971917252646731782</t>
  </si>
  <si>
    <t>https://twitter.com/#!/victimsurvivor_/status/971917257193353216</t>
  </si>
  <si>
    <t>https://twitter.com/#!/exosuho2002/status/971917257902182400</t>
  </si>
  <si>
    <t>https://twitter.com/#!/20150424ebisu/status/971904574968684544</t>
  </si>
  <si>
    <t>https://twitter.com/#!/sayakoni_etsuko/status/971917259558944768</t>
  </si>
  <si>
    <t>https://twitter.com/#!/pri_pri143/status/971917259865079808</t>
  </si>
  <si>
    <t>https://twitter.com/#!/featheraee/status/971917273744068609</t>
  </si>
  <si>
    <t>https://twitter.com/#!/kyr7777/status/971917274591326208</t>
  </si>
  <si>
    <t>https://twitter.com/#!/rowdyxrah/status/971917276986400769</t>
  </si>
  <si>
    <t>https://twitter.com/#!/primopolls/status/970539707405709312</t>
  </si>
  <si>
    <t>https://twitter.com/#!/bonnielcollins3/status/971917283386908672</t>
  </si>
  <si>
    <t>https://twitter.com/#!/oblivionic_x/status/971917284125167616</t>
  </si>
  <si>
    <t>https://twitter.com/#!/soizabella/status/971917286725619712</t>
  </si>
  <si>
    <t>https://twitter.com/#!/ultyangson/status/971917256862117888</t>
  </si>
  <si>
    <t>https://twitter.com/#!/ultyangson/status/971917287652458496</t>
  </si>
  <si>
    <t>https://twitter.com/#!/missamy1226/status/971917293348417536</t>
  </si>
  <si>
    <t>https://twitter.com/#!/chloead35418085/status/971917294820499457</t>
  </si>
  <si>
    <t>https://twitter.com/#!/elix_mar/status/971917299010752515</t>
  </si>
  <si>
    <t>https://twitter.com/#!/ewelkin/status/971917306337964036</t>
  </si>
  <si>
    <t>https://twitter.com/#!/lorenafaerie/status/971917307688701953</t>
  </si>
  <si>
    <t>https://twitter.com/#!/dc3246/status/971917308825391104</t>
  </si>
  <si>
    <t>https://twitter.com/#!/w_s_shim/status/971917329255735296</t>
  </si>
  <si>
    <t>https://twitter.com/#!/irhystay/status/971917333148020736</t>
  </si>
  <si>
    <t>https://twitter.com/#!/unoar/status/971757430395748352</t>
  </si>
  <si>
    <t>https://twitter.com/#!/gnavz/status/971917339267600384</t>
  </si>
  <si>
    <t>https://twitter.com/#!/cham731/status/971917342908104704</t>
  </si>
  <si>
    <t>https://twitter.com/#!/mbesheer/status/971874566355156994</t>
  </si>
  <si>
    <t>https://twitter.com/#!/leilisadr/status/971917344586035200</t>
  </si>
  <si>
    <t>https://twitter.com/#!/charlie76303011/status/971917352915914752</t>
  </si>
  <si>
    <t>https://twitter.com/#!/iempty__/status/971917357173030912</t>
  </si>
  <si>
    <t>https://twitter.com/#!/thisisalogin/status/971917359031074816</t>
  </si>
  <si>
    <t>https://twitter.com/#!/laurabutler6/status/971917362743185408</t>
  </si>
  <si>
    <t>https://twitter.com/#!/kaminertracy/status/971917363682664449</t>
  </si>
  <si>
    <t>https://twitter.com/#!/reemstoreems/status/971917365410635777</t>
  </si>
  <si>
    <t>https://twitter.com/#!/haryminoz/status/971917366115356673</t>
  </si>
  <si>
    <t>https://twitter.com/#!/unicef/status/971898480783515648</t>
  </si>
  <si>
    <t>https://twitter.com/#!/l_torri/status/971917369646993408</t>
  </si>
  <si>
    <t>https://twitter.com/#!/asokaelgrande/status/971848396762943488</t>
  </si>
  <si>
    <t>https://twitter.com/#!/cjnovelda/status/971917393093169152</t>
  </si>
  <si>
    <t>https://twitter.com/#!/michaelnigro66/status/971917394997338112</t>
  </si>
  <si>
    <t>https://twitter.com/#!/mummyseokjin/status/971917400038825985</t>
  </si>
  <si>
    <t>https://twitter.com/#!/ivimylove/status/971917259156279296</t>
  </si>
  <si>
    <t>https://twitter.com/#!/ivimylove/status/971917405113827328</t>
  </si>
  <si>
    <t>https://twitter.com/#!/baumealame/status/971655054234075139</t>
  </si>
  <si>
    <t>https://twitter.com/#!/jeongheeyeun/status/971917414257410048</t>
  </si>
  <si>
    <t>https://twitter.com/#!/jasminethomas38/status/971917415545098240</t>
  </si>
  <si>
    <t>https://twitter.com/#!/koreacheer1/status/971917420431515649</t>
  </si>
  <si>
    <t>https://twitter.com/#!/samthg10/status/971917421324984321</t>
  </si>
  <si>
    <t>https://twitter.com/#!/foreigpolicynew/status/971917425938583552</t>
  </si>
  <si>
    <t>https://twitter.com/#!/wannabeww/status/971917429382160384</t>
  </si>
  <si>
    <t>https://twitter.com/#!/oh_mes/status/968485862781702146</t>
  </si>
  <si>
    <t>https://twitter.com/#!/fernferndf/status/971917436248236032</t>
  </si>
  <si>
    <t>https://twitter.com/#!/tshoof7/status/971917443311452162</t>
  </si>
  <si>
    <t>https://twitter.com/#!/chocobnn129/status/971917447459520512</t>
  </si>
  <si>
    <t>https://twitter.com/#!/discernedspirit/status/971917465193074688</t>
  </si>
  <si>
    <t>https://twitter.com/#!/waba789/status/971917466455568385</t>
  </si>
  <si>
    <t>https://twitter.com/#!/swmstn2/status/971917467244269568</t>
  </si>
  <si>
    <t>https://twitter.com/#!/milk_is_rape/status/971917472579305472</t>
  </si>
  <si>
    <t>https://twitter.com/#!/bpaaerkn65/status/971917474714152960</t>
  </si>
  <si>
    <t>https://twitter.com/#!/neswariii/status/971917078138515456</t>
  </si>
  <si>
    <t>https://twitter.com/#!/neswariii/status/971917149328490498</t>
  </si>
  <si>
    <t>https://twitter.com/#!/neswariii/status/971917478447087616</t>
  </si>
  <si>
    <t>https://twitter.com/#!/thstral/status/971917478518542336</t>
  </si>
  <si>
    <t>https://twitter.com/#!/kimrossyoga/status/971917479814479872</t>
  </si>
  <si>
    <t>https://twitter.com/#!/october_101010/status/971917484239433729</t>
  </si>
  <si>
    <t>https://twitter.com/#!/ployyamako/status/971917491776585728</t>
  </si>
  <si>
    <t>https://twitter.com/#!/janggina/status/971917495916314624</t>
  </si>
  <si>
    <t>https://twitter.com/#!/myplace4u/status/971917512152633345</t>
  </si>
  <si>
    <t>https://twitter.com/#!/x5x8x9x6/status/971917515537268737</t>
  </si>
  <si>
    <t>https://twitter.com/#!/rbkbsjralv/status/971917515763998720</t>
  </si>
  <si>
    <t>https://twitter.com/#!/han1971n/status/971917519232446464</t>
  </si>
  <si>
    <t>https://twitter.com/#!/veveenaneeya1/status/971917519765225472</t>
  </si>
  <si>
    <t>https://twitter.com/#!/ddmarling/status/971188353671376896</t>
  </si>
  <si>
    <t>https://twitter.com/#!/irondeer/status/971917531790241792</t>
  </si>
  <si>
    <t>https://twitter.com/#!/sunnaisa/status/971917536664027136</t>
  </si>
  <si>
    <t>https://twitter.com/#!/foretynine/status/971917438529892353</t>
  </si>
  <si>
    <t>https://twitter.com/#!/foretynine/status/971917446008389632</t>
  </si>
  <si>
    <t>https://twitter.com/#!/foretynine/status/971917539646226432</t>
  </si>
  <si>
    <t>https://twitter.com/#!/auyznism/status/971917542875742208</t>
  </si>
  <si>
    <t>https://twitter.com/#!/tkplaw/status/971917554703888384</t>
  </si>
  <si>
    <t>https://twitter.com/#!/nofnewsfilipino/status/971917556889018368</t>
  </si>
  <si>
    <t>https://twitter.com/#!/lynnob57/status/971917560760369152</t>
  </si>
  <si>
    <t>https://twitter.com/#!/robertphilbri12/status/971917565785231360</t>
  </si>
  <si>
    <t>https://twitter.com/#!/peachofcheese/status/971917572500111360</t>
  </si>
  <si>
    <t>https://twitter.com/#!/kaysitthi/status/971917575742353409</t>
  </si>
  <si>
    <t>https://twitter.com/#!/lattelatte_/status/971917583233433602</t>
  </si>
  <si>
    <t>https://twitter.com/#!/atanapornm/status/971917600446803968</t>
  </si>
  <si>
    <t>https://twitter.com/#!/hongzaa/status/971917613042298880</t>
  </si>
  <si>
    <t>https://twitter.com/#!/real__story/status/971671654278549504</t>
  </si>
  <si>
    <t>https://twitter.com/#!/mar1984__/status/971917618176188416</t>
  </si>
  <si>
    <t>https://twitter.com/#!/darrcyrae/status/971812250012078080</t>
  </si>
  <si>
    <t>https://twitter.com/#!/lightycris/status/971917620944556032</t>
  </si>
  <si>
    <t>https://twitter.com/#!/patticperez/status/971885159195729921</t>
  </si>
  <si>
    <t>https://twitter.com/#!/lindadsierra/status/971917633799925761</t>
  </si>
  <si>
    <t>https://twitter.com/#!/mongalaxyy/status/971917634198523904</t>
  </si>
  <si>
    <t>https://twitter.com/#!/mkcheok/status/971917642410815488</t>
  </si>
  <si>
    <t>https://twitter.com/#!/vviez/status/971917643908227072</t>
  </si>
  <si>
    <t>https://twitter.com/#!/sauruspocho/status/971917655593639936</t>
  </si>
  <si>
    <t>https://twitter.com/#!/thehtown/status/971917663126671360</t>
  </si>
  <si>
    <t>https://twitter.com/#!/mindnuch/status/971917668327436289</t>
  </si>
  <si>
    <t>https://twitter.com/#!/mmiinin/status/971917673360637952</t>
  </si>
  <si>
    <t>https://twitter.com/#!/yongidang_/status/971259215418396672</t>
  </si>
  <si>
    <t>https://twitter.com/#!/radfemhimjo/status/971917611083612160</t>
  </si>
  <si>
    <t>https://twitter.com/#!/naicha_mala_/status/971738014677266432</t>
  </si>
  <si>
    <t>https://twitter.com/#!/radfemhimjo/status/971917676535664641</t>
  </si>
  <si>
    <t>https://twitter.com/#!/radfemhimjo/status/971917564543516673</t>
  </si>
  <si>
    <t>https://twitter.com/#!/paomoralto/status/971917700204257283</t>
  </si>
  <si>
    <t>https://twitter.com/#!/don_galvez/status/971917719225413632</t>
  </si>
  <si>
    <t>https://twitter.com/#!/uhehegegek/status/971917724145217538</t>
  </si>
  <si>
    <t>https://twitter.com/#!/tylerkhristian/status/971917736015224833</t>
  </si>
  <si>
    <t>https://twitter.com/#!/poptart830/status/971917738926133248</t>
  </si>
  <si>
    <t>https://twitter.com/#!/essence/status/971813889435471873</t>
  </si>
  <si>
    <t>https://twitter.com/#!/natalia_vaquero/status/971917742298337281</t>
  </si>
  <si>
    <t>https://twitter.com/#!/star6irl/status/971917752876326914</t>
  </si>
  <si>
    <t>https://twitter.com/#!/sprunger_david/status/971917755120345088</t>
  </si>
  <si>
    <t>https://twitter.com/#!/gochichi_nihon/status/971917762141409281</t>
  </si>
  <si>
    <t>https://twitter.com/#!/wintercherub/status/971917762443599872</t>
  </si>
  <si>
    <t>https://twitter.com/#!/melissafazli/status/971917764255399936</t>
  </si>
  <si>
    <t>https://twitter.com/#!/juguetwetgt/status/971917765127884800</t>
  </si>
  <si>
    <t>https://twitter.com/#!/dynb1a4/status/971917773013053440</t>
  </si>
  <si>
    <t>https://twitter.com/#!/univisionnews/status/971890809468604416</t>
  </si>
  <si>
    <t>https://twitter.com/#!/monicaramirezdc/status/971917758094077954</t>
  </si>
  <si>
    <t>https://twitter.com/#!/monicaramirezdc/status/971917777513697282</t>
  </si>
  <si>
    <t>https://twitter.com/#!/senmarkey/status/971797375403679744</t>
  </si>
  <si>
    <t>https://twitter.com/#!/nhc102/status/971917782542635009</t>
  </si>
  <si>
    <t>https://twitter.com/#!/new_tw1997/status/971917790499057664</t>
  </si>
  <si>
    <t>https://twitter.com/#!/citizennewsfeed/status/971563637969100800</t>
  </si>
  <si>
    <t>https://twitter.com/#!/citizennewsfeed/status/971917791543508994</t>
  </si>
  <si>
    <t>https://twitter.com/#!/rain5tg/status/971917802369101832</t>
  </si>
  <si>
    <t>https://twitter.com/#!/bubbleteachim/status/971917812695519232</t>
  </si>
  <si>
    <t>https://twitter.com/#!/prizaddy/status/971917814511624193</t>
  </si>
  <si>
    <t>https://twitter.com/#!/arthur59611540/status/971917815493152768</t>
  </si>
  <si>
    <t>https://twitter.com/#!/genesisdd16/status/971917815707045889</t>
  </si>
  <si>
    <t>https://twitter.com/#!/mckennachadwick/status/971917815937753088</t>
  </si>
  <si>
    <t>https://twitter.com/#!/kpoptra08489953/status/971917819842564097</t>
  </si>
  <si>
    <t>https://twitter.com/#!/pitabeckwith/status/971917828646457346</t>
  </si>
  <si>
    <t>https://twitter.com/#!/dyanaljh/status/971917833067159552</t>
  </si>
  <si>
    <t>https://twitter.com/#!/darlene40954452/status/971917833302093824</t>
  </si>
  <si>
    <t>https://twitter.com/#!/cre8ivemindset/status/971917849026441216</t>
  </si>
  <si>
    <t>https://twitter.com/#!/zcmp/status/971917850230353921</t>
  </si>
  <si>
    <t>https://twitter.com/#!/genehil34403639/status/971916011342614530</t>
  </si>
  <si>
    <t>https://twitter.com/#!/genehil34403639/status/971917856656052225</t>
  </si>
  <si>
    <t>https://twitter.com/#!/diansone9_/status/971917860162256896</t>
  </si>
  <si>
    <t>https://twitter.com/#!/taiilor_/status/971917870086148096</t>
  </si>
  <si>
    <t>https://twitter.com/#!/the_newarab/status/971890865680584705</t>
  </si>
  <si>
    <t>https://twitter.com/#!/thinkstory/status/971917870580953089</t>
  </si>
  <si>
    <t>https://twitter.com/#!/racuevas/status/971917872367882241</t>
  </si>
  <si>
    <t>https://twitter.com/#!/moeru_bl/status/971917875714736129</t>
  </si>
  <si>
    <t>https://twitter.com/#!/sandra920926/status/971917877166166016</t>
  </si>
  <si>
    <t>https://twitter.com/#!/bulkoturi/status/971627966915526656</t>
  </si>
  <si>
    <t>https://twitter.com/#!/jgs5653/status/971917877195390976</t>
  </si>
  <si>
    <t>https://twitter.com/#!/dongioo324/status/971917881502941184</t>
  </si>
  <si>
    <t>https://twitter.com/#!/pwrps/status/971917883918856192</t>
  </si>
  <si>
    <t>https://twitter.com/#!/jtill1113/status/971917896946536450</t>
  </si>
  <si>
    <t>https://twitter.com/#!/oohsayhun412/status/971917897353256961</t>
  </si>
  <si>
    <t>https://twitter.com/#!/utlaw/status/971854527866572800</t>
  </si>
  <si>
    <t>https://twitter.com/#!/wasilautlaw/status/971917900083802112</t>
  </si>
  <si>
    <t>https://twitter.com/#!/pompoko35/status/971917910280101889</t>
  </si>
  <si>
    <t>https://twitter.com/#!/lalabike/status/971917917154504704</t>
  </si>
  <si>
    <t>https://twitter.com/#!/tarucospplay/status/964060181893021696</t>
  </si>
  <si>
    <t>https://twitter.com/#!/cqzy52/status/971917917326462976</t>
  </si>
  <si>
    <t>https://twitter.com/#!/jpeters_in_md/status/971917917989343233</t>
  </si>
  <si>
    <t>https://twitter.com/#!/fantarim/status/971917919633358849</t>
  </si>
  <si>
    <t>https://twitter.com/#!/jbjlegend/status/971917927879340032</t>
  </si>
  <si>
    <t>https://twitter.com/#!/shiloh_britz/status/971917574672867329</t>
  </si>
  <si>
    <t>https://twitter.com/#!/shiloh_britz/status/971917934166618112</t>
  </si>
  <si>
    <t>https://twitter.com/#!/viveka1893/status/971917935626235904</t>
  </si>
  <si>
    <t>https://twitter.com/#!/ladyvic18/status/971917937069182982</t>
  </si>
  <si>
    <t>https://twitter.com/#!/electscottnc08/status/971721246961471488</t>
  </si>
  <si>
    <t>https://twitter.com/#!/kcburden1/status/971917939233447936</t>
  </si>
  <si>
    <t>https://twitter.com/#!/ohkamiyeol/status/971917951346470913</t>
  </si>
  <si>
    <t>https://twitter.com/#!/msmere7parker/status/971917952327892993</t>
  </si>
  <si>
    <t>https://twitter.com/#!/unam_mx/status/971917268492914688</t>
  </si>
  <si>
    <t>https://twitter.com/#!/fabuloso_rocker/status/971917957805871110</t>
  </si>
  <si>
    <t>https://twitter.com/#!/3wave/status/971791740440072193</t>
  </si>
  <si>
    <t>https://twitter.com/#!/heynells/status/971917897214906368</t>
  </si>
  <si>
    <t>https://twitter.com/#!/hpasianvoices/status/971825488242139136</t>
  </si>
  <si>
    <t>https://twitter.com/#!/heynells/status/971917958556602368</t>
  </si>
  <si>
    <t>https://twitter.com/#!/rudnfql01/status/971917959990923264</t>
  </si>
  <si>
    <t>https://twitter.com/#!/ah_seeem/status/971917963639980032</t>
  </si>
  <si>
    <t>https://twitter.com/#!/artvacado_/status/971917975287562242</t>
  </si>
  <si>
    <t>https://twitter.com/#!/tpawanee38/status/971917975715438592</t>
  </si>
  <si>
    <t>https://twitter.com/#!/biancaricchi/status/971917976747282434</t>
  </si>
  <si>
    <t>https://twitter.com/#!/rrevelles/status/971917983747538944</t>
  </si>
  <si>
    <t>https://twitter.com/#!/theflakenews/status/971917989418237952</t>
  </si>
  <si>
    <t>https://twitter.com/#!/leftat50/status/971917994610823169</t>
  </si>
  <si>
    <t>https://twitter.com/#!/expatguidekorea/status/971918017108955137</t>
  </si>
  <si>
    <t>https://twitter.com/#!/baekheartb/status/971918017348038656</t>
  </si>
  <si>
    <t>https://twitter.com/#!/makenzi_10/status/971918019889950722</t>
  </si>
  <si>
    <t>https://twitter.com/#!/babycakebriauna/status/971918025430532096</t>
  </si>
  <si>
    <t>https://twitter.com/#!/fanosehun/status/971918026722361344</t>
  </si>
  <si>
    <t>https://twitter.com/#!/lithub/status/971913568240197633</t>
  </si>
  <si>
    <t>https://twitter.com/#!/binahsaurus/status/971918033504559105</t>
  </si>
  <si>
    <t>https://twitter.com/#!/entera2mx/status/971853274025472001</t>
  </si>
  <si>
    <t>https://twitter.com/#!/nachocastorena/status/971918035488575489</t>
  </si>
  <si>
    <t>https://twitter.com/#!/ouenshiori/status/971544604108468224</t>
  </si>
  <si>
    <t>https://twitter.com/#!/d8npvdqr8agjlad/status/971918036205690882</t>
  </si>
  <si>
    <t>https://twitter.com/#!/rockdiggity/status/971910980165820416</t>
  </si>
  <si>
    <t>https://twitter.com/#!/chelsstarrr/status/971918039280099328</t>
  </si>
  <si>
    <t>https://twitter.com/#!/solidadvice1981/status/971918042488819718</t>
  </si>
  <si>
    <t>https://twitter.com/#!/__dmfsh0x0/status/971918043222654976</t>
  </si>
  <si>
    <t>https://twitter.com/#!/fmpenter/status/971895558431371264</t>
  </si>
  <si>
    <t>https://twitter.com/#!/yhnj06521882/status/971918045588332544</t>
  </si>
  <si>
    <t>https://twitter.com/#!/nuchnuhes/status/971918048918568962</t>
  </si>
  <si>
    <t>https://twitter.com/#!/hongbinnie59/status/971918049363230720</t>
  </si>
  <si>
    <t>https://twitter.com/#!/iridum9/status/971918052307615745</t>
  </si>
  <si>
    <t>https://twitter.com/#!/httpdaydream/status/971918053192687616</t>
  </si>
  <si>
    <t>https://twitter.com/#!/vicenews/status/970342355860709379</t>
  </si>
  <si>
    <t>https://twitter.com/#!/alexadrlan/status/971918054488670208</t>
  </si>
  <si>
    <t>https://twitter.com/#!/cdr504_kjun504/status/971918059790372865</t>
  </si>
  <si>
    <t>https://twitter.com/#!/rebafan4forever/status/971918062927646721</t>
  </si>
  <si>
    <t>https://twitter.com/#!/gr8americanmvmt/status/971729671594196992</t>
  </si>
  <si>
    <t>https://twitter.com/#!/karenwa65203937/status/971918075850383360</t>
  </si>
  <si>
    <t>https://twitter.com/#!/a_aoraee/status/971918087699091456</t>
  </si>
  <si>
    <t>https://twitter.com/#!/bluesrambler/status/971918096490352640</t>
  </si>
  <si>
    <t>https://twitter.com/#!/taoboio/status/971918097320939522</t>
  </si>
  <si>
    <t>https://twitter.com/#!/b_kaido/status/971918102421159936</t>
  </si>
  <si>
    <t>https://twitter.com/#!/chipmar50/status/971918103444705281</t>
  </si>
  <si>
    <t>https://twitter.com/#!/saltypretzels16/status/971918116102918144</t>
  </si>
  <si>
    <t>https://twitter.com/#!/de_lecture/status/971104507013804032</t>
  </si>
  <si>
    <t>https://twitter.com/#!/route_timespace/status/971918120255340544</t>
  </si>
  <si>
    <t>https://twitter.com/#!/ovenbhx/status/971918121404518400</t>
  </si>
  <si>
    <t>https://twitter.com/#!/spauldawg/status/971918122025455616</t>
  </si>
  <si>
    <t>https://twitter.com/#!/loveidols/status/971918125976309760</t>
  </si>
  <si>
    <t>https://twitter.com/#!/07shari22/status/971918127775678465</t>
  </si>
  <si>
    <t>https://twitter.com/#!/nnkryker/status/971918132624289792</t>
  </si>
  <si>
    <t>https://twitter.com/#!/vitadailyvan/status/971918137632342016</t>
  </si>
  <si>
    <t>https://twitter.com/#!/violetsohee/status/971918138588540928</t>
  </si>
  <si>
    <t>https://twitter.com/#!/ioliteport/status/971918144603267073</t>
  </si>
  <si>
    <t>https://twitter.com/#!/ahorotoru_/status/971918147644096512</t>
  </si>
  <si>
    <t>https://twitter.com/#!/michelebraphael/status/971918010196766720</t>
  </si>
  <si>
    <t>https://twitter.com/#!/michelebraphael/status/971918149602848768</t>
  </si>
  <si>
    <t>https://twitter.com/#!/savannahstepha7/status/971918150873878528</t>
  </si>
  <si>
    <t>https://twitter.com/#!/orange_sandeul/status/971917511393296384</t>
  </si>
  <si>
    <t>https://twitter.com/#!/orange_sandeul/status/971918151557378053</t>
  </si>
  <si>
    <t>https://twitter.com/#!/johnnysurfdoggy/status/971918152513695745</t>
  </si>
  <si>
    <t>https://twitter.com/#!/baejinist/status/971918158570307584</t>
  </si>
  <si>
    <t>https://twitter.com/#!/chaddcripe/status/971892528709603330</t>
  </si>
  <si>
    <t>https://twitter.com/#!/dhbier/status/971918159404924928</t>
  </si>
  <si>
    <t>https://twitter.com/#!/phyllis66502771/status/971918161447739397</t>
  </si>
  <si>
    <t>https://twitter.com/#!/paradizekizz/status/971918169110560768</t>
  </si>
  <si>
    <t>https://twitter.com/#!/clr_____x/status/971918169689468928</t>
  </si>
  <si>
    <t>https://twitter.com/#!/courtneypaaige_/status/971918172717645825</t>
  </si>
  <si>
    <t>https://twitter.com/#!/sydneyrsnell/status/971918175993409536</t>
  </si>
  <si>
    <t>https://twitter.com/#!/jenbguthrie/status/971918182071095297</t>
  </si>
  <si>
    <t>https://twitter.com/#!/datafaucet/status/971918182977081344</t>
  </si>
  <si>
    <t>https://twitter.com/#!/mymiddle_metoo/status/971918189587132416</t>
  </si>
  <si>
    <t>https://twitter.com/#!/1malachid/status/971918196872638465</t>
  </si>
  <si>
    <t>https://twitter.com/#!/healthywrld/status/971918198479183879</t>
  </si>
  <si>
    <t>https://twitter.com/#!/dotcomlandlordz/status/971918201469657088</t>
  </si>
  <si>
    <t>https://twitter.com/#!/noalcala/status/971918206913925120</t>
  </si>
  <si>
    <t>https://twitter.com/#!/fernkyt/status/971918230565543937</t>
  </si>
  <si>
    <t>https://twitter.com/#!/brendamedinar/status/971918232054575104</t>
  </si>
  <si>
    <t>https://twitter.com/#!/greekhistorypod/status/971875714780794881</t>
  </si>
  <si>
    <t>https://twitter.com/#!/s9woon/status/971918246818430978</t>
  </si>
  <si>
    <t>https://twitter.com/#!/joanmaldonado_/status/971918247225327617</t>
  </si>
  <si>
    <t>https://twitter.com/#!/nutchul/status/971918256486236160</t>
  </si>
  <si>
    <t>https://twitter.com/#!/shingiwon9/status/971918257677524994</t>
  </si>
  <si>
    <t>https://twitter.com/#!/xowegngbcyr/status/971918273179783168</t>
  </si>
  <si>
    <t>https://twitter.com/#!/peachcreampop/status/971918274920202241</t>
  </si>
  <si>
    <t>https://twitter.com/#!/cangdyyy/status/971918275864018944</t>
  </si>
  <si>
    <t>https://twitter.com/#!/realchda/status/971918190904164352</t>
  </si>
  <si>
    <t>https://twitter.com/#!/realchda/status/971918290279780352</t>
  </si>
  <si>
    <t>https://twitter.com/#!/richcordray/status/971791466287812609</t>
  </si>
  <si>
    <t>https://twitter.com/#!/debralynnrico/status/971918290321854464</t>
  </si>
  <si>
    <t>https://twitter.com/#!/brthdaygrl/status/971918297129250819</t>
  </si>
  <si>
    <t>https://twitter.com/#!/sugarpul/status/971918301315018752</t>
  </si>
  <si>
    <t>https://twitter.com/#!/kailyn_grace/status/971918306700611584</t>
  </si>
  <si>
    <t>https://twitter.com/#!/geniusuzi/status/971918307778469888</t>
  </si>
  <si>
    <t>https://twitter.com/#!/momae_inmy/status/971918307799400448</t>
  </si>
  <si>
    <t>https://twitter.com/#!/caseycodey/status/971918312379731968</t>
  </si>
  <si>
    <t>https://twitter.com/#!/burnodo/status/971918315508641793</t>
  </si>
  <si>
    <t>https://twitter.com/#!/aksyrin/status/971918315974287360</t>
  </si>
  <si>
    <t>https://twitter.com/#!/thomaspaulclar9/status/971918269518147584</t>
  </si>
  <si>
    <t>https://twitter.com/#!/thomaspaulclar9/status/971918317010210819</t>
  </si>
  <si>
    <t>https://twitter.com/#!/mircat555/status/971918317723275264</t>
  </si>
  <si>
    <t>https://twitter.com/#!/pimpichaya_7/status/971918320491352064</t>
  </si>
  <si>
    <t>https://twitter.com/#!/morrinesios/status/971918328292872192</t>
  </si>
  <si>
    <t>https://twitter.com/#!/wkwk_stnpngrhmn/status/971918331530829824</t>
  </si>
  <si>
    <t>https://twitter.com/#!/lplzydeco/status/971918338099068928</t>
  </si>
  <si>
    <t>https://twitter.com/#!/msevans034/status/971918344638132224</t>
  </si>
  <si>
    <t>https://twitter.com/#!/matthewcogdeill/status/971868264426024961</t>
  </si>
  <si>
    <t>https://twitter.com/#!/peterah7777/status/971918351541907457</t>
  </si>
  <si>
    <t>https://twitter.com/#!/spitzforever/status/971918352363896832</t>
  </si>
  <si>
    <t>https://twitter.com/#!/cindy_52s/status/971918357422395392</t>
  </si>
  <si>
    <t>https://twitter.com/#!/thetinman_1971/status/971918361268436992</t>
  </si>
  <si>
    <t>https://twitter.com/#!/safi_cassies/status/971916200308391937</t>
  </si>
  <si>
    <t>https://twitter.com/#!/unnie_vip/status/971918373100568576</t>
  </si>
  <si>
    <t>https://twitter.com/#!/safi_cassies/status/971917496864264193</t>
  </si>
  <si>
    <t>https://twitter.com/#!/kunwon1204/status/971918375327641601</t>
  </si>
  <si>
    <t>https://twitter.com/#!/diberg4/status/971918385272500225</t>
  </si>
  <si>
    <t>https://twitter.com/#!/t_traveler16/status/971918385998061568</t>
  </si>
  <si>
    <t>https://twitter.com/#!/survivor333mil/status/971918404218056704</t>
  </si>
  <si>
    <t>https://twitter.com/#!/namomellow/status/971918409108606976</t>
  </si>
  <si>
    <t>https://twitter.com/#!/claudiastellar/status/971733648025227264</t>
  </si>
  <si>
    <t>https://twitter.com/#!/michaellevin11/status/971918409800736768</t>
  </si>
  <si>
    <t>https://twitter.com/#!/nhfreebird/status/971918423855943680</t>
  </si>
  <si>
    <t>https://twitter.com/#!/btsislifexoxo/status/971918427425132545</t>
  </si>
  <si>
    <t>https://twitter.com/#!/ppmon_p/status/971918341798416384</t>
  </si>
  <si>
    <t>https://twitter.com/#!/ppmon_p/status/971918429723639808</t>
  </si>
  <si>
    <t>https://twitter.com/#!/osquish13o/status/971918433523765248</t>
  </si>
  <si>
    <t>https://twitter.com/#!/kterna/status/971918437915209728</t>
  </si>
  <si>
    <t>https://twitter.com/#!/toto8688/status/971760878805635072</t>
  </si>
  <si>
    <t>https://twitter.com/#!/kkubbomi/status/971918439169245184</t>
  </si>
  <si>
    <t>https://twitter.com/#!/jessika_aileen/status/971918449751592960</t>
  </si>
  <si>
    <t>https://twitter.com/#!/waynewide2/status/971918465010352128</t>
  </si>
  <si>
    <t>https://twitter.com/#!/justsmilebea/status/971918466520199169</t>
  </si>
  <si>
    <t>https://twitter.com/#!/angelabraden03/status/971918470836375552</t>
  </si>
  <si>
    <t>https://twitter.com/#!/lamrao16/status/971918478125838336</t>
  </si>
  <si>
    <t>https://twitter.com/#!/michaellopez916/status/971918490092298241</t>
  </si>
  <si>
    <t>https://twitter.com/#!/queenofthra/status/971918494655594496</t>
  </si>
  <si>
    <t>https://twitter.com/#!/sparkling_army/status/971918514436083717</t>
  </si>
  <si>
    <t>https://twitter.com/#!/ucpress/status/971918515442774016</t>
  </si>
  <si>
    <t>https://twitter.com/#!/passiionjones39/status/971918519188074496</t>
  </si>
  <si>
    <t>https://twitter.com/#!/joeflech/status/971918530865238020</t>
  </si>
  <si>
    <t>https://twitter.com/#!/iconoclasticnan/status/971918532660334592</t>
  </si>
  <si>
    <t>https://twitter.com/#!/thedivaknowsall/status/971918544920240129</t>
  </si>
  <si>
    <t>https://twitter.com/#!/portsideorg/status/971918545952047104</t>
  </si>
  <si>
    <t>https://twitter.com/#!/dowkai__/status/971918550016274434</t>
  </si>
  <si>
    <t>https://twitter.com/#!/heimflyttar/status/971649689266384896</t>
  </si>
  <si>
    <t>https://twitter.com/#!/randim20/status/971918552264568832</t>
  </si>
  <si>
    <t>https://twitter.com/#!/arrigattou/status/971918564809560065</t>
  </si>
  <si>
    <t>https://twitter.com/#!/nalong_6/status/971918566256648192</t>
  </si>
  <si>
    <t>https://twitter.com/#!/amplifiervoix/status/971918567208873985</t>
  </si>
  <si>
    <t>https://twitter.com/#!/shootingfemi/status/971918567523233792</t>
  </si>
  <si>
    <t>https://twitter.com/#!/ssteveboucher/status/971918568223846400</t>
  </si>
  <si>
    <t>https://twitter.com/#!/mmonchhh/status/971918587664322560</t>
  </si>
  <si>
    <t>https://twitter.com/#!/uhworks/status/951111176083181568</t>
  </si>
  <si>
    <t>https://twitter.com/#!/mynameisaleexa/status/971918601379831808</t>
  </si>
  <si>
    <t>https://twitter.com/#!/bysueplace/status/971918603472723969</t>
  </si>
  <si>
    <t>https://twitter.com/#!/brandi_clouse/status/971918610175205377</t>
  </si>
  <si>
    <t>https://twitter.com/#!/sauceb0ss/status/971918623592865792</t>
  </si>
  <si>
    <t>https://twitter.com/#!/trobin42/status/971918625388007424</t>
  </si>
  <si>
    <t>https://twitter.com/#!/buddhistethics/status/971918625849274368</t>
  </si>
  <si>
    <t>https://twitter.com/#!/amy4thepeople/status/971899540444913664</t>
  </si>
  <si>
    <t>https://twitter.com/#!/lucyflores/status/971918646724452352</t>
  </si>
  <si>
    <t>https://twitter.com/#!/_ericaston/status/971918648905433088</t>
  </si>
  <si>
    <t>https://twitter.com/#!/ghariichaaa/status/971918650335621120</t>
  </si>
  <si>
    <t>https://twitter.com/#!/lisaellis20179/status/971918658556612608</t>
  </si>
  <si>
    <t>https://twitter.com/#!/lubj_exo/status/971918659718283264</t>
  </si>
  <si>
    <t>https://twitter.com/#!/saiboni/status/971918665405775873</t>
  </si>
  <si>
    <t>https://twitter.com/#!/premiumdol_i/status/971918673303683072</t>
  </si>
  <si>
    <t>https://twitter.com/#!/dinok1975/status/971918673605775360</t>
  </si>
  <si>
    <t>https://twitter.com/#!/babyghost554/status/971918676319326208</t>
  </si>
  <si>
    <t>https://twitter.com/#!/eearllcb/status/971918682057097217</t>
  </si>
  <si>
    <t>https://twitter.com/#!/erinemoulton/status/971918698725412866</t>
  </si>
  <si>
    <t>https://twitter.com/#!/theduckbomb/status/971918699786518528</t>
  </si>
  <si>
    <t>https://twitter.com/#!/nougat777/status/971918700931530754</t>
  </si>
  <si>
    <t>https://twitter.com/#!/thugdooly/status/971918705251594240</t>
  </si>
  <si>
    <t>https://twitter.com/#!/gary_turk/status/971059837877542912</t>
  </si>
  <si>
    <t>https://twitter.com/#!/logioiomarcela/status/971918708544360449</t>
  </si>
  <si>
    <t>https://twitter.com/#!/sophiegrza/status/971918716144365568</t>
  </si>
  <si>
    <t>https://twitter.com/#!/ieoiak_/status/971918719860457472</t>
  </si>
  <si>
    <t>https://twitter.com/#!/arifromearth/status/971918729624870912</t>
  </si>
  <si>
    <t>https://twitter.com/#!/swungjoon/status/971918731139051521</t>
  </si>
  <si>
    <t>https://twitter.com/#!/lleeaannaa_/status/971918734771171331</t>
  </si>
  <si>
    <t>https://twitter.com/#!/asahi_jschool/status/971918746062225408</t>
  </si>
  <si>
    <t>https://twitter.com/#!/liberalismental/status/971864892515987458</t>
  </si>
  <si>
    <t>https://twitter.com/#!/nickberoxbe1989/status/971918748608270341</t>
  </si>
  <si>
    <t>https://twitter.com/#!/phoenixwmn/status/971918756720140288</t>
  </si>
  <si>
    <t>https://twitter.com/#!/fookfixx/status/971918756917080064</t>
  </si>
  <si>
    <t>https://twitter.com/#!/megan_steffen/status/971918763904962560</t>
  </si>
  <si>
    <t>https://twitter.com/#!/peoplefor/status/971890054267195392</t>
  </si>
  <si>
    <t>https://twitter.com/#!/sampuzzo/status/971918764072669184</t>
  </si>
  <si>
    <t>https://twitter.com/#!/eraminnesota/status/971890837176160257</t>
  </si>
  <si>
    <t>https://twitter.com/#!/relishyourstory/status/971918764072751104</t>
  </si>
  <si>
    <t>https://twitter.com/#!/torreyhouse/status/971918294201524224</t>
  </si>
  <si>
    <t>https://twitter.com/#!/eapress/status/971918771215454208</t>
  </si>
  <si>
    <t>https://twitter.com/#!/meel_mai/status/971918771807023105</t>
  </si>
  <si>
    <t>https://twitter.com/#!/wmp_21/status/971918776911441920</t>
  </si>
  <si>
    <t>https://twitter.com/#!/huffpostkorea/status/970465733162381312</t>
  </si>
  <si>
    <t>https://twitter.com/#!/tinybunnysuho/status/971918782246535168</t>
  </si>
  <si>
    <t>https://twitter.com/#!/giftntrk__/status/971918785849450496</t>
  </si>
  <si>
    <t>https://twitter.com/#!/updateskaren/status/971857844751491072</t>
  </si>
  <si>
    <t>https://twitter.com/#!/updateslesslie/status/971918787430764545</t>
  </si>
  <si>
    <t>https://twitter.com/#!/impeachnow_45/status/971918480105713664</t>
  </si>
  <si>
    <t>https://twitter.com/#!/impeachnow_45/status/971918792891748352</t>
  </si>
  <si>
    <t>https://twitter.com/#!/pkpangpang/status/971918796775567362</t>
  </si>
  <si>
    <t>https://twitter.com/#!/jcmin88/status/971918797358628864</t>
  </si>
  <si>
    <t>https://twitter.com/#!/csdunmyer/status/971918807223668741</t>
  </si>
  <si>
    <t>https://twitter.com/#!/pppppppppompamy/status/971918809270435840</t>
  </si>
  <si>
    <t>https://twitter.com/#!/clobala2/status/971918812651098112</t>
  </si>
  <si>
    <t>https://twitter.com/#!/ivonne2064/status/971918814500872192</t>
  </si>
  <si>
    <t>https://twitter.com/#!/realdrgina/status/971763871915692032</t>
  </si>
  <si>
    <t>https://twitter.com/#!/hullsterhull/status/971918821131997186</t>
  </si>
  <si>
    <t>https://twitter.com/#!/mahira0801/status/971918823321255936</t>
  </si>
  <si>
    <t>https://twitter.com/#!/zany96_/status/971918825212882944</t>
  </si>
  <si>
    <t>https://twitter.com/#!/agentleeduck/status/971918835866468352</t>
  </si>
  <si>
    <t>https://twitter.com/#!/ccanoy_/status/971918842153746432</t>
  </si>
  <si>
    <t>https://twitter.com/#!/smarick/status/971918843437355010</t>
  </si>
  <si>
    <t>https://twitter.com/#!/puritynyabochwa/status/971918848604729344</t>
  </si>
  <si>
    <t>https://twitter.com/#!/politklypuzzled/status/971918853629394945</t>
  </si>
  <si>
    <t>https://twitter.com/#!/beerchub/status/971918856359878656</t>
  </si>
  <si>
    <t>https://twitter.com/#!/jcr0428/status/971918866644455424</t>
  </si>
  <si>
    <t>https://twitter.com/#!/emedemaca/status/971900871725535232</t>
  </si>
  <si>
    <t>https://twitter.com/#!/szloveusmch/status/971918662012555264</t>
  </si>
  <si>
    <t>https://twitter.com/#!/szloveusmch/status/971918886663733248</t>
  </si>
  <si>
    <t>https://twitter.com/#!/imanonnie/status/971918889884975104</t>
  </si>
  <si>
    <t>https://twitter.com/#!/pppquindo_/status/971918895656329216</t>
  </si>
  <si>
    <t>https://twitter.com/#!/geetikasen2/status/971918900358197248</t>
  </si>
  <si>
    <t>https://twitter.com/#!/bestdadky/status/971918912047779841</t>
  </si>
  <si>
    <t>https://twitter.com/#!/bootz_adams/status/971918918116954112</t>
  </si>
  <si>
    <t>https://twitter.com/#!/hazelbebita/status/971918922852155392</t>
  </si>
  <si>
    <t>https://twitter.com/#!/kmtyrr/status/971918933774155776</t>
  </si>
  <si>
    <t>https://twitter.com/#!/pyun9_/status/971918936500404224</t>
  </si>
  <si>
    <t>https://twitter.com/#!/roterosen_96/status/971918942166908928</t>
  </si>
  <si>
    <t>https://twitter.com/#!/ekdkf0428/status/971918946248085504</t>
  </si>
  <si>
    <t>https://twitter.com/#!/catherinehatf19/status/971918946520715267</t>
  </si>
  <si>
    <t>https://twitter.com/#!/tnamcot/status/971782957194133504</t>
  </si>
  <si>
    <t>https://twitter.com/#!/ployry_exo12/status/971918864375164928</t>
  </si>
  <si>
    <t>https://twitter.com/#!/ployry_exo12/status/971918717822025728</t>
  </si>
  <si>
    <t>https://twitter.com/#!/ployry_exo12/status/971918842191425536</t>
  </si>
  <si>
    <t>https://twitter.com/#!/ployry_exo12/status/971918955882233856</t>
  </si>
  <si>
    <t>https://twitter.com/#!/pebbles2770/status/971918959938342912</t>
  </si>
  <si>
    <t>https://twitter.com/#!/_notae_/status/971918961087426560</t>
  </si>
  <si>
    <t>https://twitter.com/#!/altrockaddict/status/971918991525588993</t>
  </si>
  <si>
    <t>https://twitter.com/#!/_pepi_mj/status/971919002841698305</t>
  </si>
  <si>
    <t>https://twitter.com/#!/in_brid3/status/971919003563241472</t>
  </si>
  <si>
    <t>https://twitter.com/#!/viiixciv/status/971919020369809408</t>
  </si>
  <si>
    <t>https://twitter.com/#!/twisted_twins/status/971808147697315840</t>
  </si>
  <si>
    <t>https://twitter.com/#!/adropofcreole/status/971919025000407040</t>
  </si>
  <si>
    <t>https://twitter.com/#!/islandsoulqn/status/971919037272936448</t>
  </si>
  <si>
    <t>https://twitter.com/#!/patrickoyulu/status/971919037805588482</t>
  </si>
  <si>
    <t>https://twitter.com/#!/100mobpromo/status/971919041374892033</t>
  </si>
  <si>
    <t>https://twitter.com/#!/nut_270746/status/971919043992043520</t>
  </si>
  <si>
    <t>https://twitter.com/#!/scheng_/status/970909334656856070</t>
  </si>
  <si>
    <t>https://twitter.com/#!/corneliagracchi/status/971919047892881408</t>
  </si>
  <si>
    <t>https://twitter.com/#!/arabyorg/status/971919052229828609</t>
  </si>
  <si>
    <t>https://twitter.com/#!/rainyvein/status/971919069061492737</t>
  </si>
  <si>
    <t>https://twitter.com/#!/educosv/status/971880562406412288</t>
  </si>
  <si>
    <t>https://twitter.com/#!/jcamposa81/status/971919071997460483</t>
  </si>
  <si>
    <t>https://twitter.com/#!/justtriastuti/status/971919076267147264</t>
  </si>
  <si>
    <t>https://twitter.com/#!/petty_bp/status/971919078041538561</t>
  </si>
  <si>
    <t>https://twitter.com/#!/uchiwafanimnida/status/971914739830767616</t>
  </si>
  <si>
    <t>https://twitter.com/#!/melissaortega16/status/971916598482296832</t>
  </si>
  <si>
    <t>https://twitter.com/#!/emmy_shin/status/971919085108736000</t>
  </si>
  <si>
    <t>https://twitter.com/#!/ansaresummers/status/971919107149967375</t>
  </si>
  <si>
    <t>https://twitter.com/#!/ffpenting/status/971919128519892992</t>
  </si>
  <si>
    <t>https://twitter.com/#!/charfair/status/971919133414653952</t>
  </si>
  <si>
    <t>https://twitter.com/#!/buddhistdoor/status/971683718371799040</t>
  </si>
  <si>
    <t>https://twitter.com/#!/kimrosepr/status/971919140284960770</t>
  </si>
  <si>
    <t>https://twitter.com/#!/tylerlaaauren/status/971919145456476160</t>
  </si>
  <si>
    <t>https://twitter.com/#!/lunchladylauren/status/971919149860642821</t>
  </si>
  <si>
    <t>https://twitter.com/#!/okienailor/status/971919158182141952</t>
  </si>
  <si>
    <t>https://twitter.com/#!/tanng_ii/status/971898223236341760</t>
  </si>
  <si>
    <t>https://twitter.com/#!/uniopfs2201/status/971919133783736321</t>
  </si>
  <si>
    <t>https://twitter.com/#!/apologixyze/status/971786404597440512</t>
  </si>
  <si>
    <t>https://twitter.com/#!/uniopfs2201/status/971919158232281088</t>
  </si>
  <si>
    <t>https://twitter.com/#!/uniopfs2201/status/971919023603527680</t>
  </si>
  <si>
    <t>https://twitter.com/#!/kiyoo1106/status/971919158597140480</t>
  </si>
  <si>
    <t>https://twitter.com/#!/publisherperish/status/971919162925830144</t>
  </si>
  <si>
    <t>https://twitter.com/#!/smilemaskmp3/status/971919164905480192</t>
  </si>
  <si>
    <t>https://twitter.com/#!/outkick/status/971067897182334976</t>
  </si>
  <si>
    <t>https://twitter.com/#!/outkick/status/970708334297849857</t>
  </si>
  <si>
    <t>https://twitter.com/#!/matthew71693270/status/971918880544382976</t>
  </si>
  <si>
    <t>https://twitter.com/#!/matthew71693270/status/971919170458783744</t>
  </si>
  <si>
    <t>https://twitter.com/#!/outsidethegaze/status/971919192273379329</t>
  </si>
  <si>
    <t>https://twitter.com/#!/washizaemon/status/970580412962455552</t>
  </si>
  <si>
    <t>https://twitter.com/#!/washizaemon/status/970581966687944705</t>
  </si>
  <si>
    <t>https://twitter.com/#!/washizaemon/status/970883780352208897</t>
  </si>
  <si>
    <t>https://twitter.com/#!/jaeminharshx/status/971919196593438720</t>
  </si>
  <si>
    <t>https://twitter.com/#!/depandapo09/status/971919197197418496</t>
  </si>
  <si>
    <t>https://twitter.com/#!/arthur_affect/status/971878577988780033</t>
  </si>
  <si>
    <t>https://twitter.com/#!/catherineamcc/status/971919203438559233</t>
  </si>
  <si>
    <t>https://twitter.com/#!/deullerr/status/971919111465746432</t>
  </si>
  <si>
    <t>https://twitter.com/#!/deullerr/status/971919204285755392</t>
  </si>
  <si>
    <t>https://twitter.com/#!/time/status/971898489549488128</t>
  </si>
  <si>
    <t>https://twitter.com/#!/mahgahly/status/971919204424212480</t>
  </si>
  <si>
    <t>https://twitter.com/#!/sierrawiggles/status/971919208010407936</t>
  </si>
  <si>
    <t>https://twitter.com/#!/tony_tracy/status/971919226469601280</t>
  </si>
  <si>
    <t>https://twitter.com/#!/boontarick/status/971919233067069440</t>
  </si>
  <si>
    <t>https://twitter.com/#!/dwifebrir/status/971919234409185280</t>
  </si>
  <si>
    <t>https://twitter.com/#!/vabvox/status/971919235940274177</t>
  </si>
  <si>
    <t>https://twitter.com/#!/arroyocreek65/status/971919239840915456</t>
  </si>
  <si>
    <t>https://twitter.com/#!/imaim111/status/971919257385648128</t>
  </si>
  <si>
    <t>https://twitter.com/#!/agentcarter_ssr/status/971919265606656001</t>
  </si>
  <si>
    <t>https://twitter.com/#!/mamasita_www/status/971919266734858240</t>
  </si>
  <si>
    <t>https://twitter.com/#!/dbpia/status/971919119577579520</t>
  </si>
  <si>
    <t>https://twitter.com/#!/tantra_algrab/status/971919281981030400</t>
  </si>
  <si>
    <t>https://twitter.com/#!/25j52/status/971919284191612928</t>
  </si>
  <si>
    <t>https://twitter.com/#!/mesamurry/status/971919287190413313</t>
  </si>
  <si>
    <t>https://twitter.com/#!/adalainamiles/status/971919287437942784</t>
  </si>
  <si>
    <t>https://twitter.com/#!/dkmac17/status/971919293796425729</t>
  </si>
  <si>
    <t>https://twitter.com/#!/fluffyunicorn68/status/971919294924836864</t>
  </si>
  <si>
    <t>https://twitter.com/#!/quatraingleam/status/971919297500012544</t>
  </si>
  <si>
    <t>https://twitter.com/#!/kdnhd/status/971919308493385729</t>
  </si>
  <si>
    <t>https://twitter.com/#!/greekhistorypod/status/971918243341496322</t>
  </si>
  <si>
    <t>https://twitter.com/#!/mythsbaby/status/971919308572975104</t>
  </si>
  <si>
    <t>https://twitter.com/#!/kristintbooth/status/971729337710911488</t>
  </si>
  <si>
    <t>https://twitter.com/#!/victoriagarzion/status/971919313392332801</t>
  </si>
  <si>
    <t>https://twitter.com/#!/serein7_/status/971919327753420800</t>
  </si>
  <si>
    <t>https://twitter.com/#!/imyoursjane/status/971919330064543749</t>
  </si>
  <si>
    <t>https://twitter.com/#!/carringtonkinsl/status/971919331255816193</t>
  </si>
  <si>
    <t>https://twitter.com/#!/wwarasinee_/status/971919341921845248</t>
  </si>
  <si>
    <t>https://twitter.com/#!/ybarragabriella/status/971919341993197568</t>
  </si>
  <si>
    <t>https://twitter.com/#!/ada25celebrate/status/971899755939864578</t>
  </si>
  <si>
    <t>https://twitter.com/#!/cnmnhansen/status/971919345789128705</t>
  </si>
  <si>
    <t>https://twitter.com/#!/wagatwe/status/971810035914469376</t>
  </si>
  <si>
    <t>https://twitter.com/#!/robinmarty/status/971919349240930304</t>
  </si>
  <si>
    <t>https://twitter.com/#!/gemmar333/status/971919352063602688</t>
  </si>
  <si>
    <t>https://twitter.com/#!/kimjonginss/status/971919355322626048</t>
  </si>
  <si>
    <t>https://twitter.com/#!/makinyan0629/status/971919364176756736</t>
  </si>
  <si>
    <t>https://twitter.com/#!/lavellan_/status/971919366382960640</t>
  </si>
  <si>
    <t>https://twitter.com/#!/rokhanna/status/971883762656129025</t>
  </si>
  <si>
    <t>https://twitter.com/#!/kalpnasengar/status/971919367393783809</t>
  </si>
  <si>
    <t>https://twitter.com/#!/alebearr/status/971919371537920000</t>
  </si>
  <si>
    <t>https://twitter.com/#!/account_kkojima/status/971672982455070721</t>
  </si>
  <si>
    <t>https://twitter.com/#!/7kotaro/status/971916213172359169</t>
  </si>
  <si>
    <t>https://twitter.com/#!/nhk_heart/status/971679553251786752</t>
  </si>
  <si>
    <t>https://twitter.com/#!/7kotaro/status/971919371990794241</t>
  </si>
  <si>
    <t>https://twitter.com/#!/yurmesonac/status/971919381931307008</t>
  </si>
  <si>
    <t>https://twitter.com/#!/galaxyfxns/status/971919382082306048</t>
  </si>
  <si>
    <t>https://twitter.com/#!/cmkshama/status/971918111271104513</t>
  </si>
  <si>
    <t>https://twitter.com/#!/albinohorse/status/971919384447873024</t>
  </si>
  <si>
    <t>https://twitter.com/#!/mong4ng/status/971919385001537537</t>
  </si>
  <si>
    <t>https://twitter.com/#!/russelltim151/status/971919389028208642</t>
  </si>
  <si>
    <t>https://twitter.com/#!/bannerite/status/971919391720865792</t>
  </si>
  <si>
    <t>https://twitter.com/#!/tristamshanty/status/971919393935458305</t>
  </si>
  <si>
    <t>https://twitter.com/#!/zulmaire/status/971919394749239297</t>
  </si>
  <si>
    <t>https://twitter.com/#!/shilpimewani/status/971919395051261952</t>
  </si>
  <si>
    <t>https://twitter.com/#!/stompintexan/status/971919344275021832</t>
  </si>
  <si>
    <t>https://twitter.com/#!/stompintexan/status/971919396661850112</t>
  </si>
  <si>
    <t>https://twitter.com/#!/cat_marron_/status/971919410926505984</t>
  </si>
  <si>
    <t>https://twitter.com/#!/leftarm_hwihyul/status/971919411031392256</t>
  </si>
  <si>
    <t>https://twitter.com/#!/riconcc5/status/971919414902886402</t>
  </si>
  <si>
    <t>https://twitter.com/#!/fullmetalfinch/status/971720731087093761</t>
  </si>
  <si>
    <t>https://twitter.com/#!/code_name_v/status/971919421118676992</t>
  </si>
  <si>
    <t>https://twitter.com/#!/salaseen/status/971919425954725888</t>
  </si>
  <si>
    <t>https://twitter.com/#!/maisrhsym_/status/971919428987232256</t>
  </si>
  <si>
    <t>https://twitter.com/#!/jnylala/status/971919433743544320</t>
  </si>
  <si>
    <t>https://twitter.com/#!/shane_heathen/status/971919436536938498</t>
  </si>
  <si>
    <t>https://twitter.com/#!/a_wild_night/status/971919437639987200</t>
  </si>
  <si>
    <t>https://twitter.com/#!/dcohennz/status/971919443281391617</t>
  </si>
  <si>
    <t>https://twitter.com/#!/a36410/status/971919444858556416</t>
  </si>
  <si>
    <t>https://twitter.com/#!/poschangela/status/971919453045903360</t>
  </si>
  <si>
    <t>https://twitter.com/#!/news4buffalo/status/971919455252041729</t>
  </si>
  <si>
    <t>https://twitter.com/#!/mrbrian64/status/971919166776147968</t>
  </si>
  <si>
    <t>https://twitter.com/#!/kyleferrandino/status/971919459836399617</t>
  </si>
  <si>
    <t>https://twitter.com/#!/palapetch/status/971919461706944512</t>
  </si>
  <si>
    <t>https://twitter.com/#!/chootkp/status/971919408846131200</t>
  </si>
  <si>
    <t>https://twitter.com/#!/chootkp/status/971919466673008640</t>
  </si>
  <si>
    <t>https://twitter.com/#!/bby_baekhyun/status/971919468086439936</t>
  </si>
  <si>
    <t>https://twitter.com/#!/ntasha___/status/971919472578580480</t>
  </si>
  <si>
    <t>https://twitter.com/#!/lilyj_1/status/971919474197753856</t>
  </si>
  <si>
    <t>https://twitter.com/#!/superway22/status/971919480161890304</t>
  </si>
  <si>
    <t>https://twitter.com/#!/ukinkorea/status/971674312007499778</t>
  </si>
  <si>
    <t>https://twitter.com/#!/sianstickings/status/971919485639815168</t>
  </si>
  <si>
    <t>https://twitter.com/#!/melissa97563437/status/971919487753736192</t>
  </si>
  <si>
    <t>https://twitter.com/#!/sonofcush/status/971919490635239424</t>
  </si>
  <si>
    <t>https://twitter.com/#!/ageafterintrnet/status/969722437247135747</t>
  </si>
  <si>
    <t>https://twitter.com/#!/lynda49908879/status/971919496251355136</t>
  </si>
  <si>
    <t>https://twitter.com/#!/skepticreview89/status/971919499132899328</t>
  </si>
  <si>
    <t>https://twitter.com/#!/sarah8123xo/status/971919518766419969</t>
  </si>
  <si>
    <t>https://twitter.com/#!/dalibom_book/status/971647055570419712</t>
  </si>
  <si>
    <t>https://twitter.com/#!/jihaimnida/status/971919519152132096</t>
  </si>
  <si>
    <t>https://twitter.com/#!/cierraaxx/status/971919522960691200</t>
  </si>
  <si>
    <t>https://twitter.com/#!/pyoojung/status/971919535237341186</t>
  </si>
  <si>
    <t>https://twitter.com/#!/hwarohwaro/status/971919553935556608</t>
  </si>
  <si>
    <t>https://twitter.com/#!/rattlesnake7/status/971919554006933504</t>
  </si>
  <si>
    <t>https://twitter.com/#!/_qrkbc/status/971919556758286336</t>
  </si>
  <si>
    <t>https://twitter.com/#!/marcylauren/status/971919559887409152</t>
  </si>
  <si>
    <t>https://twitter.com/#!/jjj5819/status/971919560499703808</t>
  </si>
  <si>
    <t>https://twitter.com/#!/94leelachoos/status/971919563066454016</t>
  </si>
  <si>
    <t>https://twitter.com/#!/chazlouaz/status/971919563599351814</t>
  </si>
  <si>
    <t>https://twitter.com/#!/fla4trumpmaga/status/971919566501826562</t>
  </si>
  <si>
    <t>https://twitter.com/#!/littlebelu/status/971919568389189632</t>
  </si>
  <si>
    <t>https://twitter.com/#!/magalymg3/status/971919569181868032</t>
  </si>
  <si>
    <t>https://twitter.com/#!/jimjmcelwee/status/971919570104717313</t>
  </si>
  <si>
    <t>https://twitter.com/#!/irine19_bkk/status/971919572302405632</t>
  </si>
  <si>
    <t>https://twitter.com/#!/phpb_soo/status/971919580531605504</t>
  </si>
  <si>
    <t>https://twitter.com/#!/banaphjcsbg/status/971919583165607936</t>
  </si>
  <si>
    <t>https://twitter.com/#!/schadenfreudemn/status/971919584612798464</t>
  </si>
  <si>
    <t>https://twitter.com/#!/trevorgdchld/status/971919598017708032</t>
  </si>
  <si>
    <t>https://twitter.com/#!/jessikate/status/971919600718839809</t>
  </si>
  <si>
    <t>https://twitter.com/#!/5ddballparadigm/status/971919601415069696</t>
  </si>
  <si>
    <t>https://twitter.com/#!/kaydubyew/status/971919628837490688</t>
  </si>
  <si>
    <t>https://twitter.com/#!/robertftsofiac/status/971919633073823744</t>
  </si>
  <si>
    <t>https://twitter.com/#!/leearoberts/status/971919633245761536</t>
  </si>
  <si>
    <t>https://twitter.com/#!/joannaverdoza/status/971919638425735170</t>
  </si>
  <si>
    <t>https://twitter.com/#!/adejokeadesanya/status/971919639361007616</t>
  </si>
  <si>
    <t>https://twitter.com/#!/jalynroseee/status/971919658746982400</t>
  </si>
  <si>
    <t>https://twitter.com/#!/semmews/status/971919667387248640</t>
  </si>
  <si>
    <t>https://twitter.com/#!/mojohusband/status/971919669178155008</t>
  </si>
  <si>
    <t>https://twitter.com/#!/l_edme24/status/971919672470921216</t>
  </si>
  <si>
    <t>https://twitter.com/#!/cheryla14805970/status/971919682453164034</t>
  </si>
  <si>
    <t>https://twitter.com/#!/agitatorsneeded/status/971919682860126209</t>
  </si>
  <si>
    <t>https://twitter.com/#!/winterssoldear/status/971919684814557184</t>
  </si>
  <si>
    <t>https://twitter.com/#!/23u_u23/status/971919689877110784</t>
  </si>
  <si>
    <t>https://twitter.com/#!/hinokio215/status/971718788650475520</t>
  </si>
  <si>
    <t>https://twitter.com/#!/e5jqc8/status/971919693064761345</t>
  </si>
  <si>
    <t>https://twitter.com/#!/kik_wara/status/971919695879143424</t>
  </si>
  <si>
    <t>https://twitter.com/#!/roka_part2/status/971758465948401664</t>
  </si>
  <si>
    <t>https://twitter.com/#!/kamijo_haruka/status/971919702179028992</t>
  </si>
  <si>
    <t>https://twitter.com/#!/pinara1/status/971919661272125446</t>
  </si>
  <si>
    <t>https://twitter.com/#!/charly_trevo/status/971919706427817984</t>
  </si>
  <si>
    <t>https://twitter.com/#!/shimminykricket/status/971919715168866304</t>
  </si>
  <si>
    <t>https://twitter.com/#!/mitchelldillard/status/971834133407133698</t>
  </si>
  <si>
    <t>https://twitter.com/#!/skullcat/status/971919738245795840</t>
  </si>
  <si>
    <t>https://twitter.com/#!/_liolight/status/971919738824572929</t>
  </si>
  <si>
    <t>https://twitter.com/#!/tabathaking75/status/971919744575000576</t>
  </si>
  <si>
    <t>https://twitter.com/#!/alicemiddaugh25/status/971919750119940096</t>
  </si>
  <si>
    <t>https://twitter.com/#!/emergecolorado/status/971919750216503296</t>
  </si>
  <si>
    <t>https://twitter.com/#!/whereisdurimimi/status/971717855669440513</t>
  </si>
  <si>
    <t>https://twitter.com/#!/soonyyyy/status/971919752783216640</t>
  </si>
  <si>
    <t>https://twitter.com/#!/royaldiademmag/status/971919761184641024</t>
  </si>
  <si>
    <t>https://twitter.com/#!/argensil/status/971919771712155653</t>
  </si>
  <si>
    <t>https://twitter.com/#!/bbwatch_/status/970176435150204930</t>
  </si>
  <si>
    <t>https://twitter.com/#!/ryu_nim_0/status/971919796492058624</t>
  </si>
  <si>
    <t>https://twitter.com/#!/survivorsare/status/971919804801183744</t>
  </si>
  <si>
    <t>https://twitter.com/#!/maninthehoody/status/971919811923001344</t>
  </si>
  <si>
    <t>https://twitter.com/#!/iyunchai/status/971919813428658176</t>
  </si>
  <si>
    <t>https://twitter.com/#!/soliklick/status/971919813680533504</t>
  </si>
  <si>
    <t>https://twitter.com/#!/mrroadsign/status/971918714684760064</t>
  </si>
  <si>
    <t>https://twitter.com/#!/beth_alize/status/971919817874726912</t>
  </si>
  <si>
    <t>https://twitter.com/#!/ennaooh/status/971919818784849920</t>
  </si>
  <si>
    <t>https://twitter.com/#!/flower_gae/status/971919822979178496</t>
  </si>
  <si>
    <t>https://twitter.com/#!/akishmz/status/971901982507114496</t>
  </si>
  <si>
    <t>https://twitter.com/#!/lonesinker/status/971919831627833344</t>
  </si>
  <si>
    <t>https://twitter.com/#!/sardonious/status/971919846639329280</t>
  </si>
  <si>
    <t>https://twitter.com/#!/ff14_ryuga/status/971919849961152512</t>
  </si>
  <si>
    <t>https://twitter.com/#!/eimzkavanagh/status/971919852645601282</t>
  </si>
  <si>
    <t>https://twitter.com/#!/itsneneduh/status/971919861583523840</t>
  </si>
  <si>
    <t>https://twitter.com/#!/jentanich/status/971919617953116160</t>
  </si>
  <si>
    <t>https://twitter.com/#!/jentanich/status/971919709946851329</t>
  </si>
  <si>
    <t>https://twitter.com/#!/jentanich/status/971919730620559360</t>
  </si>
  <si>
    <t>https://twitter.com/#!/jentanich/status/971919770936213504</t>
  </si>
  <si>
    <t>https://twitter.com/#!/jentanich/status/971919781686272001</t>
  </si>
  <si>
    <t>https://twitter.com/#!/jentanich/status/971919810882711552</t>
  </si>
  <si>
    <t>https://twitter.com/#!/jentanich/status/971919829425795074</t>
  </si>
  <si>
    <t>https://twitter.com/#!/jentanich/status/971919840398139392</t>
  </si>
  <si>
    <t>https://twitter.com/#!/jentanich/status/971919869091356672</t>
  </si>
  <si>
    <t>https://twitter.com/#!/kao_wo_ketsu/status/971918824084791297</t>
  </si>
  <si>
    <t>https://twitter.com/#!/kao_wo_ketsu/status/971919872497242112</t>
  </si>
  <si>
    <t>https://twitter.com/#!/plutoniannight/status/971919872790859776</t>
  </si>
  <si>
    <t>https://twitter.com/#!/xiuminous_326/status/971919874489372673</t>
  </si>
  <si>
    <t>https://twitter.com/#!/aghasejbx2/status/971919880533487626</t>
  </si>
  <si>
    <t>https://twitter.com/#!/kurtbardella/status/971914310967492608</t>
  </si>
  <si>
    <t>https://twitter.com/#!/joanne_fillion/status/971919886413737989</t>
  </si>
  <si>
    <t>https://twitter.com/#!/ffleak__/status/971919903577006080</t>
  </si>
  <si>
    <t>https://twitter.com/#!/ifoundartsanin/status/971917271990927360</t>
  </si>
  <si>
    <t>https://twitter.com/#!/ifoundartsanin/status/971919895687520258</t>
  </si>
  <si>
    <t>https://twitter.com/#!/ifoundartsanin/status/971919913953742848</t>
  </si>
  <si>
    <t>https://twitter.com/#!/apatrickafr/status/971919677868789763</t>
  </si>
  <si>
    <t>https://twitter.com/#!/geoffrey_payne/status/971919916860190721</t>
  </si>
  <si>
    <t>https://twitter.com/#!/jembalabala/status/971919932396011521</t>
  </si>
  <si>
    <t>https://twitter.com/#!/cheepeva/status/971919943246606336</t>
  </si>
  <si>
    <t>https://twitter.com/#!/charlesposey20/status/971919947604594688</t>
  </si>
  <si>
    <t>https://twitter.com/#!/anna_silk/status/971831690753605632</t>
  </si>
  <si>
    <t>https://twitter.com/#!/alessia_bosch/status/971919950133817344</t>
  </si>
  <si>
    <t>https://twitter.com/#!/spectre680/status/971917308057833472</t>
  </si>
  <si>
    <t>https://twitter.com/#!/spectre680/status/971919950876168192</t>
  </si>
  <si>
    <t>https://twitter.com/#!/abates04/status/971919957389987841</t>
  </si>
  <si>
    <t>https://twitter.com/#!/luis_delia/status/971882765531705345</t>
  </si>
  <si>
    <t>https://twitter.com/#!/jmoracorrea/status/971919976193056768</t>
  </si>
  <si>
    <t>https://twitter.com/#!/xcolleenjohnson/status/971919979691040768</t>
  </si>
  <si>
    <t>https://twitter.com/#!/malindamichell1/status/971919981108711424</t>
  </si>
  <si>
    <t>https://twitter.com/#!/_mina_one/status/971919991418204160</t>
  </si>
  <si>
    <t>https://twitter.com/#!/crastibi87/status/971919996254265344</t>
  </si>
  <si>
    <t>https://twitter.com/#!/rosenrod/status/971919996648648704</t>
  </si>
  <si>
    <t>https://twitter.com/#!/dotcomlandlords/status/971906650356334592</t>
  </si>
  <si>
    <t>https://twitter.com/#!/dotcomlandlords/status/971917806093479936</t>
  </si>
  <si>
    <t>https://twitter.com/#!/dotcomlandlords/status/971918042631323648</t>
  </si>
  <si>
    <t>https://twitter.com/#!/dotcomlandlords/status/971919997860593665</t>
  </si>
  <si>
    <t>https://twitter.com/#!/karatkyung/status/971920003166453760</t>
  </si>
  <si>
    <t>https://twitter.com/#!/4hwiyoung/status/971920005259407360</t>
  </si>
  <si>
    <t>https://twitter.com/#!/topsuenghyun/status/971920007910252544</t>
  </si>
  <si>
    <t>https://twitter.com/#!/asiaargento/status/971466906828976129</t>
  </si>
  <si>
    <t>https://twitter.com/#!/burning_wind/status/971920012142370816</t>
  </si>
  <si>
    <t>https://twitter.com/#!/ikkyupan/status/971920024570028032</t>
  </si>
  <si>
    <t>https://twitter.com/#!/abster420/status/971920028340596736</t>
  </si>
  <si>
    <t>https://twitter.com/#!/drum07line88/status/971920035051638785</t>
  </si>
  <si>
    <t>https://twitter.com/#!/lpillow17/status/971920041934340096</t>
  </si>
  <si>
    <t>https://twitter.com/#!/omg_roundabout/status/971920043331092480</t>
  </si>
  <si>
    <t>https://twitter.com/#!/sophiepirrera/status/971920049526263814</t>
  </si>
  <si>
    <t>https://twitter.com/#!/ehstrategies/status/971920065959428096</t>
  </si>
  <si>
    <t>https://twitter.com/#!/plng103/status/971920071160311808</t>
  </si>
  <si>
    <t>https://twitter.com/#!/aaigooo/status/971920078043140097</t>
  </si>
  <si>
    <t>https://twitter.com/#!/concerned606/status/971889808812408837</t>
  </si>
  <si>
    <t>https://twitter.com/#!/jessicadroeger/status/971920080979275776</t>
  </si>
  <si>
    <t>https://twitter.com/#!/bbabyjj/status/971920088419811328</t>
  </si>
  <si>
    <t>https://twitter.com/#!/marycatton/status/971920094648352768</t>
  </si>
  <si>
    <t>https://twitter.com/#!/tria_y_ambar/status/971893160740782081</t>
  </si>
  <si>
    <t>https://twitter.com/#!/cruva_/status/971920096225619968</t>
  </si>
  <si>
    <t>https://twitter.com/#!/handinglove_191/status/971920111928922112</t>
  </si>
  <si>
    <t>https://twitter.com/#!/comicdavemartin/status/971920115221651459</t>
  </si>
  <si>
    <t>https://twitter.com/#!/i9nice/status/971920120544047104</t>
  </si>
  <si>
    <t>https://twitter.com/#!/lovely_today/status/971920122255327232</t>
  </si>
  <si>
    <t>https://twitter.com/#!/creative_2017/status/969820315596488705</t>
  </si>
  <si>
    <t>https://twitter.com/#!/yonghada1219/status/971920122943176706</t>
  </si>
  <si>
    <t>https://twitter.com/#!/creative_2017/status/971788550608904192</t>
  </si>
  <si>
    <t>https://twitter.com/#!/oyat_y2oung/status/971920123211624448</t>
  </si>
  <si>
    <t>https://twitter.com/#!/itsrainingtwix/status/971918816199442434</t>
  </si>
  <si>
    <t>https://twitter.com/#!/thatoneaudgirl/status/971920124910370816</t>
  </si>
  <si>
    <t>https://twitter.com/#!/__yooooooong/status/971920129473748992</t>
  </si>
  <si>
    <t>https://twitter.com/#!/hollyddowling/status/971920135127797760</t>
  </si>
  <si>
    <t>https://twitter.com/#!/lethe_nn/status/971920145013645312</t>
  </si>
  <si>
    <t>https://twitter.com/#!/milomoire/status/971731069073526785</t>
  </si>
  <si>
    <t>https://twitter.com/#!/halldred/status/971920145252868096</t>
  </si>
  <si>
    <t>https://twitter.com/#!/nnanhater/status/971920149207904256</t>
  </si>
  <si>
    <t>https://twitter.com/#!/joe_hinder/status/971920149208068096</t>
  </si>
  <si>
    <t>https://twitter.com/#!/womenlink/status/971603251949793280</t>
  </si>
  <si>
    <t>https://twitter.com/#!/womenlink/status/971642613110484993</t>
  </si>
  <si>
    <t>https://twitter.com/#!/womenlink/status/971602233266618368</t>
  </si>
  <si>
    <t>https://twitter.com/#!/do_bi_do/status/971920118065250304</t>
  </si>
  <si>
    <t>https://twitter.com/#!/do_bi_do/status/971920153528090624</t>
  </si>
  <si>
    <t>https://twitter.com/#!/byunbayon/status/971920154287210497</t>
  </si>
  <si>
    <t>https://twitter.com/#!/intandebora2/status/971920158385094656</t>
  </si>
  <si>
    <t>https://twitter.com/#!/dentistheatherk/status/971791734509309952</t>
  </si>
  <si>
    <t>https://twitter.com/#!/jennla82/status/971920158561325056</t>
  </si>
  <si>
    <t>https://twitter.com/#!/ifistmidgetss/status/971920162239721472</t>
  </si>
  <si>
    <t>https://twitter.com/#!/joker_kingkarn/status/971920166186446848</t>
  </si>
  <si>
    <t>https://twitter.com/#!/dw_espanol/status/971920167902072832</t>
  </si>
  <si>
    <t>https://twitter.com/#!/verdejomar/status/971916713422999554</t>
  </si>
  <si>
    <t>https://twitter.com/#!/barb_arela/status/971920175967686661</t>
  </si>
  <si>
    <t>https://twitter.com/#!/carlossimancas/status/971757364595580928</t>
  </si>
  <si>
    <t>https://twitter.com/#!/jeameabea/status/971920179356565504</t>
  </si>
  <si>
    <t>https://twitter.com/#!/nuffsaidny/status/971730310340767744</t>
  </si>
  <si>
    <t>https://twitter.com/#!/nuffsaidny/status/971747596405559296</t>
  </si>
  <si>
    <t>https://twitter.com/#!/mivcv97/status/971918209132744705</t>
  </si>
  <si>
    <t>https://twitter.com/#!/mivcv97/status/971920179671289856</t>
  </si>
  <si>
    <t>https://twitter.com/#!/janetgia/status/971920192153452544</t>
  </si>
  <si>
    <t>https://twitter.com/#!/babygirl8784/status/971920199019413504</t>
  </si>
  <si>
    <t>https://twitter.com/#!/noctulapress/status/971920199837470720</t>
  </si>
  <si>
    <t>https://twitter.com/#!/beyonxes/status/971920201548627968</t>
  </si>
  <si>
    <t>https://twitter.com/#!/rcychingu/status/971920202962059264</t>
  </si>
  <si>
    <t>https://twitter.com/#!/hcroh/status/971560436570013696</t>
  </si>
  <si>
    <t>https://twitter.com/#!/taeyeon472/status/971920204610416640</t>
  </si>
  <si>
    <t>https://twitter.com/#!/annabella313/status/971920207127203840</t>
  </si>
  <si>
    <t>https://twitter.com/#!/judywoods8/status/971920212420423681</t>
  </si>
  <si>
    <t>https://twitter.com/#!/asian_reporter/status/971920223858233344</t>
  </si>
  <si>
    <t>https://twitter.com/#!/candid_apples/status/971920228992077826</t>
  </si>
  <si>
    <t>https://twitter.com/#!/uczosel121/status/971920230371934208</t>
  </si>
  <si>
    <t>https://twitter.com/#!/jackpolakoff/status/971916294894292992</t>
  </si>
  <si>
    <t>https://twitter.com/#!/monkey64184351/status/971920236713857024</t>
  </si>
  <si>
    <t>https://twitter.com/#!/albbcdefg/status/971920251918012416</t>
  </si>
  <si>
    <t>https://twitter.com/#!/_baekki/status/971920252677181440</t>
  </si>
  <si>
    <t>https://twitter.com/#!/copyright1011/status/971920252735930368</t>
  </si>
  <si>
    <t>https://twitter.com/#!/justjennyms/status/971920255986622464</t>
  </si>
  <si>
    <t>https://twitter.com/#!/themellowmelon/status/971920261376221184</t>
  </si>
  <si>
    <t>https://twitter.com/#!/myaftermach/status/971920261439135744</t>
  </si>
  <si>
    <t>https://twitter.com/#!/13kibber/status/971920263377014785</t>
  </si>
  <si>
    <t>https://twitter.com/#!/sw13924277/status/971920265968939009</t>
  </si>
  <si>
    <t>https://twitter.com/#!/miya_si2/status/971920267776700416</t>
  </si>
  <si>
    <t>https://twitter.com/#!/cheesepie23/status/971920270381461504</t>
  </si>
  <si>
    <t>https://twitter.com/#!/spencebrandon3/status/971920270792515586</t>
  </si>
  <si>
    <t>https://twitter.com/#!/kamallotfi1/status/971709001628045317</t>
  </si>
  <si>
    <t>https://twitter.com/#!/sb__says/status/971920276983304192</t>
  </si>
  <si>
    <t>https://twitter.com/#!/jessikasabat/status/971920285694906368</t>
  </si>
  <si>
    <t>https://twitter.com/#!/a_omelet/status/971920308771766272</t>
  </si>
  <si>
    <t>https://twitter.com/#!/micookahjim/status/971811676306550784</t>
  </si>
  <si>
    <t>https://twitter.com/#!/dcegoqrlhklk4p4/status/971920315856146432</t>
  </si>
  <si>
    <t>https://twitter.com/#!/pennywhoreder/status/971920328300552192</t>
  </si>
  <si>
    <t>https://twitter.com/#!/texasperez82/status/971920331001778177</t>
  </si>
  <si>
    <t>https://twitter.com/#!/__bluesuede/status/971920357329223682</t>
  </si>
  <si>
    <t>https://twitter.com/#!/alma_park/status/971766020275916801</t>
  </si>
  <si>
    <t>https://twitter.com/#!/trinidadluquem1/status/971920365885718530</t>
  </si>
  <si>
    <t>https://twitter.com/#!/rparisee/status/971920366082973696</t>
  </si>
  <si>
    <t>https://twitter.com/#!/bee_khj/status/971920374983098370</t>
  </si>
  <si>
    <t>https://twitter.com/#!/claudiner66/status/971920381429755904</t>
  </si>
  <si>
    <t>https://twitter.com/#!/skbrum/status/971920383833092096</t>
  </si>
  <si>
    <t>https://twitter.com/#!/letrec/status/971920389394673664</t>
  </si>
  <si>
    <t>https://twitter.com/#!/arina_rina_rin/status/971920391059853312</t>
  </si>
  <si>
    <t>https://twitter.com/#!/pocodavis2/status/971920396927819776</t>
  </si>
  <si>
    <t>https://twitter.com/#!/deladem/status/971920400077807616</t>
  </si>
  <si>
    <t>https://twitter.com/#!/ebookebara/status/971908402807914496</t>
  </si>
  <si>
    <t>https://twitter.com/#!/baeyongjoo/status/971920402560593920</t>
  </si>
  <si>
    <t>https://twitter.com/#!/lpbabyfishhh/status/971920408562708480</t>
  </si>
  <si>
    <t>https://twitter.com/#!/kanuta_25/status/971920408621367296</t>
  </si>
  <si>
    <t>https://twitter.com/#!/judyazrak/status/971920410299203584</t>
  </si>
  <si>
    <t>https://twitter.com/#!/mmildxx_/status/971920423079239680</t>
  </si>
  <si>
    <t>https://twitter.com/#!/ancientminds111/status/971920435607719938</t>
  </si>
  <si>
    <t>https://twitter.com/#!/hillaryclinton/status/971790554861395968</t>
  </si>
  <si>
    <t>https://twitter.com/#!/matthewcogdeill/status/971892367929298944</t>
  </si>
  <si>
    <t>https://twitter.com/#!/darlingkyum/status/971920444902096896</t>
  </si>
  <si>
    <t>https://twitter.com/#!/sashantia1/status/971920449608220672</t>
  </si>
  <si>
    <t>https://twitter.com/#!/norasagastume/status/971920454368800768</t>
  </si>
  <si>
    <t>https://twitter.com/#!/kluenxpcy/status/971920463990472709</t>
  </si>
  <si>
    <t>https://twitter.com/#!/blavity/status/971788940972843008</t>
  </si>
  <si>
    <t>https://twitter.com/#!/frizzybeth/status/971920465617973249</t>
  </si>
  <si>
    <t>https://twitter.com/#!/daniel_beza/status/971920475113869312</t>
  </si>
  <si>
    <t>https://twitter.com/#!/ad_aidoo/status/971920478456573952</t>
  </si>
  <si>
    <t>https://twitter.com/#!/latinajuanita/status/971920482579644416</t>
  </si>
  <si>
    <t>https://twitter.com/#!/medithroll/status/971920487914799104</t>
  </si>
  <si>
    <t>https://twitter.com/#!/hi_dcc/status/971920490267779072</t>
  </si>
  <si>
    <t>https://twitter.com/#!/snsdtaeny1/status/971899156745850880</t>
  </si>
  <si>
    <t>https://twitter.com/#!/mysones__/status/971920496945082368</t>
  </si>
  <si>
    <t>https://twitter.com/#!/netizenbuzz/status/971904561878200321</t>
  </si>
  <si>
    <t>https://twitter.com/#!/netizenbuzz/status/971829815664766977</t>
  </si>
  <si>
    <t>https://twitter.com/#!/protegosehun/status/971920501567234048</t>
  </si>
  <si>
    <t>https://twitter.com/#!/triadcolorworks/status/971920505883316229</t>
  </si>
  <si>
    <t>https://twitter.com/#!/vemedigital/status/971920511763648514</t>
  </si>
  <si>
    <t>https://twitter.com/#!/ggstar71/status/971920512778756097</t>
  </si>
  <si>
    <t>https://twitter.com/#!/hibanaderh/status/971920513265147904</t>
  </si>
  <si>
    <t>https://twitter.com/#!/rtthaitrendnew/status/971920513642594304</t>
  </si>
  <si>
    <t>https://twitter.com/#!/llaws2/status/971918767893762049</t>
  </si>
  <si>
    <t>https://twitter.com/#!/llaws2/status/971920520030621698</t>
  </si>
  <si>
    <t>https://twitter.com/#!/majordeplorable/status/971920526112362496</t>
  </si>
  <si>
    <t>https://twitter.com/#!/veniceforhrc/status/971920533125136384</t>
  </si>
  <si>
    <t>https://twitter.com/#!/sadie2916gmail1/status/971920537294397441</t>
  </si>
  <si>
    <t>https://twitter.com/#!/kaimariewalker/status/971920538527346689</t>
  </si>
  <si>
    <t>https://twitter.com/#!/loic_french/status/971920551739568128</t>
  </si>
  <si>
    <t>https://twitter.com/#!/macleans/status/971467852233371648</t>
  </si>
  <si>
    <t>https://twitter.com/#!/aimebeee/status/971920553685680128</t>
  </si>
  <si>
    <t>https://twitter.com/#!/teasunwoo/status/971920554302279680</t>
  </si>
  <si>
    <t>https://twitter.com/#!/shazzz1967/status/971920564108447745</t>
  </si>
  <si>
    <t>https://twitter.com/#!/no_2_pc/status/971920566281211906</t>
  </si>
  <si>
    <t>https://twitter.com/#!/jo_gauvin/status/971920566419673088</t>
  </si>
  <si>
    <t>https://twitter.com/#!/bluemarinep/status/971920568055316480</t>
  </si>
  <si>
    <t>https://twitter.com/#!/gracesitorus/status/971920571087933440</t>
  </si>
  <si>
    <t>https://twitter.com/#!/dongoyo29/status/971920574497873921</t>
  </si>
  <si>
    <t>https://twitter.com/#!/sunbaelee/status/971684099868913665</t>
  </si>
  <si>
    <t>https://twitter.com/#!/moo_patrick_lov/status/971920580764098560</t>
  </si>
  <si>
    <t>https://twitter.com/#!/chloetarise/status/971920588095852553</t>
  </si>
  <si>
    <t>https://twitter.com/#!/thunder_struck/status/971920590683611137</t>
  </si>
  <si>
    <t>https://twitter.com/#!/naga_cba/status/971768413264605184</t>
  </si>
  <si>
    <t>https://twitter.com/#!/gggggg9_lvlz/status/971920582219513856</t>
  </si>
  <si>
    <t>https://twitter.com/#!/arang__u3u/status/971725078793613314</t>
  </si>
  <si>
    <t>https://twitter.com/#!/gggggg9_lvlz/status/971920591241359360</t>
  </si>
  <si>
    <t>https://twitter.com/#!/thewrap/status/971807825696407552</t>
  </si>
  <si>
    <t>https://twitter.com/#!/impact24pr/status/971920599051153409</t>
  </si>
  <si>
    <t>https://twitter.com/#!/imagefeeder/status/971920602784088064</t>
  </si>
  <si>
    <t>https://twitter.com/#!/leaninorg/status/971821972475621376</t>
  </si>
  <si>
    <t>https://twitter.com/#!/rachelm_dnb/status/971920605934227456</t>
  </si>
  <si>
    <t>https://twitter.com/#!/6inger_ade/status/971920606034673664</t>
  </si>
  <si>
    <t>https://twitter.com/#!/aiabastas/status/971920626180153345</t>
  </si>
  <si>
    <t>https://twitter.com/#!/raphael_liogier/status/961708841053446144</t>
  </si>
  <si>
    <t>https://twitter.com/#!/nexmail/status/971920635239612416</t>
  </si>
  <si>
    <t>https://twitter.com/#!/marcus373/status/971920647180947456</t>
  </si>
  <si>
    <t>https://twitter.com/#!/empowermamisan/status/971920652654424064</t>
  </si>
  <si>
    <t>https://twitter.com/#!/gopalsharma201/status/971920656936783872</t>
  </si>
  <si>
    <t>https://twitter.com/#!/cheezwitham/status/971920659717742592</t>
  </si>
  <si>
    <t>https://twitter.com/#!/stephh_az/status/971920667745566721</t>
  </si>
  <si>
    <t>https://twitter.com/#!/kaygirl8lawana/status/971920668634775552</t>
  </si>
  <si>
    <t>https://twitter.com/#!/monchingonzalez/status/971920670258089985</t>
  </si>
  <si>
    <t>https://twitter.com/#!/milky_addict/status/971920670593490944</t>
  </si>
  <si>
    <t>https://twitter.com/#!/robinball1961/status/971920676327129088</t>
  </si>
  <si>
    <t>https://twitter.com/#!/matthewcogdeill/status/971861637165649921</t>
  </si>
  <si>
    <t>https://twitter.com/#!/alwaystrumporg/status/971919473832792064</t>
  </si>
  <si>
    <t>https://twitter.com/#!/matthewcogdeill/status/971894921601875968</t>
  </si>
  <si>
    <t>https://twitter.com/#!/alwaystrumporg/status/971920000213831687</t>
  </si>
  <si>
    <t>https://twitter.com/#!/alwaystrumporg/status/971920160067129344</t>
  </si>
  <si>
    <t>https://twitter.com/#!/alwaystrumporg/status/971920214307823616</t>
  </si>
  <si>
    <t>https://twitter.com/#!/matthewcogdeill/status/971870502728892417</t>
  </si>
  <si>
    <t>https://twitter.com/#!/matthewcogdeill/status/971916445545361409</t>
  </si>
  <si>
    <t>https://twitter.com/#!/alwaystrumporg/status/971918110658846721</t>
  </si>
  <si>
    <t>https://twitter.com/#!/matthewcogdeill/status/971863629967609856</t>
  </si>
  <si>
    <t>https://twitter.com/#!/alwaystrumporg/status/971920685483352064</t>
  </si>
  <si>
    <t>https://twitter.com/#!/alwaystrumporg/status/971918135073927173</t>
  </si>
  <si>
    <t>https://twitter.com/#!/alwaystrumporg/status/971918183572656128</t>
  </si>
  <si>
    <t>https://twitter.com/#!/alwaystrumporg/status/971918427576299525</t>
  </si>
  <si>
    <t>https://twitter.com/#!/alwaystrumporg/status/971918593179955200</t>
  </si>
  <si>
    <t>https://twitter.com/#!/alwaystrumporg/status/971919054574415874</t>
  </si>
  <si>
    <t>https://twitter.com/#!/alwaystrumporg/status/971919133381193728</t>
  </si>
  <si>
    <t>https://twitter.com/#!/alwaystrumporg/status/971919249689268224</t>
  </si>
  <si>
    <t>https://twitter.com/#!/alwaystrumporg/status/971919321512513542</t>
  </si>
  <si>
    <t>https://twitter.com/#!/alwaystrumporg/status/971919396783476736</t>
  </si>
  <si>
    <t>https://twitter.com/#!/alwaystrumporg/status/971920239205249025</t>
  </si>
  <si>
    <t>https://twitter.com/#!/susan_watt/status/971916429481005057</t>
  </si>
  <si>
    <t>https://twitter.com/#!/maritcollective/status/971916643839307776</t>
  </si>
  <si>
    <t>https://twitter.com/#!/amaris_g/status/971920688532656128</t>
  </si>
  <si>
    <t>https://twitter.com/#!/demxnblxxd_/status/971920690893946880</t>
  </si>
  <si>
    <t>https://twitter.com/#!/nyang_smash/status/971920697554493440</t>
  </si>
  <si>
    <t>https://twitter.com/#!/raisabanfield/status/971719472351498241</t>
  </si>
  <si>
    <t>https://twitter.com/#!/djriveraros/status/971919675192954880</t>
  </si>
  <si>
    <t>https://twitter.com/#!/djriveraros/status/971920699131617281</t>
  </si>
  <si>
    <t>https://twitter.com/#!/alorshe/status/971920710661820421</t>
  </si>
  <si>
    <t>https://twitter.com/#!/_170505/status/971920711370514432</t>
  </si>
  <si>
    <t>https://twitter.com/#!/ohenryhernandez/status/971918317400219648</t>
  </si>
  <si>
    <t>https://twitter.com/#!/ohenryhernandez/status/971918733856858112</t>
  </si>
  <si>
    <t>https://twitter.com/#!/ohenryhernandez/status/971920715757715456</t>
  </si>
  <si>
    <t>https://twitter.com/#!/nz_voter/status/971920719159345152</t>
  </si>
  <si>
    <t>https://twitter.com/#!/myoamusic/status/971920719268458496</t>
  </si>
  <si>
    <t>https://twitter.com/#!/bereftylefty/status/971920735286407168</t>
  </si>
  <si>
    <t>https://twitter.com/#!/shannjeyare/status/971920737656233985</t>
  </si>
  <si>
    <t>https://twitter.com/#!/_psilocybin/status/971920739744935936</t>
  </si>
  <si>
    <t>https://twitter.com/#!/muumi_tweets/status/971920740642705409</t>
  </si>
  <si>
    <t>https://twitter.com/#!/chrisoldcorn/status/971920747353559040</t>
  </si>
  <si>
    <t>https://twitter.com/#!/kimbabgulung/status/971920752176857088</t>
  </si>
  <si>
    <t>https://twitter.com/#!/siriweberfeeney/status/971920759500169216</t>
  </si>
  <si>
    <t>https://twitter.com/#!/tommybrownell/status/971920764898291713</t>
  </si>
  <si>
    <t>https://twitter.com/#!/hoyasmile17/status/971920770585808901</t>
  </si>
  <si>
    <t>https://twitter.com/#!/pib2010/status/971920771248373760</t>
  </si>
  <si>
    <t>https://twitter.com/#!/ynd_jnd/status/971920779221778432</t>
  </si>
  <si>
    <t>https://twitter.com/#!/babyprang/status/971920782484897792</t>
  </si>
  <si>
    <t>https://twitter.com/#!/ssunhoney/status/971920786897256448</t>
  </si>
  <si>
    <t>https://twitter.com/#!/mrcolinboyd/status/971920788487057408</t>
  </si>
  <si>
    <t>https://twitter.com/#!/skyrider4538/status/971708651416072194</t>
  </si>
  <si>
    <t>https://twitter.com/#!/skyrider4538/status/971854350288027650</t>
  </si>
  <si>
    <t>https://twitter.com/#!/dboaz75/status/971920788587606016</t>
  </si>
  <si>
    <t>https://twitter.com/#!/sweetvils/status/971917907356766208</t>
  </si>
  <si>
    <t>https://twitter.com/#!/naicamps/status/971920795084775424</t>
  </si>
  <si>
    <t>https://twitter.com/#!/lf_orgmx/status/971920795701100544</t>
  </si>
  <si>
    <t>https://twitter.com/#!/69nakakikomi/status/971697605179711489</t>
  </si>
  <si>
    <t>https://twitter.com/#!/kinokuniyanet/status/971920798276501504</t>
  </si>
  <si>
    <t>https://twitter.com/#!/spritusinvictus/status/971920800944181248</t>
  </si>
  <si>
    <t>https://twitter.com/#!/anti_natal_/status/971919651251867649</t>
  </si>
  <si>
    <t>https://twitter.com/#!/anti_natal_/status/971920806979756032</t>
  </si>
  <si>
    <t>https://twitter.com/#!/mybelovedmtg7/status/971920812281282560</t>
  </si>
  <si>
    <t>https://twitter.com/#!/micky_inin/status/971920822863503360</t>
  </si>
  <si>
    <t>https://twitter.com/#!/geniiiiiiie_/status/971910944510136320</t>
  </si>
  <si>
    <t>https://twitter.com/#!/burningdyo/status/971920828978708480</t>
  </si>
  <si>
    <t>https://twitter.com/#!/kyung_meoww/status/971920832539734017</t>
  </si>
  <si>
    <t>https://twitter.com/#!/cpjesper/status/971311599372861440</t>
  </si>
  <si>
    <t>https://twitter.com/#!/sherryspinero1/status/971920836708970496</t>
  </si>
  <si>
    <t>https://twitter.com/#!/alluring_mirage/status/971920844376199168</t>
  </si>
  <si>
    <t>https://twitter.com/#!/finishedly/status/971920846234292224</t>
  </si>
  <si>
    <t>https://twitter.com/#!/kaiismylover/status/971920852366209024</t>
  </si>
  <si>
    <t>https://twitter.com/#!/therealrealtred/status/971783794465292289</t>
  </si>
  <si>
    <t>https://twitter.com/#!/therealrealtred/status/971920853167259648</t>
  </si>
  <si>
    <t>https://twitter.com/#!/zenicablog2010/status/971920864676597760</t>
  </si>
  <si>
    <t>https://twitter.com/#!/ifavshindong/status/971920866006175744</t>
  </si>
  <si>
    <t>https://twitter.com/#!/3h_3ight/status/971920869290164224</t>
  </si>
  <si>
    <t>https://twitter.com/#!/lessocios/status/971920877397913601</t>
  </si>
  <si>
    <t>https://twitter.com/#!/deluxerod/status/971920878375022592</t>
  </si>
  <si>
    <t>https://twitter.com/#!/tobeq9/status/971920879943741443</t>
  </si>
  <si>
    <t>https://twitter.com/#!/mi_chii_/status/971912664149409793</t>
  </si>
  <si>
    <t>https://twitter.com/#!/eagle_anchovy/status/971920884347805696</t>
  </si>
  <si>
    <t>https://twitter.com/#!/vip_bjmay/status/971920891385757696</t>
  </si>
  <si>
    <t>https://twitter.com/#!/nuchrtv/status/971920902567768064</t>
  </si>
  <si>
    <t>https://twitter.com/#!/quidam_e_s/status/971482711742443520</t>
  </si>
  <si>
    <t>https://twitter.com/#!/moche_et_triste/status/971920926915923969</t>
  </si>
  <si>
    <t>https://twitter.com/#!/pressbuddy/status/971920941935575040</t>
  </si>
  <si>
    <t>https://twitter.com/#!/nunnut0325/status/971920951683072000</t>
  </si>
  <si>
    <t>https://twitter.com/#!/demifugue/status/971920966732300288</t>
  </si>
  <si>
    <t>https://twitter.com/#!/planning203/status/971919150862934016</t>
  </si>
  <si>
    <t>https://twitter.com/#!/cameronabadi/status/971819230332162054</t>
  </si>
  <si>
    <t>https://twitter.com/#!/planning203/status/971920966803599360</t>
  </si>
  <si>
    <t>https://twitter.com/#!/lburtybee/status/971920968863031296</t>
  </si>
  <si>
    <t>https://twitter.com/#!/hahah_2020/status/971426279068073984</t>
  </si>
  <si>
    <t>https://twitter.com/#!/godwk68/status/971920974525341696</t>
  </si>
  <si>
    <t>https://twitter.com/#!/momomadeinjapan/status/971900123604283392</t>
  </si>
  <si>
    <t>https://twitter.com/#!/tashazahirrah08/status/971920975414550528</t>
  </si>
  <si>
    <t>https://twitter.com/#!/megalcapture/status/971920984843276288</t>
  </si>
  <si>
    <t>https://twitter.com/#!/eunseo612/status/971003394365186049</t>
  </si>
  <si>
    <t>https://twitter.com/#!/mistys91/status/971919177660301312</t>
  </si>
  <si>
    <t>https://twitter.com/#!/cynigirl/status/971725741292371968</t>
  </si>
  <si>
    <t>https://twitter.com/#!/mistys91/status/971920991814279168</t>
  </si>
  <si>
    <t>https://twitter.com/#!/bus3y_/status/971920992930025473</t>
  </si>
  <si>
    <t>https://twitter.com/#!/bana894/status/971921000882302976</t>
  </si>
  <si>
    <t>https://twitter.com/#!/ployployyaaa/status/971921002467794944</t>
  </si>
  <si>
    <t>https://twitter.com/#!/thepin_ch/status/971700181711245312</t>
  </si>
  <si>
    <t>https://twitter.com/#!/thepin_ch/status/971921007735746560</t>
  </si>
  <si>
    <t>https://twitter.com/#!/thejrrobinson/status/971797943329148928</t>
  </si>
  <si>
    <t>https://twitter.com/#!/belovedking11/status/971921033065361409</t>
  </si>
  <si>
    <t>https://twitter.com/#!/searchingmutual/status/971921034348716032</t>
  </si>
  <si>
    <t>https://twitter.com/#!/wakkupick_jr/status/971921038572371970</t>
  </si>
  <si>
    <t>https://twitter.com/#!/realdelight61_/status/971921043156692993</t>
  </si>
  <si>
    <t>https://twitter.com/#!/todonoticias/status/971779572143476736</t>
  </si>
  <si>
    <t>https://twitter.com/#!/kiwi_lloron/status/971920817062842369</t>
  </si>
  <si>
    <t>https://twitter.com/#!/stcom/status/971749001023254528</t>
  </si>
  <si>
    <t>https://twitter.com/#!/kiwi_lloron/status/971921043509129216</t>
  </si>
  <si>
    <t>https://twitter.com/#!/globaldancer38/status/971921044591271937</t>
  </si>
  <si>
    <t>https://twitter.com/#!/coolclemsongirl/status/971921044796854272</t>
  </si>
  <si>
    <t>https://twitter.com/#!/yufayorku/status/971921049808965634</t>
  </si>
  <si>
    <t>https://twitter.com/#!/megcabot/status/971882610111762434</t>
  </si>
  <si>
    <t>https://twitter.com/#!/kittywordsworth/status/971920565375307778</t>
  </si>
  <si>
    <t>https://twitter.com/#!/mauddromgoole/status/971767942684774400</t>
  </si>
  <si>
    <t>https://twitter.com/#!/kittywordsworth/status/971920658878947329</t>
  </si>
  <si>
    <t>https://twitter.com/#!/jessiecath/status/971695888027586560</t>
  </si>
  <si>
    <t>https://twitter.com/#!/kittywordsworth/status/971921050098372608</t>
  </si>
  <si>
    <t>https://twitter.com/#!/nostromar/status/971921076778405889</t>
  </si>
  <si>
    <t>https://twitter.com/#!/nuriaq/status/971895306433515520</t>
  </si>
  <si>
    <t>https://twitter.com/#!/thepunisherx69/status/971921079982796810</t>
  </si>
  <si>
    <t>https://twitter.com/#!/praew_chani/status/971921080901226496</t>
  </si>
  <si>
    <t>https://twitter.com/#!/cherylaki7/status/971921082532925440</t>
  </si>
  <si>
    <t>https://twitter.com/#!/shannon_mcg11/status/971921110655791110</t>
  </si>
  <si>
    <t>https://twitter.com/#!/elyse_another/status/971921111301554177</t>
  </si>
  <si>
    <t>https://twitter.com/#!/best_tees_ever/status/971921120046788608</t>
  </si>
  <si>
    <t>https://twitter.com/#!/tcronin50/status/971921121799909376</t>
  </si>
  <si>
    <t>https://twitter.com/#!/_shaundougherty/status/971496191249797122</t>
  </si>
  <si>
    <t>https://twitter.com/#!/rcorliss/status/971921123012153345</t>
  </si>
  <si>
    <t>https://twitter.com/#!/unhumanrights/status/971702314569478144</t>
  </si>
  <si>
    <t>https://twitter.com/#!/afzalnawaz14/status/971921132881371136</t>
  </si>
  <si>
    <t>https://twitter.com/#!/snikt4/status/971921135762853889</t>
  </si>
  <si>
    <t>https://twitter.com/#!/highplnsdrftr/status/971920376430174208</t>
  </si>
  <si>
    <t>https://twitter.com/#!/highplnsdrftr/status/971920645066932225</t>
  </si>
  <si>
    <t>https://twitter.com/#!/highplnsdrftr/status/971921144675647490</t>
  </si>
  <si>
    <t>https://twitter.com/#!/karamsamia/status/971921165173383169</t>
  </si>
  <si>
    <t>https://twitter.com/#!/inthefrow/status/971808344968228869</t>
  </si>
  <si>
    <t>https://twitter.com/#!/sandibuckley01/status/971921166246952960</t>
  </si>
  <si>
    <t>https://twitter.com/#!/m3jstile/status/971921169069887488</t>
  </si>
  <si>
    <t>https://twitter.com/#!/uhajung/status/971921176162283520</t>
  </si>
  <si>
    <t>https://twitter.com/#!/littleme92_/status/971921178930462720</t>
  </si>
  <si>
    <t>https://twitter.com/#!/caro_ruizt/status/971921181128314880</t>
  </si>
  <si>
    <t>https://twitter.com/#!/scullymulderfg/status/971921186102939648</t>
  </si>
  <si>
    <t>https://twitter.com/#!/blerg_osphere/status/971921187239428096</t>
  </si>
  <si>
    <t>https://twitter.com/#!/findno67/status/971921194063507456</t>
  </si>
  <si>
    <t>https://twitter.com/#!/leobiblitz/status/971921211969101824</t>
  </si>
  <si>
    <t>https://twitter.com/#!/dwatchnews/status/971921212593946625</t>
  </si>
  <si>
    <t>https://twitter.com/#!/alienhere2love/status/971796804751843328</t>
  </si>
  <si>
    <t>https://twitter.com/#!/alienhere2love/status/971921213277851648</t>
  </si>
  <si>
    <t>https://twitter.com/#!/jelly_nm/status/971921214326259712</t>
  </si>
  <si>
    <t>https://twitter.com/#!/michael1108/status/971921222148743168</t>
  </si>
  <si>
    <t>https://twitter.com/#!/stegersaurus/status/971921222295371777</t>
  </si>
  <si>
    <t>https://twitter.com/#!/devharris10/status/971921224296222720</t>
  </si>
  <si>
    <t>https://twitter.com/#!/primeministerkr/status/971661340392632320</t>
  </si>
  <si>
    <t>https://twitter.com/#!/handpis/status/971921225738932224</t>
  </si>
  <si>
    <t>https://twitter.com/#!/ghldjns1/status/971921227227979776</t>
  </si>
  <si>
    <t>https://twitter.com/#!/revtiffany/status/971921235650072576</t>
  </si>
  <si>
    <t>https://twitter.com/#!/balloon_wanted/status/971888220156776450</t>
  </si>
  <si>
    <t>https://twitter.com/#!/j_ryn92/status/971921237705342977</t>
  </si>
  <si>
    <t>https://twitter.com/#!/cheese_snake/status/971921247486361600</t>
  </si>
  <si>
    <t>https://twitter.com/#!/nuagerieur/status/971921247989837824</t>
  </si>
  <si>
    <t>https://twitter.com/#!/tictoc/status/971913679062126592</t>
  </si>
  <si>
    <t>https://twitter.com/#!/bfjnews/status/970841395190640640</t>
  </si>
  <si>
    <t>https://twitter.com/#!/tomigama/status/971921257397497856</t>
  </si>
  <si>
    <t>https://twitter.com/#!/dsmpowered/status/971921283930730496</t>
  </si>
  <si>
    <t>https://twitter.com/#!/kingcurtis/status/971921285058932736</t>
  </si>
  <si>
    <t>https://twitter.com/#!/xportsnews/status/971914605172633600</t>
  </si>
  <si>
    <t>https://twitter.com/#!/allabout_b1a4/status/971921297193119749</t>
  </si>
  <si>
    <t>https://twitter.com/#!/cy_frost/status/971921308308135936</t>
  </si>
  <si>
    <t>https://twitter.com/#!/chanphaks/status/971921311118147584</t>
  </si>
  <si>
    <t>https://twitter.com/#!/ksimi121198/status/971921319108292608</t>
  </si>
  <si>
    <t>https://twitter.com/#!/altamimiahed/status/971714903110311936</t>
  </si>
  <si>
    <t>https://twitter.com/#!/shunafakhi/status/971921324082941953</t>
  </si>
  <si>
    <t>https://twitter.com/#!/bethineverett/status/971921328256274432</t>
  </si>
  <si>
    <t>https://twitter.com/#!/reviewtz/status/971921330198188032</t>
  </si>
  <si>
    <t>https://twitter.com/#!/ruthsorbello/status/971921332458983424</t>
  </si>
  <si>
    <t>https://twitter.com/#!/highunclemark/status/971921332945465345</t>
  </si>
  <si>
    <t>https://twitter.com/#!/rogerwcheng/status/971834054655045632</t>
  </si>
  <si>
    <t>https://twitter.com/#!/bonniegrrl/status/971921341023571968</t>
  </si>
  <si>
    <t>https://twitter.com/#!/bmjm0102/status/971921203039367168</t>
  </si>
  <si>
    <t>https://twitter.com/#!/bmjm0102/status/971921349047287808</t>
  </si>
  <si>
    <t>https://twitter.com/#!/mrimj/status/971921350452379648</t>
  </si>
  <si>
    <t>https://twitter.com/#!/repmaloney/status/971784412504428544</t>
  </si>
  <si>
    <t>https://twitter.com/#!/wendykveck/status/971921353220608001</t>
  </si>
  <si>
    <t>https://twitter.com/#!/itsmejay__/status/971921355334660096</t>
  </si>
  <si>
    <t>https://twitter.com/#!/mystcole/status/971921360782999553</t>
  </si>
  <si>
    <t>https://twitter.com/#!/mcspocky/status/971437800884117504</t>
  </si>
  <si>
    <t>https://twitter.com/#!/rosarom56822713/status/971921366139187201</t>
  </si>
  <si>
    <t>https://twitter.com/#!/tictoc/status/971917858501361667</t>
  </si>
  <si>
    <t>https://twitter.com/#!/tictoc/status/971921253408919552</t>
  </si>
  <si>
    <t>https://twitter.com/#!/stevesobo/status/971921367640825856</t>
  </si>
  <si>
    <t>https://twitter.com/#!/102icely/status/971921373160292352</t>
  </si>
  <si>
    <t>https://twitter.com/#!/lesliefeinzaig/status/971921388163383296</t>
  </si>
  <si>
    <t>https://twitter.com/#!/gggul_/status/971921389174181889</t>
  </si>
  <si>
    <t>https://twitter.com/#!/cheeryunjae/status/971921391548219394</t>
  </si>
  <si>
    <t>https://twitter.com/#!/alyssa_milano/status/971777790000402434</t>
  </si>
  <si>
    <t>https://twitter.com/#!/stevenyangxx/status/971921400784216065</t>
  </si>
  <si>
    <t>https://twitter.com/#!/gpplatinum/status/971913383652896768</t>
  </si>
  <si>
    <t>https://twitter.com/#!/trapmusic_promo/status/971921406148730881</t>
  </si>
  <si>
    <t>https://twitter.com/#!/badproductionz/status/971921413790683136</t>
  </si>
  <si>
    <t>https://twitter.com/#!/anapresident/status/971870930564677632</t>
  </si>
  <si>
    <t>https://twitter.com/#!/nclexprof/status/971921414524727297</t>
  </si>
  <si>
    <t>https://twitter.com/#!/a96s__/status/971921415388594179</t>
  </si>
  <si>
    <t>https://twitter.com/#!/niyaaaahh/status/971921420241526784</t>
  </si>
  <si>
    <t>https://twitter.com/#!/magmild/status/971921421701079040</t>
  </si>
  <si>
    <t>https://twitter.com/#!/matthewcogdeill/status/971814483860615169</t>
  </si>
  <si>
    <t>https://twitter.com/#!/matthewcogdeill/status/971909444870266880</t>
  </si>
  <si>
    <t>https://twitter.com/#!/matthewcogdeill/status/971820786934837248</t>
  </si>
  <si>
    <t>https://twitter.com/#!/matthewcogdeill/status/971194679332147201</t>
  </si>
  <si>
    <t>https://twitter.com/#!/matthewcogdeill/status/971479715973300226</t>
  </si>
  <si>
    <t>https://twitter.com/#!/matthewcogdeill/status/971190985140121601</t>
  </si>
  <si>
    <t>https://twitter.com/#!/matthewcogdeill/status/971829279532244994</t>
  </si>
  <si>
    <t>https://twitter.com/#!/matthewcogdeill/status/971816867668086785</t>
  </si>
  <si>
    <t>https://twitter.com/#!/matthewcogdeill/status/971857094302367744</t>
  </si>
  <si>
    <t>https://twitter.com/#!/matthewcogdeill/status/971187171116900352</t>
  </si>
  <si>
    <t>https://twitter.com/#!/matthewcogdeill/status/971916381905178624</t>
  </si>
  <si>
    <t>https://twitter.com/#!/matthewcogdeill/status/971918346865336322</t>
  </si>
  <si>
    <t>https://twitter.com/#!/chercatplayer/status/971921423274053633</t>
  </si>
  <si>
    <t>https://twitter.com/#!/anickel4thought/status/971921424725114880</t>
  </si>
  <si>
    <t>https://twitter.com/#!/simonsarris/status/971921427707387905</t>
  </si>
  <si>
    <t>https://twitter.com/#!/al_7321/status/971921429292662784</t>
  </si>
  <si>
    <t>https://twitter.com/#!/babybbh1992/status/971921430886543360</t>
  </si>
  <si>
    <t>https://twitter.com/#!/girl_a_whirl/status/971921434254675968</t>
  </si>
  <si>
    <t>https://twitter.com/#!/doshhabrianna/status/971921435634659328</t>
  </si>
  <si>
    <t>https://twitter.com/#!/milk_blossoms/status/971921455368810497</t>
  </si>
  <si>
    <t>https://twitter.com/#!/sujijyp/status/971921455888781312</t>
  </si>
  <si>
    <t>https://twitter.com/#!/slaugh1306/status/971921457872883713</t>
  </si>
  <si>
    <t>https://twitter.com/#!/biagekiakaku/status/971921460515176448</t>
  </si>
  <si>
    <t>https://twitter.com/#!/ddo_boja/status/971667545806708736</t>
  </si>
  <si>
    <t>https://twitter.com/#!/greatestdayy/status/971921464042672128</t>
  </si>
  <si>
    <t>https://twitter.com/#!/funkyteez/status/971898624882937856</t>
  </si>
  <si>
    <t>https://twitter.com/#!/debjgreen1/status/971921465057542144</t>
  </si>
  <si>
    <t>https://twitter.com/#!/manurangel/status/971921469084073985</t>
  </si>
  <si>
    <t>https://twitter.com/#!/_alien_20/status/971921476797386752</t>
  </si>
  <si>
    <t>https://twitter.com/#!/bollemdb/status/971463016666619904</t>
  </si>
  <si>
    <t>https://twitter.com/#!/lrosalves/status/971921478156537856</t>
  </si>
  <si>
    <t>https://twitter.com/#!/nenewr_/status/971921479808909312</t>
  </si>
  <si>
    <t>https://twitter.com/#!/tirtahot/status/971921490340909057</t>
  </si>
  <si>
    <t>https://twitter.com/#!/lziizl/status/971921496317706240</t>
  </si>
  <si>
    <t>https://twitter.com/#!/annieofthehell/status/971630345224245248</t>
  </si>
  <si>
    <t>https://twitter.com/#!/blushbeing/status/971921501669634048</t>
  </si>
  <si>
    <t>https://twitter.com/#!/lilshawtyshey/status/971921503842455552</t>
  </si>
  <si>
    <t>https://twitter.com/#!/angelathedancer/status/971921506539220993</t>
  </si>
  <si>
    <t>https://twitter.com/#!/socaboom/status/971921518409154560</t>
  </si>
  <si>
    <t>https://twitter.com/#!/cestrumnocturn1/status/971921525971460096</t>
  </si>
  <si>
    <t>https://twitter.com/#!/laylablock2/status/971921530283286534</t>
  </si>
  <si>
    <t>https://twitter.com/#!/dashannestokes/status/971797721697923075</t>
  </si>
  <si>
    <t>https://twitter.com/#!/dashannestokes/status/971913539546992640</t>
  </si>
  <si>
    <t>https://twitter.com/#!/micheloh62/status/971921537711460355</t>
  </si>
  <si>
    <t>https://twitter.com/#!/discojeedai/status/971921544967479296</t>
  </si>
  <si>
    <t>https://twitter.com/#!/_falare_/status/971921551883845632</t>
  </si>
  <si>
    <t>https://twitter.com/#!/johnfweiss1/status/971921556518723584</t>
  </si>
  <si>
    <t>https://twitter.com/#!/ssmeup/status/971921561409150976</t>
  </si>
  <si>
    <t>https://twitter.com/#!/robleer/status/971921563711918081</t>
  </si>
  <si>
    <t>https://twitter.com/#!/pftftc/status/971921565175746560</t>
  </si>
  <si>
    <t>https://twitter.com/#!/myfavfilms/status/920969759012745217</t>
  </si>
  <si>
    <t>https://twitter.com/#!/toonietooniena/status/971921566513610753</t>
  </si>
  <si>
    <t>https://twitter.com/#!/flyerscurse/status/971921569193889794</t>
  </si>
  <si>
    <t>https://twitter.com/#!/aunnie_v/status/971921570896650242</t>
  </si>
  <si>
    <t>https://twitter.com/#!/rmjoonss/status/971921573543264256</t>
  </si>
  <si>
    <t>https://twitter.com/#!/aroseblush/status/971912075592257536</t>
  </si>
  <si>
    <t>https://twitter.com/#!/aroseblush/status/971921575602741248</t>
  </si>
  <si>
    <t>https://twitter.com/#!/hannjjj/status/971921584242950144</t>
  </si>
  <si>
    <t>https://twitter.com/#!/integritybc/status/971921585903779840</t>
  </si>
  <si>
    <t>https://twitter.com/#!/subversivos_/status/971893136699133952</t>
  </si>
  <si>
    <t>https://twitter.com/#!/elfilldelmetge/status/971921587648811009</t>
  </si>
  <si>
    <t>https://twitter.com/#!/ho7332001/status/971921590425337856</t>
  </si>
  <si>
    <t>https://twitter.com/#!/sustanablshreen/status/971921591348158465</t>
  </si>
  <si>
    <t>https://twitter.com/#!/june_0621/status/971921601657647104</t>
  </si>
  <si>
    <t>https://twitter.com/#!/_jxck7/status/971921607290703872</t>
  </si>
  <si>
    <t>https://twitter.com/#!/_hollywoodpoint/status/971921612542038016</t>
  </si>
  <si>
    <t>https://twitter.com/#!/jarucharttada/status/971921613334528000</t>
  </si>
  <si>
    <t>https://twitter.com/#!/qriater/status/971921614588715010</t>
  </si>
  <si>
    <t>https://twitter.com/#!/drpyo/status/971546479486578688</t>
  </si>
  <si>
    <t>https://twitter.com/#!/bnj0q2tmejnegcc/status/971921618493566979</t>
  </si>
  <si>
    <t>https://twitter.com/#!/jub_jangz/status/971921619470831617</t>
  </si>
  <si>
    <t>https://twitter.com/#!/nzlushie/status/971921620766896128</t>
  </si>
  <si>
    <t>https://twitter.com/#!/bulletpooftax/status/971921621048090624</t>
  </si>
  <si>
    <t>https://twitter.com/#!/wwookie_/status/971921621542776832</t>
  </si>
  <si>
    <t>https://twitter.com/#!/rd_run_r/status/971921625460498432</t>
  </si>
  <si>
    <t>https://twitter.com/#!/titama62/status/971921634238976000</t>
  </si>
  <si>
    <t>https://twitter.com/#!/ceedamas/status/971921634461405184</t>
  </si>
  <si>
    <t>https://twitter.com/#!/miriamborne/status/971921643865083904</t>
  </si>
  <si>
    <t>https://twitter.com/#!/tolsonmarsha/status/971921643932041216</t>
  </si>
  <si>
    <t>https://twitter.com/#!/trixie58086452/status/971921644192194560</t>
  </si>
  <si>
    <t>https://twitter.com/#!/ambeautifulbr/status/971821864065650688</t>
  </si>
  <si>
    <t>https://twitter.com/#!/jeoneverse/status/971921645668577281</t>
  </si>
  <si>
    <t>https://twitter.com/#!/alimiddleton8/status/971921652761075712</t>
  </si>
  <si>
    <t>https://twitter.com/#!/booking_belle/status/971921656959635456</t>
  </si>
  <si>
    <t>https://twitter.com/#!/vonstolk/status/946733185488113665</t>
  </si>
  <si>
    <t>https://twitter.com/#!/iacopelli2042/status/971921658729713664</t>
  </si>
  <si>
    <t>https://twitter.com/#!/nugukso/status/971921659379687425</t>
  </si>
  <si>
    <t>https://twitter.com/#!/seducememujer/status/971880489861591040</t>
  </si>
  <si>
    <t>https://twitter.com/#!/isssvenusss/status/971921659664961536</t>
  </si>
  <si>
    <t>https://twitter.com/#!/meoowlt/status/971921666975543296</t>
  </si>
  <si>
    <t>https://twitter.com/#!/karmicfist/status/971921676777668608</t>
  </si>
  <si>
    <t>https://twitter.com/#!/lnanly_exo_l/status/971921678811807744</t>
  </si>
  <si>
    <t>https://twitter.com/#!/karlishahurley/status/971921685338206208</t>
  </si>
  <si>
    <t>https://twitter.com/#!/thoughtasweak/status/971921690476228609</t>
  </si>
  <si>
    <t>https://twitter.com/#!/michellehillie7/status/971921693231861760</t>
  </si>
  <si>
    <t>https://twitter.com/#!/motobuch1228/status/971921695517827072</t>
  </si>
  <si>
    <t>https://twitter.com/#!/goksj/status/971921699733094401</t>
  </si>
  <si>
    <t>https://twitter.com/#!/5user59/status/971921704191774720</t>
  </si>
  <si>
    <t>https://twitter.com/#!/chrisjzullo/status/971817271927738368</t>
  </si>
  <si>
    <t>https://twitter.com/#!/amytree/status/971921707035328512</t>
  </si>
  <si>
    <t>https://twitter.com/#!/fuehrerbernd/status/971921709610749952</t>
  </si>
  <si>
    <t>https://twitter.com/#!/innerlifedirect/status/971921717722517504</t>
  </si>
  <si>
    <t>https://twitter.com/#!/reeprn/status/971921727713312769</t>
  </si>
  <si>
    <t>https://twitter.com/#!/melissaortega16/status/971915240584687616</t>
  </si>
  <si>
    <t>https://twitter.com/#!/imfantastik1/status/971921728506138625</t>
  </si>
  <si>
    <t>https://twitter.com/#!/trumpsblonde/status/971849433209102337</t>
  </si>
  <si>
    <t>https://twitter.com/#!/jim252525/status/971921729483403265</t>
  </si>
  <si>
    <t>https://twitter.com/#!/blackwebtv/status/971921154750509057</t>
  </si>
  <si>
    <t>https://twitter.com/#!/wethepeopleinfo/status/971921731286896641</t>
  </si>
  <si>
    <t>https://twitter.com/#!/ohdrey89/status/971921731542757376</t>
  </si>
  <si>
    <t>https://twitter.com/#!/mark_isomer/status/971921733883219968</t>
  </si>
  <si>
    <t>https://twitter.com/#!/happygangwon/status/971915705191776256</t>
  </si>
  <si>
    <t>https://twitter.com/#!/mayumi_tara/status/971921746721832960</t>
  </si>
  <si>
    <t>https://twitter.com/#!/mrtrejames/status/971921747057442816</t>
  </si>
  <si>
    <t>https://twitter.com/#!/npskm__/status/971921750509277185</t>
  </si>
  <si>
    <t>https://twitter.com/#!/amyporr1112/status/971921750668783617</t>
  </si>
  <si>
    <t>https://twitter.com/#!/canadianlabour/status/971921692468678656</t>
  </si>
  <si>
    <t>https://twitter.com/#!/canadianlabour/status/971921721816158210</t>
  </si>
  <si>
    <t>https://twitter.com/#!/bcgeu/status/971789314903351296</t>
  </si>
  <si>
    <t>https://twitter.com/#!/canadianlabour/status/971921752296230912</t>
  </si>
  <si>
    <t>https://twitter.com/#!/canadianlabour/status/971915954123870208</t>
  </si>
  <si>
    <t>https://twitter.com/#!/theellenshow/status/921092920840658944</t>
  </si>
  <si>
    <t>https://twitter.com/#!/avery16fan/status/971921577775427585</t>
  </si>
  <si>
    <t>https://twitter.com/#!/avery16fan/status/971921759053254656</t>
  </si>
  <si>
    <t>https://twitter.com/#!/sleepmonsleepme/status/971921762907598853</t>
  </si>
  <si>
    <t>https://twitter.com/#!/indiefilmgirl/status/971921769849393152</t>
  </si>
  <si>
    <t>https://twitter.com/#!/kmzmn25/status/971921777155719169</t>
  </si>
  <si>
    <t>https://twitter.com/#!/ali_bball23/status/971921783246020608</t>
  </si>
  <si>
    <t>https://twitter.com/#!/svt_faust/status/971921787985518593</t>
  </si>
  <si>
    <t>https://twitter.com/#!/femidangdang/status/971219988550791169</t>
  </si>
  <si>
    <t>https://twitter.com/#!/mas10_tang/status/971921790120292352</t>
  </si>
  <si>
    <t>https://twitter.com/#!/mas10_tang/status/971920307500937217</t>
  </si>
  <si>
    <t>https://twitter.com/#!/um_cvt/status/971921813478477824</t>
  </si>
  <si>
    <t>https://twitter.com/#!/wadchareeporn/status/971921816271769600</t>
  </si>
  <si>
    <t>https://twitter.com/#!/perfectbiue/status/971912455101255680</t>
  </si>
  <si>
    <t>https://twitter.com/#!/bachuka_/status/971921716577382400</t>
  </si>
  <si>
    <t>https://twitter.com/#!/vocalistjihyo/status/971911659785768962</t>
  </si>
  <si>
    <t>https://twitter.com/#!/bachuka_/status/971921822965837826</t>
  </si>
  <si>
    <t>https://twitter.com/#!/azazel_kr/status/971921824207454209</t>
  </si>
  <si>
    <t>https://twitter.com/#!/soopreme210/status/971921833959149568</t>
  </si>
  <si>
    <t>https://twitter.com/#!/colabo_yumeno/status/971385976298684416</t>
  </si>
  <si>
    <t>https://twitter.com/#!/na9191/status/971921836584845312</t>
  </si>
  <si>
    <t>https://twitter.com/#!/dashannestokes/status/971871953983299586</t>
  </si>
  <si>
    <t>https://twitter.com/#!/dashannestokes/status/971890844000243714</t>
  </si>
  <si>
    <t>https://twitter.com/#!/dashannestokes/status/971807879585058816</t>
  </si>
  <si>
    <t>https://twitter.com/#!/dashannestokes/status/971431568978907137</t>
  </si>
  <si>
    <t>https://twitter.com/#!/jennyarntzenphd/status/971921839185321984</t>
  </si>
  <si>
    <t>https://twitter.com/#!/cuchacucha/status/971921841936896001</t>
  </si>
  <si>
    <t>https://twitter.com/#!/gorinec27_9/status/971921842674937856</t>
  </si>
  <si>
    <t>https://twitter.com/#!/sbohem_kr/status/971385274885263360</t>
  </si>
  <si>
    <t>https://twitter.com/#!/sokuu_90/status/971921842976964609</t>
  </si>
  <si>
    <t>https://twitter.com/#!/space_candey/status/971921844885336064</t>
  </si>
  <si>
    <t>https://twitter.com/#!/balancetonporc1/status/971921848844906498</t>
  </si>
  <si>
    <t>https://twitter.com/#!/thekoreaherald/status/971916095903772672</t>
  </si>
  <si>
    <t>https://twitter.com/#!/thekoreaherald/status/971920725861740544</t>
  </si>
  <si>
    <t>https://twitter.com/#!/mgwa_moyohwa3/status/971921851805990913</t>
  </si>
  <si>
    <t>https://twitter.com/#!/wessmith123/status/971873176144744448</t>
  </si>
  <si>
    <t>https://twitter.com/#!/big_guy60/status/971921852724596742</t>
  </si>
  <si>
    <t>https://twitter.com/#!/thecarlmc/status/971921857275363328</t>
  </si>
  <si>
    <t>https://twitter.com/#!/youngjinsoul/status/971921862123859968</t>
  </si>
  <si>
    <t>https://twitter.com/#!/umokayolivia/status/971921865391460353</t>
  </si>
  <si>
    <t>https://twitter.com/#!/chugiaktea/status/971921865601150982</t>
  </si>
  <si>
    <t>https://twitter.com/#!/wes_daily/status/971921866129461248</t>
  </si>
  <si>
    <t>https://twitter.com/#!/staywed/status/971921882336210944</t>
  </si>
  <si>
    <t>https://twitter.com/#!/cruz_rdz20/status/971921884861353984</t>
  </si>
  <si>
    <t>https://twitter.com/#!/jamestaranto/status/971921493671186432</t>
  </si>
  <si>
    <t>https://twitter.com/#!/socean5/status/971921889135353861</t>
  </si>
  <si>
    <t>https://twitter.com/#!/vixxiepie/status/971921891391807488</t>
  </si>
  <si>
    <t>https://twitter.com/#!/yeokbo/status/971768288077230080</t>
  </si>
  <si>
    <t>https://twitter.com/#!/lemonwaple/status/971921899763548160</t>
  </si>
  <si>
    <t>https://twitter.com/#!/chandoll72/status/971921901646856192</t>
  </si>
  <si>
    <t>https://twitter.com/#!/undp/status/971532027483668480</t>
  </si>
  <si>
    <t>https://twitter.com/#!/willyporter/status/971921902561316869</t>
  </si>
  <si>
    <t>https://twitter.com/#!/itweet_legends/status/971921903622524929</t>
  </si>
  <si>
    <t>https://twitter.com/#!/withssok/status/971921908064124928</t>
  </si>
  <si>
    <t>https://twitter.com/#!/onthumanrights/status/971869338046291971</t>
  </si>
  <si>
    <t>https://twitter.com/#!/mig30m6/status/971921918755594241</t>
  </si>
  <si>
    <t>https://twitter.com/#!/businessinsider/status/971919749528596480</t>
  </si>
  <si>
    <t>https://twitter.com/#!/noyonsazu/status/971921928754577408</t>
  </si>
  <si>
    <t>https://twitter.com/#!/adage/status/971921098798493696</t>
  </si>
  <si>
    <t>https://twitter.com/#!/rchllwlsn/status/971921930940018689</t>
  </si>
  <si>
    <t>https://twitter.com/#!/ammy_arm/status/971921932961525760</t>
  </si>
  <si>
    <t>https://twitter.com/#!/artist_eunice/status/971547892543442945</t>
  </si>
  <si>
    <t>https://twitter.com/#!/corea_freedom/status/971921934731460608</t>
  </si>
  <si>
    <t>https://twitter.com/#!/lezhin_illegal/status/971777589135081472</t>
  </si>
  <si>
    <t>https://twitter.com/#!/dkfl1818/status/971921940712534016</t>
  </si>
  <si>
    <t>https://twitter.com/#!/rxndxz_/status/971921956260872192</t>
  </si>
  <si>
    <t>https://twitter.com/#!/josmarymb/status/971921963701518336</t>
  </si>
  <si>
    <t>https://twitter.com/#!/hellopolicy/status/971644159219019776</t>
  </si>
  <si>
    <t>https://twitter.com/#!/o_o_on_/status/971921965270249474</t>
  </si>
  <si>
    <t>https://twitter.com/#!/judgejoebrowntv/status/971920466704306176</t>
  </si>
  <si>
    <t>https://twitter.com/#!/captskallywag/status/971921970714595329</t>
  </si>
  <si>
    <t>https://twitter.com/#!/ubuntu_fm/status/971762218827239424</t>
  </si>
  <si>
    <t>https://twitter.com/#!/santababyfans/status/971921358929055744</t>
  </si>
  <si>
    <t>https://twitter.com/#!/santababyfans/status/971921976573837313</t>
  </si>
  <si>
    <t>https://twitter.com/#!/countup/status/971921978897596417</t>
  </si>
  <si>
    <t>https://twitter.com/#!/washingtonpost/status/971892441409376257</t>
  </si>
  <si>
    <t>https://twitter.com/#!/jennifer_resist/status/971921981565292544</t>
  </si>
  <si>
    <t>https://twitter.com/#!/startrauth/status/971921983817515008</t>
  </si>
  <si>
    <t>https://twitter.com/#!/guccisunblock/status/971921986048831488</t>
  </si>
  <si>
    <t>https://twitter.com/#!/theptprwb/status/971921992034041856</t>
  </si>
  <si>
    <t>https://twitter.com/#!/b52malmet/status/971911381229494273</t>
  </si>
  <si>
    <t>https://twitter.com/#!/w55unicorn/status/971921992088801281</t>
  </si>
  <si>
    <t>https://twitter.com/#!/baekjx06/status/971921998325493760</t>
  </si>
  <si>
    <t>https://twitter.com/#!/emusanchome/status/971818250324426752</t>
  </si>
  <si>
    <t>https://twitter.com/#!/ployyeah_/status/971921999097298944</t>
  </si>
  <si>
    <t>https://twitter.com/#!/ployyeah_/status/971921941228482560</t>
  </si>
  <si>
    <t>https://twitter.com/#!/koreanupdates/status/971917032600911872</t>
  </si>
  <si>
    <t>https://twitter.com/#!/yohandavin/status/971921999986438145</t>
  </si>
  <si>
    <t>https://twitter.com/#!/yohandavin/status/971921135200686081</t>
  </si>
  <si>
    <t>https://twitter.com/#!/newsweek_japan/status/971913490377166848</t>
  </si>
  <si>
    <t>https://twitter.com/#!/newsweek_japan/status/971321624099254274</t>
  </si>
  <si>
    <t>https://twitter.com/#!/miyaww3/status/971922002083655680</t>
  </si>
  <si>
    <t>https://twitter.com/#!/_newisme/status/971922004143042561</t>
  </si>
  <si>
    <t>https://twitter.com/#!/drhelencoons/status/971787368935116800</t>
  </si>
  <si>
    <t>https://twitter.com/#!/marylewisphd/status/971922006542290945</t>
  </si>
  <si>
    <t>https://twitter.com/#!/usmetoo/status/971856672938393601</t>
  </si>
  <si>
    <t>https://twitter.com/#!/usmetoo/status/971857437736296448</t>
  </si>
  <si>
    <t>https://twitter.com/#!/stephynotnice/status/971922015392329728</t>
  </si>
  <si>
    <t>https://twitter.com/#!/serfidd/status/971876029282349057</t>
  </si>
  <si>
    <t>https://twitter.com/#!/seonk8/status/971922021150896133</t>
  </si>
  <si>
    <t>https://twitter.com/#!/dgu_hannam_/status/971810940546031616</t>
  </si>
  <si>
    <t>https://twitter.com/#!/skkukormale/status/971922027719286784</t>
  </si>
  <si>
    <t>https://twitter.com/#!/allkpop/status/971917755623661570</t>
  </si>
  <si>
    <t>https://twitter.com/#!/suzeeeh94/status/971922029321465856</t>
  </si>
  <si>
    <t>https://twitter.com/#!/whiteminkfur/status/971922029812236288</t>
  </si>
  <si>
    <t>https://twitter.com/#!/iamgmjohnson/status/971586963945017345</t>
  </si>
  <si>
    <t>https://twitter.com/#!/chrisra7en/status/971922032899244032</t>
  </si>
  <si>
    <t>https://twitter.com/#!/malenawhitfield/status/971880498728460288</t>
  </si>
  <si>
    <t>https://twitter.com/#!/lexiepozega_/status/971922033612328960</t>
  </si>
  <si>
    <t>https://twitter.com/#!/fiveonfive4/status/971922037269716992</t>
  </si>
  <si>
    <t>https://twitter.com/#!/kthopkins/status/971673365281898496</t>
  </si>
  <si>
    <t>https://twitter.com/#!/paulieabeles/status/971922042609192961</t>
  </si>
  <si>
    <t>https://twitter.com/#!/hotdog4191/status/971913035777425409</t>
  </si>
  <si>
    <t>https://twitter.com/#!/hotdog4191/status/971919612341178369</t>
  </si>
  <si>
    <t>https://twitter.com/#!/judymikyounglee/status/971922052322963457</t>
  </si>
  <si>
    <t>https://twitter.com/#!/farida_hamimi/status/971922059314933760</t>
  </si>
  <si>
    <t>https://twitter.com/#!/thepakimon/status/971729528308600833</t>
  </si>
  <si>
    <t>https://twitter.com/#!/msshanice_/status/971922066269196288</t>
  </si>
  <si>
    <t>https://twitter.com/#!/pacha6510/status/971922068525797376</t>
  </si>
  <si>
    <t>https://twitter.com/#!/nudandann/status/971904132494716928</t>
  </si>
  <si>
    <t>https://twitter.com/#!/icezy44/status/971922070253723649</t>
  </si>
  <si>
    <t>971730538514927616</t>
  </si>
  <si>
    <t>971828709115285504</t>
  </si>
  <si>
    <t>971902121053425664</t>
  </si>
  <si>
    <t>958852413330305025</t>
  </si>
  <si>
    <t>971602831684919296</t>
  </si>
  <si>
    <t>971000851471810560</t>
  </si>
  <si>
    <t>971848629567852544</t>
  </si>
  <si>
    <t>971800232152444928</t>
  </si>
  <si>
    <t>971880447675285505</t>
  </si>
  <si>
    <t>934896818302922753</t>
  </si>
  <si>
    <t>971818857768869888</t>
  </si>
  <si>
    <t>971752231979618304</t>
  </si>
  <si>
    <t>971775165787987970</t>
  </si>
  <si>
    <t>971735195954155520</t>
  </si>
  <si>
    <t>971823283917254658</t>
  </si>
  <si>
    <t>971638318982053888</t>
  </si>
  <si>
    <t>971862101638737922</t>
  </si>
  <si>
    <t>971602758930452480</t>
  </si>
  <si>
    <t>971773132200644608</t>
  </si>
  <si>
    <t>971809112756436992</t>
  </si>
  <si>
    <t>971740954586619905</t>
  </si>
  <si>
    <t>971772163886845954</t>
  </si>
  <si>
    <t>971446130016886784</t>
  </si>
  <si>
    <t>971747472254160897</t>
  </si>
  <si>
    <t>969608835257188352</t>
  </si>
  <si>
    <t>971861764886417413</t>
  </si>
  <si>
    <t>971854864224530432</t>
  </si>
  <si>
    <t>971839438170017794</t>
  </si>
  <si>
    <t>971856876097933312</t>
  </si>
  <si>
    <t>971916006716297217</t>
  </si>
  <si>
    <t>971916010210066432</t>
  </si>
  <si>
    <t>971916015603826688</t>
  </si>
  <si>
    <t>971916023610802176</t>
  </si>
  <si>
    <t>971916045421182976</t>
  </si>
  <si>
    <t>971916052777943041</t>
  </si>
  <si>
    <t>971916055412072448</t>
  </si>
  <si>
    <t>971916060084658177</t>
  </si>
  <si>
    <t>971916064794685440</t>
  </si>
  <si>
    <t>971916074357735424</t>
  </si>
  <si>
    <t>971916101884968960</t>
  </si>
  <si>
    <t>971916102782500864</t>
  </si>
  <si>
    <t>971916105198460929</t>
  </si>
  <si>
    <t>971916105643057157</t>
  </si>
  <si>
    <t>971889536459419649</t>
  </si>
  <si>
    <t>971916111313645569</t>
  </si>
  <si>
    <t>971916113918373888</t>
  </si>
  <si>
    <t>971916114958544896</t>
  </si>
  <si>
    <t>971820013312270338</t>
  </si>
  <si>
    <t>971916117848592385</t>
  </si>
  <si>
    <t>971916122646695938</t>
  </si>
  <si>
    <t>971916124500774912</t>
  </si>
  <si>
    <t>971916134667530242</t>
  </si>
  <si>
    <t>971916135225442304</t>
  </si>
  <si>
    <t>971913705737859072</t>
  </si>
  <si>
    <t>971916140258656256</t>
  </si>
  <si>
    <t>971916153198141440</t>
  </si>
  <si>
    <t>971916155861569536</t>
  </si>
  <si>
    <t>971916162559700992</t>
  </si>
  <si>
    <t>971916162652090369</t>
  </si>
  <si>
    <t>971916037028380673</t>
  </si>
  <si>
    <t>971916171866816512</t>
  </si>
  <si>
    <t>971843643844603905</t>
  </si>
  <si>
    <t>971916174161199104</t>
  </si>
  <si>
    <t>971916181681524736</t>
  </si>
  <si>
    <t>971916185867452416</t>
  </si>
  <si>
    <t>971916186047995906</t>
  </si>
  <si>
    <t>971916187973115905</t>
  </si>
  <si>
    <t>971916194130382850</t>
  </si>
  <si>
    <t>971916207191244800</t>
  </si>
  <si>
    <t>971916214862725121</t>
  </si>
  <si>
    <t>971916219673583616</t>
  </si>
  <si>
    <t>971916223645589504</t>
  </si>
  <si>
    <t>969058109804163072</t>
  </si>
  <si>
    <t>971916224543129601</t>
  </si>
  <si>
    <t>971916228251078656</t>
  </si>
  <si>
    <t>971916229970726912</t>
  </si>
  <si>
    <t>971916244289970176</t>
  </si>
  <si>
    <t>971916250866741248</t>
  </si>
  <si>
    <t>971916254037532672</t>
  </si>
  <si>
    <t>971916259959832577</t>
  </si>
  <si>
    <t>971916267132260353</t>
  </si>
  <si>
    <t>971916269636251649</t>
  </si>
  <si>
    <t>971916274912628737</t>
  </si>
  <si>
    <t>971916282277826565</t>
  </si>
  <si>
    <t>971916291798851584</t>
  </si>
  <si>
    <t>971880845777735680</t>
  </si>
  <si>
    <t>971916294898544642</t>
  </si>
  <si>
    <t>971916300703404032</t>
  </si>
  <si>
    <t>971916304033636352</t>
  </si>
  <si>
    <t>971916305115660288</t>
  </si>
  <si>
    <t>971916315358150656</t>
  </si>
  <si>
    <t>971916318956924928</t>
  </si>
  <si>
    <t>971916333511213061</t>
  </si>
  <si>
    <t>971916340930920448</t>
  </si>
  <si>
    <t>971916341039910912</t>
  </si>
  <si>
    <t>971916346824028160</t>
  </si>
  <si>
    <t>971916215684747264</t>
  </si>
  <si>
    <t>971916335562108930</t>
  </si>
  <si>
    <t>971916347050311680</t>
  </si>
  <si>
    <t>971899438158327810</t>
  </si>
  <si>
    <t>971916349755809792</t>
  </si>
  <si>
    <t>971916079122567168</t>
  </si>
  <si>
    <t>971916355552210944</t>
  </si>
  <si>
    <t>971916358542905344</t>
  </si>
  <si>
    <t>971916363538321410</t>
  </si>
  <si>
    <t>971916365098573824</t>
  </si>
  <si>
    <t>971912703370436608</t>
  </si>
  <si>
    <t>971916375001305088</t>
  </si>
  <si>
    <t>971916183409774595</t>
  </si>
  <si>
    <t>971916377941577729</t>
  </si>
  <si>
    <t>971916388490096640</t>
  </si>
  <si>
    <t>971916405082738690</t>
  </si>
  <si>
    <t>971916418538237952</t>
  </si>
  <si>
    <t>971916420849180672</t>
  </si>
  <si>
    <t>971916444173787144</t>
  </si>
  <si>
    <t>971916447793336320</t>
  </si>
  <si>
    <t>971916455032819714</t>
  </si>
  <si>
    <t>971916462678884352</t>
  </si>
  <si>
    <t>971916470652362752</t>
  </si>
  <si>
    <t>971916473529655296</t>
  </si>
  <si>
    <t>971904407255371776</t>
  </si>
  <si>
    <t>971916473701732352</t>
  </si>
  <si>
    <t>971916477484838912</t>
  </si>
  <si>
    <t>971916480035131392</t>
  </si>
  <si>
    <t>971916480567742465</t>
  </si>
  <si>
    <t>971916482698403841</t>
  </si>
  <si>
    <t>971916483453440000</t>
  </si>
  <si>
    <t>971916484623527936</t>
  </si>
  <si>
    <t>971916486309826561</t>
  </si>
  <si>
    <t>971916488004251648</t>
  </si>
  <si>
    <t>971916490776592384</t>
  </si>
  <si>
    <t>971916493704249344</t>
  </si>
  <si>
    <t>971916494161436672</t>
  </si>
  <si>
    <t>971916494421413888</t>
  </si>
  <si>
    <t>958355616333877248</t>
  </si>
  <si>
    <t>971916500465418240</t>
  </si>
  <si>
    <t>971916517930688512</t>
  </si>
  <si>
    <t>971916521168662531</t>
  </si>
  <si>
    <t>971916528089100288</t>
  </si>
  <si>
    <t>971916537417187328</t>
  </si>
  <si>
    <t>971916545281724417</t>
  </si>
  <si>
    <t>971916546552590336</t>
  </si>
  <si>
    <t>971916566131544065</t>
  </si>
  <si>
    <t>971916574599753728</t>
  </si>
  <si>
    <t>971916587665014785</t>
  </si>
  <si>
    <t>971916592320798725</t>
  </si>
  <si>
    <t>971916600835112961</t>
  </si>
  <si>
    <t>971916605654519808</t>
  </si>
  <si>
    <t>971916621768949760</t>
  </si>
  <si>
    <t>951486435307044864</t>
  </si>
  <si>
    <t>971916622502883329</t>
  </si>
  <si>
    <t>971916630715346944</t>
  </si>
  <si>
    <t>966717508672634880</t>
  </si>
  <si>
    <t>971916636696600578</t>
  </si>
  <si>
    <t>971916643033956352</t>
  </si>
  <si>
    <t>971916650273415168</t>
  </si>
  <si>
    <t>971916652429303809</t>
  </si>
  <si>
    <t>971841501087989760</t>
  </si>
  <si>
    <t>971916657848233984</t>
  </si>
  <si>
    <t>971916663959388161</t>
  </si>
  <si>
    <t>971916665570050049</t>
  </si>
  <si>
    <t>971916670477377536</t>
  </si>
  <si>
    <t>971916671035179008</t>
  </si>
  <si>
    <t>971916673048457216</t>
  </si>
  <si>
    <t>971916676982870016</t>
  </si>
  <si>
    <t>971916678182273024</t>
  </si>
  <si>
    <t>971916684213698560</t>
  </si>
  <si>
    <t>971916688546521089</t>
  </si>
  <si>
    <t>953009331355701249</t>
  </si>
  <si>
    <t>971916691134386176</t>
  </si>
  <si>
    <t>971916695303421952</t>
  </si>
  <si>
    <t>971916696582680576</t>
  </si>
  <si>
    <t>971916698335920130</t>
  </si>
  <si>
    <t>971916705302831106</t>
  </si>
  <si>
    <t>971916691536932865</t>
  </si>
  <si>
    <t>971916708939100160</t>
  </si>
  <si>
    <t>971913769285713926</t>
  </si>
  <si>
    <t>971916711942275072</t>
  </si>
  <si>
    <t>971186085601558528</t>
  </si>
  <si>
    <t>971916677284708352</t>
  </si>
  <si>
    <t>971916716144914433</t>
  </si>
  <si>
    <t>971916717751353344</t>
  </si>
  <si>
    <t>971916735660965889</t>
  </si>
  <si>
    <t>971889588959629313</t>
  </si>
  <si>
    <t>971916736470667264</t>
  </si>
  <si>
    <t>971916742816448512</t>
  </si>
  <si>
    <t>971916747203805187</t>
  </si>
  <si>
    <t>971916748722065408</t>
  </si>
  <si>
    <t>971916748772511744</t>
  </si>
  <si>
    <t>971916751494635521</t>
  </si>
  <si>
    <t>971916757853126656</t>
  </si>
  <si>
    <t>971916758167597056</t>
  </si>
  <si>
    <t>971916761745379328</t>
  </si>
  <si>
    <t>971916779894132736</t>
  </si>
  <si>
    <t>971916787460726784</t>
  </si>
  <si>
    <t>971916799297183746</t>
  </si>
  <si>
    <t>971880239092572160</t>
  </si>
  <si>
    <t>971916808658841600</t>
  </si>
  <si>
    <t>971916485781348354</t>
  </si>
  <si>
    <t>971916815306772482</t>
  </si>
  <si>
    <t>971916817147949056</t>
  </si>
  <si>
    <t>971916830594957313</t>
  </si>
  <si>
    <t>971736042377183232</t>
  </si>
  <si>
    <t>971916834978041857</t>
  </si>
  <si>
    <t>971748675411234822</t>
  </si>
  <si>
    <t>971916838983487488</t>
  </si>
  <si>
    <t>971916845488984064</t>
  </si>
  <si>
    <t>971916881379635200</t>
  </si>
  <si>
    <t>971916883883474944</t>
  </si>
  <si>
    <t>971380086674001920</t>
  </si>
  <si>
    <t>971916885896855552</t>
  </si>
  <si>
    <t>971916886840565761</t>
  </si>
  <si>
    <t>971916901470228480</t>
  </si>
  <si>
    <t>971916908193751040</t>
  </si>
  <si>
    <t>971916917521854465</t>
  </si>
  <si>
    <t>971916917538619392</t>
  </si>
  <si>
    <t>971779578439127040</t>
  </si>
  <si>
    <t>971916919493332992</t>
  </si>
  <si>
    <t>971916924522201088</t>
  </si>
  <si>
    <t>971916925734440960</t>
  </si>
  <si>
    <t>971916928645177344</t>
  </si>
  <si>
    <t>971916934060093440</t>
  </si>
  <si>
    <t>971829351263109121</t>
  </si>
  <si>
    <t>971916939009372163</t>
  </si>
  <si>
    <t>971601871428247552</t>
  </si>
  <si>
    <t>971916939315503104</t>
  </si>
  <si>
    <t>971916940330508288</t>
  </si>
  <si>
    <t>971916942909976576</t>
  </si>
  <si>
    <t>971916944436707328</t>
  </si>
  <si>
    <t>971916944751312898</t>
  </si>
  <si>
    <t>971721236677058563</t>
  </si>
  <si>
    <t>971916946634452992</t>
  </si>
  <si>
    <t>971916950841339906</t>
  </si>
  <si>
    <t>971912672324169729</t>
  </si>
  <si>
    <t>971916951227437057</t>
  </si>
  <si>
    <t>971916957539684352</t>
  </si>
  <si>
    <t>971916959091712000</t>
  </si>
  <si>
    <t>971916962698878977</t>
  </si>
  <si>
    <t>971916963420160001</t>
  </si>
  <si>
    <t>971916971641012227</t>
  </si>
  <si>
    <t>971916973893447680</t>
  </si>
  <si>
    <t>971332101969760257</t>
  </si>
  <si>
    <t>971332715382534144</t>
  </si>
  <si>
    <t>971735940128485376</t>
  </si>
  <si>
    <t>971916801008422914</t>
  </si>
  <si>
    <t>971916897552928770</t>
  </si>
  <si>
    <t>971916989705936896</t>
  </si>
  <si>
    <t>971916999172370432</t>
  </si>
  <si>
    <t>971917004780138496</t>
  </si>
  <si>
    <t>971917005740634112</t>
  </si>
  <si>
    <t>971917023843201024</t>
  </si>
  <si>
    <t>971917025235709954</t>
  </si>
  <si>
    <t>971917026099912704</t>
  </si>
  <si>
    <t>971796013735391232</t>
  </si>
  <si>
    <t>971917027928571904</t>
  </si>
  <si>
    <t>971917030549897216</t>
  </si>
  <si>
    <t>971917033469300738</t>
  </si>
  <si>
    <t>971917053908037632</t>
  </si>
  <si>
    <t>971917058265903104</t>
  </si>
  <si>
    <t>971917067212509184</t>
  </si>
  <si>
    <t>971822556897411072</t>
  </si>
  <si>
    <t>971917074267242502</t>
  </si>
  <si>
    <t>971917077425606656</t>
  </si>
  <si>
    <t>971917079086489604</t>
  </si>
  <si>
    <t>971917085956870144</t>
  </si>
  <si>
    <t>971917090473914368</t>
  </si>
  <si>
    <t>971917098199941120</t>
  </si>
  <si>
    <t>971917103048675328</t>
  </si>
  <si>
    <t>971917112162754561</t>
  </si>
  <si>
    <t>971917118420566016</t>
  </si>
  <si>
    <t>971917118777290752</t>
  </si>
  <si>
    <t>971917119985147904</t>
  </si>
  <si>
    <t>971917137169154048</t>
  </si>
  <si>
    <t>971917139283271680</t>
  </si>
  <si>
    <t>971917140734300160</t>
  </si>
  <si>
    <t>971917149588598785</t>
  </si>
  <si>
    <t>971917046769377280</t>
  </si>
  <si>
    <t>971917154130870272</t>
  </si>
  <si>
    <t>971917161366159360</t>
  </si>
  <si>
    <t>971917175203119104</t>
  </si>
  <si>
    <t>971917182975336448</t>
  </si>
  <si>
    <t>971913817394499585</t>
  </si>
  <si>
    <t>971917192781619200</t>
  </si>
  <si>
    <t>971917204395458560</t>
  </si>
  <si>
    <t>971917216731090944</t>
  </si>
  <si>
    <t>971917227875360768</t>
  </si>
  <si>
    <t>971916553028423681</t>
  </si>
  <si>
    <t>971917233168433153</t>
  </si>
  <si>
    <t>971917238440734720</t>
  </si>
  <si>
    <t>971917239996657664</t>
  </si>
  <si>
    <t>971917252646731782</t>
  </si>
  <si>
    <t>971917257193353216</t>
  </si>
  <si>
    <t>971917257902182400</t>
  </si>
  <si>
    <t>971904574968684544</t>
  </si>
  <si>
    <t>971917259558944768</t>
  </si>
  <si>
    <t>971917259865079808</t>
  </si>
  <si>
    <t>971917273744068609</t>
  </si>
  <si>
    <t>971917274591326208</t>
  </si>
  <si>
    <t>971917276986400769</t>
  </si>
  <si>
    <t>970539707405709312</t>
  </si>
  <si>
    <t>971917283386908672</t>
  </si>
  <si>
    <t>971917284125167616</t>
  </si>
  <si>
    <t>971917286725619712</t>
  </si>
  <si>
    <t>971917256862117888</t>
  </si>
  <si>
    <t>971917287652458496</t>
  </si>
  <si>
    <t>971917293348417536</t>
  </si>
  <si>
    <t>971917294820499457</t>
  </si>
  <si>
    <t>971917299010752515</t>
  </si>
  <si>
    <t>971917306337964036</t>
  </si>
  <si>
    <t>971917307688701953</t>
  </si>
  <si>
    <t>971917308825391104</t>
  </si>
  <si>
    <t>971917329255735296</t>
  </si>
  <si>
    <t>971917333148020736</t>
  </si>
  <si>
    <t>971757430395748352</t>
  </si>
  <si>
    <t>971917339267600384</t>
  </si>
  <si>
    <t>971917342908104704</t>
  </si>
  <si>
    <t>971874566355156994</t>
  </si>
  <si>
    <t>971917344586035200</t>
  </si>
  <si>
    <t>971917352915914752</t>
  </si>
  <si>
    <t>971917357173030912</t>
  </si>
  <si>
    <t>971917359031074816</t>
  </si>
  <si>
    <t>971917362743185408</t>
  </si>
  <si>
    <t>971917363682664449</t>
  </si>
  <si>
    <t>971917365410635777</t>
  </si>
  <si>
    <t>971917366115356673</t>
  </si>
  <si>
    <t>971898480783515648</t>
  </si>
  <si>
    <t>971917369646993408</t>
  </si>
  <si>
    <t>971848396762943488</t>
  </si>
  <si>
    <t>971917393093169152</t>
  </si>
  <si>
    <t>971917394997338112</t>
  </si>
  <si>
    <t>971917400038825985</t>
  </si>
  <si>
    <t>971917259156279296</t>
  </si>
  <si>
    <t>971917405113827328</t>
  </si>
  <si>
    <t>971655054234075139</t>
  </si>
  <si>
    <t>971917414257410048</t>
  </si>
  <si>
    <t>971917415545098240</t>
  </si>
  <si>
    <t>971917420431515649</t>
  </si>
  <si>
    <t>971917421324984321</t>
  </si>
  <si>
    <t>971917425938583552</t>
  </si>
  <si>
    <t>971917429382160384</t>
  </si>
  <si>
    <t>968485862781702146</t>
  </si>
  <si>
    <t>971917436248236032</t>
  </si>
  <si>
    <t>971917443311452162</t>
  </si>
  <si>
    <t>971917447459520512</t>
  </si>
  <si>
    <t>971917465193074688</t>
  </si>
  <si>
    <t>971917466455568385</t>
  </si>
  <si>
    <t>971917467244269568</t>
  </si>
  <si>
    <t>971917472579305472</t>
  </si>
  <si>
    <t>971917474714152960</t>
  </si>
  <si>
    <t>971917078138515456</t>
  </si>
  <si>
    <t>971917149328490498</t>
  </si>
  <si>
    <t>971917478447087616</t>
  </si>
  <si>
    <t>971917478518542336</t>
  </si>
  <si>
    <t>971917479814479872</t>
  </si>
  <si>
    <t>971917484239433729</t>
  </si>
  <si>
    <t>971917491776585728</t>
  </si>
  <si>
    <t>971917495916314624</t>
  </si>
  <si>
    <t>971917512152633345</t>
  </si>
  <si>
    <t>971917515537268737</t>
  </si>
  <si>
    <t>971917515763998720</t>
  </si>
  <si>
    <t>971917519232446464</t>
  </si>
  <si>
    <t>971917519765225472</t>
  </si>
  <si>
    <t>971188353671376896</t>
  </si>
  <si>
    <t>971917531790241792</t>
  </si>
  <si>
    <t>971917536664027136</t>
  </si>
  <si>
    <t>971917438529892353</t>
  </si>
  <si>
    <t>971917446008389632</t>
  </si>
  <si>
    <t>971917539646226432</t>
  </si>
  <si>
    <t>971917542875742208</t>
  </si>
  <si>
    <t>971917554703888384</t>
  </si>
  <si>
    <t>971917556889018368</t>
  </si>
  <si>
    <t>971917560760369152</t>
  </si>
  <si>
    <t>971917565785231360</t>
  </si>
  <si>
    <t>971917572500111360</t>
  </si>
  <si>
    <t>971917575742353409</t>
  </si>
  <si>
    <t>971917583233433602</t>
  </si>
  <si>
    <t>971917600446803968</t>
  </si>
  <si>
    <t>971917613042298880</t>
  </si>
  <si>
    <t>971671654278549504</t>
  </si>
  <si>
    <t>971917618176188416</t>
  </si>
  <si>
    <t>971812250012078080</t>
  </si>
  <si>
    <t>971917620944556032</t>
  </si>
  <si>
    <t>971885159195729921</t>
  </si>
  <si>
    <t>971917633799925761</t>
  </si>
  <si>
    <t>971917634198523904</t>
  </si>
  <si>
    <t>971917642410815488</t>
  </si>
  <si>
    <t>971917643908227072</t>
  </si>
  <si>
    <t>971917655593639936</t>
  </si>
  <si>
    <t>971917663126671360</t>
  </si>
  <si>
    <t>971917668327436289</t>
  </si>
  <si>
    <t>971917673360637952</t>
  </si>
  <si>
    <t>971259215418396672</t>
  </si>
  <si>
    <t>971917611083612160</t>
  </si>
  <si>
    <t>971738014677266432</t>
  </si>
  <si>
    <t>971917676535664641</t>
  </si>
  <si>
    <t>971917564543516673</t>
  </si>
  <si>
    <t>971917700204257283</t>
  </si>
  <si>
    <t>971917719225413632</t>
  </si>
  <si>
    <t>971917724145217538</t>
  </si>
  <si>
    <t>971917736015224833</t>
  </si>
  <si>
    <t>971917738926133248</t>
  </si>
  <si>
    <t>971813889435471873</t>
  </si>
  <si>
    <t>971917742298337281</t>
  </si>
  <si>
    <t>971917752876326914</t>
  </si>
  <si>
    <t>971917755120345088</t>
  </si>
  <si>
    <t>971917762141409281</t>
  </si>
  <si>
    <t>971917762443599872</t>
  </si>
  <si>
    <t>971917764255399936</t>
  </si>
  <si>
    <t>971917765127884800</t>
  </si>
  <si>
    <t>971917773013053440</t>
  </si>
  <si>
    <t>971890809468604416</t>
  </si>
  <si>
    <t>971917758094077954</t>
  </si>
  <si>
    <t>971917777513697282</t>
  </si>
  <si>
    <t>971797375403679744</t>
  </si>
  <si>
    <t>971917782542635009</t>
  </si>
  <si>
    <t>971917790499057664</t>
  </si>
  <si>
    <t>971563637969100800</t>
  </si>
  <si>
    <t>971917791543508994</t>
  </si>
  <si>
    <t>971917802369101832</t>
  </si>
  <si>
    <t>971917812695519232</t>
  </si>
  <si>
    <t>971917814511624193</t>
  </si>
  <si>
    <t>971917815493152768</t>
  </si>
  <si>
    <t>971917815707045889</t>
  </si>
  <si>
    <t>971917815937753088</t>
  </si>
  <si>
    <t>971917819842564097</t>
  </si>
  <si>
    <t>971917828646457346</t>
  </si>
  <si>
    <t>971917833067159552</t>
  </si>
  <si>
    <t>971917833302093824</t>
  </si>
  <si>
    <t>971917849026441216</t>
  </si>
  <si>
    <t>971917850230353921</t>
  </si>
  <si>
    <t>971916011342614530</t>
  </si>
  <si>
    <t>971917856656052225</t>
  </si>
  <si>
    <t>971917860162256896</t>
  </si>
  <si>
    <t>971917870086148096</t>
  </si>
  <si>
    <t>971890865680584705</t>
  </si>
  <si>
    <t>971917870580953089</t>
  </si>
  <si>
    <t>971917872367882241</t>
  </si>
  <si>
    <t>971917875714736129</t>
  </si>
  <si>
    <t>971917877166166016</t>
  </si>
  <si>
    <t>971627966915526656</t>
  </si>
  <si>
    <t>971917877195390976</t>
  </si>
  <si>
    <t>971917881502941184</t>
  </si>
  <si>
    <t>971917883918856192</t>
  </si>
  <si>
    <t>971917896946536450</t>
  </si>
  <si>
    <t>971917897353256961</t>
  </si>
  <si>
    <t>971854527866572800</t>
  </si>
  <si>
    <t>971917900083802112</t>
  </si>
  <si>
    <t>971917910280101889</t>
  </si>
  <si>
    <t>971917917154504704</t>
  </si>
  <si>
    <t>964060181893021696</t>
  </si>
  <si>
    <t>971917917326462976</t>
  </si>
  <si>
    <t>971917917989343233</t>
  </si>
  <si>
    <t>971917919633358849</t>
  </si>
  <si>
    <t>971917927879340032</t>
  </si>
  <si>
    <t>971917574672867329</t>
  </si>
  <si>
    <t>971917934166618112</t>
  </si>
  <si>
    <t>971917935626235904</t>
  </si>
  <si>
    <t>971917937069182982</t>
  </si>
  <si>
    <t>971721246961471488</t>
  </si>
  <si>
    <t>971917939233447936</t>
  </si>
  <si>
    <t>971917951346470913</t>
  </si>
  <si>
    <t>971917952327892993</t>
  </si>
  <si>
    <t>971917268492914688</t>
  </si>
  <si>
    <t>971917957805871110</t>
  </si>
  <si>
    <t>971791740440072193</t>
  </si>
  <si>
    <t>971917897214906368</t>
  </si>
  <si>
    <t>971825488242139136</t>
  </si>
  <si>
    <t>971917958556602368</t>
  </si>
  <si>
    <t>971917959990923264</t>
  </si>
  <si>
    <t>971917963639980032</t>
  </si>
  <si>
    <t>971917975287562242</t>
  </si>
  <si>
    <t>971917975715438592</t>
  </si>
  <si>
    <t>971917976747282434</t>
  </si>
  <si>
    <t>971917983747538944</t>
  </si>
  <si>
    <t>971917989418237952</t>
  </si>
  <si>
    <t>971917994610823169</t>
  </si>
  <si>
    <t>971918017108955137</t>
  </si>
  <si>
    <t>971918017348038656</t>
  </si>
  <si>
    <t>971918019889950722</t>
  </si>
  <si>
    <t>971918025430532096</t>
  </si>
  <si>
    <t>971918026722361344</t>
  </si>
  <si>
    <t>971913568240197633</t>
  </si>
  <si>
    <t>971918033504559105</t>
  </si>
  <si>
    <t>971853274025472001</t>
  </si>
  <si>
    <t>971918035488575489</t>
  </si>
  <si>
    <t>971544604108468224</t>
  </si>
  <si>
    <t>971918036205690882</t>
  </si>
  <si>
    <t>971910980165820416</t>
  </si>
  <si>
    <t>971918039280099328</t>
  </si>
  <si>
    <t>971918042488819718</t>
  </si>
  <si>
    <t>971918043222654976</t>
  </si>
  <si>
    <t>971895558431371264</t>
  </si>
  <si>
    <t>971918045588332544</t>
  </si>
  <si>
    <t>971918048918568962</t>
  </si>
  <si>
    <t>971918049363230720</t>
  </si>
  <si>
    <t>971918052307615745</t>
  </si>
  <si>
    <t>971918053192687616</t>
  </si>
  <si>
    <t>970342355860709379</t>
  </si>
  <si>
    <t>971918054488670208</t>
  </si>
  <si>
    <t>971918059790372865</t>
  </si>
  <si>
    <t>971918062927646721</t>
  </si>
  <si>
    <t>971729671594196992</t>
  </si>
  <si>
    <t>971918075850383360</t>
  </si>
  <si>
    <t>971918087699091456</t>
  </si>
  <si>
    <t>971918096490352640</t>
  </si>
  <si>
    <t>971918097320939522</t>
  </si>
  <si>
    <t>971918102421159936</t>
  </si>
  <si>
    <t>971918103444705281</t>
  </si>
  <si>
    <t>971918116102918144</t>
  </si>
  <si>
    <t>971104507013804032</t>
  </si>
  <si>
    <t>971918120255340544</t>
  </si>
  <si>
    <t>971918121404518400</t>
  </si>
  <si>
    <t>971918122025455616</t>
  </si>
  <si>
    <t>971918125976309760</t>
  </si>
  <si>
    <t>971918127775678465</t>
  </si>
  <si>
    <t>971918132624289792</t>
  </si>
  <si>
    <t>971918137632342016</t>
  </si>
  <si>
    <t>971918138588540928</t>
  </si>
  <si>
    <t>971918144603267073</t>
  </si>
  <si>
    <t>971918147644096512</t>
  </si>
  <si>
    <t>971918010196766720</t>
  </si>
  <si>
    <t>971918149602848768</t>
  </si>
  <si>
    <t>971918150873878528</t>
  </si>
  <si>
    <t>971917511393296384</t>
  </si>
  <si>
    <t>971918151557378053</t>
  </si>
  <si>
    <t>971918152513695745</t>
  </si>
  <si>
    <t>971918158570307584</t>
  </si>
  <si>
    <t>971892528709603330</t>
  </si>
  <si>
    <t>971918159404924928</t>
  </si>
  <si>
    <t>971918161447739397</t>
  </si>
  <si>
    <t>971918169110560768</t>
  </si>
  <si>
    <t>971918169689468928</t>
  </si>
  <si>
    <t>971918172717645825</t>
  </si>
  <si>
    <t>971918175993409536</t>
  </si>
  <si>
    <t>971918182071095297</t>
  </si>
  <si>
    <t>971918182977081344</t>
  </si>
  <si>
    <t>971918189587132416</t>
  </si>
  <si>
    <t>971918196872638465</t>
  </si>
  <si>
    <t>971918198479183879</t>
  </si>
  <si>
    <t>971918201469657088</t>
  </si>
  <si>
    <t>971918206913925120</t>
  </si>
  <si>
    <t>971918230565543937</t>
  </si>
  <si>
    <t>971918232054575104</t>
  </si>
  <si>
    <t>971875714780794881</t>
  </si>
  <si>
    <t>971918246818430978</t>
  </si>
  <si>
    <t>971918247225327617</t>
  </si>
  <si>
    <t>971918256486236160</t>
  </si>
  <si>
    <t>971918257677524994</t>
  </si>
  <si>
    <t>971918273179783168</t>
  </si>
  <si>
    <t>971918274920202241</t>
  </si>
  <si>
    <t>971918275864018944</t>
  </si>
  <si>
    <t>971918190904164352</t>
  </si>
  <si>
    <t>971918290279780352</t>
  </si>
  <si>
    <t>971791466287812609</t>
  </si>
  <si>
    <t>971918290321854464</t>
  </si>
  <si>
    <t>971918297129250819</t>
  </si>
  <si>
    <t>971918301315018752</t>
  </si>
  <si>
    <t>971918306700611584</t>
  </si>
  <si>
    <t>971918307778469888</t>
  </si>
  <si>
    <t>971918307799400448</t>
  </si>
  <si>
    <t>971918312379731968</t>
  </si>
  <si>
    <t>971918315508641793</t>
  </si>
  <si>
    <t>971918315974287360</t>
  </si>
  <si>
    <t>971918269518147584</t>
  </si>
  <si>
    <t>971918317010210819</t>
  </si>
  <si>
    <t>971918317723275264</t>
  </si>
  <si>
    <t>971918320491352064</t>
  </si>
  <si>
    <t>971918328292872192</t>
  </si>
  <si>
    <t>971918331530829824</t>
  </si>
  <si>
    <t>971918338099068928</t>
  </si>
  <si>
    <t>971918344638132224</t>
  </si>
  <si>
    <t>971868264426024961</t>
  </si>
  <si>
    <t>971918351541907457</t>
  </si>
  <si>
    <t>971918352363896832</t>
  </si>
  <si>
    <t>971918357422395392</t>
  </si>
  <si>
    <t>971918361268436992</t>
  </si>
  <si>
    <t>971916200308391937</t>
  </si>
  <si>
    <t>971918373100568576</t>
  </si>
  <si>
    <t>971917496864264193</t>
  </si>
  <si>
    <t>971918375327641601</t>
  </si>
  <si>
    <t>971918385272500225</t>
  </si>
  <si>
    <t>971918385998061568</t>
  </si>
  <si>
    <t>971918404218056704</t>
  </si>
  <si>
    <t>971918409108606976</t>
  </si>
  <si>
    <t>971733648025227264</t>
  </si>
  <si>
    <t>971918409800736768</t>
  </si>
  <si>
    <t>971918423855943680</t>
  </si>
  <si>
    <t>971918427425132545</t>
  </si>
  <si>
    <t>971918341798416384</t>
  </si>
  <si>
    <t>971918429723639808</t>
  </si>
  <si>
    <t>971918433523765248</t>
  </si>
  <si>
    <t>971918437915209728</t>
  </si>
  <si>
    <t>971760878805635072</t>
  </si>
  <si>
    <t>971918439169245184</t>
  </si>
  <si>
    <t>971918449751592960</t>
  </si>
  <si>
    <t>971918465010352128</t>
  </si>
  <si>
    <t>971918466520199169</t>
  </si>
  <si>
    <t>971918470836375552</t>
  </si>
  <si>
    <t>971918478125838336</t>
  </si>
  <si>
    <t>971918490092298241</t>
  </si>
  <si>
    <t>971918494655594496</t>
  </si>
  <si>
    <t>971918514436083717</t>
  </si>
  <si>
    <t>971918515442774016</t>
  </si>
  <si>
    <t>971918519188074496</t>
  </si>
  <si>
    <t>971918530865238020</t>
  </si>
  <si>
    <t>971918532660334592</t>
  </si>
  <si>
    <t>971918544920240129</t>
  </si>
  <si>
    <t>971918545952047104</t>
  </si>
  <si>
    <t>971918550016274434</t>
  </si>
  <si>
    <t>971649689266384896</t>
  </si>
  <si>
    <t>971918552264568832</t>
  </si>
  <si>
    <t>971918564809560065</t>
  </si>
  <si>
    <t>971918566256648192</t>
  </si>
  <si>
    <t>971918567208873985</t>
  </si>
  <si>
    <t>971918567523233792</t>
  </si>
  <si>
    <t>971918568223846400</t>
  </si>
  <si>
    <t>971918587664322560</t>
  </si>
  <si>
    <t>951111176083181568</t>
  </si>
  <si>
    <t>971918601379831808</t>
  </si>
  <si>
    <t>971918603472723969</t>
  </si>
  <si>
    <t>971918610175205377</t>
  </si>
  <si>
    <t>971918623592865792</t>
  </si>
  <si>
    <t>971918625388007424</t>
  </si>
  <si>
    <t>971918625849274368</t>
  </si>
  <si>
    <t>971899540444913664</t>
  </si>
  <si>
    <t>971918646724452352</t>
  </si>
  <si>
    <t>971918648905433088</t>
  </si>
  <si>
    <t>971918650335621120</t>
  </si>
  <si>
    <t>971918658556612608</t>
  </si>
  <si>
    <t>971918659718283264</t>
  </si>
  <si>
    <t>971918665405775873</t>
  </si>
  <si>
    <t>971918673303683072</t>
  </si>
  <si>
    <t>971918673605775360</t>
  </si>
  <si>
    <t>971918676319326208</t>
  </si>
  <si>
    <t>971918682057097217</t>
  </si>
  <si>
    <t>971918698725412866</t>
  </si>
  <si>
    <t>971918699786518528</t>
  </si>
  <si>
    <t>971918700931530754</t>
  </si>
  <si>
    <t>971918705251594240</t>
  </si>
  <si>
    <t>971059837877542912</t>
  </si>
  <si>
    <t>971918708544360449</t>
  </si>
  <si>
    <t>971918716144365568</t>
  </si>
  <si>
    <t>971918719860457472</t>
  </si>
  <si>
    <t>971918729624870912</t>
  </si>
  <si>
    <t>971918731139051521</t>
  </si>
  <si>
    <t>971918734771171331</t>
  </si>
  <si>
    <t>971918746062225408</t>
  </si>
  <si>
    <t>971864892515987458</t>
  </si>
  <si>
    <t>971918748608270341</t>
  </si>
  <si>
    <t>971918756720140288</t>
  </si>
  <si>
    <t>971918756917080064</t>
  </si>
  <si>
    <t>971918763904962560</t>
  </si>
  <si>
    <t>971890054267195392</t>
  </si>
  <si>
    <t>971918764072669184</t>
  </si>
  <si>
    <t>971890837176160257</t>
  </si>
  <si>
    <t>971918764072751104</t>
  </si>
  <si>
    <t>971918294201524224</t>
  </si>
  <si>
    <t>971918771215454208</t>
  </si>
  <si>
    <t>971918771807023105</t>
  </si>
  <si>
    <t>971918776911441920</t>
  </si>
  <si>
    <t>970465733162381312</t>
  </si>
  <si>
    <t>971918782246535168</t>
  </si>
  <si>
    <t>971918785849450496</t>
  </si>
  <si>
    <t>971857844751491072</t>
  </si>
  <si>
    <t>971918787430764545</t>
  </si>
  <si>
    <t>971918480105713664</t>
  </si>
  <si>
    <t>971918792891748352</t>
  </si>
  <si>
    <t>971918796775567362</t>
  </si>
  <si>
    <t>971918797358628864</t>
  </si>
  <si>
    <t>971918807223668741</t>
  </si>
  <si>
    <t>971918809270435840</t>
  </si>
  <si>
    <t>971918812651098112</t>
  </si>
  <si>
    <t>971918814500872192</t>
  </si>
  <si>
    <t>971763871915692032</t>
  </si>
  <si>
    <t>971918821131997186</t>
  </si>
  <si>
    <t>971918823321255936</t>
  </si>
  <si>
    <t>971918825212882944</t>
  </si>
  <si>
    <t>971918835866468352</t>
  </si>
  <si>
    <t>971918842153746432</t>
  </si>
  <si>
    <t>971918843437355010</t>
  </si>
  <si>
    <t>971918848604729344</t>
  </si>
  <si>
    <t>971918853629394945</t>
  </si>
  <si>
    <t>971918856359878656</t>
  </si>
  <si>
    <t>971918866644455424</t>
  </si>
  <si>
    <t>971900871725535232</t>
  </si>
  <si>
    <t>971918662012555264</t>
  </si>
  <si>
    <t>971918886663733248</t>
  </si>
  <si>
    <t>971918889884975104</t>
  </si>
  <si>
    <t>971918895656329216</t>
  </si>
  <si>
    <t>971918900358197248</t>
  </si>
  <si>
    <t>971918912047779841</t>
  </si>
  <si>
    <t>971918918116954112</t>
  </si>
  <si>
    <t>971918922852155392</t>
  </si>
  <si>
    <t>971918933774155776</t>
  </si>
  <si>
    <t>971918936500404224</t>
  </si>
  <si>
    <t>971918942166908928</t>
  </si>
  <si>
    <t>971918946248085504</t>
  </si>
  <si>
    <t>971918946520715267</t>
  </si>
  <si>
    <t>971782957194133504</t>
  </si>
  <si>
    <t>971918864375164928</t>
  </si>
  <si>
    <t>971918717822025728</t>
  </si>
  <si>
    <t>971918842191425536</t>
  </si>
  <si>
    <t>971918955882233856</t>
  </si>
  <si>
    <t>971918959938342912</t>
  </si>
  <si>
    <t>971918961087426560</t>
  </si>
  <si>
    <t>971918991525588993</t>
  </si>
  <si>
    <t>971919002841698305</t>
  </si>
  <si>
    <t>971919003563241472</t>
  </si>
  <si>
    <t>971919020369809408</t>
  </si>
  <si>
    <t>971808147697315840</t>
  </si>
  <si>
    <t>971919025000407040</t>
  </si>
  <si>
    <t>971919037272936448</t>
  </si>
  <si>
    <t>971919037805588482</t>
  </si>
  <si>
    <t>971919041374892033</t>
  </si>
  <si>
    <t>971919043992043520</t>
  </si>
  <si>
    <t>970909334656856070</t>
  </si>
  <si>
    <t>971919047892881408</t>
  </si>
  <si>
    <t>971919052229828609</t>
  </si>
  <si>
    <t>971919069061492737</t>
  </si>
  <si>
    <t>971880562406412288</t>
  </si>
  <si>
    <t>971919071997460483</t>
  </si>
  <si>
    <t>971919076267147264</t>
  </si>
  <si>
    <t>971919078041538561</t>
  </si>
  <si>
    <t>971914739830767616</t>
  </si>
  <si>
    <t>971916598482296832</t>
  </si>
  <si>
    <t>971919085108736000</t>
  </si>
  <si>
    <t>971919107149967375</t>
  </si>
  <si>
    <t>971919128519892992</t>
  </si>
  <si>
    <t>971919133414653952</t>
  </si>
  <si>
    <t>971683718371799040</t>
  </si>
  <si>
    <t>971919140284960770</t>
  </si>
  <si>
    <t>971919145456476160</t>
  </si>
  <si>
    <t>971919149860642821</t>
  </si>
  <si>
    <t>971919158182141952</t>
  </si>
  <si>
    <t>971898223236341760</t>
  </si>
  <si>
    <t>971919133783736321</t>
  </si>
  <si>
    <t>971786404597440512</t>
  </si>
  <si>
    <t>971919158232281088</t>
  </si>
  <si>
    <t>971919023603527680</t>
  </si>
  <si>
    <t>971919158597140480</t>
  </si>
  <si>
    <t>971919162925830144</t>
  </si>
  <si>
    <t>971919164905480192</t>
  </si>
  <si>
    <t>971067897182334976</t>
  </si>
  <si>
    <t>970708334297849857</t>
  </si>
  <si>
    <t>971918880544382976</t>
  </si>
  <si>
    <t>971919170458783744</t>
  </si>
  <si>
    <t>971919192273379329</t>
  </si>
  <si>
    <t>970580412962455552</t>
  </si>
  <si>
    <t>970581966687944705</t>
  </si>
  <si>
    <t>970883780352208897</t>
  </si>
  <si>
    <t>971919196593438720</t>
  </si>
  <si>
    <t>971919197197418496</t>
  </si>
  <si>
    <t>971878577988780033</t>
  </si>
  <si>
    <t>971919203438559233</t>
  </si>
  <si>
    <t>971919111465746432</t>
  </si>
  <si>
    <t>971919204285755392</t>
  </si>
  <si>
    <t>971898489549488128</t>
  </si>
  <si>
    <t>971919204424212480</t>
  </si>
  <si>
    <t>971919208010407936</t>
  </si>
  <si>
    <t>971919226469601280</t>
  </si>
  <si>
    <t>971919233067069440</t>
  </si>
  <si>
    <t>971919234409185280</t>
  </si>
  <si>
    <t>971919235940274177</t>
  </si>
  <si>
    <t>971919239840915456</t>
  </si>
  <si>
    <t>971919257385648128</t>
  </si>
  <si>
    <t>971919265606656001</t>
  </si>
  <si>
    <t>971919266734858240</t>
  </si>
  <si>
    <t>971919119577579520</t>
  </si>
  <si>
    <t>971919281981030400</t>
  </si>
  <si>
    <t>971919284191612928</t>
  </si>
  <si>
    <t>971919287190413313</t>
  </si>
  <si>
    <t>971919287437942784</t>
  </si>
  <si>
    <t>971919293796425729</t>
  </si>
  <si>
    <t>971919294924836864</t>
  </si>
  <si>
    <t>971919297500012544</t>
  </si>
  <si>
    <t>971919308493385729</t>
  </si>
  <si>
    <t>971918243341496322</t>
  </si>
  <si>
    <t>971919308572975104</t>
  </si>
  <si>
    <t>971729337710911488</t>
  </si>
  <si>
    <t>971919313392332801</t>
  </si>
  <si>
    <t>971919327753420800</t>
  </si>
  <si>
    <t>971919330064543749</t>
  </si>
  <si>
    <t>971919331255816193</t>
  </si>
  <si>
    <t>971919341921845248</t>
  </si>
  <si>
    <t>971919341993197568</t>
  </si>
  <si>
    <t>971899755939864578</t>
  </si>
  <si>
    <t>971919345789128705</t>
  </si>
  <si>
    <t>971810035914469376</t>
  </si>
  <si>
    <t>971919349240930304</t>
  </si>
  <si>
    <t>971919352063602688</t>
  </si>
  <si>
    <t>971919355322626048</t>
  </si>
  <si>
    <t>971919364176756736</t>
  </si>
  <si>
    <t>971919366382960640</t>
  </si>
  <si>
    <t>971883762656129025</t>
  </si>
  <si>
    <t>971919367393783809</t>
  </si>
  <si>
    <t>971919371537920000</t>
  </si>
  <si>
    <t>971672982455070721</t>
  </si>
  <si>
    <t>971916213172359169</t>
  </si>
  <si>
    <t>971679553251786752</t>
  </si>
  <si>
    <t>971919371990794241</t>
  </si>
  <si>
    <t>971919381931307008</t>
  </si>
  <si>
    <t>971919382082306048</t>
  </si>
  <si>
    <t>971918111271104513</t>
  </si>
  <si>
    <t>971919384447873024</t>
  </si>
  <si>
    <t>971919385001537537</t>
  </si>
  <si>
    <t>971919389028208642</t>
  </si>
  <si>
    <t>971919391720865792</t>
  </si>
  <si>
    <t>971919393935458305</t>
  </si>
  <si>
    <t>971919394749239297</t>
  </si>
  <si>
    <t>971919395051261952</t>
  </si>
  <si>
    <t>971919344275021832</t>
  </si>
  <si>
    <t>971919396661850112</t>
  </si>
  <si>
    <t>971919410926505984</t>
  </si>
  <si>
    <t>971919411031392256</t>
  </si>
  <si>
    <t>971919414902886402</t>
  </si>
  <si>
    <t>971720731087093761</t>
  </si>
  <si>
    <t>971919421118676992</t>
  </si>
  <si>
    <t>971919425954725888</t>
  </si>
  <si>
    <t>971919428987232256</t>
  </si>
  <si>
    <t>971919433743544320</t>
  </si>
  <si>
    <t>971919436536938498</t>
  </si>
  <si>
    <t>971919437639987200</t>
  </si>
  <si>
    <t>971919443281391617</t>
  </si>
  <si>
    <t>971919444858556416</t>
  </si>
  <si>
    <t>971919453045903360</t>
  </si>
  <si>
    <t>971919455252041729</t>
  </si>
  <si>
    <t>971919166776147968</t>
  </si>
  <si>
    <t>971919459836399617</t>
  </si>
  <si>
    <t>971919461706944512</t>
  </si>
  <si>
    <t>971919408846131200</t>
  </si>
  <si>
    <t>971919466673008640</t>
  </si>
  <si>
    <t>971919468086439936</t>
  </si>
  <si>
    <t>971919472578580480</t>
  </si>
  <si>
    <t>971919474197753856</t>
  </si>
  <si>
    <t>971919480161890304</t>
  </si>
  <si>
    <t>971674312007499778</t>
  </si>
  <si>
    <t>971919485639815168</t>
  </si>
  <si>
    <t>971919487753736192</t>
  </si>
  <si>
    <t>971919490635239424</t>
  </si>
  <si>
    <t>969722437247135747</t>
  </si>
  <si>
    <t>971919496251355136</t>
  </si>
  <si>
    <t>971919499132899328</t>
  </si>
  <si>
    <t>971919518766419969</t>
  </si>
  <si>
    <t>971647055570419712</t>
  </si>
  <si>
    <t>971919519152132096</t>
  </si>
  <si>
    <t>971919522960691200</t>
  </si>
  <si>
    <t>971919535237341186</t>
  </si>
  <si>
    <t>971919553935556608</t>
  </si>
  <si>
    <t>971919554006933504</t>
  </si>
  <si>
    <t>971919556758286336</t>
  </si>
  <si>
    <t>971919559887409152</t>
  </si>
  <si>
    <t>971919560499703808</t>
  </si>
  <si>
    <t>971919563066454016</t>
  </si>
  <si>
    <t>971919563599351814</t>
  </si>
  <si>
    <t>971919566501826562</t>
  </si>
  <si>
    <t>971919568389189632</t>
  </si>
  <si>
    <t>971919569181868032</t>
  </si>
  <si>
    <t>971919570104717313</t>
  </si>
  <si>
    <t>971919572302405632</t>
  </si>
  <si>
    <t>971919580531605504</t>
  </si>
  <si>
    <t>971919583165607936</t>
  </si>
  <si>
    <t>971919584612798464</t>
  </si>
  <si>
    <t>971919598017708032</t>
  </si>
  <si>
    <t>971919600718839809</t>
  </si>
  <si>
    <t>971919601415069696</t>
  </si>
  <si>
    <t>971919628837490688</t>
  </si>
  <si>
    <t>971919633073823744</t>
  </si>
  <si>
    <t>971919633245761536</t>
  </si>
  <si>
    <t>971919638425735170</t>
  </si>
  <si>
    <t>971919639361007616</t>
  </si>
  <si>
    <t>971919658746982400</t>
  </si>
  <si>
    <t>971919667387248640</t>
  </si>
  <si>
    <t>971919669178155008</t>
  </si>
  <si>
    <t>971919672470921216</t>
  </si>
  <si>
    <t>971919682453164034</t>
  </si>
  <si>
    <t>971919682860126209</t>
  </si>
  <si>
    <t>971919684814557184</t>
  </si>
  <si>
    <t>971919689877110784</t>
  </si>
  <si>
    <t>971718788650475520</t>
  </si>
  <si>
    <t>971919693064761345</t>
  </si>
  <si>
    <t>971919695879143424</t>
  </si>
  <si>
    <t>971758465948401664</t>
  </si>
  <si>
    <t>971919702179028992</t>
  </si>
  <si>
    <t>971919661272125446</t>
  </si>
  <si>
    <t>971919706427817984</t>
  </si>
  <si>
    <t>971919715168866304</t>
  </si>
  <si>
    <t>971834133407133698</t>
  </si>
  <si>
    <t>971919738245795840</t>
  </si>
  <si>
    <t>971919738824572929</t>
  </si>
  <si>
    <t>971919744575000576</t>
  </si>
  <si>
    <t>971919750119940096</t>
  </si>
  <si>
    <t>971919750216503296</t>
  </si>
  <si>
    <t>971717855669440513</t>
  </si>
  <si>
    <t>971919752783216640</t>
  </si>
  <si>
    <t>971919761184641024</t>
  </si>
  <si>
    <t>971919771712155653</t>
  </si>
  <si>
    <t>970176435150204930</t>
  </si>
  <si>
    <t>971919796492058624</t>
  </si>
  <si>
    <t>971919804801183744</t>
  </si>
  <si>
    <t>971919811923001344</t>
  </si>
  <si>
    <t>971919813428658176</t>
  </si>
  <si>
    <t>971919813680533504</t>
  </si>
  <si>
    <t>971918714684760064</t>
  </si>
  <si>
    <t>971919817874726912</t>
  </si>
  <si>
    <t>971919818784849920</t>
  </si>
  <si>
    <t>971919822979178496</t>
  </si>
  <si>
    <t>971901982507114496</t>
  </si>
  <si>
    <t>971919831627833344</t>
  </si>
  <si>
    <t>971919846639329280</t>
  </si>
  <si>
    <t>971919849961152512</t>
  </si>
  <si>
    <t>971919852645601282</t>
  </si>
  <si>
    <t>971919861583523840</t>
  </si>
  <si>
    <t>971919617953116160</t>
  </si>
  <si>
    <t>971919709946851329</t>
  </si>
  <si>
    <t>971919730620559360</t>
  </si>
  <si>
    <t>971919770936213504</t>
  </si>
  <si>
    <t>971919781686272001</t>
  </si>
  <si>
    <t>971919810882711552</t>
  </si>
  <si>
    <t>971919829425795074</t>
  </si>
  <si>
    <t>971919840398139392</t>
  </si>
  <si>
    <t>971919869091356672</t>
  </si>
  <si>
    <t>971918824084791297</t>
  </si>
  <si>
    <t>971919872497242112</t>
  </si>
  <si>
    <t>971919872790859776</t>
  </si>
  <si>
    <t>971919874489372673</t>
  </si>
  <si>
    <t>971919880533487626</t>
  </si>
  <si>
    <t>971914310967492608</t>
  </si>
  <si>
    <t>971919886413737989</t>
  </si>
  <si>
    <t>971919903577006080</t>
  </si>
  <si>
    <t>971917271990927360</t>
  </si>
  <si>
    <t>971919895687520258</t>
  </si>
  <si>
    <t>971919913953742848</t>
  </si>
  <si>
    <t>971919677868789763</t>
  </si>
  <si>
    <t>971919916860190721</t>
  </si>
  <si>
    <t>971919932396011521</t>
  </si>
  <si>
    <t>971919943246606336</t>
  </si>
  <si>
    <t>971919947604594688</t>
  </si>
  <si>
    <t>971831690753605632</t>
  </si>
  <si>
    <t>971919950133817344</t>
  </si>
  <si>
    <t>971917308057833472</t>
  </si>
  <si>
    <t>971919950876168192</t>
  </si>
  <si>
    <t>971919957389987841</t>
  </si>
  <si>
    <t>971882765531705345</t>
  </si>
  <si>
    <t>971919976193056768</t>
  </si>
  <si>
    <t>971919979691040768</t>
  </si>
  <si>
    <t>971919981108711424</t>
  </si>
  <si>
    <t>971919991418204160</t>
  </si>
  <si>
    <t>971919996254265344</t>
  </si>
  <si>
    <t>971919996648648704</t>
  </si>
  <si>
    <t>971906650356334592</t>
  </si>
  <si>
    <t>971917806093479936</t>
  </si>
  <si>
    <t>971918042631323648</t>
  </si>
  <si>
    <t>971919997860593665</t>
  </si>
  <si>
    <t>971920003166453760</t>
  </si>
  <si>
    <t>971920005259407360</t>
  </si>
  <si>
    <t>971920007910252544</t>
  </si>
  <si>
    <t>971466906828976129</t>
  </si>
  <si>
    <t>971920012142370816</t>
  </si>
  <si>
    <t>971920024570028032</t>
  </si>
  <si>
    <t>971920028340596736</t>
  </si>
  <si>
    <t>971920035051638785</t>
  </si>
  <si>
    <t>971920041934340096</t>
  </si>
  <si>
    <t>971920043331092480</t>
  </si>
  <si>
    <t>971920049526263814</t>
  </si>
  <si>
    <t>971920065959428096</t>
  </si>
  <si>
    <t>971920071160311808</t>
  </si>
  <si>
    <t>971920078043140097</t>
  </si>
  <si>
    <t>971889808812408837</t>
  </si>
  <si>
    <t>971920080979275776</t>
  </si>
  <si>
    <t>971920088419811328</t>
  </si>
  <si>
    <t>971920094648352768</t>
  </si>
  <si>
    <t>971893160740782081</t>
  </si>
  <si>
    <t>971920096225619968</t>
  </si>
  <si>
    <t>971920111928922112</t>
  </si>
  <si>
    <t>971920115221651459</t>
  </si>
  <si>
    <t>971920120544047104</t>
  </si>
  <si>
    <t>971920122255327232</t>
  </si>
  <si>
    <t>969820315596488705</t>
  </si>
  <si>
    <t>971920122943176706</t>
  </si>
  <si>
    <t>971788550608904192</t>
  </si>
  <si>
    <t>971920123211624448</t>
  </si>
  <si>
    <t>971918816199442434</t>
  </si>
  <si>
    <t>971920124910370816</t>
  </si>
  <si>
    <t>971920129473748992</t>
  </si>
  <si>
    <t>971920135127797760</t>
  </si>
  <si>
    <t>971920145013645312</t>
  </si>
  <si>
    <t>971731069073526785</t>
  </si>
  <si>
    <t>971920145252868096</t>
  </si>
  <si>
    <t>971920149207904256</t>
  </si>
  <si>
    <t>971920149208068096</t>
  </si>
  <si>
    <t>971603251949793280</t>
  </si>
  <si>
    <t>971642613110484993</t>
  </si>
  <si>
    <t>971602233266618368</t>
  </si>
  <si>
    <t>971920118065250304</t>
  </si>
  <si>
    <t>971920153528090624</t>
  </si>
  <si>
    <t>971920154287210497</t>
  </si>
  <si>
    <t>971920158385094656</t>
  </si>
  <si>
    <t>971791734509309952</t>
  </si>
  <si>
    <t>971920158561325056</t>
  </si>
  <si>
    <t>971920162239721472</t>
  </si>
  <si>
    <t>971920166186446848</t>
  </si>
  <si>
    <t>971920167902072832</t>
  </si>
  <si>
    <t>971916713422999554</t>
  </si>
  <si>
    <t>971920175967686661</t>
  </si>
  <si>
    <t>971757364595580928</t>
  </si>
  <si>
    <t>971920179356565504</t>
  </si>
  <si>
    <t>971730310340767744</t>
  </si>
  <si>
    <t>971747596405559296</t>
  </si>
  <si>
    <t>971918209132744705</t>
  </si>
  <si>
    <t>971920179671289856</t>
  </si>
  <si>
    <t>971920192153452544</t>
  </si>
  <si>
    <t>971920199019413504</t>
  </si>
  <si>
    <t>971920199837470720</t>
  </si>
  <si>
    <t>971920201548627968</t>
  </si>
  <si>
    <t>971920202962059264</t>
  </si>
  <si>
    <t>971560436570013696</t>
  </si>
  <si>
    <t>971920204610416640</t>
  </si>
  <si>
    <t>971920207127203840</t>
  </si>
  <si>
    <t>971920212420423681</t>
  </si>
  <si>
    <t>971920223858233344</t>
  </si>
  <si>
    <t>971920228992077826</t>
  </si>
  <si>
    <t>971920230371934208</t>
  </si>
  <si>
    <t>971916294894292992</t>
  </si>
  <si>
    <t>971920236713857024</t>
  </si>
  <si>
    <t>971920251918012416</t>
  </si>
  <si>
    <t>971920252677181440</t>
  </si>
  <si>
    <t>971920252735930368</t>
  </si>
  <si>
    <t>971920255986622464</t>
  </si>
  <si>
    <t>971920261376221184</t>
  </si>
  <si>
    <t>971920261439135744</t>
  </si>
  <si>
    <t>971920263377014785</t>
  </si>
  <si>
    <t>971920265968939009</t>
  </si>
  <si>
    <t>971920267776700416</t>
  </si>
  <si>
    <t>971920270381461504</t>
  </si>
  <si>
    <t>971920270792515586</t>
  </si>
  <si>
    <t>971709001628045317</t>
  </si>
  <si>
    <t>971920276983304192</t>
  </si>
  <si>
    <t>971920285694906368</t>
  </si>
  <si>
    <t>971920308771766272</t>
  </si>
  <si>
    <t>971811676306550784</t>
  </si>
  <si>
    <t>971920315856146432</t>
  </si>
  <si>
    <t>971920328300552192</t>
  </si>
  <si>
    <t>971920331001778177</t>
  </si>
  <si>
    <t>971920357329223682</t>
  </si>
  <si>
    <t>971766020275916801</t>
  </si>
  <si>
    <t>971920365885718530</t>
  </si>
  <si>
    <t>971920366082973696</t>
  </si>
  <si>
    <t>971920374983098370</t>
  </si>
  <si>
    <t>971920381429755904</t>
  </si>
  <si>
    <t>971920383833092096</t>
  </si>
  <si>
    <t>971920389394673664</t>
  </si>
  <si>
    <t>971920391059853312</t>
  </si>
  <si>
    <t>971920396927819776</t>
  </si>
  <si>
    <t>971920400077807616</t>
  </si>
  <si>
    <t>971908402807914496</t>
  </si>
  <si>
    <t>971920402560593920</t>
  </si>
  <si>
    <t>971920408562708480</t>
  </si>
  <si>
    <t>971920408621367296</t>
  </si>
  <si>
    <t>971920410299203584</t>
  </si>
  <si>
    <t>971920423079239680</t>
  </si>
  <si>
    <t>971920435607719938</t>
  </si>
  <si>
    <t>971790554861395968</t>
  </si>
  <si>
    <t>971892367929298944</t>
  </si>
  <si>
    <t>971920444902096896</t>
  </si>
  <si>
    <t>971920449608220672</t>
  </si>
  <si>
    <t>971920454368800768</t>
  </si>
  <si>
    <t>971920463990472709</t>
  </si>
  <si>
    <t>971788940972843008</t>
  </si>
  <si>
    <t>971920465617973249</t>
  </si>
  <si>
    <t>971920475113869312</t>
  </si>
  <si>
    <t>971920478456573952</t>
  </si>
  <si>
    <t>971920482579644416</t>
  </si>
  <si>
    <t>971920487914799104</t>
  </si>
  <si>
    <t>971920490267779072</t>
  </si>
  <si>
    <t>971899156745850880</t>
  </si>
  <si>
    <t>971920496945082368</t>
  </si>
  <si>
    <t>971904561878200321</t>
  </si>
  <si>
    <t>971829815664766977</t>
  </si>
  <si>
    <t>971920501567234048</t>
  </si>
  <si>
    <t>971920505883316229</t>
  </si>
  <si>
    <t>971920511763648514</t>
  </si>
  <si>
    <t>971920512778756097</t>
  </si>
  <si>
    <t>971920513265147904</t>
  </si>
  <si>
    <t>971920513642594304</t>
  </si>
  <si>
    <t>971918767893762049</t>
  </si>
  <si>
    <t>971920520030621698</t>
  </si>
  <si>
    <t>971920526112362496</t>
  </si>
  <si>
    <t>971920533125136384</t>
  </si>
  <si>
    <t>971920537294397441</t>
  </si>
  <si>
    <t>971920538527346689</t>
  </si>
  <si>
    <t>971920551739568128</t>
  </si>
  <si>
    <t>971467852233371648</t>
  </si>
  <si>
    <t>971920553685680128</t>
  </si>
  <si>
    <t>971920554302279680</t>
  </si>
  <si>
    <t>971920564108447745</t>
  </si>
  <si>
    <t>971920566281211906</t>
  </si>
  <si>
    <t>971920566419673088</t>
  </si>
  <si>
    <t>971920568055316480</t>
  </si>
  <si>
    <t>971920571087933440</t>
  </si>
  <si>
    <t>971920574497873921</t>
  </si>
  <si>
    <t>971684099868913665</t>
  </si>
  <si>
    <t>971920580764098560</t>
  </si>
  <si>
    <t>971920588095852553</t>
  </si>
  <si>
    <t>971920590683611137</t>
  </si>
  <si>
    <t>971768413264605184</t>
  </si>
  <si>
    <t>971920582219513856</t>
  </si>
  <si>
    <t>971725078793613314</t>
  </si>
  <si>
    <t>971920591241359360</t>
  </si>
  <si>
    <t>971807825696407552</t>
  </si>
  <si>
    <t>971920599051153409</t>
  </si>
  <si>
    <t>971920602784088064</t>
  </si>
  <si>
    <t>971821972475621376</t>
  </si>
  <si>
    <t>971920605934227456</t>
  </si>
  <si>
    <t>971920606034673664</t>
  </si>
  <si>
    <t>971920626180153345</t>
  </si>
  <si>
    <t>961708841053446144</t>
  </si>
  <si>
    <t>971920635239612416</t>
  </si>
  <si>
    <t>971920647180947456</t>
  </si>
  <si>
    <t>971920652654424064</t>
  </si>
  <si>
    <t>971920656936783872</t>
  </si>
  <si>
    <t>971920659717742592</t>
  </si>
  <si>
    <t>971920667745566721</t>
  </si>
  <si>
    <t>971920668634775552</t>
  </si>
  <si>
    <t>971920670258089985</t>
  </si>
  <si>
    <t>971920670593490944</t>
  </si>
  <si>
    <t>971920676327129088</t>
  </si>
  <si>
    <t>971861637165649921</t>
  </si>
  <si>
    <t>971919473832792064</t>
  </si>
  <si>
    <t>971894921601875968</t>
  </si>
  <si>
    <t>971920000213831687</t>
  </si>
  <si>
    <t>971920160067129344</t>
  </si>
  <si>
    <t>971920214307823616</t>
  </si>
  <si>
    <t>971870502728892417</t>
  </si>
  <si>
    <t>971916445545361409</t>
  </si>
  <si>
    <t>971918110658846721</t>
  </si>
  <si>
    <t>971863629967609856</t>
  </si>
  <si>
    <t>971920685483352064</t>
  </si>
  <si>
    <t>971918135073927173</t>
  </si>
  <si>
    <t>971918183572656128</t>
  </si>
  <si>
    <t>971918427576299525</t>
  </si>
  <si>
    <t>971918593179955200</t>
  </si>
  <si>
    <t>971919054574415874</t>
  </si>
  <si>
    <t>971919133381193728</t>
  </si>
  <si>
    <t>971919249689268224</t>
  </si>
  <si>
    <t>971919321512513542</t>
  </si>
  <si>
    <t>971919396783476736</t>
  </si>
  <si>
    <t>971920239205249025</t>
  </si>
  <si>
    <t>971916429481005057</t>
  </si>
  <si>
    <t>971916643839307776</t>
  </si>
  <si>
    <t>971920688532656128</t>
  </si>
  <si>
    <t>971920690893946880</t>
  </si>
  <si>
    <t>971920697554493440</t>
  </si>
  <si>
    <t>971719472351498241</t>
  </si>
  <si>
    <t>971919675192954880</t>
  </si>
  <si>
    <t>971920699131617281</t>
  </si>
  <si>
    <t>971920710661820421</t>
  </si>
  <si>
    <t>971920711370514432</t>
  </si>
  <si>
    <t>971918317400219648</t>
  </si>
  <si>
    <t>971918733856858112</t>
  </si>
  <si>
    <t>971920715757715456</t>
  </si>
  <si>
    <t>971920719159345152</t>
  </si>
  <si>
    <t>971920719268458496</t>
  </si>
  <si>
    <t>971920735286407168</t>
  </si>
  <si>
    <t>971920737656233985</t>
  </si>
  <si>
    <t>971920739744935936</t>
  </si>
  <si>
    <t>971920740642705409</t>
  </si>
  <si>
    <t>971920747353559040</t>
  </si>
  <si>
    <t>971920752176857088</t>
  </si>
  <si>
    <t>971920759500169216</t>
  </si>
  <si>
    <t>971920764898291713</t>
  </si>
  <si>
    <t>971920770585808901</t>
  </si>
  <si>
    <t>971920771248373760</t>
  </si>
  <si>
    <t>971920779221778432</t>
  </si>
  <si>
    <t>971920782484897792</t>
  </si>
  <si>
    <t>971920786897256448</t>
  </si>
  <si>
    <t>971920788487057408</t>
  </si>
  <si>
    <t>971708651416072194</t>
  </si>
  <si>
    <t>971854350288027650</t>
  </si>
  <si>
    <t>971920788587606016</t>
  </si>
  <si>
    <t>971917907356766208</t>
  </si>
  <si>
    <t>971920795084775424</t>
  </si>
  <si>
    <t>971920795701100544</t>
  </si>
  <si>
    <t>971697605179711489</t>
  </si>
  <si>
    <t>971920798276501504</t>
  </si>
  <si>
    <t>971920800944181248</t>
  </si>
  <si>
    <t>971919651251867649</t>
  </si>
  <si>
    <t>971920806979756032</t>
  </si>
  <si>
    <t>971920812281282560</t>
  </si>
  <si>
    <t>971920822863503360</t>
  </si>
  <si>
    <t>971910944510136320</t>
  </si>
  <si>
    <t>971920828978708480</t>
  </si>
  <si>
    <t>971920832539734017</t>
  </si>
  <si>
    <t>971311599372861440</t>
  </si>
  <si>
    <t>971920836708970496</t>
  </si>
  <si>
    <t>971920844376199168</t>
  </si>
  <si>
    <t>971920846234292224</t>
  </si>
  <si>
    <t>971920852366209024</t>
  </si>
  <si>
    <t>971783794465292289</t>
  </si>
  <si>
    <t>971920853167259648</t>
  </si>
  <si>
    <t>971920864676597760</t>
  </si>
  <si>
    <t>971920866006175744</t>
  </si>
  <si>
    <t>971920869290164224</t>
  </si>
  <si>
    <t>971920877397913601</t>
  </si>
  <si>
    <t>971920878375022592</t>
  </si>
  <si>
    <t>971920879943741443</t>
  </si>
  <si>
    <t>971912664149409793</t>
  </si>
  <si>
    <t>971920884347805696</t>
  </si>
  <si>
    <t>971920891385757696</t>
  </si>
  <si>
    <t>971920902567768064</t>
  </si>
  <si>
    <t>971482711742443520</t>
  </si>
  <si>
    <t>971920926915923969</t>
  </si>
  <si>
    <t>971920941935575040</t>
  </si>
  <si>
    <t>971920951683072000</t>
  </si>
  <si>
    <t>971920966732300288</t>
  </si>
  <si>
    <t>971919150862934016</t>
  </si>
  <si>
    <t>971819230332162054</t>
  </si>
  <si>
    <t>971920966803599360</t>
  </si>
  <si>
    <t>971920968863031296</t>
  </si>
  <si>
    <t>971426279068073984</t>
  </si>
  <si>
    <t>971920974525341696</t>
  </si>
  <si>
    <t>971900123604283392</t>
  </si>
  <si>
    <t>971920975414550528</t>
  </si>
  <si>
    <t>971920984843276288</t>
  </si>
  <si>
    <t>971003394365186049</t>
  </si>
  <si>
    <t>971919177660301312</t>
  </si>
  <si>
    <t>971725741292371968</t>
  </si>
  <si>
    <t>971920991814279168</t>
  </si>
  <si>
    <t>971920992930025473</t>
  </si>
  <si>
    <t>971921000882302976</t>
  </si>
  <si>
    <t>971921002467794944</t>
  </si>
  <si>
    <t>971700181711245312</t>
  </si>
  <si>
    <t>971921007735746560</t>
  </si>
  <si>
    <t>971797943329148928</t>
  </si>
  <si>
    <t>971921033065361409</t>
  </si>
  <si>
    <t>971921034348716032</t>
  </si>
  <si>
    <t>971921038572371970</t>
  </si>
  <si>
    <t>971921043156692993</t>
  </si>
  <si>
    <t>971779572143476736</t>
  </si>
  <si>
    <t>971920817062842369</t>
  </si>
  <si>
    <t>971749001023254528</t>
  </si>
  <si>
    <t>971921043509129216</t>
  </si>
  <si>
    <t>971921044591271937</t>
  </si>
  <si>
    <t>971921044796854272</t>
  </si>
  <si>
    <t>971921049808965634</t>
  </si>
  <si>
    <t>971882610111762434</t>
  </si>
  <si>
    <t>971920565375307778</t>
  </si>
  <si>
    <t>971767942684774400</t>
  </si>
  <si>
    <t>971920658878947329</t>
  </si>
  <si>
    <t>971695888027586560</t>
  </si>
  <si>
    <t>971921050098372608</t>
  </si>
  <si>
    <t>971921076778405889</t>
  </si>
  <si>
    <t>971895306433515520</t>
  </si>
  <si>
    <t>971921079982796810</t>
  </si>
  <si>
    <t>971921080901226496</t>
  </si>
  <si>
    <t>971921082532925440</t>
  </si>
  <si>
    <t>971921110655791110</t>
  </si>
  <si>
    <t>971921111301554177</t>
  </si>
  <si>
    <t>971921120046788608</t>
  </si>
  <si>
    <t>971921121799909376</t>
  </si>
  <si>
    <t>971496191249797122</t>
  </si>
  <si>
    <t>971921123012153345</t>
  </si>
  <si>
    <t>971702314569478144</t>
  </si>
  <si>
    <t>971921132881371136</t>
  </si>
  <si>
    <t>971921135762853889</t>
  </si>
  <si>
    <t>971920376430174208</t>
  </si>
  <si>
    <t>971920645066932225</t>
  </si>
  <si>
    <t>971921144675647490</t>
  </si>
  <si>
    <t>971921165173383169</t>
  </si>
  <si>
    <t>971808344968228869</t>
  </si>
  <si>
    <t>971921166246952960</t>
  </si>
  <si>
    <t>971921169069887488</t>
  </si>
  <si>
    <t>971921176162283520</t>
  </si>
  <si>
    <t>971921178930462720</t>
  </si>
  <si>
    <t>971921181128314880</t>
  </si>
  <si>
    <t>971921186102939648</t>
  </si>
  <si>
    <t>971921187239428096</t>
  </si>
  <si>
    <t>971921194063507456</t>
  </si>
  <si>
    <t>971921211969101824</t>
  </si>
  <si>
    <t>971921212593946625</t>
  </si>
  <si>
    <t>971796804751843328</t>
  </si>
  <si>
    <t>971921213277851648</t>
  </si>
  <si>
    <t>971921214326259712</t>
  </si>
  <si>
    <t>971921222148743168</t>
  </si>
  <si>
    <t>971921222295371777</t>
  </si>
  <si>
    <t>971921224296222720</t>
  </si>
  <si>
    <t>971661340392632320</t>
  </si>
  <si>
    <t>971921225738932224</t>
  </si>
  <si>
    <t>971921227227979776</t>
  </si>
  <si>
    <t>971921235650072576</t>
  </si>
  <si>
    <t>971888220156776450</t>
  </si>
  <si>
    <t>971921237705342977</t>
  </si>
  <si>
    <t>971921247486361600</t>
  </si>
  <si>
    <t>971921247989837824</t>
  </si>
  <si>
    <t>971913679062126592</t>
  </si>
  <si>
    <t>970841395190640640</t>
  </si>
  <si>
    <t>971921257397497856</t>
  </si>
  <si>
    <t>971921283930730496</t>
  </si>
  <si>
    <t>971921285058932736</t>
  </si>
  <si>
    <t>971914605172633600</t>
  </si>
  <si>
    <t>971921297193119749</t>
  </si>
  <si>
    <t>971921308308135936</t>
  </si>
  <si>
    <t>971921311118147584</t>
  </si>
  <si>
    <t>971921319108292608</t>
  </si>
  <si>
    <t>971714903110311936</t>
  </si>
  <si>
    <t>971921324082941953</t>
  </si>
  <si>
    <t>971921328256274432</t>
  </si>
  <si>
    <t>971921330198188032</t>
  </si>
  <si>
    <t>971921332458983424</t>
  </si>
  <si>
    <t>971921332945465345</t>
  </si>
  <si>
    <t>971834054655045632</t>
  </si>
  <si>
    <t>971921341023571968</t>
  </si>
  <si>
    <t>971921203039367168</t>
  </si>
  <si>
    <t>971921349047287808</t>
  </si>
  <si>
    <t>971921350452379648</t>
  </si>
  <si>
    <t>971784412504428544</t>
  </si>
  <si>
    <t>971921353220608001</t>
  </si>
  <si>
    <t>971921355334660096</t>
  </si>
  <si>
    <t>971921360782999553</t>
  </si>
  <si>
    <t>971437800884117504</t>
  </si>
  <si>
    <t>971921366139187201</t>
  </si>
  <si>
    <t>971917858501361667</t>
  </si>
  <si>
    <t>971921253408919552</t>
  </si>
  <si>
    <t>971921367640825856</t>
  </si>
  <si>
    <t>971921373160292352</t>
  </si>
  <si>
    <t>971921388163383296</t>
  </si>
  <si>
    <t>971921389174181889</t>
  </si>
  <si>
    <t>971921391548219394</t>
  </si>
  <si>
    <t>971777790000402434</t>
  </si>
  <si>
    <t>971921400784216065</t>
  </si>
  <si>
    <t>971913383652896768</t>
  </si>
  <si>
    <t>971921406148730881</t>
  </si>
  <si>
    <t>971921413790683136</t>
  </si>
  <si>
    <t>971870930564677632</t>
  </si>
  <si>
    <t>971921414524727297</t>
  </si>
  <si>
    <t>971921415388594179</t>
  </si>
  <si>
    <t>971921420241526784</t>
  </si>
  <si>
    <t>971921421701079040</t>
  </si>
  <si>
    <t>971814483860615169</t>
  </si>
  <si>
    <t>971909444870266880</t>
  </si>
  <si>
    <t>971820786934837248</t>
  </si>
  <si>
    <t>971194679332147201</t>
  </si>
  <si>
    <t>971479715973300226</t>
  </si>
  <si>
    <t>971190985140121601</t>
  </si>
  <si>
    <t>971829279532244994</t>
  </si>
  <si>
    <t>971816867668086785</t>
  </si>
  <si>
    <t>971857094302367744</t>
  </si>
  <si>
    <t>971187171116900352</t>
  </si>
  <si>
    <t>971916381905178624</t>
  </si>
  <si>
    <t>971918346865336322</t>
  </si>
  <si>
    <t>971921423274053633</t>
  </si>
  <si>
    <t>971921424725114880</t>
  </si>
  <si>
    <t>971921427707387905</t>
  </si>
  <si>
    <t>971921429292662784</t>
  </si>
  <si>
    <t>971921430886543360</t>
  </si>
  <si>
    <t>971921434254675968</t>
  </si>
  <si>
    <t>971921435634659328</t>
  </si>
  <si>
    <t>971921455368810497</t>
  </si>
  <si>
    <t>971921455888781312</t>
  </si>
  <si>
    <t>971921457872883713</t>
  </si>
  <si>
    <t>971921460515176448</t>
  </si>
  <si>
    <t>971667545806708736</t>
  </si>
  <si>
    <t>971921464042672128</t>
  </si>
  <si>
    <t>971898624882937856</t>
  </si>
  <si>
    <t>971921465057542144</t>
  </si>
  <si>
    <t>971921469084073985</t>
  </si>
  <si>
    <t>971921476797386752</t>
  </si>
  <si>
    <t>971463016666619904</t>
  </si>
  <si>
    <t>971921478156537856</t>
  </si>
  <si>
    <t>971921479808909312</t>
  </si>
  <si>
    <t>971921490340909057</t>
  </si>
  <si>
    <t>971921496317706240</t>
  </si>
  <si>
    <t>971630345224245248</t>
  </si>
  <si>
    <t>971921501669634048</t>
  </si>
  <si>
    <t>971921503842455552</t>
  </si>
  <si>
    <t>971921506539220993</t>
  </si>
  <si>
    <t>971921518409154560</t>
  </si>
  <si>
    <t>971921525971460096</t>
  </si>
  <si>
    <t>971921530283286534</t>
  </si>
  <si>
    <t>971797721697923075</t>
  </si>
  <si>
    <t>971913539546992640</t>
  </si>
  <si>
    <t>971921537711460355</t>
  </si>
  <si>
    <t>971921544967479296</t>
  </si>
  <si>
    <t>971921551883845632</t>
  </si>
  <si>
    <t>971921556518723584</t>
  </si>
  <si>
    <t>971921561409150976</t>
  </si>
  <si>
    <t>971921563711918081</t>
  </si>
  <si>
    <t>971921565175746560</t>
  </si>
  <si>
    <t>920969759012745217</t>
  </si>
  <si>
    <t>971921566513610753</t>
  </si>
  <si>
    <t>971921569193889794</t>
  </si>
  <si>
    <t>971921570896650242</t>
  </si>
  <si>
    <t>971921573543264256</t>
  </si>
  <si>
    <t>971912075592257536</t>
  </si>
  <si>
    <t>971921575602741248</t>
  </si>
  <si>
    <t>971921584242950144</t>
  </si>
  <si>
    <t>971921585903779840</t>
  </si>
  <si>
    <t>971893136699133952</t>
  </si>
  <si>
    <t>971921587648811009</t>
  </si>
  <si>
    <t>971921590425337856</t>
  </si>
  <si>
    <t>971921591348158465</t>
  </si>
  <si>
    <t>971921601657647104</t>
  </si>
  <si>
    <t>971921607290703872</t>
  </si>
  <si>
    <t>971921612542038016</t>
  </si>
  <si>
    <t>971921613334528000</t>
  </si>
  <si>
    <t>971921614588715010</t>
  </si>
  <si>
    <t>971546479486578688</t>
  </si>
  <si>
    <t>971921618493566979</t>
  </si>
  <si>
    <t>971921619470831617</t>
  </si>
  <si>
    <t>971921620766896128</t>
  </si>
  <si>
    <t>971921621048090624</t>
  </si>
  <si>
    <t>971921621542776832</t>
  </si>
  <si>
    <t>971921625460498432</t>
  </si>
  <si>
    <t>971921634238976000</t>
  </si>
  <si>
    <t>971921634461405184</t>
  </si>
  <si>
    <t>971921643865083904</t>
  </si>
  <si>
    <t>971921643932041216</t>
  </si>
  <si>
    <t>971921644192194560</t>
  </si>
  <si>
    <t>971821864065650688</t>
  </si>
  <si>
    <t>971921645668577281</t>
  </si>
  <si>
    <t>971921652761075712</t>
  </si>
  <si>
    <t>971921656959635456</t>
  </si>
  <si>
    <t>946733185488113665</t>
  </si>
  <si>
    <t>971921658729713664</t>
  </si>
  <si>
    <t>971921659379687425</t>
  </si>
  <si>
    <t>971880489861591040</t>
  </si>
  <si>
    <t>971921659664961536</t>
  </si>
  <si>
    <t>971921666975543296</t>
  </si>
  <si>
    <t>971921676777668608</t>
  </si>
  <si>
    <t>971921678811807744</t>
  </si>
  <si>
    <t>971921685338206208</t>
  </si>
  <si>
    <t>971921690476228609</t>
  </si>
  <si>
    <t>971921693231861760</t>
  </si>
  <si>
    <t>971921695517827072</t>
  </si>
  <si>
    <t>971921699733094401</t>
  </si>
  <si>
    <t>971921704191774720</t>
  </si>
  <si>
    <t>971817271927738368</t>
  </si>
  <si>
    <t>971921707035328512</t>
  </si>
  <si>
    <t>971921709610749952</t>
  </si>
  <si>
    <t>971921717722517504</t>
  </si>
  <si>
    <t>971921727713312769</t>
  </si>
  <si>
    <t>971915240584687616</t>
  </si>
  <si>
    <t>971921728506138625</t>
  </si>
  <si>
    <t>971849433209102337</t>
  </si>
  <si>
    <t>971921729483403265</t>
  </si>
  <si>
    <t>971921154750509057</t>
  </si>
  <si>
    <t>971921731286896641</t>
  </si>
  <si>
    <t>971921731542757376</t>
  </si>
  <si>
    <t>971921733883219968</t>
  </si>
  <si>
    <t>971915705191776256</t>
  </si>
  <si>
    <t>971921746721832960</t>
  </si>
  <si>
    <t>971921747057442816</t>
  </si>
  <si>
    <t>971921750509277185</t>
  </si>
  <si>
    <t>971921750668783617</t>
  </si>
  <si>
    <t>971921692468678656</t>
  </si>
  <si>
    <t>971921721816158210</t>
  </si>
  <si>
    <t>971789314903351296</t>
  </si>
  <si>
    <t>971921752296230912</t>
  </si>
  <si>
    <t>971915954123870208</t>
  </si>
  <si>
    <t>921092920840658944</t>
  </si>
  <si>
    <t>971921577775427585</t>
  </si>
  <si>
    <t>971921759053254656</t>
  </si>
  <si>
    <t>971921762907598853</t>
  </si>
  <si>
    <t>971921769849393152</t>
  </si>
  <si>
    <t>971921777155719169</t>
  </si>
  <si>
    <t>971921783246020608</t>
  </si>
  <si>
    <t>971921787985518593</t>
  </si>
  <si>
    <t>971219988550791169</t>
  </si>
  <si>
    <t>971921790120292352</t>
  </si>
  <si>
    <t>971920307500937217</t>
  </si>
  <si>
    <t>971921813478477824</t>
  </si>
  <si>
    <t>971921816271769600</t>
  </si>
  <si>
    <t>971912455101255680</t>
  </si>
  <si>
    <t>971921716577382400</t>
  </si>
  <si>
    <t>971911659785768962</t>
  </si>
  <si>
    <t>971921822965837826</t>
  </si>
  <si>
    <t>971921824207454209</t>
  </si>
  <si>
    <t>971921833959149568</t>
  </si>
  <si>
    <t>971385976298684416</t>
  </si>
  <si>
    <t>971921836584845312</t>
  </si>
  <si>
    <t>971871953983299586</t>
  </si>
  <si>
    <t>971890844000243714</t>
  </si>
  <si>
    <t>971807879585058816</t>
  </si>
  <si>
    <t>971431568978907137</t>
  </si>
  <si>
    <t>971921839185321984</t>
  </si>
  <si>
    <t>971921841936896001</t>
  </si>
  <si>
    <t>971921842674937856</t>
  </si>
  <si>
    <t>971385274885263360</t>
  </si>
  <si>
    <t>971921842976964609</t>
  </si>
  <si>
    <t>971921844885336064</t>
  </si>
  <si>
    <t>971921848844906498</t>
  </si>
  <si>
    <t>971916095903772672</t>
  </si>
  <si>
    <t>971920725861740544</t>
  </si>
  <si>
    <t>971921851805990913</t>
  </si>
  <si>
    <t>971873176144744448</t>
  </si>
  <si>
    <t>971921852724596742</t>
  </si>
  <si>
    <t>971921857275363328</t>
  </si>
  <si>
    <t>971921862123859968</t>
  </si>
  <si>
    <t>971921865391460353</t>
  </si>
  <si>
    <t>971921865601150982</t>
  </si>
  <si>
    <t>971921866129461248</t>
  </si>
  <si>
    <t>971921882336210944</t>
  </si>
  <si>
    <t>971921884861353984</t>
  </si>
  <si>
    <t>971921493671186432</t>
  </si>
  <si>
    <t>971921889135353861</t>
  </si>
  <si>
    <t>971921891391807488</t>
  </si>
  <si>
    <t>971768288077230080</t>
  </si>
  <si>
    <t>971921899763548160</t>
  </si>
  <si>
    <t>971921901646856192</t>
  </si>
  <si>
    <t>971532027483668480</t>
  </si>
  <si>
    <t>971921902561316869</t>
  </si>
  <si>
    <t>971921903622524929</t>
  </si>
  <si>
    <t>971921908064124928</t>
  </si>
  <si>
    <t>971869338046291971</t>
  </si>
  <si>
    <t>971921918755594241</t>
  </si>
  <si>
    <t>971919749528596480</t>
  </si>
  <si>
    <t>971921928754577408</t>
  </si>
  <si>
    <t>971921098798493696</t>
  </si>
  <si>
    <t>971921930940018689</t>
  </si>
  <si>
    <t>971921932961525760</t>
  </si>
  <si>
    <t>971547892543442945</t>
  </si>
  <si>
    <t>971921934731460608</t>
  </si>
  <si>
    <t>971777589135081472</t>
  </si>
  <si>
    <t>971921940712534016</t>
  </si>
  <si>
    <t>971921956260872192</t>
  </si>
  <si>
    <t>971921963701518336</t>
  </si>
  <si>
    <t>971644159219019776</t>
  </si>
  <si>
    <t>971921965270249474</t>
  </si>
  <si>
    <t>971920466704306176</t>
  </si>
  <si>
    <t>971921970714595329</t>
  </si>
  <si>
    <t>971762218827239424</t>
  </si>
  <si>
    <t>971921358929055744</t>
  </si>
  <si>
    <t>971921976573837313</t>
  </si>
  <si>
    <t>971921978897596417</t>
  </si>
  <si>
    <t>971892441409376257</t>
  </si>
  <si>
    <t>971921981565292544</t>
  </si>
  <si>
    <t>971921983817515008</t>
  </si>
  <si>
    <t>971921986048831488</t>
  </si>
  <si>
    <t>971921992034041856</t>
  </si>
  <si>
    <t>971911381229494273</t>
  </si>
  <si>
    <t>971921992088801281</t>
  </si>
  <si>
    <t>971921998325493760</t>
  </si>
  <si>
    <t>971818250324426752</t>
  </si>
  <si>
    <t>971921999097298944</t>
  </si>
  <si>
    <t>971921941228482560</t>
  </si>
  <si>
    <t>971917032600911872</t>
  </si>
  <si>
    <t>971921999986438145</t>
  </si>
  <si>
    <t>971921135200686081</t>
  </si>
  <si>
    <t>971913490377166848</t>
  </si>
  <si>
    <t>971321624099254274</t>
  </si>
  <si>
    <t>971922002083655680</t>
  </si>
  <si>
    <t>971922004143042561</t>
  </si>
  <si>
    <t>971787368935116800</t>
  </si>
  <si>
    <t>971922006542290945</t>
  </si>
  <si>
    <t>971856672938393601</t>
  </si>
  <si>
    <t>971857437736296448</t>
  </si>
  <si>
    <t>971922015392329728</t>
  </si>
  <si>
    <t>971876029282349057</t>
  </si>
  <si>
    <t>971922021150896133</t>
  </si>
  <si>
    <t>971810940546031616</t>
  </si>
  <si>
    <t>971922027719286784</t>
  </si>
  <si>
    <t>971917755623661570</t>
  </si>
  <si>
    <t>971922029321465856</t>
  </si>
  <si>
    <t>971922029812236288</t>
  </si>
  <si>
    <t>971586963945017345</t>
  </si>
  <si>
    <t>971922032899244032</t>
  </si>
  <si>
    <t>971880498728460288</t>
  </si>
  <si>
    <t>971922033612328960</t>
  </si>
  <si>
    <t>971922037269716992</t>
  </si>
  <si>
    <t>971673365281898496</t>
  </si>
  <si>
    <t>971922042609192961</t>
  </si>
  <si>
    <t>971913035777425409</t>
  </si>
  <si>
    <t>971919612341178369</t>
  </si>
  <si>
    <t>971922052322963457</t>
  </si>
  <si>
    <t>971922059314933760</t>
  </si>
  <si>
    <t>971729528308600833</t>
  </si>
  <si>
    <t>971922066269196288</t>
  </si>
  <si>
    <t>971922068525797376</t>
  </si>
  <si>
    <t>971904132494716928</t>
  </si>
  <si>
    <t>971922070253723649</t>
  </si>
  <si>
    <t>933745770905374721</t>
  </si>
  <si>
    <t>971727602577760256</t>
  </si>
  <si>
    <t>971915761227739137</t>
  </si>
  <si>
    <t>971916346815598592</t>
  </si>
  <si>
    <t>971914707555663872</t>
  </si>
  <si>
    <t>971889375427559425</t>
  </si>
  <si>
    <t>971528971283124224</t>
  </si>
  <si>
    <t>971915079221415936</t>
  </si>
  <si>
    <t>971846494709002240</t>
  </si>
  <si>
    <t>971865495078162438</t>
  </si>
  <si>
    <t>971840515485380608</t>
  </si>
  <si>
    <t>971888912791691266</t>
  </si>
  <si>
    <t>971916566567649280</t>
  </si>
  <si>
    <t>971916789440491520</t>
  </si>
  <si>
    <t>971915409338392579</t>
  </si>
  <si>
    <t>971103814840352770</t>
  </si>
  <si>
    <t>971891898355998721</t>
  </si>
  <si>
    <t>971858303801323522</t>
  </si>
  <si>
    <t>971907513892315137</t>
  </si>
  <si>
    <t>971917477092495360</t>
  </si>
  <si>
    <t>971863770392924161</t>
  </si>
  <si>
    <t>971776610612449280</t>
  </si>
  <si>
    <t>971900033611288576</t>
  </si>
  <si>
    <t>970881960590557184</t>
  </si>
  <si>
    <t>971877863514292224</t>
  </si>
  <si>
    <t>971915620278206464</t>
  </si>
  <si>
    <t>971853067787296769</t>
  </si>
  <si>
    <t>971557769802330112</t>
  </si>
  <si>
    <t>971875660460412929</t>
  </si>
  <si>
    <t>971919158500671488</t>
  </si>
  <si>
    <t>971904270432854023</t>
  </si>
  <si>
    <t>971918186529538048</t>
  </si>
  <si>
    <t>971919370736713728</t>
  </si>
  <si>
    <t>971784283085000704</t>
  </si>
  <si>
    <t>970176172569972743</t>
  </si>
  <si>
    <t>971708542544687104</t>
  </si>
  <si>
    <t>971602039070437376</t>
  </si>
  <si>
    <t>971912707866730496</t>
  </si>
  <si>
    <t>971587019699838976</t>
  </si>
  <si>
    <t>971917260712419330</t>
  </si>
  <si>
    <t>971647255303213056</t>
  </si>
  <si>
    <t>971791770072879109</t>
  </si>
  <si>
    <t>971789206891696128</t>
  </si>
  <si>
    <t>971680159085486081</t>
  </si>
  <si>
    <t>971781424717156353</t>
  </si>
  <si>
    <t>971837173912821761</t>
  </si>
  <si>
    <t>971865762787979264</t>
  </si>
  <si>
    <t>971613681124610048</t>
  </si>
  <si>
    <t>971917393575497729</t>
  </si>
  <si>
    <t>971919939899674625</t>
  </si>
  <si>
    <t>971917989716033536</t>
  </si>
  <si>
    <t>971915787341463553</t>
  </si>
  <si>
    <t>971703483417194496</t>
  </si>
  <si>
    <t>971700945485750272</t>
  </si>
  <si>
    <t>971688481322708992</t>
  </si>
  <si>
    <t>971587757050089473</t>
  </si>
  <si>
    <t>971916910605602817</t>
  </si>
  <si>
    <t>971873623114792960</t>
  </si>
  <si>
    <t>971921066514964480</t>
  </si>
  <si>
    <t>971886571619205120</t>
  </si>
  <si>
    <t>971881826644979712</t>
  </si>
  <si>
    <t>971919811394637824</t>
  </si>
  <si>
    <t>971819083929931776</t>
  </si>
  <si>
    <t>971451603843735553</t>
  </si>
  <si>
    <t>971815848737419264</t>
  </si>
  <si>
    <t>971475364030697472</t>
  </si>
  <si>
    <t>970678078455341056</t>
  </si>
  <si>
    <t>971862294509641728</t>
  </si>
  <si>
    <t>971908358407118849</t>
  </si>
  <si>
    <t>971917374218645504</t>
  </si>
  <si>
    <t>971820812096475137</t>
  </si>
  <si>
    <t>971921043454676992</t>
  </si>
  <si>
    <t>971920123077554176</t>
  </si>
  <si>
    <t>971219711097581568</t>
  </si>
  <si>
    <t>971385209198227456</t>
  </si>
  <si>
    <t>971912326738685952</t>
  </si>
  <si>
    <t>971729525041221632</t>
  </si>
  <si>
    <t>16582131</t>
  </si>
  <si>
    <t>816129593975472128</t>
  </si>
  <si>
    <t>1188027852</t>
  </si>
  <si>
    <t>21282305</t>
  </si>
  <si>
    <t>2835276183</t>
  </si>
  <si>
    <t>14527647</t>
  </si>
  <si>
    <t>6357952</t>
  </si>
  <si>
    <t>79830673</t>
  </si>
  <si>
    <t>733707282</t>
  </si>
  <si>
    <t>543627833</t>
  </si>
  <si>
    <t>884987235048804353</t>
  </si>
  <si>
    <t>2166622446</t>
  </si>
  <si>
    <t>12701412</t>
  </si>
  <si>
    <t>513448818</t>
  </si>
  <si>
    <t>1596835069</t>
  </si>
  <si>
    <t>965225388602527745</t>
  </si>
  <si>
    <t>1498610527</t>
  </si>
  <si>
    <t>2696354518</t>
  </si>
  <si>
    <t>856991644134068224</t>
  </si>
  <si>
    <t>742763704312340480</t>
  </si>
  <si>
    <t>39100192</t>
  </si>
  <si>
    <t>34713362</t>
  </si>
  <si>
    <t>441940470</t>
  </si>
  <si>
    <t>17855877</t>
  </si>
  <si>
    <t>2759979209</t>
  </si>
  <si>
    <t>278808604</t>
  </si>
  <si>
    <t>17659206</t>
  </si>
  <si>
    <t>945140935070904321</t>
  </si>
  <si>
    <t>65260792</t>
  </si>
  <si>
    <t>3301274378</t>
  </si>
  <si>
    <t>15846407</t>
  </si>
  <si>
    <t>22703645</t>
  </si>
  <si>
    <t>265489252</t>
  </si>
  <si>
    <t>840943195693359104</t>
  </si>
  <si>
    <t>11994002</t>
  </si>
  <si>
    <t>34036028</t>
  </si>
  <si>
    <t>209363802</t>
  </si>
  <si>
    <t>50718079</t>
  </si>
  <si>
    <t>807988933015392256</t>
  </si>
  <si>
    <t>226140741</t>
  </si>
  <si>
    <t>142966585</t>
  </si>
  <si>
    <t>20684781</t>
  </si>
  <si>
    <t>16144221</t>
  </si>
  <si>
    <t>46178352</t>
  </si>
  <si>
    <t>3316986396</t>
  </si>
  <si>
    <t>4682424288</t>
  </si>
  <si>
    <t>297930927</t>
  </si>
  <si>
    <t>964032914626359296</t>
  </si>
  <si>
    <t>44177383</t>
  </si>
  <si>
    <t>37000399</t>
  </si>
  <si>
    <t>73834352</t>
  </si>
  <si>
    <t>736959136164806657</t>
  </si>
  <si>
    <t>2985335882</t>
  </si>
  <si>
    <t>204245399</t>
  </si>
  <si>
    <t>264924050</t>
  </si>
  <si>
    <t>869931020480425984</t>
  </si>
  <si>
    <t>48894993</t>
  </si>
  <si>
    <t>2729554243</t>
  </si>
  <si>
    <t>802690892628774913</t>
  </si>
  <si>
    <t>775747462078214149</t>
  </si>
  <si>
    <t>267234551</t>
  </si>
  <si>
    <t>83667313</t>
  </si>
  <si>
    <t>20846517</t>
  </si>
  <si>
    <t>138304042</t>
  </si>
  <si>
    <t>394379377</t>
  </si>
  <si>
    <t>4430199760</t>
  </si>
  <si>
    <t>23098409</t>
  </si>
  <si>
    <t>927113301686812672</t>
  </si>
  <si>
    <t>837118983937622017</t>
  </si>
  <si>
    <t>930866252633071616</t>
  </si>
  <si>
    <t>151185824</t>
  </si>
  <si>
    <t>734428577718898689</t>
  </si>
  <si>
    <t>1089116971</t>
  </si>
  <si>
    <t>291449567</t>
  </si>
  <si>
    <t>937494846973120512</t>
  </si>
  <si>
    <t>ko</t>
  </si>
  <si>
    <t>in</t>
  </si>
  <si>
    <t>no</t>
  </si>
  <si>
    <t>ca</t>
  </si>
  <si>
    <t>971585615878873090</t>
  </si>
  <si>
    <t>971836019434754049</t>
  </si>
  <si>
    <t>971763044404535297</t>
  </si>
  <si>
    <t>969617042272694273</t>
  </si>
  <si>
    <t>971906767876775937</t>
  </si>
  <si>
    <t>971915011298701312</t>
  </si>
  <si>
    <t>971902563862933506</t>
  </si>
  <si>
    <t>971572651180351489</t>
  </si>
  <si>
    <t>971860818135535616</t>
  </si>
  <si>
    <t>971916448690876416</t>
  </si>
  <si>
    <t>971729882286735360</t>
  </si>
  <si>
    <t>971747762378190850</t>
  </si>
  <si>
    <t>971811832821309441</t>
  </si>
  <si>
    <t>951130467239161856</t>
  </si>
  <si>
    <t>970498421869240320</t>
  </si>
  <si>
    <t>969695623564943362</t>
  </si>
  <si>
    <t>971918892816916482</t>
  </si>
  <si>
    <t>971820877657632768</t>
  </si>
  <si>
    <t>971888089068171265</t>
  </si>
  <si>
    <t>971914284904009728</t>
  </si>
  <si>
    <t>971570914767798272</t>
  </si>
  <si>
    <t>971847283275915265</t>
  </si>
  <si>
    <t>971850163479343111</t>
  </si>
  <si>
    <t>971557651321577472</t>
  </si>
  <si>
    <t>971552432680460288</t>
  </si>
  <si>
    <t>917015722928328705</t>
  </si>
  <si>
    <t>294907627299799040</t>
  </si>
  <si>
    <t>971905210766405632</t>
  </si>
  <si>
    <t>971921442609795072</t>
  </si>
  <si>
    <t>Media Studio</t>
  </si>
  <si>
    <t>Postso.com</t>
  </si>
  <si>
    <t>BOT Toby</t>
  </si>
  <si>
    <t>SocialFlow</t>
  </si>
  <si>
    <t>Sprout Social</t>
  </si>
  <si>
    <t>Kmong Wet App</t>
  </si>
  <si>
    <t>TwitPane Android</t>
  </si>
  <si>
    <t>Twitter Ads</t>
  </si>
  <si>
    <t>Statusbrew</t>
  </si>
  <si>
    <t>Janetter</t>
  </si>
  <si>
    <t>Paper.li</t>
  </si>
  <si>
    <t xml:space="preserve"> feather for iOS  </t>
  </si>
  <si>
    <t>NetworkOfNews_Philippines</t>
  </si>
  <si>
    <t>WordPress.com</t>
  </si>
  <si>
    <t>Periscope</t>
  </si>
  <si>
    <t>twitcle plus</t>
  </si>
  <si>
    <t>Cloudhopper</t>
  </si>
  <si>
    <t>Twitter Test App P</t>
  </si>
  <si>
    <t>Twibble.io</t>
  </si>
  <si>
    <t>Tweet Suite</t>
  </si>
  <si>
    <t>NHK</t>
  </si>
  <si>
    <t>OS X</t>
  </si>
  <si>
    <t>Twitter for BlackBerry</t>
  </si>
  <si>
    <t>Botize</t>
  </si>
  <si>
    <t>RT Reporter</t>
  </si>
  <si>
    <t>TheWrap</t>
  </si>
  <si>
    <t>Searching Mutual</t>
  </si>
  <si>
    <t>Convey: Make it post for you</t>
  </si>
  <si>
    <t>livedoor Blog</t>
  </si>
  <si>
    <t>eemon4n zg5v3e</t>
  </si>
  <si>
    <t>Constant Contact</t>
  </si>
  <si>
    <t>Tweet Lanes</t>
  </si>
  <si>
    <t>-87.940033,41.644102 
-87.523993,41.644102 
-87.523993,42.0230669 
-87.940033,42.0230669</t>
  </si>
  <si>
    <t>-75.280284,39.871811 
-74.955712,39.871811 
-74.955712,40.13792 
-75.280284,40.13792</t>
  </si>
  <si>
    <t>-119.881745,34.404565 
-119.828412,34.404565 
-119.828412,34.438713 
-119.881745,34.438713</t>
  </si>
  <si>
    <t>126.592646397111,37.4294897539181 
126.644132161358,37.4294897539181 
126.644132161358,37.4926495711362 
126.592646397111,37.4926495711362</t>
  </si>
  <si>
    <t>-93.207783,44.8907521 
-93.003514,44.8907521 
-93.003514,44.992279 
-93.207783,44.992279</t>
  </si>
  <si>
    <t>-83.229393,42.078689 
-83.184014,42.078689 
-83.184014,42.112593 
-83.229393,42.112593</t>
  </si>
  <si>
    <t>-2.5437584,36.7374325 
-2.2036381,36.7374325 
-2.2036381,37.0000632 
-2.5437584,37.0000632</t>
  </si>
  <si>
    <t>-83.051445,7.20386 
-77.13939,7.20386 
-77.13939,9.6394858 
-83.051445,9.6394858</t>
  </si>
  <si>
    <t>-117.86894,33.606077 
-117.695781,33.606077 
-117.695781,33.773387 
-117.86894,33.773387</t>
  </si>
  <si>
    <t>-122.436232,47.4953154 
-122.2249728,47.4953154 
-122.2249728,47.734319 
-122.436232,47.734319</t>
  </si>
  <si>
    <t>126.520389505918,35.882707154452 
126.920636422271,35.882707154452 
126.920636422271,36.0682362354268 
126.520389505918,36.0682362354268</t>
  </si>
  <si>
    <t>-74.041878,40.570842 
-73.855673,40.570842 
-73.855673,40.739434 
-74.041878,40.739434</t>
  </si>
  <si>
    <t>Republic of Korea</t>
  </si>
  <si>
    <t>Spain</t>
  </si>
  <si>
    <t>Panama</t>
  </si>
  <si>
    <t>KR</t>
  </si>
  <si>
    <t>ES</t>
  </si>
  <si>
    <t>Isla Vista, CA</t>
  </si>
  <si>
    <t>Jung-gu, Republic of Korea</t>
  </si>
  <si>
    <t>Gibraltar, MI</t>
  </si>
  <si>
    <t>Almería, Spain</t>
  </si>
  <si>
    <t>Irvine, CA</t>
  </si>
  <si>
    <t>Gunsan-si, Republic of Korea</t>
  </si>
  <si>
    <t>1d9a5370a355ab0c</t>
  </si>
  <si>
    <t>e4a0d228eb6be76b</t>
  </si>
  <si>
    <t>d82e2984d5b9a65e</t>
  </si>
  <si>
    <t>01685eee514bfb4a</t>
  </si>
  <si>
    <t>60e2c37980197297</t>
  </si>
  <si>
    <t>c6b5e05ca74856e5</t>
  </si>
  <si>
    <t>e342de30841352bf</t>
  </si>
  <si>
    <t>9d8ae4b0fac2036a</t>
  </si>
  <si>
    <t>3d533362cdab8107</t>
  </si>
  <si>
    <t>300bcc6e23a88361</t>
  </si>
  <si>
    <t>00c67f565137a10a</t>
  </si>
  <si>
    <t>011add077f4d2da3</t>
  </si>
  <si>
    <t>Isla Vista</t>
  </si>
  <si>
    <t>Jung-gu</t>
  </si>
  <si>
    <t>St Paul</t>
  </si>
  <si>
    <t>Gibraltar</t>
  </si>
  <si>
    <t>Almería</t>
  </si>
  <si>
    <t>Irvine</t>
  </si>
  <si>
    <t>Gunsan-si</t>
  </si>
  <si>
    <t>country</t>
  </si>
  <si>
    <t>https://api.twitter.com/1.1/geo/id/1d9a5370a355ab0c.json</t>
  </si>
  <si>
    <t>https://api.twitter.com/1.1/geo/id/e4a0d228eb6be76b.json</t>
  </si>
  <si>
    <t>https://api.twitter.com/1.1/geo/id/d82e2984d5b9a65e.json</t>
  </si>
  <si>
    <t>https://api.twitter.com/1.1/geo/id/01685eee514bfb4a.json</t>
  </si>
  <si>
    <t>https://api.twitter.com/1.1/geo/id/60e2c37980197297.json</t>
  </si>
  <si>
    <t>https://api.twitter.com/1.1/geo/id/c6b5e05ca74856e5.json</t>
  </si>
  <si>
    <t>https://api.twitter.com/1.1/geo/id/e342de30841352bf.json</t>
  </si>
  <si>
    <t>https://api.twitter.com/1.1/geo/id/9d8ae4b0fac2036a.json</t>
  </si>
  <si>
    <t>https://api.twitter.com/1.1/geo/id/3d533362cdab8107.json</t>
  </si>
  <si>
    <t>https://api.twitter.com/1.1/geo/id/300bcc6e23a88361.json</t>
  </si>
  <si>
    <t>https://api.twitter.com/1.1/geo/id/00c67f565137a10a.json</t>
  </si>
  <si>
    <t>https://api.twitter.com/1.1/geo/id/011add077f4d2da3.json</t>
  </si>
  <si>
    <t>Joanna Chiu 趙淇欣</t>
  </si>
  <si>
    <t>Wo Men Podcast</t>
  </si>
  <si>
    <t>Interscript</t>
  </si>
  <si>
    <t>Beth Driscoll</t>
  </si>
  <si>
    <t>Claire Squires</t>
  </si>
  <si>
    <t>BLMChicago</t>
  </si>
  <si>
    <t>MacArthur Justice</t>
  </si>
  <si>
    <t>UPLC Chicago</t>
  </si>
  <si>
    <t>Nightline</t>
  </si>
  <si>
    <t>Juju Chang</t>
  </si>
  <si>
    <t>Subina Shrestha</t>
  </si>
  <si>
    <t>Smriti Basnet</t>
  </si>
  <si>
    <t>Mandy Van Deven</t>
  </si>
  <si>
    <t>中野宏美</t>
  </si>
  <si>
    <t>伊吹早織 Saori Ibuki</t>
  </si>
  <si>
    <t>Exodus Cry</t>
  </si>
  <si>
    <t>Benjamin Nolot</t>
  </si>
  <si>
    <t>Patrick Emerton</t>
  </si>
  <si>
    <t>Financial Times</t>
  </si>
  <si>
    <t>Activate labs</t>
  </si>
  <si>
    <t>Monica Curca</t>
  </si>
  <si>
    <t>L.E.A.N.</t>
  </si>
  <si>
    <t>MuslimARC</t>
  </si>
  <si>
    <t>Propane Jane™</t>
  </si>
  <si>
    <t>Rick Smith</t>
  </si>
  <si>
    <t>Lauren Wolfe</t>
  </si>
  <si>
    <t>Foreign Policy</t>
  </si>
  <si>
    <t>Mary L Schmidt</t>
  </si>
  <si>
    <t>New Apple</t>
  </si>
  <si>
    <t>Amazon.com</t>
  </si>
  <si>
    <t>Readers' Favorite</t>
  </si>
  <si>
    <t>Faisla Aap Ka</t>
  </si>
  <si>
    <t>Aaj News Urdu</t>
  </si>
  <si>
    <t>Asma Shirazi</t>
  </si>
  <si>
    <t>Sarah Graden</t>
  </si>
  <si>
    <t>LeanneKruegerBraneky</t>
  </si>
  <si>
    <t>Douglas Jekan #Pttgm</t>
  </si>
  <si>
    <t>THE BEAT 99.9FM</t>
  </si>
  <si>
    <t>Aramide</t>
  </si>
  <si>
    <t>ABC The Drum</t>
  </si>
  <si>
    <t>Francesca Donner</t>
  </si>
  <si>
    <t>Maxime CJ</t>
  </si>
  <si>
    <t>Aude Lancelin</t>
  </si>
  <si>
    <t>Rebecca J. Kavanagh</t>
  </si>
  <si>
    <t>The Root</t>
  </si>
  <si>
    <t>Gerry Rogers</t>
  </si>
  <si>
    <t>SJ Status of Women</t>
  </si>
  <si>
    <t>Linda Silas</t>
  </si>
  <si>
    <t>Global Nurses United</t>
  </si>
  <si>
    <t>Canada's Nurses-CFNU</t>
  </si>
  <si>
    <t>💋 SIᕮᖇᖇᗩ ᗯᕼISKᕮᕮ Is The NRA 🇺🇸</t>
  </si>
  <si>
    <t>Sarah Sanders</t>
  </si>
  <si>
    <t>Ainsley Earhardt</t>
  </si>
  <si>
    <t>Nikki Haley</t>
  </si>
  <si>
    <t>Kellyanne Conway</t>
  </si>
  <si>
    <t>DW | Europe</t>
  </si>
  <si>
    <t>J.R.👑</t>
  </si>
  <si>
    <t>spiked</t>
  </si>
  <si>
    <t>Cynthia Basinet</t>
  </si>
  <si>
    <t>United Nations</t>
  </si>
  <si>
    <t>J.M ϕ</t>
  </si>
  <si>
    <t>Alexis Poulin</t>
  </si>
  <si>
    <t>Le Média</t>
  </si>
  <si>
    <t>Esther Benbassa</t>
  </si>
  <si>
    <t>Dr. DaShanne Stokes</t>
  </si>
  <si>
    <t>Maria Höfl-Riesch</t>
  </si>
  <si>
    <t>Gwen Carr</t>
  </si>
  <si>
    <t>Sybrina Fulton</t>
  </si>
  <si>
    <t>Colleen Flanagan</t>
  </si>
  <si>
    <t>Reshma Saujani</t>
  </si>
  <si>
    <t>Domestic Workers</t>
  </si>
  <si>
    <t>Ai-jen Poo</t>
  </si>
  <si>
    <t>Marley Emerson Dias</t>
  </si>
  <si>
    <t>Astrid Silva</t>
  </si>
  <si>
    <t>이브이라게</t>
  </si>
  <si>
    <t>a</t>
  </si>
  <si>
    <t>t'challa's gf</t>
  </si>
  <si>
    <t>George M Johnson</t>
  </si>
  <si>
    <t>Netizen Buzz</t>
  </si>
  <si>
    <t>코</t>
  </si>
  <si>
    <t>포어사람</t>
  </si>
  <si>
    <t>Gezus</t>
  </si>
  <si>
    <t>gordis</t>
  </si>
  <si>
    <t>Boorin Boo</t>
  </si>
  <si>
    <t>.o(🍑⛅)</t>
  </si>
  <si>
    <t>Theresa Smith</t>
  </si>
  <si>
    <t>Juliana Calil</t>
  </si>
  <si>
    <t>Kristin Booth</t>
  </si>
  <si>
    <t>Chill Crosby</t>
  </si>
  <si>
    <t>60cm.</t>
  </si>
  <si>
    <t>Jen Myronuk</t>
  </si>
  <si>
    <t>Tiffany Shlain</t>
  </si>
  <si>
    <t>Brianna Westbrook</t>
  </si>
  <si>
    <t>❤️🎶TLSW48📷🐾</t>
  </si>
  <si>
    <t>👑</t>
  </si>
  <si>
    <t>となりの福島さん@ぼんさんくれ～る</t>
  </si>
  <si>
    <t>#WeToo Japan</t>
  </si>
  <si>
    <t>BuzzFeed Japan News</t>
  </si>
  <si>
    <t>Game Of Thrones</t>
  </si>
  <si>
    <t>Caaarmen♐</t>
  </si>
  <si>
    <t>Lucy not Lauriel 🌻</t>
  </si>
  <si>
    <t>Pamela</t>
  </si>
  <si>
    <t>Cyrus Vance, Jr.</t>
  </si>
  <si>
    <t>LA City Attorney</t>
  </si>
  <si>
    <t>Jim J Kane</t>
  </si>
  <si>
    <t>Pam Cipriano</t>
  </si>
  <si>
    <t>[🔀🌟🌷⚢]교차페미 트랜스고양이</t>
  </si>
  <si>
    <t>She - ra 🍀</t>
  </si>
  <si>
    <t>The New York Times</t>
  </si>
  <si>
    <t>Colectivo Éboli UAH♀</t>
  </si>
  <si>
    <t>Saminsunderland</t>
  </si>
  <si>
    <t>Matthew Cogdeill</t>
  </si>
  <si>
    <t>Joann Del Bagno</t>
  </si>
  <si>
    <t>Suhas Bhat (苏浩世)</t>
  </si>
  <si>
    <t>Ryan Beck ☮️💟🏳️‍🌈</t>
  </si>
  <si>
    <t>황희주🦊 คิดถึงมินฮยอนบินมากไปแล้ว</t>
  </si>
  <si>
    <t>สำนักข่าวไทย อสมท</t>
  </si>
  <si>
    <t>Benubius</t>
  </si>
  <si>
    <t>Crisanta Duran</t>
  </si>
  <si>
    <t>น้อนนนนนนนนนนนนนนนนนนนนนนนนนนนนน</t>
  </si>
  <si>
    <t>คลพ. 🐣</t>
  </si>
  <si>
    <t>Lara White</t>
  </si>
  <si>
    <t>ღ</t>
  </si>
  <si>
    <t>Captain Africa</t>
  </si>
  <si>
    <t>emān🎈</t>
  </si>
  <si>
    <t>Brittan M Buhrig</t>
  </si>
  <si>
    <t>University of Idaho</t>
  </si>
  <si>
    <t>Chadd Cripe</t>
  </si>
  <si>
    <t>쩡</t>
  </si>
  <si>
    <t>JAY IN MY POCKET ❣️</t>
  </si>
  <si>
    <t>CAR CONSUMERS</t>
  </si>
  <si>
    <t>angelica 🙋🏻</t>
  </si>
  <si>
    <t>Bitchin’ Barbara</t>
  </si>
  <si>
    <t>Ellen DeGeneres</t>
  </si>
  <si>
    <t>행인3</t>
  </si>
  <si>
    <t>Albert #MAGA for #NRA</t>
  </si>
  <si>
    <t>beth Hall</t>
  </si>
  <si>
    <t>Katie Hopkins</t>
  </si>
  <si>
    <t>εїзเมียหลวงชเวยองเจÄⓡŠεїз</t>
  </si>
  <si>
    <t>T’Challa #ทีมฝ่าบาท</t>
  </si>
  <si>
    <t>m.</t>
  </si>
  <si>
    <t>🐲chri$bleezy🐲</t>
  </si>
  <si>
    <t>Annie 🇺🇸🌴📚</t>
  </si>
  <si>
    <t>TrumpsBlonde™️ #NRA 👠💋</t>
  </si>
  <si>
    <t>il girl</t>
  </si>
  <si>
    <t>Akshika Agarwal</t>
  </si>
  <si>
    <t>ชันยอล🍒</t>
  </si>
  <si>
    <t>E! News</t>
  </si>
  <si>
    <t>Renzo Casco</t>
  </si>
  <si>
    <t>Lexie Robins</t>
  </si>
  <si>
    <t>🌺🌼มนุษย์ติ่งบินกลับรัง🌼🌺</t>
  </si>
  <si>
    <t>노튼경</t>
  </si>
  <si>
    <t>❄️다하긴뭘다혜❄️미투코리아폐쇄해</t>
  </si>
  <si>
    <t>블랙리스트(?) 미치</t>
  </si>
  <si>
    <t>🔥썌뺙🔥</t>
  </si>
  <si>
    <t>페미당당</t>
  </si>
  <si>
    <t>IWD Ottawa</t>
  </si>
  <si>
    <t>Our Turn</t>
  </si>
  <si>
    <t>★ JK 🎈</t>
  </si>
  <si>
    <t>Paige Smith</t>
  </si>
  <si>
    <t>robbie</t>
  </si>
  <si>
    <t>MUKLEE❤️FS☀️</t>
  </si>
  <si>
    <t>鷲左衛門</t>
  </si>
  <si>
    <t>Ms.Williams</t>
  </si>
  <si>
    <t>John m terrio</t>
  </si>
  <si>
    <t>Scott Dworkin</t>
  </si>
  <si>
    <t>McSpocky™ 👽🖖</t>
  </si>
  <si>
    <t>dolguin. 😷 is somewhat ia</t>
  </si>
  <si>
    <t>Erika🌹03.25 &amp; 04.09</t>
  </si>
  <si>
    <t>zaina awan</t>
  </si>
  <si>
    <t>Daniel Seijo</t>
  </si>
  <si>
    <t>Subversivos_</t>
  </si>
  <si>
    <t>He Him His</t>
  </si>
  <si>
    <t>Monica Lewinsky</t>
  </si>
  <si>
    <t>Contrapunto</t>
  </si>
  <si>
    <t>Venusartemiza</t>
  </si>
  <si>
    <t>Skye</t>
  </si>
  <si>
    <t>TN - Todo Noticias</t>
  </si>
  <si>
    <t>The Straits Times</t>
  </si>
  <si>
    <t>g e a r 💛</t>
  </si>
  <si>
    <t>Lovelove.D.O</t>
  </si>
  <si>
    <t>Sari Botton</t>
  </si>
  <si>
    <t>บิวบิ่วบิ้วบิ๊วบิ๋ว</t>
  </si>
  <si>
    <t>Naouelnawww</t>
  </si>
  <si>
    <t>BLUE WHALE 🐋</t>
  </si>
  <si>
    <t>Michael Major</t>
  </si>
  <si>
    <t>🇺🇸 SKY45  /̵͇̿̿/’̿’̿ ̿̿ ̿ ̿ ̿ ̿ 🇺🇸</t>
  </si>
  <si>
    <t>- mfal -</t>
  </si>
  <si>
    <t>สวรรค์ไม่เลือกสงสัยบาปหนา</t>
  </si>
  <si>
    <t>🍿Deplorable KJ 🇺🇸</t>
  </si>
  <si>
    <t>HuffPostWomen</t>
  </si>
  <si>
    <t>Ryan David Butt</t>
  </si>
  <si>
    <t>Angela Shortt</t>
  </si>
  <si>
    <t>Rachael Perrotta 🏴</t>
  </si>
  <si>
    <t>Yuri Perez</t>
  </si>
  <si>
    <t>ネトウヨな毒舌叔父さんpot@とど丸</t>
  </si>
  <si>
    <t>Goody Awards</t>
  </si>
  <si>
    <t>Kristina Rigsby</t>
  </si>
  <si>
    <t>4⃣7⃣‼️</t>
  </si>
  <si>
    <t>Louise</t>
  </si>
  <si>
    <t>rose mcgowan</t>
  </si>
  <si>
    <t>추정향</t>
  </si>
  <si>
    <t>metoowithyou</t>
  </si>
  <si>
    <t>태리트</t>
  </si>
  <si>
    <t>SBOHEM 스보헴</t>
  </si>
  <si>
    <t>summer rainbow 🦖🌻</t>
  </si>
  <si>
    <t>🐝✒️Grace- Matron of Ravens✒️🐝</t>
  </si>
  <si>
    <t>회사원(여)</t>
  </si>
  <si>
    <t>꺄르륵</t>
  </si>
  <si>
    <t>nyx</t>
  </si>
  <si>
    <t>geesus christ</t>
  </si>
  <si>
    <t>Cloè</t>
  </si>
  <si>
    <t>Mike</t>
  </si>
  <si>
    <t>＊＊シドマコ＊</t>
  </si>
  <si>
    <t>ニューズウィーク日本版</t>
  </si>
  <si>
    <t>Tie</t>
  </si>
  <si>
    <t>TicToc by Bloomberg</t>
  </si>
  <si>
    <t>#Trump2020 Latino305</t>
  </si>
  <si>
    <t>chris hale</t>
  </si>
  <si>
    <t>보돕보 포레버</t>
  </si>
  <si>
    <t>아리</t>
  </si>
  <si>
    <t>Sadio Salah</t>
  </si>
  <si>
    <t>ordinary</t>
  </si>
  <si>
    <t>ERNEST LEDBETTER #WR</t>
  </si>
  <si>
    <t>Giovanni</t>
  </si>
  <si>
    <t>NowThis</t>
  </si>
  <si>
    <t>CA SOS Vote</t>
  </si>
  <si>
    <t>Anonomouse</t>
  </si>
  <si>
    <t>its okay fany-ah 🌹</t>
  </si>
  <si>
    <t>The Korea Herald</t>
  </si>
  <si>
    <t>Women United</t>
  </si>
  <si>
    <t>Sarah M</t>
  </si>
  <si>
    <t>Cynthia</t>
  </si>
  <si>
    <t>El Comercio</t>
  </si>
  <si>
    <t>จงอินคือความสดใสของโลกใบนี้💛</t>
  </si>
  <si>
    <t>blazoak</t>
  </si>
  <si>
    <t>TMZ</t>
  </si>
  <si>
    <t>Prince Noor</t>
  </si>
  <si>
    <t>PumPuy♡</t>
  </si>
  <si>
    <t>🌈百合浪狼</t>
  </si>
  <si>
    <t>투믹스</t>
  </si>
  <si>
    <t>외주 표준단가 정착을 위하여 #metoo</t>
  </si>
  <si>
    <t>내가 쟤보다 낫지에서 '쟤'를 맡음</t>
  </si>
  <si>
    <t>🐧풀담🐧</t>
  </si>
  <si>
    <t>역보🌷</t>
  </si>
  <si>
    <t>まどらっくす</t>
  </si>
  <si>
    <t>roka #NoMoreHateCrime</t>
  </si>
  <si>
    <t>Kimberly Keyes</t>
  </si>
  <si>
    <t>⚠️K筋肉腐</t>
  </si>
  <si>
    <t>North County</t>
  </si>
  <si>
    <t>Robert Westover</t>
  </si>
  <si>
    <t>Catherynne Valente</t>
  </si>
  <si>
    <t>Ida Nathan</t>
  </si>
  <si>
    <t>oliver - rebels spoilers</t>
  </si>
  <si>
    <t>บูชอนเบ๊บผู้โดนสวรรค์เลือกงิงิ</t>
  </si>
  <si>
    <t>JRROBS</t>
  </si>
  <si>
    <t>ConservativeGApeach</t>
  </si>
  <si>
    <t>อยากได้เจสันมั๊วะๆเปงเมีย</t>
  </si>
  <si>
    <t>EmbracingMyself</t>
  </si>
  <si>
    <t>Noriko Okamoto</t>
  </si>
  <si>
    <t>Kpop Herald</t>
  </si>
  <si>
    <t>BobbyJJANG</t>
  </si>
  <si>
    <t>KPOP KDRAMA NEWS</t>
  </si>
  <si>
    <t>เซฮุนก็แบบนี้แหละ🐳</t>
  </si>
  <si>
    <t>Mustang News</t>
  </si>
  <si>
    <t>Pamela Reeves</t>
  </si>
  <si>
    <t>ICRW</t>
  </si>
  <si>
    <t>Jennifer Klein</t>
  </si>
  <si>
    <t>팔파라케일룸</t>
  </si>
  <si>
    <t>Lecturine : 종이낭비형 술꾼</t>
  </si>
  <si>
    <t>Razlan Manjaji</t>
  </si>
  <si>
    <t>Inkstone</t>
  </si>
  <si>
    <t>🌜</t>
  </si>
  <si>
    <t>drew 🥕</t>
  </si>
  <si>
    <t>KING T’BLACK</t>
  </si>
  <si>
    <t>Patrick Zoll</t>
  </si>
  <si>
    <t>Matthias Müller</t>
  </si>
  <si>
    <t>Markus Ackeret</t>
  </si>
  <si>
    <t>Volker Pabst</t>
  </si>
  <si>
    <t>Nicole Anliker</t>
  </si>
  <si>
    <t>SoBlaschke</t>
  </si>
  <si>
    <t>Neue Zürcher Zeitung</t>
  </si>
  <si>
    <t>FlamboyantFaggot</t>
  </si>
  <si>
    <t>Ita Rachmawaty</t>
  </si>
  <si>
    <t>레야</t>
  </si>
  <si>
    <t>桜井弓月</t>
  </si>
  <si>
    <t>仁藤夢乃  Yumeno Nito</t>
  </si>
  <si>
    <t>Wilt</t>
  </si>
  <si>
    <t>din^^ 🐱</t>
  </si>
  <si>
    <t>Momo Carey カリナ</t>
  </si>
  <si>
    <t>Steven Seagull</t>
  </si>
  <si>
    <t>하이야</t>
  </si>
  <si>
    <t>l u c y  b r o w n</t>
  </si>
  <si>
    <t>DonnaTrumplova</t>
  </si>
  <si>
    <t>CNN Africa</t>
  </si>
  <si>
    <t>Origins of Femininity Inc.</t>
  </si>
  <si>
    <t>🍁Erin🍁</t>
  </si>
  <si>
    <t>TorontoStar</t>
  </si>
  <si>
    <t>CNN+CBC=FAKE NEWS</t>
  </si>
  <si>
    <t>*•*•Nya | 👸🏾</t>
  </si>
  <si>
    <t>Christian Siméon</t>
  </si>
  <si>
    <t>샤바칸</t>
  </si>
  <si>
    <t>까만잎</t>
  </si>
  <si>
    <t>Hadi ya</t>
  </si>
  <si>
    <t>Ralf Ivanov</t>
  </si>
  <si>
    <t>PM⚡</t>
  </si>
  <si>
    <t>CONSUME RESPONSIBLY</t>
  </si>
  <si>
    <t>John Hart</t>
  </si>
  <si>
    <t>Sue Tyler</t>
  </si>
  <si>
    <t>빵🍞</t>
  </si>
  <si>
    <t>아랑</t>
  </si>
  <si>
    <t>👾하나린👾</t>
  </si>
  <si>
    <t>교차페미 뺍새 🔀 🏳️‍🌈 ⚢</t>
  </si>
  <si>
    <t>대박🌸뱃지 덕후</t>
  </si>
  <si>
    <t>MPT-PE</t>
  </si>
  <si>
    <t>Ministério Público de Contas de Pernambuco</t>
  </si>
  <si>
    <t>Golchehr HM</t>
  </si>
  <si>
    <t>Lina A.</t>
  </si>
  <si>
    <t>TV and Video Guide</t>
  </si>
  <si>
    <t>ECL Diversity and Inclusion</t>
  </si>
  <si>
    <t>Susan Watt</t>
  </si>
  <si>
    <t>Marit Collective</t>
  </si>
  <si>
    <t>Future Bacon</t>
  </si>
  <si>
    <t>Anna Paquin</t>
  </si>
  <si>
    <t>진선미와 더불어 민주당</t>
  </si>
  <si>
    <t>Rim(魔神降淋) 뒷담화</t>
  </si>
  <si>
    <t>신세계</t>
  </si>
  <si>
    <t>레진 불공정행위 규탄연대</t>
  </si>
  <si>
    <t>สกายย</t>
  </si>
  <si>
    <t>🌻🌝🌻🌝</t>
  </si>
  <si>
    <t>🇺🇸Holly🇺🇸</t>
  </si>
  <si>
    <t>NBC News</t>
  </si>
  <si>
    <t>whaa</t>
  </si>
  <si>
    <t>(P.)TheMadScientist</t>
  </si>
  <si>
    <t>Olivia Fone</t>
  </si>
  <si>
    <t>Jessica Fone</t>
  </si>
  <si>
    <t>q</t>
  </si>
  <si>
    <t>Improving Birth ND</t>
  </si>
  <si>
    <t>$m¡£e¥</t>
  </si>
  <si>
    <t>ㅇㅅㄹ🎗️</t>
  </si>
  <si>
    <t>MJR</t>
  </si>
  <si>
    <t>richard dupuy</t>
  </si>
  <si>
    <t>WE</t>
  </si>
  <si>
    <t>Lily Collins</t>
  </si>
  <si>
    <t>🌈MƎL ~1R+LP Soldier,🔥🐉;...</t>
  </si>
  <si>
    <t>ถ้าเราเหนื่อยล้า เราจะเดินเข้าร้านชาบู</t>
  </si>
  <si>
    <t>🍯안나🌻</t>
  </si>
  <si>
    <t>고ㅐ눈</t>
  </si>
  <si>
    <t>Bhavin Mehta</t>
  </si>
  <si>
    <t>UN Human Rights</t>
  </si>
  <si>
    <t>International Man</t>
  </si>
  <si>
    <t>Alyssa Stonoha</t>
  </si>
  <si>
    <t>Truth Tweeter</t>
  </si>
  <si>
    <t>𝔠𝔩𝔬𝔳𝔢𝔯 | YOONGI_DAY</t>
  </si>
  <si>
    <t>MANZ NOT HOT🔥</t>
  </si>
  <si>
    <t>seal. 😊🍑</t>
  </si>
  <si>
    <t>sh🍀bh🐶</t>
  </si>
  <si>
    <t>Jai Shah Dhoti</t>
  </si>
  <si>
    <t>John Drinnan</t>
  </si>
  <si>
    <t>Sue G-Vaughn</t>
  </si>
  <si>
    <t>Jamie Morton</t>
  </si>
  <si>
    <t>Lee Burnett</t>
  </si>
  <si>
    <t>Okoye's Daughter</t>
  </si>
  <si>
    <t>TxSpirit</t>
  </si>
  <si>
    <t>이소민</t>
  </si>
  <si>
    <t>Princess Shuri</t>
  </si>
  <si>
    <t>Nick Holden</t>
  </si>
  <si>
    <t>Kyle Weible ✌🏻️</t>
  </si>
  <si>
    <t>Jiewww</t>
  </si>
  <si>
    <t>mmmint.</t>
  </si>
  <si>
    <t>도유</t>
  </si>
  <si>
    <t>Franco</t>
  </si>
  <si>
    <t>Redscar</t>
  </si>
  <si>
    <t>茶々丸@世界最弱のﾒﾝﾀﾙ</t>
  </si>
  <si>
    <t>Patricia Cobb</t>
  </si>
  <si>
    <t>오린이⛄❄</t>
  </si>
  <si>
    <t>RatedPGcounty</t>
  </si>
  <si>
    <t>Hyattsville Patch</t>
  </si>
  <si>
    <t>Riverdale Park Patch</t>
  </si>
  <si>
    <t>Everett Will</t>
  </si>
  <si>
    <t>오타와 비문의 아이콘</t>
  </si>
  <si>
    <t>Mark Cusack</t>
  </si>
  <si>
    <t>Davey Tyrone</t>
  </si>
  <si>
    <t>Anthony Cumia</t>
  </si>
  <si>
    <t>Meli ❤️💕🤣</t>
  </si>
  <si>
    <t>雲 白鳥 鮫 蜘蛛     (鵬鯤)</t>
  </si>
  <si>
    <t>UniteBlue Minnesota</t>
  </si>
  <si>
    <t>ERAMN</t>
  </si>
  <si>
    <t>IMPERIO MUSAS</t>
  </si>
  <si>
    <t>KAREN POLINESIA 🇲🇽</t>
  </si>
  <si>
    <t>11:11 KAREN👑</t>
  </si>
  <si>
    <t>Venus' Mom Ult</t>
  </si>
  <si>
    <t>Sunshine</t>
  </si>
  <si>
    <t>BLACK PANTHER</t>
  </si>
  <si>
    <t>Blavity</t>
  </si>
  <si>
    <t>พรุ่งนี้อย่าลืมเอาชีทสรุปอนาโตมี่ไปส่งอาจารย์</t>
  </si>
  <si>
    <t>christine</t>
  </si>
  <si>
    <t>🔀서윤향</t>
  </si>
  <si>
    <t>เจอกันนะEXO #ElySioninbkk</t>
  </si>
  <si>
    <t>ダーリン &amp; サマンサ</t>
  </si>
  <si>
    <t>鞘小西悦光@一般男性</t>
  </si>
  <si>
    <t>Queen Pri</t>
  </si>
  <si>
    <t>จองลินเก้าหางแงงงŏ̥̥̥̥םŏ̥̥̥̥</t>
  </si>
  <si>
    <t>🌈🌷Lo🌷🌈</t>
  </si>
  <si>
    <t>Rah ✝️</t>
  </si>
  <si>
    <t>Primo Polls 👀</t>
  </si>
  <si>
    <t>Bonnie Collins</t>
  </si>
  <si>
    <t>Nicolas Oblivionic R</t>
  </si>
  <si>
    <t>Sophie Snow</t>
  </si>
  <si>
    <t>Junhoe Solo Enthusiast</t>
  </si>
  <si>
    <t>Amy E Chabot</t>
  </si>
  <si>
    <t>Chloe Adams</t>
  </si>
  <si>
    <t>CC1👑</t>
  </si>
  <si>
    <t>Evan Welkin</t>
  </si>
  <si>
    <t>ʆѳʀɛɳɑ</t>
  </si>
  <si>
    <t>Darren</t>
  </si>
  <si>
    <t>William 심</t>
  </si>
  <si>
    <t>한국여성민우회</t>
  </si>
  <si>
    <t>RhysTay #ResistAmmosexuals</t>
  </si>
  <si>
    <t>UNO ⚡</t>
  </si>
  <si>
    <t>Gonzalo Navia</t>
  </si>
  <si>
    <t>석탄</t>
  </si>
  <si>
    <t>Margaret Besheer</t>
  </si>
  <si>
    <t>Phumzile Mlambo</t>
  </si>
  <si>
    <t>Leili Sadr</t>
  </si>
  <si>
    <t>UN Women</t>
  </si>
  <si>
    <t>UNDERTOW</t>
  </si>
  <si>
    <t>ปล่อยเช่าแท่งไฟ</t>
  </si>
  <si>
    <t>T Alogin</t>
  </si>
  <si>
    <t>L Butler - #ClearGenFlynn</t>
  </si>
  <si>
    <t>Trey</t>
  </si>
  <si>
    <t>Harry Reems</t>
  </si>
  <si>
    <t>Hary</t>
  </si>
  <si>
    <t>KoreanUpdates!</t>
  </si>
  <si>
    <t>UNICEF</t>
  </si>
  <si>
    <t>Licio Torri</t>
  </si>
  <si>
    <t>Asoka El Grande</t>
  </si>
  <si>
    <t>CJN</t>
  </si>
  <si>
    <t>Michael Nigro</t>
  </si>
  <si>
    <t>W Smith Ω  😎 Fire The GOP-Impeach Trump</t>
  </si>
  <si>
    <t>I LUV WORLDWIDE HANDSOME💞</t>
  </si>
  <si>
    <t>ซอจูเจอัลลี่🐢</t>
  </si>
  <si>
    <t>봄알람</t>
  </si>
  <si>
    <t>연👩🏻‍💻</t>
  </si>
  <si>
    <t>jasmine thomas</t>
  </si>
  <si>
    <t>KCA (사)대한치어리딩협회 이선화</t>
  </si>
  <si>
    <t>UNAM</t>
  </si>
  <si>
    <t>Foreign Policy new</t>
  </si>
  <si>
    <t>ฝากร้านค่ะ@santazshop</t>
  </si>
  <si>
    <t>mes #TeamPinky</t>
  </si>
  <si>
    <t>bjin@faferndf💙</t>
  </si>
  <si>
    <t>Thomas Ciluffo</t>
  </si>
  <si>
    <t>ไม่มีอะไรที่เป็นไปไม่ได้สำหรับฉัน</t>
  </si>
  <si>
    <t>♛Cнαz'ร Advєитυяєร♛</t>
  </si>
  <si>
    <t>T.R.E.B.O.R</t>
  </si>
  <si>
    <t>Susan Sternberg</t>
  </si>
  <si>
    <t>-누-</t>
  </si>
  <si>
    <t>ㅅ'🐶</t>
  </si>
  <si>
    <t>universe➖เป็นไก่</t>
  </si>
  <si>
    <t>ka</t>
  </si>
  <si>
    <t>Claro video México</t>
  </si>
  <si>
    <t>Premios Fénix</t>
  </si>
  <si>
    <t>Premios PLATINO</t>
  </si>
  <si>
    <t>Kimberly Ross, MSW</t>
  </si>
  <si>
    <t>앜토버</t>
  </si>
  <si>
    <t>☆YaMaKo☆</t>
  </si>
  <si>
    <t>Gina J</t>
  </si>
  <si>
    <t>T-Covfefe</t>
  </si>
  <si>
    <t>海月</t>
  </si>
  <si>
    <t>ひなこ</t>
  </si>
  <si>
    <t>قبيسي حسين</t>
  </si>
  <si>
    <t>vonStolk™</t>
  </si>
  <si>
    <t>사람사는세상🌱(어용국민)🌕</t>
  </si>
  <si>
    <t>표창원</t>
  </si>
  <si>
    <t>Veveenaneeya แอคใหม่</t>
  </si>
  <si>
    <t>말링</t>
  </si>
  <si>
    <t>수아</t>
  </si>
  <si>
    <t>🐳🎈</t>
  </si>
  <si>
    <t>โฟร์แองจี้</t>
  </si>
  <si>
    <t>✙pcyismabae👨🏻💛✙</t>
  </si>
  <si>
    <t>Tamara Prince</t>
  </si>
  <si>
    <t>Networkofnews Phili</t>
  </si>
  <si>
    <t>Lynn O'Brien</t>
  </si>
  <si>
    <t>Robert Philbrick</t>
  </si>
  <si>
    <t>เปิดรีปริ้นแร้วนะจ๊ะ</t>
  </si>
  <si>
    <t>ตามหาบัตร 1,500 2ใบบ</t>
  </si>
  <si>
    <t>단비</t>
  </si>
  <si>
    <t>AW—</t>
  </si>
  <si>
    <t>ฮีหานหงส์แดน♥</t>
  </si>
  <si>
    <t>Ana Sofía Argeñal</t>
  </si>
  <si>
    <t>Patti Perez</t>
  </si>
  <si>
    <t>Toft Group</t>
  </si>
  <si>
    <t>Linda Sierra</t>
  </si>
  <si>
    <t>montse</t>
  </si>
  <si>
    <t>Melissa Cheok</t>
  </si>
  <si>
    <t>Jihye Lee 이지혜</t>
  </si>
  <si>
    <t>JEAB JOYCE</t>
  </si>
  <si>
    <t>NACIÓN CACHER🕆</t>
  </si>
  <si>
    <t>Heather L Stout</t>
  </si>
  <si>
    <t>Bethenny Frankel</t>
  </si>
  <si>
    <t>OSEMIND</t>
  </si>
  <si>
    <t>สันกรามดโย</t>
  </si>
  <si>
    <t>용기당</t>
  </si>
  <si>
    <t>조개탕껍질묶어</t>
  </si>
  <si>
    <t>이름</t>
  </si>
  <si>
    <t>오늘의풍경</t>
  </si>
  <si>
    <t>이기나진아</t>
  </si>
  <si>
    <t>Paola Del Este</t>
  </si>
  <si>
    <t>Don Galvez</t>
  </si>
  <si>
    <t>Carolyn  B. Maloney</t>
  </si>
  <si>
    <t>으웨이에어에어</t>
  </si>
  <si>
    <t>Tyler</t>
  </si>
  <si>
    <t>miCaila. ▪️</t>
  </si>
  <si>
    <t>Theo Armour</t>
  </si>
  <si>
    <t>ESSENCE</t>
  </si>
  <si>
    <t>Tarana</t>
  </si>
  <si>
    <t>natalia</t>
  </si>
  <si>
    <t>sarahhh</t>
  </si>
  <si>
    <t>Deplorable Redneck</t>
  </si>
  <si>
    <t>ごちち🇯🇵日本を愛する人</t>
  </si>
  <si>
    <t>Jinjja Wintercherub</t>
  </si>
  <si>
    <t>le petit ファン</t>
  </si>
  <si>
    <t>💟Melissa Fazli☪️</t>
  </si>
  <si>
    <t>Sr Juguete</t>
  </si>
  <si>
    <t>MP de Guatemala</t>
  </si>
  <si>
    <t>Iván Velásquez Gómez</t>
  </si>
  <si>
    <t>Rep. Norma Torres</t>
  </si>
  <si>
    <t>Jimmy Morales</t>
  </si>
  <si>
    <t>Senator Bob Menendez</t>
  </si>
  <si>
    <t>nómada</t>
  </si>
  <si>
    <t>Cesar Medrano</t>
  </si>
  <si>
    <t>dayne 🍉🍋</t>
  </si>
  <si>
    <t>Univision News</t>
  </si>
  <si>
    <t>Alianza Nacional de Campesinas</t>
  </si>
  <si>
    <t>Monica Ramirez</t>
  </si>
  <si>
    <t>Ed Markey</t>
  </si>
  <si>
    <t>NHC</t>
  </si>
  <si>
    <t>TH. IVYS🌹🌹🌹</t>
  </si>
  <si>
    <t>CitizenObservers</t>
  </si>
  <si>
    <t>Jerry Brown</t>
  </si>
  <si>
    <t>Rain</t>
  </si>
  <si>
    <t>nat🍋</t>
  </si>
  <si>
    <t>priyanka parmar</t>
  </si>
  <si>
    <t>ALC Not My President</t>
  </si>
  <si>
    <t>Genesis Diaz</t>
  </si>
  <si>
    <t>bangtN*~*bAeys</t>
  </si>
  <si>
    <t>Kpop_Trash</t>
  </si>
  <si>
    <t>Pita for USA</t>
  </si>
  <si>
    <t>💫 ㄹ ㅜ ㅂ ｒｒｙｐㄴㅂㄷㅌｓ💫</t>
  </si>
  <si>
    <t>Darlene Duffy</t>
  </si>
  <si>
    <t>Cre8iveMindSet™</t>
  </si>
  <si>
    <t>cristy</t>
  </si>
  <si>
    <t>gene hill</t>
  </si>
  <si>
    <t>Barbara Malmet</t>
  </si>
  <si>
    <t>Dian</t>
  </si>
  <si>
    <t>SNSDTaeny</t>
  </si>
  <si>
    <t>tai glo</t>
  </si>
  <si>
    <t>The New Arab</t>
  </si>
  <si>
    <t>Malia Bouattia</t>
  </si>
  <si>
    <t>IndivisiblAura</t>
  </si>
  <si>
    <t>RaCu</t>
  </si>
  <si>
    <t>구독(•ө•)</t>
  </si>
  <si>
    <t>Rollin' in WM Family</t>
  </si>
  <si>
    <t>정중규</t>
  </si>
  <si>
    <t>💙💚🌲🌲너나들이 🌲🌲💙💚</t>
  </si>
  <si>
    <t>동동…주…</t>
  </si>
  <si>
    <t>พาลอย (●´ω｀●)</t>
  </si>
  <si>
    <t>Joseph Tillman</t>
  </si>
  <si>
    <t>เเบคฮยอน ตะตอนยอน</t>
  </si>
  <si>
    <t>U of Toronto Law</t>
  </si>
  <si>
    <t>Schlifer Clinic</t>
  </si>
  <si>
    <t>Wasila Baset @UTLaw</t>
  </si>
  <si>
    <t>Deepa Mattoo</t>
  </si>
  <si>
    <t>Alexi Wood</t>
  </si>
  <si>
    <t>pompoko35 행복이</t>
  </si>
  <si>
    <t>수박씨 🏳️‍🌈</t>
  </si>
  <si>
    <t>[올포원]💋김타루</t>
  </si>
  <si>
    <t>트위터랑</t>
  </si>
  <si>
    <t>Jeffrey Peters</t>
  </si>
  <si>
    <t>Larry Hogan</t>
  </si>
  <si>
    <t>Luwanda Jenkins</t>
  </si>
  <si>
    <t>ㄹ메리</t>
  </si>
  <si>
    <t>ㄱㅌㄷ💕| Missing B1A4 and JBJ 🐢🐐</t>
  </si>
  <si>
    <t>nobody</t>
  </si>
  <si>
    <t>jjeennyy19</t>
  </si>
  <si>
    <t>Diny Kim</t>
  </si>
  <si>
    <t>Lorraine Morin</t>
  </si>
  <si>
    <t>Juiceman J🍾</t>
  </si>
  <si>
    <t>Scott Huffman NC08</t>
  </si>
  <si>
    <t>Kendra Burden</t>
  </si>
  <si>
    <t>cheǝk</t>
  </si>
  <si>
    <t>@LetFREEDOMring</t>
  </si>
  <si>
    <t>cheko</t>
  </si>
  <si>
    <t>Third Wave Fund</t>
  </si>
  <si>
    <t>nelli v. agbulos</t>
  </si>
  <si>
    <t>HuffPost Asian Voices</t>
  </si>
  <si>
    <t>허프포스트코리아</t>
  </si>
  <si>
    <t>보름🌈</t>
  </si>
  <si>
    <t>YEAR OF THE BITCH 🐶✨🐕💕</t>
  </si>
  <si>
    <t>Serena</t>
  </si>
  <si>
    <t>วาร์ปเก่ง.</t>
  </si>
  <si>
    <t>BiancaRicchi</t>
  </si>
  <si>
    <t>Raiza Revelles</t>
  </si>
  <si>
    <t>The Flake News</t>
  </si>
  <si>
    <t>Left At 50</t>
  </si>
  <si>
    <t>expat_guide_korea</t>
  </si>
  <si>
    <t>뮹🍓</t>
  </si>
  <si>
    <t>✧ ✦ kenzi ✦ ✧</t>
  </si>
  <si>
    <t>call me cakes</t>
  </si>
  <si>
    <t>Ch❤🐥</t>
  </si>
  <si>
    <t>Literary Hub</t>
  </si>
  <si>
    <t>M 👽🏳️‍🌈 🔮</t>
  </si>
  <si>
    <t>Entera2</t>
  </si>
  <si>
    <t>IGNACIO CASTORENA</t>
  </si>
  <si>
    <t>伊藤詩織さんをすごく応援する会 #MeToo #WeToo</t>
  </si>
  <si>
    <t>マミオ</t>
  </si>
  <si>
    <t>ᎪN ᎪXᎬ ᎷᏌᎠᎬᎡᎬᎡ</t>
  </si>
  <si>
    <t>𝕔𝕙𝕖𝕝𝕤 ✨</t>
  </si>
  <si>
    <t>🌊🌊 Robin 🌊🌊</t>
  </si>
  <si>
    <t>✨놀고먹고싶놀✨</t>
  </si>
  <si>
    <t>김영삼(대중문화평론가)</t>
  </si>
  <si>
    <t>심판</t>
  </si>
  <si>
    <t>세 세ฮุน❤</t>
  </si>
  <si>
    <t>HAPPY HWALL AND HAKNYEON DAY!</t>
  </si>
  <si>
    <t>뼈다귀헽장국</t>
  </si>
  <si>
    <t>MAURY</t>
  </si>
  <si>
    <t>VICE News</t>
  </si>
  <si>
    <t>Emma Kenney</t>
  </si>
  <si>
    <t>chloe and halle</t>
  </si>
  <si>
    <t>Rowan Blanchard</t>
  </si>
  <si>
    <t>Kjun504</t>
  </si>
  <si>
    <t>Tweeba Forever</t>
  </si>
  <si>
    <t>Great 🇺🇸 Movement</t>
  </si>
  <si>
    <t>karen walsh</t>
  </si>
  <si>
    <t>stupid 🎲</t>
  </si>
  <si>
    <t>Slander</t>
  </si>
  <si>
    <t>Taoboi HongchuiNao</t>
  </si>
  <si>
    <t>กวิ้นยองจู 🐧🐧🐧🐧🐧</t>
  </si>
  <si>
    <t>chip markle</t>
  </si>
  <si>
    <t>Big League Politics</t>
  </si>
  <si>
    <t>뿌레즐! ~3.12</t>
  </si>
  <si>
    <t>마셸리 Marceli✨</t>
  </si>
  <si>
    <t>เตาอบ n his midterm</t>
  </si>
  <si>
    <t>Hannah Spaulding</t>
  </si>
  <si>
    <t>Cindy (love)</t>
  </si>
  <si>
    <t>shari white</t>
  </si>
  <si>
    <t>(((Jason Epstein)))</t>
  </si>
  <si>
    <t>🍃.티챠</t>
  </si>
  <si>
    <t>VITA Daily</t>
  </si>
  <si>
    <t>Plan Int'l Canada</t>
  </si>
  <si>
    <t>文素希</t>
  </si>
  <si>
    <t>巴フ浬（はふり）</t>
  </si>
  <si>
    <t>Yahoo!ニュース</t>
  </si>
  <si>
    <t>BuzzFeed Japan</t>
  </si>
  <si>
    <t>甲殻類朔るこ</t>
  </si>
  <si>
    <t>Michele Raphael</t>
  </si>
  <si>
    <t>Rosemarie Aquilina</t>
  </si>
  <si>
    <t>Savannah🌹Harrington</t>
  </si>
  <si>
    <t>⛄MJTheSnowman⛄</t>
  </si>
  <si>
    <t>엑스포츠뉴스</t>
  </si>
  <si>
    <t>John M.  Barber</t>
  </si>
  <si>
    <t>mina 💌</t>
  </si>
  <si>
    <t>Doug Bierman</t>
  </si>
  <si>
    <t>Phyllis Mills</t>
  </si>
  <si>
    <t>Chelsea Ross</t>
  </si>
  <si>
    <t>JODIELANDON 👑</t>
  </si>
  <si>
    <t>Jen Guthrie</t>
  </si>
  <si>
    <t>Samuel Isaac Dealey</t>
  </si>
  <si>
    <t>문영여중_미투운동</t>
  </si>
  <si>
    <t>돈까스</t>
  </si>
  <si>
    <t>Malachi Safford</t>
  </si>
  <si>
    <t>Bloomberg</t>
  </si>
  <si>
    <t>Healthy World</t>
  </si>
  <si>
    <t>Imagination Landlord</t>
  </si>
  <si>
    <t>DOTCOMLANDLORDS</t>
  </si>
  <si>
    <t>José Alcala</t>
  </si>
  <si>
    <t>펀펀🌻</t>
  </si>
  <si>
    <t>Brenda Medina</t>
  </si>
  <si>
    <t>el Nuevo Herald</t>
  </si>
  <si>
    <t>GreekHistory Podcast</t>
  </si>
  <si>
    <t>National Geographic</t>
  </si>
  <si>
    <t>HS.Woon⛅️</t>
  </si>
  <si>
    <t>joannn🦇</t>
  </si>
  <si>
    <t>NUT✨</t>
  </si>
  <si>
    <t>신기원</t>
  </si>
  <si>
    <t>mendy green</t>
  </si>
  <si>
    <t>weebmonger</t>
  </si>
  <si>
    <t>캉디⚘</t>
  </si>
  <si>
    <t>ฟ้ า ใ ห ม่ ♡</t>
  </si>
  <si>
    <t>Rich Cordray</t>
  </si>
  <si>
    <t>Debra Rico (STB Truxall)</t>
  </si>
  <si>
    <t>Ugochi™</t>
  </si>
  <si>
    <t>Gretchen Carlson</t>
  </si>
  <si>
    <t>Kurt Bardella</t>
  </si>
  <si>
    <t>마띠</t>
  </si>
  <si>
    <t>kailyn</t>
  </si>
  <si>
    <t>Yumna Fairuzi</t>
  </si>
  <si>
    <t>Momae</t>
  </si>
  <si>
    <t>#FreeLeonardPeltier #FreeAhedTamimi</t>
  </si>
  <si>
    <t>Tae Phoenix</t>
  </si>
  <si>
    <t>Kshama Sawant</t>
  </si>
  <si>
    <t>AkSyrin</t>
  </si>
  <si>
    <t>Thomas Paul Clark</t>
  </si>
  <si>
    <t>Miriam White</t>
  </si>
  <si>
    <t>Pimpichaya🌧🌸</t>
  </si>
  <si>
    <t>Fans De Kler</t>
  </si>
  <si>
    <t>スタンピングリーフマン</t>
  </si>
  <si>
    <t>💜🦄☮Lavern Lemay #Resist🚫💩🔫</t>
  </si>
  <si>
    <t>mary susan evans</t>
  </si>
  <si>
    <t>Paul Joseph Watson</t>
  </si>
  <si>
    <t>Kim Dotcom</t>
  </si>
  <si>
    <t>Linda Sarsour</t>
  </si>
  <si>
    <t>WikiLeaks</t>
  </si>
  <si>
    <t>Peter</t>
  </si>
  <si>
    <t>#withyou#metoo</t>
  </si>
  <si>
    <t>cyn_city</t>
  </si>
  <si>
    <t>The TIN Man-71</t>
  </si>
  <si>
    <t>SafiVIP👑</t>
  </si>
  <si>
    <t>aRida</t>
  </si>
  <si>
    <t>SEUNGHYUNNIE 💙</t>
  </si>
  <si>
    <t>주변인</t>
  </si>
  <si>
    <t>노회찬</t>
  </si>
  <si>
    <t>Deplorable DiBerg</t>
  </si>
  <si>
    <t>Gina Gentry Loudon</t>
  </si>
  <si>
    <t>동그라미</t>
  </si>
  <si>
    <t>Rebel Scum</t>
  </si>
  <si>
    <t>Love is timing 🍉</t>
  </si>
  <si>
    <t>c l a u d i a ✂️</t>
  </si>
  <si>
    <t>Michael Levin</t>
  </si>
  <si>
    <t>Audrey Goyette</t>
  </si>
  <si>
    <t>color changing soup - things V says ☁</t>
  </si>
  <si>
    <t>pP</t>
  </si>
  <si>
    <t>oSquish13o</t>
  </si>
  <si>
    <t>Erna Snelgrove</t>
  </si>
  <si>
    <t>명왕 #평창_패럴림픽성공</t>
  </si>
  <si>
    <t>메카짱</t>
  </si>
  <si>
    <t>J♡</t>
  </si>
  <si>
    <t>WayneWide</t>
  </si>
  <si>
    <t>the show must go on</t>
  </si>
  <si>
    <t>Angela Braden</t>
  </si>
  <si>
    <t>비빗8</t>
  </si>
  <si>
    <t>Native Royalty</t>
  </si>
  <si>
    <t>🌈 Kitty Galore 🌈</t>
  </si>
  <si>
    <t>Sparkling_Army</t>
  </si>
  <si>
    <t>UC Press</t>
  </si>
  <si>
    <t>KT0309❤️</t>
  </si>
  <si>
    <t>Joey Flechas</t>
  </si>
  <si>
    <t>IconoclasticNan#RJCOB</t>
  </si>
  <si>
    <t>Jesusita</t>
  </si>
  <si>
    <t>portside</t>
  </si>
  <si>
    <t>คุมะ⛅D-7</t>
  </si>
  <si>
    <t>Heimflyttar Fogerty</t>
  </si>
  <si>
    <t>Randi M</t>
  </si>
  <si>
    <t>꿇껧꿇</t>
  </si>
  <si>
    <t>김)(김김</t>
  </si>
  <si>
    <t>대한민국 정부</t>
  </si>
  <si>
    <t>Amplifier</t>
  </si>
  <si>
    <t>Gazette des femmes</t>
  </si>
  <si>
    <t>Dorothy Alexandre</t>
  </si>
  <si>
    <t>찍는페미</t>
  </si>
  <si>
    <t>🐻🌻</t>
  </si>
  <si>
    <t>UH! 🌴 Powerful Mamacita</t>
  </si>
  <si>
    <t>A l e e x a O r L p</t>
  </si>
  <si>
    <t>왜라고요</t>
  </si>
  <si>
    <t>조선일보 오피니언</t>
  </si>
  <si>
    <t>hhehhe</t>
  </si>
  <si>
    <t>Brandi 💜</t>
  </si>
  <si>
    <t>RB 🌙</t>
  </si>
  <si>
    <t>tony r robinson</t>
  </si>
  <si>
    <t>Justin S. Whitaker</t>
  </si>
  <si>
    <t>Buddhistdoor Global</t>
  </si>
  <si>
    <t>Amy Vilela</t>
  </si>
  <si>
    <t>Rep. Ruben J. Kihuen</t>
  </si>
  <si>
    <t>Lucy Flores</t>
  </si>
  <si>
    <t>NARAL Pro-Choice NV</t>
  </si>
  <si>
    <t>Aston Urameshi</t>
  </si>
  <si>
    <t>Lachatta_BAMI 🍉🍉🍉</t>
  </si>
  <si>
    <t>อาลู่ สก็อยปักกิ่ง🍑</t>
  </si>
  <si>
    <t>Ali Shaah saiboni</t>
  </si>
  <si>
    <t>#FreeAhedTamimi</t>
  </si>
  <si>
    <t>반동결 프또</t>
  </si>
  <si>
    <t>Dino🐻</t>
  </si>
  <si>
    <t>Kiwi Bear 🐻</t>
  </si>
  <si>
    <t>Foxxy Bear 🐻</t>
  </si>
  <si>
    <t>Dolev Broughton 🐻</t>
  </si>
  <si>
    <t>Nickel 🐻</t>
  </si>
  <si>
    <t>Jordan B Peterson</t>
  </si>
  <si>
    <t>Stefan Molyneux</t>
  </si>
  <si>
    <t>Owen Bearjamin 🐻</t>
  </si>
  <si>
    <t>Owen Benjamin 🐻</t>
  </si>
  <si>
    <t>Brittany Rose 🐻</t>
  </si>
  <si>
    <t>Jamie 🐻🔨</t>
  </si>
  <si>
    <t>Brain Bear 🐻</t>
  </si>
  <si>
    <t>Bearly Legal 🐻</t>
  </si>
  <si>
    <t>Classy Bear 🐻</t>
  </si>
  <si>
    <t>🌴Baloo the Bear🌴🍍🐻</t>
  </si>
  <si>
    <t>Kween Peen</t>
  </si>
  <si>
    <t>John Lumbear🐻🔨</t>
  </si>
  <si>
    <t>Zeith 🐻 Bear</t>
  </si>
  <si>
    <t>Katrina🐻</t>
  </si>
  <si>
    <t>Witcher Bear🐻🇵🇱</t>
  </si>
  <si>
    <t>Winchester Bear  🐻</t>
  </si>
  <si>
    <t>Kristie 🐻🐜🐴🐾</t>
  </si>
  <si>
    <t>Tina Bina 🐻</t>
  </si>
  <si>
    <t>Justin ‘PenisBEAR’ 🐻</t>
  </si>
  <si>
    <t>Tech Bear 🐻</t>
  </si>
  <si>
    <t>WestSideBear 🐻</t>
  </si>
  <si>
    <t>Free Advice 🐢🐼</t>
  </si>
  <si>
    <t>BJ Bear 🐻</t>
  </si>
  <si>
    <t>Lydia 🐻</t>
  </si>
  <si>
    <t>Freedom Fighter Bear 🐻</t>
  </si>
  <si>
    <t>The FED is UnBEARable 🐻</t>
  </si>
  <si>
    <t>Prince Charmin 🐻</t>
  </si>
  <si>
    <t>aBearnimable snowman 🐻</t>
  </si>
  <si>
    <t>Beardy Bear 🐻</t>
  </si>
  <si>
    <t>Lisa Marie 🐻</t>
  </si>
  <si>
    <t>BikerBear🐻</t>
  </si>
  <si>
    <t>Ryan Turner 🐻</t>
  </si>
  <si>
    <t>Boymom Bear🐻🇺🇸🍯🇮🇱</t>
  </si>
  <si>
    <t>SouthernBelleBear🐻🇺🇸</t>
  </si>
  <si>
    <t>Eva Parker🐻🇺🇸</t>
  </si>
  <si>
    <t>Erratic 🐻</t>
  </si>
  <si>
    <t>Who I am♥</t>
  </si>
  <si>
    <t>날씨가 좋다</t>
  </si>
  <si>
    <t>Albis</t>
  </si>
  <si>
    <t>👑🐰king of rabbit🐰👑</t>
  </si>
  <si>
    <t>하루24시간</t>
  </si>
  <si>
    <t>Gary Turk</t>
  </si>
  <si>
    <t>marcelalogioio</t>
  </si>
  <si>
    <t>Sofi Garza</t>
  </si>
  <si>
    <t>brit marling</t>
  </si>
  <si>
    <t>หาเเลกSL👉🏻SR JBJ</t>
  </si>
  <si>
    <t>AriFromEarth</t>
  </si>
  <si>
    <t>m</t>
  </si>
  <si>
    <t>Canadian Labour</t>
  </si>
  <si>
    <t>Leanna Gustafson</t>
  </si>
  <si>
    <t>朝日新聞社ジャーナリスト学校</t>
  </si>
  <si>
    <t>Lyn Smith</t>
  </si>
  <si>
    <t>Barbara</t>
  </si>
  <si>
    <t>Phoenixwmn</t>
  </si>
  <si>
    <t>จิจี้ ･♡･ Lucky!!</t>
  </si>
  <si>
    <t>Meg</t>
  </si>
  <si>
    <t>TIME'S UP</t>
  </si>
  <si>
    <t>Garbage Oprah</t>
  </si>
  <si>
    <t>Emily Joy</t>
  </si>
  <si>
    <t>PFAW</t>
  </si>
  <si>
    <t>Sam Puzzo</t>
  </si>
  <si>
    <t>Amy Reynolds</t>
  </si>
  <si>
    <t>Torrey House Press</t>
  </si>
  <si>
    <t>EAPress</t>
  </si>
  <si>
    <t>rayito</t>
  </si>
  <si>
    <t>큐리</t>
  </si>
  <si>
    <t>-Gift..</t>
  </si>
  <si>
    <t>11:11 LESSLIE💕</t>
  </si>
  <si>
    <t>Fuck-Trump</t>
  </si>
  <si>
    <t>chocolatte💕✨</t>
  </si>
  <si>
    <t>Juan Cruz M</t>
  </si>
  <si>
    <t>Carolyn Dunmyer</t>
  </si>
  <si>
    <t>ㅃㅅㅂㅈ ♡</t>
  </si>
  <si>
    <t>Clotilde φ</t>
  </si>
  <si>
    <t xml:space="preserve">Ivonne Martinez </t>
  </si>
  <si>
    <t>Raisa Banfield</t>
  </si>
  <si>
    <t>The Hullster</t>
  </si>
  <si>
    <t>두비듀밥</t>
  </si>
  <si>
    <t>『จกเกอ』</t>
  </si>
  <si>
    <t>불덕뽞음면</t>
  </si>
  <si>
    <t>Asia Argento</t>
  </si>
  <si>
    <t>😺</t>
  </si>
  <si>
    <t>Andy Smarick</t>
  </si>
  <si>
    <t>PurityNyabochwa</t>
  </si>
  <si>
    <t>KP</t>
  </si>
  <si>
    <t>Bed</t>
  </si>
  <si>
    <t>JR</t>
  </si>
  <si>
    <t>Macarena Fuentes</t>
  </si>
  <si>
    <t>Soompi</t>
  </si>
  <si>
    <t>Suzy ❤💜💛</t>
  </si>
  <si>
    <t>Nonnie</t>
  </si>
  <si>
    <t>Pairry</t>
  </si>
  <si>
    <t>Geetika Sen</t>
  </si>
  <si>
    <t>Jeff Drifmeyer</t>
  </si>
  <si>
    <t>Doug</t>
  </si>
  <si>
    <t>zey</t>
  </si>
  <si>
    <t>kulkul</t>
  </si>
  <si>
    <t>♡체리ℓ (っƠㅍƠς)</t>
  </si>
  <si>
    <t>เมื่อไรจะมีนา😣</t>
  </si>
  <si>
    <t>[커미션]문달</t>
  </si>
  <si>
    <t>Catherine</t>
  </si>
  <si>
    <t>ร้ากจงอิน ;___;</t>
  </si>
  <si>
    <t xml:space="preserve"> ตัง</t>
  </si>
  <si>
    <t>patti-berry</t>
  </si>
  <si>
    <t>멍게</t>
  </si>
  <si>
    <t>💯 Patriot #MAGA⚜⚖</t>
  </si>
  <si>
    <t>MAYISHAPPY🍑</t>
  </si>
  <si>
    <t>Citizen of Beyonce Nation</t>
  </si>
  <si>
    <t>파룬 (semi-hiatus)</t>
  </si>
  <si>
    <t>#그러는거아녀</t>
  </si>
  <si>
    <t>The Soska Sisters</t>
  </si>
  <si>
    <t>all.is.grace</t>
  </si>
  <si>
    <t>SULA JONES</t>
  </si>
  <si>
    <t>Common Dreams</t>
  </si>
  <si>
    <t>L Laws</t>
  </si>
  <si>
    <t>OPP</t>
  </si>
  <si>
    <t>100 MOB Promotions</t>
  </si>
  <si>
    <t>รอเรียก Dr. Kim</t>
  </si>
  <si>
    <t>Susan Cheng</t>
  </si>
  <si>
    <t>Leta Hong Fincher洪理达</t>
  </si>
  <si>
    <t>MB</t>
  </si>
  <si>
    <t>Araby.org Community</t>
  </si>
  <si>
    <t>Atlantic Council</t>
  </si>
  <si>
    <t>Fundación Educo El Salvador</t>
  </si>
  <si>
    <t>JC</t>
  </si>
  <si>
    <t>soon 🎓</t>
  </si>
  <si>
    <t>Brenda Petty</t>
  </si>
  <si>
    <t>emmy lou</t>
  </si>
  <si>
    <t>END NRA TERRORISM</t>
  </si>
  <si>
    <t>สถาปนิกติ่ง</t>
  </si>
  <si>
    <t>Charlotte Fairchild</t>
  </si>
  <si>
    <t>Kim Rose</t>
  </si>
  <si>
    <t>✨✨✨BARRIOBABY✨✨✨</t>
  </si>
  <si>
    <t>lauren ♎️</t>
  </si>
  <si>
    <t>Jean Rice</t>
  </si>
  <si>
    <t>;_;</t>
  </si>
  <si>
    <t>no str/</t>
  </si>
  <si>
    <t>Yoo Kyung Im</t>
  </si>
  <si>
    <t>B &amp; B Publishing</t>
  </si>
  <si>
    <t>🍭</t>
  </si>
  <si>
    <t>Outkick the Coverage</t>
  </si>
  <si>
    <t>Twinsanity</t>
  </si>
  <si>
    <t>A.W. Barnes</t>
  </si>
  <si>
    <t>จาคินทร์</t>
  </si>
  <si>
    <t>도이</t>
  </si>
  <si>
    <t>Arthur Chu</t>
  </si>
  <si>
    <t>Catherineamcc</t>
  </si>
  <si>
    <t>모찌산들; B1A4 매일매일 반하다</t>
  </si>
  <si>
    <t>TIME</t>
  </si>
  <si>
    <t>Magaly</t>
  </si>
  <si>
    <t>༼(∩ ͡°╭͜ʖ╮͡ ͡°)༽⊃━☆</t>
  </si>
  <si>
    <t>Tony Tracy</t>
  </si>
  <si>
    <t>B to da C ☮</t>
  </si>
  <si>
    <t>#cnblue8</t>
  </si>
  <si>
    <t>Victoria Brownworth</t>
  </si>
  <si>
    <t>baebae💓💓</t>
  </si>
  <si>
    <t>Agent Carter 💥</t>
  </si>
  <si>
    <t>женушка своих биасиков🌹💦</t>
  </si>
  <si>
    <t>DBpia(디비피아)</t>
  </si>
  <si>
    <t>Pirx🌈</t>
  </si>
  <si>
    <t>Jean</t>
  </si>
  <si>
    <t>mesa murry</t>
  </si>
  <si>
    <t>Techno</t>
  </si>
  <si>
    <t>ad 🧚🏼‍♀️</t>
  </si>
  <si>
    <t>Mack</t>
  </si>
  <si>
    <t>Alan Bagnull</t>
  </si>
  <si>
    <t>Students For Changes</t>
  </si>
  <si>
    <t>Quatrain Gleam</t>
  </si>
  <si>
    <t>OmniKD</t>
  </si>
  <si>
    <t>Myths, Baby!🏺🏛⚡️</t>
  </si>
  <si>
    <t>victoria garzione</t>
  </si>
  <si>
    <t>청명 ☪</t>
  </si>
  <si>
    <t>제인🏳️‍🌈</t>
  </si>
  <si>
    <t>핀치 Pinch</t>
  </si>
  <si>
    <t>carrington kinslow</t>
  </si>
  <si>
    <t>WWWFFwwffFire</t>
  </si>
  <si>
    <t>Gabriella🧡</t>
  </si>
  <si>
    <t>ADA 25 &amp; Beyond!</t>
  </si>
  <si>
    <t>Christine Hansen</t>
  </si>
  <si>
    <t>Wagatwe Wanjuki</t>
  </si>
  <si>
    <t>Daily Kos</t>
  </si>
  <si>
    <t>Robin Marty</t>
  </si>
  <si>
    <t>💎Gem333💎#NRA</t>
  </si>
  <si>
    <t>nicoℓe</t>
  </si>
  <si>
    <t>the TANUKI</t>
  </si>
  <si>
    <t>라벨란🤪셰퍼드</t>
  </si>
  <si>
    <t>Ro Khanna</t>
  </si>
  <si>
    <t>Kalpna Sengar</t>
  </si>
  <si>
    <t>agust d</t>
  </si>
  <si>
    <t>小島慶子</t>
  </si>
  <si>
    <t>KOTARO</t>
  </si>
  <si>
    <t>NHKハートネット</t>
  </si>
  <si>
    <t>여름에소낙(여소</t>
  </si>
  <si>
    <t>Molly</t>
  </si>
  <si>
    <t>Mong💀</t>
  </si>
  <si>
    <t>Tim</t>
  </si>
  <si>
    <t>Pat Fuller Ω</t>
  </si>
  <si>
    <t>Lsquared</t>
  </si>
  <si>
    <t>Zulmaire González</t>
  </si>
  <si>
    <t>Shilpi Mewani</t>
  </si>
  <si>
    <t>Linda Bryan</t>
  </si>
  <si>
    <t>猫まろ</t>
  </si>
  <si>
    <t>해리종현🌈반팔🌈</t>
  </si>
  <si>
    <t>Rico Johnson</t>
  </si>
  <si>
    <t>UN Development</t>
  </si>
  <si>
    <t>Full Metal Finch</t>
  </si>
  <si>
    <t>Ken</t>
  </si>
  <si>
    <t>Ox</t>
  </si>
  <si>
    <t>Shane Heathen</t>
  </si>
  <si>
    <t>👌🏿WesleyZ3🦉</t>
  </si>
  <si>
    <t>나잇</t>
  </si>
  <si>
    <t>Stuff</t>
  </si>
  <si>
    <t>David Cohen</t>
  </si>
  <si>
    <t>Angela Pösch</t>
  </si>
  <si>
    <t>News 4, WIVB-TV</t>
  </si>
  <si>
    <t>Samantha Rockwell</t>
  </si>
  <si>
    <t>Kyle Is On The Switch (Also I Really Need One)</t>
  </si>
  <si>
    <t>petchi</t>
  </si>
  <si>
    <t>😣🍑[คุณแบคฮยอนของคุณชานยอล]🍑😣</t>
  </si>
  <si>
    <t>tasha</t>
  </si>
  <si>
    <t>lily 🌊</t>
  </si>
  <si>
    <t>🆔 별ㅅr탕맛 웨이</t>
  </si>
  <si>
    <t>UKinKorea🇬🇧🇰🇷</t>
  </si>
  <si>
    <t>Sian Stickings</t>
  </si>
  <si>
    <t>Gary E Pond</t>
  </si>
  <si>
    <t>*Cush*</t>
  </si>
  <si>
    <t>FullOfShitstaJones™</t>
  </si>
  <si>
    <t>Monolithic A.I.</t>
  </si>
  <si>
    <t>#Soro'sPuppets #HillBilly'sDossier</t>
  </si>
  <si>
    <t>Skeptic Review</t>
  </si>
  <si>
    <t>Patch Zircher</t>
  </si>
  <si>
    <t>Dan Arel</t>
  </si>
  <si>
    <t>Sarah 🤘🏻</t>
  </si>
  <si>
    <t>책방 달리, 봄</t>
  </si>
  <si>
    <t>지하</t>
  </si>
  <si>
    <t>cierra conner</t>
  </si>
  <si>
    <t>เซฮุนคือข้อยกเว้น</t>
  </si>
  <si>
    <t>화로</t>
  </si>
  <si>
    <t>Paul</t>
  </si>
  <si>
    <t>Jimmy Kimmel Live</t>
  </si>
  <si>
    <t>แง่ว</t>
  </si>
  <si>
    <t>Marcy McGowan</t>
  </si>
  <si>
    <t>Jessica Josephson</t>
  </si>
  <si>
    <t>หมีงินง่วง🐻🐧</t>
  </si>
  <si>
    <t>Chaz</t>
  </si>
  <si>
    <t>Trump🇺🇸FLA🇺🇸</t>
  </si>
  <si>
    <t>Bel~ •.☆</t>
  </si>
  <si>
    <t>Magaly Muñoz</t>
  </si>
  <si>
    <t>Jim McElwee</t>
  </si>
  <si>
    <t>ไม่มีโมเม้นก็จะชิปมีปัญหาเหรอ!!!</t>
  </si>
  <si>
    <t>คุณจอน ♡</t>
  </si>
  <si>
    <t>B1A4BanaPH</t>
  </si>
  <si>
    <t>SecretAgent</t>
  </si>
  <si>
    <t>TrevorGdChld</t>
  </si>
  <si>
    <t>Ms Andrist</t>
  </si>
  <si>
    <t>Jean🏳️‍🌈</t>
  </si>
  <si>
    <t>Paula 🇨🇴</t>
  </si>
  <si>
    <t>Lee Roberts</t>
  </si>
  <si>
    <t>Adejoke Adesanya O</t>
  </si>
  <si>
    <t>J a l y n R o s e ✨</t>
  </si>
  <si>
    <t>มะอิว❤</t>
  </si>
  <si>
    <t>Michael Ord</t>
  </si>
  <si>
    <t>lucien</t>
  </si>
  <si>
    <t>Cheryl Anne</t>
  </si>
  <si>
    <t>dRae Luther</t>
  </si>
  <si>
    <t>🐺</t>
  </si>
  <si>
    <t>솜이애미</t>
  </si>
  <si>
    <t>むみさん</t>
  </si>
  <si>
    <t>Kukkik</t>
  </si>
  <si>
    <t>神條遼＠銀河レベル級に超ラッキースター</t>
  </si>
  <si>
    <t>Comp.Ara🌷</t>
  </si>
  <si>
    <t>Luis RG</t>
  </si>
  <si>
    <t>Carlovski</t>
  </si>
  <si>
    <t>Compa Rulas</t>
  </si>
  <si>
    <t>Jelipe</t>
  </si>
  <si>
    <t>angelica camacho</t>
  </si>
  <si>
    <t>Max Aldrin</t>
  </si>
  <si>
    <t>Lidiando Ignaros</t>
  </si>
  <si>
    <t>ix</t>
  </si>
  <si>
    <t>T'Check Please</t>
  </si>
  <si>
    <t>Mitchell Dillard</t>
  </si>
  <si>
    <t>Dow Constantine</t>
  </si>
  <si>
    <t>Indie Claws</t>
  </si>
  <si>
    <t>บิ้วจังสัด</t>
  </si>
  <si>
    <t>Tabatha King</t>
  </si>
  <si>
    <t>Alice Middaugh</t>
  </si>
  <si>
    <t>Emerge Colorado</t>
  </si>
  <si>
    <t>DURIMIMI</t>
  </si>
  <si>
    <t>SOON2</t>
  </si>
  <si>
    <t>Lori Flaherty</t>
  </si>
  <si>
    <t>พี่กระต่าย🐰 처음</t>
  </si>
  <si>
    <t>[챠오챠오!] Ryu님*''*!!</t>
  </si>
  <si>
    <t>survivorsARE</t>
  </si>
  <si>
    <t>m i t h</t>
  </si>
  <si>
    <t>윤차이</t>
  </si>
  <si>
    <t>SoliKlick</t>
  </si>
  <si>
    <t>Mr Road Sign</t>
  </si>
  <si>
    <t>Surajit Dasgupta</t>
  </si>
  <si>
    <t>The Anti Feminist</t>
  </si>
  <si>
    <t>Enna</t>
  </si>
  <si>
    <t>개강한 꽃개입니다.</t>
  </si>
  <si>
    <t>SHIMIZU Akiko（清水晶子）</t>
  </si>
  <si>
    <t>bRad bIll bUsch</t>
  </si>
  <si>
    <t>도마도마뱀🦎</t>
  </si>
  <si>
    <t>Eimear</t>
  </si>
  <si>
    <t>trophy wife</t>
  </si>
  <si>
    <t>พิเฟ้อะ♡</t>
  </si>
  <si>
    <t>Kyokugen 🌿</t>
  </si>
  <si>
    <t>mrs pancakes</t>
  </si>
  <si>
    <t>Business Insider</t>
  </si>
  <si>
    <t>슈み너스</t>
  </si>
  <si>
    <t>AGHASE🕊</t>
  </si>
  <si>
    <t>JoAnne Fillion</t>
  </si>
  <si>
    <t>ฟลอร์เฟื่องฟ้า พรีบั้มวนว&amp;nctนะ~</t>
  </si>
  <si>
    <t>No Pharmaceuticals Please!</t>
  </si>
  <si>
    <t>𝕓𝕣𝕠𝕜𝕖𝕝𝕪𝕟𝕚𝕥𝕖</t>
  </si>
  <si>
    <t>AP</t>
  </si>
  <si>
    <t>Geoffrey Payne</t>
  </si>
  <si>
    <t>Jeremy Embalabala</t>
  </si>
  <si>
    <t>👃🏻K.Biizav 🌶</t>
  </si>
  <si>
    <t>Charles</t>
  </si>
  <si>
    <t>Anna Silk</t>
  </si>
  <si>
    <t>Alessia Boschetti</t>
  </si>
  <si>
    <t>Spectre of Chaos</t>
  </si>
  <si>
    <t>bates</t>
  </si>
  <si>
    <t>Luis D'Elia</t>
  </si>
  <si>
    <t>Partido MILES</t>
  </si>
  <si>
    <t>jorge alejandro mora</t>
  </si>
  <si>
    <t>colleen</t>
  </si>
  <si>
    <t>Malinda Lee</t>
  </si>
  <si>
    <t>송미나/오네</t>
  </si>
  <si>
    <t>마또</t>
  </si>
  <si>
    <t>Miguel A. Delgado</t>
  </si>
  <si>
    <t>Karat 🍏 ft. หักใจเสียเถิดออเจ้า</t>
  </si>
  <si>
    <t>「DEE」</t>
  </si>
  <si>
    <t>คิดถึงงพี่ทั๊ปป #สู้เพื่อน้องงง</t>
  </si>
  <si>
    <t>Christopher Liam MagAonghuis</t>
  </si>
  <si>
    <t>แพน ถ้าดื้อพิองไม่รักนะคะ</t>
  </si>
  <si>
    <t>Abdulkarim</t>
  </si>
  <si>
    <t>Joshua Hamilton</t>
  </si>
  <si>
    <t>♀️라텍스 베개♀️</t>
  </si>
  <si>
    <t>oh my girl is coming back! ❤ (hiatus)</t>
  </si>
  <si>
    <t>Sophie Pirrera</t>
  </si>
  <si>
    <t>EHStrategies</t>
  </si>
  <si>
    <t>🌿🌸🧚🏻‍♀️🐺PL’Official 🌸🐪🌸🌿</t>
  </si>
  <si>
    <t>짱인종</t>
  </si>
  <si>
    <t>Concerned Citizen 606</t>
  </si>
  <si>
    <t>Jessica Droeger</t>
  </si>
  <si>
    <t>Mary Catton</t>
  </si>
  <si>
    <t>La Triay</t>
  </si>
  <si>
    <t>Lorena E. Cruz</t>
  </si>
  <si>
    <t>🌷191🎗</t>
  </si>
  <si>
    <t>comediandavemartin</t>
  </si>
  <si>
    <t>ติ่งเคนยะคุง ♡</t>
  </si>
  <si>
    <t>👉아까ㅋ👈 #가족만큼 소중한사람들</t>
  </si>
  <si>
    <t>용에게 반하다</t>
  </si>
  <si>
    <t>사담하는 오얏</t>
  </si>
  <si>
    <t>Audrea</t>
  </si>
  <si>
    <t>조 원장(DJ selfie)</t>
  </si>
  <si>
    <t>Holly Dowling</t>
  </si>
  <si>
    <t>레테</t>
  </si>
  <si>
    <t>Milo Moiré</t>
  </si>
  <si>
    <t>Dred Tiberius</t>
  </si>
  <si>
    <t>맨헤이터</t>
  </si>
  <si>
    <t>🌸🌷Joe Lee Hinder💝</t>
  </si>
  <si>
    <t>별뎅이 (양성애 홍보대사)</t>
  </si>
  <si>
    <t>ซุปเปอร์บี๋</t>
  </si>
  <si>
    <t>T A N 윤아</t>
  </si>
  <si>
    <t>Heather K</t>
  </si>
  <si>
    <t>Jenn</t>
  </si>
  <si>
    <t>Weezy F Sprinkle</t>
  </si>
  <si>
    <t>🍑คิดถึงอี้ชิงจังเลยค่ะ กลับมาได้แล้วน้า 🐏</t>
  </si>
  <si>
    <t>DW (Español)</t>
  </si>
  <si>
    <t>Rosa Casals</t>
  </si>
  <si>
    <t>Mar Verdejo Coto</t>
  </si>
  <si>
    <t>B.</t>
  </si>
  <si>
    <t>Carlos Simancas 🔸</t>
  </si>
  <si>
    <t>lmaonade</t>
  </si>
  <si>
    <t>Janet Giarrusso</t>
  </si>
  <si>
    <t>🌺BabyGirl🌺</t>
  </si>
  <si>
    <t>🦉Noctula Press 🦇 🤺</t>
  </si>
  <si>
    <t>Channel 4 News</t>
  </si>
  <si>
    <t>patrisse cullors</t>
  </si>
  <si>
    <t>Jon Snow</t>
  </si>
  <si>
    <t>otasowie</t>
  </si>
  <si>
    <t>syasyasya</t>
  </si>
  <si>
    <t>dogok stn</t>
  </si>
  <si>
    <t>LI_Ann</t>
  </si>
  <si>
    <t>Judy Woods</t>
  </si>
  <si>
    <t>asian reporter</t>
  </si>
  <si>
    <t>AP West Region</t>
  </si>
  <si>
    <t>Salimah Y. Ebrahim</t>
  </si>
  <si>
    <t>Candid Apples 📍</t>
  </si>
  <si>
    <t>Mike Partyka</t>
  </si>
  <si>
    <t>🍓✨베리베리✨스트로베리큥🍓</t>
  </si>
  <si>
    <t>Jack Polakoff</t>
  </si>
  <si>
    <t>awakening</t>
  </si>
  <si>
    <t>เอแอลบีบี.</t>
  </si>
  <si>
    <t>D-52 ʙᴀᴇᴋᴋɪ👾</t>
  </si>
  <si>
    <t>dreamin'</t>
  </si>
  <si>
    <t>MRS. J🐻</t>
  </si>
  <si>
    <t>MelonMe #HeartShaker 🤜🤛</t>
  </si>
  <si>
    <t>— 🌙🍑</t>
  </si>
  <si>
    <t>kibber13</t>
  </si>
  <si>
    <t>이승우</t>
  </si>
  <si>
    <t>ミヤ</t>
  </si>
  <si>
    <t>クロネ@趣味ブロガー</t>
  </si>
  <si>
    <t>j</t>
  </si>
  <si>
    <t>brandon spence</t>
  </si>
  <si>
    <t>کمال لطفی</t>
  </si>
  <si>
    <t>Jessika Sabat</t>
  </si>
  <si>
    <t>aom’s search for meaning</t>
  </si>
  <si>
    <t>Mee,언론만 바로선다면..(미국,캘리포니아)</t>
  </si>
  <si>
    <t>요순우탕</t>
  </si>
  <si>
    <t>들꽃</t>
  </si>
  <si>
    <t>p 💰</t>
  </si>
  <si>
    <t>V Prz🌊</t>
  </si>
  <si>
    <t>황사시름_아이추워</t>
  </si>
  <si>
    <t>Alma</t>
  </si>
  <si>
    <t>Trinidad Luque Moral</t>
  </si>
  <si>
    <t>Roger Parisee</t>
  </si>
  <si>
    <t>✨✨공찬 지보✨✨</t>
  </si>
  <si>
    <t>Claudine Raulerson</t>
  </si>
  <si>
    <t>Karen</t>
  </si>
  <si>
    <t>몰깨</t>
  </si>
  <si>
    <t>acaii</t>
  </si>
  <si>
    <t>Corissa ✌🏽😘</t>
  </si>
  <si>
    <t>Anne Farley</t>
  </si>
  <si>
    <t>BAE YONGJOO</t>
  </si>
  <si>
    <t>プラー ✨😊💖🐼😇💞🎬</t>
  </si>
  <si>
    <t>까누타</t>
  </si>
  <si>
    <t>Judy</t>
  </si>
  <si>
    <t>BOSS GO!</t>
  </si>
  <si>
    <t>#ProjectTransistor</t>
  </si>
  <si>
    <t>Shannon Watts</t>
  </si>
  <si>
    <t>Nadia Murad</t>
  </si>
  <si>
    <t>Danica Roem</t>
  </si>
  <si>
    <t>Lesley McSpadden</t>
  </si>
  <si>
    <t>Lucia Kay McBath</t>
  </si>
  <si>
    <t>Maria Hamilton</t>
  </si>
  <si>
    <t>Gabrielle Giffords</t>
  </si>
  <si>
    <t>🐰앓이</t>
  </si>
  <si>
    <t>Sashantia</t>
  </si>
  <si>
    <t>#TeCuentoHonduras</t>
  </si>
  <si>
    <t>เหนือคลื่น (อศิวะ)</t>
  </si>
  <si>
    <t>🌵</t>
  </si>
  <si>
    <t>Daniel Andres Beza</t>
  </si>
  <si>
    <t>「เอดี🐣」</t>
  </si>
  <si>
    <t>Jane Wisniewski</t>
  </si>
  <si>
    <t>붑🎗</t>
  </si>
  <si>
    <t>ᴍʏsᴏɴᴇs🦄</t>
  </si>
  <si>
    <t>Chris  🏌🏾‍♂️</t>
  </si>
  <si>
    <t>Juan Williams</t>
  </si>
  <si>
    <t>VEME.Digital</t>
  </si>
  <si>
    <t>Team Lauren</t>
  </si>
  <si>
    <t>Hiba</t>
  </si>
  <si>
    <t>RT: ThailandTrending</t>
  </si>
  <si>
    <t>🇺🇸Shawn🇺🇸</t>
  </si>
  <si>
    <t>VeniceForHillary</t>
  </si>
  <si>
    <t>Sadie2916@gmail.com</t>
  </si>
  <si>
    <t>khaleesi</t>
  </si>
  <si>
    <t>Loic B</t>
  </si>
  <si>
    <t>LesLiensQuiLibèrent</t>
  </si>
  <si>
    <t>Raphaël Liogier</t>
  </si>
  <si>
    <t>Maclean's Magazine</t>
  </si>
  <si>
    <t>Catherine McKenna</t>
  </si>
  <si>
    <t>AimeBea🍁</t>
  </si>
  <si>
    <t>마이라 BANA 🇧🇷</t>
  </si>
  <si>
    <t>J. Bond</t>
  </si>
  <si>
    <t>Yahoo Entertainment</t>
  </si>
  <si>
    <t>AmericanCorrectness</t>
  </si>
  <si>
    <t>Jonathan Gauvin</t>
  </si>
  <si>
    <t>ปูปี้เมนชยอลจริงๆนะ</t>
  </si>
  <si>
    <t>grace my sitorus</t>
  </si>
  <si>
    <t>david f</t>
  </si>
  <si>
    <t>Greg Blackman</t>
  </si>
  <si>
    <t>분홍구름타는 무민^^</t>
  </si>
  <si>
    <t>chlo</t>
  </si>
  <si>
    <t>Mo Johnson</t>
  </si>
  <si>
    <t>김지구</t>
  </si>
  <si>
    <t>Jessica Jones</t>
  </si>
  <si>
    <t>Impact24 PR</t>
  </si>
  <si>
    <t>Escape Artist</t>
  </si>
  <si>
    <t>Lean In</t>
  </si>
  <si>
    <t>Rachel M</t>
  </si>
  <si>
    <t>진저</t>
  </si>
  <si>
    <t>isa 🐾</t>
  </si>
  <si>
    <t>Alex Andrine</t>
  </si>
  <si>
    <t>Marcus Hill</t>
  </si>
  <si>
    <t>mamisan2016</t>
  </si>
  <si>
    <t>Gopal Sharma</t>
  </si>
  <si>
    <t>lisa witham</t>
  </si>
  <si>
    <t>Steph H. 🌊</t>
  </si>
  <si>
    <t>lawana gilbert-</t>
  </si>
  <si>
    <t>#FueraJOH</t>
  </si>
  <si>
    <t>📷 M i L k Y w A y 🌫 or🌪?</t>
  </si>
  <si>
    <t>Robin</t>
  </si>
  <si>
    <t>Cameron Kasky</t>
  </si>
  <si>
    <t>KelleyAnne</t>
  </si>
  <si>
    <t>Garrett Winder</t>
  </si>
  <si>
    <t>tepid</t>
  </si>
  <si>
    <t>March For Our Lives</t>
  </si>
  <si>
    <t>Official Team Trump</t>
  </si>
  <si>
    <t>DRUDGE REPORT</t>
  </si>
  <si>
    <t>Amaris</t>
  </si>
  <si>
    <t>suicidal imbecile</t>
  </si>
  <si>
    <t>토스트</t>
  </si>
  <si>
    <t>Dario Rivera</t>
  </si>
  <si>
    <t>hé alors</t>
  </si>
  <si>
    <t>🌙블락비 네임스티커</t>
  </si>
  <si>
    <t>方外人🌲</t>
  </si>
  <si>
    <t>H—</t>
  </si>
  <si>
    <t>Jeremy</t>
  </si>
  <si>
    <t>Myoa</t>
  </si>
  <si>
    <t>aramis tsai</t>
  </si>
  <si>
    <t>Nkem Onwudiwe ♓</t>
  </si>
  <si>
    <t>Dami Khadijah</t>
  </si>
  <si>
    <t>Sad liberal</t>
  </si>
  <si>
    <t>sha🐢</t>
  </si>
  <si>
    <t>Ida</t>
  </si>
  <si>
    <t>Muumi tweets❄️#FBPE🌊#FBR</t>
  </si>
  <si>
    <t>Christopher Oldcorn🇨🇦🇸🇾🇰🇵🇵🇸🇻🇪🇨🇺🌹💸</t>
  </si>
  <si>
    <t>마음.mp3</t>
  </si>
  <si>
    <t>Siri Weber Feeney</t>
  </si>
  <si>
    <t>Tommy Brownell</t>
  </si>
  <si>
    <t>Fred Katz</t>
  </si>
  <si>
    <t>. PUTITTO. ✨</t>
  </si>
  <si>
    <t>IAASJS</t>
  </si>
  <si>
    <t>박차</t>
  </si>
  <si>
    <t>Young New Democrats</t>
  </si>
  <si>
    <t>อันนาถาเองจ้ะพี่จ๋า💕</t>
  </si>
  <si>
    <t>หน่องซันผู้ที่ติดธีสิสอันเป็นที่รัก🍑</t>
  </si>
  <si>
    <t>Colin Boyd</t>
  </si>
  <si>
    <t>Jacob Wohl</t>
  </si>
  <si>
    <t>duane D. Boaz</t>
  </si>
  <si>
    <t>Naicamps</t>
  </si>
  <si>
    <t>LF</t>
  </si>
  <si>
    <t>性犯罪者・辛淑玉を監視する会</t>
  </si>
  <si>
    <t>NHKニュース</t>
  </si>
  <si>
    <t>Shane King@SPARTAN</t>
  </si>
  <si>
    <t>the feminist minority</t>
  </si>
  <si>
    <t>นี่ต้นอ้อเอง ต้นอ้อไง</t>
  </si>
  <si>
    <t>P L O Y ❄ D-17</t>
  </si>
  <si>
    <t>남지현 the fairy 🐰 ||🅶🅴🅽🅸🅴</t>
  </si>
  <si>
    <t>🌸버닝디오🌸</t>
  </si>
  <si>
    <t>ซ่อมเบิ่งอยู่เด้อ</t>
  </si>
  <si>
    <t>Jesper Sandström</t>
  </si>
  <si>
    <t>Amy Alsopp</t>
  </si>
  <si>
    <t>Suad</t>
  </si>
  <si>
    <t>lloyd</t>
  </si>
  <si>
    <t>카이차 is Happy 🦄🦄</t>
  </si>
  <si>
    <t>California Love #ITSTIME    ⭕</t>
  </si>
  <si>
    <t>Shomari Stone</t>
  </si>
  <si>
    <t>Zenicablog</t>
  </si>
  <si>
    <t>marl; ♡` dbsj 🐻 d-1</t>
  </si>
  <si>
    <t>EH8</t>
  </si>
  <si>
    <t>Le Média des Socios</t>
  </si>
  <si>
    <t>Norma Rodriguez</t>
  </si>
  <si>
    <t>ก๊บบบ</t>
  </si>
  <si>
    <t>매르치</t>
  </si>
  <si>
    <t>🐶</t>
  </si>
  <si>
    <t>🐻ไค (ร) โด้ ??</t>
  </si>
  <si>
    <t>Quidam•e•s</t>
  </si>
  <si>
    <t>J-J MISO BABE I AM COMING.!!!!!!!!!!💘•</t>
  </si>
  <si>
    <t>Richard S. Kimball</t>
  </si>
  <si>
    <t>นันนัทรักแทยอน</t>
  </si>
  <si>
    <t>michelle mancini</t>
  </si>
  <si>
    <t>Jh203</t>
  </si>
  <si>
    <t>Cameron Abadi</t>
  </si>
  <si>
    <t>Linda Burt</t>
  </si>
  <si>
    <t>ㅊㅋㅌㅇ</t>
  </si>
  <si>
    <t>tsh.</t>
  </si>
  <si>
    <t>(RT)메갈리아 봇</t>
  </si>
  <si>
    <t>🐋</t>
  </si>
  <si>
    <t>♥B1A4</t>
  </si>
  <si>
    <t>Pp</t>
  </si>
  <si>
    <t>Garden Keeper of the Way</t>
  </si>
  <si>
    <t>♣️ #sm</t>
  </si>
  <si>
    <t>오레오오즈🐢</t>
  </si>
  <si>
    <t>ヨルーベリー 🍒 ดิสแก้บน D-10</t>
  </si>
  <si>
    <t>Gonzalo Kinich</t>
  </si>
  <si>
    <t>Roberta Halpern</t>
  </si>
  <si>
    <t>CoolClemsonGirl</t>
  </si>
  <si>
    <t>YUFA</t>
  </si>
  <si>
    <t>Meg Cabot</t>
  </si>
  <si>
    <t>Kitty Wordsworth</t>
  </si>
  <si>
    <t>Maud Dromgoole</t>
  </si>
  <si>
    <t>Jessie Thompson</t>
  </si>
  <si>
    <t>Constanza Lewis</t>
  </si>
  <si>
    <t>Dr Núria Querol MD🎗</t>
  </si>
  <si>
    <t>ThePunisher</t>
  </si>
  <si>
    <t>P.</t>
  </si>
  <si>
    <t>Ari(ana)</t>
  </si>
  <si>
    <t>Jeff is Right</t>
  </si>
  <si>
    <t>Shannon</t>
  </si>
  <si>
    <t>Elyse_연주</t>
  </si>
  <si>
    <t>BEST TEES EVER 👕</t>
  </si>
  <si>
    <t>Tracey Cronin</t>
  </si>
  <si>
    <t>Jessica Zender</t>
  </si>
  <si>
    <t>Shaun Dougherty</t>
  </si>
  <si>
    <t>Jules Suzdaltsev</t>
  </si>
  <si>
    <t>Bob Corliss</t>
  </si>
  <si>
    <t>Afzal Nawaz</t>
  </si>
  <si>
    <t>#InternetBillOfRights</t>
  </si>
  <si>
    <t>Mark</t>
  </si>
  <si>
    <t>Samia Karam</t>
  </si>
  <si>
    <t>Convey</t>
  </si>
  <si>
    <t>Sandi</t>
  </si>
  <si>
    <t>Milap</t>
  </si>
  <si>
    <t>범벅</t>
  </si>
  <si>
    <t>Ltd. ♡</t>
  </si>
  <si>
    <t>Caro Ruiz</t>
  </si>
  <si>
    <t>ShipObsessed</t>
  </si>
  <si>
    <t>Blerg</t>
  </si>
  <si>
    <t>321K</t>
  </si>
  <si>
    <t>ASKBiblitz</t>
  </si>
  <si>
    <t>Democracy Watch News</t>
  </si>
  <si>
    <t>SARAH</t>
  </si>
  <si>
    <t>♑︎</t>
  </si>
  <si>
    <t>michael</t>
  </si>
  <si>
    <t>uFinfoo</t>
  </si>
  <si>
    <t>isabella steger</t>
  </si>
  <si>
    <t>Devon Harris</t>
  </si>
  <si>
    <t>국무총리실(OPM)</t>
  </si>
  <si>
    <t>song</t>
  </si>
  <si>
    <t>[숨쉬듯앤캐앓이하는]유정</t>
  </si>
  <si>
    <t>Rev Tiffany Sparks</t>
  </si>
  <si>
    <t>เมียตบ ยังหลบได้🔥</t>
  </si>
  <si>
    <t>힘들다 우람상</t>
  </si>
  <si>
    <t>Jérôme Lefebvre</t>
  </si>
  <si>
    <t>akko</t>
  </si>
  <si>
    <t>FUCK TRUMP</t>
  </si>
  <si>
    <t>BoB</t>
  </si>
  <si>
    <t>All About B1A4</t>
  </si>
  <si>
    <t>C.Frost</t>
  </si>
  <si>
    <t>D💘</t>
  </si>
  <si>
    <t>Whatever</t>
  </si>
  <si>
    <t>Sadia</t>
  </si>
  <si>
    <t>Beth Moore</t>
  </si>
  <si>
    <t>Review</t>
  </si>
  <si>
    <t>RuthSorbello 11/2018</t>
  </si>
  <si>
    <t>YourHighUncle</t>
  </si>
  <si>
    <t>Zoe Grace 10k</t>
  </si>
  <si>
    <t>Roger Cheng</t>
  </si>
  <si>
    <t>Bonnie Burton</t>
  </si>
  <si>
    <t>just🌙 MM</t>
  </si>
  <si>
    <t>임 คอกจองฮาจีมา</t>
  </si>
  <si>
    <t>Wendy Kveck</t>
  </si>
  <si>
    <t>lil jazz💫</t>
  </si>
  <si>
    <t>Tonya #BlueWave🌊</t>
  </si>
  <si>
    <t>Bebe</t>
  </si>
  <si>
    <t>Steven Sobotincic</t>
  </si>
  <si>
    <t>ICE❄ L.</t>
  </si>
  <si>
    <t>Leslie Feinzaig</t>
  </si>
  <si>
    <t>Ellen K. Pao</t>
  </si>
  <si>
    <t>김꿀떡</t>
  </si>
  <si>
    <t>☘️•BH is พิมมี่'s Universe •🌸</t>
  </si>
  <si>
    <t>Steven Yang</t>
  </si>
  <si>
    <t>GP</t>
  </si>
  <si>
    <t>Trap Music</t>
  </si>
  <si>
    <t>Bad Girl Productionz</t>
  </si>
  <si>
    <t>Lois Marshall</t>
  </si>
  <si>
    <t>แพดงดง ♡ 🐻😬🌻</t>
  </si>
  <si>
    <t>mildbyun ft. midterm</t>
  </si>
  <si>
    <t>Cherri</t>
  </si>
  <si>
    <t>Shirley Chisholm</t>
  </si>
  <si>
    <t>Simon Sarris</t>
  </si>
  <si>
    <t>Sarah Haider</t>
  </si>
  <si>
    <t>˗ˏˋ αℓ ˎˊ˗</t>
  </si>
  <si>
    <t>에리's 백현</t>
  </si>
  <si>
    <t>Staced in time</t>
  </si>
  <si>
    <t>J™</t>
  </si>
  <si>
    <t>Henny Ma 🍹</t>
  </si>
  <si>
    <t>Suzy</t>
  </si>
  <si>
    <t>iraida slaugh</t>
  </si>
  <si>
    <t>Jessica Short</t>
  </si>
  <si>
    <t>ddoboja • 또 보자!</t>
  </si>
  <si>
    <t>alive</t>
  </si>
  <si>
    <t>#WomensMarch2018. 2️⃣0️⃣1️⃣8️⃣ 🌊🌊🌊</t>
  </si>
  <si>
    <t>Deb Green</t>
  </si>
  <si>
    <t>Manu Rangel</t>
  </si>
  <si>
    <t>잠</t>
  </si>
  <si>
    <t>Monica de Bolle</t>
  </si>
  <si>
    <t>Liliam Ferreira</t>
  </si>
  <si>
    <t>อีกอาทิตย์เดียววว😙</t>
  </si>
  <si>
    <t>Santirta Martendano</t>
  </si>
  <si>
    <t>Sthlikethat</t>
  </si>
  <si>
    <t>‘꿈꾸는 마음으로’ 들어보세요</t>
  </si>
  <si>
    <t>블빙</t>
  </si>
  <si>
    <t>King Trillmonger</t>
  </si>
  <si>
    <t>Angela E</t>
  </si>
  <si>
    <t>Rackham</t>
  </si>
  <si>
    <t>Cestrum Nocturnum</t>
  </si>
  <si>
    <t>Deadspin</t>
  </si>
  <si>
    <t>Layla</t>
  </si>
  <si>
    <t>Michel O'Hara</t>
  </si>
  <si>
    <t>The D.O.</t>
  </si>
  <si>
    <t>ㅇㅈㄴ!🦊💕</t>
  </si>
  <si>
    <t>John F. Weiss</t>
  </si>
  <si>
    <t>Stanley Stevenson</t>
  </si>
  <si>
    <t>Robert Reece</t>
  </si>
  <si>
    <t>Alex</t>
  </si>
  <si>
    <t>Ubaldo A Laredo</t>
  </si>
  <si>
    <t>หนังโปรดของข้าพเจ้า</t>
  </si>
  <si>
    <t>✿Jihun</t>
  </si>
  <si>
    <t>César Morales</t>
  </si>
  <si>
    <t>Cracked.com</t>
  </si>
  <si>
    <t>CinemaWins</t>
  </si>
  <si>
    <t>aynaa 🌸</t>
  </si>
  <si>
    <t>hann 💓</t>
  </si>
  <si>
    <t>IntegrityBC</t>
  </si>
  <si>
    <t>The Globe and Mail</t>
  </si>
  <si>
    <t>jorge garcia</t>
  </si>
  <si>
    <t>박준기중사 형 입니다</t>
  </si>
  <si>
    <t>Shreena Bindra</t>
  </si>
  <si>
    <t>(o^.^o)</t>
  </si>
  <si>
    <t>Jackie O.</t>
  </si>
  <si>
    <t>Hollywoodpoint</t>
  </si>
  <si>
    <t>อราวเดอะติ่ง</t>
  </si>
  <si>
    <t>레오노르는불가항력이었멍멍냥냥어흥</t>
  </si>
  <si>
    <t>김봉운</t>
  </si>
  <si>
    <t>JUBJANG ~☆</t>
  </si>
  <si>
    <t>Fiona MacGregor</t>
  </si>
  <si>
    <t>Lizzie Marvelly</t>
  </si>
  <si>
    <t>Alison Mau</t>
  </si>
  <si>
    <t>Bulletproof Tax &amp; Accounting</t>
  </si>
  <si>
    <t>wookie;🍑</t>
  </si>
  <si>
    <t>marshaII👑princess</t>
  </si>
  <si>
    <t>Cloud and Dust 🐔🥕</t>
  </si>
  <si>
    <t>mercutio.</t>
  </si>
  <si>
    <t>Miriam Borne</t>
  </si>
  <si>
    <t>Marsha TOLSON</t>
  </si>
  <si>
    <t>Trixie G</t>
  </si>
  <si>
    <t>fooking mick 😂😂😂</t>
  </si>
  <si>
    <t>Groyper Darth Vader</t>
  </si>
  <si>
    <t>Russian Doll</t>
  </si>
  <si>
    <t>Ambeautiful Brazil💜 #RogueRougeMixtape</t>
  </si>
  <si>
    <t>maki ama muito o yoongi e vai explodir de amor</t>
  </si>
  <si>
    <t>Alison Middleton</t>
  </si>
  <si>
    <t>Susie O'Brien</t>
  </si>
  <si>
    <t>| Belle Ellrich | 15 | #Scars |</t>
  </si>
  <si>
    <t>sherie iacopelli</t>
  </si>
  <si>
    <t>🍀🍀🍀🍀</t>
  </si>
  <si>
    <t>Tefy</t>
  </si>
  <si>
    <t>V E N U S.</t>
  </si>
  <si>
    <t>catvoice^ↀᴥↀ^咪咪</t>
  </si>
  <si>
    <t>Kilo_Tray_Baker</t>
  </si>
  <si>
    <t>❤พี่หมินของน้อง❤</t>
  </si>
  <si>
    <t>Karlisha Hurley</t>
  </si>
  <si>
    <t>ThoughtAsWeak</t>
  </si>
  <si>
    <t>factsVfake❄#VetsResistSupportSquadron</t>
  </si>
  <si>
    <t>本 秀紀</t>
  </si>
  <si>
    <t>I'm fine.</t>
  </si>
  <si>
    <t>Sharon Reynolds</t>
  </si>
  <si>
    <t>♻️ Christopher Zullo</t>
  </si>
  <si>
    <t>Cooler Hib Hob Bernd</t>
  </si>
  <si>
    <t>Nintendo Fan for ever67</t>
  </si>
  <si>
    <t>Innerlifedirections</t>
  </si>
  <si>
    <t>reepRN</t>
  </si>
  <si>
    <t>Im FanTastik</t>
  </si>
  <si>
    <t>《《Jim》》 🍎🍌</t>
  </si>
  <si>
    <t>Black WebTV</t>
  </si>
  <si>
    <t>WeThePeople</t>
  </si>
  <si>
    <t>Audrey</t>
  </si>
  <si>
    <t>Blackbeard  #WeThePeople</t>
  </si>
  <si>
    <t>강원도</t>
  </si>
  <si>
    <t>さわいまゆみ(tara)</t>
  </si>
  <si>
    <t>I Am The Production Rockstar</t>
  </si>
  <si>
    <t>jaVe.</t>
  </si>
  <si>
    <t>นอพอ</t>
  </si>
  <si>
    <t>BCGEU</t>
  </si>
  <si>
    <t>Stephanie Smith</t>
  </si>
  <si>
    <t>Yvette 🇵🇷🙋♊</t>
  </si>
  <si>
    <t>mmhb.</t>
  </si>
  <si>
    <t>Kristin R. Thomas</t>
  </si>
  <si>
    <t>Ad Age</t>
  </si>
  <si>
    <t>Mii (f)</t>
  </si>
  <si>
    <t>Amoga</t>
  </si>
  <si>
    <t>SVT Faust</t>
  </si>
  <si>
    <t>삐뚤어진 스댕</t>
  </si>
  <si>
    <t>Eartha Catt.</t>
  </si>
  <si>
    <t>น้องจะไปหาพี่ 🙏</t>
  </si>
  <si>
    <t>zee✨</t>
  </si>
  <si>
    <t>bachuka⎮'ⒹⒾ'🍭</t>
  </si>
  <si>
    <t>자유롭게</t>
  </si>
  <si>
    <t>жоанна</t>
  </si>
  <si>
    <t>中村敦</t>
  </si>
  <si>
    <t>social ecologies of learning</t>
  </si>
  <si>
    <t>Hannah Arendt</t>
  </si>
  <si>
    <t>프ㄹ린트</t>
  </si>
  <si>
    <t>소쿠</t>
  </si>
  <si>
    <t>ปลาทอง​ของแง่งขิง​</t>
  </si>
  <si>
    <t>Balance ton porc !</t>
  </si>
  <si>
    <t>mgwa</t>
  </si>
  <si>
    <t>Russel Dresser</t>
  </si>
  <si>
    <t>Barlito.</t>
  </si>
  <si>
    <t>🌸</t>
  </si>
  <si>
    <t>🌞livia</t>
  </si>
  <si>
    <t>ChugiakTea</t>
  </si>
  <si>
    <t>Wes</t>
  </si>
  <si>
    <t>บบ이하🍀</t>
  </si>
  <si>
    <t>Manuel rodriguez</t>
  </si>
  <si>
    <t>James Taranto</t>
  </si>
  <si>
    <t>SOcean</t>
  </si>
  <si>
    <t>(σ❛˓◞˂̵)σ🌟 이니스 💕</t>
  </si>
  <si>
    <t>렘렘와플</t>
  </si>
  <si>
    <t>chandoll</t>
  </si>
  <si>
    <t>Willy Porter</t>
  </si>
  <si>
    <t>Sieanna Janae</t>
  </si>
  <si>
    <t>모태</t>
  </si>
  <si>
    <t>The OHRC</t>
  </si>
  <si>
    <t>HotSpotSetup</t>
  </si>
  <si>
    <t>sort: price low-high</t>
  </si>
  <si>
    <t>♡박쥰♡</t>
  </si>
  <si>
    <t>Victory Korea</t>
  </si>
  <si>
    <t>백척간두 대한민국</t>
  </si>
  <si>
    <t>- parachute -</t>
  </si>
  <si>
    <t>Josmarie</t>
  </si>
  <si>
    <t>몽자</t>
  </si>
  <si>
    <t>Christina Sommers</t>
  </si>
  <si>
    <t>JudgeJoeBrown</t>
  </si>
  <si>
    <t>Skallywag</t>
  </si>
  <si>
    <t>Hollywood Reporter</t>
  </si>
  <si>
    <t>Rollo Tomassi</t>
  </si>
  <si>
    <t>UbuntuFM</t>
  </si>
  <si>
    <t>Santa Baby</t>
  </si>
  <si>
    <t>Arnold Melm</t>
  </si>
  <si>
    <t>Resister Secret Society Sister💎</t>
  </si>
  <si>
    <t>Star Trauth</t>
  </si>
  <si>
    <t>Simone Stewart</t>
  </si>
  <si>
    <t>บ.บี๋</t>
  </si>
  <si>
    <t>Dragoneye</t>
  </si>
  <si>
    <t>พิ้แบ้กเอง 伯贤 'ㅅ'💛</t>
  </si>
  <si>
    <t>sehuniverse💫🌤🌎🌍🌏FT.ขายบัตรหมดแล้ว</t>
  </si>
  <si>
    <t>IG: @yohandavin</t>
  </si>
  <si>
    <t>はち</t>
  </si>
  <si>
    <t>•NEW•</t>
  </si>
  <si>
    <t>Dr Helen L. Coons</t>
  </si>
  <si>
    <t>Mary Lewis, Ph.D.</t>
  </si>
  <si>
    <t>Bitch, Please.</t>
  </si>
  <si>
    <t>젝키짱!</t>
  </si>
  <si>
    <t>동국대 한남발언 모음집2</t>
  </si>
  <si>
    <t>성균관 한남들의 나날</t>
  </si>
  <si>
    <t>수지</t>
  </si>
  <si>
    <t>𝓌𝒽𝒾𝓉𝑒 𝓂𝒾𝓃𝓀 𝒻𝓊𝓇</t>
  </si>
  <si>
    <t>ςняιѕ яανєи</t>
  </si>
  <si>
    <t>Malena Whitfield</t>
  </si>
  <si>
    <t>lexie</t>
  </si>
  <si>
    <t>성주호</t>
  </si>
  <si>
    <t>Paulie Abeles</t>
  </si>
  <si>
    <t>손가락혁명군 (맞팔100)</t>
  </si>
  <si>
    <t>이미경●○●</t>
  </si>
  <si>
    <t>mimo</t>
  </si>
  <si>
    <t>No.</t>
  </si>
  <si>
    <t>pacha65 💥🌴☝🌍✊🌿💥</t>
  </si>
  <si>
    <t>🌿🍑 ^▽^🧡❄️💨</t>
  </si>
  <si>
    <t>China correspondent @AFP. Previous: @DPA @SCMP_News @TheEconomist. Covering civil society, law, politics, tech, environment. joanna.chiu@afp.com 法新社记者</t>
  </si>
  <si>
    <t>Wo Men Podcast is an English podcast hosted by two Chinese women, Yajun and Jingjing, who will discuss Chinese people's daily lives from the inside.</t>
  </si>
  <si>
    <t>Interscript drives debate on advances in the publishing world. We publish a peer-reviewed OA journal through @UCLPress and an online magazine.</t>
  </si>
  <si>
    <t>Senior Lecturer in Publishing and Communications, interested in online and offline responses to books.</t>
  </si>
  <si>
    <t>Professor at @stirpublishing, @ScottishBkTrust New Writer Awardee 2015, travels as @centralbeltshuf. European.</t>
  </si>
  <si>
    <t>Abolitionists #JusticeForFamilies  Squad: @blmchiyouth @ourstorychiubm @UMedicsChi @chicopwatch Email: BlackLivesMatterChicago@gmail.com https://t.co/ISwCKE2REQ</t>
  </si>
  <si>
    <t>Advocating human rights and social justice through litigation. Offices in Chicago, IL; New Orleans, LA; Oxford, MS; St. Louis, MO and Washington D.C.</t>
  </si>
  <si>
    <t>Uptown People's Law Center represents prisoners, tenants, and the disabled. We use the law to effect social change.</t>
  </si>
  <si>
    <t>@ABC News Nightline anchored by @JujuChangABC, @danbharris and @byronpitts 12:35am ET.</t>
  </si>
  <si>
    <t>Mom 3 boys. Wife of Neal Shapiro. @Abc @Nightline co-anchor. Star trek fan. Mediocre tennis player. Serial dieter. Korean-American  Not in that order.</t>
  </si>
  <si>
    <t>Filmmaker, journalist, wife, mother. Harvard Nieman fellow 2017. All tweets are personal</t>
  </si>
  <si>
    <t>Writer &amp; Video Editor @Katha_Haru | Former: Reporter @nepalitimes | Sophia College for Women '15</t>
  </si>
  <si>
    <t>Nuance seeker. Digital extrovert. Lateral thinker. Knows far too much about zombies. Werk @FJS</t>
  </si>
  <si>
    <t>2047年までに性暴力をゼロにすることを目指して活動する、NPO法人しあわせなみだ代表中野宏美です。お問い合わせはinfo@shiawasenamida.orgまで</t>
  </si>
  <si>
    <t>💁🏻BuzzFeed Japan 記者 ← 朝日新聞記者 ← ICU14 / 「どんな世の中で暮らしたい？」を考えるべく、街・海・山を奔走しています。saori.ibuki@buzzfeed.com</t>
  </si>
  <si>
    <t>Exodus Cry exists to help those who are sold for sex and break the cycle of commercial sexual exploitation.</t>
  </si>
  <si>
    <t>Filmmaker, Abolitionist</t>
  </si>
  <si>
    <t>Art, Books, Music, Film, Stage, TV, Radio, Journalism, Politics, Science | Author: Luke 17:2 https://t.co/HWYbVF8Z7C / Consultant:@SpotlightMovie</t>
  </si>
  <si>
    <t>The best of FT journalism, including breaking news and insight</t>
  </si>
  <si>
    <t>Creative force for peace and justice -Strategists, storytellers, and mobilizers. #graphicfacilitation #peacebuilding #peacetech @monicacurcapax</t>
  </si>
  <si>
    <t>Peacebuilder, visual and participatory storyteller, designer and facilitator. find me at @labsactivate @Refugeeguide</t>
  </si>
  <si>
    <t>We support&amp;network with families who have lost loved ones 2 Police Brutality. We encourage communities to fight 4accountable&amp;just policing.</t>
  </si>
  <si>
    <t>The Muslim Anti-Racism Collaborative (MuslimARC): #Education for #Liberation. We provide faith-based #racialjustice education and training. RTs ≠ endorsement.</t>
  </si>
  <si>
    <t>Wife. Mother. Daughter. Sister. Friend. Doctor. Christian. Longhorn. Liberal. Democrat. Activist. Scorpio. Recycler. Politics Junkie. Proverbial Firestarter.</t>
  </si>
  <si>
    <t>Patriotic American Bringing #TheResistance to your Radio daily 9pm-11pm
Your TV Sat. 7pm @freespeechtv
podcast@ https://t.co/8dI7z9CmM9</t>
  </si>
  <si>
    <t>Journalist. Director WMC @WomenUndrSiege. Columnist @ForeignPolicy. NYT, Atlantic, Guardian, etc. Former senior editor CPJ — and blocked by Trump.</t>
  </si>
  <si>
    <t>The magazine for global politics, economics, and ideas. Follow our staff: https://t.co/8hcvq6i4MO</t>
  </si>
  <si>
    <t>aka #SJackson Member #SCBWI #RRBC #ChildrensBooks  #ChildhoodCancer #IAN1 #CR4U #RPBP #readersfavorite #IARTG #Christian</t>
  </si>
  <si>
    <t>New Apple Literary Services for SELF-PUBLISHED AUTHORS and home to our annual BOOK AWARDS - Enter the 2018 Awards now! #indie #selfpub #author #IARTG #IAN1</t>
  </si>
  <si>
    <t>Official Twitter of http://t.co/4rwjfdidk3.   Contact @AmazonHelp for customer support.</t>
  </si>
  <si>
    <t>Readers' Favorite is the fastest growing book review and award contest site on the Internet! Authors enter your book in this year's Award Contest today!</t>
  </si>
  <si>
    <t>#FaislaAapKa is a current affairs show hosted by @asmashirazi who brings to the forefront Pakistan's real issues. From Mon to Thu at 8:00 pm on @aaj_urdu only</t>
  </si>
  <si>
    <t>AAJ News provides round the clock news coverage from around the world. The superior news reporting comes with unmatched analytical strength....</t>
  </si>
  <si>
    <t>Journalist, Winner of 2014 Peter Mackler Award of Courage and Ethical Journalism.</t>
  </si>
  <si>
    <t>Social Worker, Councilwoman, Therapist, Activist. All opinions are my own.</t>
  </si>
  <si>
    <t>Local Economy Leader, Proud Mom, State Representative for PA's 161st Legislative District</t>
  </si>
  <si>
    <t>PGM (#Beat99)</t>
  </si>
  <si>
    <t>THE BEAT 99.9FM is THE station to tune to at home, in the car, at work and online. A full-service station with entertainment, news, sports and exciting shows.</t>
  </si>
  <si>
    <t>Afro-Soul artiste, Songwriter and guitarist. Contact: booking@aramidemusic.com || +234 805 695 4782</t>
  </si>
  <si>
    <t>Views on the news | Mon-Fri 5.12pm ABC TV &amp; 6.12pm AEST ABC News | This is an official @ABCaustralia account</t>
  </si>
  <si>
    <t>At the crosshairs of newsroom &amp; product @nytimes. @WSJ alum. Mother of dragons (1) and tigers (1).</t>
  </si>
  <si>
    <t>🎾 | 🎶 | 🍴 | Engagé à la @FranceInsoumise ᵠ</t>
  </si>
  <si>
    <t>Journaliste, auteur, "Le Monde libre", "La Pensée en otage" (LLL), @LeMediaTV @LabasOfficiel @Le1hebdo @Grain_a_moudre, ex-Obs et Marianne. Socio, évidemment.</t>
  </si>
  <si>
    <t>Public Defender @LegalAidNYC; Chapter Australia, #DerrickBell, Race Racism &amp; American Law (5th ed Aspen); The Lynching of Black Australia (@NYULaw); @Sydney_Uni</t>
  </si>
  <si>
    <t>The Root is a digital magazine that provides thought-provoking commentary and news from a variety of black perspectives.</t>
  </si>
  <si>
    <t>NDP MHA St. John's Centre. Leadership Candidate NL NDP 2018. Newfoundland filmmaker, activist, livin' &amp; lovin' it all.</t>
  </si>
  <si>
    <t>The St.John’s Status of Women Council is a feminist organization that actively promotes gender equality. We operate the Women's Centre, Marguerites Place &amp; SHOP</t>
  </si>
  <si>
    <t>We are registered nurses &amp; health care workers who are united to fight austerity, attacks to our professions, our communities worldwide &amp; our environment.</t>
  </si>
  <si>
    <t>Standing up for Health Care.</t>
  </si>
  <si>
    <t>God First 🙏✝ 
⭐️ Supports the #POTUS 🇺🇸🌟
| 1A 2A | I Stand With The #NRA 🔫 | #MAGA 🇺🇸 | Loves to Laugh A Lot 😀| RT ≠ Endorsement | 🚫List</t>
  </si>
  <si>
    <t>@WhiteHouse Press Secretary. Proudly representing @POTUS Trump's Administration. Tweets may be archived: https://t.co/eVVzoBb3Zr.</t>
  </si>
  <si>
    <t>Hayden's Mama, Co-Host of @FOXandFriends from 6-9AM ET Mon-Fri on @FoxNews Channel, and author of the forthcoming memoir, The Light Within Me (out 4/24).</t>
  </si>
  <si>
    <t>Counselor to the President</t>
  </si>
  <si>
    <t>Journalism that’s #MadeforMinds. Follow us for global news and analysis from the heart of Europe.</t>
  </si>
  <si>
    <t>@dwnews team in Brussels is your source for all things European, inside the #EU, #NATO and beyond the institutions, #Brexit and #Europe.</t>
  </si>
  <si>
    <t>Renaissance Man | Amor fati</t>
  </si>
  <si>
    <t>Humanity is underrated</t>
  </si>
  <si>
    <t>#Blacklisted #IPAintFree #Nobel nom #Crooner #AsSeenOn #Stalkarazzi #SendingoutanSOS #Eventually #AllOfMe #feedme #SantaBaby https://t.co/Ooy7Oayta2</t>
  </si>
  <si>
    <t>Official account of #UnitedNations. Get latest information on the UN. Follow us on Instagram: unitednations. #GlobalGoals #StandUp4HumanRights</t>
  </si>
  <si>
    <t>Unagi aspirant. Islamo-Jalouso-Trotskyste. Suivie par mon chien quand j'ouvre le frigo. "Aux grands trolls, Twitter reconnaissant".</t>
  </si>
  <si>
    <t>#EU #Politique #innovation comm @EIT_Digital, co-fondateur @leMondeModerne_ , analyste politique Europe @LeMediaTV, guest @france24 @BFMTV @leHuffPost _</t>
  </si>
  <si>
    <t>Soutenez la création d'un média citoyen, audiovisuel, et généraliste en devenant socio :  https://t.co/Knj3NFcTPT   Compte officiel #LeMédia</t>
  </si>
  <si>
    <t>🌻 Sénatrice @EELV de Paris, membre de la Commission des Lois, 🎓 Directrice d'études à l'EPHE (Sorbonne), 🏅"Sénatrice de l'année" (Prix 2017 du Trombinoscope)</t>
  </si>
  <si>
    <t>The Trump administration is destroying our world and internet. I am programmed to collect data by retweeting #MAGA bots for exposure &amp; perspective.
🐑🤳🛐🛢💰</t>
  </si>
  <si>
    <t>Sociologist, author, pundit. Politics and culture scholar. Fighter for equality and justice. You may have caught me on TV or radio or read my work. Views mine.</t>
  </si>
  <si>
    <t>this is a place I let my progressive roots grow</t>
  </si>
  <si>
    <t>Former Alpine Ski Racer, Triple Olympic Champion, born in Garmisch-Partenkirchen, living in Kitzbuehel and Gardone, travelling the world</t>
  </si>
  <si>
    <t>Mother of Eric Garner Activist fighting for justice. For media/appearances inquiries please contact:  Nadia Fischer @NadiaisPR or nadiagwf@gmail.com</t>
  </si>
  <si>
    <t>Proud Mom of Trayvon Martin &amp; Jahvaris Fulton</t>
  </si>
  <si>
    <t>Disability rights activist, co-founder &amp; Executive Director @DisabilityPAC, organizer @NationalADAPT, consultant @DPC_MA. #ADAPTandRESIST</t>
  </si>
  <si>
    <t>Founder/CEO @GirlsWhoCode. Activist. NYT Best Selling Author. Former Deputy Public Advocate. Mom @babyshaan, @stanleythepuppy. Wife @nihalmehta. Tweets my own</t>
  </si>
  <si>
    <t>The National Domestic Workers Alliance organizes domestic workers in_x000D_
the United States for respect, recognition and labor standards.</t>
  </si>
  <si>
    <t>Director of @DomesticWorkers, Co-Director of @CaringAcrossGen. Organizer. Author. Optimist. Year of the tiger.</t>
  </si>
  <si>
    <t>Activist &amp; Author of Marley Dias Gets It Done. Order now. Founder of #1000BlackGirlBooks. Happy Reading. Supervised by mom and dad.  Managed by Skai Blue Media.</t>
  </si>
  <si>
    <t>DREAMer.I ♥HMR&amp;BHO - Here to luchar for what I believe in; mi familia. I like 🐝, chocolate milk &amp; justice ⚽️💚@DREAMbigVegas Tweets=me, not my orgs. Media:</t>
  </si>
  <si>
    <t>와우 이야기 하는 계정</t>
  </si>
  <si>
    <t>WAKANDA FOREVER // '21</t>
  </si>
  <si>
    <t>Journalist and Activist iamgmjohnson@gmail Features in ET, NBC, TeenVogue, TheGrio, CassiusLife, TheRoot, &amp; Black Youth Project. Book rep’d by @Ericsmithrocks</t>
  </si>
  <si>
    <t>가족만큼 소중한사람
🌙💕 넨녤옹 x 년 #황민현 #권현빈 #넨공 #년른 #มินฮยอนบิน #ลัทธิน้องมิน #ทาสแพททริคควอน #krisyeol #johnjae คุณแม่น้องชันน้องมินน้องแจน
Joyful L.O.ㅅ.E♡</t>
  </si>
  <si>
    <t>Please direct all questions and requests to contact@netizenbuzz.net</t>
  </si>
  <si>
    <t>오스카 아이작을 좋아해요 FUB free</t>
  </si>
  <si>
    <t>greyromantic, greysexual</t>
  </si>
  <si>
    <t>#sure</t>
  </si>
  <si>
    <t>wild and peaceful</t>
  </si>
  <si>
    <t>TY ♡ KY ♡ HH ♡
SNSD ♡ EXO ♡ CNBLUE</t>
  </si>
  <si>
    <t>จะเปย์ใครก็ได้...โตแล้ว</t>
  </si>
  <si>
    <t>I'm a Surviving Mom!! My Son was killed by Anaheim PD on 12-11-09. I'm fighting for the justice of his death!</t>
  </si>
  <si>
    <t>Lana Parrila, series, books and Fanfics❤️Tks @frivolouswhim for my background picture&amp;Tks @LanaParrilla to be both Angel &amp; a Goddess #OutlawQueen #SwanQueen</t>
  </si>
  <si>
    <t>Mom, Wife, Actor, Animal ❤️er, I play Shane on Hallmark Original 'Signed Sealed Delivered' @SSD_Movies Cert MatPilates Instructr https://t.co/211S52uWq7</t>
  </si>
  <si>
    <t>Hilarious Bay Area Comedian living in LA, Actor, Writer, and Emcee.</t>
  </si>
  <si>
    <t>♡ EXO=EXO-L , EXO-L=EXO // WANNA•ONE-ดะเน่ว คุณอง #เนียลองไม่สลับจ้า💘 // JBJ ♡</t>
  </si>
  <si>
    <t>Producer &amp; Director: Humanity Needs Dreamers: A Visit With Marie Curie film @STEMonStage @Filmmakerscoll / Board @WIFVNE / Stories are humanity's codebase</t>
  </si>
  <si>
    <t>Mother. Wife. Filmmaker. Red lipstick. Hats. Emmy-Nominated &amp; Sundance filmmaker &amp; founder The Webby Awards, co-founder 50/50 Day &amp;Character Day.</t>
  </si>
  <si>
    <t>U.S. House Candidate for #AZ08 fiercely challenging big $ in politics to bring your voice to D.C. | Endorsed by @JusticeDems &amp; @OurRevolution | #AllOfUsTogether</t>
  </si>
  <si>
    <t>Music, photography &amp; animal lover. It is no longer Left vs Right. It is now pro-democracy vs a would be authoritarian regime. RT's are not always endorsements.</t>
  </si>
  <si>
    <t>R.I.P. ภัทรพล ♡
[อะไรก็ได้ที่ไม่พาดพิงศิลปิน]</t>
  </si>
  <si>
    <t>こんちわ( ・∀・)ﾉアイコンは…一応理想の「女神」。ある意味偏屈もん。差別的or暴力的な者に毒吐き、低周波爆撃😏
ﾗｼﾞｵ聴く&amp;競馬好き(;^_^A美しいものも、食べることも、出かけるのも好き。佐世保市民(住所何度も変更)。介護福祉士→ｹｱﾏﾈになる行程。人見知り傾向ですが(^_^;)黙りませんよ😼</t>
  </si>
  <si>
    <t>『#WeToo Japan』は、セクハラやパワハラ、一切の暴力を許さない「これから」を作っていくために、それぞれができることは何かを考え、行動していくためのプラッ トフォームです。
あなたも、私たちと一緒に声をあげ、私たちの「これから」を変えませんか？</t>
  </si>
  <si>
    <t>@BuzzFeedJapan のニュースコンテンツを配信。情報提供はDM、またはメールでお願い致します。
「#metoo」についての情報提供：japan-metoo@buzzfeed.com
その他：japan-report@buzzfeed.com</t>
  </si>
  <si>
    <t>Hay solo una guerra que importa. La gran guerra. Y ya está aquí. (Cuenta no asociada a HBO) Contacto: reinodeponiente@gmail.com</t>
  </si>
  <si>
    <t>ZOSAN❤NIELONG | One Piece | Teen Wolf | Game of Thrones | The Hobbit | Sterek l Thorki | Hufflepuff Girl &amp; be like SANJI</t>
  </si>
  <si>
    <t>No DMs. YHWH #Brotherhood Prayer works. App creater, Author, MBA.</t>
  </si>
  <si>
    <t>Moving justice forward.</t>
  </si>
  <si>
    <t>MIKE FEUER: The elected #LosAngeles City #Attorney. #Consumers #Homelessness #Environment #GunViolence &amp; Co-founder @ProsecutorsAGV. #Community. #Justice.</t>
  </si>
  <si>
    <t>MN,RN,CNS,NEA-BC, Decades in clinical, op. &amp; #leadership roles of healthcare. Passionate to support the healing work of #nurses &amp; others. My ideas. #pinksocks</t>
  </si>
  <si>
    <t>Pamela Cipriano, PhD, RN, FAAN, President of @ANANursingWorld supporting the nation's 3.6 million registered nurses to transform health care.</t>
  </si>
  <si>
    <t>저는 어렸을 적부터 고양이처럼 잠이 많았습니다. 제가 쥐를 좋아하지 않아서 쥐사냥은 주로 하지 않았지만, 움직이는 것과 새로운 것에는 관심이 정말 많았습니다. 레이저 포인트로 청소년기를 보낸 전 트랜스고양이입니다. 여러분이 고양이를 혐오하지 않으실거라 믿습니다.</t>
  </si>
  <si>
    <t>🌸 Con la rebelión, nace la conciencia🌸</t>
  </si>
  <si>
    <t>Where the conversation begins. Follow for breaking news, special reports, RTs of our journalists and more. Visit https://t.co/UVJRxNXe00 to share news tips.</t>
  </si>
  <si>
    <t>Colectivo feminista mixto de la Universidad de Alcalá (UAH)🗯️ ebolicontralaviolencia
degenero@gmail.com ⏺️ https://t.co/VZRbEvVhXH…</t>
  </si>
  <si>
    <t>FEMALE FOR TRUMP,2A,HONOR VETS,SASSY,STUBBORN,BACK THE BLUE,MOM OF 5,MARRIED</t>
  </si>
  <si>
    <t>#USA Army Veteran Sworn to Oath |DEFEND &amp; Protect 🇺🇸 Constitution Against ALL enemies foreign &amp; domestic #MAGA Give your Support 📲 https://t.co/A9zQvZKkCI</t>
  </si>
  <si>
    <t>MJ at @jmsc. @NUSingapore. Prev. at @qz, @FOXSportsAsia, @todayonline, @JakPost. Learning about intersec. feminism by @soumyabhat94. https://t.co/Tqkn8UDdDp 中间派</t>
  </si>
  <si>
    <t>political nerd.  web/communication for human rights campaign Orlando steering committee @hrc_orlando 🌈✌🏻</t>
  </si>
  <si>
    <t>อยากเลิกติ่งแล้วหันไปตั้งใจเรียนอย่างเดียว เหนื่อยจนไม่อยากติ่งอีกแล้ว แต่ผู้ชายชื่อ ฮวังมินฮยอน มาฉุดรั้งไว้ #민현 #용국 #넨년 #มินฮยอนบิน #มินซอน #ELF #JBJ #뉴이스트</t>
  </si>
  <si>
    <t>Thai News Agency •ข่าวต้นชั่วโมง•ข่าวเที่ยง•ข่าวค่ำ•คุยโขมงข่าวเช้า•คู่ข่าวเสาร์อาทิตย์•คับข่าวครบประเด็น•เรื่องพลบค่ำ ชมทางช่อง9MCOTHDเลข30 #ModernineTV</t>
  </si>
  <si>
    <t>Be the change you want to see in the World~Mahatma Ghandi</t>
  </si>
  <si>
    <t>1st #Latina Speaker of the House, lawyer &amp; former Flamenco dancer. Grew up in #Northglenn #Arvada, family ranch in #SouthernColo &amp; now live in #Denver! #coleg</t>
  </si>
  <si>
    <t>♥ Ritz ♥ TonoRitz ♥ Jongin Bias ♥ Song Triples ♥ EXO-L ♥ HunHan ♥ ChanBaek ♥ KaiSoo</t>
  </si>
  <si>
    <t>เมนพิพันลินที่โดนน้อนจูนซื้อไปแล้ว</t>
  </si>
  <si>
    <t>From 2008-2016 A FED UP American tired of Marxist thugs running the country.  #LNYHBT #MAGA #GreatAwakening</t>
  </si>
  <si>
    <t>Author: Stillborn &amp; Captain Africa; Founder: IMNI; Starter: This is MiNe (Made in Nigeria) movement</t>
  </si>
  <si>
    <t>awwal o akhir fanaa, baatin o zaahir fanaa; naksh e kuhan ho ke nau, manzil e aakhir fanaa 🇵🇰⚽️🔬</t>
  </si>
  <si>
    <t>4th Yr ICFL 🏈 Player| Invaders WR| 💙 My 🕆, My Momma, My Gma Linda, Bella &amp; Pat| Diehard @Broncos fan since '91| @BroncoSportsFB Fan since '00</t>
  </si>
  <si>
    <t>Official Twitter account of the University of Idaho, a leading Northwest student-centered, land-grant research university. #uidaho #govandals</t>
  </si>
  <si>
    <t>Sports and outdoors editor at the Idaho Statesman.</t>
  </si>
  <si>
    <t>사람이 문제다</t>
  </si>
  <si>
    <t>ʀᴀɴᴅᴏᴍ ᴛᴡᴇᴇᴛs 😎 withikonic / onlyoneprivate</t>
  </si>
  <si>
    <t>Dedicated to preventing motor vehicle-related fatalities, injuries, and economic losses.</t>
  </si>
  <si>
    <t>@NWPC_SV Presidentè | @NWPCCA Comms Dir. | married @pjallen2 | Josie's ma | @SCCDP E-Board | @AU_SPA + @Whittier_Law alum | #p2 #fem2 #RaiderNation #resist</t>
  </si>
  <si>
    <t>🚮</t>
  </si>
  <si>
    <t>Comedian, talk show host and ice road trucker. My tweets are real, and they’re spectacular.</t>
  </si>
  <si>
    <t>동성결혼이민자, 망국유희생산자, 뚫린 입. #레즈가정</t>
  </si>
  <si>
    <t>Backup Account for @Banditville2014 #Trump2020 #IStandWithIsrael 🇮🇱🇺🇸 US Navy Veteran (CVN 69) Disabled</t>
  </si>
  <si>
    <t>*Bookings: UK: mwc@khp.ltd USA karla@speakuphub.org *RUDE: https://t.co/7REohifSB2 *More: https://t.co/StiK9vNYyq</t>
  </si>
  <si>
    <t>I love you. No matter who u r?where u r from? รักยองเจนะ✈️soon 12-15 MAY 2018 ❤️CYJ.</t>
  </si>
  <si>
    <t>I'm Belieber Directioner Hottest IGOT7 Once นุช #Teamironman waiting nichkhun solo, new jypboys,หลงChaEunWoo Astro,DylanWang ติ่งผชหล่อ</t>
  </si>
  <si>
    <t>manga, dorama, asian (not so) pop-culture #ทีมอิมเมจ</t>
  </si>
  <si>
    <t>🍁</t>
  </si>
  <si>
    <t>#MAGA, #Trump #ProLife #BackTheBlue #Veterans. Happy wife, mom, grandmother of 6.</t>
  </si>
  <si>
    <t>@RealJamesWoods @DineshDSouza @GenFlynn @therealRoseanne @CVPayne @PoliticalShort @MFlynnJr @WayneDuPreeShow @AntonioSabatoJr @RealDrGina https://t.co/L0B3MLIVvu</t>
  </si>
  <si>
    <t>Loyal to President Trump always.</t>
  </si>
  <si>
    <t>#EXO🌎👑🐋. #Redvelvet🍉🍍🍊🥝🍇. #jessica🌟🏆👸. #SMSTAND💓🎆🎀.</t>
  </si>
  <si>
    <t>Entertainment news from https://t.co/G81dlZzugA—watch weeknights at 7p &amp; 11p for the latest!</t>
  </si>
  <si>
    <t>So here's what you missed on glee</t>
  </si>
  <si>
    <t>A mom to 5 fabulous boys. Pilates Reformer and Spin Instructor. I love helping people reach their fitness goals and I like following politics.</t>
  </si>
  <si>
    <t>ㅁติ่ง*ไม่โลกสวย*ㅁเป็นคนหยาบคายㅁติดเกมㅁwannaone 1 ในใจคุณㅁทาสปะดิ้วㅁ💸ตังหมดนอนแทะหินหน้าบ้าน💸ㅁรักทุกวงㅁ #ทาสแพทริคควอน ㅁรักและคิดถึงㅁลูกฉันต้องได้ถ้วยㅁ</t>
  </si>
  <si>
    <t>게으를 권리를 찾아서.. 순화된 글 좀 읽자. 여행.커피. 그림. 뭘 더 바래</t>
  </si>
  <si>
    <t>워마드년인지 아닌지 바이오 일일히 확인하고 알티하시느라 수고가 많으십니다.</t>
  </si>
  <si>
    <t>나의 마리아 연재, 레진 340일간의 유예, 봄의 정원으로 오라 완결 헤더그림 BV님 프사그림 밍크님 ☺️</t>
  </si>
  <si>
    <t>엉어엉엉엉어앙엉
좋아하는 걸 보면 우는 사람</t>
  </si>
  <si>
    <t>페미가 당당해야 나라가 산다 femidangdang@gmail.com 후원안내: 마음함💘</t>
  </si>
  <si>
    <t>Join us for #IWDOttawa's 10th anniversary event: Hashtags &amp; Beyond: 10 Years of Honouring Local Feminists | March 8, 6PM-10PM | Horticulture Building, Lansdowne</t>
  </si>
  <si>
    <t>A National Student Movement to End Campus Sexual Violence</t>
  </si>
  <si>
    <t>JK☆ 재중&amp;동방신기 ▼ 엑소: 🐶차뇨리 &amp; 🐻곰니니▽ 쏘리쏘리팀2 💙 뉴이스트~ 김쩨알~ 황민현 💙 워너원 민옹녤배 ❤️</t>
  </si>
  <si>
    <t>I was told there would be hot tea.</t>
  </si>
  <si>
    <t>WSU '21 | fuck the what ifs, just go for it | voted most gemini-ist gemini</t>
  </si>
  <si>
    <t>I find my happiness where the ‘FULL SUN’ shines :: HAECHAN is LOVE HAECHAN is LIFE :: ศาสนา NCT ลัทธิแฮชาน นิกายมาร์คฮยอก ทาส2000ไลน์ :: MH, TxT, LC</t>
  </si>
  <si>
    <t>Underground Miner, Rancher, family first, believer in good,  and all around chick next door.... I re-tweet with my own twist.
#BlueWave2018 #Resist</t>
  </si>
  <si>
    <t>Co-Founder @TheDemCoalition. #AMJoy on MSNBC Contributor. I help lead #TheResistance. I helped uncover the #TrumpRussia scandal. Soon: #DworkinReport podcast</t>
  </si>
  <si>
    <t>Follow_For_Progressive_News &amp;_Humor… #Resist #Progressive #Democrat #UniteBlue #ctl #p2 #IStandWithPP  #Indivisible #FBR #Feminist #AllResistance</t>
  </si>
  <si>
    <t>mimona’s lovechild 👀 || Myoui Mina for president 2020</t>
  </si>
  <si>
    <t>Twice is Twice because all 9 members are there ✨| Jeff: “You are the true definition of a mad black woman.” 🔪</t>
  </si>
  <si>
    <t>🇵🇰</t>
  </si>
  <si>
    <t>"La vergüenza es peor que el hambre" Alfonso Castelao. Amante de la lectura y Sociólogo en ciernes. Columnista y Coordinador en @NuevaRevoluci0n</t>
  </si>
  <si>
    <t>- Animalista
- Rojo
- Feminista
- Republicano
- Atea
- Anonymous</t>
  </si>
  <si>
    <t>bullying prevention + social activist • speaker •@vanityfair contributor • ambassador @bystanderrev + @antibullyingpro • knitter laugher • compassion shazammer</t>
  </si>
  <si>
    <t>Somos un medio de ADN digital. Nuestro pulmón es la generación de debate y el corazón, la audiencia.</t>
  </si>
  <si>
    <t>Llegir. Viatjar. Escriure. Ajudar. Somiar. Creure. Volar. Estimar. Sense por, amb esperança. Feliç. Accepto la meva ansietat i l'enfronto amb somriures. Seb. 🎈</t>
  </si>
  <si>
    <t>Noticias las 24 horas, por el canal líder en audiencia y credibilidad de Argentina</t>
  </si>
  <si>
    <t>Breaking news from the online site of Singapore's most widely read newspaper</t>
  </si>
  <si>
    <t>谢应芬✨</t>
  </si>
  <si>
    <t>D.O EXO🐧🐧 EXO-L Produce 101 SS2 Wanna-one</t>
  </si>
  <si>
    <t>Rhymes with: Larry Cotton. Writer; Essays ed @longreads; Ed: Goodbye to All That/Never Can Say Goodbye; Ed. dir @tmiproject,owner @ktownwriters</t>
  </si>
  <si>
    <t>‘힘들 때 내 손을 꽉 잡아, 내가 있으니 두려워 하지마’
-เซฮุน 161217. EXO is NO.1</t>
  </si>
  <si>
    <t>Never doubt that a small group of cat videos can change the world; indeed, it's the only thing that ever has.</t>
  </si>
  <si>
    <t>โตแล้วจะรักใครชอบใครก็ได้ DONGHAE WOOHYUN KRIS BAEKHYUN LUHAN TEN ONE #SuperJunior #INFINITE #EXO #NCT #GOT7 #DAVICHI #DAY6 ทาสรัก Tony Stark และจักรวาล Marvel</t>
  </si>
  <si>
    <t>Christian, Wife, SavedByGrace #ExMuslim #Mission22 #Veterans1st #1A #2A ΜΟΛΩΝ ΛΑΒΕ ︻╦̵̵͇̿̿̿̿══╤── “trusting you is my decision, proving me wrong is your choice"</t>
  </si>
  <si>
    <t>belieber , nct(zen) , mark lee  [🎓💛]</t>
  </si>
  <si>
    <t>เฮียคริสกะน้องโด้ ผู้น่ารักและมุ้งมิ้งที่สุดในโลก? : วันๆพูดถึงชานกับฮุน :😆😆😆:ทุกวันนี้ก็ไม่รู้ว่าเมนใครแต่รักหมดทุกคนเลยยยย😍😍😍</t>
  </si>
  <si>
    <t>USMC Mom, Retired LEO, NOT PC, Texas Longhorns #VETS #2A #III% #MOLONLABE #NRAlife #MAGA  #GabFam #Trump2020 #BuildTheWall #GreatAwakening #WeThePeople 🐇🍿</t>
  </si>
  <si>
    <t>What it means to be a woman -- and like it. Content by @emmaladyrose @lannadelgrey @jenavievehatch @amandaduberman @zblay @missehollis. 
women@huffpost.com</t>
  </si>
  <si>
    <t>Cycling nerd. Lover of craft beer and locally roasted coffee. Contrary. Reluctant runner. Views expressed on this feed are mine alone.</t>
  </si>
  <si>
    <t>♈ Mom to 3 grown up, independent  kids, 😍😍 my grandson, writer, literature freak, teacher, #Blerd, comic book geek, AF base brat #TheResistance #MeToo #FBR</t>
  </si>
  <si>
    <t>News and updates from Google</t>
  </si>
  <si>
    <t>Meme warrior. Social strategist. Digital organizer. I got my cat on TV. Need #PR? Hire me: https://t.co/humqSCDmp7</t>
  </si>
  <si>
    <t>某botとは関係ございません(爆)論に詰まるとネトウヨ認定からネトウヨ愚民論で韜晦を図るバカが多過ぎるのでハンデとしてネトウヨを名乗ってます</t>
  </si>
  <si>
    <t>No. 1 #socialgood awards driven by #socialmedia. Tweet #GoodyAwards with 1 of 10 categories or honor heroes with Hero Goody Award Tag. https://t.co/bQJFCB0WPD</t>
  </si>
  <si>
    <t>the plan is to fan this spark into a flame 🔥 lhs theatre 🖤 J. Romero ❣️</t>
  </si>
  <si>
    <t>Donesha My Heart!!!!!</t>
  </si>
  <si>
    <t>Graduate
Residing in Chester
14/11/2015❤</t>
  </si>
  <si>
    <t>Order #BRAVE Amazon: https://t.co/zBkeIG4VGr B&amp;N: https://t.co/0RmJ8K4Evq #ROSEARMY UK Edition of Brave: https://t.co/qMsd8OHNrd</t>
  </si>
  <si>
    <t>당신이 불행하다고 해서 남을 원망하느라
기운과 시간을 허비하지 말아라.
어느 누구도 당신 인생의 질에 영향을 미칠 수는 없다.
그럴 수 있는 사람은 오로지 당신 뿐이다.
모든 것은 타인의 행동에 반응하는
자신의 생각과 태도에 달려 있다.</t>
  </si>
  <si>
    <t>미투위드유는 여러분의 불합리한 경험을 공유하고, 이를 좌시했던 부끄러운 우리 사회를 바꾸어가기 위한 커뮤니티입니다.
https://t.co/Gme9oc4LaM</t>
  </si>
  <si>
    <t>김태리 박정민</t>
  </si>
  <si>
    <t>A journey through fragrance. 향기로 만나는 새로운 세상 / 캔들, 디퓨저, 룸퍼퓸, 드레스퍼퓸 / Instagram: sbohem_kr / 자가안전검사필</t>
  </si>
  <si>
    <t>ข้ารู้ข้าเห็น ข้ามีดวงตาเห็นธรรม 🌞 | มีทวิตเป็นไดอารี่ | iKON BIGBANG WINNER SOUTHCLUB</t>
  </si>
  <si>
    <t>The account formerly know as shitmydnderssay
Not spoiler free!</t>
  </si>
  <si>
    <t>보통의 삶. 회사 다녀요. 마음대로 쓰고 지워요. 팔로/멘션을 잘 챙기지 못합니다.</t>
  </si>
  <si>
    <t>I hope I can love myself</t>
  </si>
  <si>
    <t>a brindar por el aguanteee</t>
  </si>
  <si>
    <t>from the holy emo trinity church</t>
  </si>
  <si>
    <t>Gabriel ❤️</t>
  </si>
  <si>
    <t>Eagles/Warriors/Astros Fan.</t>
  </si>
  <si>
    <t>09年くらいから、リストで政治経済あたりをヲチしております。フォローはしませぬ。RTしますが自分のメモ用です。 リスト＞ https://t.co/zHRzV9PK0n</t>
  </si>
  <si>
    <t>週刊誌「ニューズウィーク日本版」（毎週火曜日発売）および「ニューズウィーク日本版サイト」公式アカウントです。</t>
  </si>
  <si>
    <t>1 Timothy 1:15 
Founder of newest animal lover's community dating site for owners &amp; play dates &amp; breeding for pets: https://t.co/7itd8sxqhQ &amp; follow @doggyhookup</t>
  </si>
  <si>
    <t>The first and only global news network streaming LIVE on Twitter. Follow @tictoc for live news updates at the top of the hour.</t>
  </si>
  <si>
    <t>100% #Latino #TrumpSupporter
If you melt easy, stay away.
🚫lists 🚫porn 🚫sensitive liberal✳
#RepealAndReplaceCongress in 2018 &amp; 2020 #Trump2020 #MAGA</t>
  </si>
  <si>
    <t>Girls Can Do Anything!!!!!!!!!!!!!!!!</t>
  </si>
  <si>
    <t>백현을 소중히</t>
  </si>
  <si>
    <t>#พรีของที่อยากพรี #สั่งของตามใจฉัน :ติ่งทุกคนที่หล่อ:</t>
  </si>
  <si>
    <t>Propagandist Provocateur Supremacist Segregationist Environmentalist No jews negroes or male homosexuals  STRING THEM UP!</t>
  </si>
  <si>
    <t>Nam Myoho Rengue Kyo</t>
  </si>
  <si>
    <t>Stories that move.</t>
  </si>
  <si>
    <t>Statewide election news and stats from the office of California Secretary of State Alex Padilla #RegisterToVote at: https://t.co/hr1I3LgPhl</t>
  </si>
  <si>
    <t>Σεισάχθεια, my favorite word. 
MAGA = Make Aristocracy Great Again - 
Repost / like / follow ≠ endorsement - 
☆ = agree / like - 
Buy Californian &amp; #FreeTheBear</t>
  </si>
  <si>
    <t>🎀MY🎀
소녀시대 티파니🌹🌙 
MYSone 
OnlyForTiffanyYoung 
I’ll keep dreaming, I’ll keep chasing my dreams  ♌ 801💫805 💫</t>
  </si>
  <si>
    <t>코리아헤럴드 Established in 1953, Korea's No.1 English Newspaper 발행부수 #1, 영향력 #1 영어신문</t>
  </si>
  <si>
    <t>Women United ​is the next phase of the #MeToo movement. Now we must #DemandRespect​.</t>
  </si>
  <si>
    <t>Girl with ambition, Rainbow friendly,  Tank Girl attitude. No mean people. Earth, animal rights, my cat, cycling, nature, NM &amp; my Harley.</t>
  </si>
  <si>
    <t>Abogada. Peatona por naturaleza y usuaria del transporte público por convicción</t>
  </si>
  <si>
    <t>El Comercio reporta en Twitter las noticias del Perú y el mundo, reportajes, opinión y análisis.</t>
  </si>
  <si>
    <t>EXO 💙-❤️카이 💛-🐻🐻🐻- ⛑</t>
  </si>
  <si>
    <t>Educating the Misinformed/Misguided Leftist Liberal Lunatics with Commonsense...</t>
  </si>
  <si>
    <t>TMZ has consistently been credited for breaking the biggest stories dominating the entertainment news landscape and changing the way the public gets their news.</t>
  </si>
  <si>
    <t>You can't always get what you want.</t>
  </si>
  <si>
    <t>My Light BAEKHYUNEE♡ ♡CHANYEOL♡ ♡SEHUN♡ ♡CHANBAEK♡ ☆EXO☆ ติดเกม *แก้บนเป็นเมนชานยอล 6 เดือนค่ะ* - 5/7/61</t>
  </si>
  <si>
    <t>🌈Demi-bi romantic. ship elsanna&amp;diakko. ff14 マンドラ鯖. ※Caution ff14 Stormblood spoiler</t>
  </si>
  <si>
    <t>웹툰 볼땐 투믹스</t>
  </si>
  <si>
    <t>그림 업계 외주 표준단가 정착을 위한 설문조사 계정입니다. / 외주 단가 안정화를 위해 1년마다 갱신을 추구합니다. / 열정페이를 지양합니다. / 예술업계 상황을 이야기 합니다./ 제보 받습니다. / 만화하는 사람. / #metoo</t>
  </si>
  <si>
    <t>🤷🏻‍♀️</t>
  </si>
  <si>
    <t>혼잣말 계정 | 동물 전부 특히 🐥새🐦를 사랑해요 | 이쁜그림과 존잘님도요❤ | 2n살 여성 | 기득권 차별주의자 매우 싫어함</t>
  </si>
  <si>
    <t>#Remember_0416 오버워치 Yeokbo#3413 페미니스트. 부천 FC 1995 팬. 리듬게임 안합니다. 아름드리 위키 운영자.</t>
  </si>
  <si>
    <t>政治、差別問題アカ。ネトウヨ、表現の自由戦士、レイシスト、性犯罪者滅ぶべし、慈悲はない。RTミュート推奨。ネトウヨ、表現の自由戦士はブロック。あと、個人的に苦手なのでFGOの話題は止めてください。だいたい、17時から23時ぐらいまで仕事で不在になります。休みの時は呟きますが。ジュヴナイル学園伝奇好き。</t>
  </si>
  <si>
    <t>平成生れ昭和育ち。antifa(トラメガで怒鳴る人)。</t>
  </si>
  <si>
    <t>I am an artist, writer, photographer who lives the creative life.</t>
  </si>
  <si>
    <t>人生折り返した主腐です/マッチョ受を愛でる垢/版権半生生モノ用/沼はコロコロ変わる/TLにシモなネタが流れてもOKな人だけフォローしてね♡挨拶不要/商業BL垢(@keisEROmuscle)/slasher/18禁</t>
  </si>
  <si>
    <t>Freedom is never more than one generation away from extinction...It must be fought for, protected...RR  I Love this Glorious Experiment called America, and Pray</t>
  </si>
  <si>
    <t>U S Navy Seabee, retired Builder Senior Chief, served 34 years. Wounded Warrior. Proud Deplorable #MAGA #Draintheswamp #VoteOutTheRINOs</t>
  </si>
  <si>
    <t>NYT bestselling author of the Fairyland novels, Radiance, &amp; many other weird &amp; wily things
https://t.co/FkuPTRrADJ</t>
  </si>
  <si>
    <t>Photo lover \ Travel lover. Come to me https://t.co/PMSqXJRjqQ</t>
  </si>
  <si>
    <t>they/them</t>
  </si>
  <si>
    <t>I was born 1995...| EXO MX 1D SW FS CW ❤️</t>
  </si>
  <si>
    <t>Rapper and musical artist. 50% of rap duo #ToughEasy. #shpk #rap #music #hiphop #SPOTIFY #SOUNDCLOUD AKA Lil Wuanton &amp; JRROBS 🎤🔥 BAE @kadeishalamar 💖</t>
  </si>
  <si>
    <t>#Army #Veteran #CatholicLibertarian #III #MAGA #2A #TCOT #SOV #MolonLabe #Conservative fb @jessiejaneduff @charliekirk11 @natshupe @wsredneck @stockmonstervip</t>
  </si>
  <si>
    <t>ESTP::House of Lannister::Slytherin::Ezra::Marvel::SUGA::BTS::ETC</t>
  </si>
  <si>
    <t>Follow me #LifeBoosting Tips #Entrepreneur #Healthcoach #Speaker #Crohns Mom #MySilenceIsHisPower #DV #DA #Blogger #TimesUp #MeToo https://t.co/UbGGFdLnbZ</t>
  </si>
  <si>
    <t>all about food,BIO, PART TIME RESEARCHER at KYOTO UNIV. KYOTO SPACE ENTERTAINMENT Co.,Ltd instagram:hayatemaruhime</t>
  </si>
  <si>
    <t>See the latest Korean culture news by the nation's No.1 English newspaper!</t>
  </si>
  <si>
    <t>💕🍃🌼 throwing 💘🍉🌸 shades 💝🏵💐 on 🍀🍒💞 daily🌷☘❣basis 💖🌻🌱</t>
  </si>
  <si>
    <t>짧은 생각 긴 인생</t>
  </si>
  <si>
    <t>엑소팬💓</t>
  </si>
  <si>
    <t>Student-run integrated newsroom at Cal Poly, San Luis Obispo.</t>
  </si>
  <si>
    <t>Advise companies &amp; foundations on gender equity strategies. Teach at Brown University. Worked for decades in global development. Ideas my own.</t>
  </si>
  <si>
    <t>The International Center for Research on Women's (ICRW) mission is to empower women, advance gender equity and inclusion, and fight poverty worldwide.</t>
  </si>
  <si>
    <t>잡덕. 편식하지 않고 1D~2.5D~3D를 다양하고 카와EE하게 덕덕. BBC Sherlock/Marvel/하이큐/H.P/Disney&amp;Dreamworks 기타 소설/만화/영화/홍차/음료/디저트 등등. +모든 창작물의 무단불펌 및 무단도용, 공유를 금지합니다.+</t>
  </si>
  <si>
    <t>흔한 쭈구리 잉여의 별거 없는 소리들을 호딩해놓는 곳. 전적으로 주관적이고 편향적. 아무말을 합니다. 외부로의 인용은 자제해주세요.</t>
  </si>
  <si>
    <t>Love #food &amp; #travel, and the odd bits of internet. Works for @scmp_news. Views expressed are my own.</t>
  </si>
  <si>
    <t>Translating China</t>
  </si>
  <si>
    <t>use code s7 at https://t.co/khDpkjvaEW for 10% off ur next order</t>
  </si>
  <si>
    <t>Chocolate, Educated, and Petty.</t>
  </si>
  <si>
    <t>Ozeanienkorrespondent der NZZ: Australien, Neuseeland, Pazifische Inseln + Rohwaren // Oceania Correspondent of NZZ: Oz, NZ, Pacific Islands + commodities</t>
  </si>
  <si>
    <t>Political Correspondent Neue Zürcher Zeitung @NZZ Moscow (Russia, Ukraine, Belarus, Central Asia, Caucasus), previously Berlin, Beijing, Moscow</t>
  </si>
  <si>
    <t>NZZ-Korrespondent für Südasien</t>
  </si>
  <si>
    <t>Lateinamerika-Korrespondentin für Neue Zürcher Zeitung - https://t.co/dEKYGo626b, Historikerin con México clavado en el corazón</t>
  </si>
  <si>
    <t>Freelance Journalist &amp; Producer (TV) in Japan &amp; Australia</t>
  </si>
  <si>
    <t>Hier vertwittert die @NZZ Schnelles und Tiefgründiges. Es twittern @coryplag, @EsthyRuediger, @oliphox und @stauffre. Für Support: @NZZ_Service.</t>
  </si>
  <si>
    <t>I'm just a young GAY male with a perfect BUTT!!!!!!!!!!!!!</t>
  </si>
  <si>
    <t>후비안. 연뮤덕. +얇고 여러장르를 팜(최애는 쌓이는거라고). 구독+리튓마나오. 머글은 블언블</t>
  </si>
  <si>
    <t>Toshloveの脳性まひ車椅子ユーザー。でも、障害者である前に、女。
「ネットに本名と顔写真を載せない」が基本姿勢。
https://t.co/4KqQrJipPE</t>
  </si>
  <si>
    <t>女子高生サポートセンターColabo代表。中高時代は街をさまよい、段ボールの上で寝たことも。今は中高生向けシェルターを運営しています。相談・ご支援はhttps://t.co/pjC4sAzgVs単著・共著 https://t.co/MF8FKGqcLz Wikipedia等に事実でないことが書かれています。信じないでね</t>
  </si>
  <si>
    <t>uaena ☆🍬   peach 🍑   k-drama viewer ★ inner circle ★ wannable ★ moomoo ★ @mainedcm ♡  - //curioscat.me/askdin</t>
  </si>
  <si>
    <t>momo, the multilingual intellectual legend. [ENG-JP 🇯🇵Translations] - @TWICE_GLOBAL team. Guys also follow my backup account @MomoMadeJapan2</t>
  </si>
  <si>
    <t>Sola dosis facit venenum</t>
  </si>
  <si>
    <t>블랙햇 내 심장두 먹어주라</t>
  </si>
  <si>
    <t>Manners, maketh, man. 🇬🇧🇵🇱</t>
  </si>
  <si>
    <t>Third daughter of POTUS Donald Trump #onFleek #KFCModel 🍗</t>
  </si>
  <si>
    <t>Highlighting the latest news and buzz from Africa on @CNNI. Got a tip? Whatsapp us: +234 909 751 2227</t>
  </si>
  <si>
    <t>501(c)(3) Nonprofit Organization Building, Empowering &amp; Inspiring the lives of women and those that identify as women in Atlanta and its surrounding communities</t>
  </si>
  <si>
    <t>Putting your finger against someone's lips and saying "Shhhh.... Not another word." is super romantic.... but the cop didn't think so.</t>
  </si>
  <si>
    <t>Get the latest news, alerts, sports, photos and more from Canada's largest daily newspaper.  1-800-279-0181 Instagram: (@)thetorontostar</t>
  </si>
  <si>
    <t>Cdn. Patriot, Retired LEO, Christian, Wife, Non Politically Correct Conservative, Lover of fine wine. Despise Cheaters, Liars &amp; Hypocrites.</t>
  </si>
  <si>
    <t>‏‏‏‏‏‏‏لي وحدي ملكة الله قبل كل شيء ويكون أفضل</t>
  </si>
  <si>
    <t>저도 취미가 가지고 싶어요</t>
  </si>
  <si>
    <t>Manchmal wollen Menschen die Wahrheit nicht hören, denn das würde ihre ganze Illusion zerstören. Friedrich Nietzsche @hab_mein_nick ist gesperrt worden</t>
  </si>
  <si>
    <t>“Wer die Wahrheit nicht weiß, der ist bloß ein Dummkopf. Aber wer sie weiß und sie eine Lüge nennt, der ist ein Verbrecher!”
       (Bertolt Brecht)</t>
  </si>
  <si>
    <t>จะชอบใครก็ได้โตแล้ว☻</t>
  </si>
  <si>
    <t>Longhair Maker &amp; IT guy, RepRap core dev, ex-firefighter, medic, hacksmith, SWAT mag vet, dragons killed, tyrants overthrown, intergalactic treaties negotiated</t>
  </si>
  <si>
    <t>15 years on the land; 20 years in tech; some overlap.</t>
  </si>
  <si>
    <t>craft is the new pink which is the new black</t>
  </si>
  <si>
    <t>망고, 송이, 가을, 별이 그리고 깜이 / 😺사냥이 집사😺 / (반동결)</t>
  </si>
  <si>
    <t>REDVELVET / 南條愛乃 / RT多 / DM OK / FUB FREE / RPS有</t>
  </si>
  <si>
    <t>✨린이는 🐧펭귄🐧님을 숭배합니다...성우지망/녹음/그림/팀 떨거지들에서 레이첼,달래,하리,그 외 엑스트라 조연들의 목소리를 맡고있는 하나린입니다./카라오케 자주 감✨  인장- 💖💕💝양소돼지님👏💕💕💖헤더 - ✨💖💕레텔💕💖😍😍😍😍😍😍😍😍😍😍😍😍</t>
  </si>
  <si>
    <t>GIRLS CAN DO ANYTHING / 교차페미하는 지정성별 여성 / L / 터프아님 워마드안함 래디컬아님 / 스탠스달라도 연대 / 피의 연대기 / grayromantic asexual / 여성혐오에 저항합니다 / 아동청소년성매수근절 / 성차별주의자안티페미는 말걸지마세요</t>
  </si>
  <si>
    <t>뱃지 자랑/뱃지 구매/뱃지 양도 계정/여러가지 알티</t>
  </si>
  <si>
    <t>Ministério Público do Trabalho Pernambuco - PRT 6ª Região.
Sede Recife: Rua 48, nº 149, Aflitos.</t>
  </si>
  <si>
    <t>O Ministério Público de Contas de Pernambuco é o órgão do Ministério Público brasileiro que atua perante o Tribunal de Contas do Estado de Pernambuco</t>
  </si>
  <si>
    <t>Egyptian, feminist, writer/poet.</t>
  </si>
  <si>
    <t>Watch TV Online, Watch TV on your Computer,The BEST Streaming TV, Video Directories, Networks TV Channels finders online</t>
  </si>
  <si>
    <t>Changing the future of the engineering profession.</t>
  </si>
  <si>
    <t>Kinda retired. Forever a teacher, forever a learner.</t>
  </si>
  <si>
    <t>Working for change at the personal level.</t>
  </si>
  <si>
    <t>Sizzly, Crispy Goodness...for your funny bone!  Award-Losing Comedic Piglet</t>
  </si>
  <si>
    <t>This is a welcoming and inclusive place; provided you have no issue with equality. Hatred and bigotry not tolerated.🌺 https://t.co/vtNehroz86</t>
  </si>
  <si>
    <t>❀ i’m not great at the advice...can i interest you in a sarcastic comment? ❀</t>
  </si>
  <si>
    <t>19대, 20대 국회의원, 변호사, 이북5도(함경남도)2세로 명실상부 전국구! 명일 상일 강일 고덕 길동 암사(강동 갑)♥최고의 칭찬은 '후원'입니다♥ 301-0108-7782-21(농협) 816901-04-186777(국민)</t>
  </si>
  <si>
    <t>자신을 속이는 삶을 살지 맙시다</t>
  </si>
  <si>
    <t>허니문에서 '레드라인' 연재 중입니다😊</t>
  </si>
  <si>
    <t>레진코믹스의 불공정행위를 규탄합니다. 피해받은 작가님들을 비롯해 업계의 부당함에 항의하는 모든 분과 함께합니다. #Lezhin_Out #Lezhin_Blacklist</t>
  </si>
  <si>
    <t>🐶  @weareoneEXO</t>
  </si>
  <si>
    <t>โอ๊ะ! ที่ไม่พอเขียนชื่อผู้ชายที่ติ่งอ่ะ | SEHUN | JAEHWAN | BANG CHAN | JAEMIN | EXO-L | MELODY | WANNABLE | Produce101 | ㄴㅇㅅㅌ | Stray Kids | NCTzen | 훈한 | 녅짽 |</t>
  </si>
  <si>
    <t>troublemaker</t>
  </si>
  <si>
    <t>The leading source of global news and info for more than 75 years. Snapchat: https://t.co/suOkoNb0KE</t>
  </si>
  <si>
    <t>Infinite Imagination Media.
Brand Marketing:Creative Consulting: Media Production reach me @ seanp.iimedia@gmail.com</t>
  </si>
  <si>
    <t>A national movement is underway to improve birth in America. Join the movement! 9/2/2013~ 10am-12pm Location: NW Corner of 32 Ave &amp; 25 St S, Fargo ND</t>
  </si>
  <si>
    <t>GIRLS CAN DO ANYTHING</t>
  </si>
  <si>
    <t>🇩🇴👑</t>
  </si>
  <si>
    <t>WE are the generation that cares and acts. Go to https://t.co/1VUnqPuxkp and get doing. #WEgeneration</t>
  </si>
  <si>
    <t>In Love w/ Art, Life &amp; Music (The Beatles,1R, ID,LP, CP, Hozier,Halsey,🐍;...) #HFK🐝🦋 #PostTraumatic #BelieverDoc #LoveLoud #Evolve🌈 #SlayCancerWithDragons🔗</t>
  </si>
  <si>
    <t>0627• 每个你 •#TAEOH #K.WU ▽▲  → I AM โมเก่อหนี่ ←</t>
  </si>
  <si>
    <t>잔열 라연먹고레요?</t>
  </si>
  <si>
    <t>#Girls_Can_Do_Anything</t>
  </si>
  <si>
    <t>Save house sparrow campaigns and plantation.</t>
  </si>
  <si>
    <t>The United Nations #HumanRights office is led by High Commissioner #Zeid. Follow us on FB &amp; IG at *unitednationshumanrights*. #StandUp4HumanRights</t>
  </si>
  <si>
    <t>And more importantly, it's a community.</t>
  </si>
  <si>
    <t>@ThreeBusyDebras // TASTE FLAVOR variety show</t>
  </si>
  <si>
    <t>I love America. I love our Constitution. I hope we return to our LIBERTARIAN values!</t>
  </si>
  <si>
    <t>blacklivesmatter || death to fascism, freedom to the people</t>
  </si>
  <si>
    <t>Icon living 🇳🇬🇬🇭 (Tolu)</t>
  </si>
  <si>
    <t>adore dks d.o. exo 단단이 (੭ ⊙♡⊙ )੭⁾⁾ #minilnat แก้บน #takecarelittledo รับวาดรูปคับพ้ม</t>
  </si>
  <si>
    <t>You have a nice smile and the prettiest eyes. “Stay by my side like the beginning without change”</t>
  </si>
  <si>
    <t>Works at @sanopaila |  Founder &amp; CEO at @PROLawNepal| Founder at @parsayouths|Social Entrepreneur| Voice of the Voiceles| Tweets are obviously personal views|</t>
  </si>
  <si>
    <t>Media writer/commentator - New Zealand. Linked to https://t.co/lUPgPSZsuh Retweets do not imply endorsement.</t>
  </si>
  <si>
    <t>News and views from http://t.co/9x70bG7MkZ via our editorial team. Follow our other accounts: https://t.co/NYjTlrTqvI</t>
  </si>
  <si>
    <t>Human Rights Hack. Stable Genius who thrives on Exec. Time w/Doggos. Sh*^hole immigrant who knows a clean dog (&amp; dirty President) when I see one. #RESIST</t>
  </si>
  <si>
    <t>The New Zealand Herald's science reporter. Views are his own.</t>
  </si>
  <si>
    <t>Eritrean Muslim and Kelela enthusiast.</t>
  </si>
  <si>
    <t>#Trump #GodBlessUSA #MAGA, 
USCG brat, believes in Golden Rule</t>
  </si>
  <si>
    <t>Angry vegan. Angry black woman. Angry feminist. Angry (aspiring) lawyer. I have a lot of rage, and I will direct it at you if necessary.</t>
  </si>
  <si>
    <t>Renowned con artist, forger, and thief.</t>
  </si>
  <si>
    <t>Eh. #Mizzou #Cards #Blues #Fatherhood</t>
  </si>
  <si>
    <t>Inspired by fanarts. Feel free to follow &amp; unfollow.</t>
  </si>
  <si>
    <t>ทาสยองจวู</t>
  </si>
  <si>
    <t>EXCLUSIVE Entertainment and News Videos. Half a BILLION+ views on http://t.co/PiiBSyDsIv.</t>
  </si>
  <si>
    <t>💞최 유 정 최 고 야 💝</t>
  </si>
  <si>
    <t>Health</t>
  </si>
  <si>
    <t>I'm a Shadowhunter❤</t>
  </si>
  <si>
    <t>一応JKです(震え声)/青工R/気軽にフォローしてねﾊｧﾄ/フォロバ100%なんて当たり前だよなぁ^〜？/リア友フォロー推奨→@ryumori0724</t>
  </si>
  <si>
    <t>Democrat, Feminist. Ready for Hillary</t>
  </si>
  <si>
    <t>▶EXO(9) x KLT ▶WANNA-ONE #LAIKUANLIN #ONGSEONGWU ⚠ Don't touch my boy ⚠1 นาทีล้านทวิต</t>
  </si>
  <si>
    <t>Local news, alerts, events and more. We’re your source for all things Hyattsville.</t>
  </si>
  <si>
    <t>Local news, alerts, events and more. We’re your source for all things Riverdale Park and University Park.</t>
  </si>
  <si>
    <t>High volume tweets and retweets of Washington, D.C. area news &amp; views.</t>
  </si>
  <si>
    <t>돈데 기리 기리 돈데 기리 기리 돈데 돈데 돈데크만</t>
  </si>
  <si>
    <t>Heavy thinker, heavy lifter, heavy reader and militant atheist. Question everything.</t>
  </si>
  <si>
    <t>Libertarian 
Bisexual 
Absurdist
Individual</t>
  </si>
  <si>
    <t>Host of The Artie &amp; Anthony Show</t>
  </si>
  <si>
    <t>justiciadora social no me venga con mierdas del feminismo me encanta el vino,soy una borracha a parte soy disléxica no me jodan con faltas ortográficas 🤣🤣😎</t>
  </si>
  <si>
    <t>全世界が幸福に一つの宇宙世界で無く宗教で無く貴方の世界観が広がれば幸せです。私達の一つの宇宙も地球人類として誇りを持てる人に成って下さい！明治維新前後欧米人が日本に来民度が高く天国が日本と言ってましたし地球が滅んでも日本人だけは滅んで欲しく無いです。地球人類以上の文明に地球人類は滅んで欲しく無いと思われるよう希望します</t>
  </si>
  <si>
    <t>#UniteBlue is connecting the left with messaging, community building, technology, and organizing in Minnesota. Visit https://t.co/mqN6MLMoPs to join. @JackieC1989</t>
  </si>
  <si>
    <t>♡|KAREN&amp;LESSLIE|♡MUSAS
15/3/2017💫
#TeamMorado💜
#TeamRosado💟</t>
  </si>
  <si>
    <t>Finding my own way to change the world, let's do it TOGETHER #SeUnLoco https://t.co/MLASjr0zDK contact: contacto@platicapolinesia</t>
  </si>
  <si>
    <t>Karen Polinesia👑                                   
                 -Un Polinesio es valiente de ser uno mismo aunque se vuelva loco ante todos🏳️‍🌈</t>
  </si>
  <si>
    <t>Girls' Generation's SONE | 소녀시대의 소원 | 0805 | 922</t>
  </si>
  <si>
    <t>소원.
DON'T FOLLOW ME.
تايون</t>
  </si>
  <si>
    <t>fuck blue lives Mariah is skinny</t>
  </si>
  <si>
    <t>news. culture. commentary. justice. tech. sophistaratchet. Instagram: @blavity // snapchat: blavityfam</t>
  </si>
  <si>
    <t>เมนมินซอกที่รักจงอินมากๆ บางทีก็รักเซฮุน รักแบคฮยอนมากๆแล้วแต่อารมณ์ | NO EXO NO LIFE | LUMIN CHANBAEK HUNBAEK KAIHUN NORITz | 1997 | L-1485 | NCT | @Ritz_TS6</t>
  </si>
  <si>
    <t>maarte in the streets bastos in the sheets</t>
  </si>
  <si>
    <t>I’m EXO-L @weareoneexo</t>
  </si>
  <si>
    <t>人は誰だって何かのマイノリティ</t>
  </si>
  <si>
    <t>公式サンプル動画で充分事足りるマン(DVD不買運動&amp;Blu-layリリース促進運動実施中)</t>
  </si>
  <si>
    <t>#BlackLivesMatter Nap-enthusiast</t>
  </si>
  <si>
    <t>👻Hate makes you impotent, love makes you crazy, somewhere in the middle you can survive. Larry Donner, Throw mommy from the train(1978)
yum yum num num yum yum</t>
  </si>
  <si>
    <t>잡덕 | EX9 시우민 민석, SM / 해리포터, MCU | 공출목디졸사❌ | queer. non-binary🌈 | 교차 페미니즘 함, #no_terf | #metoo #withyou</t>
  </si>
  <si>
    <t>If you don't stand for something, you will fall for anything 🥊</t>
  </si>
  <si>
    <t>I create the best #polls on Twitter #TwitterPoll If I find a great poll, I #RT. Please #FB and let your voice be heard! #P2 #tcot #tlot #Poll</t>
  </si>
  <si>
    <t>I love freedom and the men who paid for it. RN for 25 years. I Love God,husband, kids &amp; Grandkids. Let's take care of the Police &amp; Military that care for us!</t>
  </si>
  <si>
    <t>Motivation is the key to success</t>
  </si>
  <si>
    <t>Loves my Great Pyr, the beach and life in general</t>
  </si>
  <si>
    <t>kpop enthusiast.</t>
  </si>
  <si>
    <t>Hair Stylist, Esthetician, DoTerra Wellness Advocate, Political Junkie, Liberal, Animal Lover, Vegetarian, Mom, Wife #RESIST #StillWithHer 💕✊🏼</t>
  </si>
  <si>
    <t>78 year old lifelong liberal democrat.  2 grandchildren, 4 "greats".- DO NOT follow me to sell anything.  NO PORN! WILL BLOCK!!!!!!</t>
  </si>
  <si>
    <t>viviendo la life🎊</t>
  </si>
  <si>
    <t>Quaker organizer, germinating a folk school and farm in central Italy</t>
  </si>
  <si>
    <t>Trying to go on. Cheonsa, JYJ/TVXQ</t>
  </si>
  <si>
    <t>Once styled long hair in spandex but now it’s mostly bald in baggies. #MAGA</t>
  </si>
  <si>
    <t>꿈꾸는 Will I Am
.
with you / girls can do anything</t>
  </si>
  <si>
    <t>차별없는 세상을 여는, 차이로 사이를 여는, 여성이 웃는, 여성주의로 당신의 마음을 여는 한국여성민우회 https://t.co/ng4agEjpZv 문자후원 #2540-3838 (한 통에 3,000원 일시후원)</t>
  </si>
  <si>
    <t>#RESIST Bigotry, Racism, Xenophobia, Homophobia, Anti-Semitism, Misogyny, Hatred, Fear, Lies, Guns, Trump! | #TheResistance | #VoteBlue2018 | #CAVS | #LoveWins</t>
  </si>
  <si>
    <t>Somos un medio móvil. Te contamos las noticias con videos y GIFs. Simple. Sin vueltas 😏</t>
  </si>
  <si>
    <t>#SocialMedia #DigitalMarketing #HootAmb - @UCLA #Bruin</t>
  </si>
  <si>
    <t>coal = 석탄</t>
  </si>
  <si>
    <t>Voice of America UN Correspondent</t>
  </si>
  <si>
    <t>Executive Director of @UN_Women/ @ONUFemmes/ @ONUMujeres. A champion for women &amp; girls worldwide.</t>
  </si>
  <si>
    <t>Executive producer Voice of Amercia</t>
  </si>
  <si>
    <t>UN Women is the UN entity for #genderequality &amp; women's empowerment. Executive Director: @phumzileunwomen.</t>
  </si>
  <si>
    <t>Hyper-Vigilant.
  Likes don't motivate me.Truth #MAGA.
I speak in a tongue that is of no use here . You got somethin to say, I'm all eyes . 1st 2nd GOT YOUR 6</t>
  </si>
  <si>
    <t>"엑소엘우리함께가자" : exo2017ㅣSH CY BHㅣempty 9804</t>
  </si>
  <si>
    <t>Trump is cashing in on the presidency &amp; white supremacists/1%/Russians/GOP are cashing in on Trump: #NotNormal! The time to #Resist is NOW!</t>
  </si>
  <si>
    <t>Pass the flame of freedom &amp; patriotism to next generation. ✝️ ✡️ #MAGA #BuildTheWall #SupportTrump #BanSharia #CloserNation #FollowTrumpers Followed by GenFlyn</t>
  </si>
  <si>
    <t>反差別が暴力の免罪符だと勘違いしてる腐れ外道、人権ヤクザ、左翼のゴロツキ、旧・民主党員が苦手です ソーカや共産党も勘弁してください。出版詐欺で知られた新風舎と盛田隆二さん親子との関係に興味津々です。テロリスト養成所=サンペンは許さない。</t>
  </si>
  <si>
    <t>❤Lee Min Ho❤ Minoz México ☺</t>
  </si>
  <si>
    <t>Korean Entertainment News Updates | 📧 hi@koreanupdates.com | Partner: @koreanwaveina | #KoreanUpdates #BeKindToYourself #Lets8eHappy</t>
  </si>
  <si>
    <t>A staggering 7,000 #babies die every day, most from preventable causes. Together, we can fix this. Act now and sign our petition today.</t>
  </si>
  <si>
    <t>Asociación sin ánimo de lucro, legalmente constituida cuyo objetivo principal es denunciar el abandono y maltrato de los animales. https://t.co/8lz0lew6vm</t>
  </si>
  <si>
    <t>El Consell de la Joventut de Novelda (CJN) és l’organisme que dinamitza i coordina l’associacionisme juvenil de la ciutat de Novelda.</t>
  </si>
  <si>
    <t>Ain't that deep</t>
  </si>
  <si>
    <t>Our Democracy Is Under Attack By Donald Trump And The GOP. If Ever There Were A Time To Defend Our Country Against Tyranny ~ It’s NOW! #TheResistance @Smith83K</t>
  </si>
  <si>
    <t>♡+65||14♡
♡|/\|/-\|\||\|/-\ • ●|\|E ♡</t>
  </si>
  <si>
    <t>snsd-seohyun-nestaf9-MinJ-MarkBam-Jaeten-ot9-SHmaknea-nuest-kimjonghyun(JR)-Chanyeol-Eunwoo-Pristin-หนงหนง</t>
  </si>
  <si>
    <t>봄알람(baume à l'âme) 《우리에겐 언어가 필요하다: 입이 트이는 페미니즘》, #입트페 《우리에게도 계보가 있다: 외롭지 않은 페미니즘》 #외않페 《메갈리아의 반란》, 《생각하는 여자는 괴물과 함께 잠을 잔다》 #생여괴잠 «잃어버린 임금을 찾아서», «LGBT+ 첫걸음»출간📚</t>
  </si>
  <si>
    <t>Hoping my tweets inspire you :) I help women make money online from home so that they can spend more time with there family</t>
  </si>
  <si>
    <t>Korea Cheerleading Association President 이선화 Ivy _x000D_
서울형 사회적기업, 문화체육관광부 소속단체, ICU세계치어리딩연맹 한국대표단체, 서울시교육연수원 교사특수직무연수 위탁기관</t>
  </si>
  <si>
    <t>Lic. en Letras Hispanoamericanas por la UdeC. Coeditora en Diario de Colima.🌴</t>
  </si>
  <si>
    <t>La Universidad Nacional Autónoma de México tiene como propósito estar al servicio del país y la humanidad mediante educación, investigación y difusión cultural.</t>
  </si>
  <si>
    <t>Your best source of Foreign Policy News on Twitter</t>
  </si>
  <si>
    <t>ร้านเลาเอง @santazshop (ในไอจี) ไปฟอลกันนะ สั่ง ไปฟอลเดี๋ยวนี้ ไร้เฮียไร้นาว โกㅣ 29/04=เจอคุณเทอ@ฮงแด💘 ㅣ #ngaojainaitaipei</t>
  </si>
  <si>
    <t>#1 spot for Korean Entertainment News Updates. Still a personal account. Deal with it.</t>
  </si>
  <si>
    <t>#iKON || #iKONIC || #JAY #BI || ft.#NUEST || ติ่งอะไรก็ได้ โตแล้ว || หลงรักโดราเอมอน || ตั้งใจเรียนเพื่อ family</t>
  </si>
  <si>
    <t>Reppin East Coast Living on the West Coast. Boston to Las Vegas. Betting makes everything in life interesting.</t>
  </si>
  <si>
    <t>THIS IS MY KINDA WONDERLAND🦄👸
คาดิคือหัวใจ 8812% |  รักจงอินอย่างไม่มีเหตุผล
JESSICA JUNG | EXO | MAMAMOO | Little Mix
#OSKN35 #dek60 
ขอบคุณนะมิถุนา</t>
  </si>
  <si>
    <t>Eph2:8,9.–#TheTipOfTheSpear➣#Disvet #Ǥℯȵᵵilℯ #Verified by the #HolySpirit♨️ Enjoy #Sports. I’m a #Christian before anything else. #MCGA🕺💃 #JesusSaves!</t>
  </si>
  <si>
    <t>"Keep moving forward" - Cornelius | UCR Alumni 🐻| 22 yrs young | ⚽️+⚾ | LA | ( ͡° ͜ʖ ͡°)</t>
  </si>
  <si>
    <t>피곤한사람 | vegan |</t>
  </si>
  <si>
    <t>Baekhyun Chanyeol Sehun💕❤ EXO is the universe🌏 EXO-L😻
@weareoneEXO</t>
  </si>
  <si>
    <t>| @weareoneexo |(โอเซฮุน)〰️🧡</t>
  </si>
  <si>
    <t>Cuenta oficial de Claro video para México. Si buscas diversión #ClaroQueLaTenemos Si tienes dudas con tu servicio, aquí te podemos ayudar.</t>
  </si>
  <si>
    <t>El Premio iberoamericano de cine Fénix® reconoce y celebra el trabajo de quienes se dedican al cine hecho en Iberoamérica. Organizado por @Cinema23oficial</t>
  </si>
  <si>
    <t>29 de abril de 2018. V Gala de Entrega. Xcaret (Riviera Maya, México)</t>
  </si>
  <si>
    <t>Mother | Wife | Yogini | Artist | Researcher</t>
  </si>
  <si>
    <t>레벨 / 사담 90% / 언팔뮤트 자유롭게 / 트청 / 비팔알림× // 석희 위주 쇼트여국대 덕질 부계 팠어용 (계정 구분 모호함) @sh_runstheworld</t>
  </si>
  <si>
    <t>Nu'estดงโฮ (อ้วนน้อยที่รัก)
กำลังตกหลุมรักน้อง มินกยู Seventeen อยู่</t>
  </si>
  <si>
    <t>Politics, current events, animal lover, first amendment, wife, mother, Reformed democrat, 100% Trump supporter. #TrumpTrain #Trump2020 #AmericaFirst #MAGA</t>
  </si>
  <si>
    <t>主にセクマイ関連のツイートをする垢。私自身はXジェンダー(無性)、Aセク説も濃厚です。フォローはご自由に！</t>
  </si>
  <si>
    <t>#arianator #gleek #mixer #dovecameron</t>
  </si>
  <si>
    <t>🖋 Chairman/CEO, Stolk Music Group. 🎼 Founder #MeTooMusicRevolution. ♀ Women’s Rights Advocate. 🕗 #TimesUp it’s 2018 not 1918! 🙏 Joshua 1:9</t>
  </si>
  <si>
    <t>#대한민국 #국회의원 #표창원 #정면돌파 #더불어민주당 #용인정 #정의 #안전 #행정 #Justice #Safety #MemberOfParliament (후원계좌) 국민은행 431401-04-088652 (국회의원표창원 후원회)</t>
  </si>
  <si>
    <t>ผู้ที่กำลังติ่ง ยุนแจ หยูโจว มินฮยอนบิน BTS WANNA ONE JBJ
ติ่งผู้หลายคน แต่มักจะบ้าเห่อรีทวิต ผู้เบอร์ล่าสุดนะคะ</t>
  </si>
  <si>
    <t>昭和女性アイドルが好き! 쇼와여돌 좋아합니다! 팟캐스트 살롱도쿄80s(https://t.co/KEK0Ysc08H)에서 쇼와돌 이야기를 합니다.</t>
  </si>
  <si>
    <t>그렇고 그런 애 / https://t.co/FLTa5XQtJo</t>
  </si>
  <si>
    <t>#SEHUN #2YANG #WONWOO #HYUNBIN EXO❤️17 🐥❤️🐱</t>
  </si>
  <si>
    <t>Happy birthday to my Yoongi😁😍🎉
             09/03 เป็นวันเกิดเมน และเป็นวันที่ทำให้ได้รู้จักกับเด็กฝึกทั้ง 101 คน</t>
  </si>
  <si>
    <t>Make money for PARK CHANYEOL💘|| L-1485 💗|| @weareoneEXO</t>
  </si>
  <si>
    <t>Government &amp; Politics NFL MLB Harley-Davidson rifles and pistols no porn no no lists= block and most importantly Maga Trump Pence 20/20</t>
  </si>
  <si>
    <t>ยายกินลำไยน้ำลายยายไหล | all 🔞 https://t.co/qFp6Wx9wAP</t>
  </si>
  <si>
    <t>결코 꺼지지 않는 불빛이 여기있다</t>
  </si>
  <si>
    <t>🥕🍊🍑🍒 | @BTS_twt (•ө•)♡</t>
  </si>
  <si>
    <t>ลูกฮีชอล เมียพี่ลู่ เชิดชูพี่ซิน ฟินหมอริท ใกล้ชิดคชา และน้องแดเนียลผู้มาเหนื่อเมฆ .◕‿◕ *โกเม่งอาของคังแดเนียล*</t>
  </si>
  <si>
    <t>Be thankful for life, spend time in nature, breathe deeply, let go of worry, forgive yourself and others. Build your life around what you love.</t>
  </si>
  <si>
    <t>Tony's mom. Work= HR guru, #harassment prevention expert, provide wisdom to eliminate #bias, improve #communication Passions = Faith, big fat Salvadoran family</t>
  </si>
  <si>
    <t>Toft Group is a Top 50 #ExecutiveSearch and recruiting firm that is 100% dedicated to filling Director to C-Level positions in #LifeSciences &amp; #Healthcare.</t>
  </si>
  <si>
    <t>Exec biotech recruiter, USC mom, show choir mom, wife, community service, food, wine, golf.</t>
  </si>
  <si>
    <t>someday this pain will be useful // double bias // love myself</t>
  </si>
  <si>
    <t>Reporter at Bloomberg (@business) • @tictoc • I cover global breaking news and what’s trending 🌏 • Views = mine • RT ≠ endorsement •</t>
  </si>
  <si>
    <t>Reporter at @Bloomberg | 블룸버그 통신 기자 | @ColumbiaJourn alum | @AAJA Fam | Third Culture Kid via 포항 &amp; California💁🏻‍♀️ | RTs≠endorsements | jlee2352@bloomberg.net</t>
  </si>
  <si>
    <t>spontaneous overflow of powerful feeling</t>
  </si>
  <si>
    <t>Poché🐊 
Tus heroes llevan una capa los mios llevan una Camara📸.
CalleyPoché
IMPERIO~POLINESIO💕</t>
  </si>
  <si>
    <t>Natural foods chef, best-selling author, television personality/producer, businesswoman, &amp; mom. Donate @ https://t.co/jXk5hcK7YY</t>
  </si>
  <si>
    <t>Girl’s Generation make you feel that heat☄️</t>
  </si>
  <si>
    <t>ชีวิตไร้สาระ แค่เสือกกับตามผู้ก็หมดวันแล้ว 
#EXO♡ @weareoneEXO #ทาสเอสเอ็ม #NCT</t>
  </si>
  <si>
    <t>용기당의 공식 계정입니다.</t>
  </si>
  <si>
    <t>자매의목에걸고 지옥가에마주앉아</t>
  </si>
  <si>
    <t>38세계여성의날
#MeToo
#WithYou</t>
  </si>
  <si>
    <t>그래픽 디자인 작업 문의 info@sceneryoftoday.kr / (벌려놓은 일) 파일드-타임라인 https://t.co/Kih4cbIwby / 현실탐구단 @hstgd</t>
  </si>
  <si>
    <t>이씨 아닙니다 섭외, 협찬 및 공천문의 환영</t>
  </si>
  <si>
    <t>Feminista.
Divulgadora.</t>
  </si>
  <si>
    <t>Don't Panic, #TheResistance, #Indivisible. Opinions are my own. Comments made are NOT legal advice.</t>
  </si>
  <si>
    <t>New York's 12th Congressional District - Manhattan, Brooklyn &amp; Queens</t>
  </si>
  <si>
    <t>atl // solo quiero tamales tbh</t>
  </si>
  <si>
    <t>God1st. • f a s h i o n。'18🎓                        BLACKLIVESMATTER</t>
  </si>
  <si>
    <t>A little bit of this, a little bit of that. Pet the cat and don't get fat.</t>
  </si>
  <si>
    <t>where Black culture pops</t>
  </si>
  <si>
    <t>Servant Leader. Contact: metooMVMT@gmail.com/or press@metooMVMT.org</t>
  </si>
  <si>
    <t>•luciérganas• || feminist. || ✈🌎📷🎶🌃      [life's short, enjoy it]</t>
  </si>
  <si>
    <t>blm | bling bling imma do my thing</t>
  </si>
  <si>
    <t>じいちゃん達が命と引き換えに守った、日本を守りたい。下記リンク(運用方針)を参照。反日本勢力や人物のアカウントには、ブロックされています。Please refer to a pair feel. (Following site link referring.)北朝鮮による #拉致被害者全員奪還 #この国を守り抜く</t>
  </si>
  <si>
    <t>Fan of CNBLUE..not yet a Boice; Fan of Park Shin Hye..not yet a Starlight angel; A fan of Dooley Couple aka Yongshin Couple ^^</t>
  </si>
  <si>
    <t>fangirl 嵐 씨엔블루</t>
  </si>
  <si>
    <t>CADEM AD55 (CD 39) E-Board,RFC Graduate Filmmaker of "God Amongst Presidents" Human Rights&amp;1st Amendment Expert,writer,Founder of @opferriswheel</t>
  </si>
  <si>
    <t>Por los niños de 🇬🇹donamos juguetes en Dia del niño, Navidad y otras labores filantropicas, apoyanos 🇺🇸🇬🇹#chef #therapist #filantropist #dreamer #investor 🏳️‍🌈</t>
  </si>
  <si>
    <t>El Ministerio Público vela por el estricto cumplimiento de la ley, a fin de cimentar un estado real de derecho y contribuir a consolidar el sistema democrático.</t>
  </si>
  <si>
    <t>La lucha contra la impunidad y la corrupción no puede considerar ideologías ni colores políticos ni afinidades de ninguna clase.</t>
  </si>
  <si>
    <t>U.S. Representative for California's 35th District</t>
  </si>
  <si>
    <t>Presidente Constitucional de la República de Guatemala 2016-2020 Guatemala es responsabilidad de todos, trabajemos unidos.</t>
  </si>
  <si>
    <t>Proudly serving the State of New Jersey in the United States Senate.</t>
  </si>
  <si>
    <t>A esto sabe el periodismo transparente.</t>
  </si>
  <si>
    <t>♡《` b1a4 ` day6 ` btob ` ptg `》♡</t>
  </si>
  <si>
    <t>The news that matters to US Latinos—in English. En español: @UniNoticias.</t>
  </si>
  <si>
    <t>We are the first national farmworker women’s organization in the U.S. founded by current and former farmworker women, along with women from farmworker families.</t>
  </si>
  <si>
    <t>Working to end workplace sexual violence &amp; secure #genderequity at work &amp; in politics. W/ @campesinasunite @lclaa @LatinasRep Views are my own.</t>
  </si>
  <si>
    <t>Official account for Senator Edward J. Markey. National leader on energy, environment, climate, telecom. Voice for consumer protection. https://t.co/nfYWzVp6R8</t>
  </si>
  <si>
    <t>มะต้องมาติดตามเลยนะ!</t>
  </si>
  <si>
    <t>Promoting fair, equitable, and constitutional outcomes for US Citizens by relying on facts. #OrbOfWonder #MAGA #TrumpTrain #GunRights #2A #1A</t>
  </si>
  <si>
    <t>On Facebook at: http://t.co/ZhAotX27jb</t>
  </si>
  <si>
    <t>Married. Mother of 3.</t>
  </si>
  <si>
    <t>my life is in shambles bc i stan too many</t>
  </si>
  <si>
    <t>breaking kpop celebrity news and gossip!</t>
  </si>
  <si>
    <t>for the wave bulture</t>
  </si>
  <si>
    <t>Consulting (environment, entomology) B.S. Biology M.S.  Aquatic biology - Ret. Ohio EPA, Jazz, comedy, no business/ads, Follow = Follow, no conservatives</t>
  </si>
  <si>
    <t>I'm an ARMY ❤️❤️</t>
  </si>
  <si>
    <t>BTS</t>
  </si>
  <si>
    <t>Kpop Trash, Hobi4Lifeu, Anime, Drama’s are my life 🇰🇷🇰🇷🇰🇷</t>
  </si>
  <si>
    <t>CNBLUE ➡️ cnblue is cnblue as four/you can't break us apart - lee jonghyun</t>
  </si>
  <si>
    <t>Love President Donald J. Trump. #MAGA #TRUMP2020 #Deplorable #BuildTheWall #DrainTheSwamp #TrumpTrain #NRA MEMBER  Trump Supporters ONLY   NO Lists</t>
  </si>
  <si>
    <t>#Cre8iveMindSet #ElectricDungeon</t>
  </si>
  <si>
    <t>Artist, Activist, Filmmaker, Mentor, #B52TweetsHere #BlueWave2018 💙</t>
  </si>
  <si>
    <t>SNSD8</t>
  </si>
  <si>
    <t>first name suzi last name boujee 🤸🏾‍♀️ #ncat20 snap:taailor15 02.02 💓</t>
  </si>
  <si>
    <t>News website bringing you the latest from the Middle East
(Formerly Al-Araby Al-Jadeed English)</t>
  </si>
  <si>
    <t>The struggle. Former President of the National Union of Students///For speaking/press requests: Malia.bouattia@gmail.com///Instagram:@malia_bouattia</t>
  </si>
  <si>
    <t>Novelist, screenwriter, freelance book editor. Mostly on Twitter as SJW. #Indivisible CA-33. She/her. Please follow, but only if you're a real person.</t>
  </si>
  <si>
    <t>Absence makes the heart grow fonder</t>
  </si>
  <si>
    <t>구독계입니다 아무거나 리트윗합니다</t>
  </si>
  <si>
    <t>Isi Twitterku : 99,9% WM Fam( Papah Wonminsus, B1A4, Oh My Girl, Yoonji, ONF, Kkumnamu) 0,1% lainnya</t>
  </si>
  <si>
    <t>인간복지 사회개혁 교회쇄신. 국민의당 국민정책연구원 연구기획위원회 공동위원장, 국민의당 전국장애인위원회 위원장, 민주평화통일자문회의 자문위원, 안철수 정책네트워크내일 장애인행복포럼 대표, 대구대학교 한국재활정보연구소 부소장, 지방분권운동대구경북본부 공동대표</t>
  </si>
  <si>
    <t>양대거당의 탈이념주의자이며
지역주의를 거부하고 
정치혁신과  나라를 개혁해 줄 인물 
안철수를 그 일꾼으로 응원함 
https://t.co/9OjSNs4od0</t>
  </si>
  <si>
    <t>살려죠</t>
  </si>
  <si>
    <t>baekhyun | cb💫 | no exo no life</t>
  </si>
  <si>
    <t>ใจร่านมันโชดช่วง</t>
  </si>
  <si>
    <t>Faculty, student, alumni news and more. Follow @UTLawExecutive  @UTLawNexus @AsperCentre 
@UTLawIIO @CILP_UofT @IHRP_UofT</t>
  </si>
  <si>
    <t>The Barbra Schlifer Clinic is a counselling, legal, interpretation,   information and referral service for women who are survivors of violence.</t>
  </si>
  <si>
    <t>Associate Director, Annual Fund &amp; Alumni Programs at @UTLaw @UTLawNexus @UofT @uoftalumni</t>
  </si>
  <si>
    <t>a lawyer and a passionate gender based violence advocate who likes Tandava as dance form of expression</t>
  </si>
  <si>
    <t>Litigator; Partner - St. Lawrence Barristers LLP; Adjunct Professor at U of T Law; proud Ontario / law / sci fi nerd</t>
  </si>
  <si>
    <t>Marketing | Nitade CU 35 | KPop Lover | 뻠뽀코 | EXO | D.O. 디오 | Kyungsoo 도경수 | Line@: @pompokoshop | Cat | Food | Manicure | Beauty | Korea | Travel</t>
  </si>
  <si>
    <t>나는 황제가 될 운명이었던게응.</t>
  </si>
  <si>
    <t>20⬆/ 코스프레 퍼포먼스팀 유니온즈(@Unionz12)소속 / 잡덕 / 코스프레 무대 활동용 계정 / 행사 및 공연 컨택은 디엠으로 부탁드려요✉
/ 젠더플루이드 / GIRLS CAN DO ANTHING</t>
  </si>
  <si>
    <t>트위터랑 말을 많이! _미워하지 마세요. 요즘 일이 많아서 힘들어요. 그냥 그런가부다 하기도 하시구요.. 트위터랑 말해서 엄청 저에겐 소중해요! /아스퍼거, 폴리아모리, 레즈, 퀴어, 나이주의싫어</t>
  </si>
  <si>
    <t>Writer, researcher, and political consultant. Honest fact checker.  Constitution and founding documents scholar. Expert in Great Books.</t>
  </si>
  <si>
    <t>Changing Maryland for the Better! | Auth: Hogan For Governor, R. Christopher Rosenthal, Treas.</t>
  </si>
  <si>
    <t>Mother. Wife. Towson  &amp; Johns Hopkins Grad. LG Candidate w/ @RichMadaleno.  BY AUTHORITY: Marylanders for Madaleno-Jenkins.  Linda Eisenstadt, Treasurer.</t>
  </si>
  <si>
    <t>월드트리거 봅니다. 스마보 합니다. 파판14 합니다. 
ff14 모그리 서버 리메리. 하략.</t>
  </si>
  <si>
    <t>today's a good day, every day's a good day - Kim Sanggyun, 2017 
26/01/18 💕</t>
  </si>
  <si>
    <t>This is my own account dedicated only for the people i love and support. I will do whatever I want and like. If u don't like it,  pls DO NOT FOLLOW ME! 😎✌️</t>
  </si>
  <si>
    <t>YongHwa bias, Loves CNBLUE, Song Hye Kyo &amp; Shin hye's fan, Admires YongShin friendship. Avoids being delulu but I admit I hope they could be more.:)</t>
  </si>
  <si>
    <t>what ever u want to say,,i dont care this is my way and this is my live....!!!</t>
  </si>
  <si>
    <t>Boycott Oscars!!! Give Wayne’s World 🌎 Academy Award 🏆!!! My Congressman Thinks I’m Russian 🇷🇺 Bot!!! :D #Trump2020 #MAGA #Deplorable 🚂💨💨💨🇺🇸🇺🇸🇺🇸💥</t>
  </si>
  <si>
    <t>The greater the sacrifice, the greater the reward 🙇🏾‍♀️</t>
  </si>
  <si>
    <t>Candidate for Congressional District 8. Navy Veteran, Community Leader, Small Business Owner. #NCResists #INDIVISIBLE  #flipdistrict8  https://t.co/yNtkjzqqER</t>
  </si>
  <si>
    <t>Passivity/silence isn't an option!Tweets abt Sp. Elections. #ResistanceElections #VoteBlue2018 #BlueWave2018 #TheResistance #FlipNCBlue #VetsResist #FBR #Resist</t>
  </si>
  <si>
    <t>obsessional of exo ッ</t>
  </si>
  <si>
    <t>Horrified citizen #RESIST !45 is an attack on our democracy sent from PutIn .He is a wannabe DICTATOR and a pathological Liar #LOCKHIMUP#DUMPTRUMP #TRAITORTRASH</t>
  </si>
  <si>
    <t>Inconforme.</t>
  </si>
  <si>
    <t>We're a national feminist fund ensuring that young women, queer &amp; trans youth of color have the tools &amp; resources they need to lead powerful movements. Join us!</t>
  </si>
  <si>
    <t>anti-violence issues &amp; art-ivism // digital + programs @artejustice, formerly @paceuendrape // #batgirlintraining team @cadvny // vegan // canadian-filipina</t>
  </si>
  <si>
    <t>Just joined Twitter! Rational debates on AAPI identity &amp; news, irrational debates about noodles. Editors: @jessicaprois @kimmythepooh   asianvoices@huffpost.com</t>
  </si>
  <si>
    <t>글로벌 온라인 뉴스 미디어 https://t.co/e7LG5sl4oo</t>
  </si>
  <si>
    <t>LG[B]TQIA | 인장 랩터님💕 | 트윗이 멋대로 사라져요😂 | 연뮤 배우는 중ᕕ( ᐛ )ᕗ | 쓰거나 그리기</t>
  </si>
  <si>
    <t>Teochew&amp;Hainan🇻🇳. proud product of ethnic studies. anti-capitalistic. cute misandrist. food lover. dog petter. ENFP-A #AllBlackLivesMatter</t>
  </si>
  <si>
    <t>Your local crazy dog lady // @flynnuget</t>
  </si>
  <si>
    <t>❤️ แม่เลี้ยงใจร้ายอีวีวี่</t>
  </si>
  <si>
    <t>#EjercitoRaivelde
La Mas Kawaii🦄</t>
  </si>
  <si>
    <t>TFN Network - - For Snowflakes Like You - - Tweets by Chief Political Correspondent, Moe Flake - - Satire - - https://t.co/PQle7ZjZek</t>
  </si>
  <si>
    <t>My 24-year relationship ended the year I turned 50. My blog is about getting thru relationship breakups and finding the YOU beneath the wreckage...</t>
  </si>
  <si>
    <t>EXPAT GUIDE KOREA offers practical information on work, news, events, and life in South Korea. 
https://t.co/S7E891iXPA</t>
  </si>
  <si>
    <t>영원한 나의 빛</t>
  </si>
  <si>
    <t>i like it when you sleep for you are so beautiful yet so unaware of it - The 1975</t>
  </si>
  <si>
    <t>Virgo. UNC Alumna. 5'2 bundle of sarcasm,sass, &amp; shade but I'm a lady. I have class. Black. Confident. Cocky. #thenorthremembers</t>
  </si>
  <si>
    <t>รอยยิ้มเซฮุนเยียวยาทุกสิ่ง ➕⚡ft.captain</t>
  </si>
  <si>
    <t>A daily literary website highlighting the best in contemporary fiction, nonfiction, and criticism.</t>
  </si>
  <si>
    <t>my motto is be the queer feminist mythic beast influenced cyborg you want to see in the world</t>
  </si>
  <si>
    <t>ENTERA2 es un portal comprometido a informarte con los últimos acontecimientos del día a día de una forma amena e interactiva.</t>
  </si>
  <si>
    <t>本アカウントは伊藤詩織さんとは面識はなく、伊藤さんの応援になる情報をメディアから拾って発信することを目的としています。体調に自信がないこともあり個別対応は今のところしていません。</t>
  </si>
  <si>
    <t>Attention: if you or a loved one was diagnosed with Mesothelioma you may be entitled to financial compensation.</t>
  </si>
  <si>
    <t>geoff💍 &amp; puppies | 🍻💄🌊🌵⛰💏👸🏻🐶🐢🐹🐠</t>
  </si>
  <si>
    <t>"We all have the most important office in our democracy... CITIZEN," President Barack Obama. Zeta Phi Beta. NO Lists! RT"s discussion #RESIST #JESUSWEPT</t>
  </si>
  <si>
    <t>NOEUL/ノル | 랑야방&amp;10932 | 헤더@로즈⚠️↓ABOUT ME↓⚠️20↑ (特撮垢@tokushf)</t>
  </si>
  <si>
    <t>대중문화 평론가 김영삼. 포토그래퍼. 바람나그네. 정의로움, 여행, 사진 좋아요. Free Mouth Paper 운영. 꼴보수,꼴진보,꼴페미, 문빠 사절</t>
  </si>
  <si>
    <t>공정해야지...이젠 퇴장시킨다</t>
  </si>
  <si>
    <t>So lucky to have you❤
exo   E-1248    L-1485
@weareoneEXO
เดินไปด้วยกันนานๆๆๆๆๆๆๆๆเลยนะ ok นะ ❤</t>
  </si>
  <si>
    <t>Welcome to whatever all of... this is 💕 ~WARNING: MULTIFANDOM~ Starlight•Monbebe•The Boyz•BBC•Vamp to name a few</t>
  </si>
  <si>
    <t>룬의 아이들, 에이브릴 라빈, 시규어 로스 및 잡덕. 닉네임은 헽 ⚔️Girls Can Do Anything⚔️</t>
  </si>
  <si>
    <t>I’m a lost soul</t>
  </si>
  <si>
    <t>VICE News Tonight airs Mon-Friday 7:30PM on @HBO /  #VICEonHBO airs Fridays 7:30PM and 11PM /  SecureDrop: https://t.co/LvQqtezbzu</t>
  </si>
  <si>
    <t>virgo. actress. spread peace and love. ❤️🦋🌹</t>
  </si>
  <si>
    <t>#BLACKLIVESMATTER #PROTECTTRANSLIVES</t>
  </si>
  <si>
    <t>individually we are one drop, together we are an ocean. | 👻 - chloexhalle | pre-order our debut album #TheKidsAreAlright now: https://t.co/25CdgmD2Rj</t>
  </si>
  <si>
    <t>I love my country and anyone who fights for it!</t>
  </si>
  <si>
    <t>I love @Reba she gets me through the hard times i also love @babydaddytv @theellenshow @nashvillecmt @nbcthevoice</t>
  </si>
  <si>
    <t>all of chanyeol ♥exo , exo-l th | apink all and Bomi PCR | Rvv JOY🐣 | jung sister | Samuel 😍</t>
  </si>
  <si>
    <t>Biodegradable skeptic, epicurean stoic. Vices include coffee, beer, bourbon, BBQ, blues, sports, and video games. GT: BluesRambler on Xbox Live</t>
  </si>
  <si>
    <t>from manipur, India ukhrul dist.</t>
  </si>
  <si>
    <t>เอาไว้เสพฟิค 
ที่ร้านมีกาแฟแต่ไม่ได้ทำกาแฟ ☕☕</t>
  </si>
  <si>
    <t>America's new source for hard-hitting investigative political journalism.</t>
  </si>
  <si>
    <t>그냥 여기에 있는 사람. 아무나 팔로하지 마요.</t>
  </si>
  <si>
    <t>일상✌; [▶system : 마셸리 는(은) 곹통스런 삶 을(를) 얻었다! 효과는 굉장했다!]  최고의 소비러 ❀´▽`❀                     
※주의※장르불문 잡덕러∩'ω'∩</t>
  </si>
  <si>
    <t>6°C/5°F - NO,52(오이)♡﹋</t>
  </si>
  <si>
    <t>doughnut enthusiast</t>
  </si>
  <si>
    <t>Loving KPOP!♥ SJ&amp;SE always No.1. But PTG&amp;MX are my most bias in my mind now. ❤Yoon Jisung from W1! ❤JBJ! Hope JBJ extend! JBJ forever! ❤ JOYFUL forever! ❤</t>
  </si>
  <si>
    <t>NYC Born, Football Lover, Skin care Expert, Scientist and Lover of Quotes</t>
  </si>
  <si>
    <t>RTs, snark, ┐(ツ)┌ , and a whole lot more ≠ endorsement. Are you doing the litmus configuration?</t>
  </si>
  <si>
    <t>Welcome to VITA: the new face of Vitamin Daily. We’ve got a new name and a new look! Watch the evolution of VITA here: https://t.co/drhNQgeckh</t>
  </si>
  <si>
    <t>A global movement for change that strives for a just world while advancing children's rights and equality for girls. Founders of @biaagcanada.</t>
  </si>
  <si>
    <t>별 과 불량화소</t>
  </si>
  <si>
    <t>#働き方改革 !!優しく育ったプレッシャー世代の私が、「 働き方改革」を実現させるべく呟いています。 Newspicksも同じ名前でしています。</t>
  </si>
  <si>
    <t>Yahoo!ニュースの公式アカウントです。365日24時間、Yahoo! JAPANトップページに掲出される話題を速報でお届け。※株式会社アフロ社提供の写真を使用している場合があります。</t>
  </si>
  <si>
    <t>世界最大級のエンタメ&amp;ニュースサイト・バズフィード（@BuzzFeed）の日本版公式です🍕暇つぶしにぴったりの情報をお届けしますー！@BFJNews もフォローしてね。YouTubeもあります✨https://t.co/RPG155VhKu</t>
  </si>
  <si>
    <t>京都で大学院生してる 臨床心理学研究科 ラムレーズンの歳上担当</t>
  </si>
  <si>
    <t>Principal @MaximizingMedia. EIC @AFLWMag. Former: Publications/Projects Director @LearCenter; Writer/Editor @latimes. Alum @USC. ✏️ 1 of @52Feminists. ✊🏼✊🏽✊🏾</t>
  </si>
  <si>
    <t>Author, Circuit Judge, Law Professor, Mother</t>
  </si>
  <si>
    <t>not me</t>
  </si>
  <si>
    <t>엑스포츠뉴스 공식 트위터</t>
  </si>
  <si>
    <t>Screenwriter, Chef, Cert. Mixologist , Hunt, Fish, Gunsmith, Mechanic, Surf, 4X4 outdoors. Speaks - English, Spanish, Tagalog, Waray, Bisaya, Jap, French 😎👍</t>
  </si>
  <si>
    <t>⁺³¹³ you can't think of anything else than handsome when it comes to Myungsoo...amazing • mary ♡</t>
  </si>
  <si>
    <t>Network Systems Imagineer: my tweets are my own and do not reflect the opinions of my employer.</t>
  </si>
  <si>
    <t>CAPTIVITY KILLS</t>
  </si>
  <si>
    <t>One lonely beasty I be ...#LongLiveDex 5:3 #LongLiveLarose 7:20 ❤️ Black w/ Positive Thoughts</t>
  </si>
  <si>
    <t>J 🌷❤️ | don’t forget to smile &amp; listen to your favorite song | peace over everything • etta &amp; mango 💕 •</t>
  </si>
  <si>
    <t>Truth-Faith-Hope-Love</t>
  </si>
  <si>
    <t>Dick jokes for justice! on Kickstarter https://t.co/vGWOT6eqZd</t>
  </si>
  <si>
    <t>I am a University of Adversity War College- alumnus, Doctorate in Disaster, Masters in Recovery.</t>
  </si>
  <si>
    <t>The first word in business news.</t>
  </si>
  <si>
    <t>Follow us and start getting an healthy life. Real time health and fitness here!</t>
  </si>
  <si>
    <t>#Domain #leasing #company that strongly supports #intelligent #businesswomen in the #cannabis industry. #bitcoin #cryptocurrency #Blockchain #AlienLivesMatter👽</t>
  </si>
  <si>
    <t>C.E.O.(Conscious Empowered Omnipotence) NEXTRATERRESTRIALS that strongly support the advancement of #intelligent #businesswomen in #cannabis. WE #LEASE #DOMAINS</t>
  </si>
  <si>
    <t>President  of Painter's Local 184  DC14, Secretary Treasurer Chicago Metro LCLAA, Delegate to Chicago Federation of Labor.</t>
  </si>
  <si>
    <t>#엑소 @weareoneEXO #세븐틴 @pledis_17💎💘</t>
  </si>
  <si>
    <t>Journalist @miamiherald | Periodista en @elnuevoherald | My views | For tips and chisme: bmedina@elnuevoherald.com and 305.376.4652.</t>
  </si>
  <si>
    <t>El Nuevo Herald es el diario hispano de Miami y el Sur de la Florida.</t>
  </si>
  <si>
    <t>Podcast covering Ancient Greek &amp; Hellenistic political, social, and cultural history 🏛🏺 / Tweets by producer and host Ryan Stitt</t>
  </si>
  <si>
    <t>Since its inception nearly 130 years ago, the core purpose of National Geographic has been to further the knowledge and awareness of our world.</t>
  </si>
  <si>
    <t>HASUNGWOON | YOONJISUNG | #WANNAONE | #HOTSHOT | YOUNGK | #DAY6 ◕‿◕ ❤️</t>
  </si>
  <si>
    <t>🥕 | dog mum</t>
  </si>
  <si>
    <t>좋은 친구들과 즐거운 저녁식사를 할 수 있다는 건 성공적인 삶을 살고 있다는 증거다.</t>
  </si>
  <si>
    <t>hi im robin, i love peaches &amp; hoseok 💛
(him/them)</t>
  </si>
  <si>
    <t>페미니스트인지 안궁금하고 여혐하면 지적임</t>
  </si>
  <si>
    <t>g x x o d ♡ ก็อตบอกว่าจะเป็นแสงสว่างของพี่ | 혁재 한경 시원 규현 ✧ 한혁 | 소지섭 이민호 지창욱☝︎| trans (eng|th) → likes | phybangmod ☆</t>
  </si>
  <si>
    <t>Father of twins, husband, and former Director of the @cfpb. Lifelong constitutional enthusiast. Candidate for Ohio Governor alongside @BettySutton</t>
  </si>
  <si>
    <t>An app won’t change my life, but a moment could. “I'm not pushing you away. I'm pulling me towards myself" Chicago, LA, NYC. I work for an evil Corp w/o e/pay.</t>
  </si>
  <si>
    <t>Toronto artist. I have opinions, not credentials.</t>
  </si>
  <si>
    <t>Journalist, #BeFierceBook avail now! https://t.co/L2LwtvEbaY Speeches: https://t.co/jnkM4um7WS</t>
  </si>
  <si>
    <t>Creator #countrymusic platform @MorningHangover &amp; Columnist for @HuffPost Contributor for @USAToday @NBCNewsTHINK &amp; on @msnbc @cnn. Good luck stereotyping me</t>
  </si>
  <si>
    <t>살빼기 1월24일 시작. 무릎아 강해져라!</t>
  </si>
  <si>
    <t>#CAU22</t>
  </si>
  <si>
    <t>Sesi curhat Yumna bagian pertwitteran. My professional life is so realistic dan stabil, so I run away here sometimes.</t>
  </si>
  <si>
    <t>รักพี่จุนมยอน #พี่จุนน่าเตาะ #พี่จุนคนเก่งของหนู  #준면 #준면사랑해  #จะเอาพี่จุนกลับบ้าน แอบไปหาพี่ชางมินบ่อยๆ</t>
  </si>
  <si>
    <t>Thank you, Bernie! Thank you, Jill! #OneWorld #OneLove #FreeLeonardPeltier</t>
  </si>
  <si>
    <t>Voice for #TheResistance • Sang for @IndivisibleTeam @MarchforTruth17 • Flew "We Outnumber Him! #Resist!"✈️ J20 • Contributor @Guardian • Bride of @Noahi • 💖</t>
  </si>
  <si>
    <t>Seattle City Councilmember ~ Socialist ~ Member of Socialist Alternative and AFT 1789 ~ kshama.sawant@seattle.gov</t>
  </si>
  <si>
    <t>Conservative Political Blogger. Committed to Holding Those Who Want Power, Accountable! Alaska Energy Advocate &amp; Web Radio Host of 'It's About Energy'</t>
  </si>
  <si>
    <t>54 years old single never married no children  .</t>
  </si>
  <si>
    <t>Welcome to the voice of #MeToo on twitter -for news and stories that  matter movement in #USA. Support our movement now. 
#TimesUp #Resist #WomensHistoryMonth</t>
  </si>
  <si>
    <t>♡ INFINITE || BTS || Lovelyz || Wanna One || Golden Child || #박지훈 #라이관린 ♡</t>
  </si>
  <si>
    <t>スタンピングリーフマンです。ぴんちゃんって呼んでね（※スタンピさんでも可）！私が誰かはフォローと固定ツイートで察して。</t>
  </si>
  <si>
    <t>Wherever you go, there you are~Buckaroo Banzai; Mom, Gramma, ProChoice Progressive, MMJ advocate, ENTP, CFSM, Safety Pin Protest, blocked by Roseanne Barr 🖕</t>
  </si>
  <si>
    <t>Infowars editor-at-large. Classical liberal. Anti Alt-Right, anti Alt-Left. 250 million+ total YouTube views.</t>
  </si>
  <si>
    <t>Entrepreneur, Innovator, Gamer, Artist, Internet Freedom Fighter &amp; Father of 5</t>
  </si>
  <si>
    <t>Palestinian-American-Muslim, born and raised Brooklyn, organizer, civil rights activist, National Co-Chair of @womensmarch</t>
  </si>
  <si>
    <t>We open governments // Contact: https://t.co/676V6mooDV // PGP: A04C 5E09 ED02 B328 03EB 6116 93ED 732E // Shop: @WikiLeaksShop // Artwork: @WLArtForce</t>
  </si>
  <si>
    <t>Helping with kitchen/bath projects 25+yrs &amp; loving it!</t>
  </si>
  <si>
    <t>MSc in Physics || #BIGBANG will strike world in 2020 #WINNER are my baby ||#WooDoHwan is my ultimate BF ||obsess with #김종현 &amp; #황민현 of NUEST ||+ BJ,Blinks,EXO,SV</t>
  </si>
  <si>
    <t>VIP || 뇽토리 || 5-1=0</t>
  </si>
  <si>
    <t>LetsMeetLaterWhenTheFlowersBloom🌸🌹🌺🌻🌼</t>
  </si>
  <si>
    <t>더불어민주당권리당원👍👍👍👍👍👍지혜로운자는 나아감과 물러남을 알고    그 시기를 기다릴줄 안다</t>
  </si>
  <si>
    <t>자유인, 문화인, 평화인 제 17, 19, 20대 국회의원 후원계좌: 국민은행 842401-01-738055국회의원노회찬후원회</t>
  </si>
  <si>
    <t>Love Family, USA,NRA, Trump, RN,BSN, Pro-Israel,Blue Lives Matter, Support Our Vets, Lover of Animals! No lists!! Only Trump! #FollowTheMoney</t>
  </si>
  <si>
    <t>TV News Personality l Business Psych | @RealDonaldTrump Media Advisory Board | FL✈️NY✈️ CA | #Jesus #fam #frenchie #adoption #downsyndrome #IStand 🇺🇸 #MAGA!</t>
  </si>
  <si>
    <t>거의 구독 / 성인 / 조아라 로판 위주 덕질 + 하이큐 히로아카 레벅 오오후리 등 잡덕 ...한스타 시작함
Girls can do anything</t>
  </si>
  <si>
    <t>Documenting an attempt to survive this Republican administration.</t>
  </si>
  <si>
    <t>หลงรักความตะมุ้งตะมิ้ง // รีมั่วมากเด้อ</t>
  </si>
  <si>
    <t>Anti-Sexual Violence &amp; Media Expert: Director @chitaskforce: Radio @Vocalo: Writer w/Bylines: Black Studies (policing &amp; security) @NorthwesternU PhD: Sassy ❤</t>
  </si>
  <si>
    <t>RTs do not imply endorsements. Correlation does not imply causation. Brevity does not imply wit.</t>
  </si>
  <si>
    <t>BA Political Science,  Master´s Degree in Education, US Army Veteran, Whirligig Maker</t>
  </si>
  <si>
    <t>♡D&amp;B Nation For Life♡ #TeamBiannca I'm also a fan of Samara Redway &amp; Typical Gamer. BTS &amp; RIVERDALE ARE LIFE. ❤️</t>
  </si>
  <si>
    <t>SM|EXO|101|KnowingBrothers</t>
  </si>
  <si>
    <t>XB1: oSquish13o</t>
  </si>
  <si>
    <t>Implementing evidence to effectively support health care providers and improve maternal newborn outcomes. Practice Development and loving life!</t>
  </si>
  <si>
    <t>#문재인은 절대 혼자두지 않는다.#더블어민주당 권리당원 #문파쫄병문인  #문빠  #문각기동대 #문꿀오소리  #노무현 #김대중 #안빠는 극도로 싫어함</t>
  </si>
  <si>
    <t>뀨뽀</t>
  </si>
  <si>
    <t>❤🖤Chris, Woojin, Minho, Changbin, Seungmin, Felix, Jisung, Hyunjin, Jeongin, StrayKids🖤❤</t>
  </si>
  <si>
    <t>All My Life is Belong to My Wife / 제가 제 개소리로 조리돌림 당한다면 그건 제 탓입니다 / 팔로잉 불편하시면 블언블 대신 멘션 주시면 재 팔로잉 없도록 언팔리스트에 추가합니다 / 언팔OK / 트윗 기사화시 가격: 글자당 1만원, 사진당 10만원</t>
  </si>
  <si>
    <t>| AIMH, LARRY | FANFICTIONS ARE MY LIFELINE | I go from western/american pop to korean pop real quick | B1A4/1D/HYOSUNG/DEMI</t>
  </si>
  <si>
    <t>Survivor Advocate, Entrepreneur, Preacher's Kid, Speaker, Sports Fan, Fishing, Horseback Riding, Jeep Driving Country girl. https://t.co/6QImkY4paw</t>
  </si>
  <si>
    <t>무한잡덕</t>
  </si>
  <si>
    <t>sports and other random stuff</t>
  </si>
  <si>
    <t>Proud Valkyrie,lover of all types of games board, card, dice and video, Nerdlesque performer, coffee obsessed, singer, book/comic worm. All the things!</t>
  </si>
  <si>
    <t>Publishing voices that drive change &amp; impact how people think. Also follow @educatedpalates, @educatedarts, @thisismarktwain, &amp; @CollabraOA.</t>
  </si>
  <si>
    <t>Covering Miami for the @MiamiHerald. Tampa native. @TheAlligator &amp; @UFJSchool alum. Guardian of Gizmo the cat. Links &amp; RTs ≠ endorsements.</t>
  </si>
  <si>
    <t>passionate justice Want real change in corruption coverups destroying UK. Anti NeoCon free Market &amp; Common Purpose. Free press enthusiast Progressive Christian</t>
  </si>
  <si>
    <t>Just one of trillions of stars in the sky...trying to make sense of this world/galaxy we live in....</t>
  </si>
  <si>
    <t>Portside aims to provide varied material of interest to people on the left that will help them to interpret the world, and to change it.</t>
  </si>
  <si>
    <t>พวกเราไม่ใช่คนที่ประเทศเลือกหรอกนะครับ แต่เราคือคนที่เอ็กโซแอลเลือก - คิมจงอิน 2018
             See You Soon Baby😭💕 @weareoneEXO</t>
  </si>
  <si>
    <t>Om du spør etter erfaringar, har eg to: Ei Creedenceplate og ei som dro.</t>
  </si>
  <si>
    <t>Lives in Bergen, Norway. Genuinely interested in science (though NOT a scientist myself) history, literature/poetry and politics. Ardent animal lover. Atheist.</t>
  </si>
  <si>
    <t>전 트윗 계정을 못 들어가게 됐어요8ㅁ8 내 아까운 트윗들8ㅁ8
원피스/은혼/하이큐/타앤버/스켓댄스/샤이니/셜록
잡덕입니당 2n살 트위터 좔 몰라효...!!</t>
  </si>
  <si>
    <t>이그조/알티 굉장히 많음/일상/만화</t>
  </si>
  <si>
    <t>유용한 정책을 알려드리는 대한민국 정부 대표 트위터입니다.
▶대한민국 정부 페이스북
https://t.co/JqTQiNMO6Q
▶정책공감 블로그 
https://t.co/DxEWX9SDeP</t>
  </si>
  <si>
    <t>Les initiatives conçues par Amplifier ont pour mandat de créer des liens entre personnes aux horizons différents, dont celles poussées dans les marges sociales.</t>
  </si>
  <si>
    <t>La Gazette des femmes s'intéresse à la réalité des femmes actuelles et aux défis auxquels elles font face.</t>
  </si>
  <si>
    <t>Animatrice, productrice, modératrice panels, numérique | Présidente du @C_Montréalaises :::: Host, Digital Content producer | Prez @ Montreal's Women Council</t>
  </si>
  <si>
    <t>shootingfemi2016@gmail.com</t>
  </si>
  <si>
    <t>●🐻🐹 |  #BlackVelvet #5YearswithEXO</t>
  </si>
  <si>
    <t>Freelance Graphic Artist / Brand Consultant / Streetwear Enthusiast / Almost NSFW / Always drawing 💌Commissions tamara.hadeed@gmail.com #MuchoCaribe Spanglish</t>
  </si>
  <si>
    <t>OFICIAL FACE @CMM [24] UCista. No te sorprendas de mi bipolaridad, ni que te interese mi sexualidad. Procura seguirme si quieres ir a la oscuridad.</t>
  </si>
  <si>
    <t>개짖는 아저씨</t>
  </si>
  <si>
    <t>조선닷컴 오피니언 섹션의 다양한 생각과 의견을 전달합니다.</t>
  </si>
  <si>
    <t>제대로 좀 합싣ㅏ</t>
  </si>
  <si>
    <t>Gage 💜 / Coffee fanatic / DCP Alumni / Proud Snowflake ❄️ / My dog runs my life</t>
  </si>
  <si>
    <t>these poorly curated &amp; unoriginal tweets are a reflection of my own sad taste in internet humor and have nothing to do with my employer. KBYE.</t>
  </si>
  <si>
    <t>U London PhD in Buddhist ethics, mindfulness/philosophy/religion teacher, runner, photographer, traveler. Buddhistethics AT Gmail DOT com, also On G+ &amp; FB at:</t>
  </si>
  <si>
    <t>Follow us for Buddhist news, a splash of spirituality, and mindful Tweeting. Visit https://t.co/p21pOyrV8v for more.</t>
  </si>
  <si>
    <t>Bold Progressive for U.S. Congress #NV04 - @OurRevolution, @JusticeDemocrats, @BNC endorsed candidate, fighting to put #PeopleOverProfit
https://t.co/LiVtMN9bnl</t>
  </si>
  <si>
    <t>Serving the 4th Congressional District of Nevada. First DREAMer to serve in Congress. #NV04 #VegasStrong</t>
  </si>
  <si>
    <t>Social Justice Advocate. Fmr Nevada Assemblywoman. Defender of Equal Opportunity. VP at mitú. Runner. Glass Half Full. Troll Slayer. IG, FB &amp; Snap: LucyFloresNV</t>
  </si>
  <si>
    <t>NARAL Pro-Choice Nevada is a non-profit advancing reproductive freedom for all Nevadans through community organizing, political action and feminist hell raising</t>
  </si>
  <si>
    <t>Believer. Mangaka. Fake Philosopher.</t>
  </si>
  <si>
    <t>WaterMelon (WM) Family Stan ~ Movie Freak ~ Rookie Gamer ||| B1A4🍌BANA ~ Oh My Girl 🌠 Miracle ~ Cha Yoonji (I) 🌼 Ggumi ~ ONF💡온앤오프 영원히</t>
  </si>
  <si>
    <t>Trump Lady #MAGA #HateLiberalHypocrisy Love showing dogs, the outdoors and beaches.</t>
  </si>
  <si>
    <t>swifty exo-ℓ ahgase ♥️ taylor swift | troye sivan | exo | bts | got7 | day6 | winner | blackpink | ikon | taeyang | henry | jongsuk 💎 ไม่ขึ้นไบโอไม่ใช่ไม่ติ่ง</t>
  </si>
  <si>
    <t>‏I am 100% Maldivian.. 
‏‏އަހަންނަކީ ސައްތައިން ސައްތަ ދިވެއްސެއް..</t>
  </si>
  <si>
    <t>Please sign the petition to #FreeAhedTamimi &amp; #FreeTamimiWomen 👇</t>
  </si>
  <si>
    <t>일하느라 못함. 헤드는 내가 찍은 베네치아 아름답니</t>
  </si>
  <si>
    <t>Kiwi wife to an Aussie husband. Graphic Designer and smartass. Jack Daniel's lover and Tool/APC/Puscifer obsessed. #UnBearables</t>
  </si>
  <si>
    <t>Home mom, likes true crime, Nintendo, writing, working out, outdoors and melting leftists. FCPB(Full contact pedo blaster.)2-4-1 deals available. #UnBearables</t>
  </si>
  <si>
    <t>Married, Israeli Jew.
also, don't follow me if you're pro fakestine, there's no point. Falafel Bear 🐻 #unBEARable  #LwC</t>
  </si>
  <si>
    <t>I'm done with censorship.</t>
  </si>
  <si>
    <t>U Toronto Psychology Professor. NOTE: RTs/follows are not to be read unfailingly as endorsements. I sometimes post material with which I do not agree.</t>
  </si>
  <si>
    <t>Peaceful Parent, Philosopher and Host of Freedomain Radio.   
https://t.co/aTPsyc0Vbd
https://t.co/RUHAD3NjXd</t>
  </si>
  <si>
    <t>#unBEARables https://t.co/NIShGlwOsO to buy the big bear some honey feed that bear baby https://t.co/vZwkWGwnYU for tour dates
medyhttp://unbearablefamily.com</t>
  </si>
  <si>
    <t>I might be wrong but I'm not lying. #unBEARables https://t.co/JXz9S4aQ1J http:// https://t.co/HZ8pE7VyxI LIVE every morning</t>
  </si>
  <si>
    <t>BEARittany Rawrs #unBEARables #LWC, #BaeShapiro, #bAeP   Maine Life 🌲 Radio "talent" 🎙️ Selfie taker 🤳 Life Liberty Lolz Insta: https://t.co/715am0Tv2N</t>
  </si>
  <si>
    <t>A mom.</t>
  </si>
  <si>
    <t>1 of the #unBEARables.  Just another bear into psychology, philosophy, video games, and limited government.  #CBWFKY</t>
  </si>
  <si>
    <t>I’m either a tortured genius or a drunk. Yale | #unBEARable | #YNWA | Lawyer Who Hates Lawyers | Chaos Always</t>
  </si>
  <si>
    <t>I'm just a Classy Bear 🐻. #unbearable</t>
  </si>
  <si>
    <t>Politically South Park, Religiously Calvin and Hobbes. Illegitimis Non Carborundum</t>
  </si>
  <si>
    <t>Sittin' shitty in Shit City</t>
  </si>
  <si>
    <t>Being awesome</t>
  </si>
  <si>
    <t>I’m cute and funny and a PROUD member of the #unBEARables 🐻 - everything is racist!  Yasssssssssssss #MAGA</t>
  </si>
  <si>
    <t>Love bears all things...                              1Corinthians 13:7 #unBEARables</t>
  </si>
  <si>
    <t>🐻🇵🇱 FBI`s director back up #UnBearables under attack</t>
  </si>
  <si>
    <t>Physicist and IT Consultant, an #unBearAbles, and philosophically a Capitalist. My mom, me, my dad and sister came here legally from Costa Rica when I was 5.</t>
  </si>
  <si>
    <t>Dressage rider, animal &amp; laughter lover. GB Packer &amp; Red Wings fan. ONH may slow me down but will never stop me! Thankful soul. Be kind. Blissful Bear</t>
  </si>
  <si>
    <t>Mom of three, baker of cakes, truth seeker, makeup hoarder, if YouTube gave out degrees I’d have a doctorate</t>
  </si>
  <si>
    <t>SGT in the Marine Corps, Csgo enthusiast, unBEARable, Kinesiologist, And if I claim to be a wise man, it surely means that I don't know</t>
  </si>
  <si>
    <t>Capitalist, Conservative, somewhat professional musician. Love traveling and overlanding, Networking major, and also nerdy in ways. West is best. #UnBearable</t>
  </si>
  <si>
    <t>Local weirdo. Full blooded #unBEARable, half kek boi, half normie. The math is fluid.</t>
  </si>
  <si>
    <t>So Far Left I'm Right 
Animals are people, too. Environment is worth protecting so we can all live there. Marijuana over alcohol.</t>
  </si>
  <si>
    <t>Father of three beautiful daughters, insurance professional, frustrated musician and general Renaissance man. #unbearables</t>
  </si>
  <si>
    <t>25, LU BA and MAT Alumni, Story teller and Eternal student. I love God, theology, and politics...and getting a good workout in. #MugClubMember</t>
  </si>
  <si>
    <t>"When you can't make them see the light, make them feel the heat." Ronald Reagan #unBEARable</t>
  </si>
  <si>
    <t>"It is certain, only with either fortune or discipline can catastrophe be avoided.Of the two, the only one you can never run out of is discipline."
#unBEARables</t>
  </si>
  <si>
    <t>Classic white knight.  I'll save you!  For every damsel an open door.  My kind is demonized in the world of today.  Yet we persist!!!  #unBEARables</t>
  </si>
  <si>
    <t>Res Ipsa Loquitur.  Certified Bigfoot Expert.</t>
  </si>
  <si>
    <t>I kneel for God, and stand for country Pro: Israel, Traditional Families, and Individual rights Anti: Marxist, Post-Modernist, Censorship. #UnBEARables #MugClub</t>
  </si>
  <si>
    <t>The Constitution doesn’t need to be rewritten. It needs to be reread... 🇺🇸 | #MugClub member | #unBEARable 🐻 Presley Bear | AP Army</t>
  </si>
  <si>
    <t>BikeBear 🏍🐻 #unBEARables Tobacconist, archer, biker, outdoors enthusiast.</t>
  </si>
  <si>
    <t>Conservative/Libertarian 26 year old trying to find truth and to be a better man. Beatboxer. Chicago based. #unBEARables</t>
  </si>
  <si>
    <t>Wife and Boymom, daughter of Scottish Jew who became a Christian, grandchild of immigrants. #ProLife #1A #2A #Buckeye #unBEARable #PedosBlocked</t>
  </si>
  <si>
    <t>I'm a single mom and #unBearable in Georgia. Here's to my son, America,  the Bulldogs, and beer! Y'all come on in, how's your mama doin? #1A #2A</t>
  </si>
  <si>
    <t>Proud American,conservative, pro life, pro guns, pro family,pro free market, Christian #unBEARables #notacult #deplorables #MAGA #LwC</t>
  </si>
  <si>
    <t>I'm a beer brewing, spray paint art making, #unBEARable beast of a man. It's a pleasure to know me. You're welcome world!</t>
  </si>
  <si>
    <t>ยินดีต้อนรับผู้ติดตามหน้าใหม่ แอคนี้คือแอครองที่เราเล่นบ่อยกว่าแอคหลัก ชอบแชร์นู้นนี้ไร้สาระ ถ้ารำคาญเราขอโทษด้วย555 ยินดีที่ได้รู้จักกันนะ</t>
  </si>
  <si>
    <t>หนูจะอยู่กับพี่ตลอดไปเลยจ้า พี่รักหนู หนูก็รักพี่จ้า 💕💕</t>
  </si>
  <si>
    <t>Author of Flutter, Tracing Stars, Chasing the Milky Way and Keepers of the Labyrinth. Editor: Things We Haven't Said. Teen librarian and advocate. #EMLA. #VCFA.</t>
  </si>
  <si>
    <t>😎CASUAL GAMER😎 Destiny (PS4 ilovealbis_m) maimai 13.70 CHUNITHM 15.42 KR/EN/Read-only JP</t>
  </si>
  <si>
    <t>🐰♡คิมจุนมยอน♡🐰 •คิมจงแด&amp;คิมจงอิน คือความเอ็นดู• ☆krisho☆lubaek☆chankai☆sekai☆ #เพราะซูโฮมีคนเดียว 🐰👑🍑❤</t>
  </si>
  <si>
    <t>Filmmaker ◦ Poet ◦ Performer // Creator of 'Look Up' (500million+ views) WATCH MY LATEST FILM  'Don't Stand By' -  https://t.co/P3LlokFLKv</t>
  </si>
  <si>
    <t>teacher, poet lover, book buyer
https://t.co/YI8Q0flowe
Autora de libro: Poesía Sana...Que Sana (a dos lenguas)</t>
  </si>
  <si>
    <t>Si me van a regalar flores, que sea en maceta. Internacionalista feminista y constructivista en construcción. Estudio en Tec CCM.</t>
  </si>
  <si>
    <t>tree climber / actor / writer / producer</t>
  </si>
  <si>
    <t>❤️👉🏻 EXOL @weareoneEXO | JOYFUL @JBJtwt787</t>
  </si>
  <si>
    <t>Human Person; One of 7.5 billion Representatives of Earth</t>
  </si>
  <si>
    <t>#wmstan lee changyoon sensation 🤓</t>
  </si>
  <si>
    <t>The CLC is the voice of Canada's labour movement, bringing together unions representing 3.3 million workers.</t>
  </si>
  <si>
    <t>Nursing student, supernatural fan, blogger, loves to be happy, tends to be sad. @leannaemgee @dwsw67 on tumblr</t>
  </si>
  <si>
    <t>朝日新聞社の記者教育・研修を担当する「ジャーナリスト学校」のスタッフチームです。ジャーナリズム＆メディア研究誌「Journalism」（月刊）も発行しています。投稿は朝日新聞を代表しません。また、フォロー/ＲＴは必ずしも賛意を示すものではありません。</t>
  </si>
  <si>
    <t>I am a Christian, wife, proud USAF mom, and nurse. I am 💯 #MAGA. No PC, no filter. Lists = blocked. Don’t like it; put your pink p*ssy hat on &amp; grab a pacifier</t>
  </si>
  <si>
    <t>Proud supporter of Donald J. Trump/ Mike Pence / Deplorable / MAGA/Hillary for Prison. No lists..I block.</t>
  </si>
  <si>
    <t>Artist-Author,always making sumthin~Author of Angels w/Stethoscopes on https://t.co/4rwjfd0Csv,have written 4 HuffPost &amp; more;ret RN &amp; fierce activist #RESIST!</t>
  </si>
  <si>
    <t>👑 e)(o | #chanbaek #kaisoo #hunbaek เมนเซฮุนจริงๆนะ แต่เอ็นดูน้อนแบ๊กฮยอนมากๆ.</t>
  </si>
  <si>
    <t>Dad joke; mom jeans.</t>
  </si>
  <si>
    <t>The TIME’S UP Legal Defense Fund provides subsidized legal support to those who have experienced sexual harassment, assault, or abuse in the workplace. #TIMESUP</t>
  </si>
  <si>
    <t>writer. trauma researcher. sad pep talks. Bible trash. #millenneagram rabble-rouser. the internet’s girlfriend.</t>
  </si>
  <si>
    <t>Poet | Yoga Teacher RYT 200 | 5w6 | Bi 💖💜💙 She/Her | #ChurchToo &amp; #StillPurityCulture | Very Angry At Many Things | Inquiries: booking@emilyjoypoetry.com</t>
  </si>
  <si>
    <t>We are People For the American Way: a progressive non-profit working to fight for equal rights and constitutional liberties.</t>
  </si>
  <si>
    <t>1. Opinions expressed are mine or shit I like!
2. If you like it great, if not unfollow or block!
3. Don't get it, see #1.
(Lists = Block)
#Resistance</t>
  </si>
  <si>
    <t>I am a worshiper of nature on a journey inward, seeking to rewrite my story one word at a time.</t>
  </si>
  <si>
    <t>Independent nonprofit publisher. Voices for the Land. #RedRockTestimony #EdgeOfMorning #StandWithBearsEars #BreathingStories</t>
  </si>
  <si>
    <t>Exterminating Angel Press, where we're small but grand, regional but cosmopolitan, idealistic but practical.</t>
  </si>
  <si>
    <t>spectacular hago fantastic hago amazing hage unbelievable hage</t>
  </si>
  <si>
    <t>I'm the workaholic they tell you not to be</t>
  </si>
  <si>
    <t>RPS 슈준❄️🌊 🏋️‍♀️준면 곁을 지킬게 어떤 역경에도🏋️‍♀️</t>
  </si>
  <si>
    <t>💙 EXO (we are one) 💛สอบทุนไปเกาหลีกัน✌🏻</t>
  </si>
  <si>
    <t>♡LessliePolinesia♡                                     -
Ser Polinesio es soñar en grande👐💕
#TeamRosa💕</t>
  </si>
  <si>
    <t>*i do what i love,
*feel free to repost in your sites and blog.
*ask what you'd
*you are all welcome</t>
  </si>
  <si>
    <t>마냥이대로 함께걸으면 어디든천국일테니 :) #EXO #SEHUN #kadi คาดิของพี่ =] | So baby don't go~~ Sometimes I feel... #chanbaek #CB614 That's right my type🐤 170809😑 170824😊</t>
  </si>
  <si>
    <t>Me quiero ir.</t>
  </si>
  <si>
    <t>A woman is like a tea bag. You never know how strong she is until she gets into hot water. ~ Eleanor Roosevelt ~I am always in hot water. ~ Caroyn Dunmyer</t>
  </si>
  <si>
    <t>♥️EXO♥️| Baekhyun🐶 • Sehun🐣 • Kai🐻</t>
  </si>
  <si>
    <t>Il n'y a pas d'arme nucléaire dont l'existence n'est déjà en m^m temps une utilisation.Il n'y a pas de non-utilisation des armes nucléaires existantes.G.Anders</t>
  </si>
  <si>
    <t>Budista, miembro de la SGI de Panamá</t>
  </si>
  <si>
    <t>ViceAlcaldesa del Distrito Capital de Panamá. Arquitecta. Ambientalista. No A Destapar El Darién. #lanaturalezaerestu</t>
  </si>
  <si>
    <t>Father, Husband, Christian, Rugged Individualist and States Rights Conservative.  I cling to my guns and my God!</t>
  </si>
  <si>
    <t>무한RT, 욕트 주의, 블락/언팔 자유
멘션답장 매우 느릴수잇숨!!
맞팔 안해주셔도 돼용;;</t>
  </si>
  <si>
    <t>ᅳ ɪ'ᴍ ᴀ 'ᴊᴇsᴛᴇʀs' ʙʙᴄ ɪᴋᴏɴɪᴄ | ʙʟɪɴᴋ ʙʟɪɴᴋ | ᴄᴜʙᴇ #Junbin #LaiKuanlin #หลินฮุน #ยูคจุน ของพิ้</t>
  </si>
  <si>
    <t>영화 드라마 잡담/예쁜사람들 덕질
불야성 못잃어 이요원 서지혜 덕질계정 
저화질 무보정 발캡쳐러
                        Girls can do anything📣</t>
  </si>
  <si>
    <t>I WAS BORN FOR SUCH A TIME AS THIS #NOSHAMEFIST Instagram: asiaargento</t>
  </si>
  <si>
    <t>🍭솜사탕🍭 || 인핏 ♥ 인슾 = 인피릿  || 다블우수니 || cool &amp; elite wannabe ((since I cant, laughs)) || who wanna be nice, not only to do nice || ❎freak ⭕ unique 😝</t>
  </si>
  <si>
    <t>Morgridge Fellow, Education Studies, @AEI; President, MD State Board of Education @MdPublicSchools; Author @TUSSotF; Husband to best wife; Dad to 3 best littles</t>
  </si>
  <si>
    <t>Rest in paradise Jonghyun💕💕
I love Got7.💚💚💚</t>
  </si>
  <si>
    <t>Mom/Mentor/Manager-puzzled by state of democracy/adding my voice to narrative/profile pic=🇺🇸heroes/presidents/tchotchkes I♥️ #stillwithher#hope#resist❌trolls⚖</t>
  </si>
  <si>
    <t>Happiness&amp;Fearless หวีดชานยอล,ชิปชานแบค #1485</t>
  </si>
  <si>
    <t>Si pudiera comerme mi vida, ya lo habría hecho.  Est. de Trad. E Interpretación - PUCV // EXO-L , ONCE 💕 
Hirai Momo 🎀❤
Momo Chile 🎈</t>
  </si>
  <si>
    <t>The original K-pop community. We take gifs, OTPs, and reporting on your bias' fashion choices seriously. But not rumors. Ain't nobody got time for that.</t>
  </si>
  <si>
    <t>Really hate delusional people!</t>
  </si>
  <si>
    <t>News Government &amp; Politics  Resist, Resist, RESIST!  #FBR</t>
  </si>
  <si>
    <t>@weareoneEXO D.O. KAI - 160406 | 
kaisoo &amp; sesoo | แพรี่คือสเตจเนม | 9394 | NCT RVV</t>
  </si>
  <si>
    <t>Education is the best provision for the journey to old age</t>
  </si>
  <si>
    <t>Kentucky born and raised. As the years fly by like lines on the freeway, I am thrilled to be alive in this awesome era of technology. 3 kids 1 grandbaby</t>
  </si>
  <si>
    <t>Proud Texas #Conservative!!! God fearing gun toting #patriot! 👍#1st and #2nd Amend! I really Support our #military! #MAGA!!!</t>
  </si>
  <si>
    <t>210658 (´∀｀)♡ -050860💎 🐶 + ⚡️</t>
  </si>
  <si>
    <t>ゞ아름다운 나의 우주. ੈ✩‧₊ EXO9ヽ찬열ヽ카이 -</t>
  </si>
  <si>
    <t>🌹EXO9-KYUNGSOO 💜KADI
🎵K-POP/J-POP</t>
  </si>
  <si>
    <t>인간
(당신이 볼 무언가를 전부 스포한다)</t>
  </si>
  <si>
    <t>Pro Choice....Freedom of speech ...Stand together to fight this disaster administration called Trump! we will overcome 👩‍💼👨🏽‍🚒👩🏻‍⚖️👨🏼‍🎨👨🏽‍🔧👨‍✈️</t>
  </si>
  <si>
    <t>ขี้เกียจแล้วจะเจริญมั้ย? / ไรท์เตอร์ฝีมือห่วยๆแต่อยากแต่ง จบปะ? / #EXO #kailu ❤ 18+ #คู่แรร์ รีดราม่า #sfrookiesboy</t>
  </si>
  <si>
    <t>ติ่งเอเวอรี่ติง</t>
  </si>
  <si>
    <t>I'm an intellectual Boston Sports Fanatic!</t>
  </si>
  <si>
    <t>💕 @_100ohback5 💕 [world of warcraft,heroes of storm, league of legend] 이별은 블언으로</t>
  </si>
  <si>
    <t>🤔What's going on⁉️Lately, most I try to RT says "This tweet has been deleted" 🤬No party, just common sense, Jesus is Lord #TrumpIsMyPresident 2A ProLife PEACE</t>
  </si>
  <si>
    <t>Personal account | Writer of #ฟิคแม่ไม่อยู่ #sentimentalMB #ฟิคมนุษย์แจบอม</t>
  </si>
  <si>
    <t>stream &amp; buy hyolyn #todolist . #jadine is life &amp;love .#endviolence https://t.co/LkYEe4L66n</t>
  </si>
  <si>
    <t>KOR▻ENG soft subber - Mostly K-pop  General disclaimers in link below &amp;emsp;
Please credit when using translations</t>
  </si>
  <si>
    <t>Canadian Identical Twin writers, directors, producers, and the hosts of Blumhouse's HELLEVATOR on GSN.  #twinning</t>
  </si>
  <si>
    <t>Faithful #Catholic convert from neo-paganism. Devoted wife. #Homeschooling mama. #EDS Zebra - #vEDS ?- with other 'blessings', such as #MCAS &amp; #CFS. 80's baby.</t>
  </si>
  <si>
    <t>Breaking News &amp; Views for the Progressive Community</t>
  </si>
  <si>
    <t>Unapologetic Liberal, pro choice, pro Union. Anti RWNJ &amp; trolls=are blocked! Anti racists, &amp; GOP. Anti ALEC. Pro Equality! Healthcare is a human right.</t>
  </si>
  <si>
    <t>Programme Management | Business Analyst | C4D | @BeckettAlumni  | Humanitarian action | Marketing Communications  | Chose the RED PILL | Views are mine</t>
  </si>
  <si>
    <t>We bring you THE REAL. We bring you THE RELEVANT. |  Real Artist. Real Talent. Official Promo.</t>
  </si>
  <si>
    <t>❄Xiumin is my heart❄ 🐻พี่ไคของน้อง🐻 ☀เมนหลักรักเหมือนลูก เมนรองรักเหมือนผัว☀ 💕KMS_99_0326 &amp; KJI_88_0114💕 👬LM : CB👬 ❎พื้นที่นี้มีไว้เพ้อ~~❎</t>
  </si>
  <si>
    <t>记者 ／ reporter @buzzfeednews.</t>
  </si>
  <si>
    <t>Author, Leftover Women (Zed 2014) https://t.co/fB0LQYn2El &amp; Betraying Big Brother: The Feminist Awakening in China (Verso 2018). RTs are not endorsements.</t>
  </si>
  <si>
    <t>Historian, Grandmother, Gardener, Traveler. Retweets are not necessarily endorsements.</t>
  </si>
  <si>
    <t>making bridges between #Arabic communities &amp; the rest of the world.
Mention me for free Arabic help.
Support me https://t.co/vW2K8I5SKs</t>
  </si>
  <si>
    <t>Working together to secure the future. https://t.co/KTbArs8Iwl</t>
  </si>
  <si>
    <t>Somos una ONG de cooperación global para el desarrollo que actúa a favor de la infancia y la adolescencia, con 17 años de presencia en El Salvador.</t>
  </si>
  <si>
    <t>Aprendiendo a seguir adelante! Fan de Valentino Rossi...</t>
  </si>
  <si>
    <t>D&amp;E my first and last. love any one who can sing, dance and good looking -
PENGEN CEPET LULUS</t>
  </si>
  <si>
    <t>Write..
20160509 20160604</t>
  </si>
  <si>
    <t>Student of the Universe who believes War is NOT Peace, Freedom is NOT Slavery, Ignorance is NOT Strength, and Donald Trump and the GOP are evil.</t>
  </si>
  <si>
    <t>exo9: dks, chansoo / nctdream: chenle, sungle #ffillustration #ffdks #ffzcl #ffdramaquotes #IdolProducer #RadioRomance</t>
  </si>
  <si>
    <t>https://t.co/bOya5p46Vj  For the charity Fear Thou Not when you purchase your stuff.</t>
  </si>
  <si>
    <t>It's PR not ER! (health/hospital strategic comms) • Writing • Music • Food • Travel • Art • Easily amused, here for diversion •</t>
  </si>
  <si>
    <t>she/her // black + filipina + española // esa negra tiene tumbao // tylerbrowncontact@gmail.com</t>
  </si>
  <si>
    <t>we really out here 👩🏻‍🎨</t>
  </si>
  <si>
    <t>"Thanks Obama" Mother, Grandmother, Sister, Co Heir of the Kingdom of God #BreastCancerSurvivor #TheResistance #LoveOverHate NO LISTS Opinions are my own</t>
  </si>
  <si>
    <t>You're my  galaxy.</t>
  </si>
  <si>
    <t>เยอะ</t>
  </si>
  <si>
    <t>To read, to write, to live.  Just out: 
"Rise of the Tudors: Richard III and the Road to Bosworth Field"
https://t.co/uiAz9HUJxV 
#Tudor #romance #saga #KU</t>
  </si>
  <si>
    <t>i look at you, i look at you, thank goodness it's you @GirlsGeneration</t>
  </si>
  <si>
    <t>Catch @Outkick with @ClayTravis from 6am-9am ET on @FoxSportsRadio, &amp; also #OutkickTheShow on Periscope 3pm ET daily. For tweets from Clay, follow @ClayTravis.</t>
  </si>
  <si>
    <t>Christian, Father of Twins, College Graduate, Sports Fan, Gun Owner who pleads the 2nd Amendment whenever necessary.</t>
  </si>
  <si>
    <t>Writer, Scholar, Dean</t>
  </si>
  <si>
    <t>I know you know @haechanfibox 𐬹 @itsjenox00 𐬹 @stillxmarklee 𐬹 @ineedjungwoox</t>
  </si>
  <si>
    <t>트와이스 🇰🇷🇯🇵🇹🇼</t>
  </si>
  <si>
    <t>Mad genius, comedian, actor, and freelance voiceover artist broadcasting from the distant shores of Lake Erie.</t>
  </si>
  <si>
    <t>B1A4 이산들; 자이언츠 47강민호. #행복하자  #그렇게있어줘</t>
  </si>
  <si>
    <t>Breaking news and current events from around the globe. Hosted by TIME staff. Tweet questions to our customer service team @TIMEmag_Service.</t>
  </si>
  <si>
    <t>But I would rather be with you, somewhere in San Francisco on a back porch in July, just looking up to Heaven.</t>
  </si>
  <si>
    <t>curvy genius #UT20</t>
  </si>
  <si>
    <t>Trade unionist, social justice / anti-poverty / workers' rights activist &amp; rabble-rouser in Halifax, Canada. Opinions are my own — whose else's would they be?</t>
  </si>
  <si>
    <t>C H A N Y E O L &amp; H Y U N B I N</t>
  </si>
  <si>
    <t>Award-winning investigative journo @TheRealCurve @HuffPost formerly @baltimoresun,@PhillyDailyNews, @PhillyInquirer,@SPIN. Writes books. #cancer ♿️ #resist🌿</t>
  </si>
  <si>
    <t>มีเเต่คำว่าน่ารักเต้มไปหมด ธรรมชาติสร้างน้องเเบ้กมาเพื่อให้ได้ใช้คำนี้อย่างคุ้มค่า! น่ารั๊กเกินไปเเล้ว!!!!!</t>
  </si>
  <si>
    <t>Former Dir of SHIELD, co-founded w/ @HowardStark2018 Fighting for USA w/ @CapRogers2018🇺🇸 as fan acct because  #IKnowMyValue👠 #HeroesResist💥 #Steggy💞 🚫LISTS</t>
  </si>
  <si>
    <t>° типо тут что-то есть, ок да ° |♥АРМИ♥|, |♥ЭРИ♥|, |♥ШАВОЛ♥| ~взаимно, по крайне мере стараюсь`напишите мне, я буду очень рада🌸</t>
  </si>
  <si>
    <t>똑똑한 학술논문 지식 베이스(Smart Academic Knowledge Base)_x000D_
국내 학술지 전분야를 창간호부터 최근호까지 서비스하고 있습니다. 서비스 이용에 어려움이나 개선의견 있으시면 언제든 쪽지주세요~</t>
  </si>
  <si>
    <t>여자들은 뭐든지 할 수 있다</t>
  </si>
  <si>
    <t>France 🇫🇷 insoumise ! Je ne parle qu'en mon nom !</t>
  </si>
  <si>
    <t>• YouTuber • Actor • Viner •📱Business Inquires💰 •TechnoHDBusiness@gmail.com</t>
  </si>
  <si>
    <t>Unicorn. Liberal. Philosopher. Nerd. Lover of Math, Music, Sarcasm, and Oxford commas.
#GodIsLove #LoveTrumpsHate
Genesis 1: "E=mc-squared"</t>
  </si>
  <si>
    <t>Promoting student activism to initiate national change in #GunSafety, #MentalHealth and #SchoolSafety. Created by Marjory Stoneman Douglas High School Students.</t>
  </si>
  <si>
    <t>Jesus, Gandhi, King, &amp; Mandela were all social justice warriors. #Land4Monkeys #TheResistance
#ElectionIntegrity</t>
  </si>
  <si>
    <t>I make art and stuff, you may have seen some. OU'18</t>
  </si>
  <si>
    <t>✨A Greek mythology podcast!✨ ⚡️Gods 🔱, monsters 🦑 &amp; everything in between🏺🏛🏺 Hosted by Liv (@livyrants) https://t.co/Uw2y1ruJ7r</t>
  </si>
  <si>
    <t>Love poetry and beautiful quotes,  Lover of music I am here because of Signed, Sealed, Delivered  #POstables</t>
  </si>
  <si>
    <t>오로라 223 제논 청명별. 메인트 봐주세요! I : 레로네님 H : 소로님</t>
  </si>
  <si>
    <t>내향적인 덕후</t>
  </si>
  <si>
    <t>여성 생활 미디어, 핀치Pinch</t>
  </si>
  <si>
    <t>blah blah hate trump bleh</t>
  </si>
  <si>
    <t>ชอบที่ชอบ ชอบที่สุดคือผู้ชายหล่อ</t>
  </si>
  <si>
    <t>لا يعرف الخوف</t>
  </si>
  <si>
    <t>#ADA 25 &amp; Beyond intends on Celebrating beyond the #ADA25 Anniversary of The Americans with #Disabilities Act (ADA), that was signed into law on July 26, 1990.</t>
  </si>
  <si>
    <t>~Human rights advocate~Humanitarian ~Philanthropist~Author~Speaker~Traveler~Best Aunt Ever</t>
  </si>
  <si>
    <t>Social media @DailyKos. host @disrespectcast. Writer, speaker, activist. #SurvivorPrivilege creator. #binders</t>
  </si>
  <si>
    <t>News. Community. Action.</t>
  </si>
  <si>
    <t>DAME columnist. Freelance reporter. Makes enemies everywhere.</t>
  </si>
  <si>
    <t>#LawEnforcement #BlueLivesMatter #FirstResponders #Military https://t.co/gqyXumfJiq #2A #NRAMember #ΜΟΛΩΝΛΑΒΕ #Trump #Pence #MAGA LISTS/LOCKED = BLOCK</t>
  </si>
  <si>
    <t>[160123 &amp; 170226] we aint that different, we huddle underneath the same stars ✨</t>
  </si>
  <si>
    <t>フォロー、フォロー解除、話しかけるなど、ご自由にどうぞ。現役SE（この前昇格したよ）。ミソジニーとは何か、フェミニズムとは何か勉強中。嫌なことには嫌と、おかしいことにはおかしいと言える社会がいい。</t>
  </si>
  <si>
    <t>여성 영웅 서사의 완결판 걸작 바이오웨어 게임 파세요🏹드래곤 에이지 인퀴지션/매스 이펙트 123</t>
  </si>
  <si>
    <t>Working to create tech &amp; manufacturing jobs locally &amp; across America. Refuse all PAC &amp; lobbyist contributions. Obama alum. Represent SV in Congress.</t>
  </si>
  <si>
    <t>I love being in action , can’t sit idle, always on the go. Love being the mom of my two precious pearls.</t>
  </si>
  <si>
    <t>excuse me</t>
  </si>
  <si>
    <t>タレント、エッセイスト。東京大学大学院情報学環客員研究員。仕事のある日本と、家族と暮らすオーストラリアとを毎月往復する出稼ぎ暮らし。新刊: 小説『ホライズン』(文藝春秋)、エッセイ集『るるらいらい 日豪往復出稼ぎ日記』(講談社)</t>
  </si>
  <si>
    <t>NHK福祉ポータルサイト「ハートネット」の公式アカウントです。番組スタッフが、放送内容の予告や福祉関係の情報など、様々な内容をつぶやきます。皆さんがつながるお手伝いができればと思います。ハッシュタグは「#ハートネット」。▼利用規約はこちら→ http://t.co/Q11WanxIUh</t>
  </si>
  <si>
    <t>소낙, 시스 여성 바이 연애중 끄적:) 냥이와 선미님 '가시나'💕+’쟨 대하기가 좀 어려워’에서 ‘쟤’역할</t>
  </si>
  <si>
    <t>@kriswuofficial_</t>
  </si>
  <si>
    <t>There’s a better life and you dream about it, don’t you?</t>
  </si>
  <si>
    <t>국제사피엔학살위원회 
인장 : 까누타님♡</t>
  </si>
  <si>
    <t>Board member @DemsWork4USA 🐝 On Twitter since 2009 #StandWithPP #ResistTrump Flaming Liberal #TW #Matriot #FBR #DemForce</t>
  </si>
  <si>
    <t>Venezolana, abogada. Comprometida con la libertad, democracia y reconstrucción de Venezuela. Liberen a TODOS Los Presos Políticos @accionlibertad #Libérenlas</t>
  </si>
  <si>
    <t>You Don't Get Paid For Having Ideas, You Get Paid For Making Them Happen.</t>
  </si>
  <si>
    <t>#TheResistance  America's not a Nationslist country, it's Democracy  until Trump kidnapped it #Resist #TheResistance #ImpeachTrump Make America Human Again</t>
  </si>
  <si>
    <t>世の性被害がなくなることが最大の望み。無言フォロー失礼します。ふぁぼ魔です。リツイートもまあまあします。</t>
  </si>
  <si>
    <t>인장: 절분이 보정해준 우리 딸랑구😘</t>
  </si>
  <si>
    <t>Reputation as a multitalented savant, An Renaissance man of my time with a Napolenic Ambition !</t>
  </si>
  <si>
    <t>Working to end poverty for good. Transforming our world #By2030. Follow @ASteiner &amp; visit https://t.co/qSU0GpCWHS for more</t>
  </si>
  <si>
    <t>Seeking life’s beauty. Fighting its insanity. Maintaining my sense of humor. #TheResistance #Resist #FBR #NeverAgain</t>
  </si>
  <si>
    <t>Liberal old guy born mid 20th century. Father of 4. Ex-GOP. Parkinson's. Cancer survivor. #TheResistance</t>
  </si>
  <si>
    <t>ㅡㅅㅎㅇㅆㅡ งดน้ำหวาน5/2/61-5/4/61</t>
  </si>
  <si>
    <t>i rt lot of stuff and sometimes can be so explicit. follow at yr own risk.</t>
  </si>
  <si>
    <t>Apparently there is nothing that cannot happen today. - Mark Twain</t>
  </si>
  <si>
    <t>Carlin was right. We’re goin’ away folks, pack your shit.</t>
  </si>
  <si>
    <t>Liberal-MinusSJWCancer Anime~VideoGames~Politics URWelcome2Disagree~TY4AllRTs&amp;Favs Capital Flight is why Communism &amp; Socialism never worked
Pronoun~Mr.President</t>
  </si>
  <si>
    <t>Stuff is New Zealand's largest and most popular news site. Email newstips@stuff.co.nz.</t>
  </si>
  <si>
    <t>Writing • Editing • Media</t>
  </si>
  <si>
    <t>Buffalo's News Leader newsroom@wivb.com 716-876-7333</t>
  </si>
  <si>
    <t>Brian, 15, major film buff, aspiring filmmaker, awkward teen, animal lover, Sam Rockwell/PTA/Julianne Moore Stan, meme enthusiast.</t>
  </si>
  <si>
    <t>A Socially Awkward, Bisexual, Nerd with Mild autism, who just wants to be funny &amp; have fun. Avi &amp; name "frequently" changes. ❤️@MarshyCinnamon ❤️</t>
  </si>
  <si>
    <t>You make my life worth living @BTS_twt</t>
  </si>
  <si>
    <t>jhs - bbh - kdh - lkl</t>
  </si>
  <si>
    <t>I'm allergic to something unreasonable.
#ชานแบค #ฮุนฮาน #ชานแบคคือเรื่องจริงจริงๆนะ
#กูจะติ่งจะชิปอะไรไม่เสือกนะ #ใจเขาใจเรา</t>
  </si>
  <si>
    <t>are you happy? -kim hanbin 2018-</t>
  </si>
  <si>
    <t>#TheResistance because trump can go to hell.</t>
  </si>
  <si>
    <t>2n살 시스 B 여성 ✴ 킹갓제너럴큐트 여자친구와 3년째 연애중❣ 정병러 : 예술맨 : 퀴어계팔로만 : 맞팔멘션 : 애인덕질사담계</t>
  </si>
  <si>
    <t>Official Twitter account for the British Embassy in Seoul. 주한영국대사관의 공식 트위터입니다.</t>
  </si>
  <si>
    <t>Love my family, friends and life.  #MAGA</t>
  </si>
  <si>
    <t>Small business. Designer &amp; maker of travel cases w a CART. #sober Politically Conservative, Life NRA, #2A, Tea Party thinking, Term Limits, Trump/Pence to MAGA!</t>
  </si>
  <si>
    <t>Life has meaning and purpose. Whatever meaning and purpose I give it.</t>
  </si>
  <si>
    <t>On Twitter making too much sense.</t>
  </si>
  <si>
    <t>Valhalla, [A]I am coming! On we sweep with threshing oar, our only goal will be the Western shore...</t>
  </si>
  <si>
    <t>I'm tryn'2 find all my followers,past,present n future.Twottr is tough  .N🚫  N.W.O !!!! 🐍 🐇p👀tape 🚂🚀🎮🚂🚂🚂💥Q💥 
 💥WIKILEAKS 💥⚜🏌🕹⛳💧💧💧⏰ ⏱🕰 ☈⛈🌩</t>
  </si>
  <si>
    <t>A one-stop site for all things skeptic: The good, the bad, and the ugly. Launched August 21, 2017.</t>
  </si>
  <si>
    <t>I draw comic books.
Opinions are my own.</t>
  </si>
  <si>
    <t>Journalist | Author | Anarchist | Encryption &amp; Privacy Advocate | Host of the Danthropology Podcast | Opinions are my own and not my employers.</t>
  </si>
  <si>
    <t>strength will find you sooner than you ever thought it would | #weare8123 🌵</t>
  </si>
  <si>
    <t>봉천중앙시장에 위치한 책방.
페미니즘 서적과 함께 다양한 여성의 이야기를 모아 소개합니다.</t>
  </si>
  <si>
    <t>한때는 글쓰고 사진찍고 행동하고 지금은 월급쟁이 연구 노동자이자 사회주의 페미니스트이며 안산에 페미니스트 책방 femm을 운영하고 있음</t>
  </si>
  <si>
    <t>who am I? (24601) Pratt Critical/Visual Studies '19</t>
  </si>
  <si>
    <t>EXO-L 👍🏻 #EXO #KoKoBop #POWER #WEAREONE 🥀🥀 อย่าพึ่งรีบตาย ชั้นพึ่งเริ่ม😘</t>
  </si>
  <si>
    <t>레진코믹스 내가 사랑하는 초등학생 https://t.co/NH6te2xMMN / 프사 묭묭님(@mgyronag)</t>
  </si>
  <si>
    <t>Refreshingly common sensical with an inerudite swagger. What you got for me? Loves: Politics, Heat, Steelers, Pirates, Penguins, Manutd. Semper fidelis</t>
  </si>
  <si>
    <t>The super official Twitter for Jimmy Kimmel Live with @JimmyKimmel on ABC! We have fun. #Kimmel</t>
  </si>
  <si>
    <t>รักนะ</t>
  </si>
  <si>
    <t>#DumpTrump and #UniteBlue #Resist @funder  #TrumpPutin#TheRussiansHackedUs #RyanTraitot #McConnellTraitor #TheTrumpFamilyTraitors  #MuellerTime</t>
  </si>
  <si>
    <t>อย่าสงสัยกูติ่งทุกวง|ที่สุดคือEXO|#NCT•ชิตพล•ลลิส•แบมแบม|คุณวาน💖|มนุษย์หยาบคาย×|เงาแค้น!!!|Love everything about #KIMJONGIN</t>
  </si>
  <si>
    <t>❤ Family God Country &amp; Support #MyPresidentTrump 💯% #Winning #America
#Trump #Trumptrain #MAGA
#AmericaFirst #Constitution #USA Dems/Libs R destroying US👎</t>
  </si>
  <si>
    <t>ELF ♡ Elfish ☆ 슈퍼주니어 !!!~ •Amante de los libros || videojuegos || series || achinados ?) || y anime, mucho anime lol</t>
  </si>
  <si>
    <t>I like building rltships, helping👼🏼the community, advocating⚖4 human rights, &amp; singing🎤 my❤️ out.</t>
  </si>
  <si>
    <t>SAR, fiscal conservative, constitutional conservative, Christian, Married, father of 4, grandfather of 7 and growing, love Country, do the right thing</t>
  </si>
  <si>
    <t>EXO-L OT9 l Bias YIXING  JIHANSOL l OTP KRISLAY HANYU JOHNYONG AKAKURO l NOTP ALL YUTA l TAEYONG DOYOUNG JAEMIN ONLY l เอ็นดูน้องแทยง  #alwayssupportjihansol</t>
  </si>
  <si>
    <t>🍑</t>
  </si>
  <si>
    <t>A fan of Kpop Group B1A4. ❤CNU❤ my Bias ☆Jinyoung☆~ Biaswrecker  ~bana~
Oh My Girl YooA bias ☆
ONF U ♡</t>
  </si>
  <si>
    <t>Fighting the culture war one day at a time, in secret and behind enemy lines. Also, Feminism is Cancer.</t>
  </si>
  <si>
    <t>Conservative, Gamer, Science Fiction fan,Fitness enthusiast ,Trump Supporter. America First. No Liberals #MAGA👌</t>
  </si>
  <si>
    <t>Agent of the matriarchy/Lego counter. Very angry about many things.</t>
  </si>
  <si>
    <t>The answer is not as simple as might be thought.</t>
  </si>
  <si>
    <t>Viva la tricolor 🇨🇴💜
Juve per sempre sara'</t>
  </si>
  <si>
    <t>🏳️‍🌈Progressive feminist that knows Jesus loves me🏳️‍🌈</t>
  </si>
  <si>
    <t>Fun luvin &amp; outgoin</t>
  </si>
  <si>
    <t>21♈️ ✨ ; Instagram: @jalynroseee ✨ Inhale confidence , exhale doubt ✨</t>
  </si>
  <si>
    <t>Freedom is not free.|| ❤HIGHLIGHT #yybeast ❤EXO #oohsehun🐥#chanbaek #laikuanlin #justin #chengcheng [หลง] #เกรทพอร์ช #หลินฮุน #เฉิงจัส พอๆกับที่รักเซฮุน ❤</t>
  </si>
  <si>
    <t>Lover of comic books, peace, and my family.</t>
  </si>
  <si>
    <t>if anyone asks, my name is Lotion.</t>
  </si>
  <si>
    <t>Mother Grand Mother Author😊</t>
  </si>
  <si>
    <t>A life-long voice for ending poverty, injustice and environmental harm, member of UniteBlue and #TheResistance🇺🇸#DemsWork4USA</t>
  </si>
  <si>
    <t>I stan Sebastian Stan. Everytime I look at Chadwick I can HEAR his laugh. Also I'm gay for Tessa Thompson and honestly I would die for her.</t>
  </si>
  <si>
    <t>일음 / 웜계 래디컬페미  안사요</t>
  </si>
  <si>
    <t>出稼ぎ風呂屋・時々デリ/スカウト·ミナミのホストは用無しなので即ブロ🙄</t>
  </si>
  <si>
    <t>🍉WM Stan🍉</t>
  </si>
  <si>
    <t>J-NSC。社会自由主義者／共同体主義者の自称『リベラル保守』。愛国故に反HS／反人種差別／反性差別。 ※DM開放 ※https://t.co/qp1lSiNJN8  ※https://t.co/AvWIrKyPQp ※https://t.co/zbC8ifER7Z ※kamijo_haruka@mstdn.jp</t>
  </si>
  <si>
    <t>La peor pesadilla de cualquier sociedad es que los idiotas y los ignorantes lleguen al poder.
Karl Marx</t>
  </si>
  <si>
    <t>Y sobre todo, sean siempre capaces de sentir en lo más hondo cualquier injusticia cometida contra cualquiera en cualquier parte del mundo. Che Guevara</t>
  </si>
  <si>
    <t>Mi corazón está a la izquierda, pero todos los políticos tienen cola que les pisen. No pelearía por ellos, sólo por mi país.</t>
  </si>
  <si>
    <t>El cambio social SI EXISTE! y la rapidez con la que se logre, esta en función d la PARTICIPACIÓN y EDUCACIÓN de los  CIUDADANOS y JÓVENES que trabajen para ello</t>
  </si>
  <si>
    <t>Que vemos aquí 🤔Un tuitero No 🤨Necesitan ver mas allá d las cosas😁 Idealista Renegado Rebelde Ocurrente Latoso No tengo muchos seguidores pero si los Mejores 👌</t>
  </si>
  <si>
    <t>#MAGA #Trumptrain</t>
  </si>
  <si>
    <t>Las cosas no se dicen, se hacen, porque al hacerlas se dicen solas. Me interesa el futuro porque es el sitio donde voy a pasar resto de mi vida. (W.Allen)</t>
  </si>
  <si>
    <t>Las dos cosas.</t>
  </si>
  <si>
    <t>Electrical Engineer. STEM Wizard. Adjunct Professor. Political Junkie. Secular Humanist. Kappa Alpha Psi. Tweets are my own views and opinions.</t>
  </si>
  <si>
    <t>fighting for the fellow victims. #metoo #timesup</t>
  </si>
  <si>
    <t>Official Twitter account of King County Executive Dow Constantine. Monitored by the Exec and his staff.</t>
  </si>
  <si>
    <t>what's the point</t>
  </si>
  <si>
    <t>เรารู้ว่าเธอรู้ว่าเรารู้ว่าเธอรู้ว่าเรารู้อะไร 🤪🤪🤪 #EXO #EXOL #CB #BAEK #CBX #หากท้อใจให้นอน</t>
  </si>
  <si>
    <t>Black Power is giving power to people who have not had power to determine their destiny.</t>
  </si>
  <si>
    <t>The most common way people give up their power is by thinking they don't have any.</t>
  </si>
  <si>
    <t>Changing the face of Colorado politics by recruiting and training women to run for office! While we do not endorse candidates we deserve all rights to be sassy.</t>
  </si>
  <si>
    <t>@puxxyberry / https://t.co/FJhZVanGDX / 〈젖은잡지〉 @zuznmagazine / https://t.co/xMp5gnFLaG / 😈</t>
  </si>
  <si>
    <t>Because the fight for who reigns in the news wars is real. Expose the darkness and capture the royal diadem.</t>
  </si>
  <si>
    <t>Bunny at Pluto🐰 🌕🌖🌗🌘🌑 I'm not lonely, but I like alone.💣 WM &amp; Starship Stan.🍉🚀🎼 Hopefully become an Astronomer.🔭🌌</t>
  </si>
  <si>
    <t>Ryu님이예요! 올라운더, 올캐러, 잡덕, 커뮤러에요!</t>
  </si>
  <si>
    <t>Uniting communities through stories and healing.</t>
  </si>
  <si>
    <t>can i use your charger?</t>
  </si>
  <si>
    <t>[백합] 브릿G에 카데바소셜클럽 Cadaver soCial Club 재연재. 일단 목표는 아홉 다리 축제 (Nine Bridge Carnival) 까지 할 예정. 
고어는 식음계보다 해체계. 깔끔하게 분리되는 것을 좋아합니다.</t>
  </si>
  <si>
    <t>Zeige online Solidarität per Klick :)  Petitionen für Tierschutz, Umweltschutz, Menschenrechte uvm.  
Mach' deinen täglichen Soli-Klick :)</t>
  </si>
  <si>
    <t>simply a sign going his own way</t>
  </si>
  <si>
    <t>Founder and Chief Editor, सिर्फ़ NEWS. Worked with हिन्दुस्थान समाचार, Swarajya, The Pioneer, The Statesman. Money Life, etc.</t>
  </si>
  <si>
    <t>Anti-feminist. Writer. Sandologist. Lover of western culture and values. QUT ALUM.</t>
  </si>
  <si>
    <t>I'm a huge fan of space; both outer and personal.</t>
  </si>
  <si>
    <t>Girls Can Do Anything
#꽃개의_명예의전당 #꽃개메모</t>
  </si>
  <si>
    <t>Nothing ever burns down by itself/ Every fire needs a little bit of help.  Feminist &amp; queer theory&amp; politics/ En&amp;Jpn. Profile image by @ykcatenisonerat</t>
  </si>
  <si>
    <t>For people who keep score in an OCD manner: the Hexeract Corp. is fake, meant to disguise me as someone like you, shhhh</t>
  </si>
  <si>
    <t>4.1 업데이트 = 3월 27일 / 헤더는 식칼님 / 구독 팔로 안 받아요</t>
  </si>
  <si>
    <t>yogi | runner | eater | drinker | 🌍 wannabe globetrotter</t>
  </si>
  <si>
    <t>you'll figure it out eventually 🤷🏼‍♀️</t>
  </si>
  <si>
    <t>Bad day means every day. | No Money, No Life | เป็นคนเหี้ยค่ะ | อยากเจอคนสติดีให้ไปหาที่แอคอื่นจย้า</t>
  </si>
  <si>
    <t>#AntiCapitaliste
Pour discuter sereinement, il faut admettre que l'on puisse avoir tort.</t>
  </si>
  <si>
    <t>smooth lions are eating me</t>
  </si>
  <si>
    <t>What you need to know.</t>
  </si>
  <si>
    <t>너 이어폰 뭐쓰냐</t>
  </si>
  <si>
    <t>GOT7 is my bais</t>
  </si>
  <si>
    <t>I may be many things to many others (teacher, nurse, manager, friend) but nothing beats wife, momma, grandma 💚</t>
  </si>
  <si>
    <t>ติ่งเยอะมาก บ้าเครื่องเขียน ชอบอ่านฟิค คนขี้ชิบ#wannaone #JBJ #rainz #samuel #GIRLS6ENERAT10N ☔
#dek61 ต้องติดวิทยามหิดล!!!!
ขายของดูที่ ➡ #ฟลอร์เฟื่องฟ้าขายของ</t>
  </si>
  <si>
    <t>ANIME, MANGA, GAMES, MOVIES. God 1st, BLM, LGBT, Gay Agenda, Interracial Jungle Fever, Single Mother, Stripper/Hoe, Government Agent, Evil Left</t>
  </si>
  <si>
    <t>still figuring 💩 out.</t>
  </si>
  <si>
    <t>Interests: Politics (Port Winger), Collecting Civil &amp; Military Aviation Books &amp; Ephemera</t>
  </si>
  <si>
    <t>InfoSec, Bio Tech, and Private Equity.</t>
  </si>
  <si>
    <t>oohsehun best number one👆🏻// ไม่มีอีกแล้วคนดี(ชีวิตมันคือทาสรัก) *เอาที่ชุ้นสบายใจค่ะ~//*นุงกบฎผู้โอนอ่อน///ชุ้นผู้มีความทรงจำไม่ดีกับโคลอน</t>
  </si>
  <si>
    <t>Wondering when the world will SEE the Truth.And Stand for what is Truly Right.Proud Trump Supporter.MAGA Anti Sharia &amp; Muslim.Police Lives Matter.&amp; Military</t>
  </si>
  <si>
    <t>Mother. Actor. Ambassador for Because I am a Girl @biaagcanada.</t>
  </si>
  <si>
    <t>I'm a dreamer, a proud human being that loves life. I'm in love, but she doesn't know that I love Her.... Instagram: @alessia_bosch</t>
  </si>
  <si>
    <t>Spectre from the Nintendo 64 game, Extreme-G 2. Better than Mooga &amp; Velofire. #LOVEWINS #LOVE #ANTIHATE #ANTILIBERAL Dual Ted Cruz &amp; Trump fan</t>
  </si>
  <si>
    <t>Google Plus: https://t.co/FXKQv427rH Mi Facebook https://t.co/7MdVKSn03n Seguinos en @RebeldeAM740 Email: libertadadelia@gmail.com</t>
  </si>
  <si>
    <t>Movimiento de Integración Latinoamericana de Expresión Social. MILES por Tierra, Techo y Trabajo.</t>
  </si>
  <si>
    <t>Soy un compañero militante del movimiento nacional y popular. pertenezco a la FTV y al partido MILES de Mendoza._x000D_
de profesión Maestro Mayor de Obras.</t>
  </si>
  <si>
    <t>💕✨🦄🤘🏼🌈⭐️</t>
  </si>
  <si>
    <t>A future Lawyer with 2 Masters. Masters in Nonprofit Mangement from UHD and a Masters in Public Administration. Passionate about helping others!</t>
  </si>
  <si>
    <t>기분레진됨</t>
  </si>
  <si>
    <t>블락해제는 @onsurvit 으로 ” . “ 이라고 디엠 주세요</t>
  </si>
  <si>
    <t>Comisario de las expos de Tesla, Verne, Frankenstein &amp; Co. y Houdini de Fundación Telefónica. Autor de varios libros, el último Las calculadoras de estrellas</t>
  </si>
  <si>
    <t>เพิ่งย้ายแอคมา / ลัทธิคยองซูคือผัวเราเท่านั้นค่ะ / ไม่ชิปคยองกับไอดอลหรือนักแสดงหญิงนะคะ . ᴘʀᴏᴜᴅ ᴛᴏ ʙᴇ ᴋsᴏᴏ's sᴛᴀɴ #จิตks #ตะเกียงคุณโด #จีบลุง ⌒♡⌒</t>
  </si>
  <si>
    <t>💗💗💗</t>
  </si>
  <si>
    <t>#ทีม5ปี #ทีม11ปี #VIP💛 choi승현♡forever♡GTOP
#INNERCIRCLE💙 귀여운 박인서|KSY♡위너있어 인서있어
#iKONIC♥️ ㄱ한ㅂ|ㄱㅈ회 ♡junhwan|bjin♡ลูกชายคนเล็ก #BLINK💗 채영이🌹|김제니🐱</t>
  </si>
  <si>
    <t>¯\_(ツ)_/¯
Human. Not able to survive without the earth. e pluribus multis</t>
  </si>
  <si>
    <t>IATU 🎓 • เมนริทเดอะ 🌟 • ล่าสุดเป็นวอนนาบึ้ลด้วย • ชิปองซองอูกับตัวเอง • ㅇㅅㅇ stan ➖ Bromance is sweet thing #옹녤 #녤옹 #all옹 #옹all #워너원 🎬</t>
  </si>
  <si>
    <t>I like movies</t>
  </si>
  <si>
    <t>주체적 반동결 지향젠더. 여성분 초멘만 환영. 자댕이는 말걸지 마라. 13th doctor 모두 닥터후를 봐,슈퍼걸도!!  불만콜 010-8566-7334</t>
  </si>
  <si>
    <t>I'm weird but fabulous. I love a girl group named OHMYGIRL and a ship called ChaeYoo. Currently obsessed with webtoons.</t>
  </si>
  <si>
    <t>Edge Hill Strategies is a Philadelphia-based political consulting firm. @CorrigaJ, Principal</t>
  </si>
  <si>
    <t>JB #MARKJIN I.M | 🍼MONSTA X |</t>
  </si>
  <si>
    <t>#girlscandoanything</t>
  </si>
  <si>
    <t>@benjaminwolfBTW called me “pathetic” for being a father &amp; asking him questions about his background. Now I’m trying to call him out for his lies. #stolenvalor</t>
  </si>
  <si>
    <t>Grassroots advocate, policy wonk. Former corporate lawyer. Middling musician. Women’s rights are human rights. Black Lives Matter. #indivisible #relentless</t>
  </si>
  <si>
    <t>( cotton wind blow blouse hair flower aroma scent cold ice eyes dive touch warm melt lips )</t>
  </si>
  <si>
    <t>Come to the edge he said. They said We are afraid. Come to the edge he said. They came. He pushed them. They flew.#TheResistance #NotMyPresident #AlwaysATeacher</t>
  </si>
  <si>
    <t>Comunicóloga feminista.</t>
  </si>
  <si>
    <t>"I think I'm constantly in a state of ajustement". P. S.</t>
  </si>
  <si>
    <t>🙅워마드🙅 💁교차⭕️</t>
  </si>
  <si>
    <t>HEADLINER - Snap comicdavemartin - IG comediandavemartin - FB Comedian Dave Martin - SEE ME LIVE !!
From HBO Bad Boys Of Comedy (Netflix)
Opened for Mike Epps</t>
  </si>
  <si>
    <t>Supports ,, { TVXQ! JYJ } ♥︎ ♯ Ojamajo DOREMI ♪ ㅡ ★ 김재중 ★ 심창민 ★ 김재환 ★ 조이 ★ ㅡ</t>
  </si>
  <si>
    <t>น่ากลัว คุยง่ายดี ขยัน(?) - มะบุ๋นถึงตัวฉัน,2017| เมะเราสรรพนามน่ารักทุกคน | only 넨년 ค่อนข้างเพลดิสสแตนและเอสเจสแตน | คนที่ยังอินหลอร้อยเอ็ดก็คือนายานา นายานา |</t>
  </si>
  <si>
    <t>98년생 ※닉네임'용에게 반하다'도금※ '하이라이트'만 팝니다. 윤용 요준 음지가 불편하신 분은 뒤로 가주시길. 장씨 싫어합니다. / 소비러,, 금손님들 애정합니다ㅠㅠ</t>
  </si>
  <si>
    <t>#girlscandoanything #metoo #withyou 페미니스트 입니다. 내가 받은 혐오와 차별 경험을 다른이들도 겪지 않게 하도록 노력중입니다</t>
  </si>
  <si>
    <t>“Leave everything behind and run away with me.” - Mikaela Hyakuya, 2016.</t>
  </si>
  <si>
    <t>Black,pan and overly opinionated "Do no harm but take no shit"</t>
  </si>
  <si>
    <t>@seoulmetal 의 어머니 / DJ selfie</t>
  </si>
  <si>
    <t>Award-Winning Global Speaker &amp; Inspirational Thought Leader | Author of Hollyisms  | Host of "A Celebration of You!" Podcast: https://t.co/6qQjpQK6GT</t>
  </si>
  <si>
    <t>데바데(@DBD_MAGA) / 오버워치/ 사이퍼즈/ 백합/ 외 잡덕/ 구독계 😶</t>
  </si>
  <si>
    <t>Swiss conceptual performance artist, painter &amp; psychologist. ART-SEXPOSITIVE-FREEDOM-SPORT. Management: 📩 info@milomoire.com Shop:💋https://t.co/JxXE0zv9gx</t>
  </si>
  <si>
    <t>거기 너 남혐을 해라.</t>
  </si>
  <si>
    <t>Joe Lee, my talking parrot, like reality tv 4 now, politics, news, &amp; gardening SWF</t>
  </si>
  <si>
    <t>젠더퀴어 B 페미니스트 🌷🌹☂️/ 정병말 자주함 #Girlscandoanyting</t>
  </si>
  <si>
    <t>Don't touch my B || @weareoneEXO</t>
  </si>
  <si>
    <t>Kim Jonghyun</t>
  </si>
  <si>
    <t>J ♥ 530 #林允儿 #GG #SNSD #少女时代 https://t.co/NuRFoTMHWk</t>
  </si>
  <si>
    <t>I'm an annoyingly happy person who loves to read ROMANCE! Also on Goodreads! FYI-NOT AN ACCOUNT FOR DENTAL STUFF (https://t.co/4U0tQgQpI3)</t>
  </si>
  <si>
    <t>A woman who loves sushi &amp; pasta, cats, books, movies, art, Bloody Marys, wine, travel, and Jake Gyllenhaal.</t>
  </si>
  <si>
    <t>The Stylin', profilin', limousine riding, jet flying, kiss-stealing, wheelin' n' dealin' son of a gun!</t>
  </si>
  <si>
    <t>เมียโด้ไง ฮ่าาาา~ หมีน้อยดโย Chansoo 찬수 Baekdo 백도 เลย์โด้ คือเมนฮับ ไม่จิ้นไม่จิ้น น้า 55555🐸</t>
  </si>
  <si>
    <t>Periodismo #madeforminds Señal en vivo 24/7: https://t.co/rpFuReyl7e &amp; #DWmojo https://t.co/iEqXFjhGVt</t>
  </si>
  <si>
    <t>Presentadora de informativos DW TV Español. Las opiniones son sólo mías.</t>
  </si>
  <si>
    <t>Ing.T.Agrícola-Paisajista Vocal de @AEPJP Columnista @LaVozdeAlmeria #JardíndelMar #FondodeMar  #PaisajistadelAlma @BosqueHabitado #soysemilla #ecofeminismo</t>
  </si>
  <si>
    <t>Nadie sabe lo que tiene hasta que, al final, lo pierde.</t>
  </si>
  <si>
    <t>Cuban American • Capitalist. Political Correctness &amp; The Left are destroying our country. We must stand up and defend what's most important. Our Constitution.</t>
  </si>
  <si>
    <t>The further society drifts from the truth the more they HATE who speaks it George Orwell</t>
  </si>
  <si>
    <t>ig: mivcv || Stay moisturized. Drink water. Call your mom. Use a condom. Don’t smoke shitty weed. Power to the youth. she/her</t>
  </si>
  <si>
    <t>Feeling lucky daily!! I love my boys and love my baby @bkcustom69!! #Colorado #Athiest #TheResistance #climatechange #womensrights #Healthcare</t>
  </si>
  <si>
    <t>News, music &amp; photography. Hearts often = bookmarks; Retweets sometimes = disbelief.</t>
  </si>
  <si>
    <t>Stories that reveal and inspire, challenging expectations.</t>
  </si>
  <si>
    <t>Founder of @PowerDignity Co-Founder @Blklivesmatter Artist. Organizer. Freedom Figher. Co-Author of New York Times Bestseller ‘When They Call You a Terrorist.’</t>
  </si>
  <si>
    <t>Anchor, @Channel4News: hungry for info. Interests:development/homelessness,/the abroad/people/politics/art./life!</t>
  </si>
  <si>
    <t>캐랏,101boys. ......
followback by req.</t>
  </si>
  <si>
    <t>이번에 몇번 고민하다가 큰맘먹고 트위터를 시작했습니다. 잘 부탁드립니다. ^^</t>
  </si>
  <si>
    <t>spread the true story</t>
  </si>
  <si>
    <t>News by @AP's journalists in the Western U.S., including 13 states from the Rockies to Hawaii. Photo: Woman walks dog in fog in Tacoma, Wash./Ted S. Warren</t>
  </si>
  <si>
    <t>Journalist &amp; Co-founder, Artery.is - Exploring world through story, artists, tech. YGL, spirit bear-saver, Canadian. 🇰🇪 birth certificate.</t>
  </si>
  <si>
    <t>Reasonable skeptic; free-speech advocate. Liberal atheist.</t>
  </si>
  <si>
    <t>Check out my earlier Tweets at @mkspeakshismind, my Blog at https://t.co/EkqId51dDB, and my Ebooks at https://t.co/WcmGVp68pS</t>
  </si>
  <si>
    <t>2014.07.31~</t>
  </si>
  <si>
    <t>Lifelong liberal Democrat.
Retired TV newswriter.</t>
  </si>
  <si>
    <t>eat sleep eat sleep sleep eat eat sleep sleep</t>
  </si>
  <si>
    <t>ଘᴼᴺᴱ ᴬᴺᴰ ᴼᴺᴸᵞ ᴮᴬᴱᴷᴴᵞᵁᴺ♡⃝ᝢ @weareoneEXO 💘 ‘금방 지나갈 소나기죠..’ ✌🏻</t>
  </si>
  <si>
    <t>😱🌹🌷🌻🌺🌴🌳🌝☔️</t>
  </si>
  <si>
    <t>Mom'ing is a battlefield.  I research settled science.  Offended by patchouli.  Hillary's favorite deplorable, next to Juanita. #MAGA🇺🇸✌</t>
  </si>
  <si>
    <t>♡ for Twice // ♡ ซนแชง 🍑🍑🍑</t>
  </si>
  <si>
    <t>nct, bts ; ใช้ชีวิตหมดไปกับผู้ชายที่ไม่มีวันได้มา</t>
  </si>
  <si>
    <t>Happily Married Mom, Artist. Rescue pets. Love @Potus. #Patriot. #MAGA, #NRA, Catholic , #VET wife. No lists. No ads.  No products or services followed.</t>
  </si>
  <si>
    <t>沖縄移住を夢見ながら、愛知でブログ書いている一児のパパ。海外ドラマ、本、スマホゲームなどのエンタメジャンルを中心とした、雑誌ブログを目指しています。
よろしくお願いします。</t>
  </si>
  <si>
    <t>自分の好き・得意・趣味を生かした自動販売機化する方法を広める趣味ブロガー。ブログ講座（https://t.co/ANRxbIonmm）と税金講座（https://t.co/T8uXOjy5tu）を運営中</t>
  </si>
  <si>
    <t>high school student truth teller good friend writer</t>
  </si>
  <si>
    <t>سوزد دل مرا نوای حزین تو از عراق// یا سیدالشهید اجرنا من الفراق...
https://t.co/GLu7xzGQZu</t>
  </si>
  <si>
    <t>خدایا چنان کن سرانجام کار / تو خشنود باشی و ما رستگار</t>
  </si>
  <si>
    <t>Licenciada en Filosofía y Redactora Profesional.</t>
  </si>
  <si>
    <t>IPH | prdsdef¨ ㅡ JJP 뽐녕♡</t>
  </si>
  <si>
    <t>모든 언론이 '나쁜놈'을 향해 나쁘다 말하면 그 나쁜놈은 계속 '나쁜짓'을 할수있을까?? 우리가 바보가 아닌이상, 몰랐으면 모를까, 나쁘다는걸 알게 되면 적어도 우리가 선택할수있는 곳에는 발을 못 붙이게 할거라고 생각해..그래서 대한민국에서 언론이 제일 나빠! 언론권력.기자갑질.돈의노예</t>
  </si>
  <si>
    <t>지켜주지 못했다  소중하다 늘 함께였다 말해주지 못했다 비가 내리는 날 그렇게 너를 잃었다  약하구나 강한 줄 알았는데 바람이 분다 비가 내린다 그렇게 너를 잃었고 이렇게 난 아직 살아있다 (더민주 권리당원)
상식과 원칙을 위해 문재인을 맹목적 지지하는 분들과 함께합니다</t>
  </si>
  <si>
    <t>국카스텐, 이승환, 사회, 정치..등등/팔로우는 신중하게/언팔 자유입니다.</t>
  </si>
  <si>
    <t>21 • stripper/professional misandrist</t>
  </si>
  <si>
    <t>Political junkie as of 11/2016 🇺🇸 Favorite Quote: He's a fucking moron! - Rex Tillerson, United States Secretary of State. Bannon=Cruz. #VoteBeto2018</t>
  </si>
  <si>
    <t>에어콘 바람을 좋아합니다.</t>
  </si>
  <si>
    <t>ESTP / Sororidad / Sic Parvis Magna / Ueno Station 54/ Ciudadana/ Feminismo es Igualdad ⚧</t>
  </si>
  <si>
    <t>Pro Trump 🙏NO TO Trudeau ! I believe  right is right wrong is wrong! Where did common sense go? A true North American-Indian. #TRUMP #MAGA</t>
  </si>
  <si>
    <t>♥ 우린 여전히 여기 있어 ♥ JY ♥ CNU ♥ SD ♥ BR ♥ GC ♥ B1A4 사랑합니다 ♥</t>
  </si>
  <si>
    <t>Faith &amp; Family</t>
  </si>
  <si>
    <t>저 언니처럼 되고싶은데! 🙆 외쳐보자 좋아해요 솔직히 😇 재밌을거야 네가 좋아 💜 잡덕. Queering Feminist.</t>
  </si>
  <si>
    <t>20 / Hazwan's 💍</t>
  </si>
  <si>
    <t>Hi. Olitz is RISING. KDubs is my BFF (she said so herself). But Anthony..is the love of my life 😍</t>
  </si>
  <si>
    <t>사람중심의 IT</t>
  </si>
  <si>
    <t>K-Drama Addict🎬•Pink Panda🐼•Wannable🙆🏻•🤘🏻Exo Highlight and Btob🤘🏻•👬Minhwan&amp;Ongniel👬•❤️박보검•❤️도경수•❤️옹성우</t>
  </si>
  <si>
    <t>주로 음식, 화분 사진이 많고 그림을 때때로 올립니다._.) 반대면 좋을텐데..파판14! 젤다를 비롯한 닌텐도 게임 좋아합니다! 특히 젤다!!! 젤다!!!!! 닌텐도가 국가코드를 버렸어ㅓㅓㅓ 끼에에에에엑</t>
  </si>
  <si>
    <t>Syrian. #BLM #FreePalestine #HandsOffSyria</t>
  </si>
  <si>
    <t>-ily , mark :-)</t>
  </si>
  <si>
    <t>Founder and Creator of #ProjectTransistor, https://t.co/909cOQlyoT and #Gufux</t>
  </si>
  <si>
    <t>Founder of @MomsDemand, grassroots army of @Everytown working to end gun violence. Mom of five. Board member @RiseToRun, @EmergeAmerica. Coloradan. #MizzouMade.</t>
  </si>
  <si>
    <t>A Yazidi survivor of Genocide/human trafficking. UNODC Goodwill Ambassador. Author of The Last Girl</t>
  </si>
  <si>
    <t>Delegate - 13th District - Virginia House of Delegates | Fix Route 28 &amp; Innovate! | Journalism. Metal. Bonnies. | "Dreamers never really die."-WD</t>
  </si>
  <si>
    <t>Mother of Mike Brown</t>
  </si>
  <si>
    <t>My son Jordan Davis was fatally shot in Florida over loud music. A Mother of the Movement. Spokesmom for @MomsDemand and faith outreach leader for @Everytown.</t>
  </si>
  <si>
    <t>My love for caring for others.</t>
  </si>
  <si>
    <t>Proudly served Arizona's 8th District in the United States Congress 2007-2012. Co-founded @GiffordsCourage. Married to @ShuttleCDRKelly.</t>
  </si>
  <si>
    <t>seokmin ♡ | seventeen | 150623 ~ now | 170325 | 170805 | 171125 // hyojin | onf // jaehwan x sewoon</t>
  </si>
  <si>
    <t>Passionate, Social engaged, Humanist PR/ Communications &amp; Social Development. Currently collaborating with @dw_espanol #DWNoticias #CSR #NGOs #CSOs</t>
  </si>
  <si>
    <t>Periodista y comunicadora de la vida, compartiendo a través de los diversos y creativos medios de comunicación humana. Intentando  con palabras graficar la vida</t>
  </si>
  <si>
    <t>i'm everything you can't control↘</t>
  </si>
  <si>
    <t>insta:  frizzybeth email:elizabethg9898@gmail.com</t>
  </si>
  <si>
    <t>No Exo No Life ❤️ ft.เด็ก101| 12:88 (´･_･`) | 🎹🎼 เอดีขายพรล.(ส่งรูปในline)👇🏻</t>
  </si>
  <si>
    <t>#PATRIOT🇺🇸, #Activist, ❤️Family, 💕GOD💕Happily married💕pro-life, Catholic, ❤️Music #ON THE TRUMP TRAIN!💪 💕FB all TRUMP supporters!  U unfollow I unfollow</t>
  </si>
  <si>
    <t>문꿀오소리 나야나</t>
  </si>
  <si>
    <t>소녀시대 ɪs ᴍʏ ᴇɴᴇʀɢʏ ᴘɪʟʟs 티파니 ɪs ᴍʏ ʙᴀʙʏ ʙᴏᴏ ᴡʜᴏ ᴄᴜʀʀᴇɴᴛʟʏ ʟɪᴠɪɴɢ ɪɴ ʟᴀ 🌴 태연 ɪs ᴅᴏᴘᴇ // ɢᴀʏ ᴜɴᴛɪʟ ғᴜʀᴛʜᴇʀ ɴᴏᴛɪᴄᴇ 😏</t>
  </si>
  <si>
    <t>We Slytherins are brave, yes, but not stupid. For instance, given the choice, we will always choose to save our own necks.</t>
  </si>
  <si>
    <t>#DFS Pro - Golfer 🏌️- Proud Repub- #MAGA #AmericaFirst - Small business owner- Tar Heel Fan - Born &amp; raised in NC 🇺🇸 Life long @Lions Fan #OnePride #TarHeel</t>
  </si>
  <si>
    <t>Official account for Juan Williams: Fox News analyst, The Hill columnist, former Washington Post scribe &amp; author of 'We the People' now out in paperback</t>
  </si>
  <si>
    <t>La Polaca está en todos lados con Alberto Vega de lunes a viernes 9:00am y 1:00pm</t>
  </si>
  <si>
    <t>This is where I come to get my Lost Girl on &amp; stuff.  #CopDoc #ZoiePalmer #LostGirl  #RachelSkarsten 💘  #TheResistance</t>
  </si>
  <si>
    <t>Pastafarian 🍝</t>
  </si>
  <si>
    <t>USAF Veteran, Union member, Harley enthusiast. follow the Constitution. reject globalism. no more PC BS. God, Family, Country. #Americafirst. #MAGA. #FairTrade.</t>
  </si>
  <si>
    <t>I'm the one but I'm also not the one</t>
  </si>
  <si>
    <t>Enseignant-chercheur (USA); French and Francophone studies: France, Quebec, the Maghreb; Postcolonial studies, feminist studies. DM - contact pro.</t>
  </si>
  <si>
    <t>Éditions Les Liens qui Libèrent</t>
  </si>
  <si>
    <t>Professor at @Sciences_Po_Aix &amp; at International College of Philosophy @ciph1983 /Paris ; Visiting Scholar at Columbia University/New York (@IRCPL_Columbia)</t>
  </si>
  <si>
    <t>Canada's national current affairs and news magazine since 1905. Follow our journalists: https://t.co/h2mHnvt242</t>
  </si>
  <si>
    <t>Mom. Swimmer. Ottawa Centre MP/Députée | Minister of Environment &amp; Climate Change/Ministre de l'Environnement et Changement climatique #betterispossible 🇨🇦</t>
  </si>
  <si>
    <t>Mini-Dachshund - Foodie - aime la politique canadienne - les concilia-bulles - Mes tweets n'engagent que moi.</t>
  </si>
  <si>
    <t>lost in bipoland ~ ♡.mjb.♡</t>
  </si>
  <si>
    <t>Yahoo Entertainment is your one-stop source for movie, TV and celebrity news. Check us at https://t.co/uxnAfeBQh8</t>
  </si>
  <si>
    <t>Marine Vet, American Nationalist, Pro #2A, Pro Life, Pro Gun, Pro Constitution, Pro Wall. Anti Liberal, Anti Socialist, Anti Fascist, Anti SJW</t>
  </si>
  <si>
    <t>เราเมนชยอลจีงๆนะ</t>
  </si>
  <si>
    <t>Founder/ Security First Merchant Services; Sports Fan, Baseball Player, Angler, Golfer,  World Traveler, Fusion Jazz, Salsa Music Aficionado, Gourmet Cook.</t>
  </si>
  <si>
    <t>creative consultant·writer 
*[선택하지 않을 자유]가 나왔습니다. 그 외 [서른엔 뭐라도 되어 있을 줄 알았다], [멋진 사람들의 물건](구 [쇼핑의 기술]), [잇 걸], [맨즈 잇 스타일], [잇 코스메틱] 등 저서가 있습니다.</t>
  </si>
  <si>
    <t>하다보니까 리트윗만 하게되네요 팔로하지마세요 볼거없음</t>
  </si>
  <si>
    <t>dang I am one envious bitch</t>
  </si>
  <si>
    <t>In the middle of a railroad track I knew there was no turning back There was no help, no help from you The thunder of guns! You've been - thunderstruck!</t>
  </si>
  <si>
    <t>예쁜사람_최고 / 늘 항상 같은 자리에 존재하는 난 너란 의미를 꽉 안고 오늘도 살아가</t>
  </si>
  <si>
    <t>We've Got Hollywood Covered. Follow our Instagram for behind the scenes everything: thewrap</t>
  </si>
  <si>
    <t>Just don't get in her way. Season 2 now streaming, only on #Netflix.</t>
  </si>
  <si>
    <t>Impact24 PR is a full-service PR agency representing behind-the-camera and behind-the-curtain talent.  Making an impact 24 hours a day. info@impact24pr.com</t>
  </si>
  <si>
    <t>Named my rescue dog Trotwood after rereading David Copperfield. I love good stories. - Kate. RESIST</t>
  </si>
  <si>
    <t>https://t.co/iDrbjNFGbY is the nonprofit founded by Sheryl Sandberg to empower all women to achieve their ambitions. Let's #LeanInTogether (tweets≠endorsements)</t>
  </si>
  <si>
    <t>Former Iowan- NJ last 25+ yrs. Family is my ❤ Sports, music, beach, outdoors &amp; favorite Aunt to many! Sr. Exec. Asst. at D&amp;B. Views expressed here are my own.</t>
  </si>
  <si>
    <t>생각나는대로 지껄이라고 뚫린 주둥이 / 팔로하지X</t>
  </si>
  <si>
    <t>dora the explorer</t>
  </si>
  <si>
    <t>Ph.D. candidate in Francophone, Postcolonial, and Feminist Studies</t>
  </si>
  <si>
    <t>God First | 16</t>
  </si>
  <si>
    <t>🇺🇸Attorney, mom, wife, proud member of #TheResistance. Opinions are my own. #RSW #RWU #StrongerTogether 🇺🇸🌊</t>
  </si>
  <si>
    <t>Veteran (US Army) Wife,Mother, RetNurse Grandmother  Pro-Choice  #RESIST Fighter for the Oppressed #BLM 
#STAND🏳️‍🌈 #DACA.DREAMERS Must STAY #BoycottNRA🚫</t>
  </si>
  <si>
    <t>Contra la dictadura y corrupcion de JOH. la rebeldia está en nuestras venas ¿quien dijo miedo?  Honduras.</t>
  </si>
  <si>
    <t>(* - -) ~ ไม่ร้ายนะคะ แค่ไม่ซับซ้อน 😈😈😈😈😈😈💋 우리 상남자 👱🏻🙆</t>
  </si>
  <si>
    <t>Spent 50 yrs DEFENDING my American roots THEN #RussianHacking #TrumpRussia #UnfitPOTUS 
Will spend next 50 DENOUNCING #Republicans #Fascists #FakeChristians</t>
  </si>
  <si>
    <t>#NeverAgain @AMarch4OurLives</t>
  </si>
  <si>
    <t>homemade cookies and handmade signs</t>
  </si>
  <si>
    <t>Owner, @simplygoodwork. Runner of all things 5k to 50k.</t>
  </si>
  <si>
    <t>there is nothing special about our place in the universe</t>
  </si>
  <si>
    <t>On March 24, this movement will take to the streets to demand we end the epidemic of mass shootings. Sign the petition:
https://t.co/XQe7MVeY3V</t>
  </si>
  <si>
    <t>Welcome To The Official #TeamTrump Account. Together, We WILL #MakeAmericaGreatAgain! #AmericaFirst</t>
  </si>
  <si>
    <t>The DRUDGE REPORT is a U.S. based news aggregation website run by Matt Drudge(@DRUDGE).</t>
  </si>
  <si>
    <t>Community and Team Growth @SquareCash in Kitchener-Waterloo. Advisor @HackerNest KW, @Android_KW and KW Java.  Community builder, supporter and champion</t>
  </si>
  <si>
    <t>19, she/her, self destructive. @_SkeletonnCrew is the Ivy to my Harley xo guitarist in @rapturesend
Im desperate https://t.co/zdzItlO19n</t>
  </si>
  <si>
    <t>[FF14]카벙클-치즈계란토스
프사- 니우님</t>
  </si>
  <si>
    <t>팬 계정 아닙니다 판매용입니다 팔로비추</t>
  </si>
  <si>
    <t>상식으로 살 수 있는 세상, 진실이 기록될 수 있는 나라, 모두가 희망을 품을 수 있는 사회를 꿈꿉니다.</t>
  </si>
  <si>
    <t>HELL NO to the AltLeft/AltRight! Neoliberal Centrist Snowflake &amp; Deplorable Corporatist Libtard that rejects Political Correctness.</t>
  </si>
  <si>
    <t>it’s kind of hard to give a shit these days -Lou Reed</t>
  </si>
  <si>
    <t>International Singer Songwriter Recording &amp; Performing Artist #SoPoJa 🇺🇸🇳🇬🇬🇧. Bookings: RhodaL@Me.com ✨. OLOLUFEMI Video is out</t>
  </si>
  <si>
    <t>Unconventional || Living life, touching lives. ✨|| Founder: @HerNetworkOnlne @Hnwoty</t>
  </si>
  <si>
    <t>African ideas worth spreading! • Brand &amp; Content Strategist @BBCWPress • Brand &amp; Marketing Lead @TEDxEuston</t>
  </si>
  <si>
    <t>A liberal who is disappointed in the discourse and decided to enter it.</t>
  </si>
  <si>
    <t>JR ❤️ 뉴이스트✨MARK ❤️ GOT7✨SEUNGMIN ❤️ Stray Kids✨Taecyeon ❤️ 2PM✨Wonpil ❤️ DAY6✨Nayeon ❤️ TWICE✨MINHYUN ❤️ Wanna One✨JYP STAN</t>
  </si>
  <si>
    <t>먼 우주에서 당신을 사랑했어</t>
  </si>
  <si>
    <t>❄️For every occasion a Muumi quote❄️&amp; every situation a #TrumpTweet DUM EXCUSARE CREDIS, ACCUSAS #WorldCitizen #TheResistance #StableGenius  #TeamNeuroSyphillis</t>
  </si>
  <si>
    <t>Independent Journalist / DM me for Signal or Telegram / Encrypted Secure chrisoldcorn@protonmail.com / I cannot shut up / #onpoli #cdnpoli #Canada</t>
  </si>
  <si>
    <t>ever after✨ (ㅂㅍ - ㅎㄹㅌ - ㅈㅅㅇ)</t>
  </si>
  <si>
    <t>I'm just here for basketball. Thunder Up and all that. Actually a person and not a bot. For realz.</t>
  </si>
  <si>
    <t>OKC Thunder beat writer: Norman Transcript &amp; CNHI Oklahoma | Host: Thunder After Dark, a postgame wrap-up podcast, and @OKCDreamTeam, a weekly Thunder podcast</t>
  </si>
  <si>
    <t>Soy la piba d sungmin y el malbec de kyuhyun
Soy lau la que cambia su nick e icon como de calzón
Petals 🌸
Jungsooholic 💫
Clouds ☁</t>
  </si>
  <si>
    <t>Super Junior/OnlyELF/NBA/Federer/Marvel</t>
  </si>
  <si>
    <t>We are the #NDP federal youth wing. Contact us at youth@ndp.ca // Nous sommes l'aile jeunesse fédérale du #NPD. Communiquez avec nous à youth@ndp.ca</t>
  </si>
  <si>
    <t>RULAW41 : Since 1994 : จำเลยคือคนที่ถูกฟ้องส่วนตัวน้องคือคนที่ถูกรัก 💕</t>
  </si>
  <si>
    <t>บ่นไปวนๆ ติ่งไปวันๆ ฮั่นแกง|จุงกิ|โกบอม |SHINee | ซีรีย์นั้นช่วยเยี่ยวยาจิตใจ ผู้หหญิงบ้าลิป หลงไหลของกินทั้งหวานและคาว ♥|ติดต่องาน:DM</t>
  </si>
  <si>
    <t>Singer, Guitarist, Songwriter, Artist, proud resident of Dallas Texas.</t>
  </si>
  <si>
    <t>20 Year Old Financier and Political Commentator | Conservative, Trump Supporter, Zionist | Editor In Chief of The Washington Reporter</t>
  </si>
  <si>
    <t>Disable Vet, Christian and conservative.</t>
  </si>
  <si>
    <t>Ever Lasting Friend (E.L.F)_x000D_
I ♥ SJ and JYJ 
Also support BB, Shinee,MBLAQ, Infinite, 2PM, Beast, Fly to the sky, Ailee, others
Learning about everything</t>
  </si>
  <si>
    <t>幾つかのNGワードが入っているか不審な垢を自動ブロックorミュートするようにしています フォローとふぁぼバグ中 RT多い</t>
  </si>
  <si>
    <t>NHKニュースの公式アカウントです。最新のニュースを24時間休みなくお届けします。 http://t.co/Q11WanxIUh をご確認、ご了承ください。問い合わせは http://t.co/QHu5wdeNyR</t>
  </si>
  <si>
    <t>Japan's famous satiric photo montage creator</t>
  </si>
  <si>
    <t>I support ARSENAL FC ,Like Barcelona fc if you don't know the difference,educate yourself. 
if you're afraid it's not gonna happen,then it's not gonna happen.</t>
  </si>
  <si>
    <t>Atheist, Bi, Childfree, DINK, Ecologist, antiFa, Godless, Herbivore, I, Justice, K?, Malthusian, Necromancer, Own, Population Control, Queer, Revolt, Sacrilegio</t>
  </si>
  <si>
    <t>/ขายการ์ดอยู่ ทักมาได้ ไม่มีเงินซื้อข้าวกินจ้า</t>
  </si>
  <si>
    <t>P L O Y ❄ | WM stan Let's Fly ✈ B1A4 &amp; BANA 유승우 | ONF · 효진 | ROMEO · 민성 | yh_next 🌱 always with two park | fanfiction : @mickyininfic_</t>
  </si>
  <si>
    <t>IN NAM JI HYUN's ACTING WE TRUST ✩ 하늘나리 ✩🅝🅐🅜 🅙🅘 🅗🅨🅤🅝 ✩ OTHER FAVES  ✩ 남지현 팬계 정 #남지현 #NamJiHyun https://t.co/AMCDJywdpX</t>
  </si>
  <si>
    <t>널. 엑소엘. 천만배우 도경수. EXO the Nation Pick “Saying ‘thank you’ is a way I express my affection for you” - D.O. Army Do Not Follow Me https://t.co/3PCk3o7w09</t>
  </si>
  <si>
    <t>รู้ตัวได้แร้วนะจ๊ะ</t>
  </si>
  <si>
    <t>Enmansrörelse för ett snällare, roligare, mindre skitnödigt och mer liberalt Sverige. Bra översättningar, dålig humor, bristande social kompetens. Sådan är jag.</t>
  </si>
  <si>
    <t>Model \\\ Actress 👅👅👅 https://t.co/S0dn7fQJrq</t>
  </si>
  <si>
    <t>K I M J O N G I N is ma hubby</t>
  </si>
  <si>
    <t>Los Angeles loving SO CAL native. Liberal #TheResistance #LupusWarrior #resist tyranny and the uninformed. Warrior in the #ItsTime⌛ movement #FBR</t>
  </si>
  <si>
    <t>NBC DC Reporter. News 4 M-F 11pm. Husband,Dad,@UMICH 〽️&amp; @StJohnsCHS Alum, NABJ,🇺🇸Most Romantic Man in USA Winner: @iamsteveharvey,RT not endorsement.🚫Trolls</t>
  </si>
  <si>
    <t>Jedno mjesto za sve informacije iz Zenice</t>
  </si>
  <si>
    <t>[💌] cassielf:(n). person who love and support super junior and tvxq/dbsk with all his strength and at all cost. ჻🌌💐  #신동희 #심창민 ♡ ➴ #비원에이포 #신화 #에프엑스♔</t>
  </si>
  <si>
    <t>Girls Can Do Anything</t>
  </si>
  <si>
    <t>Ce compte Twitter a pour objectif de relayer l'actualité des Socios, mais également ceux qui ont le rôle de correspondant citoyen.</t>
  </si>
  <si>
    <t>ถ้าเกิดความน่ารักฆ่าคนได้ นุคงตายไปแล้วเป็นพันๆครั้ง</t>
  </si>
  <si>
    <t>포괄임금제가 만든 간헐적 오타쿠 헤더 코르슌 님</t>
  </si>
  <si>
    <t>May 🤔 ขอตามใจตัวเองหน่อยย~ เออนะตามนั้น 👌🏼</t>
  </si>
  <si>
    <t>🐻🐧hardcore shipper kaisoo/kadi/kaido/9493/88/12 #EXOL#EXOVR1.</t>
  </si>
  <si>
    <t>Association féministe intersectionelle, inclusive.</t>
  </si>
  <si>
    <t>tired and depressed. :) j’ai le cœur en compote. 18 dec 2k17: «tous le monde vit juste parce que».</t>
  </si>
  <si>
    <t>Request Free Information: rkimball34@gmail.com Jobs For the Disabled, Vets/Family, least skilled, less fortunate! Help disabled Vets!</t>
  </si>
  <si>
    <t>*96's | SNSD | BIGBANG | WINNER</t>
  </si>
  <si>
    <t>mastering engineer, writer, arts education advocate, literature lover, improv enthusiast, bleep bloop blorp-ist</t>
  </si>
  <si>
    <t>deputy editor @foreignpolicy</t>
  </si>
  <si>
    <t>매일 똥을 만듭니다 못 만들 때도 있죠</t>
  </si>
  <si>
    <t>cherophobia 🖤</t>
  </si>
  <si>
    <t>메갈리아 링크가 깨지는 관계로 https://t.co/GKE06G55LI에 백업합니다. 이 계정은 기존에 메갈리아글 캡쳐 위주였으나 글리젠이 없어 트위터 RT 위주로 운영됩니다. 마음함은 100RT 이상, 자트는 3시간 단위로 올라옵니다~</t>
  </si>
  <si>
    <t>RT위주</t>
  </si>
  <si>
    <t>SC: b_dasent</t>
  </si>
  <si>
    <t>WM family 💞</t>
  </si>
  <si>
    <t>my comfort zone. ทาสผู้ชายหล่อทุกประเภท|ติ่งผู้หล่อทุกสถาบัน|นักรี|มนุษย์กลางคืน/สารพัดวง |ขี้บ่น/รักหมูสับมากๆ</t>
  </si>
  <si>
    <t>I have found the balance between confidence and meekness. Keys to being a righteous man. Hebrew by blood. Hebrew by practice.</t>
  </si>
  <si>
    <t>auto post dm for FAN(GIRLS/BOYS) with hashtag #sm → “post or reply the menfesses NICELY” ♡˳ we don't own any content. reports: tag @rawtequila @haitzuyu.</t>
  </si>
  <si>
    <t>종현아, 삿포로에 갈까요?                                                                                                                   
플텍계 팔로는 블락</t>
  </si>
  <si>
    <t>exo chanyeolstan. (chanyeol's tan) 🔥💛💙 BBH | WENDY | CB97 CHAN | 3RACHA | 스트레이키즈 👀 รักเมนทุกคนที่มีชื่ออยู่บนไบโอจ้าา 🎉</t>
  </si>
  <si>
    <t>Ciencia y Arte, Urbano y Natural. Politólogo, ciclista, de izquierda, puma y gay. Con orgullo y dignidad; Morena, la esperanza de México.</t>
  </si>
  <si>
    <t>Artist, Dancer, Healer, Interfaith Minister, Proud Hillary supporter, now Resisting with heart and soul. Believes in the power of Love and a Global Community.</t>
  </si>
  <si>
    <t>Daughter, Sister, Aunt, Friend, Deliberately Optimistic, Clemson Tiger! Clemson graduate and amateur social scientist :) #DST #Teamnatural #Allin #introvert</t>
  </si>
  <si>
    <t>Representing over 1,500 faculty members, librarians and archivists, and post-doctoral visitors at York University</t>
  </si>
  <si>
    <t>Author of The Princess Diaries, DCZoom's Black Canary (2019), and The Mediator (among others). Cat owner. Insomniac.</t>
  </si>
  <si>
    <t>Producer⎟Co-founder/ Producer - Damsel Productions @DamselProd⎟Producer of @littlehardfilm⎟@portopanto⎟ #eatpraycallthepolice⎟https://t.co/B6nLGWDW9h</t>
  </si>
  <si>
    <t>Writer - not specialising in biogs co-founder of @OakTheatre, currently making #MarysBabies 31st jan - 1st Feb @VAULTFestival</t>
  </si>
  <si>
    <t>Digital Arts Editor, Evening Standard 🎭🎨🎼</t>
  </si>
  <si>
    <t>Defiendo a los animales del mundo y de mi país; camino por la derecha con respeto a los del frente. Actualidad universal. Santiago de Chile.</t>
  </si>
  <si>
    <t>Prof. Unidad Análisis Conducta Criminal, Fac. Derecho UB &amp; Postgrado Antrozoología UAB | ICS | Nat'l Sheriffs' Ass. |NSA-FBI NIBRS working group🇺🇸</t>
  </si>
  <si>
    <t>Anti-Imbéciles</t>
  </si>
  <si>
    <t>NO CAPTION</t>
  </si>
  <si>
    <t>Mother and proud AMERICAN</t>
  </si>
  <si>
    <t>Twitter rookie impervious to public shaming.I feel warm and fuzzy when I hear the intro music for PBS Frontline.</t>
  </si>
  <si>
    <t>AHS '17 SSU '21   “I would like to be known as an intelligent woman, a courageous woman, a loving woman, a woman who teaches by being.” -Maya Angelou</t>
  </si>
  <si>
    <t>번역가, 에디터, 요리하는 글쓰는 이 / 노네임포럼 @NonameForum /dksro47@naver.com</t>
  </si>
  <si>
    <t>Tweeting about our own designs &amp; promoting the coolest new t-shirts we can find! Have an awesome tee? Want to cross promo? Tag us. Biz: bestteeseverrr@gmail.com</t>
  </si>
  <si>
    <t>Writer &amp; Social Psychologist (Ph.D.). Working on sequel to THE CATTLE RANCH-a psychological thriller with dystopian undertones. Dabbling in magical realism.</t>
  </si>
  <si>
    <t>make good trouble</t>
  </si>
  <si>
    <t>Owner @CrescentGrill Navy Veteran. Advocate for Survivors of Child Sex Abuse. #MeToo #TimesUp #TheResistance #NYersArgainstHiddenPredators</t>
  </si>
  <si>
    <t>big fancy journalist || fmr. NowThis World creator, producer, writer, host || work @VICE @DISCOVERY @NOWTHIS || feat. @BBC @COMPLEX @TYT</t>
  </si>
  <si>
    <t>UConn 1965 grad, big Husky fan, Met fan, forensic mental health consultant, political junkie, advocate for reform in Catholic Church,  and grandfather of eight.</t>
  </si>
  <si>
    <t>I love to enjoy life</t>
  </si>
  <si>
    <t>Humorously Oriented Patriot🇺🇸</t>
  </si>
  <si>
    <t>Concerned person as laconic as possible @OneTwo https://t.co/nc2YoSZ6qd when 1st Amndmt violated. Followed by @GeneralCommonSense Luke 8:17</t>
  </si>
  <si>
    <t>Samia</t>
  </si>
  <si>
    <t>Power up your posting with engaging content, automagically! #socialmedia. Visit ur Facebook page -https://t.co/LzVWuWdQOL E-mail: support@convey.pro</t>
  </si>
  <si>
    <t>Fashion Blogger, travelling and capturing the world with a packed suitcase and a full makeup bag. https://t.co/tHTjX2ElPg | https://t.co/HSoE80RtC3</t>
  </si>
  <si>
    <t>🌸💗🌷well if you believe in love at first sight, when do you stop looking? Marber - people putting up spoilers prior to WA view times, I see you badass!! 😳</t>
  </si>
  <si>
    <t>I'm a laidback kind of guy with an unusual love for pizza, marketing, strategy, social media, &amp; making people smile. A major Harry Potter and Star Wars fan.</t>
  </si>
  <si>
    <t>@South_Club_Real 🌸 NAM TAEHYUN 🌸 AMP FOR SOUTH_CLUB 🌸</t>
  </si>
  <si>
    <t>Hoy lo es todo</t>
  </si>
  <si>
    <t>XFiles SuperFan</t>
  </si>
  <si>
    <t>Girls can do ANYTHING</t>
  </si>
  <si>
    <t>ติดแก้บนจ้า / ของเล่นให้ลูกชายพิศ / ชุดนอนไปคอน / ห้ามพูดคำหยาบ 3 เดือน (เริ่ม 24 ก.พ. 08.12 น./ ห้ามเรียกชานยอลว่าน้อง!! 3 เดือน (เริ่ม 24 ก.พ. 22.53 น.)</t>
  </si>
  <si>
    <t>Canadian resistance fighter against globalist cult to crush democracy, diversity and the rule of law using open borders and Islamic terror.</t>
  </si>
  <si>
    <t>An independent-global news-service, Democracy Watch News covers #democracy #HumanRights #NonviolentConflict #PressFreedom #journalism #mediaethics #Environment</t>
  </si>
  <si>
    <t>a waking dream</t>
  </si>
  <si>
    <t>MBLAQ|iKON|GOT7|WINNER|AKMU|STRAY KIDS|IU|NCT|ASTRO|KACHA♡ 「#byjellyn #อนคย」</t>
  </si>
  <si>
    <t>Rollin up in Mercedes, you already know that I'm faded. #AcesHigh</t>
  </si>
  <si>
    <t>I draw and stream sometimes. Commissions open btw (:</t>
  </si>
  <si>
    <t>writing on Asia, but mostly Japan, Korea @qz; former @WSJ. the milk goes in last. "i cannot speak well enough to be unintelligible." is@qz.com 🇭🇰🇪🇺</t>
  </si>
  <si>
    <t>follower of Jesus Christ!  A Soldier on a Mission! Gang Intervention Specialist; CEO &amp; Founder of Full Circle Refuge Ministries; HAM operator KM4PHT</t>
  </si>
  <si>
    <t>{국무총리실 공식 트위터} '통(通)하지 않으면 통(痛)한다'는 각오로 대국민 소통의 활시위를 당기겠습니다.</t>
  </si>
  <si>
    <t>여러가지 다 파는 잡덕 / 코스랑 셀카 많이 올려요 / 알티, 마음요정 / 이별은 블언블 / 초면, 비덕 팔로 X</t>
  </si>
  <si>
    <t>Rector of St. Paul's Ashgrove. Secretary of A Progressive Christian Voice Australia.</t>
  </si>
  <si>
    <t>ไม่เที่ยว แวะเยี่ยว ก็ยังดี</t>
  </si>
  <si>
    <t>2D&amp;3D 강철의 연금술사(원작&amp;구작&amp;리메)
We are one EXO
|20⬆️|
구독&amp;소비
나름 말 많음</t>
  </si>
  <si>
    <t>Plusieurs vies et d'autres à venir, ici-bas !</t>
  </si>
  <si>
    <t>chocolate、珈琲、ワイン、歴史、物語、文化、空、海、花、木、my favoritethings♪_x000D_
_x000D_
_x000D_
ひとりで眠るものは、その揺りかごを揺らされているのだ、_x000D_
その者を愛している、愛した、愛するであろう者たちすべてによって。_x000D_
（ジャック・プレヴェール）</t>
  </si>
  <si>
    <t>i have absolutely no desire to make it to a benz outta my datsun</t>
  </si>
  <si>
    <t>Birth of Bluesというブログを運営しています。#blakelively #berenicebejo #melanielaurent #keiraknightley #cateblanchett #emmastone #jessicachastain #悠木碧 #anime_eupho</t>
  </si>
  <si>
    <t>Updates about B1A4 (Only for Jinyoung,CNU,Sandeul,Baro,Gongchan) 
🐺🐻🐥🐹🐶🌱🍌💚
https://t.co/MnGPXtzI38</t>
  </si>
  <si>
    <t>Me MekDelta,VN/Cam borderCIA Field Ops.❤wife/soulmate,❤️sons/grandkids#Trump#MAGA#Patriot#ProLifeChristian#NRA #VNVet#USMC🚫RaceHate🚫Porn🚫AntiTrump</t>
  </si>
  <si>
    <t>DISE | 디세 + 찬백 + 찬세 + 찬종 + 세종 。FA addict 🎀🎏 เมนชานยอลที่รักพิคยองซูดั่งชายผู้เป็นยอดรัก</t>
  </si>
  <si>
    <t>Be the person who you are not person who you want to be.</t>
  </si>
  <si>
    <t>I have a hard time processing my thoughts into words #BLM</t>
  </si>
  <si>
    <t>Old enough to know better, Young enough to do it anyway..Worked 911- 29 years. Trump Supporter ! Don’t talk to Strangers. Will Block.</t>
  </si>
  <si>
    <t>Anonymous</t>
  </si>
  <si>
    <t>I AM WOMEN, HEAR ME ROAR, LIONPIN compliments’1000Kings, JChristoher’#FBResistance NO DM’s I BLOCK TROLLS &amp;IDIOTS ASAP IF YOU’RE NOT RESISTANCE DON’T FOLLOW ME!</t>
  </si>
  <si>
    <t>hiya. when I'm not taking pot, I'd probably think you were dumb. #cannabis sitting on The Sideporch™. Overnite Twitter Manager. oh yea. I'm a teacher!! lolz</t>
  </si>
  <si>
    <t>Zoe Grace 18+ 💖Professional Object of Your Affection 💖 American girl living in Australia 💖play LIVE with me on Streamate! 💖 Proud PulpVixen</t>
  </si>
  <si>
    <t>Executive editor for CNET News; hardcore USC Trojan and Lakers fan; perpetually sleepy; curator of annoying PR.</t>
  </si>
  <si>
    <t>Writer: @CNET @Playboy @Make. Author: Movie Magic, Star Wars Craft Book, Girls Against Girls, Crafting With Feminism &amp;more. @SYFY Advisor. Prev: Lucasfilm</t>
  </si>
  <si>
    <t>WRITER SHIPPER ⛵🚢  [แล้วแต่จะชิป] #ลัทธิน้องมิน|#ลัทธิน้องเอิน|#ความน้องเอิน |💗Nuest,nct, got7 ,newwiee ,ทีมพีรญา💗 #เฟนเนกมินบิน #ลขซต</t>
  </si>
  <si>
    <t>• Kris Wu • EXO STAN อยู่ข้างเอ็กโซเสมอ • รักน้องโดยองมากๆ 🐰 DY my dandelion 🐰 •</t>
  </si>
  <si>
    <t>Las Vegas artist, arts advocate and publisher of https://t.co/HFTaJLQHUv</t>
  </si>
  <si>
    <t>snapchat: original_jah‼️  insta:__jaz.h</t>
  </si>
  <si>
    <t>💙HRC 🇺🇸 #TheResistance #Indivisible #tRumpRussia #UniteBlue #LGBTQ 🏳️‍🌈 #BLM #RWU 🖖 #Followback #Resist #BlizzardOfUs ❄️#BlueWave 🌊 #FBR</t>
  </si>
  <si>
    <t>Muah</t>
  </si>
  <si>
    <t>EXO SNSD etc ( 백현이,써니언니)</t>
  </si>
  <si>
    <t>Founder &amp; CEO of Female Founders Alliance @2point19 &amp; @venturekits, tech entrepreneur, mom to Dora, wife to social media reclusive hubby, immigrant, girl geek.</t>
  </si>
  <si>
    <t>build, execute, include at Kapor Center, Kapor Capital, and Project Include. Previously at reddit. My book "Reset" is available now https://t.co/GFekKXfuFT</t>
  </si>
  <si>
    <t>ONLY XIUMIN</t>
  </si>
  <si>
    <t>BAEKHYUN ❤️: My present &amp; future + Chanyeol 💕👉🏻👉🏻🌸ChanBaek Baekdo Kaihun🌸 EXO🌹EXO-L</t>
  </si>
  <si>
    <t>Business Analyst</t>
  </si>
  <si>
    <t>Music producer,bulls , bears , blackhawks, and white sox lover</t>
  </si>
  <si>
    <t>We’ve created an platform for unsigned artist only. We made it easy for unsigned Artist to get discovered &amp; heard worldwide. Join our website/app today.</t>
  </si>
  <si>
    <t>✨ACTIVIST✨: #Resistance
#HumanRights 
#EDU⭐
#ERA🌱#ECO
👉#DisasterAssistTeam
Female owned construction company</t>
  </si>
  <si>
    <t>NCLEX-RN Expert; Nurse Education Consultant; Author; Speaker; Evidence-based practice/research; grants/abstract; career expert; mentorship;  #Disneyeverything</t>
  </si>
  <si>
    <t>♥️ 워너원 [ BAE JINYOUNG ] JBJ : KIM DONGHAN 💎 BNMBOYS ( MXM ) ⚡️ NCT</t>
  </si>
  <si>
    <t>college kid || virgo ☉ libra☽ leo ⇧</t>
  </si>
  <si>
    <t>ใครที่เรารู้สึกถูกชะตาด้วยเราก็ชอบเขาหมดนั่นแหละ (ಥ﹏ಥ )  ;  โลกน่าอยู่เพราะเมนหนูน่ารัก♡ ; #ช้อนส้อมแฟมมิลี่ ; #97line</t>
  </si>
  <si>
    <t>🇱🇷#MAGA🇱🇷#TRUMP🇱🇷 Love family animals and Justice #Hillary in Prison🇱🇷#Qanon🇱🇷#❤️Military</t>
  </si>
  <si>
    <t>Am I still allowed to call myself a writer if I've had writer's block for the past 4 years? -struggling internally</t>
  </si>
  <si>
    <t>Try to be happy, if only to set an example. Diogenes was right to worship Heracles. The map is mostly water. Tweets are sustainably sourced.</t>
  </si>
  <si>
    <t>Promotes civil liberties, women’s rights, liberalism, atheism. Pakistani by birth, American by choice. Exec Director, Ex-Muslims of North America. Views my own.</t>
  </si>
  <si>
    <t>サッと避けてビターンッッ👊💥🐆</t>
  </si>
  <si>
    <t>@weareoneEXO | baekhyun​ ​​; bias​ just​ exo</t>
  </si>
  <si>
    <t>"For a time such as this" 🌾https://t.co/Wr5BKPQQhB</t>
  </si>
  <si>
    <t>I was once voted most likely to be a fashion atrocity.</t>
  </si>
  <si>
    <t>Protecting my energy at all costs</t>
  </si>
  <si>
    <t>wants 2 be a plant girl, knows i can never be a plant girl</t>
  </si>
  <si>
    <t>Bae Suzy ✨ Attracted to sweet little chaos.</t>
  </si>
  <si>
    <t>everybody's talking, but what's anybody saying?</t>
  </si>
  <si>
    <t>Translation blog focused on k-drama + k-variety, occasionally personal ☺️•❗️Please credit my translations if you use them. • Requests can be made via DM 📩</t>
  </si>
  <si>
    <t>because you start a revolution one decision at a time, with every breath you take</t>
  </si>
  <si>
    <t>Stopping Trump with one T-Shirt at the time.Resisting This Fake President in style.Some profits goes to Org.working against Trump. Name is Lolah #Theresistance</t>
  </si>
  <si>
    <t>#TheResistance #NeverthelessSHEpersisted #TheResistanceGrandmas #BlockedbyChiefCovfefe Cussing approved</t>
  </si>
  <si>
    <t>do nada, tudo. e de tudo um pouco. astronauta libertária. brasil - usa</t>
  </si>
  <si>
    <t>살아있을 때 자 🏳️‍🌈🎗</t>
  </si>
  <si>
    <t>Senior Fellow | Peterson Institute for International Economics, Professor SAIS | JHU. Posts in English, Portuguese, and Portuñol.</t>
  </si>
  <si>
    <t>LOEY | #ElyXiOninBKK 180318♡ | ดิสชานยอล3เดือนจ้าาา~4พ.ค | แก้บนด้วยจ้าาา😂</t>
  </si>
  <si>
    <t>when the water going hot.   Videographer and Photographer Documentary.</t>
  </si>
  <si>
    <t>SNSD - แม่ก็คือแม่ 😎| SEHUN - ลูกสาวววว ยัยหนูของม๊ามี่ ☺️ | KAI - ลูกหมี ที่บางทีก็ทำพี่ใจสั่น 😏</t>
  </si>
  <si>
    <t>! am Badass penguin of the hell i</t>
  </si>
  <si>
    <t>작은 꽃이 내 마음에 피었단 말이야</t>
  </si>
  <si>
    <t>Sometimes I feel discriminated against,  It merely astonishes me. How can anyone deny themselves the pleasure of my company? - Zora Neale Hurston. Womanist</t>
  </si>
  <si>
    <t>Belly dancer. Scientist. Software Engineer. I need a puppy before the apocalypse. #PreApocalypsePuppy</t>
  </si>
  <si>
    <t>ciencia, política, ciclismo y otros mitos y leyendas urbanas.                              
#Latinoamérica</t>
  </si>
  <si>
    <t>Member of the Jezebel Coven. Feminazi Boner-killers unite!</t>
  </si>
  <si>
    <t>Sports News without Access, Favor, or Discretion. Contact us: tips@deadspin.com.</t>
  </si>
  <si>
    <t>#HISPANIC, family came from #Mexico #LEGALLY, #ProLife, #MAGA, #Trump2020, #Christian, #Conservative, #2A, #NRA, #God, #Family, #BuildtheWall! #America1st!</t>
  </si>
  <si>
    <t>Eagle Scout, NRA Member, Connoisseur of fine SW Collectibles, viewer of Bob Ross and Hallmark Channel aficionado, King of the Nerds...LOL</t>
  </si>
  <si>
    <t>exo-l/bh/nctzen/jhdyjmwwyt/wannable/wjdh/bnmboys//rywindiary/แอคติ่ง/1998/my store 👉🏼 @65diary_store #65diaryproducts</t>
  </si>
  <si>
    <t>Medical Qigong Practitioner and lover of Meditation and Self-Empowerment</t>
  </si>
  <si>
    <t>Born &amp; raised in Grenada Ct., MS. Graduated from Carrie Dotson High, Grenada, MS. Jackson State U(1 Yr). Moved to K.C.,KS in 1962 . (TWA 1963-1999).</t>
  </si>
  <si>
    <t>CEO-Exec Motion Pictures. Retired. Film buff. Gardening. Daylily Hybridizer. Pomeranians Rule! Political Junkie. #BlueWave2018 #NotMyPresident #TheResistance 💪💪</t>
  </si>
  <si>
    <t>Limosnero de buen futbol (como Galeano), Informático de profesión.</t>
  </si>
  <si>
    <t>หนังโปรดของเรา อาจไม่ใช่หนังโปรดของเขา | รีวิวหนังหลังดู มารู้จักกันมุมอื่นที่ไม่ใช่แค่เรื่องหนัง #movietwit | #เม่ามือใหม่ ตั้งใจจะสร้างผลตอบแทนปีละ 15%</t>
  </si>
  <si>
    <t>America's only humor website</t>
  </si>
  <si>
    <t>A YouTube Channel for people who like movies...or hate movies, whatever. https://t.co/xZFIhFGK49</t>
  </si>
  <si>
    <t>NTFC | Manchester United | นุชของเป๊กผลิตโชค</t>
  </si>
  <si>
    <t>what will we see in the end of this road?</t>
  </si>
  <si>
    <t>IntegrityBC is a non-partisan, non-profit organization working with political parties and concerned citizens to ensure integrity and accountability in B.C.</t>
  </si>
  <si>
    <t>Canada's national news organization.  Customer service: @GlobeHelp Share info with us anonymously: https://t.co/mDkX2boooF Ask us anything: #AskTheGlobe</t>
  </si>
  <si>
    <t>군적폐청산 군의문사.박준기중사자살조작사건 재조사하라.
국방부감사관은 조작.은폐된사건
묻으려고 합니다. 반드시 청산하여
군사법개혁 해야합니다.
그날까지!!
https://t.co/DmmEQFb7Xn</t>
  </si>
  <si>
    <t>Justice. Environment. Revolution.</t>
  </si>
  <si>
    <t>TVXQ JYJ SJ SHINee 2PM EXO || JangKeunSuk SongJoongKi LeeJongSuk and more || #ChanBaek #HunHan #WaitingForKyuhyun
|| 보고싶지 않은 날이 없다 🌻🍀🍃</t>
  </si>
  <si>
    <t>Hollywoodpoint.us features latest #hollywoodnews, #celebnews, #movies, #TVshows, #Entertainmentnews, Latest on Music, #POP, #moviestrailer, Fashion &amp; Style</t>
  </si>
  <si>
    <t>red velvet 💕/ReVeluv😘/Wendy🍊💙/garnet 😍/EXO/SMstand/sistar💫/star1⭐️/got7🐒/shipmarkbam ❤️/winner✌️/BLACK Pink/monsta x👻/ส่องแท็ก/รีทวิต/</t>
  </si>
  <si>
    <t>그냥 단순한 잉여 / 새벽에 존나 자주 그냥 앓아요 / 연성 없음 사담 많음 뮤트 및 블락 요망                                                                          인장 및 헤더 @pwandaguri</t>
  </si>
  <si>
    <t>👦 : SongJoongKi  .. TIKJesdaporn .. ChrisEvans .. TOLVonthongchai ..
                                                                         ⚽ : FC Barcelona</t>
  </si>
  <si>
    <t>Lushie &amp; Feminist🌈
Proud single mum to 5 outstanding young people💕
Passionate about politics &amp; saving our planet🌎</t>
  </si>
  <si>
    <t>Editor of @TheVillainesse. NZ Herald columnist. Musician. Feminist. Ngāti Whakaue. Ravenclaw. Pro-choice. Love, not war. #MyBodyMyTerms #Māori365</t>
  </si>
  <si>
    <t>Broadcaster, author, mother and feminist. TEDx 2016 talker. Sunday Star Times/Stuff.co.nz columnist. First Lady (Upstart Press 2015)</t>
  </si>
  <si>
    <t>We specialize in Tax Preparation, Planning, Accounting &amp; Business Services. Our high standards, accuracy, expertise &amp; responsiveness, sets us apart from others.</t>
  </si>
  <si>
    <t>⠀⠀🌻 ⑰ @pledis_17 💛세상에 제일 귀여운 거는 우지 💛🌻⠀🌙 mx winner exo 🌼96LINES🌼우리 강아지 강다니엘 🐶</t>
  </si>
  <si>
    <t>Our President knows hypocrisy. The elite loved him, took his money, ate with him, worked with him, etc...until he stood with us, THINK about it!!👊💯❤🇺🇸</t>
  </si>
  <si>
    <t>#YGSTAN 🖤</t>
  </si>
  <si>
    <t>you should try and smile. 🇭🇹</t>
  </si>
  <si>
    <t>dancer-poet</t>
  </si>
  <si>
    <t>Conservative, Lover of America and it's President, Commitment, pride, confidence ... carry on</t>
  </si>
  <si>
    <t>😎</t>
  </si>
  <si>
    <t>maga,bluelivesmatter/Catholic,red wave 2018/follow NRA.</t>
  </si>
  <si>
    <t>Paleoconservative. #MAWA (Make America White Again)</t>
  </si>
  <si>
    <t>Patriot 🇺🇸 I love irritating Trump haters😜😇 Still waiting on Putin to wire my 💰💰 F the Resistance🤣😂 🚫Feminazis 🚫emotional reaction</t>
  </si>
  <si>
    <t>Your best source for Amber J. Liu in Brazil ; Sua maior fonte de notícias sobre a rapper e compositora do grupo f(x), Amber Liu. [ENG-PTBR] #StayUnited</t>
  </si>
  <si>
    <t>ㅤ˗ˏˋ {💌} (E)(X)ceed (I)n (D)reaming {💌} ˎˊ˗ㅤ
 [  ↳ #HXH 🍥 ↳#방탄소년단 
🍥 ↳ #에프엑스
🍥 ↳ #현아 🍥 ↳ #선미 🍥 ↳ #소녀시대  ]</t>
  </si>
  <si>
    <t>Digital editor. Loves words, wine and wisdom. Views are my own.</t>
  </si>
  <si>
    <t>Susie O'Brien is an Australian columnist and blogger with the Herald Sun and The Advertiser.</t>
  </si>
  <si>
    <t>| Cheersstories Author | Reviewer | Bookstagrammer | Christian Teen | DM me for review requests |</t>
  </si>
  <si>
    <t>#RETWEETER #POSITIVELADY #STAYGOLD #SMILEISMYSWAG #YOUONLYLIVEONCE</t>
  </si>
  <si>
    <t>Creadora de contenido creativo en YouTube. Poniendo en duda la sexualidad de las mujeres desde 1989. 
Contacto: seducememujer@effect.mx</t>
  </si>
  <si>
    <t>Siempre esperas lo peor, por eso nada te sorprende.</t>
  </si>
  <si>
    <t>my name is meow 咪咪 เพราะว่าชื่อเหมียวก็คือเสียงแมว</t>
  </si>
  <si>
    <t>Giving you the truth, no matter how bad it hurts.</t>
  </si>
  <si>
    <t>ไม่เคยผิดหวังที่รัก EXO เลย พร้อมโอนเงินเปย์เสมอจร้า</t>
  </si>
  <si>
    <t>Australian actress in LA - Sovereign Talent Group; Marv Dauer Management</t>
  </si>
  <si>
    <t>mother of abuse survivor. fight the ineffectiveness of the registry. push for laws that are based on facts and studies, not fear and myths.</t>
  </si>
  <si>
    <t>Fight Fake with Facts! News - mostly political. Some current events, humor. #VetsResistSupportSquadron</t>
  </si>
  <si>
    <t>歌う憲法学者です。単著『政治的公共圏の憲法理論』・『現代政党国家の危機と再生』、編著『グローバル化時代における民主主義の変容と憲法学』・『憲法講義』（いずれも日本評論社）。あべまにあ。ひかりすと。主に憲法運動家としてつぶやいてます。</t>
  </si>
  <si>
    <t>Rockefeller Republican preaching from the left with a right. Agnostic Theist. Regulatory Capitalist. @endisnearsaveus 📖 @togetherthrive 🗳 @tagamericablue 🚙</t>
  </si>
  <si>
    <t>#Singer, #SEAHAWKS fan, love music&amp;art, support bands/#scorpio, #AgentOrange Daughter of #VietnamVet #Equality #Survivor #MarilynMonroe's cuz, #GenX</t>
  </si>
  <si>
    <t>Abgeordneter für die @Afd_emskirchen im Reichstag | promovierter Naturwissenschaftler | leidenschaftlicher Dammlecker | ned der echte Bernd</t>
  </si>
  <si>
    <t>Muslime würden sagen Islamophob• legasteniker und adslär • Bester Dude @loesch_zwerg ❤️ • Seit 456 Tagen Gefangene bei der NPD • Mein Leben widme ich der Antifa</t>
  </si>
  <si>
    <t>Critical Care RN and Educator. Laughter is the best nursing intervention. Views my own/RTs not endorsements. #RNprotip</t>
  </si>
  <si>
    <t>To tweet or not to tweet...</t>
  </si>
  <si>
    <t>https://t.co/DTC4D7wlRV.Opinions r mine alone.RTs not endorsements-sometimes are bookmarks #2A #NRA #antiresistance
 #lifeatconception #science #liberty
 #backtheblue</t>
  </si>
  <si>
    <t>New Series exploring racism in America.  It's not just a black and white issue.</t>
  </si>
  <si>
    <t>A poet, writer, creative, nerd, FEMINIST, fangirl trying to live in the present tense. Slytherin | INFJ | Scorpio #LoveWins</t>
  </si>
  <si>
    <t>We'll huff and we'll puff and blow your bloody house down. 
Enough is enough 
#FollowTheWhiteRabbit</t>
  </si>
  <si>
    <t>소득2배 행복2배 하나된 강원도~!!</t>
  </si>
  <si>
    <t>🇰🇷2018 평창 동계 올림픽 ３월９일 ~ ３월１８일 응원하고 있습니다.🇰🇷ーーーーーーーーーーーーー『思い出⇒2011'10.28.「～同行～Budapes tDiary」ﾁｬﾝ･ｸﾞﾝｿｸ初公式映像集発売記念に参加｡チャン・グンソクさんの優しい言葉､指､手の温もりを永遠に忘れない｡』</t>
  </si>
  <si>
    <t>Father. The Production Rockstar🤘🏽. Multicam Director. Technical Producer. Technical Director. Co-Owner: Peachtree Character Rentals. Airbnb Host. #BLM ✊🏾</t>
  </si>
  <si>
    <t>#ColtsNation #LakeShow #Noles #Nats</t>
  </si>
  <si>
    <t>my fiction and my boys🌈</t>
  </si>
  <si>
    <t>#Resist #NeverAgain</t>
  </si>
  <si>
    <t>BC Government and Service Employees' Union (BCGEU) - over 74,000 members strong!  https://t.co/7NOfw5jCTB</t>
  </si>
  <si>
    <t>I bleed blue for all my teams! 💙 #NYR🏒 #NYG🏈 #NYM⚾️ #NYK 🏀</t>
  </si>
  <si>
    <t>keep going on | 오세훈 🐣 | 넨년-년넨 | 황민현 🦊</t>
  </si>
  <si>
    <t>I'm a Producer for Independent films. I also specialize in product placement. I love my job and could not think of doing anything else.</t>
  </si>
  <si>
    <t>Ad Age is a daily must-read for an influential audience of decision makers and disruptors across the marketing and media landscape. https://t.co/gGStxZxw1m</t>
  </si>
  <si>
    <t>หวังดีกับคุณคนใจร้ายเสมอมา</t>
  </si>
  <si>
    <t>my dream is to be an @NBA player that's it Insha Allah 🏀</t>
  </si>
  <si>
    <t>공터에 혼자 남은 머스탱의 도피처🚘 (•മᴗമ•)⁾⁾ᵖᵉᵏᵒ 🌬 하고 싶은 거 다 하고 살 구야 뭐든 다 귀여워 하는 새럼🌸https://t.co/Wif4oDnuRs 말 걸어조</t>
  </si>
  <si>
    <t>Hey maid 👋🏾 | University of Missouri  | 1 9 0 8</t>
  </si>
  <si>
    <t>EXO-L  ❤ EXO | 14/9/1997 |</t>
  </si>
  <si>
    <t>i like too much stuff idk how i keep up #DreamsComeTrue ☁️</t>
  </si>
  <si>
    <t>live a little</t>
  </si>
  <si>
    <t>주의해서 팔로우 하세요. 당신의 미신에 해로울 수 있습니다. 성격도 까칠하고 맞팔 같은 걸 해 드릴 생각도 없습니다. 잘못된 사실을 말할 땐 지적해 주세요.</t>
  </si>
  <si>
    <t>I talk about Sooyoung, Jessica &amp; Krystal. Thanks bye.</t>
  </si>
  <si>
    <t>抗日。“ねとうよ”しっし。何度でもむしかえします。</t>
  </si>
  <si>
    <t>Replacing archaic false narratives of dominance over nature. We are nature. We are part of it. Sustain we must.</t>
  </si>
  <si>
    <t>Venezolana, feminista e insumisa, políticamente INCORRECTA! Magister en Estudios de la Mujer. Especialista en Género y Violencia sexista Pa´q no se equivoquen!</t>
  </si>
  <si>
    <t>[Plint] 호드종족 좋아해요 와우스샷과 혼잣말 8:2 / bl성격의 멘션있어요 [없겠지만 맞팔은 멘션] (+인용글 사절) (프사:설온님)</t>
  </si>
  <si>
    <t>❄NO XIUMIN NO LIFE❄</t>
  </si>
  <si>
    <t>พี่จินฮวานของน้องงงง❤️</t>
  </si>
  <si>
    <t>Ne restez plus dans le silence, raconté votre témoignage d'agression, de harcèlement ou de viol présumés ! #Balancetonporc @DigitalDFR</t>
  </si>
  <si>
    <t>229 | 404 R.I.P Tempest. Sleep In Heaven Sharika🙏🏾 Co-Founder @accountapal (Download now!) #SauceGang #DVE 🎈</t>
  </si>
  <si>
    <t>♓️♒️♊️</t>
  </si>
  <si>
    <t>*shrugs* 🌴</t>
  </si>
  <si>
    <t>Average middle class American Tea Party Patriot living in the greatest state in the union, Alaska. I provide political commentary with an Alaskan twist.</t>
  </si>
  <si>
    <t>เปงคลใจกากและปากเก่ง</t>
  </si>
  <si>
    <t>Carismatico y simpatico ;  #mhonividente #ClubMhoniFans #FamiliaMhoni #monterrey siempre con amor y cariño</t>
  </si>
  <si>
    <t>Editorial Features Editor, in charge of @WSJ op-ed pages. Best of the Web columnist 2000-17.</t>
  </si>
  <si>
    <t>FYI: List are creepy &amp; are blocked immediately</t>
  </si>
  <si>
    <t>차학연: ''It’s okay not to be okay sometimes”                 
#빅스고마워  OT6 x OT9  💙 ST★RLIGHT  💙 단짝                    
🌟 20170727 🌟</t>
  </si>
  <si>
    <t>게임 책 만화 영화 음악을 좋아하므로 택배를 사랑하고 외출은 자제하는 정결한 삶.마비-하프섭/파판-빰빰섭 : 레라펠❤️크라우스. 온갖 것을 파는 잡덕.RT머신</t>
  </si>
  <si>
    <t>조만간 탈출.</t>
  </si>
  <si>
    <t>Stunt driver, breakfast specialist &amp; 1/2 of Porter Nickerson.  Latest Album: Porter☆Nickerson, Bonfire to Ash https://t.co/L0t9uFvCO3</t>
  </si>
  <si>
    <t>#Writer | #Filmmaker | Occasional Hell Dweller | Can be found making hypothetical life decisions in the bread aisle. | #IG: https://t.co/0jhoOTLmaL</t>
  </si>
  <si>
    <t>노 줴알 노 라이프</t>
  </si>
  <si>
    <t>Official account of the Ontario Human Rights Commission (OHRC). Follow us for human rights info, events and resources in Ontario. En français : @LaCODP</t>
  </si>
  <si>
    <t>msdogfood@hotmail.com</t>
  </si>
  <si>
    <t>Wireless #Hotspot and Government Phone Information Provider https://t.co/DsuQw7jSY5</t>
  </si>
  <si>
    <t>I came for the social activism, I stayed for the funnies.</t>
  </si>
  <si>
    <t>รักจีฮุนควานลินมากกว่าเงินในบัญชี</t>
  </si>
  <si>
    <t>vancouverite,liberalism,Siècle des Lumières, artist, &amp; christian</t>
  </si>
  <si>
    <t>조국과 민족을 위하여!
매국배신자 기회주의자 뉴라이트 혁파!
매국종북친중반미반한 수구좌파 혁파!</t>
  </si>
  <si>
    <t>아리입니다 성인 커뮤 잡덕 코스 구독많아요 fub자유 헤더는 부맨쓰</t>
  </si>
  <si>
    <t>: my busan boy :</t>
  </si>
  <si>
    <t>송치 싫어함</t>
  </si>
  <si>
    <t>Resident scholar at the American Enterprise Institute. Former philosophy professor. Author of Who Stole Feminism? Host of video blog: The Factual Feminist.</t>
  </si>
  <si>
    <t>This is the former TV Judge and I'll be back with you about politics, life, law, people and adventure.</t>
  </si>
  <si>
    <t>Growing older is mandatory; growing up is optional. #rascal #paladin #Drones #AOPA #AMA #NRA #HOG #MAGA</t>
  </si>
  <si>
    <t>Reason is the monthly magazine and website of “free minds and free markets.” Visit https://t.co/W2vfk6ejO6</t>
  </si>
  <si>
    <t>The Hollywood Reporter is the premier destination &amp; most widely trusted resource for entertainment news, reviews, videos &amp; more.</t>
  </si>
  <si>
    <t>https://t.co/E1UZk0hbvS</t>
  </si>
  <si>
    <t>Broadcasting the Ubuntu message | WEB RADIO https://t.co/kzHmN2C1ZY  | APPStore https://t.co/DUNu66UE1S  | GooglePlay https://t.co/ZWKVLgQ0TA</t>
  </si>
  <si>
    <t>Did you know? The most ICONIC #Sultry #SANTABABY Nvr @MarilynMonroe Recorded 4 #JackNicholson #1997 @Cynthiabasinet @Spofify @Pandora  #Soundtracks and more</t>
  </si>
  <si>
    <t>PR-Berater (DAPR)  Digital Marketing ■ Content Marketing ■ Public Relations
Hier Fachliches &amp; Interessantes. Impressum: https://t.co/I0K5Jy7vP1</t>
  </si>
  <si>
    <t>Proud Liberal, US Army Veteran and Pro-Choice Woman! Welcome to the #ResistanceUnited! Social Justice Advocate for Midlands Re-entry Coalition</t>
  </si>
  <si>
    <t>Artist Fingering Fiber Miami to Seoul</t>
  </si>
  <si>
    <t>wuss popping jimbo//
Willamette University</t>
  </si>
  <si>
    <t>น้องแบคฮยอนคือลูก
น้องแบคฮยอนคือน้องน้อย          
ุ</t>
  </si>
  <si>
    <t>https://t.co/9wOakPvd9K</t>
  </si>
  <si>
    <t>♡엑소 | 박찬열 x 변백현 ♡:-)</t>
  </si>
  <si>
    <t>“If we’re the best artists, then you guys are the best fans”-@weareoneexo🌟 ภาวนาอยู่ทุกวันขอให้พวกเขามีความสุขกันอยู่เสมอ #SEHUN 💓 ft.SExALL,ALLxHUN</t>
  </si>
  <si>
    <t>Architects</t>
  </si>
  <si>
    <t>トニーの幸せを祈りCACWのトラウマに苦しんだり発狂するのがサビ／成人／RT多い／bottomtony</t>
  </si>
  <si>
    <t>อีเจ้ของเพื่อน | วีไอพีของบิ๊กแบง | ชานแบคชิปเปอร์ | เป็นศัตรูกับบันไดเลื่อน |</t>
  </si>
  <si>
    <t>Psychologist specializing in women's health &amp; mental health, psychosocial oncology, integrated health care. Public speaker and expert source for media.</t>
  </si>
  <si>
    <t>Counseling #Psychologist specializing in #Geropsychology, Long-Term Care, and End-of-Life Issues. Passionate about Social Responsibility &amp; Political Advocacy.</t>
  </si>
  <si>
    <t>ι'м α ℓєα∂єя, у'αℓℓ σи ѕσмє fσℓℓσωιиg ѕнιт👑</t>
  </si>
  <si>
    <t>#젝키 #젝스키스 #특별해</t>
  </si>
  <si>
    <t>동국대학교 대나무숲, 대신전해드립니다, 디연, 에타 등에서 보이는 빻은 발언을 박제합니다. 제보 환영✨ 멘션도 환영✨</t>
  </si>
  <si>
    <t>🖕느개비 에타하는 성머남🖕/ 에타 박제 및 사연 제보는 디엠으로 / 멘션스루 고의 아닙니다</t>
  </si>
  <si>
    <t>#HufflepuffPride - A_H Alumni - Roleplayer of Bae Suzy #allJYPRP #JYPNation #JYPTeam #MISSASQUAD</t>
  </si>
  <si>
    <t>whered u get the money for them shoes girl</t>
  </si>
  <si>
    <t>⚡</t>
  </si>
  <si>
    <t>there's a good chance i'm probably sleeping</t>
  </si>
  <si>
    <t>[ 촛불, 세월호, 부정선거 - 진실 ] (100%) 정의가 바로서는 모습을 보고 싶습니다. 꿈과 희망이 함께하는 세상이 그립습니다.
https://t.co/VEcdrDKWKJ</t>
  </si>
  <si>
    <t>#확실히이기는 #이재명 #경기도지사 응원합니다
University of North Texas 정치학과 졸업</t>
  </si>
  <si>
    <t>Love yourself, love myself, peace.</t>
  </si>
  <si>
    <t>God Bless The Woman That Can Hold Her Own.</t>
  </si>
  <si>
    <t>vaccinée  contre la Macronite.</t>
  </si>
  <si>
    <t>📌oohsehun 💖 EXO ~ Xiumin | Suho | Yixing | Chanyeol | Baekhyun | Chen | D.O | Kai | Sehun ★♩ ♪ ♫ ♬♩♪ ♫♬ ♪♩♭♪☆ #YOYOMAN #YEHET ⭐️ 世勋 | 鹿晗 #LH7 💕@weareoneEXO 💛</t>
  </si>
  <si>
    <t>Worldwide</t>
  </si>
  <si>
    <t>Chicago and beyond</t>
  </si>
  <si>
    <t>Chicago, Illinois</t>
  </si>
  <si>
    <t>NYC (retweets not endorsement)</t>
  </si>
  <si>
    <t>Kathmandu</t>
  </si>
  <si>
    <t>New York (via Georgia)</t>
  </si>
  <si>
    <t>Kansas CIty, MO</t>
  </si>
  <si>
    <t>London, UK</t>
  </si>
  <si>
    <t xml:space="preserve">Socal + the World </t>
  </si>
  <si>
    <t xml:space="preserve">SoCal + the world </t>
  </si>
  <si>
    <t>SoCal + USA</t>
  </si>
  <si>
    <t>Colorado</t>
  </si>
  <si>
    <t>Seattle, Washington</t>
  </si>
  <si>
    <t>Islamabad, Pakistan</t>
  </si>
  <si>
    <t>Pakistan</t>
  </si>
  <si>
    <t>Islamabad Pakistan</t>
  </si>
  <si>
    <t>Swarthmore, PA</t>
  </si>
  <si>
    <t>Wallingford, PA</t>
  </si>
  <si>
    <t>I.G @DouglasJekan</t>
  </si>
  <si>
    <t>Right here!!!</t>
  </si>
  <si>
    <t>Nice, France</t>
  </si>
  <si>
    <t>Brooklyn, New York</t>
  </si>
  <si>
    <t>St. John's, Newfoundland</t>
  </si>
  <si>
    <t xml:space="preserve">St John's, Newfoundland </t>
  </si>
  <si>
    <t>Ottawa</t>
  </si>
  <si>
    <t>Germany</t>
  </si>
  <si>
    <t>Brussels, Belgium</t>
  </si>
  <si>
    <t>Silicon Valley/TC</t>
  </si>
  <si>
    <t>#misogynywon</t>
  </si>
  <si>
    <t>Stop Scott Pruitt &amp; Ajit Pai</t>
  </si>
  <si>
    <t>Kitzbühel</t>
  </si>
  <si>
    <t>Cities throughout the US</t>
  </si>
  <si>
    <t>Chicago / New York, USA</t>
  </si>
  <si>
    <t>In a Library</t>
  </si>
  <si>
    <t>#HomeMeansNevada</t>
  </si>
  <si>
    <t>11.12.16</t>
  </si>
  <si>
    <t>im a girl</t>
  </si>
  <si>
    <t>from the moon to the stars.🌙⭐</t>
  </si>
  <si>
    <t>Internet</t>
  </si>
  <si>
    <t>Kingdom of Wakanda</t>
  </si>
  <si>
    <t>Seoul, Republic of Korea</t>
  </si>
  <si>
    <t xml:space="preserve">Knowhere,TX </t>
  </si>
  <si>
    <t>Tijuana, Baja California</t>
  </si>
  <si>
    <t>Wanna pay💸💸</t>
  </si>
  <si>
    <t>Fullerton</t>
  </si>
  <si>
    <t>Toronto, LA, Vancouver</t>
  </si>
  <si>
    <t>Silicon Valley + Boston</t>
  </si>
  <si>
    <t>San Francisco</t>
  </si>
  <si>
    <t>Peoria, Arizona</t>
  </si>
  <si>
    <t>This is not normal, AZ</t>
  </si>
  <si>
    <t xml:space="preserve"> 長崎国(架空)⚠廃れいく西の果て</t>
  </si>
  <si>
    <t>Poniente</t>
  </si>
  <si>
    <t>winterfell</t>
  </si>
  <si>
    <t>Silver Spring, MD</t>
  </si>
  <si>
    <t>Viena, Austria</t>
  </si>
  <si>
    <t>Comunidad de Madrid, España</t>
  </si>
  <si>
    <t>Sunderland,Ma</t>
  </si>
  <si>
    <t>U.S. Army Veteran MAGA, Ohio</t>
  </si>
  <si>
    <t>HK/BLR/JKT/SG/BKK</t>
  </si>
  <si>
    <t>ฮวังมินฮยอนน้องเขยของเอสเจ</t>
  </si>
  <si>
    <t>THAILAND</t>
  </si>
  <si>
    <t>_axqh ♡</t>
  </si>
  <si>
    <t>☽</t>
  </si>
  <si>
    <t>Treasure Valley</t>
  </si>
  <si>
    <t>Moscow, Idaho</t>
  </si>
  <si>
    <t>Boise, Idaho</t>
  </si>
  <si>
    <t>california</t>
  </si>
  <si>
    <t>Maine, USA</t>
  </si>
  <si>
    <t>North East, England</t>
  </si>
  <si>
    <t>Thailand</t>
  </si>
  <si>
    <t>3-Chome no Yuhi</t>
  </si>
  <si>
    <t xml:space="preserve">Best Country In The World </t>
  </si>
  <si>
    <t>Barrington, IL</t>
  </si>
  <si>
    <t>คนสวยย่านรังสิต</t>
  </si>
  <si>
    <t>Seoul</t>
  </si>
  <si>
    <t xml:space="preserve">always with 재중&amp;東方神起 </t>
  </si>
  <si>
    <t xml:space="preserve">Detroit </t>
  </si>
  <si>
    <t>NCT</t>
  </si>
  <si>
    <t>Halfway, OR</t>
  </si>
  <si>
    <t>Gerritsen Beach, Brooklyn</t>
  </si>
  <si>
    <t>Intense Blue Light, USA</t>
  </si>
  <si>
    <t>soshi // teudungie</t>
  </si>
  <si>
    <t>Twice (Ult) &amp; Stray Kids</t>
  </si>
  <si>
    <t>Galiza</t>
  </si>
  <si>
    <t>Barcelona, Catalunya</t>
  </si>
  <si>
    <t>Argentina</t>
  </si>
  <si>
    <t>Singapore</t>
  </si>
  <si>
    <t>Kingston, NY</t>
  </si>
  <si>
    <t>ความฝัน: เภสัช บูรพา</t>
  </si>
  <si>
    <t>Lyon, France</t>
  </si>
  <si>
    <t>ในใจทงเฮ</t>
  </si>
  <si>
    <t>markno × all jung</t>
  </si>
  <si>
    <t>COME &amp; TAKE IT...TEXAS!</t>
  </si>
  <si>
    <t>St. John's, Newfoundland and Labrador</t>
  </si>
  <si>
    <t>Mountain View, CA</t>
  </si>
  <si>
    <t>貴方の後ろに這い寄る混沌</t>
  </si>
  <si>
    <t>Chester, England</t>
  </si>
  <si>
    <t>Planet 9</t>
  </si>
  <si>
    <t>회사</t>
  </si>
  <si>
    <t>대한민국</t>
  </si>
  <si>
    <t>11’25’17</t>
  </si>
  <si>
    <t>musashino,tokyo</t>
  </si>
  <si>
    <t>Naptown, Indiana</t>
  </si>
  <si>
    <t>Accra, Ghana</t>
  </si>
  <si>
    <t>bergamo, italia</t>
  </si>
  <si>
    <t>The Internet &amp; NYC</t>
  </si>
  <si>
    <t xml:space="preserve">tiffany heart </t>
  </si>
  <si>
    <t xml:space="preserve">Seoul, Korea </t>
  </si>
  <si>
    <t xml:space="preserve"> Albuquerque, NM &amp; Rotterdam </t>
  </si>
  <si>
    <t>Lima, Perú</t>
  </si>
  <si>
    <t xml:space="preserve">Chicago </t>
  </si>
  <si>
    <t>EXO ของเราเจ๋งที่สุด!♥</t>
  </si>
  <si>
    <t>Arendelle</t>
  </si>
  <si>
    <t>잔잔한 바다 위</t>
  </si>
  <si>
    <t>대한민국 경기도</t>
  </si>
  <si>
    <t>天香学園か夕隙社か真神学園</t>
  </si>
  <si>
    <t>tokyo</t>
  </si>
  <si>
    <t>今はsuperbat最推し</t>
  </si>
  <si>
    <t>We can protect her.</t>
  </si>
  <si>
    <t>San Antonio, Tx</t>
  </si>
  <si>
    <t>Peaks Island, ME</t>
  </si>
  <si>
    <t>Slytherin, Hogwarts</t>
  </si>
  <si>
    <t>Sherwood Park</t>
  </si>
  <si>
    <t>ไรหนวดของเอซร่า</t>
  </si>
  <si>
    <t>lauri@embracingmyself.com</t>
  </si>
  <si>
    <t>Kyoto</t>
  </si>
  <si>
    <t>Seoul, South Korea</t>
  </si>
  <si>
    <t>new kids: return</t>
  </si>
  <si>
    <t>‘LIKE’ AT FACEBOOK PAGE</t>
  </si>
  <si>
    <t>San Luis Obispo, CA</t>
  </si>
  <si>
    <t>요즘엔 오버워치</t>
  </si>
  <si>
    <t>원하는 곳 어디든지</t>
  </si>
  <si>
    <t>atx</t>
  </si>
  <si>
    <t>Moscow, Russia</t>
  </si>
  <si>
    <t>New Delhi, India</t>
  </si>
  <si>
    <t>Mexico</t>
  </si>
  <si>
    <t>Japan &amp; Australia</t>
  </si>
  <si>
    <t>Zürich</t>
  </si>
  <si>
    <t>Fagotron</t>
  </si>
  <si>
    <t>rain city</t>
  </si>
  <si>
    <t>日本 東京</t>
  </si>
  <si>
    <t>at iu and kang daniel's mole</t>
  </si>
  <si>
    <t>대한민국 서울</t>
  </si>
  <si>
    <t>Africa</t>
  </si>
  <si>
    <t>1 Yonge St., Toronto, Canada</t>
  </si>
  <si>
    <t>Hölle</t>
  </si>
  <si>
    <t>Masterton, New Zealand</t>
  </si>
  <si>
    <t>달빛에 잠겨죽을 삶</t>
  </si>
  <si>
    <t>펭귄님 품 속</t>
  </si>
  <si>
    <t>@Mindabi0💜</t>
  </si>
  <si>
    <t>Brasil</t>
  </si>
  <si>
    <t>Recife-PE-Brasil</t>
  </si>
  <si>
    <t>Kitchener, ON</t>
  </si>
  <si>
    <t>Waterloo Region, Ontario</t>
  </si>
  <si>
    <t>DM 열려있습니다.</t>
  </si>
  <si>
    <t>오세훈 , 김재환 , 육성재 , 방찬 , 나재민</t>
  </si>
  <si>
    <t>Gunpo-si, Republic of Korea</t>
  </si>
  <si>
    <t>Praying for Ande. #teamAnde</t>
  </si>
  <si>
    <t>Amarillo TX.</t>
  </si>
  <si>
    <t>💚📲 Lifeline (1-800-273-8255)</t>
  </si>
  <si>
    <t>ศาสนายูตะ / mcu</t>
  </si>
  <si>
    <t>한국</t>
  </si>
  <si>
    <t>Ahmadabad City, India</t>
  </si>
  <si>
    <t>Geneva, Switzerland</t>
  </si>
  <si>
    <t>the fall of man</t>
  </si>
  <si>
    <t>Corrupt City of Chicago</t>
  </si>
  <si>
    <t>Somewhere being spirtual ✨</t>
  </si>
  <si>
    <t>Birgunj, Nepal</t>
  </si>
  <si>
    <t>The Swamp AKA the 51st State</t>
  </si>
  <si>
    <t>Taranaki, New Zealand</t>
  </si>
  <si>
    <t>existential crisis</t>
  </si>
  <si>
    <t>World Wide Woman</t>
  </si>
  <si>
    <t>St. Louis, MO</t>
  </si>
  <si>
    <t>Bkk, Thailand</t>
  </si>
  <si>
    <t xml:space="preserve">Long Beach </t>
  </si>
  <si>
    <t>Florianópolis, Santa Catarina</t>
  </si>
  <si>
    <t>あっぽー</t>
  </si>
  <si>
    <t>Hyattsville, MD</t>
  </si>
  <si>
    <t>Riverdale Park, MD</t>
  </si>
  <si>
    <t>Fort Washington, MD</t>
  </si>
  <si>
    <t>Doom</t>
  </si>
  <si>
    <t>Fredericton NB</t>
  </si>
  <si>
    <t>🌍CIUDAD POLINESIA🐙</t>
  </si>
  <si>
    <t>México</t>
  </si>
  <si>
    <t>Philippines</t>
  </si>
  <si>
    <t>where the wild things are</t>
  </si>
  <si>
    <t>UTC+7 , 妬む, 은하수 메 ┻━┻ t(°□°t)</t>
  </si>
  <si>
    <t>각종혐오 유아화 까빠라벨링 사이버불링 사생활침해 지양</t>
  </si>
  <si>
    <t>Poll Land</t>
  </si>
  <si>
    <t>taeyang jackson junhoe</t>
  </si>
  <si>
    <t>The World</t>
  </si>
  <si>
    <t>Cusercoli, Emilia Romagna</t>
  </si>
  <si>
    <t>서울</t>
  </si>
  <si>
    <t>37.5657425,126.9033058</t>
  </si>
  <si>
    <t>USA #NeverTrump</t>
  </si>
  <si>
    <t>LA - NY - BA - MAD</t>
  </si>
  <si>
    <t>Lexington, SC</t>
  </si>
  <si>
    <t>Indonesia</t>
  </si>
  <si>
    <t>Coccaglio</t>
  </si>
  <si>
    <t>Alicante, España</t>
  </si>
  <si>
    <t>Novelda</t>
  </si>
  <si>
    <t>Garden State</t>
  </si>
  <si>
    <t>kaNgDaNieL's heart❣</t>
  </si>
  <si>
    <t>seoul, korea</t>
  </si>
  <si>
    <t>Colima, México</t>
  </si>
  <si>
    <t>In Your Backyard</t>
  </si>
  <si>
    <t>Taoyuan County, Taiwan</t>
  </si>
  <si>
    <t>0418+0420+1106+0112+0412</t>
  </si>
  <si>
    <t>#MΔΩΔVίLLE, CA |USA|✞ 📖</t>
  </si>
  <si>
    <t>Riverside, CA</t>
  </si>
  <si>
    <t>Ciudad de México</t>
  </si>
  <si>
    <t>Iberoamérica</t>
  </si>
  <si>
    <t>Phuket,Thailand</t>
  </si>
  <si>
    <t>関東</t>
  </si>
  <si>
    <t>keep holding on</t>
  </si>
  <si>
    <t>seoul</t>
  </si>
  <si>
    <t>เมืองหลวงที่รถติดโคตรๆ</t>
  </si>
  <si>
    <t xml:space="preserve">   ทุกๆที่ที่มีแรปเปอร์ให้ติ่ง</t>
  </si>
  <si>
    <t>พี่ชานยอลไทป์ผัวลุง ❤️</t>
  </si>
  <si>
    <t>All for Kyungsoo</t>
  </si>
  <si>
    <t>*ดินแดนแห่งความฝัน*</t>
  </si>
  <si>
    <t xml:space="preserve">Managua, Nicaragua </t>
  </si>
  <si>
    <t>San Diego</t>
  </si>
  <si>
    <t>เซวีน่าโซน</t>
  </si>
  <si>
    <t>Damn that shark..ate my dinner</t>
  </si>
  <si>
    <t>แอสการ์ด</t>
  </si>
  <si>
    <t>#우리는_서로의_용기당</t>
  </si>
  <si>
    <t>대한민국 중구 을지로 145-1 황금빌딩 402호</t>
  </si>
  <si>
    <t>Fez, Reino de Marruecos</t>
  </si>
  <si>
    <t>헬</t>
  </si>
  <si>
    <t xml:space="preserve">from Los Angeles, CA  </t>
  </si>
  <si>
    <t>San Francisco and Paris</t>
  </si>
  <si>
    <t>Harlem, NY</t>
  </si>
  <si>
    <t>日本</t>
  </si>
  <si>
    <t>Guatemala - USA</t>
  </si>
  <si>
    <t>Guatemala</t>
  </si>
  <si>
    <t>WM family 🍉</t>
  </si>
  <si>
    <t>MA</t>
  </si>
  <si>
    <t>ที่ไหนก็ได้โตแล้ว</t>
  </si>
  <si>
    <t>up guanlins ass</t>
  </si>
  <si>
    <t>JONGHYUN's dimple, JUHO's nose</t>
  </si>
  <si>
    <t>va</t>
  </si>
  <si>
    <t>Birmingham - London</t>
  </si>
  <si>
    <t>Candi, Indonesia</t>
  </si>
  <si>
    <t xml:space="preserve">KOREA </t>
  </si>
  <si>
    <t>Amherst, NY</t>
  </si>
  <si>
    <t>Bangkok, Thailand</t>
  </si>
  <si>
    <t>Toronto, Canada</t>
  </si>
  <si>
    <t>Toronto, ON</t>
  </si>
  <si>
    <t>Jeju</t>
  </si>
  <si>
    <t>隅田川花火が咲いて散るまでには会いに行きます</t>
  </si>
  <si>
    <t>Annapolis, MD</t>
  </si>
  <si>
    <t>Baltimore, MD</t>
  </si>
  <si>
    <t>Sarawak, Malaysia</t>
  </si>
  <si>
    <t>Egypt</t>
  </si>
  <si>
    <t>@home</t>
  </si>
  <si>
    <t>one and only kai</t>
  </si>
  <si>
    <t>SEOUL</t>
  </si>
  <si>
    <t>160722~</t>
  </si>
  <si>
    <t>she/her</t>
  </si>
  <si>
    <t>proverbs 31:25</t>
  </si>
  <si>
    <t>อกแน่นๆของเซฮุง.</t>
  </si>
  <si>
    <t>CDMX</t>
  </si>
  <si>
    <t>United Stat</t>
  </si>
  <si>
    <t>도착지 B.</t>
  </si>
  <si>
    <t>Sipping Lemonade in Winterfell</t>
  </si>
  <si>
    <t>The Moon</t>
  </si>
  <si>
    <t>Goleta, CA</t>
  </si>
  <si>
    <t>at home</t>
  </si>
  <si>
    <t>노구문18화/큐렌쟈22화</t>
  </si>
  <si>
    <t xml:space="preserve">Floating On The Milkyway </t>
  </si>
  <si>
    <t>꿈 속 조개</t>
  </si>
  <si>
    <t>wonderland∞</t>
  </si>
  <si>
    <t>San José, Costa Rica</t>
  </si>
  <si>
    <t>Da parish..st Bernard</t>
  </si>
  <si>
    <t>#SingItNow</t>
  </si>
  <si>
    <t>Chanbaek❤️</t>
  </si>
  <si>
    <t>new delhi</t>
  </si>
  <si>
    <t>ประเทศไทย</t>
  </si>
  <si>
    <t>프레즐의 초가삼간</t>
  </si>
  <si>
    <t>여러분들의 탐라 사이사이 공간과 시간을 넘나드는중</t>
  </si>
  <si>
    <t>♡nini&amp;hun,lover♡</t>
  </si>
  <si>
    <t>NY, DC, or elsewhere</t>
  </si>
  <si>
    <t>Vancouver, British Columbia</t>
  </si>
  <si>
    <t>NOWHERE</t>
  </si>
  <si>
    <t>墓地</t>
  </si>
  <si>
    <t>East Lansing, MI</t>
  </si>
  <si>
    <t>37.4966776,127.0318929</t>
  </si>
  <si>
    <t>L.A. Calif.</t>
  </si>
  <si>
    <t>twsl</t>
  </si>
  <si>
    <t>Meridian, ID</t>
  </si>
  <si>
    <t>Scotland, United Kingdom</t>
  </si>
  <si>
    <t xml:space="preserve">HOU, F L E X A $ </t>
  </si>
  <si>
    <t>who knows</t>
  </si>
  <si>
    <t>Dayton, Ohio</t>
  </si>
  <si>
    <t>The local street corner.</t>
  </si>
  <si>
    <t>New York and the World</t>
  </si>
  <si>
    <t>Jane's Universe</t>
  </si>
  <si>
    <t>Exo Planet 💫 | Carat Land🥕</t>
  </si>
  <si>
    <t xml:space="preserve">Miami, Fla. </t>
  </si>
  <si>
    <t>🖤Gender Critical Feminist🖤</t>
  </si>
  <si>
    <t>슈퍼주니어 &amp; 엘프</t>
  </si>
  <si>
    <t>Grove City, OH</t>
  </si>
  <si>
    <t>detroit</t>
  </si>
  <si>
    <t>yumnafairuzi(at)gmail(dot)com</t>
  </si>
  <si>
    <t>Duwamish Land (a.k.a. Seattle, WA)</t>
  </si>
  <si>
    <t>Wasilla, Alaska</t>
  </si>
  <si>
    <t>Mansio Polinesia</t>
  </si>
  <si>
    <t xml:space="preserve"> Denver, CO</t>
  </si>
  <si>
    <t xml:space="preserve">Contact: twitter@kim.com </t>
  </si>
  <si>
    <t>Anywhere</t>
  </si>
  <si>
    <t>-Worldwide-</t>
  </si>
  <si>
    <t>대전</t>
  </si>
  <si>
    <t>The Palm Beaches| Southern California| NYC</t>
  </si>
  <si>
    <t>💖정세운💖</t>
  </si>
  <si>
    <t>The USA?</t>
  </si>
  <si>
    <t>Currently Paris💥 Summers in Berlin 💥 Chicago Home 💥</t>
  </si>
  <si>
    <t>ชื่อแพรวแต่เพื่อนเรียกม่อน2001</t>
  </si>
  <si>
    <t>Blizzard: Squishie#1762</t>
  </si>
  <si>
    <t>문재인대통령님 옆</t>
  </si>
  <si>
    <t>대한민국 부산</t>
  </si>
  <si>
    <t>San Francisco, USA. #GirlsCanDoAnything</t>
  </si>
  <si>
    <t>Oh captain, my captain</t>
  </si>
  <si>
    <t>Burnaby BC</t>
  </si>
  <si>
    <t>Oakland, CA</t>
  </si>
  <si>
    <t>Shelburne, Ontario</t>
  </si>
  <si>
    <t>EXOL-THAILAND</t>
  </si>
  <si>
    <t>#IStandWithRussia</t>
  </si>
  <si>
    <t>Québec</t>
  </si>
  <si>
    <t>Montreal</t>
  </si>
  <si>
    <t>galaxy🌟</t>
  </si>
  <si>
    <t>Seoul, Korea</t>
  </si>
  <si>
    <t>West Jordan, UT</t>
  </si>
  <si>
    <t xml:space="preserve">LA | DC | LV </t>
  </si>
  <si>
    <t xml:space="preserve">Angel Grove </t>
  </si>
  <si>
    <t>Bandung, Indonesia</t>
  </si>
  <si>
    <t>ދިވެހި ރާއްޖެ</t>
  </si>
  <si>
    <t>Nabi Saleh</t>
  </si>
  <si>
    <t>두산베어스V5</t>
  </si>
  <si>
    <t>Straya</t>
  </si>
  <si>
    <t>Valparaiso, IN</t>
  </si>
  <si>
    <t>Israel</t>
  </si>
  <si>
    <t>Somewhere, USA</t>
  </si>
  <si>
    <t>Saranac Lake, NY</t>
  </si>
  <si>
    <t>North of the wall</t>
  </si>
  <si>
    <t>None of Your Business</t>
  </si>
  <si>
    <t>Not A Shithole</t>
  </si>
  <si>
    <t>Stankonia</t>
  </si>
  <si>
    <t>Poland</t>
  </si>
  <si>
    <t>Southern, California, USA</t>
  </si>
  <si>
    <t>Corn fields of IL</t>
  </si>
  <si>
    <t xml:space="preserve">Left Field </t>
  </si>
  <si>
    <t>Emerald Triangle, CA</t>
  </si>
  <si>
    <t>ï¿½T: 40.067406,-82.437634</t>
  </si>
  <si>
    <t>Ballston Spa, New York</t>
  </si>
  <si>
    <t>Kansas City</t>
  </si>
  <si>
    <t>Arab, AL</t>
  </si>
  <si>
    <t>White Lake, Michigan, USA</t>
  </si>
  <si>
    <t>Bearizona, Beartopia🐻</t>
  </si>
  <si>
    <t>Trenton, GA</t>
  </si>
  <si>
    <t>in your mind</t>
  </si>
  <si>
    <t>#เพียงผู้หญิงคนนี้เปย์ผชเก่ง</t>
  </si>
  <si>
    <t>ಠ_ಠ</t>
  </si>
  <si>
    <t>Saskatchewan, Canada</t>
  </si>
  <si>
    <t>東京都中央区築地</t>
  </si>
  <si>
    <t>TROLLS: U get exactly what u give</t>
  </si>
  <si>
    <t>⚠ L1485 ✌</t>
  </si>
  <si>
    <t>Nashville, TN</t>
  </si>
  <si>
    <t>Wheaton, IL</t>
  </si>
  <si>
    <t>Salt Lake City &amp; Torrey, Utah</t>
  </si>
  <si>
    <t>Colestin Valley, Oregon</t>
  </si>
  <si>
    <t>exo</t>
  </si>
  <si>
    <t>กรุงเทพมหานคร, ประเทศไทย</t>
  </si>
  <si>
    <t>Panamá</t>
  </si>
  <si>
    <t>방구석</t>
  </si>
  <si>
    <t>RSU57</t>
  </si>
  <si>
    <t xml:space="preserve">동우현 의 사랑 </t>
  </si>
  <si>
    <t>Stevensville, MD</t>
  </si>
  <si>
    <t>USA🇺🇸Land of the Free</t>
  </si>
  <si>
    <t>Viña del Mar, Chile</t>
  </si>
  <si>
    <t>ในหัวจัยเทองัย</t>
  </si>
  <si>
    <t>Darjeeling, India</t>
  </si>
  <si>
    <t>찬백&amp;카디 / st찬종♡</t>
  </si>
  <si>
    <t>Salem,Ma</t>
  </si>
  <si>
    <t>너굴맨 주머니</t>
  </si>
  <si>
    <t xml:space="preserve"> 진영'S</t>
  </si>
  <si>
    <t>St Charles, MD</t>
  </si>
  <si>
    <t>∞</t>
  </si>
  <si>
    <t>ᴛʜᴇ ʟᴀɴᴅ ᴏꜰ ᴏᴢ.</t>
  </si>
  <si>
    <t>Vancouver</t>
  </si>
  <si>
    <t>Small Town, USA</t>
  </si>
  <si>
    <t>Portland, ME, USA</t>
  </si>
  <si>
    <t>Edison, NJ</t>
  </si>
  <si>
    <t>📧 susan.cheng@buzzfeed.com</t>
  </si>
  <si>
    <t>Alexandria, Egypt</t>
  </si>
  <si>
    <t>1030 15th St NW,Washington, DC</t>
  </si>
  <si>
    <t>El Salvador</t>
  </si>
  <si>
    <t>Denpasar, Bali</t>
  </si>
  <si>
    <t>Hiram, GA</t>
  </si>
  <si>
    <t>The Sunshine State</t>
  </si>
  <si>
    <t>College Station, TX</t>
  </si>
  <si>
    <t>ในใจเธอว์</t>
  </si>
  <si>
    <t>olivia (she/her)</t>
  </si>
  <si>
    <t>𓉴𓊆#ᏚᎢᎪᎽᎻᎪᎡᎷᎤᏁᎥᎤᏌᏚ𓊇𓉴</t>
  </si>
  <si>
    <t>KoreaJapanTaiwan</t>
  </si>
  <si>
    <t>Broadview Heights, Ohio</t>
  </si>
  <si>
    <t>Halifax, NS</t>
  </si>
  <si>
    <t>Philly, natch</t>
  </si>
  <si>
    <t>Avengers Mansion NYC</t>
  </si>
  <si>
    <t>Туапсинский район, Россия</t>
  </si>
  <si>
    <t>2,000 + Subscribers Miami, Fl</t>
  </si>
  <si>
    <t>Columbus / Athens ,Ohio</t>
  </si>
  <si>
    <t>아이테르</t>
  </si>
  <si>
    <t>더 많은 여성의 말, 더 많은 여성의 삶.</t>
  </si>
  <si>
    <t>minneapolis</t>
  </si>
  <si>
    <t>東京</t>
  </si>
  <si>
    <t>따뜻한 곳이었음 해</t>
  </si>
  <si>
    <t>Silicon Valley, CA</t>
  </si>
  <si>
    <t>東京都渋谷区</t>
  </si>
  <si>
    <t>잠만보세상</t>
  </si>
  <si>
    <t>와칸다</t>
  </si>
  <si>
    <t>Peoria</t>
  </si>
  <si>
    <t>En el exilio</t>
  </si>
  <si>
    <t>Mathura, India</t>
  </si>
  <si>
    <t>쿠훌린 품속</t>
  </si>
  <si>
    <t>fort lauderdale, fla</t>
  </si>
  <si>
    <t>170 countries &amp; territories</t>
  </si>
  <si>
    <t>Huntington Beach, CA</t>
  </si>
  <si>
    <t xml:space="preserve">훈한,넨년 </t>
  </si>
  <si>
    <t>Shah Alam,MY</t>
  </si>
  <si>
    <t>godless universe</t>
  </si>
  <si>
    <t>Za Wārudo-One Day Mandom</t>
  </si>
  <si>
    <t>girls can do anything</t>
  </si>
  <si>
    <t xml:space="preserve">Deutschland </t>
  </si>
  <si>
    <t>The Plant Kingdom</t>
  </si>
  <si>
    <t>0613 | INTJ</t>
  </si>
  <si>
    <t>ที่ๆแฟนเก่าไม่อยู่</t>
  </si>
  <si>
    <t>아이콘 iKON</t>
  </si>
  <si>
    <t xml:space="preserve">Show Me to Keystone </t>
  </si>
  <si>
    <t>Deutschland</t>
  </si>
  <si>
    <t>Land of the FREE !</t>
  </si>
  <si>
    <t>Everywhere.</t>
  </si>
  <si>
    <t>dan@danarel.com</t>
  </si>
  <si>
    <t>Michigan</t>
  </si>
  <si>
    <t>대한민국 관악구</t>
  </si>
  <si>
    <t>Somewhere over the rainbow</t>
  </si>
  <si>
    <t>Delaware</t>
  </si>
  <si>
    <t>Worcester  MA</t>
  </si>
  <si>
    <t>เปงคนขี้ชิป</t>
  </si>
  <si>
    <t>South Florida USA</t>
  </si>
  <si>
    <t>Alpine, CA</t>
  </si>
  <si>
    <t>BKK Thailand</t>
  </si>
  <si>
    <t>Your Front Porch!</t>
  </si>
  <si>
    <t>Midway/NE Mpls</t>
  </si>
  <si>
    <t>Colombia tu papa</t>
  </si>
  <si>
    <t>Lagos</t>
  </si>
  <si>
    <t>ผู้เพิ่มขึ้นทุกนาทีที่รี</t>
  </si>
  <si>
    <t>Sunset, UT</t>
  </si>
  <si>
    <t>She / Her</t>
  </si>
  <si>
    <t>大阪 堺市</t>
  </si>
  <si>
    <t>La región más transparente sic</t>
  </si>
  <si>
    <t xml:space="preserve">México </t>
  </si>
  <si>
    <t>Mexico DF</t>
  </si>
  <si>
    <t>Mississauga, Ontario</t>
  </si>
  <si>
    <t>ciudad de México aka DF</t>
  </si>
  <si>
    <t>Cincinnati, Ohio</t>
  </si>
  <si>
    <t>Seattle, Washington, USA</t>
  </si>
  <si>
    <t>King County, WA</t>
  </si>
  <si>
    <t>nix, Pluto</t>
  </si>
  <si>
    <t>웅에웅</t>
  </si>
  <si>
    <t>In My Sweats</t>
  </si>
  <si>
    <t>Osnabrück</t>
  </si>
  <si>
    <t>No where</t>
  </si>
  <si>
    <t>A.F</t>
  </si>
  <si>
    <t>아버님이 불태우신 알데란</t>
  </si>
  <si>
    <t>Barrie, Ontario</t>
  </si>
  <si>
    <t>Baile Átha Cliath</t>
  </si>
  <si>
    <t>โพรงกระต่ายของพี่จุน 🐰❤</t>
  </si>
  <si>
    <t>A gauche toute</t>
  </si>
  <si>
    <t>Keystone Earth</t>
  </si>
  <si>
    <t>경기도 첸백시 연장자구 볼통동 99</t>
  </si>
  <si>
    <t>México.</t>
  </si>
  <si>
    <t>Edmonton, Alberta</t>
  </si>
  <si>
    <t>My Home</t>
  </si>
  <si>
    <t>𝔹𝕣𝕠𝕜𝕖𝕝𝕪𝕟, ℕ𝕐</t>
  </si>
  <si>
    <t>The Goldfields</t>
  </si>
  <si>
    <t>Springfield, IL</t>
  </si>
  <si>
    <t>저는 디자이너예요 //빅뱅은 내 인생//</t>
  </si>
  <si>
    <t>Here and there...</t>
  </si>
  <si>
    <t>Europe</t>
  </si>
  <si>
    <t>Anville (Outlet 360)</t>
  </si>
  <si>
    <t>Buenos Aires - Argentina</t>
  </si>
  <si>
    <t>Mendoza - Argentina</t>
  </si>
  <si>
    <t>#팀 내일</t>
  </si>
  <si>
    <t>คยองซูร่างผัว</t>
  </si>
  <si>
    <t>#WINNERCITY🌴</t>
  </si>
  <si>
    <t>Vienna, Austria</t>
  </si>
  <si>
    <t>Phathumthani, Thailand</t>
  </si>
  <si>
    <t>hell femi</t>
  </si>
  <si>
    <t>Cat Land</t>
  </si>
  <si>
    <t>Illinois 5th</t>
  </si>
  <si>
    <t>denver</t>
  </si>
  <si>
    <t>Oaxaca | CDMX</t>
  </si>
  <si>
    <t xml:space="preserve">Im behind u all the way🌙 </t>
  </si>
  <si>
    <t>Bigbang™️</t>
  </si>
  <si>
    <t>seoul-metal</t>
  </si>
  <si>
    <t>Celebrate You!!</t>
  </si>
  <si>
    <t>Düsseldorf, Deutschland</t>
  </si>
  <si>
    <t>Sao Paulo</t>
  </si>
  <si>
    <t>변호사 사무실</t>
  </si>
  <si>
    <t>On the Wood near the lawn</t>
  </si>
  <si>
    <t>ｈｂ</t>
  </si>
  <si>
    <t>Medan, North Sumatera</t>
  </si>
  <si>
    <t>Southgate, MI</t>
  </si>
  <si>
    <t>จ.เชียงใหม่, ประเทศไทย</t>
  </si>
  <si>
    <t>Berlin, Germany</t>
  </si>
  <si>
    <t>Berlín, Alemania</t>
  </si>
  <si>
    <t>Hasta la luna, sin detenerme.</t>
  </si>
  <si>
    <t>viceland, usa</t>
  </si>
  <si>
    <t>Westminster, CO</t>
  </si>
  <si>
    <t>Wakanda</t>
  </si>
  <si>
    <t>Mainly London UK</t>
  </si>
  <si>
    <t>infinite</t>
  </si>
  <si>
    <t>New York, Toronto</t>
  </si>
  <si>
    <t>Elsewhere</t>
  </si>
  <si>
    <t xml:space="preserve"> @KLOUW1999💛 4️⃣</t>
  </si>
  <si>
    <t>Personal account</t>
  </si>
  <si>
    <t>生息地：名古屋駅周辺</t>
  </si>
  <si>
    <t>xx x xx</t>
  </si>
  <si>
    <t>Buena Park, CA, USA</t>
  </si>
  <si>
    <t>비오는 그 날</t>
  </si>
  <si>
    <t>San Antonio, Texas</t>
  </si>
  <si>
    <t xml:space="preserve"> 태국에서 </t>
  </si>
  <si>
    <t>The good old USA</t>
  </si>
  <si>
    <t>AT EVERYONE’S DOORSTEPS</t>
  </si>
  <si>
    <t>BKI ✈️</t>
  </si>
  <si>
    <t>Wilmington, Delaware</t>
  </si>
  <si>
    <t>iphone:37.580582,126.889554</t>
  </si>
  <si>
    <t>Doha, Qatar</t>
  </si>
  <si>
    <t>The Constitution State</t>
  </si>
  <si>
    <t xml:space="preserve">Deutschland and Sinjar </t>
  </si>
  <si>
    <t>Manassas, VA</t>
  </si>
  <si>
    <t>Missouri</t>
  </si>
  <si>
    <t>Milwaukee, WI</t>
  </si>
  <si>
    <t>diamond life</t>
  </si>
  <si>
    <t xml:space="preserve">Berlin </t>
  </si>
  <si>
    <t>Honduras</t>
  </si>
  <si>
    <t>จตุสดมภ์เจน2shutuplineอศิวะ</t>
  </si>
  <si>
    <t>Puerto Rico and Bonita Springs</t>
  </si>
  <si>
    <t>티파니X소녀시대</t>
  </si>
  <si>
    <t>Syria/USA (Homs/Los Angeles)</t>
  </si>
  <si>
    <t>Paris, Ile-de-France</t>
  </si>
  <si>
    <t>New York, Paris</t>
  </si>
  <si>
    <t>Ottawa Centre</t>
  </si>
  <si>
    <t>New York and LA</t>
  </si>
  <si>
    <t>Fly Over Country</t>
  </si>
  <si>
    <t>Gatineau, Québec</t>
  </si>
  <si>
    <t>CHANYEOL'S HEART</t>
  </si>
  <si>
    <t>in limbo</t>
  </si>
  <si>
    <t>Kensington, CA</t>
  </si>
  <si>
    <t>Hong Kong • Seoul</t>
  </si>
  <si>
    <t>무민_골짜기</t>
  </si>
  <si>
    <t>chloe • 20 • atlanta</t>
  </si>
  <si>
    <t>AK</t>
  </si>
  <si>
    <t>가끔사진찍음</t>
  </si>
  <si>
    <t>Hell's Kitchen</t>
  </si>
  <si>
    <t>Northern NJ</t>
  </si>
  <si>
    <t>iKON LOVE SCENARIO PAK</t>
  </si>
  <si>
    <t>Murfreesboro, TN</t>
  </si>
  <si>
    <t>Aryavarta</t>
  </si>
  <si>
    <t>Where The Heart is</t>
  </si>
  <si>
    <t>Manassas, Virginia</t>
  </si>
  <si>
    <t>Snapchat/Instagram: @wikilea</t>
  </si>
  <si>
    <t>Kitchener</t>
  </si>
  <si>
    <t>하고싶은거하고삽니다</t>
  </si>
  <si>
    <t>KOREA</t>
  </si>
  <si>
    <t>Orange County, California</t>
  </si>
  <si>
    <t>Kapiti Coast District, New Zealand</t>
  </si>
  <si>
    <t xml:space="preserve">Nigeria </t>
  </si>
  <si>
    <t>Brixton, LDN</t>
  </si>
  <si>
    <t>País con un segundo SS7 😎</t>
  </si>
  <si>
    <t>MT VERNON WA</t>
  </si>
  <si>
    <t>北海道 札幌市 北区</t>
  </si>
  <si>
    <t>東京都渋谷区神南2-2-1</t>
  </si>
  <si>
    <t>サンフランシスコ(米国)</t>
  </si>
  <si>
    <t>Rent free in my haters heads</t>
  </si>
  <si>
    <t>London Town</t>
  </si>
  <si>
    <t>ily hyeongseop ♡</t>
  </si>
  <si>
    <t>INSTAGRAM @namjihyunact</t>
  </si>
  <si>
    <t>도경수의 마음</t>
  </si>
  <si>
    <t>42中学</t>
  </si>
  <si>
    <t>Gothenburg, Sweden</t>
  </si>
  <si>
    <t>Zenica</t>
  </si>
  <si>
    <t>wanessa isa lolo beazao lylla</t>
  </si>
  <si>
    <t>over the rainbow 🌈</t>
  </si>
  <si>
    <t>엉덩이</t>
  </si>
  <si>
    <t>ในใจพี่ชัน</t>
  </si>
  <si>
    <t>Nancy, France</t>
  </si>
  <si>
    <t>21.09.2016•22.12.2016</t>
  </si>
  <si>
    <t>US Combat Veteran</t>
  </si>
  <si>
    <t>지옥불반도</t>
  </si>
  <si>
    <t>MSU</t>
  </si>
  <si>
    <t>B1A4's heart</t>
  </si>
  <si>
    <t>ㅣดาวโลกสีฟ้าๆ</t>
  </si>
  <si>
    <t>The 1 Dollar Pyramid</t>
  </si>
  <si>
    <t>♡ all fandoms are welcome ♡</t>
  </si>
  <si>
    <t>김종현 눈꼬리 어딘가에</t>
  </si>
  <si>
    <t>チャニョルの心 💛</t>
  </si>
  <si>
    <t>Ciudad de México.</t>
  </si>
  <si>
    <t>Charlotte, NC, USA</t>
  </si>
  <si>
    <t>Key West, FL</t>
  </si>
  <si>
    <t>En ningún lugar</t>
  </si>
  <si>
    <t>denver, co</t>
  </si>
  <si>
    <t>New York, NY &amp; Johnstown, PA</t>
  </si>
  <si>
    <t>Schenectady, New York</t>
  </si>
  <si>
    <t>Phulwari Sharif, Patna</t>
  </si>
  <si>
    <t>Perth Western Australia</t>
  </si>
  <si>
    <t>Central Jersey</t>
  </si>
  <si>
    <t>⚠ DON'T TOUCH MY BOY ⚠</t>
  </si>
  <si>
    <t>Lima, Peru</t>
  </si>
  <si>
    <t>Lower Mainland, British Columbia</t>
  </si>
  <si>
    <t>International</t>
  </si>
  <si>
    <t>Zimmerman, MN</t>
  </si>
  <si>
    <t>B팀•JJP</t>
  </si>
  <si>
    <t>Somewhere in the world</t>
  </si>
  <si>
    <t>the 90s</t>
  </si>
  <si>
    <t>southeast US</t>
  </si>
  <si>
    <t xml:space="preserve">Ashgrove.  Brisbane. </t>
  </si>
  <si>
    <t>ตบแมงวัน at London</t>
  </si>
  <si>
    <t>지옥의 불구덩이</t>
  </si>
  <si>
    <t>Knowlton Quèbec.</t>
  </si>
  <si>
    <t>okinawa</t>
  </si>
  <si>
    <t>from Cleveland, in Oakland</t>
  </si>
  <si>
    <t>福岡市</t>
  </si>
  <si>
    <t xml:space="preserve">Philipines </t>
  </si>
  <si>
    <t>Florida and Mississippi</t>
  </si>
  <si>
    <t>LOEY | 됴공 คยองซูไทป์ผัว 。</t>
  </si>
  <si>
    <t xml:space="preserve">Where ever I want to be.... </t>
  </si>
  <si>
    <t>The Sideporch™</t>
  </si>
  <si>
    <t>lost in my thoughts🔮</t>
  </si>
  <si>
    <t>San Francisco/Bay Area, CA</t>
  </si>
  <si>
    <t>Portsmouth NH</t>
  </si>
  <si>
    <t>SF</t>
  </si>
  <si>
    <t>United states</t>
  </si>
  <si>
    <t>ไข่เทเลทับบี้เน่าก้องจักรวาล</t>
  </si>
  <si>
    <t>gone</t>
  </si>
  <si>
    <t>Amherst, NH</t>
  </si>
  <si>
    <t>team Iron Man</t>
  </si>
  <si>
    <t>NO​ EXO NO LIFE</t>
  </si>
  <si>
    <t>Wandering the Interwebs</t>
  </si>
  <si>
    <t>YEERRR</t>
  </si>
  <si>
    <t>Roleplay | HG - S</t>
  </si>
  <si>
    <t>Somerset Village, Bermuda</t>
  </si>
  <si>
    <t>C h a n B a e k</t>
  </si>
  <si>
    <t>Jakarta</t>
  </si>
  <si>
    <t xml:space="preserve">비엔나 커피 비엔나 소세지 </t>
  </si>
  <si>
    <t>홍대 건대</t>
  </si>
  <si>
    <t>(D)MV</t>
  </si>
  <si>
    <t>Tristan da Cunha</t>
  </si>
  <si>
    <t>#TrumpTrain in California</t>
  </si>
  <si>
    <t>kansas City, KS, Beaumont, TX</t>
  </si>
  <si>
    <t>New England</t>
  </si>
  <si>
    <t>Ecatepec, Mexico</t>
  </si>
  <si>
    <t>guatemala</t>
  </si>
  <si>
    <t>ถนนพญาไท, Bangkok</t>
  </si>
  <si>
    <t>British Columbia</t>
  </si>
  <si>
    <t>대한민국 군산시</t>
  </si>
  <si>
    <t>뒷집에서구르는중</t>
  </si>
  <si>
    <t>Bay of Plenty Region, New Zeal</t>
  </si>
  <si>
    <t>Auckland</t>
  </si>
  <si>
    <t>ｃａｒａｔ  ｌａｎｄ 💎</t>
  </si>
  <si>
    <t>East Village, Manhattan</t>
  </si>
  <si>
    <t>Spanaway, WA</t>
  </si>
  <si>
    <t>50s USA</t>
  </si>
  <si>
    <t>Brazil</t>
  </si>
  <si>
    <t>{♡}ー ggroup and bgroup stan</t>
  </si>
  <si>
    <t>Melbourne, Victoria</t>
  </si>
  <si>
    <t>Crown Point, IN</t>
  </si>
  <si>
    <t>Mty / CDMX</t>
  </si>
  <si>
    <t>En el vacío del cosmos.</t>
  </si>
  <si>
    <t>Las Vegas, USA</t>
  </si>
  <si>
    <t>Toronto, Ontario, Canada</t>
  </si>
  <si>
    <t>WA</t>
  </si>
  <si>
    <t>Vollzeitprolet 1 Ehrenmann</t>
  </si>
  <si>
    <t>Southeast, USA</t>
  </si>
  <si>
    <t xml:space="preserve">Gouldsboro, Pennsylvania </t>
  </si>
  <si>
    <t>Scourge of the Fens</t>
  </si>
  <si>
    <t>37.8853984,127.7297758</t>
  </si>
  <si>
    <t>ATLhoe</t>
  </si>
  <si>
    <t xml:space="preserve">Southern VA by way of DC. </t>
  </si>
  <si>
    <t>FL girl in TN</t>
  </si>
  <si>
    <t>Richmond, BC</t>
  </si>
  <si>
    <t>Rangerstown</t>
  </si>
  <si>
    <t>Charlotte, North Carolina</t>
  </si>
  <si>
    <t>Phuket / Thailand</t>
  </si>
  <si>
    <t>Born in Virginia, USA</t>
  </si>
  <si>
    <t>The beautiful St. Joseph River</t>
  </si>
  <si>
    <t>Stankonia, Ga ✈ Como</t>
  </si>
  <si>
    <t>read carrd</t>
  </si>
  <si>
    <t>LOOΠΔVERSE</t>
  </si>
  <si>
    <t>위치: 안알랴줌</t>
  </si>
  <si>
    <t>2007.08.05 ~ 영원히</t>
  </si>
  <si>
    <t>Vancouver, BC</t>
  </si>
  <si>
    <t>NO se admiten machistas!</t>
  </si>
  <si>
    <t>빛나는 사람이 되세요</t>
  </si>
  <si>
    <t>TH</t>
  </si>
  <si>
    <t>Duluth, MN</t>
  </si>
  <si>
    <t>my bed ✈️ my fridge</t>
  </si>
  <si>
    <t>South club,winner,exo, taeyeon</t>
  </si>
  <si>
    <t>García, Nuevo León</t>
  </si>
  <si>
    <t>별빛별</t>
  </si>
  <si>
    <t>Somewhere overthinking</t>
  </si>
  <si>
    <t>원앤온리김종현</t>
  </si>
  <si>
    <t>Toronto Ontario Canada</t>
  </si>
  <si>
    <t>CA, USA</t>
  </si>
  <si>
    <t>In my bag</t>
  </si>
  <si>
    <t>판윙 🌧🌸</t>
  </si>
  <si>
    <t>vancouver,canada</t>
  </si>
  <si>
    <t>내새끼들이 젤 예뻐</t>
  </si>
  <si>
    <t>Wanna One</t>
  </si>
  <si>
    <t>Austin (Not Texas)</t>
  </si>
  <si>
    <t>Washington, DC and Los Angeles</t>
  </si>
  <si>
    <t>Reno, Nevada</t>
  </si>
  <si>
    <t>Columbia, south carolina</t>
  </si>
  <si>
    <t>III 彡</t>
  </si>
  <si>
    <t>Tracy, CA</t>
  </si>
  <si>
    <t>ชานแบคชป.หัวรุนแรง</t>
  </si>
  <si>
    <t>ในใจ</t>
  </si>
  <si>
    <t>Jakarta Barat, DKI Jakarta</t>
  </si>
  <si>
    <t>Denver, CO &amp; Philadelphia, PA</t>
  </si>
  <si>
    <t>уσℓσ єѕтαтє</t>
  </si>
  <si>
    <t>http://www.yellow-on.com/</t>
  </si>
  <si>
    <t>동국대학교 한남학과 69학번 김한남</t>
  </si>
  <si>
    <t>💌</t>
  </si>
  <si>
    <t xml:space="preserve">Central City </t>
  </si>
  <si>
    <t>kent state</t>
  </si>
  <si>
    <t>Malaysia</t>
  </si>
  <si>
    <t xml:space="preserve">Ile de la REUNION </t>
  </si>
  <si>
    <t>L-1485 / Thailand</t>
  </si>
  <si>
    <t>https://t.co/h5vywuj9zu</t>
  </si>
  <si>
    <t>https://t.co/Hr1drvYpXL</t>
  </si>
  <si>
    <t>https://t.co/0PHh22cGzd</t>
  </si>
  <si>
    <t>https://t.co/aWh5PnfIxj</t>
  </si>
  <si>
    <t>https://t.co/4swRNerJyT</t>
  </si>
  <si>
    <t>https://t.co/QLBXn3ZxJ7</t>
  </si>
  <si>
    <t>https://t.co/IDSWqIMT7w</t>
  </si>
  <si>
    <t>https://t.co/CoRI3ZYsig</t>
  </si>
  <si>
    <t>https://t.co/zLx2SVAucx</t>
  </si>
  <si>
    <t>https://t.co/zYYga4xvUk</t>
  </si>
  <si>
    <t>https://t.co/leW8FkRRau</t>
  </si>
  <si>
    <t>http://t.co/y1QFfssGrd</t>
  </si>
  <si>
    <t>https://t.co/Cbguzs2PjT</t>
  </si>
  <si>
    <t>http://t.co/ZbT0rh3oV3</t>
  </si>
  <si>
    <t>http://t.co/VfD9sQzizP</t>
  </si>
  <si>
    <t>https://t.co/w9EoqOisnd</t>
  </si>
  <si>
    <t>http://t.co/177fJYDjdc</t>
  </si>
  <si>
    <t>https://t.co/F7b4MIeAVL</t>
  </si>
  <si>
    <t>https://t.co/xuio3eOhHk</t>
  </si>
  <si>
    <t>https://t.co/IzijrBj8PR</t>
  </si>
  <si>
    <t>https://t.co/OsgKF0fRLS</t>
  </si>
  <si>
    <t>https://t.co/8dI7z9CmM9</t>
  </si>
  <si>
    <t>https://t.co/icfNjatO1d</t>
  </si>
  <si>
    <t>https://t.co/2sRF45Ny0x</t>
  </si>
  <si>
    <t>https://t.co/4XjYTsrOAZ</t>
  </si>
  <si>
    <t>https://t.co/1wMFihCTJI</t>
  </si>
  <si>
    <t>http://t.co/Z2A4m7UeSv</t>
  </si>
  <si>
    <t>https://t.co/FTouskAD9V</t>
  </si>
  <si>
    <t>https://t.co/hWcDckwOky</t>
  </si>
  <si>
    <t>http://t.co/487wa6SfVV</t>
  </si>
  <si>
    <t>https://t.co/smMuBqJKVe</t>
  </si>
  <si>
    <t>https://t.co/BdtULO1dgi</t>
  </si>
  <si>
    <t>https://t.co/49ifavr2ND</t>
  </si>
  <si>
    <t>http://t.co/jsHZJECAqi</t>
  </si>
  <si>
    <t>https://t.co/3EKbdUS2og</t>
  </si>
  <si>
    <t>https://t.co/dJYyUeNOaI</t>
  </si>
  <si>
    <t>http://t.co/XL7GPTKDCN</t>
  </si>
  <si>
    <t>https://t.co/EktVQRt4DS</t>
  </si>
  <si>
    <t>https://t.co/TdAAs8SIUL</t>
  </si>
  <si>
    <t>https://t.co/NYRcJIXDDg</t>
  </si>
  <si>
    <t>https://t.co/jiZkc7jNmo</t>
  </si>
  <si>
    <t>https://t.co/uDiKkKassf</t>
  </si>
  <si>
    <t>http://t.co/qEdjUR7lbx</t>
  </si>
  <si>
    <t>https://t.co/tU1Tc7wGFY</t>
  </si>
  <si>
    <t>https://t.co/BjoNSH2Saq</t>
  </si>
  <si>
    <t>https://t.co/D1eeLGKP4e</t>
  </si>
  <si>
    <t>http://t.co/ML6KVz2uXR</t>
  </si>
  <si>
    <t>https://t.co/ML6KVyKTzh</t>
  </si>
  <si>
    <t>http://t.co/N27AFa9Nip</t>
  </si>
  <si>
    <t>https://t.co/JJkTVWMqik</t>
  </si>
  <si>
    <t>https://t.co/kgJqUNDMpy</t>
  </si>
  <si>
    <t>https://t.co/K2t3eLnbFN</t>
  </si>
  <si>
    <t>https://t.co/bxFNdI8osz</t>
  </si>
  <si>
    <t>https://t.co/l4FYZlN1lU</t>
  </si>
  <si>
    <t>http://t.co/aGjC4o2qu9</t>
  </si>
  <si>
    <t>https://t.co/kpTLB9MdPz</t>
  </si>
  <si>
    <t>http://t.co/VCb7i3Lh9T</t>
  </si>
  <si>
    <t>https://t.co/RIMqdZXReG</t>
  </si>
  <si>
    <t>https://t.co/9HeLGaXyYa</t>
  </si>
  <si>
    <t>http://t.co/nHWJhUGgQm</t>
  </si>
  <si>
    <t>https://t.co/hTidC8uOHf</t>
  </si>
  <si>
    <t>https://t.co/mCW8ojA7Ui</t>
  </si>
  <si>
    <t>https://t.co/Wh2v04R3k4</t>
  </si>
  <si>
    <t>https://t.co/MKhqk1ooJN</t>
  </si>
  <si>
    <t>https://t.co/YBxhEGeHdR</t>
  </si>
  <si>
    <t>http://t.co/CJfxfP0sZg</t>
  </si>
  <si>
    <t>https://t.co/dPEqPjaJvd</t>
  </si>
  <si>
    <t>https://t.co/D6m1ymxywR</t>
  </si>
  <si>
    <t>https://t.co/QxdZW7eCIY</t>
  </si>
  <si>
    <t>https://t.co/qPrJKZUnY6</t>
  </si>
  <si>
    <t>https://t.co/k7ZadZAmij</t>
  </si>
  <si>
    <t>https://t.co/kedSSa3D3T</t>
  </si>
  <si>
    <t>https://t.co/Q74jkuFo9p</t>
  </si>
  <si>
    <t>https://t.co/QsrxD8fNBm</t>
  </si>
  <si>
    <t>https://t.co/Xcs2X0T73F</t>
  </si>
  <si>
    <t>https://t.co/qC2KroCiyX</t>
  </si>
  <si>
    <t>https://t.co/6JBS6eoWQs</t>
  </si>
  <si>
    <t>http://t.co/ahvuWqicF9</t>
  </si>
  <si>
    <t>https://t.co/K5zjQ25LXE</t>
  </si>
  <si>
    <t>https://t.co/EdTXt3JDXZ</t>
  </si>
  <si>
    <t>https://t.co/e3qlMcWqtq</t>
  </si>
  <si>
    <t>https://t.co/xxANnkUAUF</t>
  </si>
  <si>
    <t>https://t.co/IGcQsRK89i</t>
  </si>
  <si>
    <t>https://t.co/wLWzyrxQYE</t>
  </si>
  <si>
    <t>https://t.co/oIXiu97oQb</t>
  </si>
  <si>
    <t>http://t.co/Js26GXBZAe</t>
  </si>
  <si>
    <t>http://t.co/FY0B8jXmSV</t>
  </si>
  <si>
    <t>https://t.co/MPKx4ZhLPF</t>
  </si>
  <si>
    <t>https://t.co/0ZQHqiYkBQ</t>
  </si>
  <si>
    <t>https://t.co/t2QLdtDIfN</t>
  </si>
  <si>
    <t>https://t.co/vyOVacukN5</t>
  </si>
  <si>
    <t>https://t.co/I7DWC7J1PT</t>
  </si>
  <si>
    <t>https://t.co/J6mkqdLswn</t>
  </si>
  <si>
    <t>https://t.co/mZyz0pWJ2x</t>
  </si>
  <si>
    <t>https://t.co/AskxcEshDF</t>
  </si>
  <si>
    <t>http://t.co/YnDhZaHW</t>
  </si>
  <si>
    <t>https://t.co/G5NBNFQXd1</t>
  </si>
  <si>
    <t>https://t.co/VhWKRFMpPL</t>
  </si>
  <si>
    <t>https://t.co/4VNBXqVy8d</t>
  </si>
  <si>
    <t>https://t.co/kD86xMtbUK</t>
  </si>
  <si>
    <t>https://t.co/3FsABBolQ5</t>
  </si>
  <si>
    <t>https://t.co/F8eQ5RMd9N</t>
  </si>
  <si>
    <t>https://t.co/5EHSwMqewX</t>
  </si>
  <si>
    <t>http://t.co/TX6TF1nOUs</t>
  </si>
  <si>
    <t>http://t.co/7447yWAzRb</t>
  </si>
  <si>
    <t>https://t.co/jgFOc2NTpB</t>
  </si>
  <si>
    <t>https://t.co/cLKGgclUZA</t>
  </si>
  <si>
    <t>https://t.co/YU5Dipiyu3</t>
  </si>
  <si>
    <t>https://t.co/F3fLcfn45H</t>
  </si>
  <si>
    <t>https://t.co/bpG3VVC8ny</t>
  </si>
  <si>
    <t>https://t.co/cHZdP4uOdu</t>
  </si>
  <si>
    <t>https://t.co/MXrsYjQg3c</t>
  </si>
  <si>
    <t>https://t.co/bQJFCB0WPD</t>
  </si>
  <si>
    <t>https://t.co/hinkEk7G65</t>
  </si>
  <si>
    <t>https://t.co/Gme9oc4LaM</t>
  </si>
  <si>
    <t>https://t.co/iWROmupjLc</t>
  </si>
  <si>
    <t>https://t.co/G2WB6smQqE</t>
  </si>
  <si>
    <t>https://t.co/adS5dzujTh</t>
  </si>
  <si>
    <t>http://t.co/6WKnOHFvi1</t>
  </si>
  <si>
    <t>https://t.co/lotQb6cD0G</t>
  </si>
  <si>
    <t>https://t.co/O0sSpXABY4</t>
  </si>
  <si>
    <t>https://t.co/yAl0g66dJV</t>
  </si>
  <si>
    <t>http://t.co/1NLX7sJ52o</t>
  </si>
  <si>
    <t>https://t.co/L7bTiEkuDC</t>
  </si>
  <si>
    <t>https://t.co/6UfKH4RwLp</t>
  </si>
  <si>
    <t>https://t.co/29WjJpIW9O</t>
  </si>
  <si>
    <t>https://t.co/BogcgcGe38</t>
  </si>
  <si>
    <t>http://t.co/XhN9dEE6vj</t>
  </si>
  <si>
    <t>https://t.co/WFmNNP7hvg</t>
  </si>
  <si>
    <t>https://t.co/kHfqh86FIM</t>
  </si>
  <si>
    <t>https://t.co/ePMEmZeHCw</t>
  </si>
  <si>
    <t>https://t.co/jFxppCyVzd</t>
  </si>
  <si>
    <t>https://t.co/xfVycTfEtO</t>
  </si>
  <si>
    <t>https://t.co/38PBGfRrH7</t>
  </si>
  <si>
    <t>http://t.co/cNWisv1PLH</t>
  </si>
  <si>
    <t>https://t.co/ZJtPRp6bfi</t>
  </si>
  <si>
    <t>https://t.co/zOgthwoaui</t>
  </si>
  <si>
    <t>https://t.co/Tb0tGlRsm6</t>
  </si>
  <si>
    <t>https://t.co/OBBUFqlcNJ</t>
  </si>
  <si>
    <t>https://t.co/wcCtudOfY4</t>
  </si>
  <si>
    <t>https://t.co/uMVRV3NK2U</t>
  </si>
  <si>
    <t>https://t.co/fRLsY1quQX</t>
  </si>
  <si>
    <t>https://t.co/GvnYnb6RzR</t>
  </si>
  <si>
    <t>https://t.co/7OT5K7mO7Y</t>
  </si>
  <si>
    <t>https://t.co/oXeo77enej</t>
  </si>
  <si>
    <t>https://t.co/H3rZIHJX1Y</t>
  </si>
  <si>
    <t>https://t.co/oNW1kQmxdM</t>
  </si>
  <si>
    <t>https://t.co/dEKYGonDuL</t>
  </si>
  <si>
    <t>https://t.co/dEKYGo626b</t>
  </si>
  <si>
    <t>http://t.co/rdp0fEAAfi</t>
  </si>
  <si>
    <t>https://t.co/mO5xltxbTr</t>
  </si>
  <si>
    <t>https://t.co/pJDLH6pwx0</t>
  </si>
  <si>
    <t>https://t.co/TZsY6GXEeI</t>
  </si>
  <si>
    <t>https://t.co/uEcQ0CUEFw</t>
  </si>
  <si>
    <t>https://t.co/ZCPh3K5LFs</t>
  </si>
  <si>
    <t>http://t.co/02JydLS0IH</t>
  </si>
  <si>
    <t>https://t.co/z6Fa3ZzCrt</t>
  </si>
  <si>
    <t>https://t.co/52IyFuSyXD</t>
  </si>
  <si>
    <t>https://t.co/lxhNk102jg</t>
  </si>
  <si>
    <t>https://t.co/WpnxYqYmGZ</t>
  </si>
  <si>
    <t>https://t.co/dzZnwGG49L</t>
  </si>
  <si>
    <t>http://t.co/ltrDm2gBwv</t>
  </si>
  <si>
    <t>https://t.co/icHJ0ZcW0i</t>
  </si>
  <si>
    <t>https://t.co/uulZ68Dd9C</t>
  </si>
  <si>
    <t>http://t.co/rAyw49P3A3</t>
  </si>
  <si>
    <t>https://t.co/wkbvkN2y2j</t>
  </si>
  <si>
    <t>https://t.co/7NaCGhsIft</t>
  </si>
  <si>
    <t>https://t.co/k5vFxGC2Mw</t>
  </si>
  <si>
    <t>https://t.co/rubANo6qEJ</t>
  </si>
  <si>
    <t>https://t.co/Z73is4fJ3x</t>
  </si>
  <si>
    <t>https://t.co/OP090DNz0P</t>
  </si>
  <si>
    <t>https://t.co/JFGGTSClSp</t>
  </si>
  <si>
    <t>https://t.co/JuZouJr8DA</t>
  </si>
  <si>
    <t>https://t.co/kbMm6urOWB</t>
  </si>
  <si>
    <t>https://t.co/rKYTT1ihvC</t>
  </si>
  <si>
    <t>https://t.co/Mx8d04TVFU</t>
  </si>
  <si>
    <t>https://t.co/p2LXQ3qO6x</t>
  </si>
  <si>
    <t>https://t.co/ctCVrkXAQW</t>
  </si>
  <si>
    <t>https://t.co/yz77NbK4yo</t>
  </si>
  <si>
    <t>https://t.co/SbReU1WnWs</t>
  </si>
  <si>
    <t>https://t.co/lUPgPSZsuh</t>
  </si>
  <si>
    <t>http://t.co/6YYn07VMEp</t>
  </si>
  <si>
    <t>https://t.co/R4ohd8lR9x</t>
  </si>
  <si>
    <t>https://t.co/HjXTGsr5aN</t>
  </si>
  <si>
    <t>http://t.co/0uAt7aVoHE</t>
  </si>
  <si>
    <t>https://t.co/KEyn5yjZGp</t>
  </si>
  <si>
    <t>https://t.co/gPYuyElpRi</t>
  </si>
  <si>
    <t>http://t.co/UrFLMEDPKG</t>
  </si>
  <si>
    <t>https://t.co/VROvHfSpr9</t>
  </si>
  <si>
    <t>https://t.co/8HIKTEBHI9</t>
  </si>
  <si>
    <t>https://t.co/mqN6MLMoPs</t>
  </si>
  <si>
    <t>http://t.co/uH5dKRhsFZ</t>
  </si>
  <si>
    <t>https://t.co/PWqsHxTewy</t>
  </si>
  <si>
    <t>https://t.co/NjCdyvhfOu</t>
  </si>
  <si>
    <t>https://t.co/HXHehnYDuH</t>
  </si>
  <si>
    <t>https://t.co/BFwT31txTv</t>
  </si>
  <si>
    <t>https://t.co/CUmFmynfet</t>
  </si>
  <si>
    <t>https://t.co/5q72I8NTmw</t>
  </si>
  <si>
    <t>https://t.co/OkUSVddEMn</t>
  </si>
  <si>
    <t>https://t.co/8P20XTwnHC</t>
  </si>
  <si>
    <t>https://t.co/5icoZorh4K</t>
  </si>
  <si>
    <t>https://t.co/k1KGotoExA</t>
  </si>
  <si>
    <t>https://t.co/hfUAT8EpQZ</t>
  </si>
  <si>
    <t>https://t.co/22Gqg2QpQv</t>
  </si>
  <si>
    <t>https://t.co/dBU3RwKr0C</t>
  </si>
  <si>
    <t>http://t.co/jpbfrggMZH</t>
  </si>
  <si>
    <t>http://t.co/XktaKFUCMH</t>
  </si>
  <si>
    <t>http://t.co/4DTUCBsrP4</t>
  </si>
  <si>
    <t>https://t.co/vAjEmEklKm</t>
  </si>
  <si>
    <t>https://t.co/S5ZI9MmtqF</t>
  </si>
  <si>
    <t>https://t.co/6mARQPrLcU</t>
  </si>
  <si>
    <t>https://t.co/kASbKSCA5t</t>
  </si>
  <si>
    <t>https://t.co/Tn4QOcrAhB</t>
  </si>
  <si>
    <t>http://t.co/MCWKNBBJil</t>
  </si>
  <si>
    <t>http://t.co/AlPsiAamxe</t>
  </si>
  <si>
    <t>http://t.co/IquKHlar8D</t>
  </si>
  <si>
    <t>https://t.co/I4BMUV95fQ</t>
  </si>
  <si>
    <t>https://t.co/7u7dCxtyk5</t>
  </si>
  <si>
    <t>https://t.co/thBAcKOGx2</t>
  </si>
  <si>
    <t>https://t.co/3lcSpsiuFh</t>
  </si>
  <si>
    <t>https://t.co/uWAp1wIFUN</t>
  </si>
  <si>
    <t>https://t.co/3kxLgwrKPO</t>
  </si>
  <si>
    <t>http://t.co/qjS3C8ernF</t>
  </si>
  <si>
    <t>http://t.co/Q5wZn75xv0</t>
  </si>
  <si>
    <t>https://t.co/ly1UrDgbVL</t>
  </si>
  <si>
    <t>https://t.co/LHn9pvjgxj</t>
  </si>
  <si>
    <t>https://t.co/EbCFFQyW3q</t>
  </si>
  <si>
    <t>https://t.co/USD5pn8Y0k</t>
  </si>
  <si>
    <t>https://t.co/5pmJBS4wvX</t>
  </si>
  <si>
    <t>http://t.co/G7FnNjnLBB</t>
  </si>
  <si>
    <t>https://t.co/CsYkkfBP5f</t>
  </si>
  <si>
    <t>https://t.co/p01slSCiyF</t>
  </si>
  <si>
    <t>https://t.co/XsFebEceGm</t>
  </si>
  <si>
    <t>https://t.co/8L7XSZbGLA</t>
  </si>
  <si>
    <t>https://t.co/BHu7r0b3p6</t>
  </si>
  <si>
    <t>https://t.co/1zQ3iN321N</t>
  </si>
  <si>
    <t>https://t.co/2Dl1PUxm8J</t>
  </si>
  <si>
    <t>https://t.co/EhTt891RCX</t>
  </si>
  <si>
    <t>https://t.co/wKVkDcpLUa</t>
  </si>
  <si>
    <t>https://t.co/TzlcvukO2Z</t>
  </si>
  <si>
    <t>https://t.co/guRDEsyZiT</t>
  </si>
  <si>
    <t>https://t.co/bdazfNrsdO</t>
  </si>
  <si>
    <t>https://t.co/XO31Dg9S5U</t>
  </si>
  <si>
    <t>https://t.co/kzvMooZlLR</t>
  </si>
  <si>
    <t>https://t.co/tJxtovWYNL</t>
  </si>
  <si>
    <t>https://t.co/B1kxffsWpU</t>
  </si>
  <si>
    <t>https://t.co/Qnl3Oqhkec</t>
  </si>
  <si>
    <t>https://t.co/vlSIdml0TR</t>
  </si>
  <si>
    <t>https://t.co/U117m1MF5R</t>
  </si>
  <si>
    <t>http://t.co/k4dLi6HYYJ</t>
  </si>
  <si>
    <t>https://t.co/Z4QIbz5uiR</t>
  </si>
  <si>
    <t>https://t.co/Gi8U6IZHbe</t>
  </si>
  <si>
    <t>https://t.co/5790KM8cRJ</t>
  </si>
  <si>
    <t>https://t.co/PvCpESuHno</t>
  </si>
  <si>
    <t>https://t.co/1DnvtF2i6V</t>
  </si>
  <si>
    <t>http://t.co/1K8ra1Cvbg</t>
  </si>
  <si>
    <t>https://t.co/uWlcFyGqiv</t>
  </si>
  <si>
    <t>http://t.co/6CDF8CvqVo</t>
  </si>
  <si>
    <t>https://t.co/jM0XMC16cx</t>
  </si>
  <si>
    <t>https://t.co/J0ocyUSZVy</t>
  </si>
  <si>
    <t>https://t.co/lV6snbtdnt</t>
  </si>
  <si>
    <t>https://t.co/xDIc5qwF0t</t>
  </si>
  <si>
    <t>https://t.co/yVo0BWKcaf</t>
  </si>
  <si>
    <t>http://t.co/I10bJ7w8zi</t>
  </si>
  <si>
    <t>http://t.co/gF8aIQUBMU</t>
  </si>
  <si>
    <t>https://t.co/YodaN3nY8Y</t>
  </si>
  <si>
    <t>https://t.co/OHKwNh5Wyy</t>
  </si>
  <si>
    <t>https://t.co/h6PraR4pjc</t>
  </si>
  <si>
    <t>https://t.co/jjb3ndNlKL</t>
  </si>
  <si>
    <t>https://t.co/1aHaAhaTo8</t>
  </si>
  <si>
    <t>https://t.co/FKGrUFtsHb</t>
  </si>
  <si>
    <t>https://t.co/Wne8alLbLI</t>
  </si>
  <si>
    <t>https://t.co/1TqDQNXiX2</t>
  </si>
  <si>
    <t>https://t.co/p3cJfgAHJB</t>
  </si>
  <si>
    <t>https://t.co/TYEo2jLILH</t>
  </si>
  <si>
    <t>https://t.co/lICTZor7dW</t>
  </si>
  <si>
    <t>http://t.co/ZgMfQHJTkO</t>
  </si>
  <si>
    <t>https://t.co/9bXFLPCKbl</t>
  </si>
  <si>
    <t>https://t.co/Z8TupDaQoW</t>
  </si>
  <si>
    <t>https://t.co/Xkw1g4GZOB</t>
  </si>
  <si>
    <t>https://t.co/T4pCR3fZ8G</t>
  </si>
  <si>
    <t>https://t.co/fzYMMFLp2V</t>
  </si>
  <si>
    <t>https://t.co/kNvvgtnyLh</t>
  </si>
  <si>
    <t>https://t.co/JABAaCJsaG</t>
  </si>
  <si>
    <t>https://t.co/rv8yFWCCja</t>
  </si>
  <si>
    <t>https://t.co/zSNJo5acZ2</t>
  </si>
  <si>
    <t>https://t.co/FdFYVJU2R4</t>
  </si>
  <si>
    <t>http://t.co/cnxp07z9xV</t>
  </si>
  <si>
    <t>https://t.co/sRuxe15C0z</t>
  </si>
  <si>
    <t>https://t.co/KRkAdz6UbV</t>
  </si>
  <si>
    <t>https://t.co/zm5N5qNANh</t>
  </si>
  <si>
    <t>http://t.co/ZHxrzJx4LK</t>
  </si>
  <si>
    <t>https://t.co/L1GqXsIvTB</t>
  </si>
  <si>
    <t>https://t.co/gQt6G8Mm5K</t>
  </si>
  <si>
    <t>https://t.co/aNTQc4c4O5</t>
  </si>
  <si>
    <t>https://t.co/RmYdqb3yt6</t>
  </si>
  <si>
    <t>https://t.co/B6QS81L5CE</t>
  </si>
  <si>
    <t>https://t.co/tavZXYeqwt</t>
  </si>
  <si>
    <t>https://t.co/NBzXgd6D3c</t>
  </si>
  <si>
    <t>https://t.co/o4PTmzuS2Q</t>
  </si>
  <si>
    <t>https://t.co/eM4rG3nuwx</t>
  </si>
  <si>
    <t>https://t.co/lheoJK9DOS</t>
  </si>
  <si>
    <t>https://t.co/0jIghVPAKl</t>
  </si>
  <si>
    <t>https://t.co/GyYACKszeZ</t>
  </si>
  <si>
    <t>http://t.co/8mkNCTfkgU</t>
  </si>
  <si>
    <t>https://t.co/7QgGwavjTx</t>
  </si>
  <si>
    <t>https://t.co/PORT0VCtyG</t>
  </si>
  <si>
    <t>https://t.co/ARXc5eDjfd</t>
  </si>
  <si>
    <t>http://t.co/3Q1zpll2tk</t>
  </si>
  <si>
    <t>https://t.co/YN04wqFm4d</t>
  </si>
  <si>
    <t>https://t.co/Likbg19qYE</t>
  </si>
  <si>
    <t>http://t.co/YFISwy1upH</t>
  </si>
  <si>
    <t>https://t.co/aNMVjdiOt3</t>
  </si>
  <si>
    <t>https://t.co/IKQPC9gqRS</t>
  </si>
  <si>
    <t>https://t.co/zOYDIJjpNX</t>
  </si>
  <si>
    <t>https://t.co/hR3xBpEThd</t>
  </si>
  <si>
    <t>http://t.co/mwaSar7U14</t>
  </si>
  <si>
    <t>https://t.co/EMInyi6BFf</t>
  </si>
  <si>
    <t>https://t.co/7te1xiMwPf</t>
  </si>
  <si>
    <t>https://t.co/IlljW7WDBN</t>
  </si>
  <si>
    <t>https://t.co/bytxfkX1dy</t>
  </si>
  <si>
    <t>https://t.co/q6MS0xaBP7</t>
  </si>
  <si>
    <t>https://t.co/fJfBus5Xts</t>
  </si>
  <si>
    <t>http://t.co/yrpdMF4R6f</t>
  </si>
  <si>
    <t>https://t.co/KRzfsFViYR</t>
  </si>
  <si>
    <t>https://t.co/iJnclms3BM</t>
  </si>
  <si>
    <t>https://t.co/BipouLYWgE</t>
  </si>
  <si>
    <t>http://t.co/wQfrAmcljs</t>
  </si>
  <si>
    <t>https://t.co/zVTMJHAdHq</t>
  </si>
  <si>
    <t>https://t.co/maw0wih6t6</t>
  </si>
  <si>
    <t>https://t.co/ThqCBCTGon</t>
  </si>
  <si>
    <t>https://t.co/RIuDX2wsqk</t>
  </si>
  <si>
    <t>https://t.co/k25a1UsJu1</t>
  </si>
  <si>
    <t>https://t.co/Z9orfOkF4C</t>
  </si>
  <si>
    <t>https://t.co/YCqCEctZrb</t>
  </si>
  <si>
    <t>http://t.co/mwwAaUge</t>
  </si>
  <si>
    <t>https://t.co/HyWrJ8UDQr</t>
  </si>
  <si>
    <t>https://t.co/UWZxNqFs0o</t>
  </si>
  <si>
    <t>https://t.co/s53Yh5jwGy</t>
  </si>
  <si>
    <t>https://t.co/G1uqp3YloT</t>
  </si>
  <si>
    <t>https://t.co/zlow52H49I</t>
  </si>
  <si>
    <t>http://t.co/qyQzd7FXcR</t>
  </si>
  <si>
    <t>http://t.co/LZA3QF0ZP5</t>
  </si>
  <si>
    <t>https://t.co/VRe5z6nkDx</t>
  </si>
  <si>
    <t>http://t.co/VGPGqb24BT</t>
  </si>
  <si>
    <t>https://t.co/VwPX16hgNB</t>
  </si>
  <si>
    <t>https://t.co/9OuhkNhCIR</t>
  </si>
  <si>
    <t>https://t.co/1VFY5n0pZF</t>
  </si>
  <si>
    <t>http://t.co/8XydBfyEmy</t>
  </si>
  <si>
    <t>https://t.co/eIgoPj9e48</t>
  </si>
  <si>
    <t>http://t.co/p21pOyrV8v</t>
  </si>
  <si>
    <t>https://t.co/rzkyk1HOop</t>
  </si>
  <si>
    <t>https://t.co/hxkQxhi9uP</t>
  </si>
  <si>
    <t>https://t.co/XrcJr16efA</t>
  </si>
  <si>
    <t>https://t.co/nH0Oh3wsKH</t>
  </si>
  <si>
    <t>https://t.co/xNp4VsTL2k</t>
  </si>
  <si>
    <t>https://t.co/6i8ohC3HLx</t>
  </si>
  <si>
    <t>https://t.co/IOvT1Wk1yA</t>
  </si>
  <si>
    <t>https://t.co/Cg6GeqAI50</t>
  </si>
  <si>
    <t>https://t.co/GBSCT36kHr</t>
  </si>
  <si>
    <t>https://t.co/HZ8pE7VyxI</t>
  </si>
  <si>
    <t>https://t.co/vZwkWGwnYU</t>
  </si>
  <si>
    <t>https://t.co/qNmVQFAtJY</t>
  </si>
  <si>
    <t>https://t.co/gX6P3AbLG2</t>
  </si>
  <si>
    <t>https://t.co/BBwmuXlXSy</t>
  </si>
  <si>
    <t>https://t.co/jT2nHjRySp</t>
  </si>
  <si>
    <t>https://t.co/2iTS2OVgUB</t>
  </si>
  <si>
    <t>https://t.co/XnXjnH8NMk</t>
  </si>
  <si>
    <t>http://t.co/M8NWxYmO8F</t>
  </si>
  <si>
    <t>http://t.co/pcOIsaeLWN</t>
  </si>
  <si>
    <t>https://t.co/FiToBEGYJU</t>
  </si>
  <si>
    <t>https://t.co/WX5gUgkTpl</t>
  </si>
  <si>
    <t>https://t.co/VaCDHtYNj4</t>
  </si>
  <si>
    <t>https://t.co/OcJ6hdmxKT</t>
  </si>
  <si>
    <t>https://t.co/ApMqgOpgVr</t>
  </si>
  <si>
    <t>http://t.co/XnA9YzPaGr</t>
  </si>
  <si>
    <t>https://t.co/5ZiVYVxmSV</t>
  </si>
  <si>
    <t>https://t.co/KtKqWEe8pG</t>
  </si>
  <si>
    <t>http://t.co/Rcu0OXro9o</t>
  </si>
  <si>
    <t>https://t.co/4Vypioccpi</t>
  </si>
  <si>
    <t>https://t.co/9Ytizr7Aa0</t>
  </si>
  <si>
    <t>https://t.co/QDkVd0bmXA</t>
  </si>
  <si>
    <t>https://t.co/sPZSLKegxZ</t>
  </si>
  <si>
    <t>https://t.co/Yj4U6gGPoZ</t>
  </si>
  <si>
    <t>https://t.co/G2edZq5qxo</t>
  </si>
  <si>
    <t>http://ask.fm/beerchub</t>
  </si>
  <si>
    <t>https://t.co/0Egg9rkafJ</t>
  </si>
  <si>
    <t>https://t.co/m0S2gEXZnc</t>
  </si>
  <si>
    <t>https://t.co/LlBpanL8ie</t>
  </si>
  <si>
    <t>https://t.co/xQHiTnYpAF</t>
  </si>
  <si>
    <t>https://t.co/yduOzr9SSy</t>
  </si>
  <si>
    <t>https://t.co/ZXNu2DClmh</t>
  </si>
  <si>
    <t>https://t.co/bTgl4Zkwku</t>
  </si>
  <si>
    <t>https://t.co/alPM6Cnwkp</t>
  </si>
  <si>
    <t>http://t.co/cYoO6aiSqc</t>
  </si>
  <si>
    <t>http://t.co/jPvkcfqiXi</t>
  </si>
  <si>
    <t>https://t.co/9EYm8IOozd</t>
  </si>
  <si>
    <t>https://t.co/4Eixv1P3Lk</t>
  </si>
  <si>
    <t>http://t.co/dM5s3LczXj</t>
  </si>
  <si>
    <t>https://t.co/otXMg8wX2m</t>
  </si>
  <si>
    <t>https://t.co/9eUkoEF33G</t>
  </si>
  <si>
    <t>https://t.co/6HuEBaiB2J</t>
  </si>
  <si>
    <t>https://t.co/5rTo8Bc641</t>
  </si>
  <si>
    <t>https://t.co/jhlZRjShhT</t>
  </si>
  <si>
    <t>https://t.co/O3q8HgVGlO</t>
  </si>
  <si>
    <t>https://t.co/7cx8KzrJyn</t>
  </si>
  <si>
    <t>http://t.co/3SPZG8RwQF</t>
  </si>
  <si>
    <t>https://t.co/rvAUnVcURm</t>
  </si>
  <si>
    <t>http://t.co/arUdB95QC6</t>
  </si>
  <si>
    <t>https://t.co/0cwwmw0osW</t>
  </si>
  <si>
    <t>http://t.co/4aYbUuAeSh</t>
  </si>
  <si>
    <t>https://t.co/coQnoF6zgd</t>
  </si>
  <si>
    <t>https://t.co/Cha2mx2RmX</t>
  </si>
  <si>
    <t>https://t.co/u2e2QtlbYU</t>
  </si>
  <si>
    <t>https://t.co/TRFZ04XDKw</t>
  </si>
  <si>
    <t>https://t.co/fsSQ4VLxrc</t>
  </si>
  <si>
    <t>https://t.co/cz0diwam1N</t>
  </si>
  <si>
    <t>https://t.co/L8lZRLn7xe</t>
  </si>
  <si>
    <t>https://t.co/U7aap2zHOl</t>
  </si>
  <si>
    <t>https://t.co/WSb5EynJBj</t>
  </si>
  <si>
    <t>https://t.co/p8KfmDR0e3</t>
  </si>
  <si>
    <t>https://t.co/8QXnIu40KB</t>
  </si>
  <si>
    <t>https://t.co/KMQqwbWYSJ</t>
  </si>
  <si>
    <t>https://t.co/BaXT5b60gR</t>
  </si>
  <si>
    <t>http://t.co/HnG4qwurxx</t>
  </si>
  <si>
    <t>https://t.co/tnMxyl0lmd</t>
  </si>
  <si>
    <t>https://t.co/7bgMshcPaz</t>
  </si>
  <si>
    <t>https://t.co/b5YAjlejzt</t>
  </si>
  <si>
    <t>https://t.co/V5WcBNpxZj</t>
  </si>
  <si>
    <t>https://t.co/pKPdvkKnfI</t>
  </si>
  <si>
    <t>http://t.co/85viwW3N1U</t>
  </si>
  <si>
    <t>https://t.co/zXGeEYc0jc</t>
  </si>
  <si>
    <t>https://t.co/QP7znOIU4T</t>
  </si>
  <si>
    <t>https://t.co/Cvku3BeMYB</t>
  </si>
  <si>
    <t>https://t.co/TiWuPSrKAU</t>
  </si>
  <si>
    <t>https://t.co/PBULsHpuc1</t>
  </si>
  <si>
    <t>https://t.co/qkbRc0gXWB</t>
  </si>
  <si>
    <t>https://t.co/Spxj8bcB85</t>
  </si>
  <si>
    <t>https://t.co/sjsnrUlvnz</t>
  </si>
  <si>
    <t>https://t.co/m4NyNB8rre</t>
  </si>
  <si>
    <t>https://t.co/xVbMAdZn72</t>
  </si>
  <si>
    <t>https://t.co/nwv2q5EI0a</t>
  </si>
  <si>
    <t>https://t.co/UrQFVcPhUh</t>
  </si>
  <si>
    <t>https://t.co/Gb5jxGUhIx</t>
  </si>
  <si>
    <t>https://t.co/769MUYqGzf</t>
  </si>
  <si>
    <t>https://t.co/RPd8MPjOVu</t>
  </si>
  <si>
    <t>https://t.co/enJa6H8ROU</t>
  </si>
  <si>
    <t>https://t.co/v9bxFMOnjB</t>
  </si>
  <si>
    <t>https://t.co/W3fBRnMm6R</t>
  </si>
  <si>
    <t>https://t.co/m0Gi83Hizb</t>
  </si>
  <si>
    <t>https://t.co/iu3mUioGWA</t>
  </si>
  <si>
    <t>https://t.co/HDnSdMMwXQ</t>
  </si>
  <si>
    <t>http://t.co/Uu6lLf2qtg</t>
  </si>
  <si>
    <t>https://t.co/ZMm1BxrBUq</t>
  </si>
  <si>
    <t>https://t.co/UM8Hl5asRM</t>
  </si>
  <si>
    <t>https://t.co/HA6ek7eT5q</t>
  </si>
  <si>
    <t>https://t.co/wSR8vmQzgz</t>
  </si>
  <si>
    <t>http://t.co/ghaeQEbkc5</t>
  </si>
  <si>
    <t>https://t.co/ibA4S9pwol</t>
  </si>
  <si>
    <t>https://t.co/P4yK1H9VTw</t>
  </si>
  <si>
    <t>https://t.co/12mxEvNWTB</t>
  </si>
  <si>
    <t>http://t.co/mbEE4R9j7f</t>
  </si>
  <si>
    <t>https://t.co/raTYcsiSan</t>
  </si>
  <si>
    <t>https://t.co/DVQWnN4FHU</t>
  </si>
  <si>
    <t>https://t.co/hzvaomy1yn</t>
  </si>
  <si>
    <t>https://t.co/1cTA22UHpb</t>
  </si>
  <si>
    <t>http://t.co/J0tanbh67C</t>
  </si>
  <si>
    <t>https://t.co/fOLvRlR3wB</t>
  </si>
  <si>
    <t>https://t.co/RMkf7jACew</t>
  </si>
  <si>
    <t>https://t.co/P46vS6ItTv</t>
  </si>
  <si>
    <t>https://t.co/lXvdnQKqCV</t>
  </si>
  <si>
    <t>https://t.co/2uCIaKXao5</t>
  </si>
  <si>
    <t>https://t.co/FswiABNa3x</t>
  </si>
  <si>
    <t>http://t.co/lBWB5eQVRz</t>
  </si>
  <si>
    <t>https://t.co/Iuyg6dihOX</t>
  </si>
  <si>
    <t>https://t.co/QhcE3nCC07</t>
  </si>
  <si>
    <t>https://t.co/KM8JmmgaB0</t>
  </si>
  <si>
    <t>https://t.co/Kr5PX8OmGl</t>
  </si>
  <si>
    <t>https://t.co/T319vQ7URY</t>
  </si>
  <si>
    <t>https://t.co/kjQU9X5ACW</t>
  </si>
  <si>
    <t>https://t.co/3bt4CbLNxO</t>
  </si>
  <si>
    <t>https://t.co/iMe3yEE81S</t>
  </si>
  <si>
    <t>http://t.co/OiLDtjnoLB</t>
  </si>
  <si>
    <t>https://t.co/QjxibLJhiz</t>
  </si>
  <si>
    <t>https://t.co/zLx5TIAyT8</t>
  </si>
  <si>
    <t>https://t.co/LBhv9Jh3rk</t>
  </si>
  <si>
    <t>https://t.co/jrwUDbBOm9</t>
  </si>
  <si>
    <t>https://t.co/ECcdsABhng</t>
  </si>
  <si>
    <t>https://t.co/lpn6LFygJB</t>
  </si>
  <si>
    <t>https://t.co/ENPzbrGFLv</t>
  </si>
  <si>
    <t>https://t.co/DTcVNVe7Hb</t>
  </si>
  <si>
    <t>http://t.co/YO0ZZvoyrC</t>
  </si>
  <si>
    <t>https://t.co/f5Hp5qRAhS</t>
  </si>
  <si>
    <t>https://t.co/Hs41UHgA6y</t>
  </si>
  <si>
    <t>https://t.co/6e2xmtmmSV</t>
  </si>
  <si>
    <t>https://t.co/t4bCcanz52</t>
  </si>
  <si>
    <t>https://t.co/2QmQWtmJc7</t>
  </si>
  <si>
    <t>https://t.co/Z0oVKVAfPf</t>
  </si>
  <si>
    <t>https://t.co/WcmGVp68pS</t>
  </si>
  <si>
    <t>https://t.co/SD5Qsu8eAZ</t>
  </si>
  <si>
    <t>https://t.co/5fiYOF0tX7</t>
  </si>
  <si>
    <t>https://t.co/hWZEumyOn4</t>
  </si>
  <si>
    <t>https://t.co/wJMmo7wHp1</t>
  </si>
  <si>
    <t>https://t.co/W14cy9cEQf</t>
  </si>
  <si>
    <t>https://t.co/oMJWhkwTUj</t>
  </si>
  <si>
    <t>https://t.co/iO4udUzDsV</t>
  </si>
  <si>
    <t>https://t.co/3w8cw6u0Ch</t>
  </si>
  <si>
    <t>https://t.co/Gmbvilqixa</t>
  </si>
  <si>
    <t>https://t.co/zUh2o0a54L</t>
  </si>
  <si>
    <t>https://t.co/TLRZL1Hgx9</t>
  </si>
  <si>
    <t>https://t.co/LKBo2FhTtW</t>
  </si>
  <si>
    <t>https://t.co/5FpjKHgn4p</t>
  </si>
  <si>
    <t>https://t.co/gD9sLfuWHn</t>
  </si>
  <si>
    <t>https://t.co/ELZEIAenOo</t>
  </si>
  <si>
    <t>https://t.co/BHm2UDtypY</t>
  </si>
  <si>
    <t>http://t.co/b20kuXN9bE</t>
  </si>
  <si>
    <t>https://t.co/DhZIGaWTmg</t>
  </si>
  <si>
    <t>https://t.co/NB3NWyKEQV</t>
  </si>
  <si>
    <t>https://t.co/4dOfIpUhym</t>
  </si>
  <si>
    <t>https://t.co/ib1fuNh2sT</t>
  </si>
  <si>
    <t>https://t.co/Zw3f2KH7sG</t>
  </si>
  <si>
    <t>http://t.co/INS7mcTBWN</t>
  </si>
  <si>
    <t>https://t.co/2iUkcYI4pI</t>
  </si>
  <si>
    <t>https://t.co/dLtFmBEdop</t>
  </si>
  <si>
    <t>https://t.co/QPCKkREY7w</t>
  </si>
  <si>
    <t>https://t.co/LSqj5YDTF8</t>
  </si>
  <si>
    <t>https://t.co/6FtoEl249F</t>
  </si>
  <si>
    <t>https://t.co/M76O61PY41</t>
  </si>
  <si>
    <t>https://t.co/aZFI7ibXIq</t>
  </si>
  <si>
    <t>https://t.co/2Djj5WB4Xr</t>
  </si>
  <si>
    <t>https://t.co/YnF6c0toNy</t>
  </si>
  <si>
    <t>https://t.co/xoOmsLz9AH</t>
  </si>
  <si>
    <t>http://t.co/PZLL9w0oL9</t>
  </si>
  <si>
    <t>https://t.co/FEv6TyOVmd</t>
  </si>
  <si>
    <t>https://t.co/9ZQnO3GK2m</t>
  </si>
  <si>
    <t>https://t.co/AtMK1NcRIb</t>
  </si>
  <si>
    <t>https://t.co/n4kTLPzDlW</t>
  </si>
  <si>
    <t>http://t.co/pQ1XAD5kFm</t>
  </si>
  <si>
    <t>https://t.co/E59R17kIHl</t>
  </si>
  <si>
    <t>https://t.co/dZfP0cg6VJ</t>
  </si>
  <si>
    <t>https://t.co/pnHA3UMNzK</t>
  </si>
  <si>
    <t>https://t.co/o72gLu6dyJ</t>
  </si>
  <si>
    <t>https://t.co/JkTBCz9bAn</t>
  </si>
  <si>
    <t>https://t.co/G7BxWrflHz</t>
  </si>
  <si>
    <t>http://t.co/dsLXEBfDsQ</t>
  </si>
  <si>
    <t>https://t.co/Mm8fYsbYGW</t>
  </si>
  <si>
    <t>https://t.co/gdheLN7E26</t>
  </si>
  <si>
    <t>https://t.co/5MzCMyutWG</t>
  </si>
  <si>
    <t>https://t.co/3BADyOaJ9H</t>
  </si>
  <si>
    <t>https://t.co/4T5LDyaUup</t>
  </si>
  <si>
    <t>https://t.co/iPxamgFwuv</t>
  </si>
  <si>
    <t>https://t.co/qcXu6dTfyN</t>
  </si>
  <si>
    <t>https://t.co/G6y30cz9IE</t>
  </si>
  <si>
    <t>https://t.co/xF1PjxEcHV</t>
  </si>
  <si>
    <t>https://t.co/utQ4xglGCj</t>
  </si>
  <si>
    <t>https://t.co/iX2m1aPaWO</t>
  </si>
  <si>
    <t>http://t.co/95BB0TusoO</t>
  </si>
  <si>
    <t>https://t.co/8JA06ePKUg</t>
  </si>
  <si>
    <t>https://t.co/PwBnQhr28i</t>
  </si>
  <si>
    <t>https://t.co/wGi8JipbKI</t>
  </si>
  <si>
    <t>https://t.co/6ROXLGeNXj</t>
  </si>
  <si>
    <t>https://t.co/y3slgF0yvQ</t>
  </si>
  <si>
    <t>http://t.co/zWTRudP3fD</t>
  </si>
  <si>
    <t>https://t.co/DO16mh5aUi</t>
  </si>
  <si>
    <t>https://t.co/SUsSwcOr2r</t>
  </si>
  <si>
    <t>https://t.co/OvaTliLGMA</t>
  </si>
  <si>
    <t>https://t.co/mwzuRLnuLr</t>
  </si>
  <si>
    <t>https://t.co/q5dKncltbi</t>
  </si>
  <si>
    <t>https://t.co/5RAvaJObHu</t>
  </si>
  <si>
    <t>https://t.co/4HafOrFlpx</t>
  </si>
  <si>
    <t>https://t.co/AxkaiPUwhP</t>
  </si>
  <si>
    <t>http://t.co/IqwNJWU58D</t>
  </si>
  <si>
    <t>http://t.co/cwTxLzzWrY</t>
  </si>
  <si>
    <t>https://t.co/XlpzFmvMmg</t>
  </si>
  <si>
    <t>https://t.co/jkwK24Fhfx</t>
  </si>
  <si>
    <t>https://t.co/MS9X4ENw2t</t>
  </si>
  <si>
    <t>https://t.co/KSMIkqkqYl</t>
  </si>
  <si>
    <t>https://t.co/v48W3Ih3GG</t>
  </si>
  <si>
    <t>https://t.co/wqIUlvEEnI</t>
  </si>
  <si>
    <t>https://t.co/dZSgA7ULgp</t>
  </si>
  <si>
    <t>https://t.co/BYaK8Is8uc</t>
  </si>
  <si>
    <t>https://t.co/MPQPUfstZ1</t>
  </si>
  <si>
    <t>https://t.co/7mTfhcUdCf</t>
  </si>
  <si>
    <t>https://t.co/JleGUJ2PA9</t>
  </si>
  <si>
    <t>https://t.co/r6bz2Nhb5y</t>
  </si>
  <si>
    <t>https://t.co/BsPPo5VruP</t>
  </si>
  <si>
    <t>https://t.co/uqAUTExnUO</t>
  </si>
  <si>
    <t>https://t.co/gSPOfgOFXP</t>
  </si>
  <si>
    <t>https://t.co/GnKYrE0EZF</t>
  </si>
  <si>
    <t>https://t.co/NokY7NYoCt</t>
  </si>
  <si>
    <t>https://t.co/5fmSA9kwBg</t>
  </si>
  <si>
    <t>https://t.co/mSQOwpGwEe</t>
  </si>
  <si>
    <t>https://t.co/hTJYgTiLtQ</t>
  </si>
  <si>
    <t>http://t.co/bBPq77UypB</t>
  </si>
  <si>
    <t>https://t.co/WOR0GckRM9</t>
  </si>
  <si>
    <t>https://t.co/RwiHDC5Eoi</t>
  </si>
  <si>
    <t>https://t.co/8WCWW7dfKb</t>
  </si>
  <si>
    <t>https://t.co/9q5LS7YWSf</t>
  </si>
  <si>
    <t>https://t.co/TF61FR9YDf</t>
  </si>
  <si>
    <t>https://t.co/ONWAyRrzjL</t>
  </si>
  <si>
    <t>https://t.co/Rz53P13HmN</t>
  </si>
  <si>
    <t>https://t.co/cgfHbx4ReN</t>
  </si>
  <si>
    <t>https://t.co/yZkobKd8iP</t>
  </si>
  <si>
    <t>https://t.co/v6EhzN3avV</t>
  </si>
  <si>
    <t>https://t.co/3FEDVKBpaF</t>
  </si>
  <si>
    <t>https://t.co/reIGeu4NN5</t>
  </si>
  <si>
    <t>https://t.co/eQbzXSgeVY</t>
  </si>
  <si>
    <t>https://t.co/6bJeOgCx3w</t>
  </si>
  <si>
    <t>https://t.co/CicLlEvYOf</t>
  </si>
  <si>
    <t>https://t.co/tJxBdcE4aJ</t>
  </si>
  <si>
    <t>https://t.co/ILuLQeirGu</t>
  </si>
  <si>
    <t>https://t.co/7ceczuhTZz</t>
  </si>
  <si>
    <t>https://t.co/N9OmTyhJUg</t>
  </si>
  <si>
    <t>https://t.co/JdPYdhzOMb</t>
  </si>
  <si>
    <t>https://t.co/DHdbbxJSWa</t>
  </si>
  <si>
    <t>https://t.co/8wfaa5o1dC</t>
  </si>
  <si>
    <t>https://t.co/WoeUPxfR8B</t>
  </si>
  <si>
    <t>https://t.co/3vkjt3CO22</t>
  </si>
  <si>
    <t>https://t.co/m9kn6qTGR8</t>
  </si>
  <si>
    <t>http://t.co/6iM1n8B0o2</t>
  </si>
  <si>
    <t>https://t.co/KhyuCqsE9o</t>
  </si>
  <si>
    <t>http://t.co/mhAF2P6Jmb</t>
  </si>
  <si>
    <t>https://t.co/Slx2cmfNdA</t>
  </si>
  <si>
    <t>https://t.co/9SwZTFNgVP</t>
  </si>
  <si>
    <t>http://t.co/uhpWnPsAvT</t>
  </si>
  <si>
    <t>https://t.co/cHOHj00SVJ</t>
  </si>
  <si>
    <t>http://t.co/UCrpKSgtNe</t>
  </si>
  <si>
    <t>http://t.co/4yCpX2amxT</t>
  </si>
  <si>
    <t>https://t.co/bqQAnOxtK0</t>
  </si>
  <si>
    <t>https://t.co/R6w3WMPR4S</t>
  </si>
  <si>
    <t>https://t.co/EBZAbuXkbX</t>
  </si>
  <si>
    <t>https://t.co/RUrVqvt46C</t>
  </si>
  <si>
    <t>https://t.co/LeYkVfzDNh</t>
  </si>
  <si>
    <t>https://t.co/AatfWd37Dk</t>
  </si>
  <si>
    <t>https://t.co/jl6YQMxcyg</t>
  </si>
  <si>
    <t>https://t.co/S64Cfzf4Bn</t>
  </si>
  <si>
    <t>https://t.co/I9KkJlrQZ3</t>
  </si>
  <si>
    <t>https://t.co/WJmiQeEjAg</t>
  </si>
  <si>
    <t>https://t.co/aOP1HP0msV</t>
  </si>
  <si>
    <t>https://t.co/U9n4Tb7weo</t>
  </si>
  <si>
    <t>https://t.co/1EG6tu64T3</t>
  </si>
  <si>
    <t>https://t.co/CJv6VRikuc</t>
  </si>
  <si>
    <t>http://t.co/4xbKMqcOkH</t>
  </si>
  <si>
    <t>https://t.co/fpaji12BK8</t>
  </si>
  <si>
    <t>http://t.co/z1c7EjPvvn</t>
  </si>
  <si>
    <t>http://t.co/GxpsN6U2fh</t>
  </si>
  <si>
    <t>http://t.co/sy4FPwsQ56</t>
  </si>
  <si>
    <t>https://t.co/qXvOorfk0v</t>
  </si>
  <si>
    <t>https://t.co/lJlOThwYSw</t>
  </si>
  <si>
    <t>https://t.co/x4X1lon6TJ</t>
  </si>
  <si>
    <t>https://t.co/K4lHkXsVon</t>
  </si>
  <si>
    <t>https://t.co/lv2OW2czFL</t>
  </si>
  <si>
    <t>https://t.co/lQvS8WWi39</t>
  </si>
  <si>
    <t>https://t.co/b5Q0yETSo8</t>
  </si>
  <si>
    <t>https://t.co/2klPy1GHoU</t>
  </si>
  <si>
    <t>https://t.co/ELB7uLpQDP</t>
  </si>
  <si>
    <t>https://t.co/uIavZEvIZW</t>
  </si>
  <si>
    <t>https://t.co/pmVka1WZJi</t>
  </si>
  <si>
    <t>https://t.co/LNaYLTeMj0</t>
  </si>
  <si>
    <t>https://t.co/a95YKzl4Cc</t>
  </si>
  <si>
    <t>http://t.co/WKcgYvqrny</t>
  </si>
  <si>
    <t>http://t.co/fZYZVHMhmB</t>
  </si>
  <si>
    <t>https://t.co/iEFUShd0lt</t>
  </si>
  <si>
    <t>https://t.co/R4v7kPAVbx</t>
  </si>
  <si>
    <t>https://t.co/PXmEjtqRmU</t>
  </si>
  <si>
    <t>http://t.co/TIdk8MSiMX</t>
  </si>
  <si>
    <t>https://t.co/HynB1A3ItS</t>
  </si>
  <si>
    <t>https://t.co/jb3BuAy2Eo</t>
  </si>
  <si>
    <t>https://t.co/NW018IT5rs</t>
  </si>
  <si>
    <t>https://t.co/AH8qeuZnFR</t>
  </si>
  <si>
    <t>https://t.co/OxlahrFjVC</t>
  </si>
  <si>
    <t>https://t.co/vr1OFH6Rvt</t>
  </si>
  <si>
    <t>https://t.co/HUl4d554YS</t>
  </si>
  <si>
    <t>https://t.co/uKJ6vHcFwX</t>
  </si>
  <si>
    <t>http://t.co/umXBs4wJn9</t>
  </si>
  <si>
    <t>https://t.co/RJxXE3Taxw</t>
  </si>
  <si>
    <t>https://t.co/tgCbWp0jnb</t>
  </si>
  <si>
    <t>https://t.co/7NAOItOoiY</t>
  </si>
  <si>
    <t>https://t.co/ZfYP2Y9D74</t>
  </si>
  <si>
    <t>https://t.co/gr02iaAik7</t>
  </si>
  <si>
    <t>Karachi</t>
  </si>
  <si>
    <t>Newfoundland</t>
  </si>
  <si>
    <t>Bern</t>
  </si>
  <si>
    <t>Asia/Bangkok</t>
  </si>
  <si>
    <t>Asia/Singapore</t>
  </si>
  <si>
    <t>Buenos Aires</t>
  </si>
  <si>
    <t>JST</t>
  </si>
  <si>
    <t>Wellington</t>
  </si>
  <si>
    <t>Saskatchewan</t>
  </si>
  <si>
    <t>Novosibirsk</t>
  </si>
  <si>
    <t>America/Guatemala</t>
  </si>
  <si>
    <t>Minsk</t>
  </si>
  <si>
    <t>America/Toronto</t>
  </si>
  <si>
    <t>Asia/Kuala_Lumpur</t>
  </si>
  <si>
    <t>Tehran</t>
  </si>
  <si>
    <t>Bogota</t>
  </si>
  <si>
    <t>Samoa</t>
  </si>
  <si>
    <t>America/Mexico_City</t>
  </si>
  <si>
    <t>Asia/Kolkata</t>
  </si>
  <si>
    <t>Monterrey</t>
  </si>
  <si>
    <t>Krasnoyarsk</t>
  </si>
  <si>
    <t>Belgrade</t>
  </si>
  <si>
    <t>Sarajevo</t>
  </si>
  <si>
    <t>Perth</t>
  </si>
  <si>
    <t>Bratislava</t>
  </si>
  <si>
    <t>Astana</t>
  </si>
  <si>
    <t>La Paz</t>
  </si>
  <si>
    <t>Pretoria</t>
  </si>
  <si>
    <t>https://pbs.twimg.com/profile_banners/98077302/1486316975</t>
  </si>
  <si>
    <t>https://pbs.twimg.com/profile_banners/883157777652170752/1514017604</t>
  </si>
  <si>
    <t>https://pbs.twimg.com/profile_banners/4349910016/1485167316</t>
  </si>
  <si>
    <t>https://pbs.twimg.com/profile_banners/57018576/1422030251</t>
  </si>
  <si>
    <t>https://pbs.twimg.com/profile_banners/3031746741/1484958148</t>
  </si>
  <si>
    <t>https://pbs.twimg.com/profile_banners/4893728894/1498582904</t>
  </si>
  <si>
    <t>https://pbs.twimg.com/profile_banners/903119605/1448926915</t>
  </si>
  <si>
    <t>https://pbs.twimg.com/profile_banners/19740592/1519257273</t>
  </si>
  <si>
    <t>https://pbs.twimg.com/profile_banners/18950931/1429586642</t>
  </si>
  <si>
    <t>https://pbs.twimg.com/profile_banners/433953967/1453952636</t>
  </si>
  <si>
    <t>https://pbs.twimg.com/profile_banners/2334479984/1391954138</t>
  </si>
  <si>
    <t>https://pbs.twimg.com/profile_banners/83334807/1398336446</t>
  </si>
  <si>
    <t>https://pbs.twimg.com/profile_banners/174562514/1510574333</t>
  </si>
  <si>
    <t>https://pbs.twimg.com/profile_banners/122891225/1452511070</t>
  </si>
  <si>
    <t>https://pbs.twimg.com/profile_banners/33432355/1489605744</t>
  </si>
  <si>
    <t>https://pbs.twimg.com/profile_banners/332362479/1466783794</t>
  </si>
  <si>
    <t>https://pbs.twimg.com/profile_banners/107834084/1477666617</t>
  </si>
  <si>
    <t>https://pbs.twimg.com/profile_banners/4898091/1516992678</t>
  </si>
  <si>
    <t>https://pbs.twimg.com/profile_banners/794004965962305536/1513660839</t>
  </si>
  <si>
    <t>https://pbs.twimg.com/profile_banners/258159716/1487686467</t>
  </si>
  <si>
    <t>https://pbs.twimg.com/profile_banners/4126770625/1446663244</t>
  </si>
  <si>
    <t>https://pbs.twimg.com/profile_banners/2334494892/1514520800</t>
  </si>
  <si>
    <t>https://pbs.twimg.com/profile_banners/16582131/1477507916</t>
  </si>
  <si>
    <t>https://pbs.twimg.com/profile_banners/40145940/1452708901</t>
  </si>
  <si>
    <t>https://pbs.twimg.com/profile_banners/248817681/1404606734</t>
  </si>
  <si>
    <t>https://pbs.twimg.com/profile_banners/26792275/1519140201</t>
  </si>
  <si>
    <t>https://pbs.twimg.com/profile_banners/482334246/1510115015</t>
  </si>
  <si>
    <t>https://pbs.twimg.com/profile_banners/628233168/1414517210</t>
  </si>
  <si>
    <t>https://pbs.twimg.com/profile_banners/20793816/1515029286</t>
  </si>
  <si>
    <t>https://pbs.twimg.com/profile_banners/20175781/1486753716</t>
  </si>
  <si>
    <t>https://pbs.twimg.com/profile_banners/793446112774479873/1492580072</t>
  </si>
  <si>
    <t>https://pbs.twimg.com/profile_banners/522083802/1508401872</t>
  </si>
  <si>
    <t>https://pbs.twimg.com/profile_banners/256556724/1505503683</t>
  </si>
  <si>
    <t>https://pbs.twimg.com/profile_banners/964672663582060544/1518833100</t>
  </si>
  <si>
    <t>https://pbs.twimg.com/profile_banners/2438378629/1484504561</t>
  </si>
  <si>
    <t>https://pbs.twimg.com/profile_banners/132860665/1501177272</t>
  </si>
  <si>
    <t>https://pbs.twimg.com/profile_banners/52833129/1519210184</t>
  </si>
  <si>
    <t>https://pbs.twimg.com/profile_banners/213478852/1518036369</t>
  </si>
  <si>
    <t>https://pbs.twimg.com/profile_banners/95064543/1468992019</t>
  </si>
  <si>
    <t>https://pbs.twimg.com/profile_banners/431907614/1400162743</t>
  </si>
  <si>
    <t>https://pbs.twimg.com/profile_banners/819654499/1519235915</t>
  </si>
  <si>
    <t>https://pbs.twimg.com/profile_banners/482878437/1514054707</t>
  </si>
  <si>
    <t>https://pbs.twimg.com/profile_banners/1607352380/1391843361</t>
  </si>
  <si>
    <t>https://pbs.twimg.com/profile_banners/23995748/1505765600</t>
  </si>
  <si>
    <t>https://pbs.twimg.com/profile_banners/207775670/1518874982</t>
  </si>
  <si>
    <t>https://pbs.twimg.com/profile_banners/2573317712/1429185859</t>
  </si>
  <si>
    <t>https://pbs.twimg.com/profile_banners/254100588/1451937132</t>
  </si>
  <si>
    <t>https://pbs.twimg.com/profile_banners/1539831812/1440798034</t>
  </si>
  <si>
    <t>https://pbs.twimg.com/profile_banners/142331377/1516646485</t>
  </si>
  <si>
    <t>https://pbs.twimg.com/profile_banners/818927131883356161/1501886832</t>
  </si>
  <si>
    <t>https://pbs.twimg.com/profile_banners/186646579/1520340135</t>
  </si>
  <si>
    <t>https://pbs.twimg.com/profile_banners/37666984/1511891672</t>
  </si>
  <si>
    <t>https://pbs.twimg.com/profile_banners/471672239/1492471281</t>
  </si>
  <si>
    <t>https://pbs.twimg.com/profile_banners/6134882/1520258737</t>
  </si>
  <si>
    <t>https://pbs.twimg.com/profile_banners/31696962/1498124469</t>
  </si>
  <si>
    <t>https://pbs.twimg.com/profile_banners/3252946051/1515865946</t>
  </si>
  <si>
    <t>https://pbs.twimg.com/profile_banners/21201150/1517923260</t>
  </si>
  <si>
    <t>https://pbs.twimg.com/profile_banners/15664534/1519419978</t>
  </si>
  <si>
    <t>https://pbs.twimg.com/profile_banners/14159148/1516304187</t>
  </si>
  <si>
    <t>https://pbs.twimg.com/profile_banners/816396507108823040/1510251457</t>
  </si>
  <si>
    <t>https://pbs.twimg.com/profile_banners/474073938/1488961653</t>
  </si>
  <si>
    <t>https://pbs.twimg.com/profile_banners/910127605277495297/1520249906</t>
  </si>
  <si>
    <t>https://pbs.twimg.com/profile_banners/414024815/1520500536</t>
  </si>
  <si>
    <t>https://pbs.twimg.com/profile_banners/610919499/1520107285</t>
  </si>
  <si>
    <t>https://pbs.twimg.com/profile_banners/621394236/1364781523</t>
  </si>
  <si>
    <t>https://pbs.twimg.com/profile_banners/423337846/1510222997</t>
  </si>
  <si>
    <t>https://pbs.twimg.com/profile_banners/22531506/1495070167</t>
  </si>
  <si>
    <t>https://pbs.twimg.com/profile_banners/307912317/1512409190</t>
  </si>
  <si>
    <t>https://pbs.twimg.com/profile_banners/142905425/1515448712</t>
  </si>
  <si>
    <t>https://pbs.twimg.com/profile_banners/716790957262376960/1461011206</t>
  </si>
  <si>
    <t>https://pbs.twimg.com/profile_banners/107820427/1519156337</t>
  </si>
  <si>
    <t>https://pbs.twimg.com/profile_banners/571420512/1509974510</t>
  </si>
  <si>
    <t>https://pbs.twimg.com/profile_banners/818330028828069889/1518850548</t>
  </si>
  <si>
    <t>https://pbs.twimg.com/profile_banners/225970038/1519660003</t>
  </si>
  <si>
    <t>https://pbs.twimg.com/profile_banners/960997447/1512570249</t>
  </si>
  <si>
    <t>https://pbs.twimg.com/profile_banners/134168239/1519650143</t>
  </si>
  <si>
    <t>https://pbs.twimg.com/profile_banners/924174024887877633/1517920955</t>
  </si>
  <si>
    <t>https://pbs.twimg.com/profile_banners/391092327/1419661370</t>
  </si>
  <si>
    <t>https://pbs.twimg.com/profile_banners/1188027852/1519745952</t>
  </si>
  <si>
    <t>https://pbs.twimg.com/profile_banners/841115270731120641/1489372747</t>
  </si>
  <si>
    <t>https://pbs.twimg.com/profile_banners/895242297117245441/1506793980</t>
  </si>
  <si>
    <t>https://pbs.twimg.com/profile_banners/2504987853/1462340059</t>
  </si>
  <si>
    <t>https://pbs.twimg.com/profile_banners/188523042/1397968403</t>
  </si>
  <si>
    <t>https://pbs.twimg.com/profile_banners/27334949/1475255269</t>
  </si>
  <si>
    <t>https://pbs.twimg.com/profile_banners/4288692024/1518967709</t>
  </si>
  <si>
    <t>https://pbs.twimg.com/profile_banners/1142941/1427432155</t>
  </si>
  <si>
    <t>https://pbs.twimg.com/profile_banners/9590262/1433284711</t>
  </si>
  <si>
    <t>https://pbs.twimg.com/profile_banners/831308549372260352/1512109481</t>
  </si>
  <si>
    <t>https://pbs.twimg.com/profile_banners/117558163/1486605941</t>
  </si>
  <si>
    <t>https://pbs.twimg.com/profile_banners/936468128275382278/1520519499</t>
  </si>
  <si>
    <t>https://pbs.twimg.com/profile_banners/716797454134353920/1520436256</t>
  </si>
  <si>
    <t>https://pbs.twimg.com/profile_banners/966548425331257344/1519279116</t>
  </si>
  <si>
    <t>https://pbs.twimg.com/profile_banners/752770992955469824/1519873973</t>
  </si>
  <si>
    <t>https://pbs.twimg.com/profile_banners/838894971730132994/1505262140</t>
  </si>
  <si>
    <t>https://pbs.twimg.com/profile_banners/3042520035/1515879907</t>
  </si>
  <si>
    <t>https://pbs.twimg.com/profile_banners/382564422/1515750428</t>
  </si>
  <si>
    <t>https://pbs.twimg.com/profile_banners/759423650/1518593864</t>
  </si>
  <si>
    <t>https://pbs.twimg.com/profile_banners/66368876/1509131141</t>
  </si>
  <si>
    <t>https://pbs.twimg.com/profile_banners/2201782562/1510684485</t>
  </si>
  <si>
    <t>https://pbs.twimg.com/profile_banners/3275711929/1509335884</t>
  </si>
  <si>
    <t>https://pbs.twimg.com/profile_banners/83667313/1493237230</t>
  </si>
  <si>
    <t>https://pbs.twimg.com/profile_banners/945988104472555521/1519388386</t>
  </si>
  <si>
    <t>https://pbs.twimg.com/profile_banners/242822293/1520332640</t>
  </si>
  <si>
    <t>https://pbs.twimg.com/profile_banners/807095/1513258368</t>
  </si>
  <si>
    <t>https://pbs.twimg.com/profile_banners/823565049704906753/1506870918</t>
  </si>
  <si>
    <t>https://pbs.twimg.com/profile_banners/20846517/1520558437</t>
  </si>
  <si>
    <t>https://pbs.twimg.com/profile_banners/165365819/1518077326</t>
  </si>
  <si>
    <t>https://pbs.twimg.com/profile_banners/741113263337930752/1520548178</t>
  </si>
  <si>
    <t>https://pbs.twimg.com/profile_banners/857885065165942785/1513274991</t>
  </si>
  <si>
    <t>https://pbs.twimg.com/profile_banners/264608882/1514730249</t>
  </si>
  <si>
    <t>https://pbs.twimg.com/profile_banners/24901570/1358972646</t>
  </si>
  <si>
    <t>https://pbs.twimg.com/profile_banners/21282305/1516224031</t>
  </si>
  <si>
    <t>https://pbs.twimg.com/profile_banners/355400851/1497695355</t>
  </si>
  <si>
    <t>https://pbs.twimg.com/profile_banners/3193542865/1514864549</t>
  </si>
  <si>
    <t>https://pbs.twimg.com/profile_banners/2585810633/1517201744</t>
  </si>
  <si>
    <t>https://pbs.twimg.com/profile_banners/460056075/1358139521</t>
  </si>
  <si>
    <t>https://pbs.twimg.com/profile_banners/937494846973120512/1516756832</t>
  </si>
  <si>
    <t>https://pbs.twimg.com/profile_banners/152792083/1520557488</t>
  </si>
  <si>
    <t>https://pbs.twimg.com/profile_banners/17388410/1490116375</t>
  </si>
  <si>
    <t>https://pbs.twimg.com/profile_banners/479759305/1510335358</t>
  </si>
  <si>
    <t>https://pbs.twimg.com/profile_banners/879940292366843904/1498635947</t>
  </si>
  <si>
    <t>https://pbs.twimg.com/profile_banners/332785832/1504356285</t>
  </si>
  <si>
    <t>https://pbs.twimg.com/profile_banners/2297028366/1390010861</t>
  </si>
  <si>
    <t>https://pbs.twimg.com/profile_banners/36761066/1485149297</t>
  </si>
  <si>
    <t>https://pbs.twimg.com/profile_banners/931557325500043264/1511732935</t>
  </si>
  <si>
    <t>https://pbs.twimg.com/profile_banners/15846407/1519675545</t>
  </si>
  <si>
    <t>https://pbs.twimg.com/profile_banners/867326514/1431092276</t>
  </si>
  <si>
    <t>https://pbs.twimg.com/profile_banners/903795424917577728/1504489379</t>
  </si>
  <si>
    <t>https://pbs.twimg.com/profile_banners/21439144/1514974022</t>
  </si>
  <si>
    <t>https://pbs.twimg.com/profile_banners/123440435/1520264419</t>
  </si>
  <si>
    <t>https://pbs.twimg.com/profile_banners/102978966/1511973059</t>
  </si>
  <si>
    <t>https://pbs.twimg.com/profile_banners/922090870140059648/1511281983</t>
  </si>
  <si>
    <t>https://pbs.twimg.com/profile_banners/1220351005/1460824059</t>
  </si>
  <si>
    <t>https://pbs.twimg.com/profile_banners/881705115190743044/1515214372</t>
  </si>
  <si>
    <t>https://pbs.twimg.com/profile_banners/826406978/1519944172</t>
  </si>
  <si>
    <t>https://pbs.twimg.com/profile_banners/3834306974/1520513580</t>
  </si>
  <si>
    <t>https://pbs.twimg.com/profile_banners/2883841/1471632751</t>
  </si>
  <si>
    <t>https://pbs.twimg.com/profile_banners/3776528494/1464384926</t>
  </si>
  <si>
    <t>https://pbs.twimg.com/profile_banners/23282557/1359765389</t>
  </si>
  <si>
    <t>https://pbs.twimg.com/profile_banners/2235686629/1520008659</t>
  </si>
  <si>
    <t>https://pbs.twimg.com/profile_banners/174757754/1519545869</t>
  </si>
  <si>
    <t>https://pbs.twimg.com/profile_banners/711170512911605760/1513847950</t>
  </si>
  <si>
    <t>https://pbs.twimg.com/profile_banners/1367292240/1508147991</t>
  </si>
  <si>
    <t>https://pbs.twimg.com/profile_banners/952867034429145089/1520522036</t>
  </si>
  <si>
    <t>https://pbs.twimg.com/profile_banners/734428577718898689/1484981316</t>
  </si>
  <si>
    <t>https://pbs.twimg.com/profile_banners/1180800218/1519314360</t>
  </si>
  <si>
    <t>https://pbs.twimg.com/profile_banners/914979092541444097/1507664407</t>
  </si>
  <si>
    <t>https://pbs.twimg.com/profile_banners/70114355/1520174142</t>
  </si>
  <si>
    <t>https://pbs.twimg.com/profile_banners/3009175853/1495473088</t>
  </si>
  <si>
    <t>https://pbs.twimg.com/profile_banners/3892604055/1515634220</t>
  </si>
  <si>
    <t>https://pbs.twimg.com/profile_banners/728905132386045952/1520507443</t>
  </si>
  <si>
    <t>https://pbs.twimg.com/profile_banners/945140935070904321/1520412638</t>
  </si>
  <si>
    <t>https://pbs.twimg.com/profile_banners/38210453/1518383209</t>
  </si>
  <si>
    <t>https://pbs.twimg.com/profile_banners/14247236/1517267836</t>
  </si>
  <si>
    <t>https://pbs.twimg.com/profile_banners/18082945/1515081486</t>
  </si>
  <si>
    <t>https://pbs.twimg.com/profile_banners/2823540920/1519315562</t>
  </si>
  <si>
    <t>https://pbs.twimg.com/profile_banners/1892405736/1520257276</t>
  </si>
  <si>
    <t>https://pbs.twimg.com/profile_banners/355314993/1483082050</t>
  </si>
  <si>
    <t>https://pbs.twimg.com/profile_banners/309817986/1506298112</t>
  </si>
  <si>
    <t>https://pbs.twimg.com/profile_banners/282339186/1451659376</t>
  </si>
  <si>
    <t>https://pbs.twimg.com/profile_banners/2400260346/1517841088</t>
  </si>
  <si>
    <t>https://pbs.twimg.com/profile_banners/168931334/1502931685</t>
  </si>
  <si>
    <t>https://pbs.twimg.com/profile_banners/25992212/1507827113</t>
  </si>
  <si>
    <t>https://pbs.twimg.com/profile_banners/37874853/1506739836</t>
  </si>
  <si>
    <t>https://pbs.twimg.com/profile_banners/116672500/1514601574</t>
  </si>
  <si>
    <t>https://pbs.twimg.com/profile_banners/126234759/1519984274</t>
  </si>
  <si>
    <t>https://pbs.twimg.com/profile_banners/14527647/1520003526</t>
  </si>
  <si>
    <t>https://pbs.twimg.com/profile_banners/2186084168/1515818877</t>
  </si>
  <si>
    <t>https://pbs.twimg.com/profile_banners/868833408880959489/1500666275</t>
  </si>
  <si>
    <t>https://pbs.twimg.com/profile_banners/10228272/1520525280</t>
  </si>
  <si>
    <t>https://pbs.twimg.com/profile_banners/110917171/1506442812</t>
  </si>
  <si>
    <t>https://pbs.twimg.com/profile_banners/2985335882/1519721599</t>
  </si>
  <si>
    <t>https://pbs.twimg.com/profile_banners/3111801900/1463903578</t>
  </si>
  <si>
    <t>https://pbs.twimg.com/profile_banners/1142136198/1512561604</t>
  </si>
  <si>
    <t>https://pbs.twimg.com/profile_banners/338560059/1520038401</t>
  </si>
  <si>
    <t>https://pbs.twimg.com/profile_banners/309978842/1515424133</t>
  </si>
  <si>
    <t>https://pbs.twimg.com/profile_banners/17973497/1490030072</t>
  </si>
  <si>
    <t>https://pbs.twimg.com/profile_banners/20536157/1520471418</t>
  </si>
  <si>
    <t>https://pbs.twimg.com/profile_banners/26642006/1520524614</t>
  </si>
  <si>
    <t>https://pbs.twimg.com/profile_banners/382134136/1490890071</t>
  </si>
  <si>
    <t>https://pbs.twimg.com/profile_banners/602304993/1477818063</t>
  </si>
  <si>
    <t>https://pbs.twimg.com/profile_banners/400538449/1393351963</t>
  </si>
  <si>
    <t>https://pbs.twimg.com/profile_banners/801107673571819520/1512735849</t>
  </si>
  <si>
    <t>https://pbs.twimg.com/profile_banners/414215841/1404011171</t>
  </si>
  <si>
    <t>https://pbs.twimg.com/profile_banners/954862640391745537/1519785885</t>
  </si>
  <si>
    <t>https://pbs.twimg.com/profile_banners/46233559/1520541311</t>
  </si>
  <si>
    <t>https://pbs.twimg.com/profile_banners/3862850052/1444601841</t>
  </si>
  <si>
    <t>https://pbs.twimg.com/profile_banners/3946563013/1453607306</t>
  </si>
  <si>
    <t>https://pbs.twimg.com/profile_banners/2943833324/1516358096</t>
  </si>
  <si>
    <t>https://pbs.twimg.com/profile_banners/453927034/1520153780</t>
  </si>
  <si>
    <t>https://pbs.twimg.com/profile_banners/241339084/1387750884</t>
  </si>
  <si>
    <t>https://pbs.twimg.com/profile_banners/2904518480/1466229705</t>
  </si>
  <si>
    <t>https://pbs.twimg.com/profile_banners/840104589407924224/1489132509</t>
  </si>
  <si>
    <t>https://pbs.twimg.com/profile_banners/1098247405/1515638636</t>
  </si>
  <si>
    <t>https://pbs.twimg.com/profile_banners/2273195985/1517687197</t>
  </si>
  <si>
    <t>https://pbs.twimg.com/profile_banners/2226132169/1517600905</t>
  </si>
  <si>
    <t>https://pbs.twimg.com/profile_banners/849843797642969089/1500361455</t>
  </si>
  <si>
    <t>https://pbs.twimg.com/profile_banners/19430432/1459429003</t>
  </si>
  <si>
    <t>https://pbs.twimg.com/profile_banners/44628277/1447118446</t>
  </si>
  <si>
    <t>https://pbs.twimg.com/profile_banners/38786759/1500344384</t>
  </si>
  <si>
    <t>https://pbs.twimg.com/profile_banners/252751061/1513888365</t>
  </si>
  <si>
    <t>https://pbs.twimg.com/profile_banners/16275754/1506036768</t>
  </si>
  <si>
    <t>https://pbs.twimg.com/profile_banners/18193108/1478893789</t>
  </si>
  <si>
    <t>https://pbs.twimg.com/profile_banners/913349597367459840/1518607799</t>
  </si>
  <si>
    <t>https://pbs.twimg.com/profile_banners/713747529343508481/1517318354</t>
  </si>
  <si>
    <t>https://pbs.twimg.com/profile_banners/133869886/1503186108</t>
  </si>
  <si>
    <t>https://pbs.twimg.com/profile_banners/1234856490/1518742865</t>
  </si>
  <si>
    <t>https://pbs.twimg.com/profile_banners/850543202/1381613096</t>
  </si>
  <si>
    <t>https://pbs.twimg.com/profile_banners/29148468/1357114459</t>
  </si>
  <si>
    <t>https://pbs.twimg.com/profile_banners/701725963/1519943055</t>
  </si>
  <si>
    <t>https://pbs.twimg.com/profile_banners/24424732/1483304653</t>
  </si>
  <si>
    <t>https://pbs.twimg.com/profile_banners/199601800/1503731959</t>
  </si>
  <si>
    <t>https://pbs.twimg.com/profile_banners/2359193606/1519782092</t>
  </si>
  <si>
    <t>https://pbs.twimg.com/profile_banners/56254987/1404713951</t>
  </si>
  <si>
    <t>https://pbs.twimg.com/profile_banners/135609606/1406203284</t>
  </si>
  <si>
    <t>https://pbs.twimg.com/profile_banners/304747483/1398143497</t>
  </si>
  <si>
    <t>https://pbs.twimg.com/profile_banners/233033221/1510954011</t>
  </si>
  <si>
    <t>https://pbs.twimg.com/profile_banners/1119891006/1503763222</t>
  </si>
  <si>
    <t>https://pbs.twimg.com/profile_banners/16331010/1465917868</t>
  </si>
  <si>
    <t>https://pbs.twimg.com/profile_banners/3008065258/1519023570</t>
  </si>
  <si>
    <t>https://pbs.twimg.com/profile_banners/370577789/1513478139</t>
  </si>
  <si>
    <t>https://pbs.twimg.com/profile_banners/2344915622/1519917370</t>
  </si>
  <si>
    <t>https://pbs.twimg.com/profile_banners/795900347118014464/1516171913</t>
  </si>
  <si>
    <t>https://pbs.twimg.com/profile_banners/841871544804610048/1508717887</t>
  </si>
  <si>
    <t>https://pbs.twimg.com/profile_banners/893416440405020673/1501865059</t>
  </si>
  <si>
    <t>https://pbs.twimg.com/profile_banners/952893323437420546/1516022800</t>
  </si>
  <si>
    <t>https://pbs.twimg.com/profile_banners/134986465/1493191263</t>
  </si>
  <si>
    <t>https://pbs.twimg.com/profile_banners/946408773899317248/1514476694</t>
  </si>
  <si>
    <t>https://pbs.twimg.com/profile_banners/4323095172/1511671457</t>
  </si>
  <si>
    <t>https://pbs.twimg.com/profile_banners/718087234876870656/1460257731</t>
  </si>
  <si>
    <t>https://pbs.twimg.com/profile_banners/18000189/1479502233</t>
  </si>
  <si>
    <t>https://pbs.twimg.com/profile_banners/629459174/1520381755</t>
  </si>
  <si>
    <t>https://pbs.twimg.com/profile_banners/2557898449/1510424770</t>
  </si>
  <si>
    <t>https://pbs.twimg.com/profile_banners/2834196116/1508580881</t>
  </si>
  <si>
    <t>https://pbs.twimg.com/profile_banners/2571344130/1519005329</t>
  </si>
  <si>
    <t>https://pbs.twimg.com/profile_banners/2266168763/1496323768</t>
  </si>
  <si>
    <t>https://pbs.twimg.com/profile_banners/340936666/1512665209</t>
  </si>
  <si>
    <t>https://pbs.twimg.com/profile_banners/29997206/1448934970</t>
  </si>
  <si>
    <t>https://pbs.twimg.com/profile_banners/4714622790/1454287404</t>
  </si>
  <si>
    <t>https://pbs.twimg.com/profile_banners/2555928204/1404982991</t>
  </si>
  <si>
    <t>https://pbs.twimg.com/profile_banners/262052108/1517336654</t>
  </si>
  <si>
    <t>https://pbs.twimg.com/profile_banners/273344620/1491802164</t>
  </si>
  <si>
    <t>https://pbs.twimg.com/profile_banners/770442914765742080/1505787501</t>
  </si>
  <si>
    <t>https://pbs.twimg.com/profile_banners/16351704/1389245287</t>
  </si>
  <si>
    <t>https://pbs.twimg.com/profile_banners/57056537/1512999336</t>
  </si>
  <si>
    <t>https://pbs.twimg.com/profile_banners/390852027/1429115975</t>
  </si>
  <si>
    <t>https://pbs.twimg.com/profile_banners/742763704312340480/1514242875</t>
  </si>
  <si>
    <t>https://pbs.twimg.com/profile_banners/5487452/1507323451</t>
  </si>
  <si>
    <t>https://pbs.twimg.com/profile_banners/903207823919669248/1520257074</t>
  </si>
  <si>
    <t>https://pbs.twimg.com/profile_banners/1560617323/1514091114</t>
  </si>
  <si>
    <t>https://pbs.twimg.com/profile_banners/2829710334/1517870004</t>
  </si>
  <si>
    <t>https://pbs.twimg.com/profile_banners/1893798024/1505245146</t>
  </si>
  <si>
    <t>https://pbs.twimg.com/profile_banners/485698303/1511245685</t>
  </si>
  <si>
    <t>https://pbs.twimg.com/profile_banners/472772023/1492582592</t>
  </si>
  <si>
    <t>https://pbs.twimg.com/profile_banners/133654868/1463348462</t>
  </si>
  <si>
    <t>https://pbs.twimg.com/profile_banners/1734750223/1426519733</t>
  </si>
  <si>
    <t>https://pbs.twimg.com/profile_banners/287498258/1391413254</t>
  </si>
  <si>
    <t>https://pbs.twimg.com/profile_banners/14273050/1493105715</t>
  </si>
  <si>
    <t>https://pbs.twimg.com/profile_banners/169901652/1487195058</t>
  </si>
  <si>
    <t>https://pbs.twimg.com/profile_banners/843478579077771264/1489975704</t>
  </si>
  <si>
    <t>https://pbs.twimg.com/profile_banners/1089116971/1473812146</t>
  </si>
  <si>
    <t>https://pbs.twimg.com/profile_banners/2395537884/1518679393</t>
  </si>
  <si>
    <t>https://pbs.twimg.com/profile_banners/87719657/1510097434</t>
  </si>
  <si>
    <t>https://pbs.twimg.com/profile_banners/758986576533729280/1473166949</t>
  </si>
  <si>
    <t>https://pbs.twimg.com/profile_banners/1050861391/1516037916</t>
  </si>
  <si>
    <t>https://pbs.twimg.com/profile_banners/840005507305881605/1520016984</t>
  </si>
  <si>
    <t>https://pbs.twimg.com/profile_banners/56891751/1469095686</t>
  </si>
  <si>
    <t>https://pbs.twimg.com/profile_banners/929899853102112768/1518159186</t>
  </si>
  <si>
    <t>https://pbs.twimg.com/profile_banners/75556439/1452908929</t>
  </si>
  <si>
    <t>https://pbs.twimg.com/profile_banners/12848262/1401108730</t>
  </si>
  <si>
    <t>https://pbs.twimg.com/profile_banners/3201057405/1487563728</t>
  </si>
  <si>
    <t>https://pbs.twimg.com/profile_banners/3371792873/1518491578</t>
  </si>
  <si>
    <t>https://pbs.twimg.com/profile_banners/612074738/1514262244</t>
  </si>
  <si>
    <t>https://pbs.twimg.com/profile_banners/2702605929/1517724598</t>
  </si>
  <si>
    <t>https://pbs.twimg.com/profile_banners/335411309/1515199875</t>
  </si>
  <si>
    <t>https://pbs.twimg.com/profile_banners/731126539396468736/1516535042</t>
  </si>
  <si>
    <t>https://pbs.twimg.com/profile_banners/2876634373/1515587655</t>
  </si>
  <si>
    <t>https://pbs.twimg.com/profile_banners/331852407/1399090769</t>
  </si>
  <si>
    <t>https://pbs.twimg.com/profile_banners/15770483/1506080131</t>
  </si>
  <si>
    <t>https://pbs.twimg.com/profile_banners/6357952/1442957702</t>
  </si>
  <si>
    <t>https://pbs.twimg.com/profile_banners/4807747957/1511272465</t>
  </si>
  <si>
    <t>https://pbs.twimg.com/profile_banners/3036290184/1518452211</t>
  </si>
  <si>
    <t>https://pbs.twimg.com/profile_banners/727155345441726464/1519894786</t>
  </si>
  <si>
    <t>https://pbs.twimg.com/profile_banners/807988933015392256/1518963124</t>
  </si>
  <si>
    <t>https://pbs.twimg.com/profile_banners/695183476631298049/1502353510</t>
  </si>
  <si>
    <t>https://pbs.twimg.com/profile_banners/155553897/1518709916</t>
  </si>
  <si>
    <t>https://pbs.twimg.com/profile_banners/384932083/1509502766</t>
  </si>
  <si>
    <t>https://pbs.twimg.com/profile_banners/18213834/1353607902</t>
  </si>
  <si>
    <t>https://pbs.twimg.com/profile_banners/635594732/1370635016</t>
  </si>
  <si>
    <t>https://pbs.twimg.com/profile_banners/37000399/1445363001</t>
  </si>
  <si>
    <t>https://pbs.twimg.com/profile_banners/905960381834776576/1518658633</t>
  </si>
  <si>
    <t>https://pbs.twimg.com/profile_banners/2903375116/1518653338</t>
  </si>
  <si>
    <t>https://pbs.twimg.com/profile_banners/2468124720/1516135489</t>
  </si>
  <si>
    <t>https://pbs.twimg.com/profile_banners/2457537512/1520197311</t>
  </si>
  <si>
    <t>https://pbs.twimg.com/profile_banners/524063873/1492581785</t>
  </si>
  <si>
    <t>https://pbs.twimg.com/profile_banners/962915786342805504/1518626910</t>
  </si>
  <si>
    <t>https://pbs.twimg.com/profile_banners/957139422503317504/1518941141</t>
  </si>
  <si>
    <t>https://pbs.twimg.com/profile_banners/4441906334/1520214728</t>
  </si>
  <si>
    <t>https://pbs.twimg.com/profile_banners/1634435443/1519919346</t>
  </si>
  <si>
    <t>https://pbs.twimg.com/profile_banners/1915835971/1516067268</t>
  </si>
  <si>
    <t>https://pbs.twimg.com/profile_banners/14173315/1519697844</t>
  </si>
  <si>
    <t>https://pbs.twimg.com/profile_banners/164998013/1356906522</t>
  </si>
  <si>
    <t>https://pbs.twimg.com/profile_banners/935236873718587392/1511813472</t>
  </si>
  <si>
    <t>https://pbs.twimg.com/profile_banners/2711260166/1520500919</t>
  </si>
  <si>
    <t>https://pbs.twimg.com/profile_banners/517654438/1436748370</t>
  </si>
  <si>
    <t>https://pbs.twimg.com/profile_banners/4540157299/1518707847</t>
  </si>
  <si>
    <t>https://pbs.twimg.com/profile_banners/347571288/1486223799</t>
  </si>
  <si>
    <t>https://pbs.twimg.com/profile_banners/913135650/1517432234</t>
  </si>
  <si>
    <t>https://pbs.twimg.com/profile_banners/223546666/1500929298</t>
  </si>
  <si>
    <t>https://pbs.twimg.com/profile_banners/463383562/1519152141</t>
  </si>
  <si>
    <t>https://pbs.twimg.com/profile_banners/520959737/1461600677</t>
  </si>
  <si>
    <t>https://pbs.twimg.com/profile_banners/398726389/1518798976</t>
  </si>
  <si>
    <t>https://pbs.twimg.com/profile_banners/837113864/1517421536</t>
  </si>
  <si>
    <t>https://pbs.twimg.com/profile_banners/157321312/1376636488</t>
  </si>
  <si>
    <t>https://pbs.twimg.com/profile_banners/941881291573571585/1513488116</t>
  </si>
  <si>
    <t>https://pbs.twimg.com/profile_banners/69231187/1520265776</t>
  </si>
  <si>
    <t>https://pbs.twimg.com/profile_banners/409583627/1474643021</t>
  </si>
  <si>
    <t>https://pbs.twimg.com/profile_banners/79830673/1509734149</t>
  </si>
  <si>
    <t>https://pbs.twimg.com/profile_banners/1250671147/1520207396</t>
  </si>
  <si>
    <t>https://pbs.twimg.com/profile_banners/3119887762/1502843581</t>
  </si>
  <si>
    <t>https://pbs.twimg.com/profile_banners/2368697540/1496138578</t>
  </si>
  <si>
    <t>https://pbs.twimg.com/profile_banners/2245718378/1509512014</t>
  </si>
  <si>
    <t>https://pbs.twimg.com/profile_banners/2896214312/1504289710</t>
  </si>
  <si>
    <t>https://pbs.twimg.com/profile_banners/14765253/1509333210</t>
  </si>
  <si>
    <t>https://pbs.twimg.com/profile_banners/2531835690/1503082127</t>
  </si>
  <si>
    <t>https://pbs.twimg.com/profile_banners/733707282/1487145416</t>
  </si>
  <si>
    <t>https://pbs.twimg.com/profile_banners/4404106818/1514342498</t>
  </si>
  <si>
    <t>https://pbs.twimg.com/profile_banners/874483891079348225/1504504153</t>
  </si>
  <si>
    <t>https://pbs.twimg.com/profile_banners/94943837/1398118918</t>
  </si>
  <si>
    <t>https://pbs.twimg.com/profile_banners/954598454055010304/1516429729</t>
  </si>
  <si>
    <t>https://pbs.twimg.com/profile_banners/543627833/1512166724</t>
  </si>
  <si>
    <t>https://pbs.twimg.com/profile_banners/132144101/1424003838</t>
  </si>
  <si>
    <t>https://pbs.twimg.com/profile_banners/3827403373/1516267636</t>
  </si>
  <si>
    <t>https://pbs.twimg.com/profile_banners/16227248/1430838715</t>
  </si>
  <si>
    <t>https://pbs.twimg.com/profile_banners/794193033210130432/1504611011</t>
  </si>
  <si>
    <t>https://pbs.twimg.com/profile_banners/407958396/1519799777</t>
  </si>
  <si>
    <t>https://pbs.twimg.com/profile_banners/3083095302/1449430473</t>
  </si>
  <si>
    <t>https://pbs.twimg.com/profile_banners/3167457911/1488980741</t>
  </si>
  <si>
    <t>https://pbs.twimg.com/profile_banners/3392640418/1484906388</t>
  </si>
  <si>
    <t>https://pbs.twimg.com/profile_banners/510087402/1496044386</t>
  </si>
  <si>
    <t>https://pbs.twimg.com/profile_banners/165831055/1434127740</t>
  </si>
  <si>
    <t>https://pbs.twimg.com/profile_banners/158477137/1368669974</t>
  </si>
  <si>
    <t>https://pbs.twimg.com/profile_banners/197514967/1471154499</t>
  </si>
  <si>
    <t>https://pbs.twimg.com/profile_banners/134450576/1457260016</t>
  </si>
  <si>
    <t>https://pbs.twimg.com/profile_banners/2416797894/1443803145</t>
  </si>
  <si>
    <t>https://pbs.twimg.com/profile_banners/884987235048804353/1505777292</t>
  </si>
  <si>
    <t>https://pbs.twimg.com/profile_banners/789235355866259456/1514397978</t>
  </si>
  <si>
    <t>https://pbs.twimg.com/profile_banners/757135770813464576/1491315176</t>
  </si>
  <si>
    <t>https://pbs.twimg.com/profile_banners/404525685/1515674061</t>
  </si>
  <si>
    <t>https://pbs.twimg.com/profile_banners/2998798542/1437342867</t>
  </si>
  <si>
    <t>https://pbs.twimg.com/profile_banners/846134476077981696/1518643807</t>
  </si>
  <si>
    <t>https://pbs.twimg.com/profile_banners/589320254/1517523431</t>
  </si>
  <si>
    <t>https://pbs.twimg.com/profile_banners/733935966294007809/1520489044</t>
  </si>
  <si>
    <t>https://pbs.twimg.com/profile_banners/782841960742522880/1518767372</t>
  </si>
  <si>
    <t>https://pbs.twimg.com/profile_banners/1936435784/1519002118</t>
  </si>
  <si>
    <t>https://pbs.twimg.com/profile_banners/3305971005/1517445242</t>
  </si>
  <si>
    <t>https://pbs.twimg.com/profile_banners/2466899838/1484150851</t>
  </si>
  <si>
    <t>https://pbs.twimg.com/profile_banners/251470400/1509687948</t>
  </si>
  <si>
    <t>https://pbs.twimg.com/profile_banners/2350944000/1520220051</t>
  </si>
  <si>
    <t>https://pbs.twimg.com/profile_banners/767728570395299840/1511829153</t>
  </si>
  <si>
    <t>https://pbs.twimg.com/profile_banners/945686840425684992/1516891916</t>
  </si>
  <si>
    <t>https://pbs.twimg.com/profile_banners/469077101/1506304321</t>
  </si>
  <si>
    <t>https://pbs.twimg.com/profile_banners/39044221/1513959496</t>
  </si>
  <si>
    <t>https://pbs.twimg.com/profile_banners/3658004846/1520006690</t>
  </si>
  <si>
    <t>https://pbs.twimg.com/profile_banners/148580853/1518024489</t>
  </si>
  <si>
    <t>https://pbs.twimg.com/profile_banners/769421337601335296/1472280218</t>
  </si>
  <si>
    <t>https://pbs.twimg.com/profile_banners/3325865720/1517855660</t>
  </si>
  <si>
    <t>https://pbs.twimg.com/profile_banners/64345748/1412873883</t>
  </si>
  <si>
    <t>https://pbs.twimg.com/profile_banners/342463759/1507162908</t>
  </si>
  <si>
    <t>https://pbs.twimg.com/profile_banners/740365361183395842/1518916276</t>
  </si>
  <si>
    <t>https://pbs.twimg.com/profile_banners/825849238982647808/1494300132</t>
  </si>
  <si>
    <t>https://pbs.twimg.com/profile_banners/800383563233300480/1517509454</t>
  </si>
  <si>
    <t>https://pbs.twimg.com/profile_banners/3184446188/1494774274</t>
  </si>
  <si>
    <t>https://pbs.twimg.com/profile_banners/506087745/1469446623</t>
  </si>
  <si>
    <t>https://pbs.twimg.com/profile_banners/33594784/1512868079</t>
  </si>
  <si>
    <t>https://pbs.twimg.com/profile_banners/2710513999/1498168977</t>
  </si>
  <si>
    <t>https://pbs.twimg.com/profile_banners/183054217/1476707428</t>
  </si>
  <si>
    <t>https://pbs.twimg.com/profile_banners/142966585/1519729411</t>
  </si>
  <si>
    <t>https://pbs.twimg.com/profile_banners/1003130904/1519265238</t>
  </si>
  <si>
    <t>https://pbs.twimg.com/profile_banners/702867448681385985/1514904597</t>
  </si>
  <si>
    <t>https://pbs.twimg.com/profile_banners/227527966/1494433144</t>
  </si>
  <si>
    <t>https://pbs.twimg.com/profile_banners/264378209/1489760445</t>
  </si>
  <si>
    <t>https://pbs.twimg.com/profile_banners/1585589059/1516158851</t>
  </si>
  <si>
    <t>https://pbs.twimg.com/profile_banners/17137628/1519846161</t>
  </si>
  <si>
    <t>https://pbs.twimg.com/profile_banners/787052103520976897/1477914653</t>
  </si>
  <si>
    <t>https://pbs.twimg.com/profile_banners/1280238446/1495948662</t>
  </si>
  <si>
    <t>https://pbs.twimg.com/profile_banners/327990253/1498447066</t>
  </si>
  <si>
    <t>https://pbs.twimg.com/profile_banners/2538960527/1486767651</t>
  </si>
  <si>
    <t>https://pbs.twimg.com/profile_banners/1567884872/1399410333</t>
  </si>
  <si>
    <t>https://pbs.twimg.com/profile_banners/3146515253/1500423069</t>
  </si>
  <si>
    <t>https://pbs.twimg.com/profile_banners/92476849/1519192688</t>
  </si>
  <si>
    <t>https://pbs.twimg.com/profile_banners/33933259/1519131549</t>
  </si>
  <si>
    <t>https://pbs.twimg.com/profile_banners/153186125/1511867271</t>
  </si>
  <si>
    <t>https://pbs.twimg.com/profile_banners/2884703972/1505853243</t>
  </si>
  <si>
    <t>https://pbs.twimg.com/profile_banners/755297146849689600/1518025396</t>
  </si>
  <si>
    <t>https://pbs.twimg.com/profile_banners/61149653/1520501825</t>
  </si>
  <si>
    <t>https://pbs.twimg.com/profile_banners/769316171887710208/1480751000</t>
  </si>
  <si>
    <t>https://pbs.twimg.com/profile_banners/2546307830/1511914624</t>
  </si>
  <si>
    <t>https://pbs.twimg.com/profile_banners/752801459796795393/1513157810</t>
  </si>
  <si>
    <t>https://pbs.twimg.com/profile_banners/2204089092/1475072199</t>
  </si>
  <si>
    <t>https://pbs.twimg.com/profile_banners/363153127/1380245547</t>
  </si>
  <si>
    <t>https://pbs.twimg.com/profile_banners/914348840563757056/1520151996</t>
  </si>
  <si>
    <t>https://pbs.twimg.com/profile_banners/50626996/1515636259</t>
  </si>
  <si>
    <t>https://pbs.twimg.com/profile_banners/383680097/1438010910</t>
  </si>
  <si>
    <t>https://pbs.twimg.com/profile_banners/204163636/1483421947</t>
  </si>
  <si>
    <t>https://pbs.twimg.com/profile_banners/2842211833/1468683362</t>
  </si>
  <si>
    <t>https://pbs.twimg.com/profile_banners/263194115/1518286835</t>
  </si>
  <si>
    <t>https://pbs.twimg.com/profile_banners/539876168/1515769485</t>
  </si>
  <si>
    <t>https://pbs.twimg.com/profile_banners/4852460309/1496688345</t>
  </si>
  <si>
    <t>https://pbs.twimg.com/profile_banners/590586132/1497998799</t>
  </si>
  <si>
    <t>https://pbs.twimg.com/profile_banners/842893332862787585/1519468483</t>
  </si>
  <si>
    <t>https://pbs.twimg.com/profile_banners/2785736790/1500352451</t>
  </si>
  <si>
    <t>https://pbs.twimg.com/profile_banners/1261167758/1518001599</t>
  </si>
  <si>
    <t>https://pbs.twimg.com/profile_banners/127385091/1509048086</t>
  </si>
  <si>
    <t>https://pbs.twimg.com/profile_banners/1225410289/1520549934</t>
  </si>
  <si>
    <t>https://pbs.twimg.com/profile_banners/2208597680/1502148279</t>
  </si>
  <si>
    <t>https://pbs.twimg.com/profile_banners/2166622446/1519206398</t>
  </si>
  <si>
    <t>https://pbs.twimg.com/profile_banners/721315976260616192/1460843229</t>
  </si>
  <si>
    <t>https://pbs.twimg.com/profile_banners/4671398658/1515431043</t>
  </si>
  <si>
    <t>https://pbs.twimg.com/profile_banners/83595146/1494165694</t>
  </si>
  <si>
    <t>https://pbs.twimg.com/profile_banners/2341977604/1516018939</t>
  </si>
  <si>
    <t>https://pbs.twimg.com/profile_banners/3070589407/1505386131</t>
  </si>
  <si>
    <t>https://pbs.twimg.com/profile_banners/790642892515774464/1519077881</t>
  </si>
  <si>
    <t>https://pbs.twimg.com/profile_banners/74048201/1515509442</t>
  </si>
  <si>
    <t>https://pbs.twimg.com/profile_banners/748676189884022784/1513823986</t>
  </si>
  <si>
    <t>https://pbs.twimg.com/profile_banners/267072522/1516883825</t>
  </si>
  <si>
    <t>https://pbs.twimg.com/profile_banners/137191333/1348734744</t>
  </si>
  <si>
    <t>https://pbs.twimg.com/profile_banners/1282455721/1453126670</t>
  </si>
  <si>
    <t>https://pbs.twimg.com/profile_banners/723072503875170304/1518654627</t>
  </si>
  <si>
    <t>https://pbs.twimg.com/profile_banners/120069998/1513437712</t>
  </si>
  <si>
    <t>https://pbs.twimg.com/profile_banners/36698188/1446620166</t>
  </si>
  <si>
    <t>https://pbs.twimg.com/profile_banners/862469459365310464/1494464056</t>
  </si>
  <si>
    <t>https://pbs.twimg.com/profile_banners/822916627104731136/1491172385</t>
  </si>
  <si>
    <t>https://pbs.twimg.com/profile_banners/2941643466/1519369621</t>
  </si>
  <si>
    <t>https://pbs.twimg.com/profile_banners/3144764160/1512574132</t>
  </si>
  <si>
    <t>https://pbs.twimg.com/profile_banners/1680506702/1517745730</t>
  </si>
  <si>
    <t>https://pbs.twimg.com/profile_banners/4575252954/1516027549</t>
  </si>
  <si>
    <t>https://pbs.twimg.com/profile_banners/136933178/1505667581</t>
  </si>
  <si>
    <t>https://pbs.twimg.com/profile_banners/3691249218/1498760717</t>
  </si>
  <si>
    <t>https://pbs.twimg.com/profile_banners/163933110/1505273065</t>
  </si>
  <si>
    <t>https://pbs.twimg.com/profile_banners/885209264880586754/1515627987</t>
  </si>
  <si>
    <t>https://pbs.twimg.com/profile_banners/839540054238216192/1506967516</t>
  </si>
  <si>
    <t>https://pbs.twimg.com/profile_banners/859162376922308609/1518921811</t>
  </si>
  <si>
    <t>https://pbs.twimg.com/profile_banners/742511577086099456/1510810218</t>
  </si>
  <si>
    <t>https://pbs.twimg.com/profile_banners/2484763212/1483031279</t>
  </si>
  <si>
    <t>https://pbs.twimg.com/profile_banners/135510567/1500351850</t>
  </si>
  <si>
    <t>https://pbs.twimg.com/profile_banners/881688121066369029/1499201267</t>
  </si>
  <si>
    <t>https://pbs.twimg.com/profile_banners/12701412/1441398929</t>
  </si>
  <si>
    <t>https://pbs.twimg.com/profile_banners/3109752440/1517204705</t>
  </si>
  <si>
    <t>https://pbs.twimg.com/profile_banners/2583504920/1431356856</t>
  </si>
  <si>
    <t>https://pbs.twimg.com/profile_banners/801277439972212736/1479874827</t>
  </si>
  <si>
    <t>https://pbs.twimg.com/profile_banners/952922545916846080/1518068827</t>
  </si>
  <si>
    <t>https://pbs.twimg.com/profile_banners/948809808127279104/1520435774</t>
  </si>
  <si>
    <t>https://pbs.twimg.com/profile_banners/3769196484/1494984737</t>
  </si>
  <si>
    <t>https://pbs.twimg.com/profile_banners/18795350/1506870822</t>
  </si>
  <si>
    <t>https://pbs.twimg.com/profile_banners/262515287/1519274254</t>
  </si>
  <si>
    <t>https://pbs.twimg.com/profile_banners/3002131216/1513127200</t>
  </si>
  <si>
    <t>https://pbs.twimg.com/profile_banners/258900199/1517851408</t>
  </si>
  <si>
    <t>https://pbs.twimg.com/profile_banners/3087170076/1520316232</t>
  </si>
  <si>
    <t>https://pbs.twimg.com/profile_banners/613617550/1519448724</t>
  </si>
  <si>
    <t>https://pbs.twimg.com/profile_banners/27677483/1518542775</t>
  </si>
  <si>
    <t>https://pbs.twimg.com/profile_banners/16863340/1514003089</t>
  </si>
  <si>
    <t>https://pbs.twimg.com/profile_banners/2692529951/1444661330</t>
  </si>
  <si>
    <t>https://pbs.twimg.com/profile_banners/792441523577192448/1486954978</t>
  </si>
  <si>
    <t>https://pbs.twimg.com/profile_banners/898635734/1406231102</t>
  </si>
  <si>
    <t>https://pbs.twimg.com/profile_banners/3220750764/1519811924</t>
  </si>
  <si>
    <t>https://pbs.twimg.com/profile_banners/924614832/1455240335</t>
  </si>
  <si>
    <t>https://pbs.twimg.com/profile_banners/428821475/1518684226</t>
  </si>
  <si>
    <t>https://pbs.twimg.com/profile_banners/16541214/1502855175</t>
  </si>
  <si>
    <t>https://pbs.twimg.com/profile_banners/780960000504131584/1475030681</t>
  </si>
  <si>
    <t>https://pbs.twimg.com/profile_banners/609174347/1519087474</t>
  </si>
  <si>
    <t>https://pbs.twimg.com/profile_banners/1020728958/1514943717</t>
  </si>
  <si>
    <t>https://pbs.twimg.com/profile_banners/236279233/1513630873</t>
  </si>
  <si>
    <t>https://pbs.twimg.com/profile_banners/1691434632/1494190497</t>
  </si>
  <si>
    <t>https://pbs.twimg.com/profile_banners/18695134/1401367166</t>
  </si>
  <si>
    <t>https://pbs.twimg.com/profile_banners/2238948698/1519225118</t>
  </si>
  <si>
    <t>https://pbs.twimg.com/profile_banners/830058095736811520/1506956397</t>
  </si>
  <si>
    <t>https://pbs.twimg.com/profile_banners/1596835069/1466601436</t>
  </si>
  <si>
    <t>https://pbs.twimg.com/profile_banners/947944020482908160/1516029701</t>
  </si>
  <si>
    <t>https://pbs.twimg.com/profile_banners/788132004/1403575712</t>
  </si>
  <si>
    <t>https://pbs.twimg.com/profile_banners/21406834/1516900965</t>
  </si>
  <si>
    <t>https://pbs.twimg.com/profile_banners/880776574882258946/1498829600</t>
  </si>
  <si>
    <t>https://pbs.twimg.com/profile_banners/2841284995/1518975177</t>
  </si>
  <si>
    <t>https://pbs.twimg.com/profile_banners/913560208718258178/1515280746</t>
  </si>
  <si>
    <t>https://pbs.twimg.com/profile_banners/19418459/1398447193</t>
  </si>
  <si>
    <t>https://pbs.twimg.com/profile_banners/847436317046718465/1494255185</t>
  </si>
  <si>
    <t>https://pbs.twimg.com/profile_banners/21366823/1500049441</t>
  </si>
  <si>
    <t>https://pbs.twimg.com/profile_banners/917947310935560194/1520222308</t>
  </si>
  <si>
    <t>https://pbs.twimg.com/profile_banners/1431031490/1419958934</t>
  </si>
  <si>
    <t>https://pbs.twimg.com/profile_banners/777597883495354368/1499393880</t>
  </si>
  <si>
    <t>https://pbs.twimg.com/profile_banners/4267382979/1483054978</t>
  </si>
  <si>
    <t>https://pbs.twimg.com/profile_banners/951260857601871877/1515633509</t>
  </si>
  <si>
    <t>https://pbs.twimg.com/profile_banners/385251185/1501120064</t>
  </si>
  <si>
    <t>https://pbs.twimg.com/profile_banners/2154415141/1513519031</t>
  </si>
  <si>
    <t>https://pbs.twimg.com/profile_banners/943136472823226375/1516551243</t>
  </si>
  <si>
    <t>https://pbs.twimg.com/profile_banners/466226696/1436482254</t>
  </si>
  <si>
    <t>https://pbs.twimg.com/profile_banners/106540215/1380687995</t>
  </si>
  <si>
    <t>https://pbs.twimg.com/profile_banners/2876041031/1520297423</t>
  </si>
  <si>
    <t>https://pbs.twimg.com/profile_banners/522029842/1468561529</t>
  </si>
  <si>
    <t>https://pbs.twimg.com/profile_banners/1954735573/1513786333</t>
  </si>
  <si>
    <t>https://pbs.twimg.com/profile_banners/59644122/1519718062</t>
  </si>
  <si>
    <t>https://pbs.twimg.com/profile_banners/2380259108/1508342085</t>
  </si>
  <si>
    <t>https://pbs.twimg.com/profile_banners/2222929669/1509574110</t>
  </si>
  <si>
    <t>https://pbs.twimg.com/profile_banners/97468141/1468373949</t>
  </si>
  <si>
    <t>https://pbs.twimg.com/profile_banners/78043007/1490147506</t>
  </si>
  <si>
    <t>https://pbs.twimg.com/profile_banners/4099874954/1448596577</t>
  </si>
  <si>
    <t>https://pbs.twimg.com/profile_banners/2409709903/1505978635</t>
  </si>
  <si>
    <t>https://pbs.twimg.com/profile_banners/164972013/1398214997</t>
  </si>
  <si>
    <t>https://pbs.twimg.com/profile_banners/1054663556/1505639826</t>
  </si>
  <si>
    <t>https://pbs.twimg.com/profile_banners/1881569474/1473693189</t>
  </si>
  <si>
    <t>https://pbs.twimg.com/profile_banners/18902499/1502830138</t>
  </si>
  <si>
    <t>https://pbs.twimg.com/profile_banners/113692270/1512657015</t>
  </si>
  <si>
    <t>https://pbs.twimg.com/profile_banners/830219138861772800/1486775658</t>
  </si>
  <si>
    <t>https://pbs.twimg.com/profile_banners/124861591/1510371037</t>
  </si>
  <si>
    <t>https://pbs.twimg.com/profile_banners/422725462/1507579706</t>
  </si>
  <si>
    <t>https://pbs.twimg.com/profile_banners/182416390/1465626343</t>
  </si>
  <si>
    <t>https://pbs.twimg.com/profile_banners/914822499661049856/1520332100</t>
  </si>
  <si>
    <t>https://pbs.twimg.com/profile_banners/3225385757/1488250509</t>
  </si>
  <si>
    <t>https://pbs.twimg.com/profile_banners/280121510/1485190564</t>
  </si>
  <si>
    <t>https://pbs.twimg.com/profile_banners/965225388602527745/1519049140</t>
  </si>
  <si>
    <t>https://pbs.twimg.com/profile_banners/764824552664801280/1515746757</t>
  </si>
  <si>
    <t>https://pbs.twimg.com/profile_banners/115542296/1501286581</t>
  </si>
  <si>
    <t>https://pbs.twimg.com/profile_banners/1498610527/1464334908</t>
  </si>
  <si>
    <t>https://pbs.twimg.com/profile_banners/2696354518/1482581930</t>
  </si>
  <si>
    <t>https://pbs.twimg.com/profile_banners/730484017535930369/1520108982</t>
  </si>
  <si>
    <t>https://pbs.twimg.com/profile_banners/735565400/1499017580</t>
  </si>
  <si>
    <t>https://pbs.twimg.com/profile_banners/941754604118831105/1514050296</t>
  </si>
  <si>
    <t>https://pbs.twimg.com/profile_banners/786551179505496064/1518411277</t>
  </si>
  <si>
    <t>https://pbs.twimg.com/profile_banners/867374442/1517940981</t>
  </si>
  <si>
    <t>https://pbs.twimg.com/profile_banners/3267687013/1515951680</t>
  </si>
  <si>
    <t>https://pbs.twimg.com/profile_banners/108418890/1485970431</t>
  </si>
  <si>
    <t>https://pbs.twimg.com/profile_banners/39346225/1460731424</t>
  </si>
  <si>
    <t>https://pbs.twimg.com/profile_banners/608509748/1517595936</t>
  </si>
  <si>
    <t>https://pbs.twimg.com/profile_banners/963099367124226050/1518809295</t>
  </si>
  <si>
    <t>https://pbs.twimg.com/profile_banners/543778633/1493168298</t>
  </si>
  <si>
    <t>https://pbs.twimg.com/profile_banners/2258723250/1518779711</t>
  </si>
  <si>
    <t>https://pbs.twimg.com/profile_banners/23729539/1465191205</t>
  </si>
  <si>
    <t>https://pbs.twimg.com/profile_banners/2291882821/1517550058</t>
  </si>
  <si>
    <t>https://pbs.twimg.com/profile_banners/1610531935/1491737518</t>
  </si>
  <si>
    <t>https://pbs.twimg.com/profile_banners/865478451041411072/1502071061</t>
  </si>
  <si>
    <t>https://pbs.twimg.com/profile_banners/886702913745289216/1518989881</t>
  </si>
  <si>
    <t>https://pbs.twimg.com/profile_banners/1621116486/1519082676</t>
  </si>
  <si>
    <t>https://pbs.twimg.com/profile_banners/953977574627016704/1516285801</t>
  </si>
  <si>
    <t>https://pbs.twimg.com/profile_banners/4787154374/1519835653</t>
  </si>
  <si>
    <t>https://pbs.twimg.com/profile_banners/938177249509076992/1512514378</t>
  </si>
  <si>
    <t>https://pbs.twimg.com/profile_banners/110839476/1511815293</t>
  </si>
  <si>
    <t>https://pbs.twimg.com/profile_banners/709040180687015936/1513182460</t>
  </si>
  <si>
    <t>https://pbs.twimg.com/profile_banners/2903979971/1423147382</t>
  </si>
  <si>
    <t>https://pbs.twimg.com/profile_banners/398113760/1511656368</t>
  </si>
  <si>
    <t>https://pbs.twimg.com/profile_banners/2525784180/1481139301</t>
  </si>
  <si>
    <t>https://pbs.twimg.com/profile_banners/869720267764883456/1508120440</t>
  </si>
  <si>
    <t>https://pbs.twimg.com/profile_banners/280256679/1485489040</t>
  </si>
  <si>
    <t>https://pbs.twimg.com/profile_banners/4856593460/1517689114</t>
  </si>
  <si>
    <t>https://pbs.twimg.com/profile_banners/2337720625/1520090878</t>
  </si>
  <si>
    <t>https://pbs.twimg.com/profile_banners/4636610958/1517922040</t>
  </si>
  <si>
    <t>https://pbs.twimg.com/profile_banners/76695892/1398482111</t>
  </si>
  <si>
    <t>https://pbs.twimg.com/profile_banners/791579533/1425400616</t>
  </si>
  <si>
    <t>https://pbs.twimg.com/profile_banners/615473001/1519964808</t>
  </si>
  <si>
    <t>https://pbs.twimg.com/profile_banners/2706285978/1520121658</t>
  </si>
  <si>
    <t>https://pbs.twimg.com/profile_banners/919762389012279297/1519970568</t>
  </si>
  <si>
    <t>https://pbs.twimg.com/profile_banners/1630896181/1478800860</t>
  </si>
  <si>
    <t>https://pbs.twimg.com/profile_banners/131072390/1449823737</t>
  </si>
  <si>
    <t>https://pbs.twimg.com/profile_banners/2685767442/1513742043</t>
  </si>
  <si>
    <t>https://pbs.twimg.com/profile_banners/189362860/1519416852</t>
  </si>
  <si>
    <t>https://pbs.twimg.com/profile_banners/307548363/1462751697</t>
  </si>
  <si>
    <t>https://pbs.twimg.com/profile_banners/1690334336/1422861663</t>
  </si>
  <si>
    <t>https://pbs.twimg.com/profile_banners/2925267814/1517171881</t>
  </si>
  <si>
    <t>https://pbs.twimg.com/profile_banners/869701229177393152/1496188208</t>
  </si>
  <si>
    <t>https://pbs.twimg.com/profile_banners/293956098/1519697998</t>
  </si>
  <si>
    <t>https://pbs.twimg.com/profile_banners/601293195/1492449945</t>
  </si>
  <si>
    <t>https://pbs.twimg.com/profile_banners/4709525004/1519793723</t>
  </si>
  <si>
    <t>https://pbs.twimg.com/profile_banners/920839123354521601/1508380680</t>
  </si>
  <si>
    <t>https://pbs.twimg.com/profile_banners/856991644134068224/1518025341</t>
  </si>
  <si>
    <t>https://pbs.twimg.com/profile_banners/885774381850304512/1500286340</t>
  </si>
  <si>
    <t>https://pbs.twimg.com/profile_banners/3446637498/1441361425</t>
  </si>
  <si>
    <t>https://pbs.twimg.com/profile_banners/4910103980/1511624755</t>
  </si>
  <si>
    <t>https://pbs.twimg.com/profile_banners/1177292053/1464869553</t>
  </si>
  <si>
    <t>https://pbs.twimg.com/profile_banners/152619200/1510265008</t>
  </si>
  <si>
    <t>https://pbs.twimg.com/profile_banners/37579871/1515020190</t>
  </si>
  <si>
    <t>https://pbs.twimg.com/profile_banners/39100192/1448065018</t>
  </si>
  <si>
    <t>https://pbs.twimg.com/profile_banners/885911800063025153/1517297149</t>
  </si>
  <si>
    <t>https://pbs.twimg.com/profile_banners/18314048/1519707134</t>
  </si>
  <si>
    <t>https://pbs.twimg.com/profile_banners/20016977/1515688384</t>
  </si>
  <si>
    <t>https://pbs.twimg.com/profile_banners/88846085/1490596288</t>
  </si>
  <si>
    <t>https://pbs.twimg.com/profile_banners/2218283802/1508085125</t>
  </si>
  <si>
    <t>https://pbs.twimg.com/profile_banners/118034515/1375109950</t>
  </si>
  <si>
    <t>https://pbs.twimg.com/profile_banners/478908708/1519945449</t>
  </si>
  <si>
    <t>https://pbs.twimg.com/profile_banners/748148587733753856/1512999590</t>
  </si>
  <si>
    <t>https://pbs.twimg.com/profile_banners/858155122190426112/1519847015</t>
  </si>
  <si>
    <t>https://pbs.twimg.com/profile_banners/2537612227/1441077105</t>
  </si>
  <si>
    <t>https://pbs.twimg.com/profile_banners/2742941090/1514800929</t>
  </si>
  <si>
    <t>https://pbs.twimg.com/profile_banners/908483480991891456/1520558561</t>
  </si>
  <si>
    <t>https://pbs.twimg.com/profile_banners/97455078/1424404834</t>
  </si>
  <si>
    <t>https://pbs.twimg.com/profile_banners/417052437/1491613341</t>
  </si>
  <si>
    <t>https://pbs.twimg.com/profile_banners/486773189/1520557564</t>
  </si>
  <si>
    <t>https://pbs.twimg.com/profile_banners/3373860620/1496501943</t>
  </si>
  <si>
    <t>https://pbs.twimg.com/profile_banners/2194614660/1519696816</t>
  </si>
  <si>
    <t>https://pbs.twimg.com/profile_banners/2707217682/1466824007</t>
  </si>
  <si>
    <t>https://pbs.twimg.com/profile_banners/15445647/1406131946</t>
  </si>
  <si>
    <t>https://pbs.twimg.com/profile_banners/815515836039340032/1518728981</t>
  </si>
  <si>
    <t>https://pbs.twimg.com/profile_banners/34713362/1503349279</t>
  </si>
  <si>
    <t>https://pbs.twimg.com/profile_banners/928934761/1453231632</t>
  </si>
  <si>
    <t>https://pbs.twimg.com/profile_banners/887354781693603840/1500507419</t>
  </si>
  <si>
    <t>https://pbs.twimg.com/profile_banners/741492158650191872/1515591463</t>
  </si>
  <si>
    <t>https://pbs.twimg.com/profile_banners/4179530298/1520263662</t>
  </si>
  <si>
    <t>https://pbs.twimg.com/profile_banners/301286540/1349184262</t>
  </si>
  <si>
    <t>https://pbs.twimg.com/profile_banners/34641036/1401331176</t>
  </si>
  <si>
    <t>https://pbs.twimg.com/profile_banners/717335588085567488/1460084998</t>
  </si>
  <si>
    <t>https://pbs.twimg.com/profile_banners/17471979/1499882971</t>
  </si>
  <si>
    <t>https://pbs.twimg.com/profile_banners/838048768758968323/1520322394</t>
  </si>
  <si>
    <t>https://pbs.twimg.com/profile_banners/790579592/1508353271</t>
  </si>
  <si>
    <t>https://pbs.twimg.com/profile_banners/72277934/1516546729</t>
  </si>
  <si>
    <t>https://pbs.twimg.com/profile_banners/754199181766500352/1519662919</t>
  </si>
  <si>
    <t>https://pbs.twimg.com/profile_banners/869898350153187328/1516205411</t>
  </si>
  <si>
    <t>https://pbs.twimg.com/profile_banners/190262096/1517294729</t>
  </si>
  <si>
    <t>https://pbs.twimg.com/profile_banners/19637767/1515601997</t>
  </si>
  <si>
    <t>https://pbs.twimg.com/profile_banners/65554112/1520081242</t>
  </si>
  <si>
    <t>https://pbs.twimg.com/profile_banners/3141706885/1515329679</t>
  </si>
  <si>
    <t>https://pbs.twimg.com/profile_banners/1487846678/1509533004</t>
  </si>
  <si>
    <t>https://pbs.twimg.com/profile_banners/18208368/1520353784</t>
  </si>
  <si>
    <t>https://pbs.twimg.com/profile_banners/1427055962/1504742414</t>
  </si>
  <si>
    <t>https://pbs.twimg.com/profile_banners/1638844806/1518984487</t>
  </si>
  <si>
    <t>https://pbs.twimg.com/profile_banners/122579480/1356240087</t>
  </si>
  <si>
    <t>https://pbs.twimg.com/profile_banners/2908999016/1515683347</t>
  </si>
  <si>
    <t>https://pbs.twimg.com/profile_banners/98718069/1483287150</t>
  </si>
  <si>
    <t>https://pbs.twimg.com/profile_banners/13696/1508192955</t>
  </si>
  <si>
    <t>https://pbs.twimg.com/profile_banners/2274777314/1409958927</t>
  </si>
  <si>
    <t>https://pbs.twimg.com/profile_banners/15780910/1368489189</t>
  </si>
  <si>
    <t>https://pbs.twimg.com/profile_banners/962546445424517120/1518327434</t>
  </si>
  <si>
    <t>https://pbs.twimg.com/profile_banners/938874085085466624/1520271284</t>
  </si>
  <si>
    <t>https://pbs.twimg.com/profile_banners/783502677502259200/1501031997</t>
  </si>
  <si>
    <t>https://pbs.twimg.com/profile_banners/268241062/1518062989</t>
  </si>
  <si>
    <t>https://pbs.twimg.com/profile_banners/846123330788884485/1512522224</t>
  </si>
  <si>
    <t>https://pbs.twimg.com/profile_banners/900647111313641472/1505488422</t>
  </si>
  <si>
    <t>https://pbs.twimg.com/profile_banners/59043846/1479394856</t>
  </si>
  <si>
    <t>https://pbs.twimg.com/profile_banners/18643437/1520436381</t>
  </si>
  <si>
    <t>https://pbs.twimg.com/profile_banners/611986351/1412730708</t>
  </si>
  <si>
    <t>https://pbs.twimg.com/profile_banners/27187343/1511963499</t>
  </si>
  <si>
    <t>https://pbs.twimg.com/profile_banners/16589206/1402313050</t>
  </si>
  <si>
    <t>https://pbs.twimg.com/profile_banners/23023998/1478477321</t>
  </si>
  <si>
    <t>https://pbs.twimg.com/profile_banners/274300567/1364725222</t>
  </si>
  <si>
    <t>https://pbs.twimg.com/profile_banners/3312918824/1440106577</t>
  </si>
  <si>
    <t>https://pbs.twimg.com/profile_banners/1672301778/1510845343</t>
  </si>
  <si>
    <t>https://pbs.twimg.com/profile_banners/17855877/1520527648</t>
  </si>
  <si>
    <t>https://pbs.twimg.com/profile_banners/702892590530633728/1511007222</t>
  </si>
  <si>
    <t>https://pbs.twimg.com/profile_banners/480721887/1496663920</t>
  </si>
  <si>
    <t>https://pbs.twimg.com/profile_banners/54119587/1468192545</t>
  </si>
  <si>
    <t>https://pbs.twimg.com/profile_banners/4808824274/1459447416</t>
  </si>
  <si>
    <t>https://pbs.twimg.com/profile_banners/20118767/1508679526</t>
  </si>
  <si>
    <t>https://pbs.twimg.com/profile_banners/797594656942850048/1484434695</t>
  </si>
  <si>
    <t>https://pbs.twimg.com/profile_banners/157242037/1512400949</t>
  </si>
  <si>
    <t>https://pbs.twimg.com/profile_banners/357074010/1509917515</t>
  </si>
  <si>
    <t>https://pbs.twimg.com/profile_banners/1135571713/1401361316</t>
  </si>
  <si>
    <t>https://pbs.twimg.com/profile_banners/25675493/1488553582</t>
  </si>
  <si>
    <t>https://pbs.twimg.com/profile_banners/3215294758/1516165557</t>
  </si>
  <si>
    <t>https://pbs.twimg.com/profile_banners/3023785219/1514537581</t>
  </si>
  <si>
    <t>https://pbs.twimg.com/profile_banners/835608973/1387659570</t>
  </si>
  <si>
    <t>https://pbs.twimg.com/profile_banners/323535974/1495807918</t>
  </si>
  <si>
    <t>https://pbs.twimg.com/profile_banners/953761405668380673/1520556807</t>
  </si>
  <si>
    <t>https://pbs.twimg.com/profile_banners/973253378/1362508262</t>
  </si>
  <si>
    <t>https://pbs.twimg.com/profile_banners/709377918464425986/1519528087</t>
  </si>
  <si>
    <t>https://pbs.twimg.com/profile_banners/361222167/1517236484</t>
  </si>
  <si>
    <t>https://pbs.twimg.com/profile_banners/819558823480262656/1519634780</t>
  </si>
  <si>
    <t>https://pbs.twimg.com/profile_banners/633855117/1513282740</t>
  </si>
  <si>
    <t>https://pbs.twimg.com/profile_banners/1460192304/1494131085</t>
  </si>
  <si>
    <t>https://pbs.twimg.com/profile_banners/795760717114802177/1507813212</t>
  </si>
  <si>
    <t>https://pbs.twimg.com/profile_banners/18198603/1518570308</t>
  </si>
  <si>
    <t>https://pbs.twimg.com/profile_banners/819396285161754625/1502950914</t>
  </si>
  <si>
    <t>https://pbs.twimg.com/profile_banners/100034461/1398367586</t>
  </si>
  <si>
    <t>https://pbs.twimg.com/profile_banners/134966767/1512499215</t>
  </si>
  <si>
    <t>https://pbs.twimg.com/profile_banners/945853388343754752/1519019372</t>
  </si>
  <si>
    <t>https://pbs.twimg.com/profile_banners/142326694/1475363184</t>
  </si>
  <si>
    <t>https://pbs.twimg.com/profile_banners/2584223720/1415651857</t>
  </si>
  <si>
    <t>https://pbs.twimg.com/profile_banners/1192298071/1449605596</t>
  </si>
  <si>
    <t>https://pbs.twimg.com/profile_banners/134679265/1495172843</t>
  </si>
  <si>
    <t>https://pbs.twimg.com/profile_banners/958051959885451264/1517252670</t>
  </si>
  <si>
    <t>https://pbs.twimg.com/profile_banners/256704155/1489513263</t>
  </si>
  <si>
    <t>https://pbs.twimg.com/profile_banners/104488752/1439351066</t>
  </si>
  <si>
    <t>https://pbs.twimg.com/profile_banners/843319065485725696/1510411618</t>
  </si>
  <si>
    <t>https://pbs.twimg.com/profile_banners/2346922526/1508699692</t>
  </si>
  <si>
    <t>https://pbs.twimg.com/profile_banners/23606255/1505758721</t>
  </si>
  <si>
    <t>https://pbs.twimg.com/profile_banners/220174017/1489248840</t>
  </si>
  <si>
    <t>https://pbs.twimg.com/profile_banners/122467214/1494686786</t>
  </si>
  <si>
    <t>https://pbs.twimg.com/profile_banners/1154014794/1360157751</t>
  </si>
  <si>
    <t>https://pbs.twimg.com/profile_banners/543827335/1517547912</t>
  </si>
  <si>
    <t>https://pbs.twimg.com/profile_banners/35309679/1454508532</t>
  </si>
  <si>
    <t>https://pbs.twimg.com/profile_banners/21731889/1424282583</t>
  </si>
  <si>
    <t>https://pbs.twimg.com/profile_banners/83749471/1471722901</t>
  </si>
  <si>
    <t>https://pbs.twimg.com/profile_banners/878403801987727360/1513011682</t>
  </si>
  <si>
    <t>https://pbs.twimg.com/profile_banners/816282029276938240/1513184749</t>
  </si>
  <si>
    <t>https://pbs.twimg.com/profile_banners/17929529/1465997310</t>
  </si>
  <si>
    <t>https://pbs.twimg.com/profile_banners/752964826586947584/1517962774</t>
  </si>
  <si>
    <t>https://pbs.twimg.com/profile_banners/296178867/1487691555</t>
  </si>
  <si>
    <t>https://pbs.twimg.com/profile_banners/263115727/1515251741</t>
  </si>
  <si>
    <t>https://pbs.twimg.com/profile_banners/906844589797101570/1513382622</t>
  </si>
  <si>
    <t>https://pbs.twimg.com/profile_banners/1536439459/1514788125</t>
  </si>
  <si>
    <t>https://pbs.twimg.com/profile_banners/289896811/1516276158</t>
  </si>
  <si>
    <t>https://pbs.twimg.com/profile_banners/38732964/1514374514</t>
  </si>
  <si>
    <t>https://pbs.twimg.com/profile_banners/327445178/1472052842</t>
  </si>
  <si>
    <t>https://pbs.twimg.com/profile_banners/945736782/1515327034</t>
  </si>
  <si>
    <t>https://pbs.twimg.com/profile_banners/943964790082473984/1514610085</t>
  </si>
  <si>
    <t>https://pbs.twimg.com/profile_banners/139196366/1419324333</t>
  </si>
  <si>
    <t>https://pbs.twimg.com/profile_banners/937925481684336640/1515176911</t>
  </si>
  <si>
    <t>https://pbs.twimg.com/profile_banners/95092020/1489552610</t>
  </si>
  <si>
    <t>https://pbs.twimg.com/profile_banners/313038011/1511479933</t>
  </si>
  <si>
    <t>https://pbs.twimg.com/profile_banners/950520790151303168/1515468916</t>
  </si>
  <si>
    <t>https://pbs.twimg.com/profile_banners/54716387/1484047928</t>
  </si>
  <si>
    <t>https://pbs.twimg.com/profile_banners/14891483/1517712569</t>
  </si>
  <si>
    <t>https://pbs.twimg.com/profile_banners/947950489605410818/1516584083</t>
  </si>
  <si>
    <t>https://pbs.twimg.com/profile_banners/16650333/1520441357</t>
  </si>
  <si>
    <t>https://pbs.twimg.com/profile_banners/895368735313321984/1513020032</t>
  </si>
  <si>
    <t>https://pbs.twimg.com/profile_banners/954060470591414272/1516302148</t>
  </si>
  <si>
    <t>https://pbs.twimg.com/profile_banners/908051002795884544/1518876948</t>
  </si>
  <si>
    <t>https://pbs.twimg.com/profile_banners/4143854723/1508527928</t>
  </si>
  <si>
    <t>https://pbs.twimg.com/profile_banners/971025133216391168/1520347788</t>
  </si>
  <si>
    <t>https://pbs.twimg.com/profile_banners/934276566695079936/1520447484</t>
  </si>
  <si>
    <t>https://pbs.twimg.com/profile_banners/34660456/1500388786</t>
  </si>
  <si>
    <t>https://pbs.twimg.com/profile_banners/2932716617/1510628647</t>
  </si>
  <si>
    <t>https://pbs.twimg.com/profile_banners/487836658/1519358612</t>
  </si>
  <si>
    <t>https://pbs.twimg.com/profile_banners/933774599308890113/1518467034</t>
  </si>
  <si>
    <t>https://pbs.twimg.com/profile_banners/3289434009/1510875055</t>
  </si>
  <si>
    <t>https://pbs.twimg.com/profile_banners/520684054/1352955897</t>
  </si>
  <si>
    <t>https://pbs.twimg.com/profile_banners/66559788/1514908291</t>
  </si>
  <si>
    <t>https://pbs.twimg.com/profile_banners/1051608236/1520220093</t>
  </si>
  <si>
    <t>https://pbs.twimg.com/profile_banners/610911833/1499883699</t>
  </si>
  <si>
    <t>https://pbs.twimg.com/profile_banners/559862364/1511797595</t>
  </si>
  <si>
    <t>https://pbs.twimg.com/profile_banners/829471205375631360/1512156187</t>
  </si>
  <si>
    <t>https://pbs.twimg.com/profile_banners/2854027858/1507921639</t>
  </si>
  <si>
    <t>https://pbs.twimg.com/profile_banners/739157371/1512442428</t>
  </si>
  <si>
    <t>https://pbs.twimg.com/profile_banners/962784774430523392/1520091052</t>
  </si>
  <si>
    <t>https://pbs.twimg.com/profile_banners/126685950/1515772251</t>
  </si>
  <si>
    <t>https://pbs.twimg.com/profile_banners/926854077702725632/1518293202</t>
  </si>
  <si>
    <t>https://pbs.twimg.com/profile_banners/1977526693/1516857178</t>
  </si>
  <si>
    <t>https://pbs.twimg.com/profile_banners/2759979209/1519334959</t>
  </si>
  <si>
    <t>https://pbs.twimg.com/profile_banners/164131048/1499521252</t>
  </si>
  <si>
    <t>https://pbs.twimg.com/profile_banners/1307666269/1495957550</t>
  </si>
  <si>
    <t>https://pbs.twimg.com/profile_banners/560665411/1515697385</t>
  </si>
  <si>
    <t>https://pbs.twimg.com/profile_banners/100946616/1518971584</t>
  </si>
  <si>
    <t>https://pbs.twimg.com/profile_banners/745986414/1507899605</t>
  </si>
  <si>
    <t>https://pbs.twimg.com/profile_banners/82262629/1519405617</t>
  </si>
  <si>
    <t>https://pbs.twimg.com/profile_banners/2494487744/1473043391</t>
  </si>
  <si>
    <t>https://pbs.twimg.com/profile_banners/278808604/1503591847</t>
  </si>
  <si>
    <t>https://pbs.twimg.com/profile_banners/25543672/1484795801</t>
  </si>
  <si>
    <t>https://pbs.twimg.com/profile_banners/1193281104/1506636204</t>
  </si>
  <si>
    <t>https://pbs.twimg.com/profile_banners/827213465437736960/1511977215</t>
  </si>
  <si>
    <t>https://pbs.twimg.com/profile_banners/2357662459/1519004651</t>
  </si>
  <si>
    <t>https://pbs.twimg.com/profile_banners/27817680/1520520921</t>
  </si>
  <si>
    <t>https://pbs.twimg.com/profile_banners/844488174/1510610467</t>
  </si>
  <si>
    <t>https://pbs.twimg.com/profile_banners/245221656/1504581573</t>
  </si>
  <si>
    <t>https://pbs.twimg.com/profile_banners/769551489803116544/1511048734</t>
  </si>
  <si>
    <t>https://pbs.twimg.com/profile_banners/66778256/1514897475</t>
  </si>
  <si>
    <t>https://pbs.twimg.com/profile_banners/16832931/1491324606</t>
  </si>
  <si>
    <t>https://pbs.twimg.com/profile_banners/616186279/1513858061</t>
  </si>
  <si>
    <t>https://pbs.twimg.com/profile_banners/389185359/1519850792</t>
  </si>
  <si>
    <t>https://pbs.twimg.com/profile_banners/941782988819521536/1514309817</t>
  </si>
  <si>
    <t>https://pbs.twimg.com/profile_banners/35910174/1502589219</t>
  </si>
  <si>
    <t>https://pbs.twimg.com/profile_banners/13332642/1509562071</t>
  </si>
  <si>
    <t>https://pbs.twimg.com/profile_banners/9715012/1499435236</t>
  </si>
  <si>
    <t>https://pbs.twimg.com/profile_banners/259479299/1441769598</t>
  </si>
  <si>
    <t>https://pbs.twimg.com/profile_banners/921450593608232960/1513693507</t>
  </si>
  <si>
    <t>https://pbs.twimg.com/profile_banners/231935116/1490970377</t>
  </si>
  <si>
    <t>https://pbs.twimg.com/profile_banners/21424547/1441730817</t>
  </si>
  <si>
    <t>https://pbs.twimg.com/profile_banners/391057598/1496968452</t>
  </si>
  <si>
    <t>https://pbs.twimg.com/profile_banners/748556919724441601/1516227098</t>
  </si>
  <si>
    <t>https://pbs.twimg.com/profile_banners/803075745576665088/1513376745</t>
  </si>
  <si>
    <t>https://pbs.twimg.com/profile_banners/831852253094875136/1519532024</t>
  </si>
  <si>
    <t>https://pbs.twimg.com/profile_banners/733953146486153216/1520124818</t>
  </si>
  <si>
    <t>https://pbs.twimg.com/profile_banners/705079147358527488/1519352477</t>
  </si>
  <si>
    <t>https://pbs.twimg.com/profile_banners/3138632563/1473529986</t>
  </si>
  <si>
    <t>https://pbs.twimg.com/profile_banners/58095147/1367087873</t>
  </si>
  <si>
    <t>https://pbs.twimg.com/profile_banners/1491239882/1392572700</t>
  </si>
  <si>
    <t>https://pbs.twimg.com/profile_banners/386045352/1506265515</t>
  </si>
  <si>
    <t>https://pbs.twimg.com/profile_banners/2481916265/1456505619</t>
  </si>
  <si>
    <t>https://pbs.twimg.com/profile_banners/180873590/1515962123</t>
  </si>
  <si>
    <t>https://pbs.twimg.com/profile_banners/2380149025/1495028861</t>
  </si>
  <si>
    <t>https://pbs.twimg.com/profile_banners/198756224/1439124248</t>
  </si>
  <si>
    <t>https://pbs.twimg.com/profile_banners/813204148074127360/1490892524</t>
  </si>
  <si>
    <t>https://pbs.twimg.com/profile_banners/241027939/1353605533</t>
  </si>
  <si>
    <t>https://pbs.twimg.com/profile_banners/87893257/1404425743</t>
  </si>
  <si>
    <t>https://pbs.twimg.com/profile_banners/22528070/1475455674</t>
  </si>
  <si>
    <t>https://pbs.twimg.com/profile_banners/3705790459/1513834969</t>
  </si>
  <si>
    <t>https://pbs.twimg.com/profile_banners/839634570295205890/1516774486</t>
  </si>
  <si>
    <t>https://pbs.twimg.com/profile_banners/175777229/1513437387</t>
  </si>
  <si>
    <t>https://pbs.twimg.com/profile_banners/2625142223/1403316380</t>
  </si>
  <si>
    <t>https://pbs.twimg.com/profile_banners/17659206/1520447939</t>
  </si>
  <si>
    <t>https://pbs.twimg.com/profile_banners/3576836952/1516754689</t>
  </si>
  <si>
    <t>https://pbs.twimg.com/profile_banners/872537393722740737/1502242729</t>
  </si>
  <si>
    <t>https://pbs.twimg.com/profile_banners/2665341350/1519738008</t>
  </si>
  <si>
    <t>https://pbs.twimg.com/profile_banners/32539990/1507764357</t>
  </si>
  <si>
    <t>https://pbs.twimg.com/profile_banners/758642670956838912/1481882528</t>
  </si>
  <si>
    <t>https://pbs.twimg.com/profile_banners/2669577175/1508163991</t>
  </si>
  <si>
    <t>https://pbs.twimg.com/profile_banners/319116908/1515091276</t>
  </si>
  <si>
    <t>https://pbs.twimg.com/profile_banners/948836313825865729/1515466509</t>
  </si>
  <si>
    <t>https://pbs.twimg.com/profile_banners/4579254377/1504063848</t>
  </si>
  <si>
    <t>https://pbs.twimg.com/profile_banners/228659757/1516888171</t>
  </si>
  <si>
    <t>https://pbs.twimg.com/profile_banners/1914131371/1507740929</t>
  </si>
  <si>
    <t>https://pbs.twimg.com/profile_banners/3079413396/1516017782</t>
  </si>
  <si>
    <t>https://pbs.twimg.com/profile_banners/928517034/1485889913</t>
  </si>
  <si>
    <t>https://pbs.twimg.com/profile_banners/820550650396229633/1517738745</t>
  </si>
  <si>
    <t>https://pbs.twimg.com/profile_banners/805405119122735104/1504754749</t>
  </si>
  <si>
    <t>https://pbs.twimg.com/profile_banners/802690892628774913/1519426224</t>
  </si>
  <si>
    <t>https://pbs.twimg.com/profile_banners/890102252429615104/1514282432</t>
  </si>
  <si>
    <t>https://pbs.twimg.com/profile_banners/21992832/1506404522</t>
  </si>
  <si>
    <t>https://pbs.twimg.com/profile_banners/1227607831/1517665263</t>
  </si>
  <si>
    <t>https://pbs.twimg.com/profile_banners/905571888298110977/1516932621</t>
  </si>
  <si>
    <t>https://pbs.twimg.com/profile_banners/14296273/1411322208</t>
  </si>
  <si>
    <t>https://pbs.twimg.com/profile_banners/874828182/1379689193</t>
  </si>
  <si>
    <t>https://pbs.twimg.com/profile_banners/36373890/1519150422</t>
  </si>
  <si>
    <t>https://pbs.twimg.com/profile_banners/752523058179702784/1468479212</t>
  </si>
  <si>
    <t>https://pbs.twimg.com/profile_banners/4089531147/1465655983</t>
  </si>
  <si>
    <t>https://pbs.twimg.com/profile_banners/292931596/1517846171</t>
  </si>
  <si>
    <t>https://pbs.twimg.com/profile_banners/242434448/1395024009</t>
  </si>
  <si>
    <t>https://pbs.twimg.com/profile_banners/585813313/1448156076</t>
  </si>
  <si>
    <t>https://pbs.twimg.com/profile_banners/18267548/1516198943</t>
  </si>
  <si>
    <t>https://pbs.twimg.com/profile_banners/922442448/1518494396</t>
  </si>
  <si>
    <t>https://pbs.twimg.com/profile_banners/1549154318/1520496891</t>
  </si>
  <si>
    <t>https://pbs.twimg.com/profile_banners/70984120/1474854672</t>
  </si>
  <si>
    <t>https://pbs.twimg.com/profile_banners/520014415/1441774496</t>
  </si>
  <si>
    <t>https://pbs.twimg.com/profile_banners/1629655189/1512316968</t>
  </si>
  <si>
    <t>https://pbs.twimg.com/profile_banners/158893369/1520377091</t>
  </si>
  <si>
    <t>https://pbs.twimg.com/profile_banners/1523680904/1478357885</t>
  </si>
  <si>
    <t>https://pbs.twimg.com/profile_banners/18643152/1357088702</t>
  </si>
  <si>
    <t>https://pbs.twimg.com/profile_banners/1356944395/1520223826</t>
  </si>
  <si>
    <t>https://pbs.twimg.com/profile_banners/90279054/1519448020</t>
  </si>
  <si>
    <t>https://pbs.twimg.com/profile_banners/2805822446/1478428704</t>
  </si>
  <si>
    <t>https://pbs.twimg.com/profile_banners/46396958/1520537276</t>
  </si>
  <si>
    <t>https://pbs.twimg.com/profile_banners/897813932789833729/1512443206</t>
  </si>
  <si>
    <t>https://pbs.twimg.com/profile_banners/876314779782004737/1517386463</t>
  </si>
  <si>
    <t>https://pbs.twimg.com/profile_banners/882579553/1371563254</t>
  </si>
  <si>
    <t>https://pbs.twimg.com/profile_banners/3397235273/1440542643</t>
  </si>
  <si>
    <t>https://pbs.twimg.com/profile_banners/720654867816013824/1520147768</t>
  </si>
  <si>
    <t>https://pbs.twimg.com/profile_banners/334920737/1489615272</t>
  </si>
  <si>
    <t>https://pbs.twimg.com/profile_banners/969612971046445057/1520018106</t>
  </si>
  <si>
    <t>https://pbs.twimg.com/profile_banners/749630155031605248/1515719630</t>
  </si>
  <si>
    <t>https://pbs.twimg.com/profile_banners/65260792/1415599606</t>
  </si>
  <si>
    <t>https://pbs.twimg.com/profile_banners/47633936/1506009020</t>
  </si>
  <si>
    <t>https://pbs.twimg.com/profile_banners/14293310/1403546591</t>
  </si>
  <si>
    <t>https://pbs.twimg.com/profile_banners/221261214/1507794619</t>
  </si>
  <si>
    <t>https://pbs.twimg.com/profile_banners/752515903/1510706960</t>
  </si>
  <si>
    <t>https://pbs.twimg.com/profile_banners/61542328/1468895363</t>
  </si>
  <si>
    <t>https://pbs.twimg.com/profile_banners/592956006/1514284898</t>
  </si>
  <si>
    <t>https://pbs.twimg.com/profile_banners/792928868646563840/1478340302</t>
  </si>
  <si>
    <t>https://pbs.twimg.com/profile_banners/138168339/1375567628</t>
  </si>
  <si>
    <t>https://pbs.twimg.com/profile_banners/788908398297296896/1512205659</t>
  </si>
  <si>
    <t>https://pbs.twimg.com/profile_banners/824773862512533504/1501555492</t>
  </si>
  <si>
    <t>https://pbs.twimg.com/profile_banners/956070774321897472/1519707991</t>
  </si>
  <si>
    <t>https://pbs.twimg.com/profile_banners/2466036350/1520455415</t>
  </si>
  <si>
    <t>https://pbs.twimg.com/profile_banners/805488103/1518193154</t>
  </si>
  <si>
    <t>https://pbs.twimg.com/profile_banners/3301274378/1514951258</t>
  </si>
  <si>
    <t>https://pbs.twimg.com/profile_banners/702110396/1513750458</t>
  </si>
  <si>
    <t>https://pbs.twimg.com/profile_banners/2840386812/1520225016</t>
  </si>
  <si>
    <t>https://pbs.twimg.com/profile_banners/967884023283544065/1519680283</t>
  </si>
  <si>
    <t>https://pbs.twimg.com/profile_banners/4614714401/1490145040</t>
  </si>
  <si>
    <t>https://pbs.twimg.com/profile_banners/2976700300/1483061993</t>
  </si>
  <si>
    <t>https://pbs.twimg.com/profile_banners/879861593483296768/1501646449</t>
  </si>
  <si>
    <t>https://pbs.twimg.com/profile_banners/1655723539/1519252812</t>
  </si>
  <si>
    <t>https://pbs.twimg.com/profile_banners/2506314110/1517635821</t>
  </si>
  <si>
    <t>https://pbs.twimg.com/profile_banners/720861580598988801/1472806866</t>
  </si>
  <si>
    <t>https://pbs.twimg.com/profile_banners/1621951171/1510356267</t>
  </si>
  <si>
    <t>https://pbs.twimg.com/profile_banners/1402657292/1512395071</t>
  </si>
  <si>
    <t>https://pbs.twimg.com/profile_banners/327656026/1519943029</t>
  </si>
  <si>
    <t>https://pbs.twimg.com/profile_banners/3243650821/1434271206</t>
  </si>
  <si>
    <t>https://pbs.twimg.com/profile_banners/909756301047103488/1515728236</t>
  </si>
  <si>
    <t>https://pbs.twimg.com/profile_banners/14550673/1503165056</t>
  </si>
  <si>
    <t>https://pbs.twimg.com/profile_banners/20818801/1485383773</t>
  </si>
  <si>
    <t>https://pbs.twimg.com/profile_banners/7824172/1398948971</t>
  </si>
  <si>
    <t>https://pbs.twimg.com/profile_banners/307120517/1520041476</t>
  </si>
  <si>
    <t>https://pbs.twimg.com/profile_banners/162661928/1468238898</t>
  </si>
  <si>
    <t>https://pbs.twimg.com/profile_banners/946280534820372480/1514446690</t>
  </si>
  <si>
    <t>https://pbs.twimg.com/profile_banners/771152516/1428987775</t>
  </si>
  <si>
    <t>https://pbs.twimg.com/profile_banners/2167310488/1519487201</t>
  </si>
  <si>
    <t>https://pbs.twimg.com/profile_banners/156999066/1464376491</t>
  </si>
  <si>
    <t>https://pbs.twimg.com/profile_banners/161980154/1401348102</t>
  </si>
  <si>
    <t>https://pbs.twimg.com/profile_banners/863948687218679808/1509742184</t>
  </si>
  <si>
    <t>https://pbs.twimg.com/profile_banners/3179154722/1516584384</t>
  </si>
  <si>
    <t>https://pbs.twimg.com/profile_banners/313814024/1461354203</t>
  </si>
  <si>
    <t>https://pbs.twimg.com/profile_banners/877908624/1518701570</t>
  </si>
  <si>
    <t>https://pbs.twimg.com/profile_banners/2896350377/1462607556</t>
  </si>
  <si>
    <t>https://pbs.twimg.com/profile_banners/19088288/1520557449</t>
  </si>
  <si>
    <t>https://pbs.twimg.com/profile_banners/121887787/1402878742</t>
  </si>
  <si>
    <t>https://pbs.twimg.com/profile_banners/759179340307243009/1520295140</t>
  </si>
  <si>
    <t>https://pbs.twimg.com/profile_banners/2380566391/1504803876</t>
  </si>
  <si>
    <t>https://pbs.twimg.com/profile_banners/1246618968/1403554448</t>
  </si>
  <si>
    <t>https://pbs.twimg.com/profile_banners/20596281/1509983681</t>
  </si>
  <si>
    <t>https://pbs.twimg.com/profile_banners/742502593943900163/1519107760</t>
  </si>
  <si>
    <t>https://pbs.twimg.com/profile_banners/826997590893793280/1494364327</t>
  </si>
  <si>
    <t>https://pbs.twimg.com/profile_banners/178377485/1480238381</t>
  </si>
  <si>
    <t>https://pbs.twimg.com/profile_banners/454870683/1520497815</t>
  </si>
  <si>
    <t>https://pbs.twimg.com/profile_banners/1434304040/1477614222</t>
  </si>
  <si>
    <t>https://pbs.twimg.com/profile_banners/897658020234051584/1519087185</t>
  </si>
  <si>
    <t>https://pbs.twimg.com/profile_banners/265489252/1511240197</t>
  </si>
  <si>
    <t>https://pbs.twimg.com/profile_banners/15577108/1480580164</t>
  </si>
  <si>
    <t>https://pbs.twimg.com/profile_banners/2869300242/1520222873</t>
  </si>
  <si>
    <t>https://pbs.twimg.com/profile_banners/871005554235330560/1496511108</t>
  </si>
  <si>
    <t>https://pbs.twimg.com/profile_banners/15520253/1518454030</t>
  </si>
  <si>
    <t>https://pbs.twimg.com/profile_banners/2855387650/1520250333</t>
  </si>
  <si>
    <t>https://pbs.twimg.com/profile_banners/751236619319947265/1520446872</t>
  </si>
  <si>
    <t>https://pbs.twimg.com/profile_banners/3189590383/1515334930</t>
  </si>
  <si>
    <t>https://pbs.twimg.com/profile_banners/3307897296/1474542473</t>
  </si>
  <si>
    <t>https://pbs.twimg.com/profile_banners/4480729392/1516195071</t>
  </si>
  <si>
    <t>https://pbs.twimg.com/profile_banners/840943195693359104/1520352332</t>
  </si>
  <si>
    <t>https://pbs.twimg.com/profile_banners/840844680/1518368030</t>
  </si>
  <si>
    <t>https://pbs.twimg.com/profile_banners/842281564356534273/1520426633</t>
  </si>
  <si>
    <t>https://pbs.twimg.com/profile_banners/160748751/1398910897</t>
  </si>
  <si>
    <t>https://pbs.twimg.com/profile_banners/2222940438/1513186113</t>
  </si>
  <si>
    <t>https://pbs.twimg.com/profile_banners/868628946988003330/1498431191</t>
  </si>
  <si>
    <t>https://pbs.twimg.com/profile_banners/505338413/1438143940</t>
  </si>
  <si>
    <t>https://pbs.twimg.com/profile_banners/270619201/1511193732</t>
  </si>
  <si>
    <t>https://pbs.twimg.com/profile_banners/964595981827309568/1518812734</t>
  </si>
  <si>
    <t>https://pbs.twimg.com/profile_banners/940044047757983744/1519912239</t>
  </si>
  <si>
    <t>https://pbs.twimg.com/profile_banners/898239774028423169/1503190976</t>
  </si>
  <si>
    <t>https://pbs.twimg.com/profile_banners/365492456/1512080992</t>
  </si>
  <si>
    <t>https://pbs.twimg.com/profile_banners/11994002/1492893334</t>
  </si>
  <si>
    <t>https://pbs.twimg.com/profile_banners/429286014/1519878526</t>
  </si>
  <si>
    <t>https://pbs.twimg.com/profile_banners/3249844465/1501338319</t>
  </si>
  <si>
    <t>https://pbs.twimg.com/profile_banners/441333451/1492539662</t>
  </si>
  <si>
    <t>https://pbs.twimg.com/profile_banners/2827757001/1511495304</t>
  </si>
  <si>
    <t>https://pbs.twimg.com/profile_banners/3617023045/1511076220</t>
  </si>
  <si>
    <t>https://pbs.twimg.com/profile_banners/25152538/1510071380</t>
  </si>
  <si>
    <t>https://pbs.twimg.com/profile_banners/34036028/1520542803</t>
  </si>
  <si>
    <t>https://pbs.twimg.com/profile_banners/2940097992/1502086314</t>
  </si>
  <si>
    <t>https://pbs.twimg.com/profile_banners/431521049/1474425820</t>
  </si>
  <si>
    <t>https://pbs.twimg.com/profile_banners/707587224804569088/1515797071</t>
  </si>
  <si>
    <t>https://pbs.twimg.com/profile_banners/3407378483/1485402365</t>
  </si>
  <si>
    <t>https://pbs.twimg.com/profile_banners/169374724/1514697997</t>
  </si>
  <si>
    <t>https://pbs.twimg.com/profile_banners/3510385513/1519610207</t>
  </si>
  <si>
    <t>https://pbs.twimg.com/profile_banners/812345828/1519924161</t>
  </si>
  <si>
    <t>https://pbs.twimg.com/profile_banners/2661726949/1468013521</t>
  </si>
  <si>
    <t>https://pbs.twimg.com/profile_banners/582452766/1518240531</t>
  </si>
  <si>
    <t>https://pbs.twimg.com/profile_banners/4419871/1482987663</t>
  </si>
  <si>
    <t>https://pbs.twimg.com/profile_banners/1154497092/1506876394</t>
  </si>
  <si>
    <t>https://pbs.twimg.com/profile_banners/3006626549/1519922194</t>
  </si>
  <si>
    <t>https://pbs.twimg.com/profile_banners/502254461/1506995707</t>
  </si>
  <si>
    <t>https://pbs.twimg.com/profile_banners/372726691/1395801812</t>
  </si>
  <si>
    <t>https://pbs.twimg.com/profile_banners/1559534712/1411109601</t>
  </si>
  <si>
    <t>https://pbs.twimg.com/profile_banners/2736754056/1509671376</t>
  </si>
  <si>
    <t>https://pbs.twimg.com/profile_banners/824399656134201344/1485389525</t>
  </si>
  <si>
    <t>https://pbs.twimg.com/profile_banners/964796545/1518583396</t>
  </si>
  <si>
    <t>https://pbs.twimg.com/profile_banners/912432191526682624/1519788153</t>
  </si>
  <si>
    <t>https://pbs.twimg.com/profile_banners/839722819/1496577805</t>
  </si>
  <si>
    <t>https://pbs.twimg.com/profile_banners/916166379132264453/1519107629</t>
  </si>
  <si>
    <t>https://pbs.twimg.com/profile_banners/749048797632888832/1517487570</t>
  </si>
  <si>
    <t>https://pbs.twimg.com/profile_banners/831201413678010368/1487009095</t>
  </si>
  <si>
    <t>https://pbs.twimg.com/profile_banners/90463989/1429696333</t>
  </si>
  <si>
    <t>https://pbs.twimg.com/profile_banners/385765034/1455584034</t>
  </si>
  <si>
    <t>https://pbs.twimg.com/profile_banners/78637246/1511842046</t>
  </si>
  <si>
    <t>https://pbs.twimg.com/profile_banners/887091424612687872/1516156224</t>
  </si>
  <si>
    <t>https://pbs.twimg.com/profile_banners/250209596/1409239038</t>
  </si>
  <si>
    <t>https://pbs.twimg.com/profile_banners/1449188366/1477587702</t>
  </si>
  <si>
    <t>https://pbs.twimg.com/profile_banners/2911258616/1519215956</t>
  </si>
  <si>
    <t>https://pbs.twimg.com/profile_banners/949383844079300610/1515185937</t>
  </si>
  <si>
    <t>https://pbs.twimg.com/profile_banners/703423101464289281/1518569859</t>
  </si>
  <si>
    <t>https://pbs.twimg.com/profile_banners/209363802/1452559679</t>
  </si>
  <si>
    <t>https://pbs.twimg.com/profile_banners/131955972/1518702512</t>
  </si>
  <si>
    <t>https://pbs.twimg.com/profile_banners/50718079/1453337511</t>
  </si>
  <si>
    <t>https://pbs.twimg.com/profile_banners/856802964/1513048750</t>
  </si>
  <si>
    <t>https://pbs.twimg.com/profile_banners/2825420600/1473677554</t>
  </si>
  <si>
    <t>https://pbs.twimg.com/profile_banners/973697898/1514488254</t>
  </si>
  <si>
    <t>https://pbs.twimg.com/profile_banners/973547448/1515796498</t>
  </si>
  <si>
    <t>https://pbs.twimg.com/profile_banners/151517383/1485092845</t>
  </si>
  <si>
    <t>https://pbs.twimg.com/profile_banners/455204777/1505175713</t>
  </si>
  <si>
    <t>https://pbs.twimg.com/profile_banners/15037293/1483277960</t>
  </si>
  <si>
    <t>https://pbs.twimg.com/profile_banners/877002832141889536/1500979013</t>
  </si>
  <si>
    <t>https://pbs.twimg.com/profile_banners/3112526735/1519941917</t>
  </si>
  <si>
    <t>https://pbs.twimg.com/profile_banners/961792879713644544/1518330607</t>
  </si>
  <si>
    <t>https://pbs.twimg.com/profile_banners/2327134321/1451428366</t>
  </si>
  <si>
    <t>https://pbs.twimg.com/profile_banners/226140741/1435915269</t>
  </si>
  <si>
    <t>https://pbs.twimg.com/profile_banners/960431815424065536/1517822052</t>
  </si>
  <si>
    <t>https://pbs.twimg.com/profile_banners/40847441/1463222709</t>
  </si>
  <si>
    <t>https://pbs.twimg.com/profile_banners/4891439737/1518685951</t>
  </si>
  <si>
    <t>https://pbs.twimg.com/profile_banners/740153791/1350045034</t>
  </si>
  <si>
    <t>https://pbs.twimg.com/profile_banners/949692261532610560/1515378756</t>
  </si>
  <si>
    <t>https://pbs.twimg.com/profile_banners/865458317618839552/1520516469</t>
  </si>
  <si>
    <t>https://pbs.twimg.com/profile_banners/725057289539997697/1465506954</t>
  </si>
  <si>
    <t>https://pbs.twimg.com/profile_banners/327660858/1505627338</t>
  </si>
  <si>
    <t>https://pbs.twimg.com/profile_banners/1272880154/1479096380</t>
  </si>
  <si>
    <t>https://pbs.twimg.com/profile_banners/113175415/1479582579</t>
  </si>
  <si>
    <t>https://pbs.twimg.com/profile_banners/90964240/1351252550</t>
  </si>
  <si>
    <t>https://pbs.twimg.com/profile_banners/20562637/1423242532</t>
  </si>
  <si>
    <t>https://pbs.twimg.com/profile_banners/3257973433/1517877663</t>
  </si>
  <si>
    <t>https://pbs.twimg.com/profile_banners/727178088/1519588327</t>
  </si>
  <si>
    <t>https://pbs.twimg.com/profile_banners/761967143881670656/1510720856</t>
  </si>
  <si>
    <t>https://pbs.twimg.com/profile_banners/1886521386/1454285751</t>
  </si>
  <si>
    <t>https://pbs.twimg.com/profile_banners/2981692580/1519603431</t>
  </si>
  <si>
    <t>https://pbs.twimg.com/profile_banners/16144221/1519136333</t>
  </si>
  <si>
    <t>https://pbs.twimg.com/profile_banners/983508625/1467761637</t>
  </si>
  <si>
    <t>https://pbs.twimg.com/profile_banners/276568819/1402988182</t>
  </si>
  <si>
    <t>https://pbs.twimg.com/profile_banners/225184887/1433479490</t>
  </si>
  <si>
    <t>https://pbs.twimg.com/profile_banners/3054946642/1507977209</t>
  </si>
  <si>
    <t>https://pbs.twimg.com/profile_banners/3497828421/1491035676</t>
  </si>
  <si>
    <t>https://pbs.twimg.com/profile_banners/484374675/1519307099</t>
  </si>
  <si>
    <t>https://pbs.twimg.com/profile_banners/132704571/1459912834</t>
  </si>
  <si>
    <t>https://pbs.twimg.com/profile_banners/241991145/1471557545</t>
  </si>
  <si>
    <t>https://pbs.twimg.com/profile_banners/363834868/1515306458</t>
  </si>
  <si>
    <t>https://pbs.twimg.com/profile_banners/496255039/1518923392</t>
  </si>
  <si>
    <t>https://pbs.twimg.com/profile_banners/851278787618537472/1510757841</t>
  </si>
  <si>
    <t>https://pbs.twimg.com/profile_banners/2536711260/1491898592</t>
  </si>
  <si>
    <t>https://pbs.twimg.com/profile_banners/195305576/1472722939</t>
  </si>
  <si>
    <t>https://pbs.twimg.com/profile_banners/954587602807435265/1517757929</t>
  </si>
  <si>
    <t>https://pbs.twimg.com/profile_banners/820492179567099904/1520476226</t>
  </si>
  <si>
    <t>https://pbs.twimg.com/profile_banners/2411998195/1515077197</t>
  </si>
  <si>
    <t>https://pbs.twimg.com/profile_banners/2787833074/1485701052</t>
  </si>
  <si>
    <t>https://pbs.twimg.com/profile_banners/328247969/1497748707</t>
  </si>
  <si>
    <t>https://pbs.twimg.com/profile_banners/2388198019/1494543832</t>
  </si>
  <si>
    <t>https://pbs.twimg.com/profile_banners/384654095/1517297103</t>
  </si>
  <si>
    <t>https://pbs.twimg.com/profile_banners/146409855/1517627047</t>
  </si>
  <si>
    <t>https://pbs.twimg.com/profile_banners/895101873891442688/1504483820</t>
  </si>
  <si>
    <t>https://pbs.twimg.com/profile_banners/2417840774/1401903193</t>
  </si>
  <si>
    <t>https://pbs.twimg.com/profile_banners/268144495/1519705200</t>
  </si>
  <si>
    <t>https://pbs.twimg.com/profile_banners/3268867488/1518348578</t>
  </si>
  <si>
    <t>https://pbs.twimg.com/profile_banners/949891676935467008/1520438263</t>
  </si>
  <si>
    <t>https://pbs.twimg.com/profile_banners/72062030/1510841504</t>
  </si>
  <si>
    <t>https://pbs.twimg.com/profile_banners/17142239/1506724583</t>
  </si>
  <si>
    <t>https://pbs.twimg.com/profile_banners/211435290/1512371486</t>
  </si>
  <si>
    <t>https://pbs.twimg.com/profile_banners/542113809/1519407191</t>
  </si>
  <si>
    <t>https://pbs.twimg.com/profile_banners/16215062/1482381760</t>
  </si>
  <si>
    <t>https://pbs.twimg.com/profile_banners/271965288/1428544298</t>
  </si>
  <si>
    <t>https://pbs.twimg.com/profile_banners/139633395/1496072428</t>
  </si>
  <si>
    <t>https://pbs.twimg.com/profile_banners/788352453854892032/1488807992</t>
  </si>
  <si>
    <t>https://pbs.twimg.com/profile_banners/864726532408737794/1520386821</t>
  </si>
  <si>
    <t>https://pbs.twimg.com/profile_banners/2641630245/1520315084</t>
  </si>
  <si>
    <t>https://pbs.twimg.com/profile_banners/3027550197/1490122296</t>
  </si>
  <si>
    <t>https://pbs.twimg.com/profile_banners/145129725/1515654631</t>
  </si>
  <si>
    <t>https://pbs.twimg.com/profile_banners/1475477161/1401727386</t>
  </si>
  <si>
    <t>https://pbs.twimg.com/profile_banners/758164889928077312/1500228009</t>
  </si>
  <si>
    <t>https://pbs.twimg.com/profile_banners/2439882552/1499077177</t>
  </si>
  <si>
    <t>https://pbs.twimg.com/profile_banners/580155083/1451316503</t>
  </si>
  <si>
    <t>https://pbs.twimg.com/profile_banners/961179104111312896/1519286776</t>
  </si>
  <si>
    <t>https://pbs.twimg.com/profile_banners/909413803963465728/1512111592</t>
  </si>
  <si>
    <t>https://pbs.twimg.com/profile_banners/612383079/1513992910</t>
  </si>
  <si>
    <t>https://pbs.twimg.com/profile_banners/704344975/1451415211</t>
  </si>
  <si>
    <t>https://pbs.twimg.com/profile_banners/20684781/1507982049</t>
  </si>
  <si>
    <t>https://pbs.twimg.com/profile_banners/1666728474/1384799920</t>
  </si>
  <si>
    <t>https://pbs.twimg.com/profile_banners/337921572/1517858406</t>
  </si>
  <si>
    <t>https://pbs.twimg.com/profile_banners/2898595687/1489586326</t>
  </si>
  <si>
    <t>https://pbs.twimg.com/profile_banners/6135622/1520453696</t>
  </si>
  <si>
    <t>https://pbs.twimg.com/profile_banners/1264080684/1427568129</t>
  </si>
  <si>
    <t>https://pbs.twimg.com/profile_banners/1072402032/1459941477</t>
  </si>
  <si>
    <t>https://pbs.twimg.com/profile_banners/3420218440/1482081342</t>
  </si>
  <si>
    <t>https://pbs.twimg.com/profile_banners/83148068/1518489560</t>
  </si>
  <si>
    <t>https://pbs.twimg.com/profile_banners/591528209/1518071994</t>
  </si>
  <si>
    <t>https://pbs.twimg.com/profile_banners/189569976/1489772010</t>
  </si>
  <si>
    <t>https://pbs.twimg.com/profile_banners/2919712604/1518461774</t>
  </si>
  <si>
    <t>https://pbs.twimg.com/profile_banners/1670702119/1480108375</t>
  </si>
  <si>
    <t>https://pbs.twimg.com/profile_banners/14569869/1464103587</t>
  </si>
  <si>
    <t>https://pbs.twimg.com/profile_banners/84801794/1412061656</t>
  </si>
  <si>
    <t>https://pbs.twimg.com/profile_banners/128216887/1420457888</t>
  </si>
  <si>
    <t>https://pbs.twimg.com/profile_banners/3138235285/1518218932</t>
  </si>
  <si>
    <t>https://pbs.twimg.com/profile_banners/3114737133/1502887392</t>
  </si>
  <si>
    <t>https://pbs.twimg.com/profile_banners/157879767/1459481244</t>
  </si>
  <si>
    <t>https://pbs.twimg.com/profile_banners/3230337187/1453307658</t>
  </si>
  <si>
    <t>https://pbs.twimg.com/profile_banners/4196031009/1515787748</t>
  </si>
  <si>
    <t>https://pbs.twimg.com/profile_banners/14078090/1401568571</t>
  </si>
  <si>
    <t>https://pbs.twimg.com/profile_banners/3185224205/1469056662</t>
  </si>
  <si>
    <t>https://pbs.twimg.com/profile_banners/46178352/1506073694</t>
  </si>
  <si>
    <t>https://pbs.twimg.com/profile_banners/2587468560/1472091670</t>
  </si>
  <si>
    <t>https://pbs.twimg.com/profile_banners/831920533457555464/1496847608</t>
  </si>
  <si>
    <t>https://pbs.twimg.com/profile_banners/2805347966/1516192538</t>
  </si>
  <si>
    <t>https://pbs.twimg.com/profile_banners/716662130670305284/1516290703</t>
  </si>
  <si>
    <t>https://pbs.twimg.com/profile_banners/137250259/1519399480</t>
  </si>
  <si>
    <t>https://pbs.twimg.com/profile_banners/19930059/1519613872</t>
  </si>
  <si>
    <t>https://pbs.twimg.com/profile_banners/707176271155867648/1491887691</t>
  </si>
  <si>
    <t>https://pbs.twimg.com/profile_banners/338949663/1502551751</t>
  </si>
  <si>
    <t>https://pbs.twimg.com/profile_banners/924754202575933440/1516591820</t>
  </si>
  <si>
    <t>https://pbs.twimg.com/profile_banners/3964881014/1520061217</t>
  </si>
  <si>
    <t>https://pbs.twimg.com/profile_banners/2333723489/1391985638</t>
  </si>
  <si>
    <t>https://pbs.twimg.com/profile_banners/3131251581/1497554014</t>
  </si>
  <si>
    <t>https://pbs.twimg.com/profile_banners/854315149359955968/1500917911</t>
  </si>
  <si>
    <t>https://pbs.twimg.com/profile_banners/4267188135/1509806044</t>
  </si>
  <si>
    <t>https://pbs.twimg.com/profile_banners/98345098/1520150717</t>
  </si>
  <si>
    <t>https://pbs.twimg.com/profile_banners/4682424288/1497604555</t>
  </si>
  <si>
    <t>https://pbs.twimg.com/profile_banners/804560151956987904/1518472730</t>
  </si>
  <si>
    <t>https://pbs.twimg.com/profile_banners/2918209891/1507269691</t>
  </si>
  <si>
    <t>https://pbs.twimg.com/profile_banners/35609823/1516485322</t>
  </si>
  <si>
    <t>https://pbs.twimg.com/profile_banners/800578416948834304/1479731041</t>
  </si>
  <si>
    <t>https://pbs.twimg.com/profile_banners/251746992/1516098298</t>
  </si>
  <si>
    <t>https://pbs.twimg.com/profile_banners/220348885/1518699302</t>
  </si>
  <si>
    <t>https://pbs.twimg.com/profile_banners/128713577/1431032166</t>
  </si>
  <si>
    <t>https://pbs.twimg.com/profile_banners/155378141/1518792535</t>
  </si>
  <si>
    <t>https://pbs.twimg.com/profile_banners/595264720/1463539091</t>
  </si>
  <si>
    <t>https://pbs.twimg.com/profile_banners/833886597766578176/1494678125</t>
  </si>
  <si>
    <t>https://pbs.twimg.com/profile_banners/95000585/1399966839</t>
  </si>
  <si>
    <t>https://pbs.twimg.com/profile_banners/2974368997/1504153418</t>
  </si>
  <si>
    <t>https://pbs.twimg.com/profile_banners/2919354038/1493979530</t>
  </si>
  <si>
    <t>https://pbs.twimg.com/profile_banners/864707701/1510846745</t>
  </si>
  <si>
    <t>https://pbs.twimg.com/profile_banners/103330214/1520185776</t>
  </si>
  <si>
    <t>https://pbs.twimg.com/profile_banners/712503540078534656/1496895892</t>
  </si>
  <si>
    <t>https://pbs.twimg.com/profile_banners/246939630/1515772019</t>
  </si>
  <si>
    <t>https://pbs.twimg.com/profile_banners/4516255048/1455196378</t>
  </si>
  <si>
    <t>https://pbs.twimg.com/profile_banners/169586297/1514762906</t>
  </si>
  <si>
    <t>https://pbs.twimg.com/profile_banners/332304361/1484857491</t>
  </si>
  <si>
    <t>https://pbs.twimg.com/profile_banners/891914864716808192/1518121864</t>
  </si>
  <si>
    <t>https://pbs.twimg.com/profile_banners/44177383/1507318092</t>
  </si>
  <si>
    <t>https://pbs.twimg.com/profile_banners/2294588246/1508088469</t>
  </si>
  <si>
    <t>https://pbs.twimg.com/profile_banners/507599842/1396611919</t>
  </si>
  <si>
    <t>https://pbs.twimg.com/profile_banners/54048396/1478701635</t>
  </si>
  <si>
    <t>https://pbs.twimg.com/profile_banners/956201113467764738/1518008906</t>
  </si>
  <si>
    <t>https://pbs.twimg.com/profile_banners/913991060719833088/1507139241</t>
  </si>
  <si>
    <t>https://pbs.twimg.com/profile_banners/261347460/1432239320</t>
  </si>
  <si>
    <t>https://pbs.twimg.com/profile_banners/2463878725/1497949249</t>
  </si>
  <si>
    <t>https://pbs.twimg.com/profile_banners/1289021473/1506475948</t>
  </si>
  <si>
    <t>https://pbs.twimg.com/profile_banners/244084154/1490328094</t>
  </si>
  <si>
    <t>https://pbs.twimg.com/profile_banners/881552812466884608/1502171228</t>
  </si>
  <si>
    <t>https://pbs.twimg.com/profile_banners/3246015949/1504326008</t>
  </si>
  <si>
    <t>https://pbs.twimg.com/profile_banners/939394779430957056/1512804726</t>
  </si>
  <si>
    <t>https://pbs.twimg.com/profile_banners/228747444/1458613200</t>
  </si>
  <si>
    <t>https://pbs.twimg.com/profile_banners/898646765641109504/1519001763</t>
  </si>
  <si>
    <t>https://pbs.twimg.com/profile_banners/1491663314/1478706554</t>
  </si>
  <si>
    <t>https://pbs.twimg.com/profile_banners/1874094596/1507685079</t>
  </si>
  <si>
    <t>https://pbs.twimg.com/profile_banners/828013372373336064/1489463938</t>
  </si>
  <si>
    <t>https://pbs.twimg.com/profile_banners/4896430526/1459208477</t>
  </si>
  <si>
    <t>https://pbs.twimg.com/profile_banners/957034140376936448/1517076789</t>
  </si>
  <si>
    <t>https://pbs.twimg.com/profile_banners/24437622/1455599291</t>
  </si>
  <si>
    <t>https://pbs.twimg.com/profile_banners/505474196/1508549451</t>
  </si>
  <si>
    <t>https://pbs.twimg.com/profile_banners/1313369166/1519752111</t>
  </si>
  <si>
    <t>https://pbs.twimg.com/profile_banners/4212571131/1456934353</t>
  </si>
  <si>
    <t>https://pbs.twimg.com/profile_banners/16044997/1481216550</t>
  </si>
  <si>
    <t>https://pbs.twimg.com/profile_banners/140252240/1520201408</t>
  </si>
  <si>
    <t>https://pbs.twimg.com/profile_banners/273763397/1515094130</t>
  </si>
  <si>
    <t>https://pbs.twimg.com/profile_banners/575599374/1506969289</t>
  </si>
  <si>
    <t>https://pbs.twimg.com/profile_banners/17852343/1505913117</t>
  </si>
  <si>
    <t>https://pbs.twimg.com/profile_banners/716677320229175296/1516921962</t>
  </si>
  <si>
    <t>https://pbs.twimg.com/profile_banners/235842718/1474709457</t>
  </si>
  <si>
    <t>https://pbs.twimg.com/profile_banners/35768828/1429258822</t>
  </si>
  <si>
    <t>https://pbs.twimg.com/profile_banners/88199133/1443124100</t>
  </si>
  <si>
    <t>https://pbs.twimg.com/profile_banners/39602636/1449483679</t>
  </si>
  <si>
    <t>https://pbs.twimg.com/profile_banners/297930927/1486828735</t>
  </si>
  <si>
    <t>https://pbs.twimg.com/profile_banners/3281605981/1445780557</t>
  </si>
  <si>
    <t>https://pbs.twimg.com/profile_banners/284334184/1492216636</t>
  </si>
  <si>
    <t>https://pbs.twimg.com/profile_banners/22957748/1510890661</t>
  </si>
  <si>
    <t>https://pbs.twimg.com/profile_banners/18742360/1519239103</t>
  </si>
  <si>
    <t>https://pbs.twimg.com/profile_banners/2180170945/1520496235</t>
  </si>
  <si>
    <t>https://pbs.twimg.com/profile_banners/839556374518353921/1493165237</t>
  </si>
  <si>
    <t>https://pbs.twimg.com/profile_banners/844813154/1511506492</t>
  </si>
  <si>
    <t>https://pbs.twimg.com/profile_banners/743585142/1507656395</t>
  </si>
  <si>
    <t>https://pbs.twimg.com/profile_banners/720035643645161472/1519702782</t>
  </si>
  <si>
    <t>https://pbs.twimg.com/profile_banners/969482861806931968/1519977864</t>
  </si>
  <si>
    <t>https://pbs.twimg.com/profile_banners/4067553735/1520019865</t>
  </si>
  <si>
    <t>https://pbs.twimg.com/profile_banners/464007388/1360984714</t>
  </si>
  <si>
    <t>https://pbs.twimg.com/profile_banners/305972401/1507765898</t>
  </si>
  <si>
    <t>https://pbs.twimg.com/profile_banners/757341326/1483967568</t>
  </si>
  <si>
    <t>https://pbs.twimg.com/profile_banners/817585598718300161/1487430745</t>
  </si>
  <si>
    <t>https://pbs.twimg.com/profile_banners/905235816/1458580528</t>
  </si>
  <si>
    <t>https://pbs.twimg.com/profile_banners/326035751/1512358621</t>
  </si>
  <si>
    <t>https://pbs.twimg.com/profile_banners/2315874241/1453175663</t>
  </si>
  <si>
    <t>https://pbs.twimg.com/profile_banners/964032914626359296/1519220978</t>
  </si>
  <si>
    <t>https://pbs.twimg.com/profile_banners/780154419186982912/1477062279</t>
  </si>
  <si>
    <t>https://pbs.twimg.com/profile_banners/4158842009/1500895803</t>
  </si>
  <si>
    <t>https://pbs.twimg.com/profile_banners/965015705123930114/1518936761</t>
  </si>
  <si>
    <t>https://pbs.twimg.com/profile_banners/729676086632656900/1515418172</t>
  </si>
  <si>
    <t>https://pbs.twimg.com/profile_banners/921696331629985792/1516636235</t>
  </si>
  <si>
    <t>https://pbs.twimg.com/profile_banners/25309703/1468332401</t>
  </si>
  <si>
    <t>https://pbs.twimg.com/profile_banners/1023037190/1508794645</t>
  </si>
  <si>
    <t>https://pbs.twimg.com/profile_banners/717651927660503041/1520252817</t>
  </si>
  <si>
    <t>https://pbs.twimg.com/profile_banners/67236209/1414431531</t>
  </si>
  <si>
    <t>https://pbs.twimg.com/profile_banners/895990821450903557/1518841290</t>
  </si>
  <si>
    <t>https://pbs.twimg.com/profile_banners/860386414881419264/1493968721</t>
  </si>
  <si>
    <t>https://pbs.twimg.com/profile_banners/440223947/1498723341</t>
  </si>
  <si>
    <t>https://pbs.twimg.com/profile_banners/3784601953/1510773821</t>
  </si>
  <si>
    <t>https://pbs.twimg.com/profile_banners/2313310316/1520388585</t>
  </si>
  <si>
    <t>https://pbs.twimg.com/profile_banners/2714962268/1487662990</t>
  </si>
  <si>
    <t>https://pbs.twimg.com/profile_banners/26713732/1519452428</t>
  </si>
  <si>
    <t>https://pbs.twimg.com/profile_banners/112281027/1450191582</t>
  </si>
  <si>
    <t>https://pbs.twimg.com/profile_banners/818256361083572226/1503339764</t>
  </si>
  <si>
    <t>https://pbs.twimg.com/profile_banners/807504317548613632/1520254829</t>
  </si>
  <si>
    <t>https://pbs.twimg.com/profile_banners/1662149466/1516188569</t>
  </si>
  <si>
    <t>https://pbs.twimg.com/profile_banners/9019142/1515886652</t>
  </si>
  <si>
    <t>https://pbs.twimg.com/profile_banners/2594455831/1520381406</t>
  </si>
  <si>
    <t>https://pbs.twimg.com/profile_banners/921224996617207808/1518188269</t>
  </si>
  <si>
    <t>https://pbs.twimg.com/profile_banners/73834352/1397519818</t>
  </si>
  <si>
    <t>https://pbs.twimg.com/profile_banners/859239786627969025/1519779275</t>
  </si>
  <si>
    <t>https://pbs.twimg.com/profile_banners/42810753/1510121923</t>
  </si>
  <si>
    <t>https://pbs.twimg.com/profile_banners/166337343/1513267033</t>
  </si>
  <si>
    <t>https://pbs.twimg.com/profile_banners/462588701/1466290893</t>
  </si>
  <si>
    <t>https://pbs.twimg.com/profile_banners/138691035/1518610086</t>
  </si>
  <si>
    <t>https://pbs.twimg.com/profile_banners/496950205/1502215795</t>
  </si>
  <si>
    <t>https://pbs.twimg.com/profile_banners/1535791686/1410128782</t>
  </si>
  <si>
    <t>https://pbs.twimg.com/profile_banners/736959136164806657/1489033552</t>
  </si>
  <si>
    <t>https://pbs.twimg.com/profile_banners/71552452/1506818901</t>
  </si>
  <si>
    <t>https://pbs.twimg.com/profile_banners/31083936/1398321215</t>
  </si>
  <si>
    <t>https://pbs.twimg.com/profile_banners/856877903149056000/1516470332</t>
  </si>
  <si>
    <t>https://pbs.twimg.com/profile_banners/204245399/1401946722</t>
  </si>
  <si>
    <t>https://pbs.twimg.com/profile_banners/700789930818191361/1511097000</t>
  </si>
  <si>
    <t>https://pbs.twimg.com/profile_banners/429943569/1520559237</t>
  </si>
  <si>
    <t>https://pbs.twimg.com/profile_banners/4761759740/1508846027</t>
  </si>
  <si>
    <t>https://pbs.twimg.com/profile_banners/587469944/1514016646</t>
  </si>
  <si>
    <t>https://pbs.twimg.com/profile_banners/761079794855358464/1518178077</t>
  </si>
  <si>
    <t>https://pbs.twimg.com/profile_banners/66691020/1516932344</t>
  </si>
  <si>
    <t>https://pbs.twimg.com/profile_banners/922387405998473217/1516754894</t>
  </si>
  <si>
    <t>https://pbs.twimg.com/profile_banners/44252948/1467365725</t>
  </si>
  <si>
    <t>https://pbs.twimg.com/profile_banners/2359948056/1520553878</t>
  </si>
  <si>
    <t>https://pbs.twimg.com/profile_banners/2813895558/1515116931</t>
  </si>
  <si>
    <t>https://pbs.twimg.com/profile_banners/886790861702352896/1500262540</t>
  </si>
  <si>
    <t>https://pbs.twimg.com/profile_banners/4346946079/1519704474</t>
  </si>
  <si>
    <t>https://pbs.twimg.com/profile_banners/264924050/1519611648</t>
  </si>
  <si>
    <t>https://pbs.twimg.com/profile_banners/117413913/1398289735</t>
  </si>
  <si>
    <t>https://pbs.twimg.com/profile_banners/2872962885/1520206297</t>
  </si>
  <si>
    <t>https://pbs.twimg.com/profile_banners/884321079216324608/1520307715</t>
  </si>
  <si>
    <t>https://pbs.twimg.com/profile_banners/963856725924372481/1520000196</t>
  </si>
  <si>
    <t>https://pbs.twimg.com/profile_banners/3032879623/1514131563</t>
  </si>
  <si>
    <t>https://pbs.twimg.com/profile_banners/2789465568/1496584898</t>
  </si>
  <si>
    <t>https://pbs.twimg.com/profile_banners/864367832/1425132412</t>
  </si>
  <si>
    <t>https://pbs.twimg.com/profile_banners/723753270/1518183682</t>
  </si>
  <si>
    <t>https://pbs.twimg.com/profile_banners/951541579885547520/1515700965</t>
  </si>
  <si>
    <t>https://pbs.twimg.com/profile_banners/720723104301977602/1516728564</t>
  </si>
  <si>
    <t>https://pbs.twimg.com/profile_banners/2402021480/1477209967</t>
  </si>
  <si>
    <t>https://pbs.twimg.com/profile_banners/81320213/1491296502</t>
  </si>
  <si>
    <t>https://pbs.twimg.com/profile_banners/275828878/1475043794</t>
  </si>
  <si>
    <t>https://pbs.twimg.com/profile_banners/835446855890685952/1507862878</t>
  </si>
  <si>
    <t>https://pbs.twimg.com/profile_banners/3315906078/1439647317</t>
  </si>
  <si>
    <t>https://pbs.twimg.com/profile_banners/4752033798/1460651965</t>
  </si>
  <si>
    <t>https://pbs.twimg.com/profile_banners/398380892/1518985136</t>
  </si>
  <si>
    <t>https://pbs.twimg.com/profile_banners/1474274912/1399187408</t>
  </si>
  <si>
    <t>https://pbs.twimg.com/profile_banners/753069576/1471854326</t>
  </si>
  <si>
    <t>https://pbs.twimg.com/profile_banners/570333817/1513381823</t>
  </si>
  <si>
    <t>https://pbs.twimg.com/profile_banners/2489794530/1519727047</t>
  </si>
  <si>
    <t>https://pbs.twimg.com/profile_banners/929043384492179456/1514178773</t>
  </si>
  <si>
    <t>https://pbs.twimg.com/profile_banners/4167842059/1520166968</t>
  </si>
  <si>
    <t>https://pbs.twimg.com/profile_banners/11854772/1513551035</t>
  </si>
  <si>
    <t>https://pbs.twimg.com/profile_banners/2520368563/1403373774</t>
  </si>
  <si>
    <t>https://pbs.twimg.com/profile_banners/38964574/1360078225</t>
  </si>
  <si>
    <t>https://pbs.twimg.com/profile_banners/17790667/1501603696</t>
  </si>
  <si>
    <t>https://pbs.twimg.com/profile_banners/619332494/1511978687</t>
  </si>
  <si>
    <t>https://pbs.twimg.com/profile_banners/192591351/1485787214</t>
  </si>
  <si>
    <t>https://pbs.twimg.com/profile_banners/142732767/1519242246</t>
  </si>
  <si>
    <t>https://pbs.twimg.com/profile_banners/2955687197/1519881044</t>
  </si>
  <si>
    <t>https://pbs.twimg.com/profile_banners/19091423/1517528619</t>
  </si>
  <si>
    <t>https://pbs.twimg.com/profile_banners/4047427102/1506534357</t>
  </si>
  <si>
    <t>https://pbs.twimg.com/profile_banners/1519073509/1511696487</t>
  </si>
  <si>
    <t>https://pbs.twimg.com/profile_banners/581324791/1519260887</t>
  </si>
  <si>
    <t>https://pbs.twimg.com/profile_banners/4241284934/1519661479</t>
  </si>
  <si>
    <t>https://pbs.twimg.com/profile_banners/904621808/1485044048</t>
  </si>
  <si>
    <t>https://pbs.twimg.com/profile_banners/255404716/1478486516</t>
  </si>
  <si>
    <t>https://pbs.twimg.com/profile_banners/730526288365027328/1519624911</t>
  </si>
  <si>
    <t>https://pbs.twimg.com/profile_banners/3228291348/1433357885</t>
  </si>
  <si>
    <t>https://pbs.twimg.com/profile_banners/48894993/1484697459</t>
  </si>
  <si>
    <t>https://pbs.twimg.com/profile_banners/789282606370156544/1511383768</t>
  </si>
  <si>
    <t>https://pbs.twimg.com/profile_banners/17891808/1520538213</t>
  </si>
  <si>
    <t>https://pbs.twimg.com/profile_banners/899965457976905728/1519978962</t>
  </si>
  <si>
    <t>https://pbs.twimg.com/profile_banners/943875742466789376/1516211007</t>
  </si>
  <si>
    <t>https://pbs.twimg.com/profile_banners/184059746/1490917019</t>
  </si>
  <si>
    <t>https://pbs.twimg.com/profile_banners/750282011160481792/1491906066</t>
  </si>
  <si>
    <t>https://pbs.twimg.com/profile_banners/921426764/1519586611</t>
  </si>
  <si>
    <t>https://pbs.twimg.com/profile_banners/82621367/1515936525</t>
  </si>
  <si>
    <t>https://pbs.twimg.com/profile_banners/112961565/1427185454</t>
  </si>
  <si>
    <t>https://pbs.twimg.com/profile_banners/253444138/1516318834</t>
  </si>
  <si>
    <t>https://pbs.twimg.com/profile_banners/2443855489/1514950064</t>
  </si>
  <si>
    <t>https://pbs.twimg.com/profile_banners/96234018/1489347326</t>
  </si>
  <si>
    <t>https://pbs.twimg.com/profile_banners/833357331597496322/1502598984</t>
  </si>
  <si>
    <t>https://pbs.twimg.com/profile_banners/3153109225/1432174945</t>
  </si>
  <si>
    <t>https://pbs.twimg.com/profile_banners/414725328/1518204646</t>
  </si>
  <si>
    <t>https://pbs.twimg.com/profile_banners/19124171/1400000610</t>
  </si>
  <si>
    <t>https://pbs.twimg.com/profile_banners/449314153/1403315243</t>
  </si>
  <si>
    <t>https://pbs.twimg.com/profile_banners/4882756001/1515688043</t>
  </si>
  <si>
    <t>https://pbs.twimg.com/profile_banners/488189995/1451474856</t>
  </si>
  <si>
    <t>https://pbs.twimg.com/profile_banners/616143480/1511826523</t>
  </si>
  <si>
    <t>https://pbs.twimg.com/profile_banners/2729554243/1515115301</t>
  </si>
  <si>
    <t>https://pbs.twimg.com/profile_banners/21771755/1520229596</t>
  </si>
  <si>
    <t>https://pbs.twimg.com/profile_banners/20650448/1355058349</t>
  </si>
  <si>
    <t>https://pbs.twimg.com/profile_banners/125585413/1519603727</t>
  </si>
  <si>
    <t>https://pbs.twimg.com/profile_banners/385461666/1491109789</t>
  </si>
  <si>
    <t>https://pbs.twimg.com/profile_banners/1415435695/1517130134</t>
  </si>
  <si>
    <t>https://pbs.twimg.com/profile_banners/1274033059/1430015753</t>
  </si>
  <si>
    <t>https://pbs.twimg.com/profile_banners/914122990102577153/1514705102</t>
  </si>
  <si>
    <t>https://pbs.twimg.com/profile_banners/380193065/1520433836</t>
  </si>
  <si>
    <t>https://pbs.twimg.com/profile_banners/225242507/1469028849</t>
  </si>
  <si>
    <t>https://pbs.twimg.com/profile_banners/23732681/1402196196</t>
  </si>
  <si>
    <t>https://pbs.twimg.com/profile_banners/12579772/1398642267</t>
  </si>
  <si>
    <t>https://pbs.twimg.com/profile_banners/895074491214086144/1502238870</t>
  </si>
  <si>
    <t>https://pbs.twimg.com/profile_banners/1971616212/1517594455</t>
  </si>
  <si>
    <t>https://pbs.twimg.com/profile_banners/2464588669/1479733424</t>
  </si>
  <si>
    <t>https://pbs.twimg.com/profile_banners/449808218/1502699411</t>
  </si>
  <si>
    <t>https://pbs.twimg.com/profile_banners/1623844106/1514368535</t>
  </si>
  <si>
    <t>https://pbs.twimg.com/profile_banners/4000384097/1467486348</t>
  </si>
  <si>
    <t>https://pbs.twimg.com/profile_banners/888704456/1515963378</t>
  </si>
  <si>
    <t>https://pbs.twimg.com/profile_banners/749116812265000964/1477626881</t>
  </si>
  <si>
    <t>https://pbs.twimg.com/profile_banners/775747462078214149/1519767112</t>
  </si>
  <si>
    <t>https://pbs.twimg.com/profile_banners/22026934/1488509997</t>
  </si>
  <si>
    <t>https://pbs.twimg.com/profile_banners/7081402/1501215030</t>
  </si>
  <si>
    <t>https://pbs.twimg.com/profile_banners/790381664144756736/1519834107</t>
  </si>
  <si>
    <t>https://pbs.twimg.com/profile_banners/2570041309/1473664056</t>
  </si>
  <si>
    <t>https://pbs.twimg.com/profile_banners/3237187372/1516929200</t>
  </si>
  <si>
    <t>https://pbs.twimg.com/profile_banners/54139139/1519924001</t>
  </si>
  <si>
    <t>https://pbs.twimg.com/profile_banners/873341804854300672/1511990954</t>
  </si>
  <si>
    <t>https://pbs.twimg.com/profile_banners/64818106/1518915786</t>
  </si>
  <si>
    <t>https://pbs.twimg.com/profile_banners/3251908586/1514309705</t>
  </si>
  <si>
    <t>https://pbs.twimg.com/profile_banners/520672793/1507670140</t>
  </si>
  <si>
    <t>https://pbs.twimg.com/profile_banners/6655612/1506083395</t>
  </si>
  <si>
    <t>https://pbs.twimg.com/profile_banners/2692567748/1422948133</t>
  </si>
  <si>
    <t>https://pbs.twimg.com/profile_banners/152245800/1507482185</t>
  </si>
  <si>
    <t>https://pbs.twimg.com/profile_banners/699982932421779460/1502323688</t>
  </si>
  <si>
    <t>https://pbs.twimg.com/profile_banners/80645825/1438509866</t>
  </si>
  <si>
    <t>https://pbs.twimg.com/profile_banners/921485859773349890/1508878885</t>
  </si>
  <si>
    <t>https://pbs.twimg.com/profile_banners/267234551/1518920865</t>
  </si>
  <si>
    <t>https://pbs.twimg.com/profile_banners/58941351/1398198179</t>
  </si>
  <si>
    <t>https://pbs.twimg.com/profile_banners/251444783/1520518666</t>
  </si>
  <si>
    <t>https://pbs.twimg.com/profile_banners/2156443269/1514353930</t>
  </si>
  <si>
    <t>https://pbs.twimg.com/profile_banners/300805343/1516191160</t>
  </si>
  <si>
    <t>https://pbs.twimg.com/profile_banners/1160766410/1516831265</t>
  </si>
  <si>
    <t>https://pbs.twimg.com/profile_banners/354694798/1506945455</t>
  </si>
  <si>
    <t>https://pbs.twimg.com/profile_banners/66761201/1492045702</t>
  </si>
  <si>
    <t>https://pbs.twimg.com/profile_banners/138304042/1472423167</t>
  </si>
  <si>
    <t>https://pbs.twimg.com/profile_banners/854989502493765632/1518589824</t>
  </si>
  <si>
    <t>https://pbs.twimg.com/profile_banners/822782118077968385/1510755753</t>
  </si>
  <si>
    <t>https://pbs.twimg.com/profile_banners/33103766/1519247434</t>
  </si>
  <si>
    <t>https://pbs.twimg.com/profile_banners/394379377/1520246961</t>
  </si>
  <si>
    <t>https://pbs.twimg.com/profile_banners/48532958/1503669509</t>
  </si>
  <si>
    <t>https://pbs.twimg.com/profile_banners/1102684561/1514247846</t>
  </si>
  <si>
    <t>https://pbs.twimg.com/profile_banners/855897848394731520/1520491465</t>
  </si>
  <si>
    <t>https://pbs.twimg.com/profile_banners/155437816/1491801338</t>
  </si>
  <si>
    <t>https://pbs.twimg.com/profile_banners/817585094281957377/1483762751</t>
  </si>
  <si>
    <t>https://pbs.twimg.com/profile_banners/243608270/1514766391</t>
  </si>
  <si>
    <t>https://pbs.twimg.com/profile_banners/818956561863348225/1519449375</t>
  </si>
  <si>
    <t>https://pbs.twimg.com/profile_banners/1699988293/1460151279</t>
  </si>
  <si>
    <t>https://pbs.twimg.com/profile_banners/10470782/1520383992</t>
  </si>
  <si>
    <t>https://pbs.twimg.com/profile_banners/1008156732/1504168691</t>
  </si>
  <si>
    <t>https://pbs.twimg.com/profile_banners/539421221/1510792302</t>
  </si>
  <si>
    <t>https://pbs.twimg.com/profile_banners/2375578866/1477240883</t>
  </si>
  <si>
    <t>https://pbs.twimg.com/profile_banners/2741819221/1519480819</t>
  </si>
  <si>
    <t>https://pbs.twimg.com/profile_banners/342842577/1369364264</t>
  </si>
  <si>
    <t>https://pbs.twimg.com/profile_banners/923282378/1501773972</t>
  </si>
  <si>
    <t>https://pbs.twimg.com/profile_banners/799505405953064960/1520436340</t>
  </si>
  <si>
    <t>https://pbs.twimg.com/profile_banners/748474051706789888/1519315577</t>
  </si>
  <si>
    <t>https://pbs.twimg.com/profile_banners/1959836580/1473621938</t>
  </si>
  <si>
    <t>https://pbs.twimg.com/profile_banners/249761215/1481662953</t>
  </si>
  <si>
    <t>https://pbs.twimg.com/profile_banners/276650580/1487120043</t>
  </si>
  <si>
    <t>https://pbs.twimg.com/profile_banners/13213122/1423283211</t>
  </si>
  <si>
    <t>https://pbs.twimg.com/profile_banners/875017115979403264/1497997268</t>
  </si>
  <si>
    <t>https://pbs.twimg.com/profile_banners/2511595320/1473181657</t>
  </si>
  <si>
    <t>https://pbs.twimg.com/profile_banners/370772616/1500117030</t>
  </si>
  <si>
    <t>https://pbs.twimg.com/profile_banners/23098409/1458512219</t>
  </si>
  <si>
    <t>https://pbs.twimg.com/profile_banners/86164778/1391211391</t>
  </si>
  <si>
    <t>https://pbs.twimg.com/profile_banners/2431582562/1518987154</t>
  </si>
  <si>
    <t>https://pbs.twimg.com/profile_banners/12513472/1512488953</t>
  </si>
  <si>
    <t>https://pbs.twimg.com/profile_banners/4430199760/1513040027</t>
  </si>
  <si>
    <t>https://pbs.twimg.com/profile_banners/146521785/1513045901</t>
  </si>
  <si>
    <t>https://pbs.twimg.com/profile_banners/791928412159881216/1513065255</t>
  </si>
  <si>
    <t>https://pbs.twimg.com/profile_banners/3285852104/1517864780</t>
  </si>
  <si>
    <t>https://pbs.twimg.com/profile_banners/270517917/1393379483</t>
  </si>
  <si>
    <t>https://pbs.twimg.com/profile_banners/8736882/1516388193</t>
  </si>
  <si>
    <t>https://pbs.twimg.com/profile_banners/3298201852/1439602429</t>
  </si>
  <si>
    <t>https://pbs.twimg.com/profile_banners/3177980419/1430210038</t>
  </si>
  <si>
    <t>https://pbs.twimg.com/profile_banners/192772965/1404663970</t>
  </si>
  <si>
    <t>https://pbs.twimg.com/profile_banners/1346700632/1517924890</t>
  </si>
  <si>
    <t>https://pbs.twimg.com/profile_banners/1478536177/1508904922</t>
  </si>
  <si>
    <t>https://pbs.twimg.com/profile_banners/909386104561963008/1505649664</t>
  </si>
  <si>
    <t>https://pbs.twimg.com/profile_banners/3242357694/1520178663</t>
  </si>
  <si>
    <t>https://pbs.twimg.com/profile_banners/3048189847/1505230191</t>
  </si>
  <si>
    <t>https://pbs.twimg.com/profile_banners/153442248/1461489550</t>
  </si>
  <si>
    <t>https://pbs.twimg.com/profile_banners/3140887766/1501061134</t>
  </si>
  <si>
    <t>https://pbs.twimg.com/profile_banners/36303802/1508524504</t>
  </si>
  <si>
    <t>https://pbs.twimg.com/profile_banners/514841905/1486352956</t>
  </si>
  <si>
    <t>https://pbs.twimg.com/profile_banners/91937379/1503356036</t>
  </si>
  <si>
    <t>https://pbs.twimg.com/profile_banners/756102602211807232/1502710037</t>
  </si>
  <si>
    <t>https://pbs.twimg.com/profile_banners/1211915804/1502591479</t>
  </si>
  <si>
    <t>https://pbs.twimg.com/profile_banners/878158243184353280/1498204350</t>
  </si>
  <si>
    <t>https://pbs.twimg.com/profile_banners/23360377/1515146402</t>
  </si>
  <si>
    <t>https://pbs.twimg.com/profile_banners/4699688899/1474729732</t>
  </si>
  <si>
    <t>https://pbs.twimg.com/profile_banners/901231477144272898/1520116772</t>
  </si>
  <si>
    <t>https://pbs.twimg.com/profile_banners/949388456576233472/1518422366</t>
  </si>
  <si>
    <t>https://pbs.twimg.com/profile_banners/927113301686812672/1511074317</t>
  </si>
  <si>
    <t>https://pbs.twimg.com/profile_banners/837118983937622017/1519875341</t>
  </si>
  <si>
    <t>https://pbs.twimg.com/profile_banners/2560159588/1520466023</t>
  </si>
  <si>
    <t>https://pbs.twimg.com/profile_banners/22338882/1484274166</t>
  </si>
  <si>
    <t>https://pbs.twimg.com/profile_banners/2851484128/1515639698</t>
  </si>
  <si>
    <t>https://pbs.twimg.com/profile_banners/73042624/1518929739</t>
  </si>
  <si>
    <t>https://pbs.twimg.com/profile_banners/138561365/1475641934</t>
  </si>
  <si>
    <t>https://pbs.twimg.com/profile_banners/3189225690/1498174235</t>
  </si>
  <si>
    <t>https://pbs.twimg.com/profile_banners/237967163/1498289656</t>
  </si>
  <si>
    <t>https://pbs.twimg.com/profile_banners/783214/1520214612</t>
  </si>
  <si>
    <t>https://pbs.twimg.com/profile_banners/2531802228/1519494763</t>
  </si>
  <si>
    <t>https://pbs.twimg.com/profile_banners/912112297/1519690501</t>
  </si>
  <si>
    <t>https://pbs.twimg.com/profile_banners/721326916632883200/1460813634</t>
  </si>
  <si>
    <t>https://pbs.twimg.com/profile_banners/811008691969196032/1507145839</t>
  </si>
  <si>
    <t>https://pbs.twimg.com/profile_banners/2477890909/1446365153</t>
  </si>
  <si>
    <t>https://pbs.twimg.com/profile_banners/252339817/1464132436</t>
  </si>
  <si>
    <t>https://pbs.twimg.com/profile_banners/239977271/1488994527</t>
  </si>
  <si>
    <t>https://pbs.twimg.com/profile_banners/321774180/1497930823</t>
  </si>
  <si>
    <t>https://pbs.twimg.com/profile_banners/297755861/1514651719</t>
  </si>
  <si>
    <t>https://pbs.twimg.com/profile_banners/938091140506636291/1517963659</t>
  </si>
  <si>
    <t>https://pbs.twimg.com/profile_banners/930866252633071616/1519988183</t>
  </si>
  <si>
    <t>https://pbs.twimg.com/profile_banners/777586036163485696/1516831792</t>
  </si>
  <si>
    <t>https://pbs.twimg.com/profile_banners/78889274/1519446816</t>
  </si>
  <si>
    <t>https://pbs.twimg.com/profile_banners/938833818579902465/1512672219</t>
  </si>
  <si>
    <t>https://pbs.twimg.com/profile_banners/718357376/1520092812</t>
  </si>
  <si>
    <t>https://pbs.twimg.com/profile_banners/716498756754083840/1464982146</t>
  </si>
  <si>
    <t>https://pbs.twimg.com/profile_banners/56703451/1400222443</t>
  </si>
  <si>
    <t>https://pbs.twimg.com/profile_banners/854762246/1371342412</t>
  </si>
  <si>
    <t>https://pbs.twimg.com/profile_banners/179796287/1517479956</t>
  </si>
  <si>
    <t>https://pbs.twimg.com/profile_banners/383803681/1520487756</t>
  </si>
  <si>
    <t>https://pbs.twimg.com/profile_banners/77922419/1519179471</t>
  </si>
  <si>
    <t>https://pbs.twimg.com/profile_banners/151185824/1510032006</t>
  </si>
  <si>
    <t>https://pbs.twimg.com/profile_banners/977783305/1517050728</t>
  </si>
  <si>
    <t>https://pbs.twimg.com/profile_banners/18716265/1516213077</t>
  </si>
  <si>
    <t>https://pbs.twimg.com/profile_banners/25229592/1367352853</t>
  </si>
  <si>
    <t>https://pbs.twimg.com/profile_banners/3302318189/1484159894</t>
  </si>
  <si>
    <t>https://pbs.twimg.com/profile_banners/1223945347/1510916817</t>
  </si>
  <si>
    <t>https://pbs.twimg.com/profile_banners/27087831/1470359383</t>
  </si>
  <si>
    <t>https://pbs.twimg.com/profile_banners/12480582/1506359488</t>
  </si>
  <si>
    <t>https://pbs.twimg.com/profile_banners/191735391/1503941274</t>
  </si>
  <si>
    <t>https://pbs.twimg.com/profile_banners/819643381257216003/1500330461</t>
  </si>
  <si>
    <t>https://pbs.twimg.com/profile_banners/220871243/1500853029</t>
  </si>
  <si>
    <t>https://pbs.twimg.com/profile_banners/958201886275911680/1520559267</t>
  </si>
  <si>
    <t>https://pbs.twimg.com/profile_banners/3141869097/1518322154</t>
  </si>
  <si>
    <t>https://pbs.twimg.com/profile_banners/512829749/1502171189</t>
  </si>
  <si>
    <t>https://pbs.twimg.com/profile_banners/839099683976916992/1520173334</t>
  </si>
  <si>
    <t>https://pbs.twimg.com/profile_banners/2884244880/1517375919</t>
  </si>
  <si>
    <t>https://pbs.twimg.com/profile_banners/133167131/1379987539</t>
  </si>
  <si>
    <t>https://pbs.twimg.com/profile_banners/147473866/1519123055</t>
  </si>
  <si>
    <t>https://pbs.twimg.com/profile_banners/136508215/1428027316</t>
  </si>
  <si>
    <t>https://pbs.twimg.com/profile_banners/13912552/1518376425</t>
  </si>
  <si>
    <t>https://pbs.twimg.com/profile_banners/67977000/1413735029</t>
  </si>
  <si>
    <t>https://pbs.twimg.com/profile_banners/786815537145782274/1520066882</t>
  </si>
  <si>
    <t>https://pbs.twimg.com/profile_banners/2929137702/1515937710</t>
  </si>
  <si>
    <t>https://pbs.twimg.com/profile_banners/2578657423/1519280773</t>
  </si>
  <si>
    <t>https://pbs.twimg.com/profile_banners/919857712141422592/1508252658</t>
  </si>
  <si>
    <t>https://pbs.twimg.com/profile_banners/847580041680736256/1490915215</t>
  </si>
  <si>
    <t>https://pbs.twimg.com/profile_banners/160023578/1503033827</t>
  </si>
  <si>
    <t>https://pbs.twimg.com/profile_banners/835476712007749632/1520508215</t>
  </si>
  <si>
    <t>https://pbs.twimg.com/profile_banners/88093835/1520299046</t>
  </si>
  <si>
    <t>https://pbs.twimg.com/profile_banners/807991729/1514946942</t>
  </si>
  <si>
    <t>https://pbs.twimg.com/profile_banners/2272720524/1517568955</t>
  </si>
  <si>
    <t>https://pbs.twimg.com/profile_banners/1963667803/1460773684</t>
  </si>
  <si>
    <t>https://pbs.twimg.com/profile_banners/493652059/1514520733</t>
  </si>
  <si>
    <t>https://pbs.twimg.com/profile_banners/3316464794/1519921281</t>
  </si>
  <si>
    <t>https://pbs.twimg.com/profile_banners/238067359/1515057162</t>
  </si>
  <si>
    <t>https://pbs.twimg.com/profile_banners/107504119/1518563446</t>
  </si>
  <si>
    <t>https://pbs.twimg.com/profile_banners/292056381/1426393602</t>
  </si>
  <si>
    <t>https://pbs.twimg.com/profile_banners/939736111831703552/1519403383</t>
  </si>
  <si>
    <t>https://pbs.twimg.com/profile_banners/177201478/1481203102</t>
  </si>
  <si>
    <t>https://pbs.twimg.com/profile_banners/72286118/1476812731</t>
  </si>
  <si>
    <t>https://pbs.twimg.com/profile_banners/1487117022/1512645673</t>
  </si>
  <si>
    <t>https://pbs.twimg.com/profile_banners/3249728150/1520082627</t>
  </si>
  <si>
    <t>https://pbs.twimg.com/profile_banners/163746335/1505738793</t>
  </si>
  <si>
    <t>https://pbs.twimg.com/profile_banners/2473156416/1492374333</t>
  </si>
  <si>
    <t>https://pbs.twimg.com/profile_banners/760047177506750465/1516294299</t>
  </si>
  <si>
    <t>https://pbs.twimg.com/profile_banners/3140526744/1518742885</t>
  </si>
  <si>
    <t>https://pbs.twimg.com/profile_banners/1292133152/1504369250</t>
  </si>
  <si>
    <t>https://pbs.twimg.com/profile_banners/869138765578592257/1513174157</t>
  </si>
  <si>
    <t>https://pbs.twimg.com/profile_banners/334921581/1444697391</t>
  </si>
  <si>
    <t>https://pbs.twimg.com/profile_banners/809137858598543360/1492949558</t>
  </si>
  <si>
    <t>https://pbs.twimg.com/profile_banners/16467567/1520286125</t>
  </si>
  <si>
    <t>https://pbs.twimg.com/profile_banners/17446621/1520439486</t>
  </si>
  <si>
    <t>https://pbs.twimg.com/profile_banners/776272687/1501344012</t>
  </si>
  <si>
    <t>https://pbs.twimg.com/profile_banners/770998621978423296/1472655798</t>
  </si>
  <si>
    <t>https://pbs.twimg.com/profile_banners/2890957701/1513885993</t>
  </si>
  <si>
    <t>https://pbs.twimg.com/profile_banners/19241609/1466465457</t>
  </si>
  <si>
    <t>https://pbs.twimg.com/profile_banners/2749778135/1518019442</t>
  </si>
  <si>
    <t>https://pbs.twimg.com/profile_banners/520453207/1519263268</t>
  </si>
  <si>
    <t>https://pbs.twimg.com/profile_banners/107927324/1514307032</t>
  </si>
  <si>
    <t>https://pbs.twimg.com/profile_banners/100996986/1519723470</t>
  </si>
  <si>
    <t>https://pbs.twimg.com/profile_banners/26865783/1489874102</t>
  </si>
  <si>
    <t>https://pbs.twimg.com/profile_banners/4670541020/1471431214</t>
  </si>
  <si>
    <t>https://pbs.twimg.com/profile_banners/3323236250/1520094054</t>
  </si>
  <si>
    <t>https://pbs.twimg.com/profile_banners/41820354/1516007112</t>
  </si>
  <si>
    <t>https://pbs.twimg.com/profile_banners/225037190/1501595801</t>
  </si>
  <si>
    <t>https://pbs.twimg.com/profile_banners/20322852/1433274292</t>
  </si>
  <si>
    <t>https://pbs.twimg.com/profile_banners/728678370/1519495696</t>
  </si>
  <si>
    <t>https://pbs.twimg.com/profile_banners/714249462655246336/1465885489</t>
  </si>
  <si>
    <t>https://pbs.twimg.com/profile_banners/970240302333095936/1520158523</t>
  </si>
  <si>
    <t>https://pbs.twimg.com/profile_banners/931777800142389248/1515153619</t>
  </si>
  <si>
    <t>https://pbs.twimg.com/profile_banners/2378212578/1508598067</t>
  </si>
  <si>
    <t>https://pbs.twimg.com/profile_banners/190451894/1492050583</t>
  </si>
  <si>
    <t>https://pbs.twimg.com/profile_banners/273320527/1472222125</t>
  </si>
  <si>
    <t>https://pbs.twimg.com/profile_banners/551273445/1483244134</t>
  </si>
  <si>
    <t>https://pbs.twimg.com/profile_banners/1308712147/1516216778</t>
  </si>
  <si>
    <t>https://pbs.twimg.com/profile_banners/2855078942/1507353662</t>
  </si>
  <si>
    <t>https://pbs.twimg.com/profile_banners/342891314/1517298925</t>
  </si>
  <si>
    <t>https://pbs.twimg.com/profile_banners/291449567/1517886203</t>
  </si>
  <si>
    <t>https://pbs.twimg.com/profile_banners/30540815/1445057904</t>
  </si>
  <si>
    <t>https://pbs.twimg.com/profile_banners/4854265804/1496799628</t>
  </si>
  <si>
    <t>https://pbs.twimg.com/profile_banners/139992589/1478241810</t>
  </si>
  <si>
    <t>vi</t>
  </si>
  <si>
    <t>zh-cn</t>
  </si>
  <si>
    <t>http://pbs.twimg.com/profile_background_images/565779213/possum.jpg</t>
  </si>
  <si>
    <t>http://pbs.twimg.com/profile_background_images/537369551/Final_cover.jpg</t>
  </si>
  <si>
    <t>http://pbs.twimg.com/profile_background_images/817809095/e234599d07b8002c9be224f9e5911b22.jpeg</t>
  </si>
  <si>
    <t>http://pbs.twimg.com/profile_background_images/290155409/4-up_on_2011-01-19_at_18.56.jpg</t>
  </si>
  <si>
    <t>http://pbs.twimg.com/profile_background_images/378800000050304681/5a526e9f10dc88de3cf15b40e90e147b.jpeg</t>
  </si>
  <si>
    <t>http://pbs.twimg.com/profile_background_images/709088501/7956e4e3ebea42b127202b1d3e49c8aa.jpeg</t>
  </si>
  <si>
    <t>http://pbs.twimg.com/profile_background_images/75771614/EC_background.jpg</t>
  </si>
  <si>
    <t>http://pbs.twimg.com/profile_background_images/378800000076116819/2fa2120f8cdd10ccffbc07a3c45e75c0.jpeg</t>
  </si>
  <si>
    <t>http://pbs.twimg.com/profile_background_images/234729379/ft-twitter-back.gif</t>
  </si>
  <si>
    <t>http://pbs.twimg.com/profile_background_images/378800000024734385/e26370e6552999f9cf92719387960cd3.jpeg</t>
  </si>
  <si>
    <t>http://pbs.twimg.com/profile_background_images/432410799378681857/QpYgTZBP.png</t>
  </si>
  <si>
    <t>http://pbs.twimg.com/profile_background_images/805204022/d44daf2d435747551be0b288a24b6a73.png</t>
  </si>
  <si>
    <t>http://pbs.twimg.com/profile_background_images/192282195/twitter.png</t>
  </si>
  <si>
    <t>http://pbs.twimg.com/profile_background_images/600385858898767872/r6n8vcHw.jpg</t>
  </si>
  <si>
    <t>http://pbs.twimg.com/profile_background_images/605403769/9017faeuf90cizg9xjju.jpeg</t>
  </si>
  <si>
    <t>http://pbs.twimg.com/profile_background_images/448506280982753280/GZ6eb7ux.png</t>
  </si>
  <si>
    <t>http://pbs.twimg.com/profile_background_images/571268319894712320/dnaN0DmP.jpeg</t>
  </si>
  <si>
    <t>http://pbs.twimg.com/profile_background_images/378800000173212662/HAO-1FsB.jpeg</t>
  </si>
  <si>
    <t>http://pbs.twimg.com/profile_background_images/376078774/drum-twitter-background.jpg</t>
  </si>
  <si>
    <t>http://pbs.twimg.com/profile_background_images/653599076605296640/Krs0_KIV.png</t>
  </si>
  <si>
    <t>http://pbs.twimg.com/profile_background_images/322835072/orange.jpg</t>
  </si>
  <si>
    <t>http://pbs.twimg.com/profile_background_images/852288385/28be6ee119184a9926402fc1cd4e3fab.jpeg</t>
  </si>
  <si>
    <t>http://pbs.twimg.com/profile_background_images/378800000059692585/6c8cab68d5990d97890653c264f3af28.jpeg</t>
  </si>
  <si>
    <t>http://pbs.twimg.com/profile_background_images/418067990/DW-Twitter-Standard-Hintergrund.png</t>
  </si>
  <si>
    <t>http://pbs.twimg.com/profile_background_images/418068823/DW-Twitter-Standard-Hintergrund.png</t>
  </si>
  <si>
    <t>http://pbs.twimg.com/profile_background_images/695280611242561536/nXRWURVG.png</t>
  </si>
  <si>
    <t>http://pbs.twimg.com/profile_background_images/378800000015561713/9f4ab9c6d204e7aaaa744c9fb296893b.gif</t>
  </si>
  <si>
    <t>http://pbs.twimg.com/profile_background_images/618079271794380801/QoXMqBMD.jpg</t>
  </si>
  <si>
    <t>http://pbs.twimg.com/profile_background_images/765681180/1001e289be48bdb34f8e07948b5f2a7a.jpeg</t>
  </si>
  <si>
    <t>http://pbs.twimg.com/profile_background_images/839816318/4e207307edf040c1b67e70bb4ba58b98.jpeg</t>
  </si>
  <si>
    <t>http://pbs.twimg.com/profile_background_images/872398598/e8cfc2509d41fb3a4ec9cdfaadfae56c.jpeg</t>
  </si>
  <si>
    <t>http://pbs.twimg.com/profile_background_images/603978803589750784/kuyHEcZv.jpg</t>
  </si>
  <si>
    <t>http://pbs.twimg.com/profile_background_images/378800000114117386/edfa3d4f5136c14c99a50f4c6684635c.jpeg</t>
  </si>
  <si>
    <t>http://pbs.twimg.com/profile_background_images/372008480/Twitter-MHR.jpg</t>
  </si>
  <si>
    <t>http://pbs.twimg.com/profile_background_images/552210893946122240/HRiTckDg.jpeg</t>
  </si>
  <si>
    <t>http://pbs.twimg.com/profile_background_images/116160527/lil_dream.jpg</t>
  </si>
  <si>
    <t>http://pbs.twimg.com/profile_background_images/308884414/twimg_com_20110811_063614.jpg</t>
  </si>
  <si>
    <t>http://pbs.twimg.com/profile_background_images/575257546660782080/6rE2TaqI.jpeg</t>
  </si>
  <si>
    <t>http://pbs.twimg.com/profile_background_images/148350891/x878c78c8cc3f5b4dac528d98b2f304e.png</t>
  </si>
  <si>
    <t>http://pbs.twimg.com/profile_background_images/501089521786580993/marrN7fT.jpeg</t>
  </si>
  <si>
    <t>http://pbs.twimg.com/profile_background_images/693461311/cc60789cb009d0d63d72936898f45820.jpeg</t>
  </si>
  <si>
    <t>http://pbs.twimg.com/profile_background_images/854387952/3d0b211948053835ea0440d9bf0b7151.png</t>
  </si>
  <si>
    <t>http://pbs.twimg.com/profile_background_images/564524013825687552/ZyyaKTD7.jpeg</t>
  </si>
  <si>
    <t>http://pbs.twimg.com/profile_background_images/519947460404211712/HmcbSIHl.png</t>
  </si>
  <si>
    <t>http://pbs.twimg.com/profile_background_images/455814345654407168/5H4UqUvK.jpeg</t>
  </si>
  <si>
    <t>http://pbs.twimg.com/profile_background_images/880033061/449592c981e73f9de241ac58b31b5606.jpeg</t>
  </si>
  <si>
    <t>http://pbs.twimg.com/profile_background_images/736339684/948f072cc2da4e3a5e9f2ebfb3b1a0e7.png</t>
  </si>
  <si>
    <t>http://pbs.twimg.com/profile_background_images/709834872/9fafc321242579a2f4b38374b1f0a095.jpeg</t>
  </si>
  <si>
    <t>http://pbs.twimg.com/profile_background_images/483609268591939586/l1laHRBB.png</t>
  </si>
  <si>
    <t>http://pbs.twimg.com/profile_background_images/771464537/ae6d87160f8841fa7a2de11e5fe6400f.png</t>
  </si>
  <si>
    <t>http://pbs.twimg.com/profile_background_images/312742015/223196_141515509264598_100002184496632_296612_4433144_n.jpg</t>
  </si>
  <si>
    <t>http://pbs.twimg.com/profile_background_images/569240111/ebm7g28smqlkjzctaywo.gif</t>
  </si>
  <si>
    <t>http://pbs.twimg.com/profile_background_images/726532098081755136/Mb_EiPo0.jpg</t>
  </si>
  <si>
    <t>http://pbs.twimg.com/profile_background_images/112534869/uidaho_admin.jpg</t>
  </si>
  <si>
    <t>http://pbs.twimg.com/profile_background_images/685235165702950912/VJi8fEfU.jpg</t>
  </si>
  <si>
    <t>http://pbs.twimg.com/profile_background_images/808729675/90fbb238f24230f9d26d656a16f6f5e0.jpeg</t>
  </si>
  <si>
    <t>http://pbs.twimg.com/profile_background_images/446411201413541888/uY6CCUHT.png</t>
  </si>
  <si>
    <t>http://pbs.twimg.com/profile_background_images/441953437685538816/MDQb5r9K.jpeg</t>
  </si>
  <si>
    <t>http://pbs.twimg.com/profile_background_images/619359560940138497/K6uHbKtX.jpg</t>
  </si>
  <si>
    <t>http://pbs.twimg.com/profile_background_images/800582759/ba3fcbc15301df932b067bac268fc97f.jpeg</t>
  </si>
  <si>
    <t>http://pbs.twimg.com/profile_background_images/453610885148188672/UcSzs_cc.jpeg</t>
  </si>
  <si>
    <t>http://pbs.twimg.com/profile_background_images/623446853720223744/Xj8N-Z_U.jpg</t>
  </si>
  <si>
    <t>http://pbs.twimg.com/profile_background_images/436163912002580480/arngyYC8.jpeg</t>
  </si>
  <si>
    <t>http://pbs.twimg.com/profile_background_images/585538637535649792/xvFG59kE.jpg</t>
  </si>
  <si>
    <t>http://pbs.twimg.com/profile_background_images/613861426466304000/3EH7qJxH.jpg</t>
  </si>
  <si>
    <t>http://pbs.twimg.com/profile_background_images/695660044235444226/1lU6IY4o.jpg</t>
  </si>
  <si>
    <t>http://pbs.twimg.com/profile_background_images/454315551469236225/juC3Xb4C.jpeg</t>
  </si>
  <si>
    <t>http://pbs.twimg.com/profile_background_images/470602002/522855_296607400407993_119315504803851_710803_293563698_n.jpg</t>
  </si>
  <si>
    <t>http://pbs.twimg.com/profile_background_images/432968457747841024/-QIwfpQp.png</t>
  </si>
  <si>
    <t>http://pbs.twimg.com/profile_background_images/378800000050586586/376ef21f601fe5f01acd95dae6783f6b.png</t>
  </si>
  <si>
    <t>http://pbs.twimg.com/profile_background_images/666828789469413376/57CSNdDR.jpg</t>
  </si>
  <si>
    <t>http://pbs.twimg.com/profile_background_images/513954700182294530/3rZaj9F0.jpeg</t>
  </si>
  <si>
    <t>http://pbs.twimg.com/profile_background_images/532778093/NgHg86.jpg</t>
  </si>
  <si>
    <t>http://pbs.twimg.com/profile_background_images/464364144225820673/Ax6Eeve_.jpeg</t>
  </si>
  <si>
    <t>http://pbs.twimg.com/profile_background_images/668648824/b44dace44151934355120bed4ba05252.png</t>
  </si>
  <si>
    <t>http://pbs.twimg.com/profile_background_images/106976460/LEGO-Indiana-Jones-2-1.jpg</t>
  </si>
  <si>
    <t>http://pbs.twimg.com/profile_background_images/30071621/bahaullah-tablet-carmel_282.jpg</t>
  </si>
  <si>
    <t>http://pbs.twimg.com/profile_background_images/378800000163714586/yY9JMq3S.png</t>
  </si>
  <si>
    <t>http://pbs.twimg.com/profile_background_images/451154922226974721/yO1ZtLGF.jpeg</t>
  </si>
  <si>
    <t>http://pbs.twimg.com/profile_background_images/378800000018443212/894058738114433192f3eb4c8078dc5f.jpeg</t>
  </si>
  <si>
    <t>http://pbs.twimg.com/profile_background_images/381362419/th_Chicago-Bulls-Basketball-Team-1.jpg</t>
  </si>
  <si>
    <t>http://pbs.twimg.com/profile_background_images/434376375449812993/IO1Gd6fY.png</t>
  </si>
  <si>
    <t>http://pbs.twimg.com/profile_background_images/378800000165385488/B-1TzW0s.jpeg</t>
  </si>
  <si>
    <t>http://pbs.twimg.com/profile_background_images/710350836518354944/j0mhvR0w.jpg</t>
  </si>
  <si>
    <t>http://pbs.twimg.com/profile_background_images/90252793/repeating_bg5.png</t>
  </si>
  <si>
    <t>http://pbs.twimg.com/profile_background_images/363999548/newest_pic__1.jpg</t>
  </si>
  <si>
    <t>http://pbs.twimg.com/profile_background_images/353403688/Bloomberg_twback_grn.jpg</t>
  </si>
  <si>
    <t>http://pbs.twimg.com/profile_background_images/569580418/u5wp5o1kv12h4v4x25hp.jpeg</t>
  </si>
  <si>
    <t>http://pbs.twimg.com/profile_background_images/808718798/9a5157fba87c60fa38e6ae3a4daa111b.jpeg</t>
  </si>
  <si>
    <t>http://pbs.twimg.com/profile_background_images/435880632921513984/78hrkPGk.png</t>
  </si>
  <si>
    <t>http://pbs.twimg.com/profile_background_images/11525087/sos-vote2.jpg</t>
  </si>
  <si>
    <t>http://pbs.twimg.com/profile_background_images/710272530649579521/9R2wbqOL.jpg</t>
  </si>
  <si>
    <t>http://pbs.twimg.com/profile_background_images/582885858/35wbovbj5ctzaukkgyak.jpeg</t>
  </si>
  <si>
    <t>http://pbs.twimg.com/profile_background_images/197238792/bg.elecciones_2.jpg</t>
  </si>
  <si>
    <t>http://pbs.twimg.com/profile_background_images/654581357742452736/VBMEBxus.jpg</t>
  </si>
  <si>
    <t>http://pbs.twimg.com/profile_background_images/627251415967117312/LiWUKffr.jpg</t>
  </si>
  <si>
    <t>http://pbs.twimg.com/profile_background_images/378800000010310649/0c800a6d0edd721c2d2af30c57c69e45.jpeg</t>
  </si>
  <si>
    <t>http://pbs.twimg.com/profile_background_images/504634763424980994/NAgSqfaj.png</t>
  </si>
  <si>
    <t>http://pbs.twimg.com/profile_background_images/308051449/unearth-dl.jpg</t>
  </si>
  <si>
    <t>http://pbs.twimg.com/profile_background_images/583796164513828864/vGIF6RAc.jpg</t>
  </si>
  <si>
    <t>http://pbs.twimg.com/profile_background_images/512259236953202688/z2FRaxgH.jpeg</t>
  </si>
  <si>
    <t>http://pbs.twimg.com/profile_background_images/597308718909263872/1KUsL5qT.png</t>
  </si>
  <si>
    <t>http://pbs.twimg.com/profile_background_images/447940116481200128/qm6sQF7S.jpeg</t>
  </si>
  <si>
    <t>http://pbs.twimg.com/profile_background_images/658709005045403648/hEMI1dl7.png</t>
  </si>
  <si>
    <t>http://pbs.twimg.com/profile_background_images/378800000165055346/NexOs9oI.jpeg</t>
  </si>
  <si>
    <t>http://pbs.twimg.com/profile_background_images/165206711/ICRW_twitter_bckg.png</t>
  </si>
  <si>
    <t>http://pbs.twimg.com/profile_background_images/456810686966792192/CecUyUag.jpeg</t>
  </si>
  <si>
    <t>http://pbs.twimg.com/profile_background_images/699223458660556800/THDgrvDA.jpg</t>
  </si>
  <si>
    <t>http://pbs.twimg.com/profile_background_images/701060233/a351bb82340b56d4bce14969c21dfe52.jpeg</t>
  </si>
  <si>
    <t>http://pbs.twimg.com/profile_background_images/854710004/80bfd5bd93ea9c08f7a10782ddfaf7e5.jpeg</t>
  </si>
  <si>
    <t>http://pbs.twimg.com/profile_background_images/572588584272531456/TNDU05L7.jpeg</t>
  </si>
  <si>
    <t>http://pbs.twimg.com/profile_background_images/550956374381694977/S6QM9E_z.jpeg</t>
  </si>
  <si>
    <t>http://pbs.twimg.com/profile_background_images/853790073/b5dd6573bc5ec8c50c5437dbb0fde638.jpeg</t>
  </si>
  <si>
    <t>http://pbs.twimg.com/profile_background_images/82038616/IA_title.jpg</t>
  </si>
  <si>
    <t>http://pbs.twimg.com/profile_background_images/255522938/TDC27_TORStar_Twitter_Background_110517_v2.jpg</t>
  </si>
  <si>
    <t>http://pbs.twimg.com/profile_background_images/745710356/64ee00a7721d9be44a4dfca424e611b3.jpeg</t>
  </si>
  <si>
    <t>http://pbs.twimg.com/profile_background_images/481750386403848192/ZuhNjMrg.jpeg</t>
  </si>
  <si>
    <t>http://pbs.twimg.com/profile_background_images/678127840051658754/RbfkXHRX.jpg</t>
  </si>
  <si>
    <t>http://pbs.twimg.com/profile_background_images/115221181/imagem.JPG</t>
  </si>
  <si>
    <t>http://pbs.twimg.com/profile_background_images/431531320754188288/oT2UTwD6.jpeg</t>
  </si>
  <si>
    <t>http://pbs.twimg.com/profile_background_images/590429937/7xmxufbn5l6dpvz600a1.png</t>
  </si>
  <si>
    <t>http://pbs.twimg.com/profile_background_images/451512127119822850/5jIcCYH3.jpeg</t>
  </si>
  <si>
    <t>http://pbs.twimg.com/profile_background_images/522292447456411649/IYGK4ozf.jpeg</t>
  </si>
  <si>
    <t>http://pbs.twimg.com/profile_background_images/378800000181859512/-65VAaUv.jpeg</t>
  </si>
  <si>
    <t>http://pbs.twimg.com/profile_background_images/457885752844492800/2pqmWlGC.jpeg</t>
  </si>
  <si>
    <t>http://pbs.twimg.com/profile_background_images/348413298/twitter_lace.jpg</t>
  </si>
  <si>
    <t>http://pbs.twimg.com/profile_background_images/378800000182157000/g7Xtqk1-.jpeg</t>
  </si>
  <si>
    <t>http://pbs.twimg.com/profile_background_images/570171627610992640/VsugAcdb.png</t>
  </si>
  <si>
    <t>http://pbs.twimg.com/profile_background_images/623144821675298816/TwSWhN-Q.jpg</t>
  </si>
  <si>
    <t>http://pbs.twimg.com/profile_background_images/635665381009440768/4sPqqu4o.png</t>
  </si>
  <si>
    <t>http://pbs.twimg.com/profile_background_images/378800000019343452/e54e6c42855bfcfb9c93b850ffe40328.png</t>
  </si>
  <si>
    <t>http://pbs.twimg.com/profile_background_images/378800000016972059/8d8f7425eeebe0a33568b3529a683a41.png</t>
  </si>
  <si>
    <t>http://pbs.twimg.com/profile_background_images/728459210/f81fcfe4489dbc1703fce6d678188523.jpeg</t>
  </si>
  <si>
    <t>http://pbs.twimg.com/profile_background_images/432246642159267841/yNKfRtnx.jpeg</t>
  </si>
  <si>
    <t>http://pbs.twimg.com/profile_background_images/654899732/d0dsazslfn7rmgiz6x1s.jpeg</t>
  </si>
  <si>
    <t>http://pbs.twimg.com/profile_background_images/441319638429749249/9WQ95RZ2.jpeg</t>
  </si>
  <si>
    <t>http://pbs.twimg.com/profile_background_images/772526244/bb86352acffe68765f1e0ffb798c25e3.jpeg</t>
  </si>
  <si>
    <t>http://pbs.twimg.com/profile_background_images/598875172209209345/dXrObadC.jpg</t>
  </si>
  <si>
    <t>http://pbs.twimg.com/profile_background_images/160770907/Patch-Grass1.jpg</t>
  </si>
  <si>
    <t>http://pbs.twimg.com/profile_background_images/408817254/xb487971c9b891d5a2df820c7c037336.jpg</t>
  </si>
  <si>
    <t>http://pbs.twimg.com/profile_background_images/799673851/9bd8ded96707aaa2d658e0ea735d4e73.png</t>
  </si>
  <si>
    <t>http://pbs.twimg.com/profile_background_images/568609975/h7zimhfr96pdne6fqnq9.jpeg</t>
  </si>
  <si>
    <t>http://pbs.twimg.com/profile_background_images/460567784452153344/GjLXjJbB.jpeg</t>
  </si>
  <si>
    <t>http://pbs.twimg.com/profile_background_images/503894434497323009/pXNjrPbj.jpeg</t>
  </si>
  <si>
    <t>http://pbs.twimg.com/profile_background_images/547648412363927553/bGdBArY2.jpeg</t>
  </si>
  <si>
    <t>http://pbs.twimg.com/profile_background_images/596509984931721217/ZZinGEHH.jpg</t>
  </si>
  <si>
    <t>http://pbs.twimg.com/profile_background_images/557765273176903680/gS0tenRM.jpeg</t>
  </si>
  <si>
    <t>http://pbs.twimg.com/profile_background_images/547565072608796672/uXjbv1YE.jpeg</t>
  </si>
  <si>
    <t>http://pbs.twimg.com/profile_background_images/520090274907701249/uPwUH6B1.jpeg</t>
  </si>
  <si>
    <t>http://pbs.twimg.com/profile_background_images/473894835309387778/jSNVKTsd.jpeg</t>
  </si>
  <si>
    <t>http://pbs.twimg.com/profile_background_images/378800000057286893/3258cf894a5e8aeb59e9c265d59c7810.jpeg</t>
  </si>
  <si>
    <t>http://pbs.twimg.com/profile_background_images/581544271850811392/XGRb2bmJ.png</t>
  </si>
  <si>
    <t>http://pbs.twimg.com/profile_background_images/515488431778975745/uaoKrm18.jpeg</t>
  </si>
  <si>
    <t>http://pbs.twimg.com/profile_background_images/739773459/9b72c7e1fd1431f7ffe0c7b1084c0a46.png</t>
  </si>
  <si>
    <t>http://pbs.twimg.com/profile_background_images/587405405912825856/DFz5LDAP.jpg</t>
  </si>
  <si>
    <t>http://pbs.twimg.com/profile_background_images/271806376/_____.jpg</t>
  </si>
  <si>
    <t>http://pbs.twimg.com/profile_background_images/602890470725824512/swkr3ogA.png</t>
  </si>
  <si>
    <t>http://pbs.twimg.com/profile_background_images/663435676/r982fr05jhmbii8mvmh8.jpeg</t>
  </si>
  <si>
    <t>http://pbs.twimg.com/profile_background_images/518462302878568449/R0l_ZJTB.jpeg</t>
  </si>
  <si>
    <t>http://pbs.twimg.com/profile_background_images/537769648/sig.png</t>
  </si>
  <si>
    <t>http://pbs.twimg.com/profile_background_images/477783865327501312/Yij_Sq06.jpeg</t>
  </si>
  <si>
    <t>http://pbs.twimg.com/profile_background_images/682547171078488064/5CWr8epC.jpg</t>
  </si>
  <si>
    <t>http://pbs.twimg.com/profile_background_images/585850332216893440/OPpCW9di.jpg</t>
  </si>
  <si>
    <t>http://pbs.twimg.com/profile_background_images/127880923/bg.jpg</t>
  </si>
  <si>
    <t>http://pbs.twimg.com/profile_background_images/638491733697761280/TeBUVhJh.jpg</t>
  </si>
  <si>
    <t>http://pbs.twimg.com/profile_background_images/466945649183694848/jlQzCrQM.png</t>
  </si>
  <si>
    <t>http://pbs.twimg.com/profile_background_images/378800000125043135/66b65a978b09f5c63771e840190a771b.jpeg</t>
  </si>
  <si>
    <t>http://pbs.twimg.com/profile_background_images/457099887008432129/T6gFJYfD.jpeg</t>
  </si>
  <si>
    <t>http://pbs.twimg.com/profile_background_images/603298998049349633/FOMvv465.jpg</t>
  </si>
  <si>
    <t>http://pbs.twimg.com/profile_background_images/378800000155280397/k4Na6XPu.jpeg</t>
  </si>
  <si>
    <t>http://pbs.twimg.com/profile_background_images/582581958741393408/HU1K44wV.jpg</t>
  </si>
  <si>
    <t>http://pbs.twimg.com/profile_background_images/469393184615714816/pRwN_qX8.jpeg</t>
  </si>
  <si>
    <t>http://pbs.twimg.com/profile_background_images/836698831/438a3913d5261fd6fa964963b5fdf2d8.jpeg</t>
  </si>
  <si>
    <t>http://pbs.twimg.com/profile_background_images/559864601546727424/Hoi_AJ1J.png</t>
  </si>
  <si>
    <t>http://pbs.twimg.com/profile_background_images/454908544580468736/FFHCDPB0.png</t>
  </si>
  <si>
    <t>http://pbs.twimg.com/profile_background_images/438327335159226368/qkQwm_F7.jpeg</t>
  </si>
  <si>
    <t>http://pbs.twimg.com/profile_background_images/590768111629938689/QMpBYufw.png</t>
  </si>
  <si>
    <t>http://pbs.twimg.com/profile_background_images/225099462/cbm_creditcard_4.JPG</t>
  </si>
  <si>
    <t>http://pbs.twimg.com/profile_background_images/7433977/Rainbow_Ocean__by_Thelma1.jpg</t>
  </si>
  <si>
    <t>http://pbs.twimg.com/profile_background_images/499269429/F118224160.jpg</t>
  </si>
  <si>
    <t>http://pbs.twimg.com/profile_background_images/84591896/20259_285354401578_697691578_4516144_7703699_n.jpg</t>
  </si>
  <si>
    <t>http://pbs.twimg.com/profile_background_images/727525420543913985/m9dfkXFA.jpg</t>
  </si>
  <si>
    <t>http://pbs.twimg.com/profile_background_images/446374366008180736/uMSRkhjf.jpeg</t>
  </si>
  <si>
    <t>http://pbs.twimg.com/profile_background_images/605853208976580608/3ucaYFRc.jpg</t>
  </si>
  <si>
    <t>http://pbs.twimg.com/profile_background_images/552940589159686144/5edCweKj.jpeg</t>
  </si>
  <si>
    <t>http://pbs.twimg.com/profile_background_images/570709272883769344/qcdqgLBG.jpeg</t>
  </si>
  <si>
    <t>http://pbs.twimg.com/profile_background_images/576689700/afygmv8dwgtnvbz5cag9.jpeg</t>
  </si>
  <si>
    <t>http://pbs.twimg.com/profile_background_images/549970536130809856/U8ogXZhf.jpeg</t>
  </si>
  <si>
    <t>http://pbs.twimg.com/profile_background_images/465504444742778880/NPAIteVV.jpeg</t>
  </si>
  <si>
    <t>http://pbs.twimg.com/profile_background_images/867880388/731d77c4d9843a833eaaa2f2378fd132.jpeg</t>
  </si>
  <si>
    <t>http://pbs.twimg.com/profile_background_images/777803288/0926f3cdcfad839eecf49d21b9433275.jpeg</t>
  </si>
  <si>
    <t>http://pbs.twimg.com/profile_background_images/628817691/qwxmbemg468cxkthupeo.gif</t>
  </si>
  <si>
    <t>http://pbs.twimg.com/profile_background_images/768103043/2e1f81782f4e713a30901a7339a5613c.jpeg</t>
  </si>
  <si>
    <t>http://pbs.twimg.com/profile_background_images/876089915/2d178cb38adbcb3e0f4aa8d0ff1e26ee.jpeg</t>
  </si>
  <si>
    <t>http://pbs.twimg.com/profile_background_images/458788737464279040/gf3jI9wv.jpeg</t>
  </si>
  <si>
    <t>http://pbs.twimg.com/profile_background_images/4810709/uoftlaw-reversed_220.jpg</t>
  </si>
  <si>
    <t>http://pbs.twimg.com/profile_background_images/74724447/Image14.gif</t>
  </si>
  <si>
    <t>http://pbs.twimg.com/profile_background_images/378800000167445780/QDzU7qlb.jpeg</t>
  </si>
  <si>
    <t>http://pbs.twimg.com/profile_background_images/447950129073385473/-uII2njN.jpeg</t>
  </si>
  <si>
    <t>http://pbs.twimg.com/profile_background_images/378800000160470222/GwQ6A8qh.png</t>
  </si>
  <si>
    <t>http://pbs.twimg.com/profile_background_images/654697013/r4hugn28a44w6jghf90o.jpeg</t>
  </si>
  <si>
    <t>http://pbs.twimg.com/profile_background_images/441020060258160640/BKWMQ9Cl.jpeg</t>
  </si>
  <si>
    <t>http://pbs.twimg.com/profile_background_images/378800000018807228/132c544dabaac1af24cf4059d75e8f7f.jpeg</t>
  </si>
  <si>
    <t>http://pbs.twimg.com/profile_background_images/436028751827046400/kN2fO4IQ.jpeg</t>
  </si>
  <si>
    <t>http://pbs.twimg.com/profile_background_images/737875907/004acfbf9863b76e54ab256281b39466.jpeg</t>
  </si>
  <si>
    <t>http://pbs.twimg.com/profile_background_images/527857022033620992/R8IgtGPx.jpeg</t>
  </si>
  <si>
    <t>http://pbs.twimg.com/profile_background_images/689687872346001408/sFYUohAP.jpg</t>
  </si>
  <si>
    <t>http://pbs.twimg.com/profile_background_images/335742836/Purple_Twitter_Background_by_dakabn.jpg</t>
  </si>
  <si>
    <t>http://pbs.twimg.com/profile_background_images/563346583190642688/I-lsZkOC.jpeg</t>
  </si>
  <si>
    <t>http://pbs.twimg.com/profile_background_images/450037355/tumblr_lr2b059j1v1r1z8doo1_500.png</t>
  </si>
  <si>
    <t>http://pbs.twimg.com/profile_background_images/692803990220767232/JP2WQI9w.png</t>
  </si>
  <si>
    <t>http://pbs.twimg.com/profile_background_images/681799700542951424/jy32KGue.jpg</t>
  </si>
  <si>
    <t>http://pbs.twimg.com/profile_background_images/378800000153810759/unteXmks.jpeg</t>
  </si>
  <si>
    <t>http://pbs.twimg.com/profile_background_images/494573549768544256/RT4TYySy.jpeg</t>
  </si>
  <si>
    <t>http://pbs.twimg.com/profile_background_images/443458532638093312/ylTDQ2CW.jpeg</t>
  </si>
  <si>
    <t>http://pbs.twimg.com/profile_background_images/658750115486781444/MyxqPPLI.jpg</t>
  </si>
  <si>
    <t>http://pbs.twimg.com/profile_background_images/678207592800227328/vvN58GEY.jpg</t>
  </si>
  <si>
    <t>http://pbs.twimg.com/profile_background_images/378800000028229036/44a6feb0b321f0c92b514557b814aac6.png</t>
  </si>
  <si>
    <t>http://pbs.twimg.com/profile_background_images/872355394/10270a5b6e8e2fa47b94ed201f86393b.jpeg</t>
  </si>
  <si>
    <t>http://pbs.twimg.com/profile_background_images/71463996/2_train_1979_Twitter.jpg</t>
  </si>
  <si>
    <t>http://pbs.twimg.com/profile_background_images/378800000153244149/JUXT5Nmi.png</t>
  </si>
  <si>
    <t>http://pbs.twimg.com/profile_background_images/378800000123666166/33ab3dc5828178ff1fe7bd1f00473b09.jpeg</t>
  </si>
  <si>
    <t>http://pbs.twimg.com/profile_background_images/99789111/earth04.jpg</t>
  </si>
  <si>
    <t>http://pbs.twimg.com/profile_background_images/56797173/background.jpg</t>
  </si>
  <si>
    <t>http://pbs.twimg.com/profile_background_images/126070983/twilk_background_4c4a5b06e4ee2.jpg</t>
  </si>
  <si>
    <t>http://pbs.twimg.com/profile_background_images/378800000081704351/fa9d010fe542f6f3d13926600b1e471a.jpeg</t>
  </si>
  <si>
    <t>http://pbs.twimg.com/profile_background_images/536737557040463872/kFIrXQVO.jpeg</t>
  </si>
  <si>
    <t>http://pbs.twimg.com/profile_background_images/589993734/q533vrin27ny9e1dg7fj.png</t>
  </si>
  <si>
    <t>http://pbs.twimg.com/profile_background_images/544322097833467904/1fjpNCr9.jpeg</t>
  </si>
  <si>
    <t>http://pbs.twimg.com/profile_background_images/701007126584397824/9tLX7i4a.jpg</t>
  </si>
  <si>
    <t>http://pbs.twimg.com/profile_background_images/378800000013926323/e79e8732d6c55f44e2946a237626edb1.jpeg</t>
  </si>
  <si>
    <t>http://pbs.twimg.com/profile_background_images/502135013379301376/R64Ka5Tf.jpeg</t>
  </si>
  <si>
    <t>http://pbs.twimg.com/profile_background_images/614520139145441280/6F_sWYH-.jpg</t>
  </si>
  <si>
    <t>http://pbs.twimg.com/profile_background_images/456018415358980096/Cq3Z32Ys.jpeg</t>
  </si>
  <si>
    <t>http://pbs.twimg.com/profile_background_images/344918034410323091/3a3a55e9c2651507e6a4a81759f76406.jpeg</t>
  </si>
  <si>
    <t>http://pbs.twimg.com/profile_background_images/378800000085459195/d227aaabd36d0829189a5549ba637d3c.jpeg</t>
  </si>
  <si>
    <t>http://pbs.twimg.com/profile_background_images/708494547966238720/f7VcLskF.jpg</t>
  </si>
  <si>
    <t>http://pbs.twimg.com/profile_background_images/877866704/c35aa2c5c06804da666269ae7f60d2c9.jpeg</t>
  </si>
  <si>
    <t>http://pbs.twimg.com/profile_background_images/447127780157706240/ORKxnt2F.jpeg</t>
  </si>
  <si>
    <t>http://pbs.twimg.com/profile_background_images/378800000064580543/8fc391e162b010cdd67618c4a56d79a5.jpeg</t>
  </si>
  <si>
    <t>http://pbs.twimg.com/profile_background_images/378800000049129232/f1cb5b3448d8a6d24e287249b765ae2a.jpeg</t>
  </si>
  <si>
    <t>http://pbs.twimg.com/profile_background_images/592815529/ml19ywbtj9qpn6i4h0sx.jpeg</t>
  </si>
  <si>
    <t>http://pbs.twimg.com/profile_background_images/3147857/WL_Hour_Glass.jpg</t>
  </si>
  <si>
    <t>http://pbs.twimg.com/profile_background_images/612615805528768512/yscSTdr9.jpg</t>
  </si>
  <si>
    <t>http://pbs.twimg.com/profile_background_images/25384541/beach.jpg</t>
  </si>
  <si>
    <t>http://pbs.twimg.com/profile_background_images/681723259/7e4e0392dabaa937e461196feaf3cde7.jpeg</t>
  </si>
  <si>
    <t>http://pbs.twimg.com/profile_background_images/544375559216574464/_r9rEOSW.jpeg</t>
  </si>
  <si>
    <t>http://pbs.twimg.com/profile_background_images/778144884/dceaa655ba312c9128955c592471d875.jpeg</t>
  </si>
  <si>
    <t>http://pbs.twimg.com/profile_background_images/771261930/2866bff92291396dcdcfe2be11f97e08.jpeg</t>
  </si>
  <si>
    <t>http://pbs.twimg.com/profile_background_images/3627178/ucp_black_logo.jpg</t>
  </si>
  <si>
    <t>http://pbs.twimg.com/profile_background_images/120235060/gas.jpg</t>
  </si>
  <si>
    <t>http://pbs.twimg.com/profile_background_images/605185630532833280/S6gIkolJ.jpg</t>
  </si>
  <si>
    <t>http://pbs.twimg.com/profile_background_images/367827577/background.png</t>
  </si>
  <si>
    <t>http://pbs.twimg.com/profile_background_images/847454129/b3a5ed7d60ce39e18bbe389e65a703f0.jpeg</t>
  </si>
  <si>
    <t>http://pbs.twimg.com/profile_background_images/463313709046059008/tptZ75G-.jpeg</t>
  </si>
  <si>
    <t>http://pbs.twimg.com/profile_background_images/436682801887199233/fxqjuOAC.jpeg</t>
  </si>
  <si>
    <t>http://pbs.twimg.com/profile_background_images/625661679330848768/I_SOorPM.jpg</t>
  </si>
  <si>
    <t>http://pbs.twimg.com/profile_background_images/89561790/3230.jpg</t>
  </si>
  <si>
    <t>http://pbs.twimg.com/profile_background_images/105193718/chosunmedia.jpg</t>
  </si>
  <si>
    <t>http://pbs.twimg.com/profile_background_images/824421345/ca85e8411a7ecdeba585d375c2c1d949.png</t>
  </si>
  <si>
    <t>http://pbs.twimg.com/profile_background_images/808802120/edaf55e295be9328f7e661d60c95cad4.jpeg</t>
  </si>
  <si>
    <t>http://pbs.twimg.com/profile_background_images/570113310280798208/VRNTaSZj.jpeg</t>
  </si>
  <si>
    <t>http://pbs.twimg.com/profile_background_images/590983096427655168/VBxAv5lo.png</t>
  </si>
  <si>
    <t>http://pbs.twimg.com/profile_background_images/374205455/mighty_morphing_power_rangers_by_gourmandhast-d2xzwy6.jpg</t>
  </si>
  <si>
    <t>http://pbs.twimg.com/profile_background_images/441475766128107520/-zRpVCO1.jpeg</t>
  </si>
  <si>
    <t>http://pbs.twimg.com/profile_background_images/579655437491941377/2yQq9DMM.jpg</t>
  </si>
  <si>
    <t>http://pbs.twimg.com/profile_background_images/577987590717992960/VmS96to6.jpeg</t>
  </si>
  <si>
    <t>http://pbs.twimg.com/profile_background_images/378800000162149429/bLqbN4M1.png</t>
  </si>
  <si>
    <t>http://pbs.twimg.com/profile_background_images/590355514/x6efb4b0cddda9ec63f73e1df69d3342.png</t>
  </si>
  <si>
    <t>http://pbs.twimg.com/profile_background_images/432526650777948160/kmpVC-S9.png</t>
  </si>
  <si>
    <t>http://pbs.twimg.com/profile_background_images/720200817/c486269147fb22081f8538de9a9d5965.jpeg</t>
  </si>
  <si>
    <t>http://pbs.twimg.com/profile_background_images/378800000076740145/06a61c1af615ed63f661f014a448d28d.jpeg</t>
  </si>
  <si>
    <t>http://pbs.twimg.com/profile_background_images/846456008/f45c7ad193dbae44e97a17b0ab4e885e.jpeg</t>
  </si>
  <si>
    <t>http://pbs.twimg.com/profile_background_images/378800000155115722/pOBZHcD7.jpeg</t>
  </si>
  <si>
    <t>http://pbs.twimg.com/profile_background_images/378800000045911180/9c2a90676aecac56c36e78783300e91b.png</t>
  </si>
  <si>
    <t>http://pbs.twimg.com/profile_background_images/205223584/jschool_bk.gif</t>
  </si>
  <si>
    <t>http://pbs.twimg.com/profile_background_images/537064171464978433/oAw7-mIa.jpeg</t>
  </si>
  <si>
    <t>http://pbs.twimg.com/profile_background_images/470901132550623233/2gF1w95b.jpeg</t>
  </si>
  <si>
    <t>http://pbs.twimg.com/profile_background_images/560967438255157248/BPLdEJr6.jpeg</t>
  </si>
  <si>
    <t>http://pbs.twimg.com/profile_background_images/3113012/twitternewest.gif</t>
  </si>
  <si>
    <t>http://pbs.twimg.com/profile_background_images/558177434504146944/PMUchMo5.jpeg</t>
  </si>
  <si>
    <t>http://pbs.twimg.com/profile_background_images/206328361/torrey-4-twit-IMG_0885.jpg</t>
  </si>
  <si>
    <t>http://pbs.twimg.com/profile_background_images/27774345/E.A.P_.jpg</t>
  </si>
  <si>
    <t>http://pbs.twimg.com/profile_background_images/562400612529086465/7xaSPBKL.png</t>
  </si>
  <si>
    <t>http://pbs.twimg.com/profile_background_images/435106880159875072/IKySyFQO.jpeg</t>
  </si>
  <si>
    <t>http://pbs.twimg.com/profile_background_images/625289776833232896/Zdaq0CdE.jpg</t>
  </si>
  <si>
    <t>http://pbs.twimg.com/profile_background_images/538444107052355586/h6zgga7T.jpeg</t>
  </si>
  <si>
    <t>http://pbs.twimg.com/profile_background_images/836626364/d1dc37988fc973397820f2f7e608409c.jpeg</t>
  </si>
  <si>
    <t>http://pbs.twimg.com/profile_background_images/649842908489625600/o9uquu9B.png</t>
  </si>
  <si>
    <t>http://pbs.twimg.com/profile_background_images/486606910901080065/pKx6i3y_.jpeg</t>
  </si>
  <si>
    <t>http://pbs.twimg.com/profile_background_images/699864769/1cdde0a85f5c0a994ae1fb06d545a5ec.png</t>
  </si>
  <si>
    <t>http://pbs.twimg.com/profile_background_images/666914272845262849/bI2ve6Hw.png</t>
  </si>
  <si>
    <t>http://pbs.twimg.com/profile_background_images/378800000076955396/a3345a8fa7439dcd6a5a71facb35f93c.jpeg</t>
  </si>
  <si>
    <t>http://pbs.twimg.com/profile_background_images/378800000084056396/8e1ecfb8cd1e30a5c54fe48d76ea96ab.png</t>
  </si>
  <si>
    <t>http://pbs.twimg.com/profile_background_images/724652351814914048/iqCRLimF.jpg</t>
  </si>
  <si>
    <t>http://pbs.twimg.com/profile_background_images/825245788/3f87f9b207004e5009a0a9482162c7c1.jpeg</t>
  </si>
  <si>
    <t>http://pbs.twimg.com/profile_background_images/378800000089165194/37a7cda6baa1e7fd3b4047a29353cd00.jpeg</t>
  </si>
  <si>
    <t>http://pbs.twimg.com/profile_background_images/553561054/window02.jpg</t>
  </si>
  <si>
    <t>http://pbs.twimg.com/profile_background_images/378800000037730393/5682855d7ef8169e8b9ec634011b2bc3.png</t>
  </si>
  <si>
    <t>http://pbs.twimg.com/profile_background_images/487475113613205504/zEA9iOC7.jpeg</t>
  </si>
  <si>
    <t>http://pbs.twimg.com/profile_background_images/439404621748908032/k-Wgnn5d.jpeg</t>
  </si>
  <si>
    <t>http://pbs.twimg.com/profile_background_images/554475216194113536/AAvTa3QJ.jpeg</t>
  </si>
  <si>
    <t>http://pbs.twimg.com/profile_background_images/115962722/IMG_0087.jpg</t>
  </si>
  <si>
    <t>http://pbs.twimg.com/profile_background_images/378800000042925080/9880506ef0a7a6ad150da5381b2f2466.jpeg</t>
  </si>
  <si>
    <t>http://pbs.twimg.com/profile_background_images/54449655/Ty_Baptism.jpg</t>
  </si>
  <si>
    <t>http://pbs.twimg.com/profile_background_images/632887009518964736/5k8Xgvan.jpg</t>
  </si>
  <si>
    <t>http://pbs.twimg.com/profile_background_images/303515471/TwitOKTC.png</t>
  </si>
  <si>
    <t>http://pbs.twimg.com/profile_background_images/667256902/c76d890a03f689953b66916476246400.jpeg</t>
  </si>
  <si>
    <t>http://pbs.twimg.com/profile_background_images/735228291/107f1a300a90ee713937234bb3d139c0.jpeg</t>
  </si>
  <si>
    <t>http://pbs.twimg.com/profile_background_images/592191384/bsb6mci8bu52ugqjsn0z.jpeg</t>
  </si>
  <si>
    <t>http://pbs.twimg.com/profile_background_images/378800000032762070/2192a36201fd1d49209c3f3ce43181be.jpeg</t>
  </si>
  <si>
    <t>http://pbs.twimg.com/profile_background_images/32855314/Coffee_Bean_Background.jpg</t>
  </si>
  <si>
    <t>http://pbs.twimg.com/profile_background_images/573160953/ahk7cz86iuy4fsnmyhhd.jpeg</t>
  </si>
  <si>
    <t>http://pbs.twimg.com/profile_background_images/690341586/e33efdbbdcaddd8c963ca66781b18646.jpeg</t>
  </si>
  <si>
    <t>http://pbs.twimg.com/profile_background_images/719684542177615872/8vKvkGyJ.jpg</t>
  </si>
  <si>
    <t>http://pbs.twimg.com/profile_background_images/615159975946485760/Sjrp9LHL.jpg</t>
  </si>
  <si>
    <t>http://pbs.twimg.com/profile_background_images/593068506226167808/fNx4_Ud3.jpg</t>
  </si>
  <si>
    <t>http://pbs.twimg.com/profile_background_images/567454511342432256/KgiP1L61.jpeg</t>
  </si>
  <si>
    <t>http://pbs.twimg.com/profile_background_images/65055832/PA10-Light-Flowers-1.png</t>
  </si>
  <si>
    <t>http://pbs.twimg.com/profile_background_images/582224710/in9e7yzddpy412g3fhp0.png</t>
  </si>
  <si>
    <t>http://pbs.twimg.com/profile_background_images/3730766/PA33-Flowery.jpg</t>
  </si>
  <si>
    <t>http://pbs.twimg.com/profile_background_images/608573763626491905/AEIghWhH.jpg</t>
  </si>
  <si>
    <t>http://pbs.twimg.com/profile_background_images/378800000146473671/vDkcLOUe.jpeg</t>
  </si>
  <si>
    <t>http://pbs.twimg.com/profile_background_images/876711425502097408/fiPz664j.jpg</t>
  </si>
  <si>
    <t>http://pbs.twimg.com/profile_background_images/593364265043496961/3PsO9Sto.jpg</t>
  </si>
  <si>
    <t>http://pbs.twimg.com/profile_background_images/683711711/d5b892af209e212de112792342b7137c.jpeg</t>
  </si>
  <si>
    <t>http://pbs.twimg.com/profile_background_images/378800000063073256/85d51f87b64cb49032630ac252762b27.png</t>
  </si>
  <si>
    <t>http://pbs.twimg.com/profile_background_images/449291850176684032/l-Pv9fFH.jpeg</t>
  </si>
  <si>
    <t>http://pbs.twimg.com/profile_background_images/378800000062798637/bdf261094942558b023bbdd213410161.jpeg</t>
  </si>
  <si>
    <t>http://pbs.twimg.com/profile_background_images/378800000177646917/kVzmQAYJ.jpeg</t>
  </si>
  <si>
    <t>http://pbs.twimg.com/profile_background_images/378800000062928496/215636f097bd64e61c9b2e1421686e2a.jpeg</t>
  </si>
  <si>
    <t>http://pbs.twimg.com/profile_background_images/840115217/6fdf990fa7f71913c78120398d1568b4.jpeg</t>
  </si>
  <si>
    <t>http://pbs.twimg.com/profile_background_images/414425452/twitter-bgrnd.jpg</t>
  </si>
  <si>
    <t>http://pbs.twimg.com/profile_background_images/717291946071298048/RKHctKbq.jpg</t>
  </si>
  <si>
    <t>http://pbs.twimg.com/profile_background_images/135960290/xccc79afff5702633bd76cb68e611873.png</t>
  </si>
  <si>
    <t>http://pbs.twimg.com/profile_background_images/737331113/090fdb60f4831cc321a664db7a8f768f.jpeg</t>
  </si>
  <si>
    <t>http://pbs.twimg.com/profile_background_images/539197313818705921/2C7AlL5n.jpeg</t>
  </si>
  <si>
    <t>http://pbs.twimg.com/profile_background_images/498669066324680705/2QF2gFET.png</t>
  </si>
  <si>
    <t>http://pbs.twimg.com/profile_background_images/481156020517879810/QyxW2Zxd.jpeg</t>
  </si>
  <si>
    <t>http://pbs.twimg.com/profile_background_images/586913004286902272/kltu01if.jpg</t>
  </si>
  <si>
    <t>http://pbs.twimg.com/profile_background_images/264737301/pittsburgh_steelers-11640.jpg</t>
  </si>
  <si>
    <t>http://pbs.twimg.com/profile_background_images/451137109537996802/YBF5t6F5.jpeg</t>
  </si>
  <si>
    <t>http://pbs.twimg.com/profile_background_images/67838658/ed6ylm.png</t>
  </si>
  <si>
    <t>http://pbs.twimg.com/profile_background_images/626009774929264640/EKjNxz9B.jpg</t>
  </si>
  <si>
    <t>http://pbs.twimg.com/profile_background_images/252982221/262.png</t>
  </si>
  <si>
    <t>http://pbs.twimg.com/profile_background_images/467260475986571264/AnDwi1WK.jpeg</t>
  </si>
  <si>
    <t>http://pbs.twimg.com/profile_background_images/309135133/tumblr_lo2lyxZY4X1qh8ie3o1_500.jpg</t>
  </si>
  <si>
    <t>http://pbs.twimg.com/profile_background_images/654870074562580480/MFRob2cD.jpg</t>
  </si>
  <si>
    <t>http://pbs.twimg.com/profile_background_images/660436988105895936/T9TKyobT.jpg</t>
  </si>
  <si>
    <t>http://pbs.twimg.com/profile_background_images/854043208/bd8e7766b200b0f22c8e3ee3588fd899.png</t>
  </si>
  <si>
    <t>http://pbs.twimg.com/profile_background_images/553331927852138496/VIzDtCOW.png</t>
  </si>
  <si>
    <t>http://pbs.twimg.com/profile_background_images/434711634636857344/lmTEFunX.jpeg</t>
  </si>
  <si>
    <t>http://pbs.twimg.com/profile_background_images/227807031/crackjpg.JPG</t>
  </si>
  <si>
    <t>http://pbs.twimg.com/profile_background_images/378800000041752291/520ff641642246b2067779320b5ef3c5.jpeg</t>
  </si>
  <si>
    <t>http://pbs.twimg.com/profile_background_images/741410697/0eb5f025537959f406246a761379aa0d.jpeg</t>
  </si>
  <si>
    <t>http://pbs.twimg.com/profile_background_images/740511649/aa4f3f7155dffffe206927f568de80a5.jpeg</t>
  </si>
  <si>
    <t>http://pbs.twimg.com/profile_background_images/750380941/f1572c4d8943d4a19b15006f70cce160.jpeg</t>
  </si>
  <si>
    <t>http://pbs.twimg.com/profile_background_images/568236014997475328/FjjwwmfO.jpeg</t>
  </si>
  <si>
    <t>http://pbs.twimg.com/profile_background_images/547756035243401216/LJEVDYrk.jpeg</t>
  </si>
  <si>
    <t>http://pbs.twimg.com/profile_background_images/378800000080122974/d95a89ab9ea3d084ce87059141bb7d4f.jpeg</t>
  </si>
  <si>
    <t>http://pbs.twimg.com/profile_background_images/682807634/2a26e9be77249e1d93a96005205b1b46.jpeg</t>
  </si>
  <si>
    <t>http://pbs.twimg.com/profile_background_images/867372382/3bcbe0a1c62e69f0f195c19f2d70fa7f.jpeg</t>
  </si>
  <si>
    <t>http://pbs.twimg.com/profile_background_images/431669609633046529/wppnDyMW.jpeg</t>
  </si>
  <si>
    <t>http://pbs.twimg.com/profile_background_images/223270728/xf63c12b65a3627950fb1fe3d4454f9e.jpg</t>
  </si>
  <si>
    <t>http://pbs.twimg.com/profile_background_images/563745973810110464/LOuV92MN.jpeg</t>
  </si>
  <si>
    <t>http://pbs.twimg.com/profile_background_images/474272250359603201/nKHoziQQ.jpeg</t>
  </si>
  <si>
    <t>http://pbs.twimg.com/profile_background_images/663919663852724224/UbtdA7GE.jpg</t>
  </si>
  <si>
    <t>http://pbs.twimg.com/profile_background_images/378800000124673509/NRAxH5HN.jpeg</t>
  </si>
  <si>
    <t>http://pbs.twimg.com/profile_background_images/705999372526419968/H2YI3RU4.jpg</t>
  </si>
  <si>
    <t>http://pbs.twimg.com/profile_background_images/149189034/Luis_Delia_Democracia.JPG</t>
  </si>
  <si>
    <t>http://pbs.twimg.com/profile_background_images/196413725/miles_background.png</t>
  </si>
  <si>
    <t>http://pbs.twimg.com/profile_background_images/800452693/d9efac98087d9f04439bdb35db9240db.jpeg</t>
  </si>
  <si>
    <t>http://pbs.twimg.com/profile_background_images/507932938248286209/mSf81WPJ.jpeg</t>
  </si>
  <si>
    <t>http://pbs.twimg.com/profile_background_images/451771809415708672/RHkykYNz.jpeg</t>
  </si>
  <si>
    <t>http://pbs.twimg.com/profile_background_images/854713918/24258ccf744526fecf8071cba8b19016.png</t>
  </si>
  <si>
    <t>http://pbs.twimg.com/profile_background_images/755736750/b94e4b59392db145ce566d48e40cf7e9.jpeg</t>
  </si>
  <si>
    <t>http://pbs.twimg.com/profile_background_images/602304006434631680/Mp3erKQ0.jpg</t>
  </si>
  <si>
    <t>http://pbs.twimg.com/profile_background_images/378800000151461917/PpCowufN.jpeg</t>
  </si>
  <si>
    <t>http://pbs.twimg.com/profile_background_images/61743749/12464_1291246598619_1153874580_2302721_5875581_n.jpg</t>
  </si>
  <si>
    <t>http://pbs.twimg.com/profile_background_images/753461915/1d03866c6663e38a09053aa36c297c99.jpeg</t>
  </si>
  <si>
    <t>http://pbs.twimg.com/profile_background_images/698660805/330d2f75bb7c72ad9aa23a468655520f.jpeg</t>
  </si>
  <si>
    <t>http://pbs.twimg.com/profile_background_images/621555015241445376/Haz87oJl.jpg</t>
  </si>
  <si>
    <t>http://pbs.twimg.com/profile_background_images/513329081379586049/AtmEpfDD.jpeg</t>
  </si>
  <si>
    <t>http://pbs.twimg.com/profile_background_images/682227381692542977/uRZg67cU.jpg</t>
  </si>
  <si>
    <t>http://pbs.twimg.com/profile_background_images/611957122876616705/7z85fAFB.jpg</t>
  </si>
  <si>
    <t>http://pbs.twimg.com/profile_background_images/378800000062575102/fddf33b4262a2a42faab9dd3e7ab7745.jpeg</t>
  </si>
  <si>
    <t>http://pbs.twimg.com/profile_background_images/378800000137089268/SwByC55j.jpeg</t>
  </si>
  <si>
    <t>http://pbs.twimg.com/profile_background_images/648955077240164352/qBTtGdoJ.png</t>
  </si>
  <si>
    <t>http://pbs.twimg.com/profile_background_images/716200176/74d7fe1e081bf5daf3223df7bb1cfe31.jpeg</t>
  </si>
  <si>
    <t>http://pbs.twimg.com/profile_background_images/158442938/C4001-185.jpg</t>
  </si>
  <si>
    <t>http://pbs.twimg.com/profile_background_images/175553415/lz312_1600.jpg</t>
  </si>
  <si>
    <t>http://pbs.twimg.com/profile_background_images/215839054/_______.jpg</t>
  </si>
  <si>
    <t>http://pbs.twimg.com/profile_background_images/458372475/Sorry_Sorry3.jpg</t>
  </si>
  <si>
    <t>http://pbs.twimg.com/profile_background_images/458868450492829697/5c4eiwHJ.jpeg</t>
  </si>
  <si>
    <t>http://pbs.twimg.com/profile_background_images/369963026/twilk_background_4ecf4aff2286f.jpg</t>
  </si>
  <si>
    <t>http://pbs.twimg.com/profile_background_images/545677624341561346/mwe1N7RE.jpeg</t>
  </si>
  <si>
    <t>http://pbs.twimg.com/profile_background_images/378800000076358785/b0201418527227ba2c2d4b8c26d6235c.jpeg</t>
  </si>
  <si>
    <t>http://pbs.twimg.com/profile_background_images/378800000151245678/bVhaKZun.jpeg</t>
  </si>
  <si>
    <t>http://pbs.twimg.com/profile_background_images/835441330/7148e50047d1a3973650fb5ceae5ecb9.png</t>
  </si>
  <si>
    <t>http://pbs.twimg.com/profile_background_images/417193789/429299_319499501428095_100001041430810_924024_1646513008_n_1__-_Copy.jpg</t>
  </si>
  <si>
    <t>http://pbs.twimg.com/profile_background_images/456254558541336576/HxS2s-it.jpeg</t>
  </si>
  <si>
    <t>http://pbs.twimg.com/profile_background_images/641692131/kl0emlcdz7t1y4iw7q8o.jpeg</t>
  </si>
  <si>
    <t>http://pbs.twimg.com/profile_background_images/19317919/Gifford.jpg</t>
  </si>
  <si>
    <t>http://pbs.twimg.com/profile_background_images/627422115982000128/OXsa9Yaf.jpg</t>
  </si>
  <si>
    <t>http://pbs.twimg.com/profile_background_images/308629352/atrapado3.jpg</t>
  </si>
  <si>
    <t>http://pbs.twimg.com/profile_background_images/829930460/9dc2f742633c76f27704513a1b1f77a4.jpeg</t>
  </si>
  <si>
    <t>http://pbs.twimg.com/profile_background_images/435881658/x8b21ca57bef219f113190e7e0b77e07.png</t>
  </si>
  <si>
    <t>http://pbs.twimg.com/profile_background_images/601304446648225792/DRFc_V0R.jpg</t>
  </si>
  <si>
    <t>http://pbs.twimg.com/profile_background_images/21957730/mactwit_bg2.jpg</t>
  </si>
  <si>
    <t>http://pbs.twimg.com/profile_background_images/440611772949463040/AsehBcZS.png</t>
  </si>
  <si>
    <t>http://pbs.twimg.com/profile_background_images/463487686829805568/Q9JcE37O.png</t>
  </si>
  <si>
    <t>http://pbs.twimg.com/profile_background_images/378800000067731138/0f0cb7261cc60cad0b70a20204a70f73.jpeg</t>
  </si>
  <si>
    <t>http://pbs.twimg.com/profile_background_images/519066959359381504/j-Ogf-7C.jpeg</t>
  </si>
  <si>
    <t>http://pbs.twimg.com/profile_background_images/37653142/1.jpg</t>
  </si>
  <si>
    <t>http://pbs.twimg.com/profile_background_images/694938515/b1e34da73d1cbb2020b2320588d4b851.jpeg</t>
  </si>
  <si>
    <t>http://pbs.twimg.com/profile_background_images/23669650/twitbacks_10.JPG</t>
  </si>
  <si>
    <t>http://pbs.twimg.com/profile_background_images/657466005266952193/ypEgcBud.jpg</t>
  </si>
  <si>
    <t>http://pbs.twimg.com/profile_background_images/603703434060017664/vfOdyv4q.jpg</t>
  </si>
  <si>
    <t>http://pbs.twimg.com/profile_background_images/667744962734243840/-bbfFKSC.jpg</t>
  </si>
  <si>
    <t>http://pbs.twimg.com/profile_background_images/659755951411609600/V-Ki6sfU.jpg</t>
  </si>
  <si>
    <t>http://pbs.twimg.com/profile_background_images/536462911820939265/o79CRU1y.jpeg</t>
  </si>
  <si>
    <t>http://pbs.twimg.com/profile_background_images/4623499/white.png</t>
  </si>
  <si>
    <t>http://pbs.twimg.com/profile_background_images/448254137671512064/y6rNH3ax.png</t>
  </si>
  <si>
    <t>http://pbs.twimg.com/profile_background_images/450034315/_MG_3152img_copy.jpg</t>
  </si>
  <si>
    <t>http://pbs.twimg.com/profile_background_images/716238655346515970/OEGhqCmV.jpg</t>
  </si>
  <si>
    <t>http://pbs.twimg.com/profile_background_images/136524331/_BB_E7_C1_F813_kommune.jpg</t>
  </si>
  <si>
    <t>http://pbs.twimg.com/profile_background_images/378800000076506776/4dc41e8130b15bcd78c0ea0e3f9b4ba7.png</t>
  </si>
  <si>
    <t>http://pbs.twimg.com/profile_background_images/711011774/10800e394f74edf7ed2adb4547bcdda1.jpeg</t>
  </si>
  <si>
    <t>http://pbs.twimg.com/profile_background_images/559004733080223747/FjwyCjvV.jpeg</t>
  </si>
  <si>
    <t>http://pbs.twimg.com/profile_background_images/430675565/disturbed-black-red-image-31000.jpg</t>
  </si>
  <si>
    <t>http://pbs.twimg.com/profile_background_images/828499082087796737/ppZx0TZa.jpg</t>
  </si>
  <si>
    <t>http://pbs.twimg.com/profile_background_images/601653794963730433/43q69dDG.jpg</t>
  </si>
  <si>
    <t>http://pbs.twimg.com/profile_background_images/723038828399714304/-MeVcZIt.jpg</t>
  </si>
  <si>
    <t>http://pbs.twimg.com/profile_background_images/378800000110301980/bc61fd944bc9392f30c8fa8b9b43f0a6.jpeg</t>
  </si>
  <si>
    <t>http://pbs.twimg.com/profile_background_images/378800000075204381/79de61854be2dc1d945f5b99ffb50f3e.jpeg</t>
  </si>
  <si>
    <t>http://pbs.twimg.com/profile_background_images/709893496/19362c52364df8e7061b858a359e9b54.jpeg</t>
  </si>
  <si>
    <t>http://pbs.twimg.com/profile_background_images/103086472/zenicablog-providni.png</t>
  </si>
  <si>
    <t>http://pbs.twimg.com/profile_background_images/733262270/06a2190b1a0714c7e3aee278e647ed90.jpeg</t>
  </si>
  <si>
    <t>http://pbs.twimg.com/profile_background_images/439624131714088960/Eamn6QVB.jpeg</t>
  </si>
  <si>
    <t>http://pbs.twimg.com/profile_background_images/883140888/3a7d66a5c42e534a4cdfa0270e547294.jpeg</t>
  </si>
  <si>
    <t>http://pbs.twimg.com/profile_background_images/566641495352946689/llRSkZ3K.jpeg</t>
  </si>
  <si>
    <t>http://pbs.twimg.com/profile_background_images/656808169/sdlkcth7jpxeyaygwsej.gif</t>
  </si>
  <si>
    <t>http://pbs.twimg.com/profile_background_images/720656535500644353/o0XVohoY.jpg</t>
  </si>
  <si>
    <t>http://pbs.twimg.com/profile_background_images/710306831/60884bbc0c0cbd2694d22fabf5148bc6.jpeg</t>
  </si>
  <si>
    <t>http://pbs.twimg.com/profile_background_images/661949241409998848/l7lRX6A3.jpg</t>
  </si>
  <si>
    <t>http://pbs.twimg.com/profile_background_images/408121360/scann.png</t>
  </si>
  <si>
    <t>http://pbs.twimg.com/profile_background_images/378800000062821176/d21c79ddfe79631e6bc7d29ec13e6757.jpeg</t>
  </si>
  <si>
    <t>http://pbs.twimg.com/profile_background_images/657981903/xs8c2f6nsnhv1642u8o0.jpeg</t>
  </si>
  <si>
    <t>http://pbs.twimg.com/profile_background_images/575512595060281344/y1BZPltd.jpeg</t>
  </si>
  <si>
    <t>http://pbs.twimg.com/profile_background_images/773173853/4eb99af1931a6dd4e885a25097e693cd.jpeg</t>
  </si>
  <si>
    <t>http://pbs.twimg.com/profile_background_images/673771635112046592/DxQ0d3gV.png</t>
  </si>
  <si>
    <t>http://pbs.twimg.com/profile_background_images/459327924357701632/weznIu7e.jpeg</t>
  </si>
  <si>
    <t>http://pbs.twimg.com/profile_background_images/529103048723795969/hd2T5B_H.jpeg</t>
  </si>
  <si>
    <t>http://pbs.twimg.com/profile_background_images/700294464175153152/niHhX2op.jpg</t>
  </si>
  <si>
    <t>http://pbs.twimg.com/profile_background_images/24314810/cookie.jpg</t>
  </si>
  <si>
    <t>http://pbs.twimg.com/profile_background_images/671125960146620416/3xI2qfhr.jpg</t>
  </si>
  <si>
    <t>http://pbs.twimg.com/profile_background_images/458581433930354688/xyB_g2eo.png</t>
  </si>
  <si>
    <t>http://pbs.twimg.com/profile_background_images/8977771/Copy_of_005_051.jpg</t>
  </si>
  <si>
    <t>http://pbs.twimg.com/profile_background_images/460569366879145985/j_0Aadgd.jpeg</t>
  </si>
  <si>
    <t>http://pbs.twimg.com/profile_background_images/460046134036021250/xX9ZPVRN.jpeg</t>
  </si>
  <si>
    <t>http://pbs.twimg.com/profile_background_images/503921748/OD1.jpg</t>
  </si>
  <si>
    <t>http://pbs.twimg.com/profile_background_images/344175826/CNET-Twitter-Design4.jpg</t>
  </si>
  <si>
    <t>http://pbs.twimg.com/profile_background_images/459508399739117568/WVY6K1Q4.jpeg</t>
  </si>
  <si>
    <t>http://pbs.twimg.com/profile_background_images/478912125323079681/7CgeKQCT.jpeg</t>
  </si>
  <si>
    <t>http://pbs.twimg.com/profile_background_images/24191274/7467620.jpg</t>
  </si>
  <si>
    <t>http://pbs.twimg.com/profile_background_images/615211993599995906/tW_EhWXw.jpg</t>
  </si>
  <si>
    <t>http://pbs.twimg.com/profile_background_images/612691173275111424/6iml97H4.jpg</t>
  </si>
  <si>
    <t>http://abs.twimg.com/images/themes/theme20/bg.png</t>
  </si>
  <si>
    <t>http://pbs.twimg.com/profile_background_images/601878359/bj4vup5u162t4kvu88gs.jpeg</t>
  </si>
  <si>
    <t>http://pbs.twimg.com/profile_background_images/587258921435312130/XnUdn8z8.png</t>
  </si>
  <si>
    <t>http://pbs.twimg.com/profile_background_images/528191561209622529/EUyPsoIZ.jpeg</t>
  </si>
  <si>
    <t>http://pbs.twimg.com/profile_background_images/695562247/6a8a55615a9431f97153ac1eef3173f6.jpeg</t>
  </si>
  <si>
    <t>http://pbs.twimg.com/profile_background_images/444548875802529792/jRGFtIWI.jpeg</t>
  </si>
  <si>
    <t>http://pbs.twimg.com/profile_background_images/620143525/ruy7dadzc8yyoklo6z1e.jpeg</t>
  </si>
  <si>
    <t>http://pbs.twimg.com/profile_background_images/463113005731819520/vwm_0Pds.jpeg</t>
  </si>
  <si>
    <t>http://pbs.twimg.com/profile_background_images/378800000117930641/a1e2be9d730a4b09036d0bbbfbcb0264.jpeg</t>
  </si>
  <si>
    <t>http://pbs.twimg.com/profile_background_images/2568131/qupreto3.GIF</t>
  </si>
  <si>
    <t>http://pbs.twimg.com/profile_background_images/451297300606767104/uVNHHDEB.jpeg</t>
  </si>
  <si>
    <t>http://pbs.twimg.com/profile_background_images/695270574734462976/kAoF4AaK.jpg</t>
  </si>
  <si>
    <t>http://pbs.twimg.com/profile_background_images/378800000167225749/I1vItldH.jpeg</t>
  </si>
  <si>
    <t>http://pbs.twimg.com/profile_background_images/37612982/deadspin.jpg</t>
  </si>
  <si>
    <t>http://pbs.twimg.com/profile_background_images/712542146/c725653d41b92e1114a17d2f4bb4021c.png</t>
  </si>
  <si>
    <t>http://pbs.twimg.com/profile_background_images/678369676351549440/rGuRL9RQ.jpg</t>
  </si>
  <si>
    <t>http://pbs.twimg.com/profile_background_images/453058353141260288/laAENDVB.png</t>
  </si>
  <si>
    <t>http://pbs.twimg.com/profile_background_images/104248625/42734273.jpg</t>
  </si>
  <si>
    <t>http://pbs.twimg.com/profile_background_images/410660989/Globe_Linen_Background.png</t>
  </si>
  <si>
    <t>http://pbs.twimg.com/profile_background_images/850213628/1a61d82383438923b1df31a51dc00c52.png</t>
  </si>
  <si>
    <t>http://pbs.twimg.com/profile_background_images/693339763/e5f33753f16f71d2379b6bb26a599a4f.jpeg</t>
  </si>
  <si>
    <t>http://pbs.twimg.com/profile_background_images/465615641383165952/sEVDcthI.jpeg</t>
  </si>
  <si>
    <t>http://pbs.twimg.com/profile_background_images/538481965/tumblr_m2mtjhEHoV1qg8r6fo1_500-1.jpg</t>
  </si>
  <si>
    <t>http://pbs.twimg.com/profile_background_images/555850485270188032/tIAcGFkU.jpeg</t>
  </si>
  <si>
    <t>http://pbs.twimg.com/profile_background_images/548147394064285696/WsWBM9-G.jpeg</t>
  </si>
  <si>
    <t>http://pbs.twimg.com/profile_background_images/378800000100469878/f15f65f123c8264173d349b422200784.jpeg</t>
  </si>
  <si>
    <t>http://pbs.twimg.com/profile_background_images/691735784685117441/MplpKjbu.jpg</t>
  </si>
  <si>
    <t>http://pbs.twimg.com/profile_background_images/450492100480491520/pCo7hkBp.jpeg</t>
  </si>
  <si>
    <t>http://pbs.twimg.com/profile_background_images/775858237/8e1337a936fe448be1aa65b1dbdadf07.jpeg</t>
  </si>
  <si>
    <t>http://pbs.twimg.com/profile_background_images/477283352005730304/mTl6CFqb.jpeg</t>
  </si>
  <si>
    <t>http://pbs.twimg.com/profile_background_images/539619540/life_is_music.jpg</t>
  </si>
  <si>
    <t>http://pbs.twimg.com/profile_background_images/226883015/7.1186084296.rodeo-drive.jpg</t>
  </si>
  <si>
    <t>http://pbs.twimg.com/profile_background_images/648095476164661248/BI_VnsS1.jpg</t>
  </si>
  <si>
    <t>http://pbs.twimg.com/profile_background_images/4560104/Twitter_bgd_copy.jpg</t>
  </si>
  <si>
    <t>http://pbs.twimg.com/profile_background_images/17339821/twitter_background.jpg</t>
  </si>
  <si>
    <t>http://pbs.twimg.com/profile_background_images/552872114416414720/eZ6ebTcc.jpeg</t>
  </si>
  <si>
    <t>http://pbs.twimg.com/profile_background_images/508494111393869824/gpBj8Tq_.jpeg</t>
  </si>
  <si>
    <t>http://pbs.twimg.com/profile_background_images/6077722/twitterfile7.png</t>
  </si>
  <si>
    <t>http://pbs.twimg.com/profile_background_images/745491032/4aaa5d3f9e66ffb6f4c300adb400fad6.gif</t>
  </si>
  <si>
    <t>http://pbs.twimg.com/profile_background_images/475185112884068352/zZSjZo-d.jpeg</t>
  </si>
  <si>
    <t>http://pbs.twimg.com/profile_background_images/523867612833251328/yJT6epV9.jpeg</t>
  </si>
  <si>
    <t>http://pbs.twimg.com/profile_background_images/480132592528662530/S9DQQpnR.jpeg</t>
  </si>
  <si>
    <t>http://pbs.twimg.com/profile_background_images/784194346/deac8a040f949f71fe9e473576bfe080.jpeg</t>
  </si>
  <si>
    <t>http://pbs.twimg.com/profile_background_images/378800000033964209/44cbb0a6e02f8b792aab3d72461bfe71.jpeg</t>
  </si>
  <si>
    <t>http://pbs.twimg.com/profile_background_images/654401707/53r8fpxqwvzsapfu3ypl.jpeg</t>
  </si>
  <si>
    <t>http://pbs.twimg.com/profile_background_images/378800000179341287/1VHWOkNo.jpeg</t>
  </si>
  <si>
    <t>http://pbs.twimg.com/profile_background_images/575751336311963648/fH310Evt.jpeg</t>
  </si>
  <si>
    <t>http://pbs.twimg.com/profile_background_images/576475030290223104/FZhAPMC2.jpeg</t>
  </si>
  <si>
    <t>http://pbs.twimg.com/profile_background_images/554558523/twitter_background3.jpg</t>
  </si>
  <si>
    <t>http://pbs.twimg.com/profile_background_images/464412000840212480/Qs5ymrZp.jpeg</t>
  </si>
  <si>
    <t>http://pbs.twimg.com/profile_background_images/513179992457363456/5e9scKu-.jpeg</t>
  </si>
  <si>
    <t>http://pbs.twimg.com/profile_background_images/675010895622176768/qPd0OHmM.jpg</t>
  </si>
  <si>
    <t>http://pbs.twimg.com/profile_background_images/60945049/1024x768.JPG</t>
  </si>
  <si>
    <t>http://pbs.twimg.com/profile_background_images/870541020/47b4e478c79858da75af026d29e37d7d.png</t>
  </si>
  <si>
    <t>http://pbs.twimg.com/profile_background_images/721881175753498624/Xff7PujI.jpg</t>
  </si>
  <si>
    <t>http://pbs.twimg.com/profile_background_images/860824613/1e91b01271be2d16ffdaf22f0f2cdbef.jpeg</t>
  </si>
  <si>
    <t>http://pbs.twimg.com/profile_background_images/573693768597049345/-CScUJdW.png</t>
  </si>
  <si>
    <t>http://pbs.twimg.com/profile_background_images/617805674756509696/e9WBrNZc.jpg</t>
  </si>
  <si>
    <t>http://pbs.twimg.com/profile_background_images/468757455808118784/X1kqPAPX.jpeg</t>
  </si>
  <si>
    <t>http://pbs.twimg.com/profile_background_images/552398656020553728/LMany5gV.jpeg</t>
  </si>
  <si>
    <t>http://pbs.twimg.com/profile_background_images/432411199951482880/bHtqTOBv.jpeg</t>
  </si>
  <si>
    <t>http://pbs.twimg.com/profile_background_images/378800000069904717/d90a9b49c523842b81ac2eaa2f5ac67a.jpeg</t>
  </si>
  <si>
    <t>http://pbs.twimg.com/profile_background_images/708985548648554497/RHCHSB6e.jpg</t>
  </si>
  <si>
    <t>http://pbs.twimg.com/profile_images/378800000391418955/915cc5457766c873fc04efd1dc2a8c58_normal.jpeg</t>
  </si>
  <si>
    <t>http://pbs.twimg.com/profile_images/944481719574339585/jfJ2Q7Ju_normal.jpg</t>
  </si>
  <si>
    <t>http://pbs.twimg.com/profile_images/489551894608506880/4_JAHjGY_normal.jpeg</t>
  </si>
  <si>
    <t>http://pbs.twimg.com/profile_images/558660804216487936/atGNNcce_normal.jpeg</t>
  </si>
  <si>
    <t>http://pbs.twimg.com/profile_images/797116050059956225/0YaVfFVn_normal.jpg</t>
  </si>
  <si>
    <t>http://pbs.twimg.com/profile_images/956969075409694720/76uglF56_normal.jpg</t>
  </si>
  <si>
    <t>http://pbs.twimg.com/profile_images/671477866882732032/M6O7rxnt_normal.jpg</t>
  </si>
  <si>
    <t>http://pbs.twimg.com/profile_images/923179022196109314/Bmp4askv_normal.jpg</t>
  </si>
  <si>
    <t>http://pbs.twimg.com/profile_images/1443360059/juju_SAFE_SUN_normal.jpg</t>
  </si>
  <si>
    <t>http://pbs.twimg.com/profile_images/704234505658245120/qVM_2SEV_normal.jpg</t>
  </si>
  <si>
    <t>http://pbs.twimg.com/profile_images/838065678573793280/ZTVqqGrF_normal.jpg</t>
  </si>
  <si>
    <t>http://pbs.twimg.com/profile_images/686507287662346244/bDoRJlyo_normal.jpg</t>
  </si>
  <si>
    <t>http://pbs.twimg.com/profile_images/842093756748779520/W9Kvybs9_normal.jpg</t>
  </si>
  <si>
    <t>http://pbs.twimg.com/profile_images/971429025376710656/7uUbgbYc_normal.jpg</t>
  </si>
  <si>
    <t>http://pbs.twimg.com/profile_images/931161479398686721/FI3te2Sw_normal.jpg</t>
  </si>
  <si>
    <t>http://pbs.twimg.com/profile_images/794026734156857344/vsLgZ2lR_normal.jpg</t>
  </si>
  <si>
    <t>http://pbs.twimg.com/profile_images/843680984377655296/OG2GSgnb_normal.jpg</t>
  </si>
  <si>
    <t>http://pbs.twimg.com/profile_images/661977337857118208/5qM2O9br_normal.jpg</t>
  </si>
  <si>
    <t>http://pbs.twimg.com/profile_images/502347706757427201/Y2dvngGb_normal.jpeg</t>
  </si>
  <si>
    <t>http://pbs.twimg.com/profile_images/834548465342496768/uSweCRrE_normal.jpg</t>
  </si>
  <si>
    <t>http://pbs.twimg.com/profile_images/560557786350637057/GXv25iue_normal.png</t>
  </si>
  <si>
    <t>http://pbs.twimg.com/profile_images/966831136877023232/g51dB1ih_normal.jpg</t>
  </si>
  <si>
    <t>http://pbs.twimg.com/profile_images/593490508007272448/LhO8qAE7_normal.jpg</t>
  </si>
  <si>
    <t>http://pbs.twimg.com/profile_images/949070360103698432/kXSiPeTk_normal.jpg</t>
  </si>
  <si>
    <t>http://pbs.twimg.com/profile_images/3065647171/4ff9aca569529a2ff1a213c95f21b099_normal.jpeg</t>
  </si>
  <si>
    <t>http://pbs.twimg.com/profile_images/854568656130453504/Nh_xxXuV_normal.jpg</t>
  </si>
  <si>
    <t>http://pbs.twimg.com/profile_images/917666219062431744/TabX7GHl_normal.jpg</t>
  </si>
  <si>
    <t>http://pbs.twimg.com/profile_images/908757756542320640/OkuN3jff_normal.jpg</t>
  </si>
  <si>
    <t>http://pbs.twimg.com/profile_images/877514632306466816/odghKhyL_normal.jpg</t>
  </si>
  <si>
    <t>http://pbs.twimg.com/profile_images/914016603284656129/X5zioSOo_normal.jpg</t>
  </si>
  <si>
    <t>http://pbs.twimg.com/profile_images/948129092125253632/PcU7RGM4_normal.jpg</t>
  </si>
  <si>
    <t>http://pbs.twimg.com/profile_images/962784993486532608/_vmWN8mZ_normal.jpg</t>
  </si>
  <si>
    <t>http://pbs.twimg.com/profile_images/463498447979417600/g6hbkKh0_normal.jpeg</t>
  </si>
  <si>
    <t>http://pbs.twimg.com/profile_images/466685333824749568/niyh2W8U_normal.jpeg</t>
  </si>
  <si>
    <t>http://pbs.twimg.com/profile_images/471234621430968320/nfwro29u_normal.jpeg</t>
  </si>
  <si>
    <t>http://pbs.twimg.com/profile_images/870966283994619904/20iZZmLM_normal.jpg</t>
  </si>
  <si>
    <t>http://pbs.twimg.com/profile_images/965372364191031297/gJoqzuQN_normal.jpg</t>
  </si>
  <si>
    <t>http://pbs.twimg.com/profile_images/588405282838974464/YqhjstDq_normal.jpg</t>
  </si>
  <si>
    <t>http://pbs.twimg.com/profile_images/656847544035713024/lt-yKAVm_normal.jpg</t>
  </si>
  <si>
    <t>http://pbs.twimg.com/profile_images/637379077783945216/HUMO5NaX_normal.jpg</t>
  </si>
  <si>
    <t>http://pbs.twimg.com/profile_images/893600318025474048/CbCbznYp_normal.jpg</t>
  </si>
  <si>
    <t>http://pbs.twimg.com/profile_images/584405829371080704/IgV-6jLK_normal.png</t>
  </si>
  <si>
    <t>http://pbs.twimg.com/profile_images/935292090703138816/cvC8C2gR_normal.jpg</t>
  </si>
  <si>
    <t>http://pbs.twimg.com/profile_images/854112636287451138/8S0FsJtV_normal.jpg</t>
  </si>
  <si>
    <t>http://pbs.twimg.com/profile_images/900261211509489666/-1Fu5hU8_normal.jpg</t>
  </si>
  <si>
    <t>http://pbs.twimg.com/profile_images/905051008618856448/jM4j3r7H_normal.jpg</t>
  </si>
  <si>
    <t>http://pbs.twimg.com/profile_images/474547574049759232/dA8l2o_0_normal.jpeg</t>
  </si>
  <si>
    <t>http://pbs.twimg.com/profile_images/971158620288163840/wmmrD3bH_normal.jpg</t>
  </si>
  <si>
    <t>http://pbs.twimg.com/profile_images/950749155575541760/MZoiVs3G_normal.jpg</t>
  </si>
  <si>
    <t>http://pbs.twimg.com/profile_images/958031333342793729/X_e6MzyN_normal.jpg</t>
  </si>
  <si>
    <t>http://pbs.twimg.com/profile_images/839778075558703104/Juo_WlGD_normal.jpg</t>
  </si>
  <si>
    <t>http://pbs.twimg.com/profile_images/968594647256879104/9jA28Vz8_normal.jpg</t>
  </si>
  <si>
    <t>http://pbs.twimg.com/profile_images/947352307431366656/UXdb2_pC_normal.jpg</t>
  </si>
  <si>
    <t>http://pbs.twimg.com/profile_images/582677136353316865/1G0CaceU_normal.jpg</t>
  </si>
  <si>
    <t>http://pbs.twimg.com/profile_images/903317651061166080/N5X0osO0_normal.jpg</t>
  </si>
  <si>
    <t>http://pbs.twimg.com/profile_images/839910516147499009/vTSy35r3_normal.jpg</t>
  </si>
  <si>
    <t>http://pbs.twimg.com/profile_images/837052017675653121/ftMd8v67_normal.jpg</t>
  </si>
  <si>
    <t>http://pbs.twimg.com/profile_images/971483587437473792/aL_PHhWq_normal.jpg</t>
  </si>
  <si>
    <t>http://pbs.twimg.com/profile_images/716792597554077696/4j92Ex09_normal.jpg</t>
  </si>
  <si>
    <t>http://pbs.twimg.com/profile_images/970718762528751616/gKVXmhXO_normal.jpg</t>
  </si>
  <si>
    <t>http://pbs.twimg.com/profile_images/938237224948076544/aTq-Sxzf_normal.jpg</t>
  </si>
  <si>
    <t>http://pbs.twimg.com/profile_images/971870369337561088/0G0B-IjT_normal.jpg</t>
  </si>
  <si>
    <t>http://pbs.twimg.com/profile_images/971579029777035264/_rhPISfK_normal.jpg</t>
  </si>
  <si>
    <t>http://pbs.twimg.com/profile_images/2430854889/1nwi25gnp2ak0arv8aky_normal.jpeg</t>
  </si>
  <si>
    <t>http://pbs.twimg.com/profile_images/966387505736990720/vW8rVVR__normal.png</t>
  </si>
  <si>
    <t>http://pbs.twimg.com/profile_images/960854836148236288/8y8N8O7Z_normal.jpg</t>
  </si>
  <si>
    <t>http://pbs.twimg.com/profile_images/971566093490905089/512is0OX_normal.jpg</t>
  </si>
  <si>
    <t>http://pbs.twimg.com/profile_images/913531585454006273/WJnUbyFH_normal.jpg</t>
  </si>
  <si>
    <t>http://pbs.twimg.com/profile_images/900089048261206016/g7rQToDR_normal.jpg</t>
  </si>
  <si>
    <t>http://pbs.twimg.com/profile_images/966552445533937664/kl1LJZFP_normal.jpg</t>
  </si>
  <si>
    <t>http://pbs.twimg.com/profile_images/878003047992967169/MHu0Jn6S_normal.jpg</t>
  </si>
  <si>
    <t>http://pbs.twimg.com/profile_images/904445827267080195/LWp6P7Ym_normal.jpg</t>
  </si>
  <si>
    <t>http://pbs.twimg.com/profile_images/880904926418915330/58IoQHG-_normal.jpg</t>
  </si>
  <si>
    <t>http://pbs.twimg.com/profile_images/856200652476764160/QtsmT3nt_normal.jpg</t>
  </si>
  <si>
    <t>http://pbs.twimg.com/profile_images/969050079599316993/1PlOwQNq_normal.jpg</t>
  </si>
  <si>
    <t>http://pbs.twimg.com/profile_images/942784892882112513/qV4xB0I3_normal.jpg</t>
  </si>
  <si>
    <t>http://pbs.twimg.com/profile_images/924682928965148672/hMyCTpUB_normal.jpg</t>
  </si>
  <si>
    <t>http://pbs.twimg.com/profile_images/793150266317037568/PYmu1L1A_normal.jpg</t>
  </si>
  <si>
    <t>http://pbs.twimg.com/profile_images/775593173515014144/FI_Eyzf__normal.jpg</t>
  </si>
  <si>
    <t>http://pbs.twimg.com/profile_images/879964491047251968/X1jqNHZI_normal.jpg</t>
  </si>
  <si>
    <t>http://pbs.twimg.com/profile_images/965630747515092993/VFCF9vGw_normal.jpg</t>
  </si>
  <si>
    <t>http://pbs.twimg.com/profile_images/947962007331930114/z6u-irfp_normal.jpg</t>
  </si>
  <si>
    <t>http://pbs.twimg.com/profile_images/961307061832228865/abMOp1tC_normal.jpg</t>
  </si>
  <si>
    <t>http://pbs.twimg.com/profile_images/956362631866019841/38INdBkg_normal.jpg</t>
  </si>
  <si>
    <t>http://pbs.twimg.com/profile_images/915081489573974016/esP5WVn-_normal.jpg</t>
  </si>
  <si>
    <t>http://pbs.twimg.com/profile_images/971850695316996097/5Rdj5dg4_normal.jpg</t>
  </si>
  <si>
    <t>http://pbs.twimg.com/profile_images/724754009869848576/otTK78HH_normal.jpg</t>
  </si>
  <si>
    <t>http://pbs.twimg.com/profile_images/970792681189158912/51x-23tL_normal.jpg</t>
  </si>
  <si>
    <t>http://pbs.twimg.com/profile_images/918285144267608064/xyXF8zrL_normal.jpg</t>
  </si>
  <si>
    <t>http://pbs.twimg.com/profile_images/843990001532764160/yjMRQs74_normal.jpg</t>
  </si>
  <si>
    <t>http://pbs.twimg.com/profile_images/932711106216214528/h-hOZ9bP_normal.jpg</t>
  </si>
  <si>
    <t>http://pbs.twimg.com/profile_images/524181064671977473/3XKRspoM_normal.jpeg</t>
  </si>
  <si>
    <t>http://pbs.twimg.com/profile_images/961350164379262976/gF6jMpYy_normal.jpg</t>
  </si>
  <si>
    <t>http://pbs.twimg.com/profile_images/962300034661396481/OzHK6TZr_normal.jpg</t>
  </si>
  <si>
    <t>http://pbs.twimg.com/profile_images/630988935720648704/HkmsHBTM_normal.jpg</t>
  </si>
  <si>
    <t>http://pbs.twimg.com/profile_images/971793488936235008/hC09hGgX_normal.jpg</t>
  </si>
  <si>
    <t>http://pbs.twimg.com/profile_images/971553717500522496/VQV7YVse_normal.jpg</t>
  </si>
  <si>
    <t>http://pbs.twimg.com/profile_images/971776779118526464/2F4yo8Ex_normal.jpg</t>
  </si>
  <si>
    <t>http://pbs.twimg.com/profile_images/587007762007109632/74FbQbEG_normal.jpg</t>
  </si>
  <si>
    <t>http://pbs.twimg.com/profile_images/970384661619859456/gp8TygUn_normal.jpg</t>
  </si>
  <si>
    <t>http://pbs.twimg.com/profile_images/653333259850350593/v6EiuSBH_normal.jpg</t>
  </si>
  <si>
    <t>http://pbs.twimg.com/profile_images/970847951009472512/lkwjlJy4_normal.jpg</t>
  </si>
  <si>
    <t>http://pbs.twimg.com/profile_images/930410432250171392/tHPP_T2__normal.jpg</t>
  </si>
  <si>
    <t>http://pbs.twimg.com/profile_images/947254384966152192/7c7ebWYo_normal.jpg</t>
  </si>
  <si>
    <t>http://pbs.twimg.com/profile_images/957358697440862209/9Sh4R1Nw_normal.jpg</t>
  </si>
  <si>
    <t>http://pbs.twimg.com/profile_images/965062877819281409/GSa8rHmw_normal.jpg</t>
  </si>
  <si>
    <t>http://pbs.twimg.com/profile_images/876762880120545281/ojkINOEh_normal.jpg</t>
  </si>
  <si>
    <t>http://pbs.twimg.com/profile_images/966506266523721728/R_YxIDRl_normal.jpg</t>
  </si>
  <si>
    <t>http://pbs.twimg.com/profile_images/969157857470918656/nb7GrMkr_normal.jpg</t>
  </si>
  <si>
    <t>http://pbs.twimg.com/profile_images/971789860548866049/LCponVal_normal.jpg</t>
  </si>
  <si>
    <t>http://pbs.twimg.com/profile_images/956641678072451080/7Kq-jqjj_normal.jpg</t>
  </si>
  <si>
    <t>http://pbs.twimg.com/profile_images/951877287468728326/O2Mylw24_normal.jpg</t>
  </si>
  <si>
    <t>http://pbs.twimg.com/profile_images/956400109381562368/XcBjNwC3_normal.jpg</t>
  </si>
  <si>
    <t>http://pbs.twimg.com/profile_images/963234002642518016/BSEpADNy_normal.jpg</t>
  </si>
  <si>
    <t>http://pbs.twimg.com/profile_images/857130656127741952/XBtWss3g_normal.jpg</t>
  </si>
  <si>
    <t>http://pbs.twimg.com/profile_images/779786302/blueeyes_normal_normal.jpg</t>
  </si>
  <si>
    <t>http://pbs.twimg.com/profile_images/949180737843949568/N1HTeY0f_normal.jpg</t>
  </si>
  <si>
    <t>http://pbs.twimg.com/profile_images/892219543593951233/HGohuqpo_normal.jpg</t>
  </si>
  <si>
    <t>http://pbs.twimg.com/profile_images/851306545803542528/0lYC6EP6_normal.jpg</t>
  </si>
  <si>
    <t>http://pbs.twimg.com/profile_images/912899405044502529/qQmbHtzw_normal.jpg</t>
  </si>
  <si>
    <t>http://pbs.twimg.com/profile_images/518901058043523072/Xgl6DRmw_normal.jpeg</t>
  </si>
  <si>
    <t>http://pbs.twimg.com/profile_images/923270147493769216/YaZeqxAC_normal.jpg</t>
  </si>
  <si>
    <t>http://pbs.twimg.com/profile_images/845063693931044864/dkSupaBM_normal.jpg</t>
  </si>
  <si>
    <t>http://pbs.twimg.com/profile_images/970629775227158529/lVAJOfEK_normal.jpg</t>
  </si>
  <si>
    <t>http://pbs.twimg.com/profile_images/1777882940/Davos_normal.jpg</t>
  </si>
  <si>
    <t>http://pbs.twimg.com/profile_images/769974353723260928/AypynjSW_normal.jpg</t>
  </si>
  <si>
    <t>http://pbs.twimg.com/profile_images/466566666680168448/ndSaO2aX_normal.jpeg</t>
  </si>
  <si>
    <t>http://pbs.twimg.com/profile_images/378800000418868680/db3a53db0d077b91ccc32246427f2f2f_normal.jpeg</t>
  </si>
  <si>
    <t>http://pbs.twimg.com/profile_images/443327808740134912/Qynm5i1W_normal.jpeg</t>
  </si>
  <si>
    <t>http://pbs.twimg.com/profile_images/933256436204875776/GhvPiywL_normal.jpg</t>
  </si>
  <si>
    <t>http://pbs.twimg.com/profile_images/969646977376960512/IjMM9vFH_normal.jpg</t>
  </si>
  <si>
    <t>http://pbs.twimg.com/profile_images/797283628476669952/B1gH6xXm_normal.jpg</t>
  </si>
  <si>
    <t>http://pbs.twimg.com/profile_images/965806414546513920/5EPsPFh6_normal.jpg</t>
  </si>
  <si>
    <t>http://pbs.twimg.com/profile_images/961037975730634752/pJKky8HC_normal.jpg</t>
  </si>
  <si>
    <t>http://pbs.twimg.com/profile_images/808366214288379905/N3f_TUYe_normal.jpg</t>
  </si>
  <si>
    <t>http://pbs.twimg.com/profile_images/916954860242608128/Hj2_O2Md_normal.jpg</t>
  </si>
  <si>
    <t>http://pbs.twimg.com/profile_images/655140103338094592/JIpRKuQu_normal.jpg</t>
  </si>
  <si>
    <t>http://pbs.twimg.com/profile_images/967075795435843584/nUzBEzho_normal.png</t>
  </si>
  <si>
    <t>http://pbs.twimg.com/profile_images/941643941572591616/hccowj3q_normal.jpg</t>
  </si>
  <si>
    <t>http://pbs.twimg.com/profile_images/965954501898194944/r546DaMB_normal.jpg</t>
  </si>
  <si>
    <t>http://pbs.twimg.com/profile_images/895561642863349760/mBZjH4md_normal.jpg</t>
  </si>
  <si>
    <t>http://pbs.twimg.com/profile_images/964121548725608448/yCMpv10z_normal.jpg</t>
  </si>
  <si>
    <t>http://pbs.twimg.com/profile_images/811014158384775168/OaSbRUQr_normal.jpg</t>
  </si>
  <si>
    <t>http://pbs.twimg.com/profile_images/914090982173560833/05-ZPAye_normal.jpg</t>
  </si>
  <si>
    <t>http://pbs.twimg.com/profile_images/737358834101047297/uDoLgnbU_normal.jpg</t>
  </si>
  <si>
    <t>http://pbs.twimg.com/profile_images/905961056656388096/lqHT0rPG_normal.jpg</t>
  </si>
  <si>
    <t>http://pbs.twimg.com/profile_images/963928041729806336/tqoP047R_normal.jpg</t>
  </si>
  <si>
    <t>http://pbs.twimg.com/profile_images/961541637338906624/9vih1iMX_normal.jpg</t>
  </si>
  <si>
    <t>http://pbs.twimg.com/profile_images/964403704760643584/_6iY34DG_normal.jpg</t>
  </si>
  <si>
    <t>http://pbs.twimg.com/profile_images/875411730679173121/l9PSFLJb_normal.jpg</t>
  </si>
  <si>
    <t>http://pbs.twimg.com/profile_images/1694166724/NLR85yQb_normal</t>
  </si>
  <si>
    <t>http://pbs.twimg.com/profile_images/865514500815966208/yeT5UkOc_normal.jpg</t>
  </si>
  <si>
    <t>http://pbs.twimg.com/profile_images/931400039926247424/msYwcrP1_normal.jpg</t>
  </si>
  <si>
    <t>http://pbs.twimg.com/profile_images/378800000859762797/D491Fz8l_normal.jpeg</t>
  </si>
  <si>
    <t>http://pbs.twimg.com/profile_images/893909850190630912/yt41VGa-_normal.jpg</t>
  </si>
  <si>
    <t>http://pbs.twimg.com/profile_images/920574376352854016/IYdtguxw_normal.jpg</t>
  </si>
  <si>
    <t>http://pbs.twimg.com/profile_images/935363538268426241/mlZGf0rT_normal.jpg</t>
  </si>
  <si>
    <t>http://pbs.twimg.com/profile_images/918999457684795392/N1Yz6fcJ_normal.jpg</t>
  </si>
  <si>
    <t>http://pbs.twimg.com/profile_images/831774269151526912/rEX1I7JL_normal.jpg</t>
  </si>
  <si>
    <t>http://pbs.twimg.com/profile_images/936721245973962752/BE6KQPMc_normal.jpg</t>
  </si>
  <si>
    <t>http://pbs.twimg.com/profile_images/942807816837799936/-n3t72BJ_normal.jpg</t>
  </si>
  <si>
    <t>http://pbs.twimg.com/profile_images/942839664301318144/6ZDY0pPP_normal.jpg</t>
  </si>
  <si>
    <t>http://pbs.twimg.com/profile_images/649905941949734912/dUILx1p__normal.jpg</t>
  </si>
  <si>
    <t>http://pbs.twimg.com/profile_images/953277992003813377/1aD4iQeX_normal.jpg</t>
  </si>
  <si>
    <t>http://pbs.twimg.com/profile_images/1634828142/page1-img1_normal.jpg</t>
  </si>
  <si>
    <t>http://pbs.twimg.com/profile_images/967903608959373312/JVhnzgXP_normal.jpg</t>
  </si>
  <si>
    <t>http://pbs.twimg.com/profile_images/560242972684341249/OSj40yzd_normal.jpeg</t>
  </si>
  <si>
    <t>http://pbs.twimg.com/profile_images/959188959493435393/up7DjHCW_normal.jpg</t>
  </si>
  <si>
    <t>http://pbs.twimg.com/profile_images/971627489184374784/YAATCraS_normal.jpg</t>
  </si>
  <si>
    <t>http://pbs.twimg.com/profile_images/671707874524053504/xUBCl5Dn_normal.png</t>
  </si>
  <si>
    <t>http://pbs.twimg.com/profile_images/970342996683059200/do7M88Kl_normal.jpg</t>
  </si>
  <si>
    <t>http://pbs.twimg.com/profile_images/959334393289498625/e91ZSGtS_normal.jpg</t>
  </si>
  <si>
    <t>http://pbs.twimg.com/profile_images/965030918128840704/6sXuMX5B_normal.jpg</t>
  </si>
  <si>
    <t>http://pbs.twimg.com/profile_images/882102478967320576/ZRqvGY-O_normal.jpg</t>
  </si>
  <si>
    <t>http://pbs.twimg.com/profile_images/770362540664684549/oUgYaoGl_normal.jpg</t>
  </si>
  <si>
    <t>http://pbs.twimg.com/profile_images/948208215342317570/pU8oDdrF_normal.jpg</t>
  </si>
  <si>
    <t>http://pbs.twimg.com/profile_images/699021315320119296/v5VqyEjX_normal.jpg</t>
  </si>
  <si>
    <t>http://pbs.twimg.com/profile_images/735200774037213184/yvT-ilVw_normal.jpg</t>
  </si>
  <si>
    <t>http://pbs.twimg.com/profile_images/953463180088442880/e7Ip6rsv_normal.jpg</t>
  </si>
  <si>
    <t>http://pbs.twimg.com/profile_images/941122808796422144/NqwLnOM9_normal.jpg</t>
  </si>
  <si>
    <t>http://pbs.twimg.com/profile_images/462699363551039488/ZO7m9QQl_normal.jpeg</t>
  </si>
  <si>
    <t>http://pbs.twimg.com/profile_images/969513387196530688/XxMbTGjf_normal.jpg</t>
  </si>
  <si>
    <t>http://pbs.twimg.com/profile_images/808330362417979392/AdiQ86lk_normal.jpg</t>
  </si>
  <si>
    <t>http://pbs.twimg.com/profile_images/930928280622063619/V5nS-ZCM_normal.jpg</t>
  </si>
  <si>
    <t>http://pbs.twimg.com/profile_images/893552361909518340/B1Bdyv22_normal.jpg</t>
  </si>
  <si>
    <t>http://pbs.twimg.com/profile_images/925896738296098816/pcxlooUf_normal.jpg</t>
  </si>
  <si>
    <t>http://pbs.twimg.com/profile_images/741516345255174144/J70UI6Ph_normal.jpg</t>
  </si>
  <si>
    <t>http://pbs.twimg.com/profile_images/970181155134701568/t1BRVdcE_normal.jpg</t>
  </si>
  <si>
    <t>http://pbs.twimg.com/profile_images/474659796411363328/-5gZBds__normal.png</t>
  </si>
  <si>
    <t>http://pbs.twimg.com/profile_images/894693589036318720/hKssnznU_normal.jpg</t>
  </si>
  <si>
    <t>http://pbs.twimg.com/profile_images/959031599659708417/1ghYqcnz_normal.jpg</t>
  </si>
  <si>
    <t>http://pbs.twimg.com/profile_images/721316919073091585/L-MbMRd__normal.jpg</t>
  </si>
  <si>
    <t>http://pbs.twimg.com/profile_images/966634137669984256/5W0tN3_u_normal.jpg</t>
  </si>
  <si>
    <t>http://pbs.twimg.com/profile_images/971193175728521216/psEwfta7_normal.jpg</t>
  </si>
  <si>
    <t>http://pbs.twimg.com/profile_images/963108160906162178/GSG5hhZB_normal.jpg</t>
  </si>
  <si>
    <t>http://pbs.twimg.com/profile_images/862470799248281600/t2PquChE_normal.jpg</t>
  </si>
  <si>
    <t>http://pbs.twimg.com/profile_images/910105335804837894/W8GzCc15_normal.jpg</t>
  </si>
  <si>
    <t>http://pbs.twimg.com/profile_images/942935509285847041/D5zXBbqg_normal.jpg</t>
  </si>
  <si>
    <t>http://pbs.twimg.com/profile_images/971711013891559425/5esP1ghR_normal.jpg</t>
  </si>
  <si>
    <t>http://pbs.twimg.com/profile_images/929083453076750336/lQrUzKZt_normal.jpg</t>
  </si>
  <si>
    <t>http://pbs.twimg.com/profile_images/914913383333355527/GazxY5Dg_normal.jpg</t>
  </si>
  <si>
    <t>http://pbs.twimg.com/profile_images/964378467683848192/LDfAdT_W_normal.jpg</t>
  </si>
  <si>
    <t>http://pbs.twimg.com/profile_images/849377147147911175/q6IPuPiP_normal.jpg</t>
  </si>
  <si>
    <t>http://pbs.twimg.com/profile_images/971739352651915264/dQFLk6fF_normal.jpg</t>
  </si>
  <si>
    <t>http://pbs.twimg.com/profile_images/651703293463257088/UmB2s6Cy_normal.jpg</t>
  </si>
  <si>
    <t>http://pbs.twimg.com/profile_images/916254106439761920/yTDDzR1I_normal.jpg</t>
  </si>
  <si>
    <t>http://pbs.twimg.com/profile_images/780020328231645184/CpeP1wMz_normal.jpg</t>
  </si>
  <si>
    <t>http://pbs.twimg.com/profile_images/120698933/Theo_Armour_normal.jpg</t>
  </si>
  <si>
    <t>http://pbs.twimg.com/profile_images/878396520583843840/cPFdmpZX_normal.jpg</t>
  </si>
  <si>
    <t>http://pbs.twimg.com/profile_images/790585714333380612/a4lu1R5I_normal.jpg</t>
  </si>
  <si>
    <t>http://pbs.twimg.com/profile_images/582714935894904833/KKYK5t_X_normal.jpg</t>
  </si>
  <si>
    <t>http://pbs.twimg.com/profile_images/965139081196797952/bBusHYKg_normal.jpg</t>
  </si>
  <si>
    <t>http://pbs.twimg.com/profile_images/593880096261345280/pvd2bE6w_normal.jpg</t>
  </si>
  <si>
    <t>http://pbs.twimg.com/profile_images/639433558742798336/UoJBh5bo_normal.jpg</t>
  </si>
  <si>
    <t>http://pbs.twimg.com/profile_images/751489059181191168/aVrXV_MJ_normal.jpg</t>
  </si>
  <si>
    <t>http://pbs.twimg.com/profile_images/758758256164626432/vHkGjLWm_normal.jpg</t>
  </si>
  <si>
    <t>http://pbs.twimg.com/profile_images/870757485799460864/9wPt2RH9_normal.jpg</t>
  </si>
  <si>
    <t>http://pbs.twimg.com/profile_images/971727964881727488/AwnNRmpK_normal.jpg</t>
  </si>
  <si>
    <t>http://pbs.twimg.com/profile_images/562385833722798080/y7wc5g8M_normal.jpeg</t>
  </si>
  <si>
    <t>http://pbs.twimg.com/profile_images/745606444263870464/ESyq1Tpw_normal.jpg</t>
  </si>
  <si>
    <t>http://pbs.twimg.com/profile_images/947951303853998082/dmBWVt1m_normal.jpg</t>
  </si>
  <si>
    <t>http://pbs.twimg.com/profile_images/533387964772929536/bzWw-mHV_normal.jpeg</t>
  </si>
  <si>
    <t>http://pbs.twimg.com/profile_images/895768914910625792/10ZAoHCj_normal.jpg</t>
  </si>
  <si>
    <t>http://pbs.twimg.com/profile_images/920683851697086465/iqmrwgK8_normal.jpg</t>
  </si>
  <si>
    <t>http://pbs.twimg.com/profile_images/971324031155744768/6CPRR_RZ_normal.jpg</t>
  </si>
  <si>
    <t>http://pbs.twimg.com/profile_images/970822446877216769/YCXkDZbA_normal.jpg</t>
  </si>
  <si>
    <t>http://pbs.twimg.com/profile_images/752544610442997761/jLopesgQ_normal.jpg</t>
  </si>
  <si>
    <t>http://pbs.twimg.com/profile_images/899980495756423169/YRSV922-_normal.jpg</t>
  </si>
  <si>
    <t>http://pbs.twimg.com/profile_images/701081650558590977/7MvTlrG5_normal.jpg</t>
  </si>
  <si>
    <t>http://pbs.twimg.com/profile_images/960698863202942976/LOiTNa4u_normal.jpg</t>
  </si>
  <si>
    <t>http://pbs.twimg.com/profile_images/784112539537960962/4tqXXtHV_normal.jpg</t>
  </si>
  <si>
    <t>http://pbs.twimg.com/profile_images/842470653425000451/H8pwNL24_normal.jpg</t>
  </si>
  <si>
    <t>http://pbs.twimg.com/profile_images/924332769244864513/J-8FZICD_normal.jpg</t>
  </si>
  <si>
    <t>http://pbs.twimg.com/profile_images/917414268529655808/7EOSQ5Tf_normal.jpg</t>
  </si>
  <si>
    <t>http://pbs.twimg.com/profile_images/721506992506871808/e9llMIsi_normal.jpg</t>
  </si>
  <si>
    <t>http://pbs.twimg.com/profile_images/969746836025090048/K8h6GNUp_normal.jpg</t>
  </si>
  <si>
    <t>http://pbs.twimg.com/profile_images/965587868319064066/yLt8_1pJ_normal.jpg</t>
  </si>
  <si>
    <t>http://pbs.twimg.com/profile_images/930655231561494528/XFOqVi0t_normal.jpg</t>
  </si>
  <si>
    <t>http://pbs.twimg.com/profile_images/378800000025897297/9c1132ba094690a871ec1215cf27f436_normal.png</t>
  </si>
  <si>
    <t>http://pbs.twimg.com/profile_images/736552374400081921/NdHipyWW_normal.jpg</t>
  </si>
  <si>
    <t>http://pbs.twimg.com/profile_images/944210005947047936/Dq_fri5h_normal.jpg</t>
  </si>
  <si>
    <t>http://pbs.twimg.com/profile_images/681200584582549504/TyAYfkHd_normal.jpg</t>
  </si>
  <si>
    <t>http://pbs.twimg.com/profile_images/964582080557568000/DayuPWg0_normal.jpg</t>
  </si>
  <si>
    <t>http://pbs.twimg.com/profile_images/875473634126704642/_zfnBlFa_normal.jpg</t>
  </si>
  <si>
    <t>http://pbs.twimg.com/profile_images/915632571060506624/MjcdpREu_normal.jpg</t>
  </si>
  <si>
    <t>http://pbs.twimg.com/profile_images/964184606697279488/aphjdiLE_normal.jpg</t>
  </si>
  <si>
    <t>http://pbs.twimg.com/profile_images/948699339269918720/nHlP4Lj8_normal.jpg</t>
  </si>
  <si>
    <t>http://pbs.twimg.com/profile_images/876280707135324160/BTMzFljM_normal.jpg</t>
  </si>
  <si>
    <t>http://pbs.twimg.com/profile_images/971316926541594624/wwzXEzGf_normal.jpg</t>
  </si>
  <si>
    <t>http://pbs.twimg.com/profile_images/963795408219643904/7WfIx1T-_normal.jpg</t>
  </si>
  <si>
    <t>http://pbs.twimg.com/profile_images/954410389713793025/km6uVuEl_normal.jpg</t>
  </si>
  <si>
    <t>http://pbs.twimg.com/profile_images/785208513177985024/Guc3ohmz_normal.jpg</t>
  </si>
  <si>
    <t>http://pbs.twimg.com/profile_images/966036864879640576/hqFYJwLo_normal.jpg</t>
  </si>
  <si>
    <t>http://pbs.twimg.com/profile_images/966457799642370051/avuMX5XX_normal.jpg</t>
  </si>
  <si>
    <t>http://pbs.twimg.com/profile_images/855829159494295553/iDCUCZHf_normal.jpg</t>
  </si>
  <si>
    <t>http://pbs.twimg.com/profile_images/957714396108779521/m4PbVIut_normal.jpg</t>
  </si>
  <si>
    <t>http://pbs.twimg.com/profile_images/869702372041170944/0IxSIaxc_normal.jpg</t>
  </si>
  <si>
    <t>http://pbs.twimg.com/profile_images/961293990367776769/8MXyZ7qs_normal.jpg</t>
  </si>
  <si>
    <t>http://pbs.twimg.com/profile_images/965857014705303552/KrzHPnz4_normal.jpg</t>
  </si>
  <si>
    <t>http://pbs.twimg.com/profile_images/842220679042813952/2YvycTPU_normal.jpg</t>
  </si>
  <si>
    <t>http://pbs.twimg.com/profile_images/885913209743355904/A4_9TJGc_normal.jpg</t>
  </si>
  <si>
    <t>http://pbs.twimg.com/profile_images/768850985624084480/TBS-Wdnv_normal.jpg</t>
  </si>
  <si>
    <t>http://pbs.twimg.com/profile_images/875729411093311489/kys6THWY_normal.jpg</t>
  </si>
  <si>
    <t>http://pbs.twimg.com/profile_images/903196210898452480/4I4MW2P8_normal.jpg</t>
  </si>
  <si>
    <t>http://pbs.twimg.com/profile_images/875506779743895552/jqN_tEe4_normal.jpg</t>
  </si>
  <si>
    <t>http://pbs.twimg.com/profile_images/875565313999331329/_spM1_Sp_normal.jpg</t>
  </si>
  <si>
    <t>http://pbs.twimg.com/profile_images/889677879684079617/aJRShpnF_normal.jpg</t>
  </si>
  <si>
    <t>http://pbs.twimg.com/profile_images/934224764612341760/Mh7FczwV_normal.jpg</t>
  </si>
  <si>
    <t>http://pbs.twimg.com/profile_images/968094746215198720/xoUkCwhQ_normal.jpg</t>
  </si>
  <si>
    <t>http://pbs.twimg.com/profile_images/555513944383553536/p7lZEXh1_normal.jpeg</t>
  </si>
  <si>
    <t>http://pbs.twimg.com/profile_images/714946924105883648/4fgNVF4H_normal.jpg</t>
  </si>
  <si>
    <t>http://pbs.twimg.com/profile_images/689529507770793984/evdriBai_normal.png</t>
  </si>
  <si>
    <t>http://pbs.twimg.com/profile_images/877240931929346048/DATlPZC2_normal.jpg</t>
  </si>
  <si>
    <t>http://pbs.twimg.com/profile_images/921336759979597825/VTSJ5mRt_normal.jpg</t>
  </si>
  <si>
    <t>http://pbs.twimg.com/profile_images/497270436023914496/twUtEaV5_normal.jpeg</t>
  </si>
  <si>
    <t>http://pbs.twimg.com/profile_images/964488588120309760/F-VGbsce_normal.jpg</t>
  </si>
  <si>
    <t>http://pbs.twimg.com/profile_images/799730115634667522/2r3LUlNq_normal.jpg</t>
  </si>
  <si>
    <t>http://pbs.twimg.com/profile_images/891663513474580481/5bNcB-Tv_normal.jpg</t>
  </si>
  <si>
    <t>http://pbs.twimg.com/profile_images/880582752562794497/jMLQi7_4_normal.jpg</t>
  </si>
  <si>
    <t>http://pbs.twimg.com/profile_images/524976082693287936/hK3R1YUJ_normal.jpeg</t>
  </si>
  <si>
    <t>http://pbs.twimg.com/profile_images/939495992164044800/yPhr2fVo_normal.jpg</t>
  </si>
  <si>
    <t>http://pbs.twimg.com/profile_images/901082900853948417/C_iUOYfP_normal.jpg</t>
  </si>
  <si>
    <t>http://pbs.twimg.com/profile_images/862654391739961345/0qvW1agL_normal.jpg</t>
  </si>
  <si>
    <t>http://pbs.twimg.com/profile_images/2320423543/9qheijpvtu9g5dteqvvw_normal.jpeg</t>
  </si>
  <si>
    <t>http://pbs.twimg.com/profile_images/935867416831299584/7NAKpgTk_normal.jpg</t>
  </si>
  <si>
    <t>http://pbs.twimg.com/profile_images/512138307870785536/Fe00yVS2_normal.png</t>
  </si>
  <si>
    <t>http://pbs.twimg.com/profile_images/805814428461473792/SefSLdDD_normal.jpg</t>
  </si>
  <si>
    <t>http://pbs.twimg.com/profile_images/732089487174438912/m4V7I2-i_normal.jpg</t>
  </si>
  <si>
    <t>http://pbs.twimg.com/profile_images/463208786899918849/55QgIpsV_normal.jpeg</t>
  </si>
  <si>
    <t>http://pbs.twimg.com/profile_images/967019231194656768/YsAeCEH4_normal.jpg</t>
  </si>
  <si>
    <t>http://pbs.twimg.com/profile_images/950816848722841600/wH50yvJM_normal.jpg</t>
  </si>
  <si>
    <t>http://pbs.twimg.com/profile_images/969437933714358273/9YisDS1o_normal.jpg</t>
  </si>
  <si>
    <t>http://pbs.twimg.com/profile_images/881886895462121473/ejvSRI2M_normal.jpg</t>
  </si>
  <si>
    <t>http://pbs.twimg.com/profile_images/836070025865924609/9dUBzlZ-_normal.jpg</t>
  </si>
  <si>
    <t>http://pbs.twimg.com/profile_images/843353986094825474/DLEns7XT_normal.jpg</t>
  </si>
  <si>
    <t>http://pbs.twimg.com/profile_images/935306627305091072/8PAp1hyR_normal.jpg</t>
  </si>
  <si>
    <t>http://pbs.twimg.com/profile_images/969268734207647747/-A2N-PiT_normal.jpg</t>
  </si>
  <si>
    <t>http://pbs.twimg.com/profile_images/931349642/chosunmedia_normal.jpg</t>
  </si>
  <si>
    <t>http://pbs.twimg.com/profile_images/938644748990013440/oIEsIcOt_normal.jpg</t>
  </si>
  <si>
    <t>http://pbs.twimg.com/profile_images/886836628211347461/x0_TIcMj_normal.jpg</t>
  </si>
  <si>
    <t>http://pbs.twimg.com/profile_images/953714217236029442/3q3n22G-_normal.jpg</t>
  </si>
  <si>
    <t>http://pbs.twimg.com/profile_images/960575487759278080/0i5vsxbk_normal.jpg</t>
  </si>
  <si>
    <t>http://pbs.twimg.com/profile_images/946890628071346177/_rgFd59y_normal.jpg</t>
  </si>
  <si>
    <t>http://pbs.twimg.com/profile_images/960286087905030145/NlVd9Q2T_normal.jpg</t>
  </si>
  <si>
    <t>http://pbs.twimg.com/profile_images/943979936599199745/EjHEtjiH_normal.jpg</t>
  </si>
  <si>
    <t>http://pbs.twimg.com/profile_images/922580614095818754/CRSD0hjY_normal.jpg</t>
  </si>
  <si>
    <t>http://pbs.twimg.com/profile_images/949349570143649792/q8BFVvQy_normal.jpg</t>
  </si>
  <si>
    <t>http://pbs.twimg.com/profile_images/839626059633029121/Wjk366Md_normal.jpg</t>
  </si>
  <si>
    <t>http://pbs.twimg.com/profile_images/861939943786127360/RyoEMQ6D_normal.jpg</t>
  </si>
  <si>
    <t>http://pbs.twimg.com/profile_images/950521121220255744/-DcVigd__normal.jpg</t>
  </si>
  <si>
    <t>http://pbs.twimg.com/profile_images/968898081638019072/S8q3x6bG_normal.jpg</t>
  </si>
  <si>
    <t>http://pbs.twimg.com/profile_images/970085471421435904/hdFqRpBA_normal.jpg</t>
  </si>
  <si>
    <t>http://pbs.twimg.com/profile_images/970868902078156800/2p3aAwbi_normal.jpg</t>
  </si>
  <si>
    <t>http://pbs.twimg.com/profile_images/947959332695564289/v15KcnN-_normal.jpg</t>
  </si>
  <si>
    <t>http://pbs.twimg.com/profile_images/967863237940338688/-U3gVlrI_normal.jpg</t>
  </si>
  <si>
    <t>http://pbs.twimg.com/profile_images/938810786398404609/Ml9EZP2m_normal.jpg</t>
  </si>
  <si>
    <t>http://pbs.twimg.com/profile_images/920220730700296192/fz9wXrSa_normal.jpg</t>
  </si>
  <si>
    <t>http://pbs.twimg.com/profile_images/770844192880766976/RqPKyKPM_normal.jpg</t>
  </si>
  <si>
    <t>http://pbs.twimg.com/profile_images/957771341972860936/9ZL_Y9hw_normal.jpg</t>
  </si>
  <si>
    <t>http://pbs.twimg.com/profile_images/964865962871844864/caNf6lFV_normal.jpg</t>
  </si>
  <si>
    <t>http://pbs.twimg.com/profile_images/956725924015345665/wVahRQak_normal.jpg</t>
  </si>
  <si>
    <t>http://pbs.twimg.com/profile_images/971034192409657344/xBpz84A9_normal.jpg</t>
  </si>
  <si>
    <t>http://pbs.twimg.com/profile_images/961644586136301568/FKrbYZM4_normal.jpg</t>
  </si>
  <si>
    <t>http://pbs.twimg.com/profile_images/960328440518881280/Xu3XCQSg_normal.jpg</t>
  </si>
  <si>
    <t>http://pbs.twimg.com/profile_images/960243739775176704/iw696Fny_normal.jpg</t>
  </si>
  <si>
    <t>http://pbs.twimg.com/profile_images/950737744199913473/mp80jsmo_normal.jpg</t>
  </si>
  <si>
    <t>http://pbs.twimg.com/profile_images/960695545722531841/18uNqCbf_normal.jpg</t>
  </si>
  <si>
    <t>http://pbs.twimg.com/profile_images/948291950419070977/qIH4xTeG_normal.jpg</t>
  </si>
  <si>
    <t>http://pbs.twimg.com/profile_images/937082748681854977/Yxc3KSMx_normal.jpg</t>
  </si>
  <si>
    <t>http://pbs.twimg.com/profile_images/832677708588994561/9kfX8vb2_normal.jpg</t>
  </si>
  <si>
    <t>http://pbs.twimg.com/profile_images/960198680497262592/UvR5a1OM_normal.jpg</t>
  </si>
  <si>
    <t>http://pbs.twimg.com/profile_images/970086363159670784/wkzW2J9q_normal.jpg</t>
  </si>
  <si>
    <t>http://pbs.twimg.com/profile_images/935141259257307137/A38YMYWD_normal.jpg</t>
  </si>
  <si>
    <t>http://pbs.twimg.com/profile_images/935958182303633408/3N-Ebaun_normal.jpg</t>
  </si>
  <si>
    <t>http://pbs.twimg.com/profile_images/963796733544321025/21g4OyWN_normal.jpg</t>
  </si>
  <si>
    <t>http://pbs.twimg.com/profile_images/942497981948870656/fOXSgHyI_normal.jpg</t>
  </si>
  <si>
    <t>http://pbs.twimg.com/profile_images/966490569567436801/C5Gsls1w_normal.jpg</t>
  </si>
  <si>
    <t>http://pbs.twimg.com/profile_images/718250891313352705/lxdqjf-0_normal.jpg</t>
  </si>
  <si>
    <t>http://pbs.twimg.com/profile_images/962785308084461568/iaEUvoRs_normal.jpg</t>
  </si>
  <si>
    <t>http://pbs.twimg.com/profile_images/951843920878718978/5MIs2gvC_normal.jpg</t>
  </si>
  <si>
    <t>http://pbs.twimg.com/profile_images/970466898126295041/2BQkoRTL_normal.jpg</t>
  </si>
  <si>
    <t>http://pbs.twimg.com/profile_images/963137226195419136/vVxSFEnp_normal.jpg</t>
  </si>
  <si>
    <t>http://pbs.twimg.com/profile_images/966786999234514944/cUpjDS72_normal.jpg</t>
  </si>
  <si>
    <t>http://pbs.twimg.com/profile_images/697499991158423553/3Gvi2gSM_normal.jpg</t>
  </si>
  <si>
    <t>http://pbs.twimg.com/profile_images/892300410639089664/7Ic-Mfs5_normal.jpg</t>
  </si>
  <si>
    <t>http://pbs.twimg.com/profile_images/821917730878033920/V4Yks51J_normal.jpg</t>
  </si>
  <si>
    <t>http://pbs.twimg.com/profile_images/971504616667009024/uJXqR5vk_normal.jpg</t>
  </si>
  <si>
    <t>http://pbs.twimg.com/profile_images/945706271595991041/PcZeOZ6b_normal.jpg</t>
  </si>
  <si>
    <t>http://pbs.twimg.com/profile_images/946580515561156610/1E8G_EGD_normal.jpg</t>
  </si>
  <si>
    <t>http://pbs.twimg.com/profile_images/957075197726781440/ojWSf64k_normal.jpg</t>
  </si>
  <si>
    <t>http://pbs.twimg.com/profile_images/967998473759989760/VtrpDigw_normal.jpg</t>
  </si>
  <si>
    <t>http://pbs.twimg.com/profile_images/968141692795748353/aMSheUgj_normal.jpg</t>
  </si>
  <si>
    <t>http://pbs.twimg.com/profile_images/719317233089015809/o3t3e7H3_normal.jpg</t>
  </si>
  <si>
    <t>http://pbs.twimg.com/profile_images/921652102740377600/UkgWX6va_normal.jpg</t>
  </si>
  <si>
    <t>http://pbs.twimg.com/profile_images/926123270407061506/jbA-bWtJ_normal.jpg</t>
  </si>
  <si>
    <t>http://pbs.twimg.com/profile_images/966154231915864064/_NWA92ra_normal.jpg</t>
  </si>
  <si>
    <t>http://pbs.twimg.com/profile_images/501442647722954752/o2VYe4DO_normal.jpeg</t>
  </si>
  <si>
    <t>http://pbs.twimg.com/profile_images/753278395245625344/LDAttJQJ_normal.jpg</t>
  </si>
  <si>
    <t>http://pbs.twimg.com/profile_images/963268792590782465/TlZIJjRE_normal.jpg</t>
  </si>
  <si>
    <t>http://pbs.twimg.com/profile_images/616780110323163136/M749L1W3_normal.png</t>
  </si>
  <si>
    <t>http://pbs.twimg.com/profile_images/936736301046407168/UpP3d42l_normal.jpg</t>
  </si>
  <si>
    <t>http://pbs.twimg.com/profile_images/969314028811161600/wXVfkM4w_normal.jpg</t>
  </si>
  <si>
    <t>http://pbs.twimg.com/profile_images/956578160086171648/3R6KsBJ3_normal.jpg</t>
  </si>
  <si>
    <t>http://pbs.twimg.com/profile_images/971682880970616832/lUkwh0si_normal.jpg</t>
  </si>
  <si>
    <t>http://pbs.twimg.com/profile_images/822266298/__2_normal.jpg</t>
  </si>
  <si>
    <t>http://pbs.twimg.com/profile_images/960625973770174464/LqhFr1Wq_normal.jpg</t>
  </si>
  <si>
    <t>http://pbs.twimg.com/profile_images/968234519009652737/GZfkmx-d_normal.jpg</t>
  </si>
  <si>
    <t>http://pbs.twimg.com/profile_images/971047847159353344/Ru6PJqLo_normal.jpg</t>
  </si>
  <si>
    <t>http://pbs.twimg.com/profile_images/959658787245182977/M4vrKs7c_normal.jpg</t>
  </si>
  <si>
    <t>http://pbs.twimg.com/profile_images/768594786005708800/vdn1INhZ_normal.jpg</t>
  </si>
  <si>
    <t>http://pbs.twimg.com/profile_images/887013899144355840/sS1vfoMI_normal.jpg</t>
  </si>
  <si>
    <t>http://pbs.twimg.com/profile_images/946284071654629376/8H6oUQK8_normal.jpg</t>
  </si>
  <si>
    <t>http://pbs.twimg.com/profile_images/904689017274241024/3Ttjh5Ls_normal.jpg</t>
  </si>
  <si>
    <t>http://pbs.twimg.com/profile_images/814140538622328832/N605OI_X_normal.jpg</t>
  </si>
  <si>
    <t>http://pbs.twimg.com/profile_images/953858164549734400/4NLjdg3y_normal.jpg</t>
  </si>
  <si>
    <t>http://pbs.twimg.com/profile_images/963856410445430784/kDFftkaV_normal.png</t>
  </si>
  <si>
    <t>http://pbs.twimg.com/profile_images/871391819539546114/xV-F-RWx_normal.jpg</t>
  </si>
  <si>
    <t>http://pbs.twimg.com/profile_images/958245969321078784/LRP3aCN9_normal.jpg</t>
  </si>
  <si>
    <t>http://pbs.twimg.com/profile_images/966996933880377344/97e7fpwf_normal.jpg</t>
  </si>
  <si>
    <t>http://pbs.twimg.com/profile_images/937954256321048578/F_CcXU4U_normal.jpg</t>
  </si>
  <si>
    <t>http://pbs.twimg.com/profile_images/557611200616222720/t2W01Zim_normal.png</t>
  </si>
  <si>
    <t>http://pbs.twimg.com/profile_images/971915677882728448/27PR_zdU_normal.jpg</t>
  </si>
  <si>
    <t>http://pbs.twimg.com/profile_images/932786420623671299/JUGubv-g_normal.jpg</t>
  </si>
  <si>
    <t>http://pbs.twimg.com/profile_images/1704385142/09_Gary_2x2_normal.jpg</t>
  </si>
  <si>
    <t>http://pbs.twimg.com/profile_images/964504452798472193/8Enhhipd_normal.jpg</t>
  </si>
  <si>
    <t>http://pbs.twimg.com/profile_images/839343060098023424/x8Q2wy3T_normal.jpg</t>
  </si>
  <si>
    <t>http://pbs.twimg.com/profile_images/885379455891324928/FOPc10Vf_normal.jpg</t>
  </si>
  <si>
    <t>http://pbs.twimg.com/profile_images/909781486013865985/6xdLsymR_normal.jpg</t>
  </si>
  <si>
    <t>http://pbs.twimg.com/profile_images/971843336075034625/jEyQRj2e_normal.jpg</t>
  </si>
  <si>
    <t>http://pbs.twimg.com/profile_images/666844394629169153/PAnr5miF_normal.jpg</t>
  </si>
  <si>
    <t>http://pbs.twimg.com/profile_images/964059335755161600/MbePZbZA_normal.jpg</t>
  </si>
  <si>
    <t>http://pbs.twimg.com/profile_images/959108632343322624/VyDU_Nb7_normal.jpg</t>
  </si>
  <si>
    <t>http://pbs.twimg.com/profile_images/946166604223541249/UCYlOsN5_normal.jpg</t>
  </si>
  <si>
    <t>http://pbs.twimg.com/profile_images/826843931279187968/4XbuS-tX_normal.jpg</t>
  </si>
  <si>
    <t>http://pbs.twimg.com/profile_images/595313254844399619/uruPjLmg_normal.jpg</t>
  </si>
  <si>
    <t>http://pbs.twimg.com/profile_images/961294205665423360/8gAuV_pF_normal.jpg</t>
  </si>
  <si>
    <t>http://pbs.twimg.com/profile_images/967597888967725057/pK6kzVx0_normal.jpg</t>
  </si>
  <si>
    <t>http://pbs.twimg.com/profile_images/783689828579680256/Bb-mQ66y_normal.jpg</t>
  </si>
  <si>
    <t>http://pbs.twimg.com/profile_images/863428581174558720/pTQKswGN_normal.jpg</t>
  </si>
  <si>
    <t>http://pbs.twimg.com/profile_images/630841865831620609/QUVRSFvL_normal.jpg</t>
  </si>
  <si>
    <t>http://pbs.twimg.com/profile_images/524254130500411392/lenZK-T2_normal.jpeg</t>
  </si>
  <si>
    <t>http://pbs.twimg.com/profile_images/948956355729047553/3V1c-bP6_normal.jpg</t>
  </si>
  <si>
    <t>http://pbs.twimg.com/profile_images/727864757840044034/DWkSpmLV_normal.jpg</t>
  </si>
  <si>
    <t>http://pbs.twimg.com/profile_images/936248160355151873/WV2yKjvJ_normal.png</t>
  </si>
  <si>
    <t>http://pbs.twimg.com/profile_images/971904418823127040/aULrfV2n_normal.png</t>
  </si>
  <si>
    <t>http://pbs.twimg.com/profile_images/949312004426100737/FeJJ6V7Q_normal.jpg</t>
  </si>
  <si>
    <t>http://pbs.twimg.com/profile_images/968889913411125248/ahfNFVcN_normal.jpg</t>
  </si>
  <si>
    <t>http://pbs.twimg.com/profile_images/965301040613486592/mz_RwFAo_normal.jpg</t>
  </si>
  <si>
    <t>http://pbs.twimg.com/profile_images/887503833211031553/eB4wjsdR_normal.jpg</t>
  </si>
  <si>
    <t>http://pbs.twimg.com/profile_images/887662979902304257/azSzxYkB_normal.jpg</t>
  </si>
  <si>
    <t>http://pbs.twimg.com/profile_images/915603626705457152/fR9Tdu3Q_normal.jpg</t>
  </si>
  <si>
    <t>http://pbs.twimg.com/profile_images/2611500979/3j16m1d7mzl1aygh0eth_normal.jpeg</t>
  </si>
  <si>
    <t>http://pbs.twimg.com/profile_images/1228309928/Partido_MILES_twitter_normal.jpg</t>
  </si>
  <si>
    <t>http://pbs.twimg.com/profile_images/955506199214088193/xGipiZel_normal.jpg</t>
  </si>
  <si>
    <t>http://pbs.twimg.com/profile_images/971192064237973506/l8QQM3hb_normal.jpg</t>
  </si>
  <si>
    <t>http://pbs.twimg.com/profile_images/865616286830567424/HuRGCjK5_normal.jpg</t>
  </si>
  <si>
    <t>http://pbs.twimg.com/profile_images/782491872572739584/N2yRQ8SM_normal.jpg</t>
  </si>
  <si>
    <t>http://pbs.twimg.com/profile_images/864728429278576640/cW58J4DA_normal.jpg</t>
  </si>
  <si>
    <t>http://pbs.twimg.com/profile_images/943125745424986113/4O-WinBo_normal.jpg</t>
  </si>
  <si>
    <t>http://pbs.twimg.com/profile_images/819592628610154500/ohZXXGsl_normal.jpg</t>
  </si>
  <si>
    <t>http://pbs.twimg.com/profile_images/971181007930970112/cVf7tHST_normal.jpg</t>
  </si>
  <si>
    <t>http://pbs.twimg.com/profile_images/890570541769179136/7c0qolJ8_normal.jpg</t>
  </si>
  <si>
    <t>http://pbs.twimg.com/profile_images/900335405580550144/EpLMIlFW_normal.jpg</t>
  </si>
  <si>
    <t>http://pbs.twimg.com/profile_images/580297399794532352/M9vcQvuM_normal.jpg</t>
  </si>
  <si>
    <t>http://pbs.twimg.com/profile_images/663785207800184833/yS8-scIy_normal.jpg</t>
  </si>
  <si>
    <t>http://pbs.twimg.com/profile_images/875404558528393216/cTknVhwm_normal.jpg</t>
  </si>
  <si>
    <t>http://pbs.twimg.com/profile_images/950583860177207296/4QO4tDPa_normal.jpg</t>
  </si>
  <si>
    <t>http://pbs.twimg.com/profile_images/649536485490851840/0X7qG4MV_normal.jpg</t>
  </si>
  <si>
    <t>http://pbs.twimg.com/profile_images/666737273531031552/fTMjFQC5_normal.png</t>
  </si>
  <si>
    <t>http://pbs.twimg.com/profile_images/575791729393074176/B33H7qUl_normal.jpeg</t>
  </si>
  <si>
    <t>http://pbs.twimg.com/profile_images/873354847516479488/dqkKpLyO_normal.jpg</t>
  </si>
  <si>
    <t>http://pbs.twimg.com/profile_images/682953082410524673/1Ux_3aHn_normal.jpg</t>
  </si>
  <si>
    <t>http://pbs.twimg.com/profile_images/595183843763597313/7fujlmlT_normal.jpg</t>
  </si>
  <si>
    <t>http://pbs.twimg.com/profile_images/945311011984179200/42TOOXAY_normal.jpg</t>
  </si>
  <si>
    <t>http://pbs.twimg.com/profile_images/786627587594448896/20BiiL0r_normal.jpg</t>
  </si>
  <si>
    <t>http://pbs.twimg.com/profile_images/1735213209/4cCtZJ2jREBR7zRHraS4gB1vQbOVXeW_normal.jpg</t>
  </si>
  <si>
    <t>http://pbs.twimg.com/profile_images/922974653898821632/zA5Vm_Po_normal.jpg</t>
  </si>
  <si>
    <t>http://pbs.twimg.com/profile_images/966732276548579328/OOmGSvI0_normal.jpg</t>
  </si>
  <si>
    <t>http://pbs.twimg.com/profile_images/952347663411785729/awsO5HuV_normal.jpg</t>
  </si>
  <si>
    <t>http://pbs.twimg.com/profile_images/947483687418916864/C02EtWTd_normal.jpg</t>
  </si>
  <si>
    <t>http://pbs.twimg.com/profile_images/816831820775854080/cMWjkbMT_normal.jpg</t>
  </si>
  <si>
    <t>http://pbs.twimg.com/profile_images/967404890124304384/vz0dEn0N_normal.jpg</t>
  </si>
  <si>
    <t>http://pbs.twimg.com/profile_images/677547098980618244/lpTstlL__normal.jpg</t>
  </si>
  <si>
    <t>http://pbs.twimg.com/profile_images/817080431468277761/i-Nfod6u_normal.jpg</t>
  </si>
  <si>
    <t>http://pbs.twimg.com/profile_images/537140624198098944/FJSaO1nB_normal.png</t>
  </si>
  <si>
    <t>http://pbs.twimg.com/profile_images/830458610379468800/bNwgwqAs_normal.jpg</t>
  </si>
  <si>
    <t>http://pbs.twimg.com/profile_images/961698924040982530/WAy43uIT_normal.jpg</t>
  </si>
  <si>
    <t>http://pbs.twimg.com/profile_images/738723616485978117/G9V0XAhU_normal.jpg</t>
  </si>
  <si>
    <t>http://pbs.twimg.com/profile_images/949215201605296128/ccWFLkKx_normal.jpg</t>
  </si>
  <si>
    <t>http://pbs.twimg.com/profile_images/1194900290/williams_juan_300_2_normal.jpg</t>
  </si>
  <si>
    <t>http://pbs.twimg.com/profile_images/705342159407419392/WBS_Mtz-_normal.jpg</t>
  </si>
  <si>
    <t>http://pbs.twimg.com/profile_images/666717839085187073/PpMaW1Mm_normal.png</t>
  </si>
  <si>
    <t>http://pbs.twimg.com/profile_images/877157064639791104/qb8qk3zR_normal.jpg</t>
  </si>
  <si>
    <t>http://pbs.twimg.com/profile_images/932596752561115136/T3VJrtPQ_normal.jpg</t>
  </si>
  <si>
    <t>http://pbs.twimg.com/profile_images/908433451891621888/GwpvhKs9_normal.jpg</t>
  </si>
  <si>
    <t>http://pbs.twimg.com/profile_images/647137284748242944/BTtUp92B_normal.jpg</t>
  </si>
  <si>
    <t>http://pbs.twimg.com/profile_images/953694175647510528/dCLFtQti_normal.jpg</t>
  </si>
  <si>
    <t>http://pbs.twimg.com/profile_images/971657683815165952/1q5dgw1k_normal.jpg</t>
  </si>
  <si>
    <t>http://pbs.twimg.com/profile_images/966624955889868800/52KdO8Mb_normal.jpg</t>
  </si>
  <si>
    <t>http://pbs.twimg.com/profile_images/654751508781645824/vp1l92Fv_normal.jpg</t>
  </si>
  <si>
    <t>http://pbs.twimg.com/profile_images/801707235579719680/0nd5DnQ5_normal.jpg</t>
  </si>
  <si>
    <t>http://pbs.twimg.com/profile_images/965148741161242624/EudhspDO_normal.jpg</t>
  </si>
  <si>
    <t>http://pbs.twimg.com/profile_images/745768799849308160/KrZhjkpH_normal.jpg</t>
  </si>
  <si>
    <t>http://pbs.twimg.com/profile_images/53808884/images_normal.jpeg</t>
  </si>
  <si>
    <t>http://pbs.twimg.com/profile_images/955467692860846080/sJgd_5vu_normal.jpg</t>
  </si>
  <si>
    <t>http://pbs.twimg.com/profile_images/951084081655308291/24hfj9jA_normal.jpg</t>
  </si>
  <si>
    <t>http://pbs.twimg.com/profile_images/970457552059219968/E4JHs4Dk_normal.jpg</t>
  </si>
  <si>
    <t>http://pbs.twimg.com/profile_images/967116498006429696/oUhQ8Y-i_normal.jpg</t>
  </si>
  <si>
    <t>http://pbs.twimg.com/profile_images/970879886813360128/2cBWngS5_normal.jpg</t>
  </si>
  <si>
    <t>http://pbs.twimg.com/profile_images/378800000181296558/39140a2f41c1000a461c45bface4d932_normal.jpeg</t>
  </si>
  <si>
    <t>http://pbs.twimg.com/profile_images/30933362/IMG_0068_normal.jpg</t>
  </si>
  <si>
    <t>http://pbs.twimg.com/profile_images/968153455822073856/jjeFAnm7_normal.jpg</t>
  </si>
  <si>
    <t>http://pbs.twimg.com/profile_images/916263971333787648/qzzHdDQz_normal.jpg</t>
  </si>
  <si>
    <t>http://pbs.twimg.com/profile_images/953590091737219073/inm94LRH_normal.jpg</t>
  </si>
  <si>
    <t>http://pbs.twimg.com/profile_images/957080086682984450/Q0AOcnT5_normal.jpg</t>
  </si>
  <si>
    <t>http://pbs.twimg.com/profile_images/960840567138566145/ACEOtfU6_normal.jpg</t>
  </si>
  <si>
    <t>http://pbs.twimg.com/profile_images/378800000023844012/815c7068b2edb19f320067fa83d292d9_normal.jpeg</t>
  </si>
  <si>
    <t>http://pbs.twimg.com/profile_images/966787068759228416/A32EsvAr_normal.jpg</t>
  </si>
  <si>
    <t>http://pbs.twimg.com/profile_images/712261429701713920/mkdC8tNc_normal.jpg</t>
  </si>
  <si>
    <t>http://pbs.twimg.com/profile_images/3507930918/a96bbdbb47b44f5735915cdb99177c98_normal.jpeg</t>
  </si>
  <si>
    <t>http://pbs.twimg.com/profile_images/925335320043933696/Z-lkwAgu_normal.jpg</t>
  </si>
  <si>
    <t>http://pbs.twimg.com/profile_images/970868266473201665/oWDAtOdt_normal.jpg</t>
  </si>
  <si>
    <t>http://pbs.twimg.com/profile_images/825715872534704130/fk129sUG_normal.jpg</t>
  </si>
  <si>
    <t>http://pbs.twimg.com/profile_images/632554962443104256/tbuyp0VX_normal.png</t>
  </si>
  <si>
    <t>http://pbs.twimg.com/profile_images/930388975109509120/Y_54rGDi_normal.jpg</t>
  </si>
  <si>
    <t>http://pbs.twimg.com/profile_images/565866749657374720/w1FpxQD-_normal.jpeg</t>
  </si>
  <si>
    <t>http://pbs.twimg.com/profile_images/968940979867865089/FJqRv7d9_normal.jpg</t>
  </si>
  <si>
    <t>http://pbs.twimg.com/profile_images/959210662495956993/wxS_t35a_normal.jpg</t>
  </si>
  <si>
    <t>http://pbs.twimg.com/profile_images/971189945598488576/31T7wPCs_normal.jpg</t>
  </si>
  <si>
    <t>http://pbs.twimg.com/profile_images/869934813469261828/vm1Q692__normal.jpg</t>
  </si>
  <si>
    <t>http://pbs.twimg.com/profile_images/908549614654996480/b35OqBHn_normal.jpg</t>
  </si>
  <si>
    <t>http://pbs.twimg.com/profile_images/968002545388994562/qwSZO9ez_normal.jpg</t>
  </si>
  <si>
    <t>http://pbs.twimg.com/profile_images/827205347223810049/HCskk6SC_normal.jpg</t>
  </si>
  <si>
    <t>http://pbs.twimg.com/profile_images/971586847477522433/iys_no6I_normal.jpg</t>
  </si>
  <si>
    <t>http://pbs.twimg.com/profile_images/710278871560531968/iwgmvf44_normal.jpg</t>
  </si>
  <si>
    <t>http://pbs.twimg.com/profile_images/913488970872434690/b-SBVTJZ_normal.jpg</t>
  </si>
  <si>
    <t>http://pbs.twimg.com/profile_images/762998843482988544/KojI-trm_normal.jpg</t>
  </si>
  <si>
    <t>http://pbs.twimg.com/profile_images/966712344372969473/1_KZTtq1_normal.jpg</t>
  </si>
  <si>
    <t>http://pbs.twimg.com/profile_images/587632115862216704/BoNgTno2_normal.jpg</t>
  </si>
  <si>
    <t>http://pbs.twimg.com/profile_images/949088918170845184/EvA5bYMM_normal.jpg</t>
  </si>
  <si>
    <t>http://pbs.twimg.com/profile_images/968048911393865728/ZSYOcwC2_normal.jpg</t>
  </si>
  <si>
    <t>http://pbs.twimg.com/profile_images/1564819437/images_normal.jpg</t>
  </si>
  <si>
    <t>http://pbs.twimg.com/profile_images/749318249259622400/KEMnyFIP_normal.jpg</t>
  </si>
  <si>
    <t>http://pbs.twimg.com/profile_images/968599964971540480/9dxhym-v_normal.jpg</t>
  </si>
  <si>
    <t>http://pbs.twimg.com/profile_images/727305596936970240/zN1EuLqq_normal.jpg</t>
  </si>
  <si>
    <t>http://pbs.twimg.com/profile_images/854318515871916032/7KGEQtPd_normal.jpg</t>
  </si>
  <si>
    <t>http://pbs.twimg.com/profile_images/921271512375681024/pbQMDzti_normal.jpg</t>
  </si>
  <si>
    <t>http://pbs.twimg.com/profile_images/958383986023149568/RqxBnHKv_normal.jpg</t>
  </si>
  <si>
    <t>http://pbs.twimg.com/profile_images/970465844269584386/9k4mbRjQ_normal.jpg</t>
  </si>
  <si>
    <t>http://pbs.twimg.com/profile_images/969129429111746561/U94HtKdO_normal.jpg</t>
  </si>
  <si>
    <t>http://pbs.twimg.com/profile_images/954843104544247808/90ZBYQuh_normal.jpg</t>
  </si>
  <si>
    <t>http://pbs.twimg.com/profile_images/971186965528772608/-fWYwEDz_normal.jpg</t>
  </si>
  <si>
    <t>http://pbs.twimg.com/profile_images/968681732466601985/OdgzIpDV_normal.jpg</t>
  </si>
  <si>
    <t>http://pbs.twimg.com/profile_images/971739480984977408/GGvmBKpi_normal.jpg</t>
  </si>
  <si>
    <t>http://pbs.twimg.com/profile_images/590240306353811456/Ee89NSpb_normal.png</t>
  </si>
  <si>
    <t>http://pbs.twimg.com/profile_images/2241785223/John_in_Bamboo_Garden_normal.jpg</t>
  </si>
  <si>
    <t>http://pbs.twimg.com/profile_images/965327555971637248/LkQw4A5N_normal.jpg</t>
  </si>
  <si>
    <t>http://pbs.twimg.com/profile_images/755913078198312960/ECM30qAE_normal.jpg</t>
  </si>
  <si>
    <t>http://pbs.twimg.com/profile_images/887411841315598336/eOKY4yQH_normal.jpg</t>
  </si>
  <si>
    <t>http://pbs.twimg.com/profile_images/742385672682512384/VfTAuqLg_normal.jpg</t>
  </si>
  <si>
    <t>http://pbs.twimg.com/profile_images/900698096044089345/-vXnwoU8_normal.jpg</t>
  </si>
  <si>
    <t>http://pbs.twimg.com/profile_images/969984806615502848/hCvtGivK_normal.jpg</t>
  </si>
  <si>
    <t>http://pbs.twimg.com/profile_images/909386857795989506/QltIb4nP_normal.jpg</t>
  </si>
  <si>
    <t>http://pbs.twimg.com/profile_images/921441239156666368/_7iPF6e8_normal.jpg</t>
  </si>
  <si>
    <t>http://pbs.twimg.com/profile_images/828344577740267520/eHurTohM_normal.jpg</t>
  </si>
  <si>
    <t>http://pbs.twimg.com/profile_images/779699095019589632/Y9Lzwv9a_normal.jpg</t>
  </si>
  <si>
    <t>http://pbs.twimg.com/profile_images/971847363898892290/m10CoKDn_normal.jpg</t>
  </si>
  <si>
    <t>http://pbs.twimg.com/profile_images/965340474109083648/NFzi4zsf_normal.jpg</t>
  </si>
  <si>
    <t>http://pbs.twimg.com/profile_images/931505580186804224/lgMmX5Hg_normal.jpg</t>
  </si>
  <si>
    <t>http://pbs.twimg.com/profile_images/969054551843188736/J1WnVtmb_normal.jpg</t>
  </si>
  <si>
    <t>http://pbs.twimg.com/profile_images/2984607873/3aa1145e63827d23b6dd09765f435a04_normal.jpeg</t>
  </si>
  <si>
    <t>http://pbs.twimg.com/profile_images/810734156514627584/NhrXtTwG_normal.jpg</t>
  </si>
  <si>
    <t>http://pbs.twimg.com/profile_images/968260386989400064/McljWcKQ_normal.jpg</t>
  </si>
  <si>
    <t>http://pbs.twimg.com/profile_images/939279656351555585/MF6xG1VB_normal.jpg</t>
  </si>
  <si>
    <t>http://pbs.twimg.com/profile_images/969989111737184256/crMZtnOp_normal.jpg</t>
  </si>
  <si>
    <t>http://pbs.twimg.com/profile_images/792487450488762370/mgAtoSTl_normal.jpg</t>
  </si>
  <si>
    <t>http://pbs.twimg.com/profile_images/949682777263362048/MilS7Z0N_normal.jpg</t>
  </si>
  <si>
    <t>http://pbs.twimg.com/profile_images/833896377818062849/BjH7oWZS_normal.jpg</t>
  </si>
  <si>
    <t>http://pbs.twimg.com/profile_images/865766896628490241/H6YDDgHb_normal.jpg</t>
  </si>
  <si>
    <t>http://pbs.twimg.com/profile_images/635943471992471553/xpnBl1Bp_normal.jpg</t>
  </si>
  <si>
    <t>http://pbs.twimg.com/profile_images/912682094308012032/9QkafiSn_normal.jpg</t>
  </si>
  <si>
    <t>http://pbs.twimg.com/profile_images/969284314390130689/zve3VQ7u_normal.jpg</t>
  </si>
  <si>
    <t>http://pbs.twimg.com/profile_images/806850481284927488/6kvWqu0G_normal.jpg</t>
  </si>
  <si>
    <t>http://pbs.twimg.com/profile_images/788436169830703104/u1Nvj_Ic_normal.jpg</t>
  </si>
  <si>
    <t>http://pbs.twimg.com/profile_images/966188488558301186/Ef5AYN8h_normal.jpg</t>
  </si>
  <si>
    <t>http://pbs.twimg.com/profile_images/1478864355/van1_normal.jpg</t>
  </si>
  <si>
    <t>http://pbs.twimg.com/profile_images/971202248570105856/Ro-2s416_normal.jpg</t>
  </si>
  <si>
    <t>http://pbs.twimg.com/profile_images/943872166101000192/JIdyYi7P_normal.jpg</t>
  </si>
  <si>
    <t>http://pbs.twimg.com/profile_images/528317230367268865/Po8lHinI_normal.jpeg</t>
  </si>
  <si>
    <t>http://pbs.twimg.com/profile_images/885951070542876672/xRissirM_normal.jpg</t>
  </si>
  <si>
    <t>http://pbs.twimg.com/profile_images/896011060351840256/AAfpCPbz_normal.jpg</t>
  </si>
  <si>
    <t>http://pbs.twimg.com/profile_images/366739006/bewerbungsbild_detail_flyer_13_normal.png</t>
  </si>
  <si>
    <t>http://pbs.twimg.com/profile_images/944443479148630016/0AidwH1c_normal.jpg</t>
  </si>
  <si>
    <t>http://pbs.twimg.com/profile_images/935320206666121216/E6HYCECk_normal.jpg</t>
  </si>
  <si>
    <t>http://pbs.twimg.com/profile_images/967451754257264640/2CjiEl97_normal.jpg</t>
  </si>
  <si>
    <t>http://pbs.twimg.com/profile_images/733824233298497536/xGI5sedf_normal.jpg</t>
  </si>
  <si>
    <t>http://pbs.twimg.com/profile_images/950551110372200453/QiVNtRe1_normal.jpg</t>
  </si>
  <si>
    <t>http://pbs.twimg.com/profile_images/595917610430046208/vVWOClqi_normal.jpg</t>
  </si>
  <si>
    <t>https://twitter.com/joannachiu</t>
  </si>
  <si>
    <t>https://twitter.com/women_podcast</t>
  </si>
  <si>
    <t>https://twitter.com/interscriptucl</t>
  </si>
  <si>
    <t>https://twitter.com/beth_driscoll</t>
  </si>
  <si>
    <t>https://twitter.com/clairesquires</t>
  </si>
  <si>
    <t>https://twitter.com/blmchi</t>
  </si>
  <si>
    <t>https://twitter.com/macarthrjustice</t>
  </si>
  <si>
    <t>https://twitter.com/uplcchicago</t>
  </si>
  <si>
    <t>https://twitter.com/nightline</t>
  </si>
  <si>
    <t>https://twitter.com/jujuchangabc</t>
  </si>
  <si>
    <t>https://twitter.com/shresthasubina</t>
  </si>
  <si>
    <t>https://twitter.com/smriti_basnet</t>
  </si>
  <si>
    <t>https://twitter.com/mandyvandeven</t>
  </si>
  <si>
    <t>https://twitter.com/nakano_hiromi</t>
  </si>
  <si>
    <t>https://twitter.com/ciaolivia</t>
  </si>
  <si>
    <t>https://twitter.com/exoduscry</t>
  </si>
  <si>
    <t>https://twitter.com/benjaminnolot</t>
  </si>
  <si>
    <t>https://twitter.com/egregiousknave</t>
  </si>
  <si>
    <t>https://twitter.com/financialtimes</t>
  </si>
  <si>
    <t>https://twitter.com/labsactivate</t>
  </si>
  <si>
    <t>https://twitter.com/monicacurcapax</t>
  </si>
  <si>
    <t>https://twitter.com/lean4change</t>
  </si>
  <si>
    <t>https://twitter.com/muslimarc</t>
  </si>
  <si>
    <t>https://twitter.com/docrocktex26</t>
  </si>
  <si>
    <t>https://twitter.com/ricksmithshow</t>
  </si>
  <si>
    <t>https://twitter.com/wolfe321</t>
  </si>
  <si>
    <t>https://twitter.com/foreignpolicy</t>
  </si>
  <si>
    <t>https://twitter.com/marylschmidt</t>
  </si>
  <si>
    <t>https://twitter.com/newappleawards</t>
  </si>
  <si>
    <t>https://twitter.com/amazon</t>
  </si>
  <si>
    <t>https://twitter.com/readersfavorite</t>
  </si>
  <si>
    <t>https://twitter.com/faislaaapkaa</t>
  </si>
  <si>
    <t>https://twitter.com/aaj_urdu</t>
  </si>
  <si>
    <t>https://twitter.com/asmashirazi</t>
  </si>
  <si>
    <t>https://twitter.com/sarahgradenpa</t>
  </si>
  <si>
    <t>https://twitter.com/leanne4pa</t>
  </si>
  <si>
    <t>https://twitter.com/douglasjekan</t>
  </si>
  <si>
    <t>https://twitter.com/thebeat999fm</t>
  </si>
  <si>
    <t>https://twitter.com/aramidemusic</t>
  </si>
  <si>
    <t>https://twitter.com/abcthedrum</t>
  </si>
  <si>
    <t>https://twitter.com/francescadonner</t>
  </si>
  <si>
    <t>https://twitter.com/chabrierm</t>
  </si>
  <si>
    <t>https://twitter.com/alancelin</t>
  </si>
  <si>
    <t>https://twitter.com/drrjkavanagh</t>
  </si>
  <si>
    <t>https://twitter.com/theroot</t>
  </si>
  <si>
    <t>https://twitter.com/gerryrogersmha</t>
  </si>
  <si>
    <t>https://twitter.com/sjsowc</t>
  </si>
  <si>
    <t>https://twitter.com/cfnupresident</t>
  </si>
  <si>
    <t>https://twitter.com/globalnursesu</t>
  </si>
  <si>
    <t>https://twitter.com/cfnu</t>
  </si>
  <si>
    <t>https://twitter.com/presssec</t>
  </si>
  <si>
    <t>https://twitter.com/ainsleyearhardt</t>
  </si>
  <si>
    <t>https://twitter.com/nikkihaley</t>
  </si>
  <si>
    <t>https://twitter.com/kellyannepolls</t>
  </si>
  <si>
    <t>https://twitter.com/dwnews</t>
  </si>
  <si>
    <t>https://twitter.com/dw_europe</t>
  </si>
  <si>
    <t>https://twitter.com/klassiqman</t>
  </si>
  <si>
    <t>https://twitter.com/spikedonline</t>
  </si>
  <si>
    <t>https://twitter.com/cynthiabasinet</t>
  </si>
  <si>
    <t>https://twitter.com/un</t>
  </si>
  <si>
    <t>https://twitter.com/jayvltm</t>
  </si>
  <si>
    <t>https://twitter.com/poulin2012</t>
  </si>
  <si>
    <t>https://twitter.com/lemediatv</t>
  </si>
  <si>
    <t>https://twitter.com/estherbenbassa</t>
  </si>
  <si>
    <t>https://twitter.com/bot_toby1</t>
  </si>
  <si>
    <t>https://twitter.com/dashannestokes</t>
  </si>
  <si>
    <t>https://twitter.com/lisapatrell</t>
  </si>
  <si>
    <t>https://twitter.com/maria</t>
  </si>
  <si>
    <t>https://twitter.com/gwencarreric</t>
  </si>
  <si>
    <t>https://twitter.com/sybrinafulton</t>
  </si>
  <si>
    <t>https://twitter.com/colleenflangan</t>
  </si>
  <si>
    <t>https://twitter.com/reshmasaujani</t>
  </si>
  <si>
    <t>https://twitter.com/domesticworkers</t>
  </si>
  <si>
    <t>https://twitter.com/aijenpoo</t>
  </si>
  <si>
    <t>https://twitter.com/iammarleydias</t>
  </si>
  <si>
    <t>https://twitter.com/astrid_nv</t>
  </si>
  <si>
    <t>https://twitter.com/raghe_o</t>
  </si>
  <si>
    <t>https://twitter.com/serfidd</t>
  </si>
  <si>
    <t>https://twitter.com/scarfacelit</t>
  </si>
  <si>
    <t>https://twitter.com/iamgmjohnson</t>
  </si>
  <si>
    <t>https://twitter.com/ssayuri0627</t>
  </si>
  <si>
    <t>https://twitter.com/netizenbuzz</t>
  </si>
  <si>
    <t>https://twitter.com/noseyj</t>
  </si>
  <si>
    <t>https://twitter.com/poasaram</t>
  </si>
  <si>
    <t>https://twitter.com/gezus__</t>
  </si>
  <si>
    <t>https://twitter.com/ditka619</t>
  </si>
  <si>
    <t>https://twitter.com/boorinm</t>
  </si>
  <si>
    <t>https://twitter.com/nudandann</t>
  </si>
  <si>
    <t>https://twitter.com/crzeladi</t>
  </si>
  <si>
    <t>https://twitter.com/anne_issa_calil</t>
  </si>
  <si>
    <t>https://twitter.com/kristintbooth</t>
  </si>
  <si>
    <t>https://twitter.com/coryshowtime</t>
  </si>
  <si>
    <t>https://twitter.com/nttkd1412</t>
  </si>
  <si>
    <t>https://twitter.com/jenmyronuk</t>
  </si>
  <si>
    <t>https://twitter.com/tiffanyshlain</t>
  </si>
  <si>
    <t>https://twitter.com/bwestbrookaz8</t>
  </si>
  <si>
    <t>https://twitter.com/thisistw</t>
  </si>
  <si>
    <t>https://twitter.com/mi3mix4</t>
  </si>
  <si>
    <t>https://twitter.com/midsky25ls</t>
  </si>
  <si>
    <t>https://twitter.com/wetoo_japan</t>
  </si>
  <si>
    <t>https://twitter.com/bfjnews</t>
  </si>
  <si>
    <t>https://twitter.com/got_esp</t>
  </si>
  <si>
    <t>https://twitter.com/caarmen_2811</t>
  </si>
  <si>
    <t>https://twitter.com/fuse_lucy</t>
  </si>
  <si>
    <t>https://twitter.com/docholday1977</t>
  </si>
  <si>
    <t>https://twitter.com/manhattanda</t>
  </si>
  <si>
    <t>https://twitter.com/cityattorneyla</t>
  </si>
  <si>
    <t>https://twitter.com/touchedbyanurse</t>
  </si>
  <si>
    <t>https://twitter.com/anapresident</t>
  </si>
  <si>
    <t>https://twitter.com/transcatt</t>
  </si>
  <si>
    <t>https://twitter.com/princessadoram</t>
  </si>
  <si>
    <t>https://twitter.com/nytimes</t>
  </si>
  <si>
    <t>https://twitter.com/coleboli_uah</t>
  </si>
  <si>
    <t>https://twitter.com/saminsunderland</t>
  </si>
  <si>
    <t>https://twitter.com/matthewcogdeill</t>
  </si>
  <si>
    <t>https://twitter.com/joannbagno</t>
  </si>
  <si>
    <t>https://twitter.com/suhasrbhat</t>
  </si>
  <si>
    <t>https://twitter.com/ryanforequality</t>
  </si>
  <si>
    <t>https://twitter.com/mnj11072790</t>
  </si>
  <si>
    <t>https://twitter.com/tnamcot</t>
  </si>
  <si>
    <t>https://twitter.com/benubius</t>
  </si>
  <si>
    <t>https://twitter.com/crisantaduran</t>
  </si>
  <si>
    <t>https://twitter.com/praw_tidarat</t>
  </si>
  <si>
    <t>https://twitter.com/qsuinx_</t>
  </si>
  <si>
    <t>https://twitter.com/larawhite14</t>
  </si>
  <si>
    <t>https://twitter.com/tiatitty</t>
  </si>
  <si>
    <t>https://twitter.com/diekoye</t>
  </si>
  <si>
    <t>https://twitter.com/thepakimon</t>
  </si>
  <si>
    <t>https://twitter.com/mygrindnvrstops</t>
  </si>
  <si>
    <t>https://twitter.com/uidaho</t>
  </si>
  <si>
    <t>https://twitter.com/chaddcripe</t>
  </si>
  <si>
    <t>https://twitter.com/tsungv</t>
  </si>
  <si>
    <t>https://twitter.com/imyospam</t>
  </si>
  <si>
    <t>https://twitter.com/cars4consumers</t>
  </si>
  <si>
    <t>https://twitter.com/angelicayvette</t>
  </si>
  <si>
    <t>https://twitter.com/wetsnahgem</t>
  </si>
  <si>
    <t>https://twitter.com/theellenshow</t>
  </si>
  <si>
    <t>https://twitter.com/dhoanj</t>
  </si>
  <si>
    <t>https://twitter.com/albertbruno2017</t>
  </si>
  <si>
    <t>https://twitter.com/elliedionne</t>
  </si>
  <si>
    <t>https://twitter.com/kthopkins</t>
  </si>
  <si>
    <t>https://twitter.com/patchapond</t>
  </si>
  <si>
    <t>https://twitter.com/rs_bennie</t>
  </si>
  <si>
    <t>https://twitter.com/emusanchome</t>
  </si>
  <si>
    <t>https://twitter.com/cdblacc94</t>
  </si>
  <si>
    <t>https://twitter.com/anniegranny8246</t>
  </si>
  <si>
    <t>https://twitter.com/trumpsblonde</t>
  </si>
  <si>
    <t>https://twitter.com/bjdunniw001</t>
  </si>
  <si>
    <t>https://twitter.com/akshikaagarwal3</t>
  </si>
  <si>
    <t>https://twitter.com/itim_happiness</t>
  </si>
  <si>
    <t>https://twitter.com/enews</t>
  </si>
  <si>
    <t>https://twitter.com/itsrenzocasco</t>
  </si>
  <si>
    <t>https://twitter.com/lululexie</t>
  </si>
  <si>
    <t>https://twitter.com/nenonone555</t>
  </si>
  <si>
    <t>https://twitter.com/hector460</t>
  </si>
  <si>
    <t>https://twitter.com/yourdahye</t>
  </si>
  <si>
    <t>https://twitter.com/mi_chii_</t>
  </si>
  <si>
    <t>https://twitter.com/moolboksb</t>
  </si>
  <si>
    <t>https://twitter.com/femidangdang</t>
  </si>
  <si>
    <t>https://twitter.com/iwdottawa</t>
  </si>
  <si>
    <t>https://twitter.com/nationalourturn</t>
  </si>
  <si>
    <t>https://twitter.com/jkxamm_</t>
  </si>
  <si>
    <t>https://twitter.com/pmm526</t>
  </si>
  <si>
    <t>https://twitter.com/bobothefooi</t>
  </si>
  <si>
    <t>https://twitter.com/leechinju</t>
  </si>
  <si>
    <t>https://twitter.com/washizaemon</t>
  </si>
  <si>
    <t>https://twitter.com/harleysurfer</t>
  </si>
  <si>
    <t>https://twitter.com/johnmterrio1</t>
  </si>
  <si>
    <t>https://twitter.com/funder</t>
  </si>
  <si>
    <t>https://twitter.com/mcspocky</t>
  </si>
  <si>
    <t>https://twitter.com/twicecologist</t>
  </si>
  <si>
    <t>https://twitter.com/vocalistjihyo</t>
  </si>
  <si>
    <t>https://twitter.com/zainaawan</t>
  </si>
  <si>
    <t>https://twitter.com/seijodani</t>
  </si>
  <si>
    <t>https://twitter.com/subversivos_</t>
  </si>
  <si>
    <t>https://twitter.com/he_him_his</t>
  </si>
  <si>
    <t>https://twitter.com/monicalewinsky</t>
  </si>
  <si>
    <t>https://twitter.com/contrapuntovzla</t>
  </si>
  <si>
    <t>https://twitter.com/theluckygabby</t>
  </si>
  <si>
    <t>https://twitter.com/unburntgirl</t>
  </si>
  <si>
    <t>https://twitter.com/todonoticias</t>
  </si>
  <si>
    <t>https://twitter.com/stcom</t>
  </si>
  <si>
    <t>https://twitter.com/kkiakiah</t>
  </si>
  <si>
    <t>https://twitter.com/whanjai_do</t>
  </si>
  <si>
    <t>https://twitter.com/saribotton</t>
  </si>
  <si>
    <t>https://twitter.com/3110kabeaut</t>
  </si>
  <si>
    <t>https://twitter.com/naouelnawww</t>
  </si>
  <si>
    <t>https://twitter.com/lee_jaeah</t>
  </si>
  <si>
    <t>https://twitter.com/michaelmajor12</t>
  </si>
  <si>
    <t>https://twitter.com/skyrider4538</t>
  </si>
  <si>
    <t>https://twitter.com/nabbiebs</t>
  </si>
  <si>
    <t>https://twitter.com/prangnanan_l12</t>
  </si>
  <si>
    <t>https://twitter.com/pig4801kj</t>
  </si>
  <si>
    <t>https://twitter.com/huffpostwomen</t>
  </si>
  <si>
    <t>https://twitter.com/orcathegreat</t>
  </si>
  <si>
    <t>https://twitter.com/angelfly72</t>
  </si>
  <si>
    <t>https://twitter.com/google</t>
  </si>
  <si>
    <t>https://twitter.com/plussone</t>
  </si>
  <si>
    <t>https://twitter.com/yur1perez</t>
  </si>
  <si>
    <t>https://twitter.com/todomaru2</t>
  </si>
  <si>
    <t>https://twitter.com/goodyawards</t>
  </si>
  <si>
    <t>https://twitter.com/kristinarigsby7</t>
  </si>
  <si>
    <t>https://twitter.com/empiregxld</t>
  </si>
  <si>
    <t>https://twitter.com/louiseewebb08</t>
  </si>
  <si>
    <t>https://twitter.com/rosemcgowan</t>
  </si>
  <si>
    <t>https://twitter.com/junghyangchu</t>
  </si>
  <si>
    <t>https://twitter.com/metoowithyou_</t>
  </si>
  <si>
    <t>https://twitter.com/zdsx18</t>
  </si>
  <si>
    <t>https://twitter.com/sbohem_kr</t>
  </si>
  <si>
    <t>https://twitter.com/pbimm_bb</t>
  </si>
  <si>
    <t>https://twitter.com/suns_champion</t>
  </si>
  <si>
    <t>https://twitter.com/991234_</t>
  </si>
  <si>
    <t>https://twitter.com/hongsdawn</t>
  </si>
  <si>
    <t>https://twitter.com/beatriz02409</t>
  </si>
  <si>
    <t>https://twitter.com/darrcyrae</t>
  </si>
  <si>
    <t>https://twitter.com/md_destiel</t>
  </si>
  <si>
    <t>https://twitter.com/themikeog</t>
  </si>
  <si>
    <t>https://twitter.com/shidomak</t>
  </si>
  <si>
    <t>https://twitter.com/newsweek_japan</t>
  </si>
  <si>
    <t>https://twitter.com/tieashab</t>
  </si>
  <si>
    <t>https://twitter.com/tictoc</t>
  </si>
  <si>
    <t>https://twitter.com/realmiamiestate</t>
  </si>
  <si>
    <t>https://twitter.com/chrishale1999</t>
  </si>
  <si>
    <t>https://twitter.com/1kyctlxgrohqbqg</t>
  </si>
  <si>
    <t>https://twitter.com/re_errr</t>
  </si>
  <si>
    <t>https://twitter.com/bratumtum</t>
  </si>
  <si>
    <t>https://twitter.com/990208_</t>
  </si>
  <si>
    <t>https://twitter.com/ernieledbetter</t>
  </si>
  <si>
    <t>https://twitter.com/giovanni_fusini</t>
  </si>
  <si>
    <t>https://twitter.com/nowthisnews</t>
  </si>
  <si>
    <t>https://twitter.com/casosvote</t>
  </si>
  <si>
    <t>https://twitter.com/anonomouse1981</t>
  </si>
  <si>
    <t>https://twitter.com/nemz_801</t>
  </si>
  <si>
    <t>https://twitter.com/thekoreaherald</t>
  </si>
  <si>
    <t>https://twitter.com/womenunited9</t>
  </si>
  <si>
    <t>https://twitter.com/grl4hire</t>
  </si>
  <si>
    <t>https://twitter.com/cynmoto</t>
  </si>
  <si>
    <t>https://twitter.com/elcomercio_peru</t>
  </si>
  <si>
    <t>https://twitter.com/wemewwww</t>
  </si>
  <si>
    <t>https://twitter.com/blazoak1</t>
  </si>
  <si>
    <t>https://twitter.com/tmz</t>
  </si>
  <si>
    <t>https://twitter.com/hassannooredin</t>
  </si>
  <si>
    <t>https://twitter.com/pumpuy_pps</t>
  </si>
  <si>
    <t>https://twitter.com/queeen_ff14</t>
  </si>
  <si>
    <t>https://twitter.com/toomicscom</t>
  </si>
  <si>
    <t>https://twitter.com/creative_2017</t>
  </si>
  <si>
    <t>https://twitter.com/ssamssaraaaaa</t>
  </si>
  <si>
    <t>https://twitter.com/nanananana5369</t>
  </si>
  <si>
    <t>https://twitter.com/yeokbo</t>
  </si>
  <si>
    <t>https://twitter.com/madlax0924</t>
  </si>
  <si>
    <t>https://twitter.com/roka_part2</t>
  </si>
  <si>
    <t>https://twitter.com/funkyartist</t>
  </si>
  <si>
    <t>https://twitter.com/pvqovob</t>
  </si>
  <si>
    <t>https://twitter.com/northcountyrp</t>
  </si>
  <si>
    <t>https://twitter.com/rwestover</t>
  </si>
  <si>
    <t>https://twitter.com/catvalente</t>
  </si>
  <si>
    <t>https://twitter.com/mkriszti01</t>
  </si>
  <si>
    <t>https://twitter.com/anemamy</t>
  </si>
  <si>
    <t>https://twitter.com/ddream_1d</t>
  </si>
  <si>
    <t>https://twitter.com/realjrrobs</t>
  </si>
  <si>
    <t>https://twitter.com/conservapeach</t>
  </si>
  <si>
    <t>https://twitter.com/puggad55</t>
  </si>
  <si>
    <t>https://twitter.com/lauridmeizler</t>
  </si>
  <si>
    <t>https://twitter.com/hayatemaruhime</t>
  </si>
  <si>
    <t>https://twitter.com/kpop_herald</t>
  </si>
  <si>
    <t>https://twitter.com/ikonicprivate</t>
  </si>
  <si>
    <t>https://twitter.com/real__story</t>
  </si>
  <si>
    <t>https://twitter.com/oobowwy</t>
  </si>
  <si>
    <t>https://twitter.com/cpmustangnews</t>
  </si>
  <si>
    <t>https://twitter.com/pamelareeves</t>
  </si>
  <si>
    <t>https://twitter.com/icrw</t>
  </si>
  <si>
    <t>https://twitter.com/jenkleindc</t>
  </si>
  <si>
    <t>https://twitter.com/farfallacaelum</t>
  </si>
  <si>
    <t>https://twitter.com/de_lecture</t>
  </si>
  <si>
    <t>https://twitter.com/razlanmanjaji</t>
  </si>
  <si>
    <t>https://twitter.com/inkstonenews</t>
  </si>
  <si>
    <t>https://twitter.com/dlightm</t>
  </si>
  <si>
    <t>https://twitter.com/drewfusly</t>
  </si>
  <si>
    <t>https://twitter.com/_kingblack90</t>
  </si>
  <si>
    <t>https://twitter.com/pzoll</t>
  </si>
  <si>
    <t>https://twitter.com/mue_nzz</t>
  </si>
  <si>
    <t>https://twitter.com/nzzmac</t>
  </si>
  <si>
    <t>https://twitter.com/volkerpabst</t>
  </si>
  <si>
    <t>https://twitter.com/nzz_ann</t>
  </si>
  <si>
    <t>https://twitter.com/soblaschke</t>
  </si>
  <si>
    <t>https://twitter.com/nzz</t>
  </si>
  <si>
    <t>https://twitter.com/flamboyantfag</t>
  </si>
  <si>
    <t>https://twitter.com/itarachmaw</t>
  </si>
  <si>
    <t>https://twitter.com/lv_doc_sher</t>
  </si>
  <si>
    <t>https://twitter.com/yuzukisakurai</t>
  </si>
  <si>
    <t>https://twitter.com/colabo_yumeno</t>
  </si>
  <si>
    <t>https://twitter.com/wilt24596296</t>
  </si>
  <si>
    <t>https://twitter.com/dindindiniuiu</t>
  </si>
  <si>
    <t>https://twitter.com/momomadeinjapan</t>
  </si>
  <si>
    <t>https://twitter.com/z3no_of_citium</t>
  </si>
  <si>
    <t>https://twitter.com/n4e74ttegfwddwn</t>
  </si>
  <si>
    <t>https://twitter.com/lucyfrown</t>
  </si>
  <si>
    <t>https://twitter.com/donnatrumplova</t>
  </si>
  <si>
    <t>https://twitter.com/cnnafrica</t>
  </si>
  <si>
    <t>https://twitter.com/originsofawoman</t>
  </si>
  <si>
    <t>https://twitter.com/themadsloth</t>
  </si>
  <si>
    <t>https://twitter.com/torontostar</t>
  </si>
  <si>
    <t>https://twitter.com/svdow1</t>
  </si>
  <si>
    <t>https://twitter.com/oohthatsnya</t>
  </si>
  <si>
    <t>https://twitter.com/kervcristo</t>
  </si>
  <si>
    <t>https://twitter.com/shavakan</t>
  </si>
  <si>
    <t>https://twitter.com/eunseo612</t>
  </si>
  <si>
    <t>https://twitter.com/mittelfinger</t>
  </si>
  <si>
    <t>https://twitter.com/rivanov5</t>
  </si>
  <si>
    <t>https://twitter.com/khongprasit_</t>
  </si>
  <si>
    <t>https://twitter.com/vikolliver</t>
  </si>
  <si>
    <t>https://twitter.com/farmgeek</t>
  </si>
  <si>
    <t>https://twitter.com/styler</t>
  </si>
  <si>
    <t>https://twitter.com/wsun96111</t>
  </si>
  <si>
    <t>https://twitter.com/arang__u3u</t>
  </si>
  <si>
    <t>https://twitter.com/hanarin001</t>
  </si>
  <si>
    <t>https://twitter.com/bbwatch_</t>
  </si>
  <si>
    <t>https://twitter.com/2daebak</t>
  </si>
  <si>
    <t>https://twitter.com/mpt_pernambuco</t>
  </si>
  <si>
    <t>https://twitter.com/mpcpe</t>
  </si>
  <si>
    <t>https://twitter.com/golchehr_hm</t>
  </si>
  <si>
    <t>https://twitter.com/linaslunacy</t>
  </si>
  <si>
    <t>https://twitter.com/tvandvideoguide</t>
  </si>
  <si>
    <t>https://twitter.com/ecldivinc</t>
  </si>
  <si>
    <t>https://twitter.com/susan_watt</t>
  </si>
  <si>
    <t>https://twitter.com/maritcollective</t>
  </si>
  <si>
    <t>https://twitter.com/future_bacon</t>
  </si>
  <si>
    <t>https://twitter.com/annapaquin</t>
  </si>
  <si>
    <t>https://twitter.com/fragileofhearts</t>
  </si>
  <si>
    <t>https://twitter.com/sunmee_jin</t>
  </si>
  <si>
    <t>https://twitter.com/rimrmadhk</t>
  </si>
  <si>
    <t>https://twitter.com/sinsegyeya</t>
  </si>
  <si>
    <t>https://twitter.com/lezhin_illegal</t>
  </si>
  <si>
    <t>https://twitter.com/klytkr</t>
  </si>
  <si>
    <t>https://twitter.com/baitongpichapa</t>
  </si>
  <si>
    <t>https://twitter.com/hollyhamilton7</t>
  </si>
  <si>
    <t>https://twitter.com/nbcnews</t>
  </si>
  <si>
    <t>https://twitter.com/gokimmygo1</t>
  </si>
  <si>
    <t>https://twitter.com/rlbillionaire</t>
  </si>
  <si>
    <t>https://twitter.com/oliviajfone</t>
  </si>
  <si>
    <t>https://twitter.com/jessicafone</t>
  </si>
  <si>
    <t>https://twitter.com/nookmynameis</t>
  </si>
  <si>
    <t>https://twitter.com/improvebirthnd</t>
  </si>
  <si>
    <t>https://twitter.com/damanriz81</t>
  </si>
  <si>
    <t>https://twitter.com/ohsorrydd</t>
  </si>
  <si>
    <t>https://twitter.com/_maryyramirez</t>
  </si>
  <si>
    <t>https://twitter.com/richardupuy</t>
  </si>
  <si>
    <t>https://twitter.com/wemovement</t>
  </si>
  <si>
    <t>https://twitter.com/lilycollins</t>
  </si>
  <si>
    <t>https://twitter.com/melaniebluebird</t>
  </si>
  <si>
    <t>https://twitter.com/i_mymo38</t>
  </si>
  <si>
    <t>https://twitter.com/tb37091</t>
  </si>
  <si>
    <t>https://twitter.com/prxhoney04</t>
  </si>
  <si>
    <t>https://twitter.com/goaenun</t>
  </si>
  <si>
    <t>https://twitter.com/bhavinm32128762</t>
  </si>
  <si>
    <t>https://twitter.com/unhumanrights</t>
  </si>
  <si>
    <t>https://twitter.com/whitehiphopcop</t>
  </si>
  <si>
    <t>https://twitter.com/astonoha</t>
  </si>
  <si>
    <t>https://twitter.com/redostoneage</t>
  </si>
  <si>
    <t>https://twitter.com/clovertrbl</t>
  </si>
  <si>
    <t>https://twitter.com/tbeauty27</t>
  </si>
  <si>
    <t>https://twitter.com/minilnat</t>
  </si>
  <si>
    <t>https://twitter.com/aomorth</t>
  </si>
  <si>
    <t>https://twitter.com/itsjaisah</t>
  </si>
  <si>
    <t>https://twitter.com/zagzigger2</t>
  </si>
  <si>
    <t>https://twitter.com/nzherald</t>
  </si>
  <si>
    <t>https://twitter.com/piguanasue</t>
  </si>
  <si>
    <t>https://twitter.com/jamienzherald</t>
  </si>
  <si>
    <t>https://twitter.com/lkburnett</t>
  </si>
  <si>
    <t>https://twitter.com/susualem_</t>
  </si>
  <si>
    <t>https://twitter.com/tx_spirit</t>
  </si>
  <si>
    <t>https://twitter.com/ttttiiiiuuu</t>
  </si>
  <si>
    <t>https://twitter.com/daniellesabrena</t>
  </si>
  <si>
    <t>https://twitter.com/nick_holden_nyc</t>
  </si>
  <si>
    <t>https://twitter.com/kweible_8</t>
  </si>
  <si>
    <t>https://twitter.com/jiewww</t>
  </si>
  <si>
    <t>https://twitter.com/mint_minniemint</t>
  </si>
  <si>
    <t>https://twitter.com/blacktreetv</t>
  </si>
  <si>
    <t>https://twitter.com/yj1999dy</t>
  </si>
  <si>
    <t>https://twitter.com/franktheolder</t>
  </si>
  <si>
    <t>https://twitter.com/raziel_filha</t>
  </si>
  <si>
    <t>https://twitter.com/chachamaru0724</t>
  </si>
  <si>
    <t>https://twitter.com/patricialcobb</t>
  </si>
  <si>
    <t>https://twitter.com/wuyifernfan</t>
  </si>
  <si>
    <t>https://twitter.com/ratedpgcounty</t>
  </si>
  <si>
    <t>https://twitter.com/hyattsvllepatch</t>
  </si>
  <si>
    <t>https://twitter.com/riverdalepatch</t>
  </si>
  <si>
    <t>https://twitter.com/dcabloob</t>
  </si>
  <si>
    <t>https://twitter.com/dondegiri</t>
  </si>
  <si>
    <t>https://twitter.com/markcusac</t>
  </si>
  <si>
    <t>https://twitter.com/androlibre</t>
  </si>
  <si>
    <t>https://twitter.com/anthonycumiaxyz</t>
  </si>
  <si>
    <t>https://twitter.com/melissaortega16</t>
  </si>
  <si>
    <t>https://twitter.com/yosiyosi28071</t>
  </si>
  <si>
    <t>https://twitter.com/unitebluemn</t>
  </si>
  <si>
    <t>https://twitter.com/eraminnesota</t>
  </si>
  <si>
    <t>https://twitter.com/ppmusas_</t>
  </si>
  <si>
    <t>https://twitter.com/ppteamkaren</t>
  </si>
  <si>
    <t>https://twitter.com/updateskaren</t>
  </si>
  <si>
    <t>https://twitter.com/hyoyeonsgaze</t>
  </si>
  <si>
    <t>https://twitter.com/sunshine_080507</t>
  </si>
  <si>
    <t>https://twitter.com/princesseva43</t>
  </si>
  <si>
    <t>https://twitter.com/blavity</t>
  </si>
  <si>
    <t>https://twitter.com/exonn97</t>
  </si>
  <si>
    <t>https://twitter.com/heilokittyslut</t>
  </si>
  <si>
    <t>https://twitter.com/victimsurvivor_</t>
  </si>
  <si>
    <t>https://twitter.com/exosuho2002</t>
  </si>
  <si>
    <t>https://twitter.com/20150424ebisu</t>
  </si>
  <si>
    <t>https://twitter.com/sayakoni_etsuko</t>
  </si>
  <si>
    <t>https://twitter.com/pri_pri143</t>
  </si>
  <si>
    <t>https://twitter.com/featheraee</t>
  </si>
  <si>
    <t>https://twitter.com/kyr7777</t>
  </si>
  <si>
    <t>https://twitter.com/rowdyxrah</t>
  </si>
  <si>
    <t>https://twitter.com/primopolls</t>
  </si>
  <si>
    <t>https://twitter.com/bonnielcollins3</t>
  </si>
  <si>
    <t>https://twitter.com/oblivionic_x</t>
  </si>
  <si>
    <t>https://twitter.com/soizabella</t>
  </si>
  <si>
    <t>https://twitter.com/ultyangson</t>
  </si>
  <si>
    <t>https://twitter.com/missamy1226</t>
  </si>
  <si>
    <t>https://twitter.com/chloead35418085</t>
  </si>
  <si>
    <t>https://twitter.com/elix_mar</t>
  </si>
  <si>
    <t>https://twitter.com/ewelkin</t>
  </si>
  <si>
    <t>https://twitter.com/lorenafaerie</t>
  </si>
  <si>
    <t>https://twitter.com/dc3246</t>
  </si>
  <si>
    <t>https://twitter.com/w_s_shim</t>
  </si>
  <si>
    <t>https://twitter.com/womenlink</t>
  </si>
  <si>
    <t>https://twitter.com/irhystay</t>
  </si>
  <si>
    <t>https://twitter.com/unoar</t>
  </si>
  <si>
    <t>https://twitter.com/gnavz</t>
  </si>
  <si>
    <t>https://twitter.com/cham731</t>
  </si>
  <si>
    <t>https://twitter.com/mbesheer</t>
  </si>
  <si>
    <t>https://twitter.com/phumzileunwomen</t>
  </si>
  <si>
    <t>https://twitter.com/leilisadr</t>
  </si>
  <si>
    <t>https://twitter.com/un_women</t>
  </si>
  <si>
    <t>https://twitter.com/charlie76303011</t>
  </si>
  <si>
    <t>https://twitter.com/iempty__</t>
  </si>
  <si>
    <t>https://twitter.com/thisisalogin</t>
  </si>
  <si>
    <t>https://twitter.com/laurabutler6</t>
  </si>
  <si>
    <t>https://twitter.com/kaminertracy</t>
  </si>
  <si>
    <t>https://twitter.com/reemstoreems</t>
  </si>
  <si>
    <t>https://twitter.com/haryminoz</t>
  </si>
  <si>
    <t>https://twitter.com/koreanupdates</t>
  </si>
  <si>
    <t>https://twitter.com/unicef</t>
  </si>
  <si>
    <t>https://twitter.com/l_torri</t>
  </si>
  <si>
    <t>https://twitter.com/asokaelgrande</t>
  </si>
  <si>
    <t>https://twitter.com/cjnovelda</t>
  </si>
  <si>
    <t>https://twitter.com/michaelnigro66</t>
  </si>
  <si>
    <t>https://twitter.com/wessmith123</t>
  </si>
  <si>
    <t>https://twitter.com/mummyseokjin</t>
  </si>
  <si>
    <t>https://twitter.com/ivimylove</t>
  </si>
  <si>
    <t>https://twitter.com/baumealame</t>
  </si>
  <si>
    <t>https://twitter.com/jeongheeyeun</t>
  </si>
  <si>
    <t>https://twitter.com/jasminethomas38</t>
  </si>
  <si>
    <t>https://twitter.com/koreacheer1</t>
  </si>
  <si>
    <t>https://twitter.com/samthg10</t>
  </si>
  <si>
    <t>https://twitter.com/unam_mx</t>
  </si>
  <si>
    <t>https://twitter.com/foreigpolicynew</t>
  </si>
  <si>
    <t>https://twitter.com/wannabeww</t>
  </si>
  <si>
    <t>https://twitter.com/oh_mes</t>
  </si>
  <si>
    <t>https://twitter.com/fernferndf</t>
  </si>
  <si>
    <t>https://twitter.com/tshoof7</t>
  </si>
  <si>
    <t>https://twitter.com/chocobnn129</t>
  </si>
  <si>
    <t>https://twitter.com/discernedspirit</t>
  </si>
  <si>
    <t>https://twitter.com/waba789</t>
  </si>
  <si>
    <t>https://twitter.com/swmstn2</t>
  </si>
  <si>
    <t>https://twitter.com/milk_is_rape</t>
  </si>
  <si>
    <t>https://twitter.com/bpaaerkn65</t>
  </si>
  <si>
    <t>https://twitter.com/neswariii</t>
  </si>
  <si>
    <t>https://twitter.com/thstral</t>
  </si>
  <si>
    <t>https://twitter.com/clarovideomx</t>
  </si>
  <si>
    <t>https://twitter.com/premiosfenix</t>
  </si>
  <si>
    <t>https://twitter.com/premiosplatino</t>
  </si>
  <si>
    <t>https://twitter.com/kimrossyoga</t>
  </si>
  <si>
    <t>https://twitter.com/october_101010</t>
  </si>
  <si>
    <t>https://twitter.com/ployyamako</t>
  </si>
  <si>
    <t>https://twitter.com/janggina</t>
  </si>
  <si>
    <t>https://twitter.com/myplace4u</t>
  </si>
  <si>
    <t>https://twitter.com/x5x8x9x6</t>
  </si>
  <si>
    <t>https://twitter.com/hinokio215</t>
  </si>
  <si>
    <t>https://twitter.com/rbkbsjralv</t>
  </si>
  <si>
    <t>https://twitter.com/vonstolk</t>
  </si>
  <si>
    <t>https://twitter.com/han1971n</t>
  </si>
  <si>
    <t>https://twitter.com/drpyo</t>
  </si>
  <si>
    <t>https://twitter.com/veveenaneeya1</t>
  </si>
  <si>
    <t>https://twitter.com/ddmarling</t>
  </si>
  <si>
    <t>https://twitter.com/irondeer</t>
  </si>
  <si>
    <t>https://twitter.com/sunnaisa</t>
  </si>
  <si>
    <t>https://twitter.com/foretynine</t>
  </si>
  <si>
    <t>https://twitter.com/auyznism</t>
  </si>
  <si>
    <t>https://twitter.com/tkplaw</t>
  </si>
  <si>
    <t>https://twitter.com/nofnewsfilipino</t>
  </si>
  <si>
    <t>https://twitter.com/lynnob57</t>
  </si>
  <si>
    <t>https://twitter.com/robertphilbri12</t>
  </si>
  <si>
    <t>https://twitter.com/peachofcheese</t>
  </si>
  <si>
    <t>https://twitter.com/kaysitthi</t>
  </si>
  <si>
    <t>https://twitter.com/lattelatte_</t>
  </si>
  <si>
    <t>https://twitter.com/atanapornm</t>
  </si>
  <si>
    <t>https://twitter.com/hongzaa</t>
  </si>
  <si>
    <t>https://twitter.com/mar1984__</t>
  </si>
  <si>
    <t>https://twitter.com/lightycris</t>
  </si>
  <si>
    <t>https://twitter.com/patticperez</t>
  </si>
  <si>
    <t>https://twitter.com/toftgroup</t>
  </si>
  <si>
    <t>https://twitter.com/lindadsierra</t>
  </si>
  <si>
    <t>https://twitter.com/mongalaxyy</t>
  </si>
  <si>
    <t>https://twitter.com/mkcheok</t>
  </si>
  <si>
    <t>https://twitter.com/thejihyelee</t>
  </si>
  <si>
    <t>https://twitter.com/vviez</t>
  </si>
  <si>
    <t>https://twitter.com/sauruspocho</t>
  </si>
  <si>
    <t>https://twitter.com/thehtown</t>
  </si>
  <si>
    <t>https://twitter.com/bethenny</t>
  </si>
  <si>
    <t>https://twitter.com/mindnuch</t>
  </si>
  <si>
    <t>https://twitter.com/mmiinin</t>
  </si>
  <si>
    <t>https://twitter.com/yongidang_</t>
  </si>
  <si>
    <t>https://twitter.com/radfemhimjo</t>
  </si>
  <si>
    <t>https://twitter.com/naicha_mala_</t>
  </si>
  <si>
    <t>https://twitter.com/sceneryoftoday</t>
  </si>
  <si>
    <t>https://twitter.com/cynigirl</t>
  </si>
  <si>
    <t>https://twitter.com/paomoralto</t>
  </si>
  <si>
    <t>https://twitter.com/don_galvez</t>
  </si>
  <si>
    <t>https://twitter.com/repmaloney</t>
  </si>
  <si>
    <t>https://twitter.com/uhehegegek</t>
  </si>
  <si>
    <t>https://twitter.com/tylerkhristian</t>
  </si>
  <si>
    <t>https://twitter.com/poptart830</t>
  </si>
  <si>
    <t>https://twitter.com/ta</t>
  </si>
  <si>
    <t>https://twitter.com/essence</t>
  </si>
  <si>
    <t>https://twitter.com/taranaburke</t>
  </si>
  <si>
    <t>https://twitter.com/natalia_vaquero</t>
  </si>
  <si>
    <t>https://twitter.com/star6irl</t>
  </si>
  <si>
    <t>https://twitter.com/sprunger_david</t>
  </si>
  <si>
    <t>https://twitter.com/gochichi_nihon</t>
  </si>
  <si>
    <t>https://twitter.com/wintercherub</t>
  </si>
  <si>
    <t>https://twitter.com/uchiwafanimnida</t>
  </si>
  <si>
    <t>https://twitter.com/melissafazli</t>
  </si>
  <si>
    <t>https://twitter.com/juguetwetgt</t>
  </si>
  <si>
    <t>https://twitter.com/mpguatemala</t>
  </si>
  <si>
    <t>https://twitter.com/ivan_velasquez_</t>
  </si>
  <si>
    <t>https://twitter.com/normajtorres</t>
  </si>
  <si>
    <t>https://twitter.com/jimmymoralesgt</t>
  </si>
  <si>
    <t>https://twitter.com/senatormenendez</t>
  </si>
  <si>
    <t>https://twitter.com/nomadagt</t>
  </si>
  <si>
    <t>https://twitter.com/cesarcmedrano</t>
  </si>
  <si>
    <t>https://twitter.com/dynb1a4</t>
  </si>
  <si>
    <t>https://twitter.com/univisionnews</t>
  </si>
  <si>
    <t>https://twitter.com/campesinasunite</t>
  </si>
  <si>
    <t>https://twitter.com/monicaramirezdc</t>
  </si>
  <si>
    <t>https://twitter.com/senmarkey</t>
  </si>
  <si>
    <t>https://twitter.com/nhc102</t>
  </si>
  <si>
    <t>https://twitter.com/new_tw1997</t>
  </si>
  <si>
    <t>https://twitter.com/citizennewsfeed</t>
  </si>
  <si>
    <t>https://twitter.com/jerrybrowngov</t>
  </si>
  <si>
    <t>https://twitter.com/rain5tg</t>
  </si>
  <si>
    <t>https://twitter.com/bubbleteachim</t>
  </si>
  <si>
    <t>https://twitter.com/allkpop</t>
  </si>
  <si>
    <t>https://twitter.com/prizaddy</t>
  </si>
  <si>
    <t>https://twitter.com/arthur59611540</t>
  </si>
  <si>
    <t>https://twitter.com/genesisdd16</t>
  </si>
  <si>
    <t>https://twitter.com/mckennachadwick</t>
  </si>
  <si>
    <t>https://twitter.com/kpoptra08489953</t>
  </si>
  <si>
    <t>https://twitter.com/pitabeckwith</t>
  </si>
  <si>
    <t>https://twitter.com/dyanaljh</t>
  </si>
  <si>
    <t>https://twitter.com/darlene40954452</t>
  </si>
  <si>
    <t>https://twitter.com/cre8ivemindset</t>
  </si>
  <si>
    <t>https://twitter.com/zcmp</t>
  </si>
  <si>
    <t>https://twitter.com/genehil34403639</t>
  </si>
  <si>
    <t>https://twitter.com/b52malmet</t>
  </si>
  <si>
    <t>https://twitter.com/diansone9_</t>
  </si>
  <si>
    <t>https://twitter.com/snsdtaeny1</t>
  </si>
  <si>
    <t>https://twitter.com/taiilor_</t>
  </si>
  <si>
    <t>https://twitter.com/the_newarab</t>
  </si>
  <si>
    <t>https://twitter.com/maliabouattia</t>
  </si>
  <si>
    <t>https://twitter.com/thinkstory</t>
  </si>
  <si>
    <t>https://twitter.com/racuevas</t>
  </si>
  <si>
    <t>https://twitter.com/moeru_bl</t>
  </si>
  <si>
    <t>https://twitter.com/sandra920926</t>
  </si>
  <si>
    <t>https://twitter.com/bulkoturi</t>
  </si>
  <si>
    <t>https://twitter.com/jgs5653</t>
  </si>
  <si>
    <t>https://twitter.com/dongioo324</t>
  </si>
  <si>
    <t>https://twitter.com/pwrps</t>
  </si>
  <si>
    <t>https://twitter.com/jtill1113</t>
  </si>
  <si>
    <t>https://twitter.com/oohsayhun412</t>
  </si>
  <si>
    <t>https://twitter.com/utlaw</t>
  </si>
  <si>
    <t>https://twitter.com/schliferclinic</t>
  </si>
  <si>
    <t>https://twitter.com/wasilautlaw</t>
  </si>
  <si>
    <t>https://twitter.com/deepamattoo</t>
  </si>
  <si>
    <t>https://twitter.com/alexiwood</t>
  </si>
  <si>
    <t>https://twitter.com/pompoko35</t>
  </si>
  <si>
    <t>https://twitter.com/lalabike</t>
  </si>
  <si>
    <t>https://twitter.com/tarucospplay</t>
  </si>
  <si>
    <t>https://twitter.com/cqzy52</t>
  </si>
  <si>
    <t>https://twitter.com/jpeters_in_md</t>
  </si>
  <si>
    <t>https://twitter.com/larryhogan</t>
  </si>
  <si>
    <t>https://twitter.com/luwanda4md</t>
  </si>
  <si>
    <t>https://twitter.com/fantarim</t>
  </si>
  <si>
    <t>https://twitter.com/jbjlegend</t>
  </si>
  <si>
    <t>https://twitter.com/shiloh_britz</t>
  </si>
  <si>
    <t>https://twitter.com/rockeryong19</t>
  </si>
  <si>
    <t>https://twitter.com/dinykim15</t>
  </si>
  <si>
    <t>https://twitter.com/viveka1893</t>
  </si>
  <si>
    <t>https://twitter.com/ladyvic18</t>
  </si>
  <si>
    <t>https://twitter.com/electscottnc08</t>
  </si>
  <si>
    <t>https://twitter.com/kcburden1</t>
  </si>
  <si>
    <t>https://twitter.com/ohkamiyeol</t>
  </si>
  <si>
    <t>https://twitter.com/msmere7parker</t>
  </si>
  <si>
    <t>https://twitter.com/fabuloso_rocker</t>
  </si>
  <si>
    <t>https://twitter.com/3wave</t>
  </si>
  <si>
    <t>https://twitter.com/heynells</t>
  </si>
  <si>
    <t>https://twitter.com/hpasianvoices</t>
  </si>
  <si>
    <t>https://twitter.com/huffpostkorea</t>
  </si>
  <si>
    <t>https://twitter.com/rudnfql01</t>
  </si>
  <si>
    <t>https://twitter.com/ah_seeem</t>
  </si>
  <si>
    <t>https://twitter.com/artvacado_</t>
  </si>
  <si>
    <t>https://twitter.com/tpawanee38</t>
  </si>
  <si>
    <t>https://twitter.com/biancaricchi</t>
  </si>
  <si>
    <t>https://twitter.com/rrevelles</t>
  </si>
  <si>
    <t>https://twitter.com/theflakenews</t>
  </si>
  <si>
    <t>https://twitter.com/leftat50</t>
  </si>
  <si>
    <t>https://twitter.com/expatguidekorea</t>
  </si>
  <si>
    <t>https://twitter.com/baekheartb</t>
  </si>
  <si>
    <t>https://twitter.com/makenzi_10</t>
  </si>
  <si>
    <t>https://twitter.com/babycakebriauna</t>
  </si>
  <si>
    <t>https://twitter.com/fanosehun</t>
  </si>
  <si>
    <t>https://twitter.com/lithub</t>
  </si>
  <si>
    <t>https://twitter.com/binahsaurus</t>
  </si>
  <si>
    <t>https://twitter.com/entera2mx</t>
  </si>
  <si>
    <t>https://twitter.com/nachocastorena</t>
  </si>
  <si>
    <t>https://twitter.com/ouenshiori</t>
  </si>
  <si>
    <t>https://twitter.com/d8npvdqr8agjlad</t>
  </si>
  <si>
    <t>https://twitter.com/rockdiggity</t>
  </si>
  <si>
    <t>https://twitter.com/chelsstarrr</t>
  </si>
  <si>
    <t>https://twitter.com/solidadvice1981</t>
  </si>
  <si>
    <t>https://twitter.com/__dmfsh0x0</t>
  </si>
  <si>
    <t>https://twitter.com/fmpenter</t>
  </si>
  <si>
    <t>https://twitter.com/yhnj06521882</t>
  </si>
  <si>
    <t>https://twitter.com/nuchnuhes</t>
  </si>
  <si>
    <t>https://twitter.com/hongbinnie59</t>
  </si>
  <si>
    <t>https://twitter.com/iridum9</t>
  </si>
  <si>
    <t>https://twitter.com/httpdaydream</t>
  </si>
  <si>
    <t>https://twitter.com/vicenews</t>
  </si>
  <si>
    <t>https://twitter.com/emmarosekenney</t>
  </si>
  <si>
    <t>https://twitter.com/alexadrlan</t>
  </si>
  <si>
    <t>https://twitter.com/chloexhalle</t>
  </si>
  <si>
    <t>https://twitter.com/rowanblanchard</t>
  </si>
  <si>
    <t>https://twitter.com/cdr504_kjun504</t>
  </si>
  <si>
    <t>https://twitter.com/rebafan4forever</t>
  </si>
  <si>
    <t>https://twitter.com/gr8americanmvmt</t>
  </si>
  <si>
    <t>https://twitter.com/karenwa65203937</t>
  </si>
  <si>
    <t>https://twitter.com/a_aoraee</t>
  </si>
  <si>
    <t>https://twitter.com/bluesrambler</t>
  </si>
  <si>
    <t>https://twitter.com/taoboio</t>
  </si>
  <si>
    <t>https://twitter.com/b_kaido</t>
  </si>
  <si>
    <t>https://twitter.com/chipmar50</t>
  </si>
  <si>
    <t>https://twitter.com/bigleaguepol</t>
  </si>
  <si>
    <t>https://twitter.com/saltypretzels16</t>
  </si>
  <si>
    <t>https://twitter.com/route_timespace</t>
  </si>
  <si>
    <t>https://twitter.com/ovenbhx</t>
  </si>
  <si>
    <t>https://twitter.com/spauldawg</t>
  </si>
  <si>
    <t>https://twitter.com/loveidols</t>
  </si>
  <si>
    <t>https://twitter.com/07shari22</t>
  </si>
  <si>
    <t>https://twitter.com/southfive</t>
  </si>
  <si>
    <t>https://twitter.com/nnkryker</t>
  </si>
  <si>
    <t>https://twitter.com/vitadailyvan</t>
  </si>
  <si>
    <t>https://twitter.com/plancanada</t>
  </si>
  <si>
    <t>https://twitter.com/violetsohee</t>
  </si>
  <si>
    <t>https://twitter.com/ioliteport</t>
  </si>
  <si>
    <t>https://twitter.com/yahoonewstopics</t>
  </si>
  <si>
    <t>https://twitter.com/buzzfeedjapan</t>
  </si>
  <si>
    <t>https://twitter.com/ahorotoru_</t>
  </si>
  <si>
    <t>https://twitter.com/michelebraphael</t>
  </si>
  <si>
    <t>https://twitter.com/aquirosemarie</t>
  </si>
  <si>
    <t>https://twitter.com/savannahstepha7</t>
  </si>
  <si>
    <t>https://twitter.com/orange_sandeul</t>
  </si>
  <si>
    <t>https://twitter.com/xportsnews</t>
  </si>
  <si>
    <t>https://twitter.com/johnnysurfdoggy</t>
  </si>
  <si>
    <t>https://twitter.com/baejinist</t>
  </si>
  <si>
    <t>https://twitter.com/dhbier</t>
  </si>
  <si>
    <t>https://twitter.com/phyllis66502771</t>
  </si>
  <si>
    <t>https://twitter.com/paradizekizz</t>
  </si>
  <si>
    <t>https://twitter.com/clr_____x</t>
  </si>
  <si>
    <t>https://twitter.com/courtneypaaige_</t>
  </si>
  <si>
    <t>https://twitter.com/sydneyrsnell</t>
  </si>
  <si>
    <t>https://twitter.com/jenbguthrie</t>
  </si>
  <si>
    <t>https://twitter.com/datafaucet</t>
  </si>
  <si>
    <t>https://twitter.com/mymiddle_metoo</t>
  </si>
  <si>
    <t>https://twitter.com/naga_cba</t>
  </si>
  <si>
    <t>https://twitter.com/1malachid</t>
  </si>
  <si>
    <t>https://twitter.com/business</t>
  </si>
  <si>
    <t>https://twitter.com/healthywrld</t>
  </si>
  <si>
    <t>https://twitter.com/dotcomlandlordz</t>
  </si>
  <si>
    <t>https://twitter.com/dotcomlandlords</t>
  </si>
  <si>
    <t>https://twitter.com/noalcala</t>
  </si>
  <si>
    <t>https://twitter.com/fernkyt</t>
  </si>
  <si>
    <t>https://twitter.com/brendamedinar</t>
  </si>
  <si>
    <t>https://twitter.com/elnuevoherald</t>
  </si>
  <si>
    <t>https://twitter.com/greekhistorypod</t>
  </si>
  <si>
    <t>https://twitter.com/natgeo</t>
  </si>
  <si>
    <t>https://twitter.com/s9woon</t>
  </si>
  <si>
    <t>https://twitter.com/joanmaldonado_</t>
  </si>
  <si>
    <t>https://twitter.com/nutchul</t>
  </si>
  <si>
    <t>https://twitter.com/shingiwon9</t>
  </si>
  <si>
    <t>https://twitter.com/xowegngbcyr</t>
  </si>
  <si>
    <t>https://twitter.com/peachcreampop</t>
  </si>
  <si>
    <t>https://twitter.com/cangdyyy</t>
  </si>
  <si>
    <t>https://twitter.com/realchda</t>
  </si>
  <si>
    <t>https://twitter.com/richcordray</t>
  </si>
  <si>
    <t>https://twitter.com/debralynnrico</t>
  </si>
  <si>
    <t>https://twitter.com/brthdaygrl</t>
  </si>
  <si>
    <t>https://twitter.com/gretchencarlson</t>
  </si>
  <si>
    <t>https://twitter.com/kurtbardella</t>
  </si>
  <si>
    <t>https://twitter.com/sugarpul</t>
  </si>
  <si>
    <t>https://twitter.com/kailyn_grace</t>
  </si>
  <si>
    <t>https://twitter.com/geniusuzi</t>
  </si>
  <si>
    <t>https://twitter.com/momae_inmy</t>
  </si>
  <si>
    <t>https://twitter.com/burnodo</t>
  </si>
  <si>
    <t>https://twitter.com/taephoenix</t>
  </si>
  <si>
    <t>https://twitter.com/cmkshama</t>
  </si>
  <si>
    <t>https://twitter.com/aksyrin</t>
  </si>
  <si>
    <t>https://twitter.com/thomaspaulclar9</t>
  </si>
  <si>
    <t>https://twitter.com/usmetoo</t>
  </si>
  <si>
    <t>https://twitter.com/mircat555</t>
  </si>
  <si>
    <t>https://twitter.com/pimpichaya_7</t>
  </si>
  <si>
    <t>https://twitter.com/morrinesios</t>
  </si>
  <si>
    <t>https://twitter.com/wkwk_stnpngrhmn</t>
  </si>
  <si>
    <t>https://twitter.com/lplzydeco</t>
  </si>
  <si>
    <t>https://twitter.com/msevans034</t>
  </si>
  <si>
    <t>https://twitter.com/prisonplanet</t>
  </si>
  <si>
    <t>https://twitter.com/kimdotcom</t>
  </si>
  <si>
    <t>https://twitter.com/lsarsour</t>
  </si>
  <si>
    <t>https://twitter.com/wikileaks</t>
  </si>
  <si>
    <t>https://twitter.com/peterah7777</t>
  </si>
  <si>
    <t>https://twitter.com/spitzforever</t>
  </si>
  <si>
    <t>https://twitter.com/cindy_52s</t>
  </si>
  <si>
    <t>https://twitter.com/thetinman_1971</t>
  </si>
  <si>
    <t>https://twitter.com/safi_cassies</t>
  </si>
  <si>
    <t>https://twitter.com/mystifize</t>
  </si>
  <si>
    <t>https://twitter.com/unnie_vip</t>
  </si>
  <si>
    <t>https://twitter.com/kunwon1204</t>
  </si>
  <si>
    <t>https://twitter.com/hcroh</t>
  </si>
  <si>
    <t>https://twitter.com/diberg4</t>
  </si>
  <si>
    <t>https://twitter.com/realdrgina</t>
  </si>
  <si>
    <t>https://twitter.com/t_traveler16</t>
  </si>
  <si>
    <t>https://twitter.com/survivor333mil</t>
  </si>
  <si>
    <t>https://twitter.com/namomellow</t>
  </si>
  <si>
    <t>https://twitter.com/claudiastellar</t>
  </si>
  <si>
    <t>https://twitter.com/michaellevin11</t>
  </si>
  <si>
    <t>https://twitter.com/nhfreebird</t>
  </si>
  <si>
    <t>https://twitter.com/btsislifexoxo</t>
  </si>
  <si>
    <t>https://twitter.com/ppmon_p</t>
  </si>
  <si>
    <t>https://twitter.com/osquish13o</t>
  </si>
  <si>
    <t>https://twitter.com/kterna</t>
  </si>
  <si>
    <t>https://twitter.com/toto8688</t>
  </si>
  <si>
    <t>https://twitter.com/kkubbomi</t>
  </si>
  <si>
    <t>https://twitter.com/jessika_aileen</t>
  </si>
  <si>
    <t>https://twitter.com/waynewide2</t>
  </si>
  <si>
    <t>https://twitter.com/justsmilebea</t>
  </si>
  <si>
    <t>https://twitter.com/angelabraden03</t>
  </si>
  <si>
    <t>https://twitter.com/lamrao16</t>
  </si>
  <si>
    <t>https://twitter.com/michaellopez916</t>
  </si>
  <si>
    <t>https://twitter.com/queenofthra</t>
  </si>
  <si>
    <t>https://twitter.com/sparkling_army</t>
  </si>
  <si>
    <t>https://twitter.com/ucpress</t>
  </si>
  <si>
    <t>https://twitter.com/passiionjones39</t>
  </si>
  <si>
    <t>https://twitter.com/joeflech</t>
  </si>
  <si>
    <t>https://twitter.com/iconoclasticnan</t>
  </si>
  <si>
    <t>https://twitter.com/thedivaknowsall</t>
  </si>
  <si>
    <t>https://twitter.com/portsideorg</t>
  </si>
  <si>
    <t>https://twitter.com/dowkai__</t>
  </si>
  <si>
    <t>https://twitter.com/heimflyttar</t>
  </si>
  <si>
    <t>https://twitter.com/randim20</t>
  </si>
  <si>
    <t>https://twitter.com/arrigattou</t>
  </si>
  <si>
    <t>https://twitter.com/nalong_6</t>
  </si>
  <si>
    <t>https://twitter.com/hellopolicy</t>
  </si>
  <si>
    <t>https://twitter.com/amplifiervoix</t>
  </si>
  <si>
    <t>https://twitter.com/gazettefemmes</t>
  </si>
  <si>
    <t>https://twitter.com/dorothy_alex</t>
  </si>
  <si>
    <t>https://twitter.com/shootingfemi</t>
  </si>
  <si>
    <t>https://twitter.com/ssteveboucher</t>
  </si>
  <si>
    <t>https://twitter.com/mmonchhh</t>
  </si>
  <si>
    <t>https://twitter.com/uhworks</t>
  </si>
  <si>
    <t>https://twitter.com/mynameisaleexa</t>
  </si>
  <si>
    <t>https://twitter.com/bysueplace</t>
  </si>
  <si>
    <t>https://twitter.com/chosunopinion</t>
  </si>
  <si>
    <t>https://twitter.com/ebookebara</t>
  </si>
  <si>
    <t>https://twitter.com/brandi_clouse</t>
  </si>
  <si>
    <t>https://twitter.com/sauceb0ss</t>
  </si>
  <si>
    <t>https://twitter.com/trobin42</t>
  </si>
  <si>
    <t>https://twitter.com/buddhistethics</t>
  </si>
  <si>
    <t>https://twitter.com/buddhistdoor</t>
  </si>
  <si>
    <t>https://twitter.com/amy4thepeople</t>
  </si>
  <si>
    <t>https://twitter.com/repkihuen</t>
  </si>
  <si>
    <t>https://twitter.com/lucyflores</t>
  </si>
  <si>
    <t>https://twitter.com/naralnv</t>
  </si>
  <si>
    <t>https://twitter.com/_ericaston</t>
  </si>
  <si>
    <t>https://twitter.com/ghariichaaa</t>
  </si>
  <si>
    <t>https://twitter.com/lisaellis20179</t>
  </si>
  <si>
    <t>https://twitter.com/lubj_exo</t>
  </si>
  <si>
    <t>https://twitter.com/saiboni</t>
  </si>
  <si>
    <t>https://twitter.com/altamimiahed</t>
  </si>
  <si>
    <t>https://twitter.com/premiumdol_i</t>
  </si>
  <si>
    <t>https://twitter.com/dinok1975</t>
  </si>
  <si>
    <t>https://twitter.com/rachscullen</t>
  </si>
  <si>
    <t>https://twitter.com/foxxybear1017</t>
  </si>
  <si>
    <t>https://twitter.com/dolevbroughton</t>
  </si>
  <si>
    <t>https://twitter.com/notabot80</t>
  </si>
  <si>
    <t>https://twitter.com/jordanbpeterson</t>
  </si>
  <si>
    <t>https://twitter.com/stefanmolyneux</t>
  </si>
  <si>
    <t>https://twitter.com/owenbearjamin</t>
  </si>
  <si>
    <t>https://twitter.com/owenbenjamin</t>
  </si>
  <si>
    <t>https://twitter.com/brittany_207</t>
  </si>
  <si>
    <t>https://twitter.com/jamie2181</t>
  </si>
  <si>
    <t>https://twitter.com/brain_bear1</t>
  </si>
  <si>
    <t>https://twitter.com/michaelcoughlin</t>
  </si>
  <si>
    <t>https://twitter.com/davidclassybear</t>
  </si>
  <si>
    <t>https://twitter.com/_baloo_the_bear</t>
  </si>
  <si>
    <t>https://twitter.com/kweenpeen</t>
  </si>
  <si>
    <t>https://twitter.com/johnlumbear</t>
  </si>
  <si>
    <t>https://twitter.com/zeithbear</t>
  </si>
  <si>
    <t>https://twitter.com/katrinawarpaint</t>
  </si>
  <si>
    <t>https://twitter.com/thewitcherbear</t>
  </si>
  <si>
    <t>https://twitter.com/scorpio8675309</t>
  </si>
  <si>
    <t>https://twitter.com/zenitforward</t>
  </si>
  <si>
    <t>https://twitter.com/cakemomd</t>
  </si>
  <si>
    <t>https://twitter.com/justin_koop</t>
  </si>
  <si>
    <t>https://twitter.com/networkingbear</t>
  </si>
  <si>
    <t>https://twitter.com/westsidejack37</t>
  </si>
  <si>
    <t>https://twitter.com/beautifuldaymom</t>
  </si>
  <si>
    <t>https://twitter.com/bnlking</t>
  </si>
  <si>
    <t>https://twitter.com/thatlovelylydia</t>
  </si>
  <si>
    <t>https://twitter.com/loridav04071591</t>
  </si>
  <si>
    <t>https://twitter.com/briangashley</t>
  </si>
  <si>
    <t>https://twitter.com/dontcallmebum</t>
  </si>
  <si>
    <t>https://twitter.com/brdlysllrs</t>
  </si>
  <si>
    <t>https://twitter.com/corpsewake</t>
  </si>
  <si>
    <t>https://twitter.com/lisamariec1202</t>
  </si>
  <si>
    <t>https://twitter.com/aarcher_91</t>
  </si>
  <si>
    <t>https://twitter.com/baldbear1991</t>
  </si>
  <si>
    <t>https://twitter.com/kristinfaller11</t>
  </si>
  <si>
    <t>https://twitter.com/jesthebelle</t>
  </si>
  <si>
    <t>https://twitter.com/evaevamparker</t>
  </si>
  <si>
    <t>https://twitter.com/erraticarchive</t>
  </si>
  <si>
    <t>https://twitter.com/babyghost554</t>
  </si>
  <si>
    <t>https://twitter.com/eearllcb</t>
  </si>
  <si>
    <t>https://twitter.com/erinemoulton</t>
  </si>
  <si>
    <t>https://twitter.com/theduckbomb</t>
  </si>
  <si>
    <t>https://twitter.com/nougat777</t>
  </si>
  <si>
    <t>https://twitter.com/thugdooly</t>
  </si>
  <si>
    <t>https://twitter.com/gary_turk</t>
  </si>
  <si>
    <t>https://twitter.com/logioiomarcela</t>
  </si>
  <si>
    <t>https://twitter.com/sophiegrza</t>
  </si>
  <si>
    <t>https://twitter.com/britmarling</t>
  </si>
  <si>
    <t>https://twitter.com/ieoiak_</t>
  </si>
  <si>
    <t>https://twitter.com/arifromearth</t>
  </si>
  <si>
    <t>https://twitter.com/swungjoon</t>
  </si>
  <si>
    <t>https://twitter.com/canadianlabour</t>
  </si>
  <si>
    <t>https://twitter.com/lleeaannaa_</t>
  </si>
  <si>
    <t>https://twitter.com/asahi_jschool</t>
  </si>
  <si>
    <t>https://twitter.com/liberalismental</t>
  </si>
  <si>
    <t>https://twitter.com/nickberoxbe1989</t>
  </si>
  <si>
    <t>https://twitter.com/phoenixwmn</t>
  </si>
  <si>
    <t>https://twitter.com/fookfixx</t>
  </si>
  <si>
    <t>https://twitter.com/megan_steffen</t>
  </si>
  <si>
    <t>https://twitter.com/timesupnow</t>
  </si>
  <si>
    <t>https://twitter.com/hannahpaasch</t>
  </si>
  <si>
    <t>https://twitter.com/emilyjoypoetry</t>
  </si>
  <si>
    <t>https://twitter.com/peoplefor</t>
  </si>
  <si>
    <t>https://twitter.com/sampuzzo</t>
  </si>
  <si>
    <t>https://twitter.com/relishyourstory</t>
  </si>
  <si>
    <t>https://twitter.com/torreyhouse</t>
  </si>
  <si>
    <t>https://twitter.com/eapress</t>
  </si>
  <si>
    <t>https://twitter.com/meel_mai</t>
  </si>
  <si>
    <t>https://twitter.com/wmp_21</t>
  </si>
  <si>
    <t>https://twitter.com/tinybunnysuho</t>
  </si>
  <si>
    <t>https://twitter.com/giftntrk__</t>
  </si>
  <si>
    <t>https://twitter.com/updateslesslie</t>
  </si>
  <si>
    <t>https://twitter.com/impeachnow_45</t>
  </si>
  <si>
    <t>https://twitter.com/pkpangpang</t>
  </si>
  <si>
    <t>https://twitter.com/jcmin88</t>
  </si>
  <si>
    <t>https://twitter.com/csdunmyer</t>
  </si>
  <si>
    <t>https://twitter.com/pppppppppompamy</t>
  </si>
  <si>
    <t>https://twitter.com/clobala2</t>
  </si>
  <si>
    <t>https://twitter.com/ivonne2064</t>
  </si>
  <si>
    <t>https://twitter.com/raisabanfield</t>
  </si>
  <si>
    <t>https://twitter.com/hullsterhull</t>
  </si>
  <si>
    <t>https://twitter.com/mahira0801</t>
  </si>
  <si>
    <t>https://twitter.com/zany96_</t>
  </si>
  <si>
    <t>https://twitter.com/agentleeduck</t>
  </si>
  <si>
    <t>https://twitter.com/asiaargento</t>
  </si>
  <si>
    <t>https://twitter.com/ccanoy_</t>
  </si>
  <si>
    <t>https://twitter.com/smarick</t>
  </si>
  <si>
    <t>https://twitter.com/puritynyabochwa</t>
  </si>
  <si>
    <t>https://twitter.com/politklypuzzled</t>
  </si>
  <si>
    <t>https://twitter.com/beerchub</t>
  </si>
  <si>
    <t>https://twitter.com/jcr0428</t>
  </si>
  <si>
    <t>https://twitter.com/emedemaca</t>
  </si>
  <si>
    <t>https://twitter.com/soompi</t>
  </si>
  <si>
    <t>https://twitter.com/szloveusmch</t>
  </si>
  <si>
    <t>https://twitter.com/imanonnie</t>
  </si>
  <si>
    <t>https://twitter.com/pppquindo_</t>
  </si>
  <si>
    <t>https://twitter.com/geetikasen2</t>
  </si>
  <si>
    <t>https://twitter.com/bestdadky</t>
  </si>
  <si>
    <t>https://twitter.com/bootz_adams</t>
  </si>
  <si>
    <t>https://twitter.com/hazelbebita</t>
  </si>
  <si>
    <t>https://twitter.com/kmtyrr</t>
  </si>
  <si>
    <t>https://twitter.com/pyun9_</t>
  </si>
  <si>
    <t>https://twitter.com/roterosen_96</t>
  </si>
  <si>
    <t>https://twitter.com/ekdkf0428</t>
  </si>
  <si>
    <t>https://twitter.com/catherinehatf19</t>
  </si>
  <si>
    <t>https://twitter.com/ployry_exo12</t>
  </si>
  <si>
    <t>https://twitter.com/tanng_ii</t>
  </si>
  <si>
    <t>https://twitter.com/pebbles2770</t>
  </si>
  <si>
    <t>https://twitter.com/_notae_</t>
  </si>
  <si>
    <t>https://twitter.com/altrockaddict</t>
  </si>
  <si>
    <t>https://twitter.com/_pepi_mj</t>
  </si>
  <si>
    <t>https://twitter.com/in_brid3</t>
  </si>
  <si>
    <t>https://twitter.com/balloon_wanted</t>
  </si>
  <si>
    <t>https://twitter.com/viiixciv</t>
  </si>
  <si>
    <t>https://twitter.com/twisted_twins</t>
  </si>
  <si>
    <t>https://twitter.com/adropofcreole</t>
  </si>
  <si>
    <t>https://twitter.com/islandsoulqn</t>
  </si>
  <si>
    <t>https://twitter.com/commondreams</t>
  </si>
  <si>
    <t>https://twitter.com/llaws2</t>
  </si>
  <si>
    <t>https://twitter.com/patrickoyulu</t>
  </si>
  <si>
    <t>https://twitter.com/100mobpromo</t>
  </si>
  <si>
    <t>https://twitter.com/nut_270746</t>
  </si>
  <si>
    <t>https://twitter.com/scheng_</t>
  </si>
  <si>
    <t>https://twitter.com/letahong</t>
  </si>
  <si>
    <t>https://twitter.com/corneliagracchi</t>
  </si>
  <si>
    <t>https://twitter.com/arabyorg</t>
  </si>
  <si>
    <t>https://twitter.com/atlanticcouncil</t>
  </si>
  <si>
    <t>https://twitter.com/rainyvein</t>
  </si>
  <si>
    <t>https://twitter.com/educosv</t>
  </si>
  <si>
    <t>https://twitter.com/jcamposa81</t>
  </si>
  <si>
    <t>https://twitter.com/justtriastuti</t>
  </si>
  <si>
    <t>https://twitter.com/petty_bp</t>
  </si>
  <si>
    <t>https://twitter.com/emmy_shin</t>
  </si>
  <si>
    <t>https://twitter.com/ansaresummers</t>
  </si>
  <si>
    <t>https://twitter.com/ffpenting</t>
  </si>
  <si>
    <t>https://twitter.com/charfair</t>
  </si>
  <si>
    <t>https://twitter.com/kimrosepr</t>
  </si>
  <si>
    <t>https://twitter.com/tylerlaaauren</t>
  </si>
  <si>
    <t>https://twitter.com/lunchladylauren</t>
  </si>
  <si>
    <t>https://twitter.com/okienailor</t>
  </si>
  <si>
    <t>https://twitter.com/uniopfs2201</t>
  </si>
  <si>
    <t>https://twitter.com/apologixyze</t>
  </si>
  <si>
    <t>https://twitter.com/kiyoo1106</t>
  </si>
  <si>
    <t>https://twitter.com/publisherperish</t>
  </si>
  <si>
    <t>https://twitter.com/smilemaskmp3</t>
  </si>
  <si>
    <t>https://twitter.com/outkick</t>
  </si>
  <si>
    <t>https://twitter.com/matthew71693270</t>
  </si>
  <si>
    <t>https://twitter.com/outsidethegaze</t>
  </si>
  <si>
    <t>https://twitter.com/jaeminharshx</t>
  </si>
  <si>
    <t>https://twitter.com/depandapo09</t>
  </si>
  <si>
    <t>https://twitter.com/arthur_affect</t>
  </si>
  <si>
    <t>https://twitter.com/catherineamcc</t>
  </si>
  <si>
    <t>https://twitter.com/deullerr</t>
  </si>
  <si>
    <t>https://twitter.com/time</t>
  </si>
  <si>
    <t>https://twitter.com/mahgahly</t>
  </si>
  <si>
    <t>https://twitter.com/sierrawiggles</t>
  </si>
  <si>
    <t>https://twitter.com/tony_tracy</t>
  </si>
  <si>
    <t>https://twitter.com/boontarick</t>
  </si>
  <si>
    <t>https://twitter.com/dwifebrir</t>
  </si>
  <si>
    <t>https://twitter.com/vabvox</t>
  </si>
  <si>
    <t>https://twitter.com/arroyocreek65</t>
  </si>
  <si>
    <t>https://twitter.com/imaim111</t>
  </si>
  <si>
    <t>https://twitter.com/agentcarter_ssr</t>
  </si>
  <si>
    <t>https://twitter.com/mamasita_www</t>
  </si>
  <si>
    <t>https://twitter.com/dbpia</t>
  </si>
  <si>
    <t>https://twitter.com/tantra_algrab</t>
  </si>
  <si>
    <t>https://twitter.com/25j52</t>
  </si>
  <si>
    <t>https://twitter.com/mesamurry</t>
  </si>
  <si>
    <t>https://twitter.com/technohdz</t>
  </si>
  <si>
    <t>https://twitter.com/adalainamiles</t>
  </si>
  <si>
    <t>https://twitter.com/dkmac17</t>
  </si>
  <si>
    <t>https://twitter.com/fluffyunicorn68</t>
  </si>
  <si>
    <t>https://twitter.com/students4c</t>
  </si>
  <si>
    <t>https://twitter.com/quatraingleam</t>
  </si>
  <si>
    <t>https://twitter.com/kdnhd</t>
  </si>
  <si>
    <t>https://twitter.com/mythsbaby</t>
  </si>
  <si>
    <t>https://twitter.com/victoriagarzion</t>
  </si>
  <si>
    <t>https://twitter.com/serein7_</t>
  </si>
  <si>
    <t>https://twitter.com/imyoursjane</t>
  </si>
  <si>
    <t>https://twitter.com/thepin_ch</t>
  </si>
  <si>
    <t>https://twitter.com/carringtonkinsl</t>
  </si>
  <si>
    <t>https://twitter.com/wwarasinee_</t>
  </si>
  <si>
    <t>https://twitter.com/ybarragabriella</t>
  </si>
  <si>
    <t>https://twitter.com/ada25celebrate</t>
  </si>
  <si>
    <t>https://twitter.com/cnmnhansen</t>
  </si>
  <si>
    <t>https://twitter.com/wagatwe</t>
  </si>
  <si>
    <t>https://twitter.com/dailykos</t>
  </si>
  <si>
    <t>https://twitter.com/robinmarty</t>
  </si>
  <si>
    <t>https://twitter.com/kimjonginss</t>
  </si>
  <si>
    <t>https://twitter.com/makinyan0629</t>
  </si>
  <si>
    <t>https://twitter.com/lavellan_</t>
  </si>
  <si>
    <t>https://twitter.com/rokhanna</t>
  </si>
  <si>
    <t>https://twitter.com/kalpnasengar</t>
  </si>
  <si>
    <t>https://twitter.com/alebearr</t>
  </si>
  <si>
    <t>https://twitter.com/account_kkojima</t>
  </si>
  <si>
    <t>https://twitter.com/7kotaro</t>
  </si>
  <si>
    <t>https://twitter.com/nhk_heart</t>
  </si>
  <si>
    <t>https://twitter.com/yurmesonac</t>
  </si>
  <si>
    <t>https://twitter.com/galaxyfxns</t>
  </si>
  <si>
    <t>https://twitter.com/albinohorse</t>
  </si>
  <si>
    <t>https://twitter.com/mong4ng</t>
  </si>
  <si>
    <t>https://twitter.com/russelltim151</t>
  </si>
  <si>
    <t>https://twitter.com/bannerite</t>
  </si>
  <si>
    <t>https://twitter.com/tristamshanty</t>
  </si>
  <si>
    <t>https://twitter.com/zulmaire</t>
  </si>
  <si>
    <t>https://twitter.com/shilpimewani</t>
  </si>
  <si>
    <t>https://twitter.com/stompintexan</t>
  </si>
  <si>
    <t>https://twitter.com/cat_marron_</t>
  </si>
  <si>
    <t>https://twitter.com/leftarm_hwihyul</t>
  </si>
  <si>
    <t>https://twitter.com/riconcc5</t>
  </si>
  <si>
    <t>https://twitter.com/undp</t>
  </si>
  <si>
    <t>https://twitter.com/fullmetalfinch</t>
  </si>
  <si>
    <t>https://twitter.com/code_name_v</t>
  </si>
  <si>
    <t>https://twitter.com/salaseen</t>
  </si>
  <si>
    <t>https://twitter.com/maisrhsym_</t>
  </si>
  <si>
    <t>https://twitter.com/jnylala</t>
  </si>
  <si>
    <t>https://twitter.com/shane_heathen</t>
  </si>
  <si>
    <t>https://twitter.com/50th_president</t>
  </si>
  <si>
    <t>https://twitter.com/a_wild_night</t>
  </si>
  <si>
    <t>https://twitter.com/nzstuff</t>
  </si>
  <si>
    <t>https://twitter.com/dcohennz</t>
  </si>
  <si>
    <t>https://twitter.com/a36410</t>
  </si>
  <si>
    <t>https://twitter.com/poschangela</t>
  </si>
  <si>
    <t>https://twitter.com/news4buffalo</t>
  </si>
  <si>
    <t>https://twitter.com/mrbrian64</t>
  </si>
  <si>
    <t>https://twitter.com/kyleferrandino</t>
  </si>
  <si>
    <t>https://twitter.com/palapetch</t>
  </si>
  <si>
    <t>https://twitter.com/chootkp</t>
  </si>
  <si>
    <t>https://twitter.com/bby_baekhyun</t>
  </si>
  <si>
    <t>https://twitter.com/ntasha___</t>
  </si>
  <si>
    <t>https://twitter.com/lilyj_1</t>
  </si>
  <si>
    <t>https://twitter.com/superway22</t>
  </si>
  <si>
    <t>https://twitter.com/ukinkorea</t>
  </si>
  <si>
    <t>https://twitter.com/sianstickings</t>
  </si>
  <si>
    <t>https://twitter.com/melissa97563437</t>
  </si>
  <si>
    <t>https://twitter.com/g_pond47</t>
  </si>
  <si>
    <t>https://twitter.com/sonofcush</t>
  </si>
  <si>
    <t>https://twitter.com/thejrrobinson</t>
  </si>
  <si>
    <t>https://twitter.com/ageafterintrnet</t>
  </si>
  <si>
    <t>https://twitter.com/lynda49908879</t>
  </si>
  <si>
    <t>https://twitter.com/skepticreview89</t>
  </si>
  <si>
    <t>https://twitter.com/patrickzircher</t>
  </si>
  <si>
    <t>https://twitter.com/danarel</t>
  </si>
  <si>
    <t>https://twitter.com/sarah8123xo</t>
  </si>
  <si>
    <t>https://twitter.com/dalibom_book</t>
  </si>
  <si>
    <t>https://twitter.com/jihaimnida</t>
  </si>
  <si>
    <t>https://twitter.com/cierraaxx</t>
  </si>
  <si>
    <t>https://twitter.com/pyoojung</t>
  </si>
  <si>
    <t>https://twitter.com/hwarohwaro</t>
  </si>
  <si>
    <t>https://twitter.com/rattlesnake7</t>
  </si>
  <si>
    <t>https://twitter.com/jimmykimmellive</t>
  </si>
  <si>
    <t>https://twitter.com/_qrkbc</t>
  </si>
  <si>
    <t>https://twitter.com/marcylauren</t>
  </si>
  <si>
    <t>https://twitter.com/jjj5819</t>
  </si>
  <si>
    <t>https://twitter.com/94leelachoos</t>
  </si>
  <si>
    <t>https://twitter.com/chazlouaz</t>
  </si>
  <si>
    <t>https://twitter.com/fla4trumpmaga</t>
  </si>
  <si>
    <t>https://twitter.com/littlebelu</t>
  </si>
  <si>
    <t>https://twitter.com/magalymg3</t>
  </si>
  <si>
    <t>https://twitter.com/jimjmcelwee</t>
  </si>
  <si>
    <t>https://twitter.com/irine19_bkk</t>
  </si>
  <si>
    <t>https://twitter.com/phpb_soo</t>
  </si>
  <si>
    <t>https://twitter.com/banaphjcsbg</t>
  </si>
  <si>
    <t>https://twitter.com/schadenfreudemn</t>
  </si>
  <si>
    <t>https://twitter.com/trevorgdchld</t>
  </si>
  <si>
    <t>https://twitter.com/jessikate</t>
  </si>
  <si>
    <t>https://twitter.com/5ddballparadigm</t>
  </si>
  <si>
    <t>https://twitter.com/kaydubyew</t>
  </si>
  <si>
    <t>https://twitter.com/robertftsofiac</t>
  </si>
  <si>
    <t>https://twitter.com/leearoberts</t>
  </si>
  <si>
    <t>https://twitter.com/joannaverdoza</t>
  </si>
  <si>
    <t>https://twitter.com/adejokeadesanya</t>
  </si>
  <si>
    <t>https://twitter.com/jalynroseee</t>
  </si>
  <si>
    <t>https://twitter.com/semmews</t>
  </si>
  <si>
    <t>https://twitter.com/mojohusband</t>
  </si>
  <si>
    <t>https://twitter.com/l_edme24</t>
  </si>
  <si>
    <t>https://twitter.com/cheryla14805970</t>
  </si>
  <si>
    <t>https://twitter.com/agitatorsneeded</t>
  </si>
  <si>
    <t>https://twitter.com/winterssoldear</t>
  </si>
  <si>
    <t>https://twitter.com/23u_u23</t>
  </si>
  <si>
    <t>https://twitter.com/e5jqc8</t>
  </si>
  <si>
    <t>https://twitter.com/kik_wara</t>
  </si>
  <si>
    <t>https://twitter.com/kamijo_haruka</t>
  </si>
  <si>
    <t>https://twitter.com/pinara1</t>
  </si>
  <si>
    <t>https://twitter.com/luisrg01</t>
  </si>
  <si>
    <t>https://twitter.com/charly_trevo</t>
  </si>
  <si>
    <t>https://twitter.com/preocupado62</t>
  </si>
  <si>
    <t>https://twitter.com/solooopino</t>
  </si>
  <si>
    <t>https://twitter.com/angelica9091</t>
  </si>
  <si>
    <t>https://twitter.com/aldrinmaxx</t>
  </si>
  <si>
    <t>https://twitter.com/torosytoritos54</t>
  </si>
  <si>
    <t>https://twitter.com/lorenzookie</t>
  </si>
  <si>
    <t>https://twitter.com/ixcolai</t>
  </si>
  <si>
    <t>https://twitter.com/shimminykricket</t>
  </si>
  <si>
    <t>https://twitter.com/mitchelldillard</t>
  </si>
  <si>
    <t>https://twitter.com/kcexec</t>
  </si>
  <si>
    <t>https://twitter.com/skullcat</t>
  </si>
  <si>
    <t>https://twitter.com/_liolight</t>
  </si>
  <si>
    <t>https://twitter.com/tabathaking75</t>
  </si>
  <si>
    <t>https://twitter.com/alicemiddaugh25</t>
  </si>
  <si>
    <t>https://twitter.com/emergecolorado</t>
  </si>
  <si>
    <t>https://twitter.com/whereisdurimimi</t>
  </si>
  <si>
    <t>https://twitter.com/soonyyyy</t>
  </si>
  <si>
    <t>https://twitter.com/royaldiademmag</t>
  </si>
  <si>
    <t>https://twitter.com/argensil</t>
  </si>
  <si>
    <t>https://twitter.com/ryu_nim_0</t>
  </si>
  <si>
    <t>https://twitter.com/survivorsare</t>
  </si>
  <si>
    <t>https://twitter.com/maninthehoody</t>
  </si>
  <si>
    <t>https://twitter.com/iyunchai</t>
  </si>
  <si>
    <t>https://twitter.com/soliklick</t>
  </si>
  <si>
    <t>https://twitter.com/mrroadsign</t>
  </si>
  <si>
    <t>https://twitter.com/surajitdasgupta</t>
  </si>
  <si>
    <t>https://twitter.com/beth_alize</t>
  </si>
  <si>
    <t>https://twitter.com/ennaooh</t>
  </si>
  <si>
    <t>https://twitter.com/flower_gae</t>
  </si>
  <si>
    <t>https://twitter.com/akishmz</t>
  </si>
  <si>
    <t>https://twitter.com/lonesinker</t>
  </si>
  <si>
    <t>https://twitter.com/sardonious</t>
  </si>
  <si>
    <t>https://twitter.com/ff14_ryuga</t>
  </si>
  <si>
    <t>https://twitter.com/eimzkavanagh</t>
  </si>
  <si>
    <t>https://twitter.com/itsneneduh</t>
  </si>
  <si>
    <t>https://twitter.com/jentanich</t>
  </si>
  <si>
    <t>https://twitter.com/kao_wo_ketsu</t>
  </si>
  <si>
    <t>https://twitter.com/plutoniannight</t>
  </si>
  <si>
    <t>https://twitter.com/businessinsider</t>
  </si>
  <si>
    <t>https://twitter.com/xiuminous_326</t>
  </si>
  <si>
    <t>https://twitter.com/aghasejbx2</t>
  </si>
  <si>
    <t>https://twitter.com/joanne_fillion</t>
  </si>
  <si>
    <t>https://twitter.com/ffleak__</t>
  </si>
  <si>
    <t>https://twitter.com/ifoundartsanin</t>
  </si>
  <si>
    <t>https://twitter.com/nuffsaidny</t>
  </si>
  <si>
    <t>https://twitter.com/apatrickafr</t>
  </si>
  <si>
    <t>https://twitter.com/geoffrey_payne</t>
  </si>
  <si>
    <t>https://twitter.com/jembalabala</t>
  </si>
  <si>
    <t>https://twitter.com/cheepeva</t>
  </si>
  <si>
    <t>https://twitter.com/charlesposey20</t>
  </si>
  <si>
    <t>https://twitter.com/anna_silk</t>
  </si>
  <si>
    <t>https://twitter.com/alessia_bosch</t>
  </si>
  <si>
    <t>https://twitter.com/spectre680</t>
  </si>
  <si>
    <t>https://twitter.com/abates04</t>
  </si>
  <si>
    <t>https://twitter.com/luis_delia</t>
  </si>
  <si>
    <t>https://twitter.com/partidomiles</t>
  </si>
  <si>
    <t>https://twitter.com/jmoracorrea</t>
  </si>
  <si>
    <t>https://twitter.com/xcolleenjohnson</t>
  </si>
  <si>
    <t>https://twitter.com/malindamichell1</t>
  </si>
  <si>
    <t>https://twitter.com/_mina_one</t>
  </si>
  <si>
    <t>https://twitter.com/crastibi87</t>
  </si>
  <si>
    <t>https://twitter.com/rosenrod</t>
  </si>
  <si>
    <t>https://twitter.com/karatkyung</t>
  </si>
  <si>
    <t>https://twitter.com/4hwiyoung</t>
  </si>
  <si>
    <t>https://twitter.com/topsuenghyun</t>
  </si>
  <si>
    <t>https://twitter.com/burning_wind</t>
  </si>
  <si>
    <t>https://twitter.com/ikkyupan</t>
  </si>
  <si>
    <t>https://twitter.com/abster420</t>
  </si>
  <si>
    <t>https://twitter.com/drum07line88</t>
  </si>
  <si>
    <t>https://twitter.com/lpillow17</t>
  </si>
  <si>
    <t>https://twitter.com/omg_roundabout</t>
  </si>
  <si>
    <t>https://twitter.com/sophiepirrera</t>
  </si>
  <si>
    <t>https://twitter.com/ehstrategies</t>
  </si>
  <si>
    <t>https://twitter.com/plng103</t>
  </si>
  <si>
    <t>https://twitter.com/aaigooo</t>
  </si>
  <si>
    <t>https://twitter.com/concerned606</t>
  </si>
  <si>
    <t>https://twitter.com/jessicadroeger</t>
  </si>
  <si>
    <t>https://twitter.com/bbabyjj</t>
  </si>
  <si>
    <t>https://twitter.com/marycatton</t>
  </si>
  <si>
    <t>https://twitter.com/tria_y_ambar</t>
  </si>
  <si>
    <t>https://twitter.com/cruva_</t>
  </si>
  <si>
    <t>https://twitter.com/handinglove_191</t>
  </si>
  <si>
    <t>https://twitter.com/comicdavemartin</t>
  </si>
  <si>
    <t>https://twitter.com/i9nice</t>
  </si>
  <si>
    <t>https://twitter.com/lovely_today</t>
  </si>
  <si>
    <t>https://twitter.com/yonghada1219</t>
  </si>
  <si>
    <t>https://twitter.com/oyat_y2oung</t>
  </si>
  <si>
    <t>https://twitter.com/itsrainingtwix</t>
  </si>
  <si>
    <t>https://twitter.com/thatoneaudgirl</t>
  </si>
  <si>
    <t>https://twitter.com/__yooooooong</t>
  </si>
  <si>
    <t>https://twitter.com/hollyddowling</t>
  </si>
  <si>
    <t>https://twitter.com/lethe_nn</t>
  </si>
  <si>
    <t>https://twitter.com/milomoire</t>
  </si>
  <si>
    <t>https://twitter.com/halldred</t>
  </si>
  <si>
    <t>https://twitter.com/nnanhater</t>
  </si>
  <si>
    <t>https://twitter.com/joe_hinder</t>
  </si>
  <si>
    <t>https://twitter.com/do_bi_do</t>
  </si>
  <si>
    <t>https://twitter.com/byunbayon</t>
  </si>
  <si>
    <t>https://twitter.com/intandebora2</t>
  </si>
  <si>
    <t>https://twitter.com/twiteettay</t>
  </si>
  <si>
    <t>https://twitter.com/dentistheatherk</t>
  </si>
  <si>
    <t>https://twitter.com/jennla82</t>
  </si>
  <si>
    <t>https://twitter.com/ifistmidgetss</t>
  </si>
  <si>
    <t>https://twitter.com/joker_kingkarn</t>
  </si>
  <si>
    <t>https://twitter.com/dw_espanol</t>
  </si>
  <si>
    <t>https://twitter.com/casalsr</t>
  </si>
  <si>
    <t>https://twitter.com/verdejomar</t>
  </si>
  <si>
    <t>https://twitter.com/barb_arela</t>
  </si>
  <si>
    <t>https://twitter.com/carlossimancas</t>
  </si>
  <si>
    <t>https://twitter.com/jeameabea</t>
  </si>
  <si>
    <t>https://twitter.com/mivcv97</t>
  </si>
  <si>
    <t>https://twitter.com/janetgia</t>
  </si>
  <si>
    <t>https://twitter.com/babygirl8784</t>
  </si>
  <si>
    <t>https://twitter.com/noctulapress</t>
  </si>
  <si>
    <t>https://twitter.com/channel4news</t>
  </si>
  <si>
    <t>https://twitter.com/osopepatrisse</t>
  </si>
  <si>
    <t>https://twitter.com/jonsnowc4</t>
  </si>
  <si>
    <t>https://twitter.com/beyonxes</t>
  </si>
  <si>
    <t>https://twitter.com/rcychingu</t>
  </si>
  <si>
    <t>https://twitter.com/taeyeon472</t>
  </si>
  <si>
    <t>https://twitter.com/annabella313</t>
  </si>
  <si>
    <t>https://twitter.com/judywoods8</t>
  </si>
  <si>
    <t>https://twitter.com/asian_reporter</t>
  </si>
  <si>
    <t>https://twitter.com/apwestregion</t>
  </si>
  <si>
    <t>https://twitter.com/salimah</t>
  </si>
  <si>
    <t>https://twitter.com/candid_apples</t>
  </si>
  <si>
    <t>https://twitter.com/michaeljpartyka</t>
  </si>
  <si>
    <t>https://twitter.com/uczosel121</t>
  </si>
  <si>
    <t>https://twitter.com/jackpolakoff</t>
  </si>
  <si>
    <t>https://twitter.com/monkey64184351</t>
  </si>
  <si>
    <t>https://twitter.com/albbcdefg</t>
  </si>
  <si>
    <t>https://twitter.com/_baekki</t>
  </si>
  <si>
    <t>https://twitter.com/copyright1011</t>
  </si>
  <si>
    <t>https://twitter.com/justjennyms</t>
  </si>
  <si>
    <t>https://twitter.com/themellowmelon</t>
  </si>
  <si>
    <t>https://twitter.com/myaftermach</t>
  </si>
  <si>
    <t>https://twitter.com/13kibber</t>
  </si>
  <si>
    <t>https://twitter.com/sw13924277</t>
  </si>
  <si>
    <t>https://twitter.com/miya_si2</t>
  </si>
  <si>
    <t>https://twitter.com/kurone43</t>
  </si>
  <si>
    <t>https://twitter.com/cheesepie23</t>
  </si>
  <si>
    <t>https://twitter.com/spencebrandon3</t>
  </si>
  <si>
    <t>https://twitter.com/kamallotfi1</t>
  </si>
  <si>
    <t>https://twitter.com/sb__says</t>
  </si>
  <si>
    <t>https://twitter.com/jessikasabat</t>
  </si>
  <si>
    <t>https://twitter.com/a_omelet</t>
  </si>
  <si>
    <t>https://twitter.com/micookahjim</t>
  </si>
  <si>
    <t>https://twitter.com/ejii1212</t>
  </si>
  <si>
    <t>https://twitter.com/dcegoqrlhklk4p4</t>
  </si>
  <si>
    <t>https://twitter.com/pennywhoreder</t>
  </si>
  <si>
    <t>https://twitter.com/texasperez82</t>
  </si>
  <si>
    <t>https://twitter.com/__bluesuede</t>
  </si>
  <si>
    <t>https://twitter.com/alma_park</t>
  </si>
  <si>
    <t>https://twitter.com/trinidadluquem1</t>
  </si>
  <si>
    <t>https://twitter.com/rparisee</t>
  </si>
  <si>
    <t>https://twitter.com/bee_khj</t>
  </si>
  <si>
    <t>https://twitter.com/claudiner66</t>
  </si>
  <si>
    <t>https://twitter.com/skbrum</t>
  </si>
  <si>
    <t>https://twitter.com/letrec</t>
  </si>
  <si>
    <t>https://twitter.com/arina_rina_rin</t>
  </si>
  <si>
    <t>https://twitter.com/pocodavis2</t>
  </si>
  <si>
    <t>https://twitter.com/deladem</t>
  </si>
  <si>
    <t>https://twitter.com/baeyongjoo</t>
  </si>
  <si>
    <t>https://twitter.com/lpbabyfishhh</t>
  </si>
  <si>
    <t>https://twitter.com/kanuta_25</t>
  </si>
  <si>
    <t>https://twitter.com/judyazrak</t>
  </si>
  <si>
    <t>https://twitter.com/mmildxx_</t>
  </si>
  <si>
    <t>https://twitter.com/ancientminds111</t>
  </si>
  <si>
    <t>https://twitter.com/shannonrwatts</t>
  </si>
  <si>
    <t>https://twitter.com/nadiamuradbasee</t>
  </si>
  <si>
    <t>https://twitter.com/pwcdanica</t>
  </si>
  <si>
    <t>https://twitter.com/iammikesmother</t>
  </si>
  <si>
    <t>https://twitter.com/lucymcbath</t>
  </si>
  <si>
    <t>https://twitter.com/mariaha05153239</t>
  </si>
  <si>
    <t>https://twitter.com/gabbygiffords</t>
  </si>
  <si>
    <t>https://twitter.com/darlingkyum</t>
  </si>
  <si>
    <t>https://twitter.com/sashantia1</t>
  </si>
  <si>
    <t>https://twitter.com/norasagastume</t>
  </si>
  <si>
    <t>https://twitter.com/kluenxpcy</t>
  </si>
  <si>
    <t>https://twitter.com/frizzybeth</t>
  </si>
  <si>
    <t>https://twitter.com/daniel_beza</t>
  </si>
  <si>
    <t>https://twitter.com/ad_aidoo</t>
  </si>
  <si>
    <t>https://twitter.com/latinajuanita</t>
  </si>
  <si>
    <t>https://twitter.com/medithroll</t>
  </si>
  <si>
    <t>https://twitter.com/hi_dcc</t>
  </si>
  <si>
    <t>https://twitter.com/mysones__</t>
  </si>
  <si>
    <t>https://twitter.com/protegosehun</t>
  </si>
  <si>
    <t>https://twitter.com/triadcolorworks</t>
  </si>
  <si>
    <t>https://twitter.com/thejuanwilliams</t>
  </si>
  <si>
    <t>https://twitter.com/vemedigital</t>
  </si>
  <si>
    <t>https://twitter.com/ggstar71</t>
  </si>
  <si>
    <t>https://twitter.com/hibanaderh</t>
  </si>
  <si>
    <t>https://twitter.com/rtthaitrendnew</t>
  </si>
  <si>
    <t>https://twitter.com/majordeplorable</t>
  </si>
  <si>
    <t>https://twitter.com/veniceforhrc</t>
  </si>
  <si>
    <t>https://twitter.com/sadie2916gmail1</t>
  </si>
  <si>
    <t>https://twitter.com/kaimariewalker</t>
  </si>
  <si>
    <t>https://twitter.com/loic_french</t>
  </si>
  <si>
    <t>https://twitter.com/editionslll</t>
  </si>
  <si>
    <t>https://twitter.com/raphael_liogier</t>
  </si>
  <si>
    <t>https://twitter.com/macleans</t>
  </si>
  <si>
    <t>https://twitter.com/cathmckenna</t>
  </si>
  <si>
    <t>https://twitter.com/aimebeee</t>
  </si>
  <si>
    <t>https://twitter.com/teasunwoo</t>
  </si>
  <si>
    <t>https://twitter.com/shazzz1967</t>
  </si>
  <si>
    <t>https://twitter.com/yahooent</t>
  </si>
  <si>
    <t>https://twitter.com/no_2_pc</t>
  </si>
  <si>
    <t>https://twitter.com/jo_gauvin</t>
  </si>
  <si>
    <t>https://twitter.com/bluemarinep</t>
  </si>
  <si>
    <t>https://twitter.com/gracesitorus</t>
  </si>
  <si>
    <t>https://twitter.com/dvifern</t>
  </si>
  <si>
    <t>https://twitter.com/dongoyo29</t>
  </si>
  <si>
    <t>https://twitter.com/sunbaelee</t>
  </si>
  <si>
    <t>https://twitter.com/moo_patrick_lov</t>
  </si>
  <si>
    <t>https://twitter.com/chloetarise</t>
  </si>
  <si>
    <t>https://twitter.com/thunder_struck</t>
  </si>
  <si>
    <t>https://twitter.com/gggggg9_lvlz</t>
  </si>
  <si>
    <t>https://twitter.com/thewrap</t>
  </si>
  <si>
    <t>https://twitter.com/jessicajones</t>
  </si>
  <si>
    <t>https://twitter.com/impact24pr</t>
  </si>
  <si>
    <t>https://twitter.com/imagefeeder</t>
  </si>
  <si>
    <t>https://twitter.com/leaninorg</t>
  </si>
  <si>
    <t>https://twitter.com/rachelm_dnb</t>
  </si>
  <si>
    <t>https://twitter.com/6inger_ade</t>
  </si>
  <si>
    <t>https://twitter.com/aiabastas</t>
  </si>
  <si>
    <t>https://twitter.com/nexmail</t>
  </si>
  <si>
    <t>https://twitter.com/marcus373</t>
  </si>
  <si>
    <t>https://twitter.com/empowermamisan</t>
  </si>
  <si>
    <t>https://twitter.com/gopalsharma201</t>
  </si>
  <si>
    <t>https://twitter.com/cheezwitham</t>
  </si>
  <si>
    <t>https://twitter.com/stephh_az</t>
  </si>
  <si>
    <t>https://twitter.com/kaygirl8lawana</t>
  </si>
  <si>
    <t>https://twitter.com/monchingonzalez</t>
  </si>
  <si>
    <t>https://twitter.com/milky_addict</t>
  </si>
  <si>
    <t>https://twitter.com/robinball1961</t>
  </si>
  <si>
    <t>https://twitter.com/cameron_kasky</t>
  </si>
  <si>
    <t>https://twitter.com/alwaystrumporg</t>
  </si>
  <si>
    <t>https://twitter.com/gw</t>
  </si>
  <si>
    <t>https://twitter.com/wikilea</t>
  </si>
  <si>
    <t>https://twitter.com/amarch4ourlives</t>
  </si>
  <si>
    <t>https://twitter.com/teamtrump</t>
  </si>
  <si>
    <t>https://twitter.com/drudge_report</t>
  </si>
  <si>
    <t>https://twitter.com/barbara78576237</t>
  </si>
  <si>
    <t>https://twitter.com/amaris_g</t>
  </si>
  <si>
    <t>https://twitter.com/demxnblxxd_</t>
  </si>
  <si>
    <t>https://twitter.com/nyang_smash</t>
  </si>
  <si>
    <t>https://twitter.com/djriveraros</t>
  </si>
  <si>
    <t>https://twitter.com/alorshe</t>
  </si>
  <si>
    <t>https://twitter.com/_170505</t>
  </si>
  <si>
    <t>https://twitter.com/hahah_2020</t>
  </si>
  <si>
    <t>https://twitter.com/ohenryhernandez</t>
  </si>
  <si>
    <t>https://twitter.com/nz_voter</t>
  </si>
  <si>
    <t>https://twitter.com/myoamusic</t>
  </si>
  <si>
    <t>https://twitter.com/arami</t>
  </si>
  <si>
    <t>https://twitter.com/nkemonwudiwe</t>
  </si>
  <si>
    <t>https://twitter.com/damikhadijah</t>
  </si>
  <si>
    <t>https://twitter.com/bereftylefty</t>
  </si>
  <si>
    <t>https://twitter.com/shannjeyare</t>
  </si>
  <si>
    <t>https://twitter.com/_psilocybin</t>
  </si>
  <si>
    <t>https://twitter.com/muumi_tweets</t>
  </si>
  <si>
    <t>https://twitter.com/chrisoldcorn</t>
  </si>
  <si>
    <t>https://twitter.com/kimbabgulung</t>
  </si>
  <si>
    <t>https://twitter.com/siriweberfeeney</t>
  </si>
  <si>
    <t>https://twitter.com/tommybrownell</t>
  </si>
  <si>
    <t>https://twitter.com/fredkatz</t>
  </si>
  <si>
    <t>https://twitter.com/hoyasmile17</t>
  </si>
  <si>
    <t>https://twitter.com/sweetvils</t>
  </si>
  <si>
    <t>https://twitter.com/pib2010</t>
  </si>
  <si>
    <t>https://twitter.com/ynd_jnd</t>
  </si>
  <si>
    <t>https://twitter.com/babyprang</t>
  </si>
  <si>
    <t>https://twitter.com/ssunhoney</t>
  </si>
  <si>
    <t>https://twitter.com/mrcolinboyd</t>
  </si>
  <si>
    <t>https://twitter.com/jacobawohl</t>
  </si>
  <si>
    <t>https://twitter.com/dboaz75</t>
  </si>
  <si>
    <t>https://twitter.com/naicamps</t>
  </si>
  <si>
    <t>https://twitter.com/lf_orgmx</t>
  </si>
  <si>
    <t>https://twitter.com/69nakakikomi</t>
  </si>
  <si>
    <t>https://twitter.com/nhk_news</t>
  </si>
  <si>
    <t>https://twitter.com/kinokuniyanet</t>
  </si>
  <si>
    <t>https://twitter.com/spritusinvictus</t>
  </si>
  <si>
    <t>https://twitter.com/anti_natal_</t>
  </si>
  <si>
    <t>https://twitter.com/mybelovedmtg7</t>
  </si>
  <si>
    <t>https://twitter.com/micky_inin</t>
  </si>
  <si>
    <t>https://twitter.com/geniiiiiiie_</t>
  </si>
  <si>
    <t>https://twitter.com/burningdyo</t>
  </si>
  <si>
    <t>https://twitter.com/kyung_meoww</t>
  </si>
  <si>
    <t>https://twitter.com/cpjesper</t>
  </si>
  <si>
    <t>https://twitter.com/sherryspinero1</t>
  </si>
  <si>
    <t>https://twitter.com/alluring_mirage</t>
  </si>
  <si>
    <t>https://twitter.com/finishedly</t>
  </si>
  <si>
    <t>https://twitter.com/kaiismylover</t>
  </si>
  <si>
    <t>https://twitter.com/therealrealtred</t>
  </si>
  <si>
    <t>https://twitter.com/shomaristone</t>
  </si>
  <si>
    <t>https://twitter.com/zenicablog2010</t>
  </si>
  <si>
    <t>https://twitter.com/ifavshindong</t>
  </si>
  <si>
    <t>https://twitter.com/3h_3ight</t>
  </si>
  <si>
    <t>https://twitter.com/lessocios</t>
  </si>
  <si>
    <t>https://twitter.com/deluxerod</t>
  </si>
  <si>
    <t>https://twitter.com/tobeq9</t>
  </si>
  <si>
    <t>https://twitter.com/eagle_anchovy</t>
  </si>
  <si>
    <t>https://twitter.com/vip_bjmay</t>
  </si>
  <si>
    <t>https://twitter.com/nuchrtv</t>
  </si>
  <si>
    <t>https://twitter.com/quidam_e_s</t>
  </si>
  <si>
    <t>https://twitter.com/moche_et_triste</t>
  </si>
  <si>
    <t>https://twitter.com/pressbuddy</t>
  </si>
  <si>
    <t>https://twitter.com/nunnut0325</t>
  </si>
  <si>
    <t>https://twitter.com/demifugue</t>
  </si>
  <si>
    <t>https://twitter.com/planning203</t>
  </si>
  <si>
    <t>https://twitter.com/cameronabadi</t>
  </si>
  <si>
    <t>https://twitter.com/lburtybee</t>
  </si>
  <si>
    <t>https://twitter.com/godwk68</t>
  </si>
  <si>
    <t>https://twitter.com/tashazahirrah08</t>
  </si>
  <si>
    <t>https://twitter.com/megalcapture</t>
  </si>
  <si>
    <t>https://twitter.com/mistys91</t>
  </si>
  <si>
    <t>https://twitter.com/bus3y_</t>
  </si>
  <si>
    <t>https://twitter.com/bana894</t>
  </si>
  <si>
    <t>https://twitter.com/ployployyaaa</t>
  </si>
  <si>
    <t>https://twitter.com/belovedking11</t>
  </si>
  <si>
    <t>https://twitter.com/searchingmutual</t>
  </si>
  <si>
    <t>https://twitter.com/wakkupick_jr</t>
  </si>
  <si>
    <t>https://twitter.com/realdelight61_</t>
  </si>
  <si>
    <t>https://twitter.com/kiwi_lloron</t>
  </si>
  <si>
    <t>https://twitter.com/globaldancer38</t>
  </si>
  <si>
    <t>https://twitter.com/coolclemsongirl</t>
  </si>
  <si>
    <t>https://twitter.com/yufayorku</t>
  </si>
  <si>
    <t>https://twitter.com/megcabot</t>
  </si>
  <si>
    <t>https://twitter.com/kittywordsworth</t>
  </si>
  <si>
    <t>https://twitter.com/mauddromgoole</t>
  </si>
  <si>
    <t>https://twitter.com/jessiecath</t>
  </si>
  <si>
    <t>https://twitter.com/nostromar</t>
  </si>
  <si>
    <t>https://twitter.com/nuriaq</t>
  </si>
  <si>
    <t>https://twitter.com/thepunisherx69</t>
  </si>
  <si>
    <t>https://twitter.com/praew_chani</t>
  </si>
  <si>
    <t>https://twitter.com/cherylaki7</t>
  </si>
  <si>
    <t>https://twitter.com/lilithstribe</t>
  </si>
  <si>
    <t>https://twitter.com/eljefestewart</t>
  </si>
  <si>
    <t>https://twitter.com/shannon_mcg11</t>
  </si>
  <si>
    <t>https://twitter.com/elyse_another</t>
  </si>
  <si>
    <t>https://twitter.com/best_tees_ever</t>
  </si>
  <si>
    <t>https://twitter.com/tcronin50</t>
  </si>
  <si>
    <t>https://twitter.com/jesszen</t>
  </si>
  <si>
    <t>https://twitter.com/_shaundougherty</t>
  </si>
  <si>
    <t>https://twitter.com/jules_su</t>
  </si>
  <si>
    <t>https://twitter.com/rcorliss</t>
  </si>
  <si>
    <t>https://twitter.com/afzalnawaz14</t>
  </si>
  <si>
    <t>https://twitter.com/snikt4</t>
  </si>
  <si>
    <t>https://twitter.com/highplnsdrftr</t>
  </si>
  <si>
    <t>https://twitter.com/karamsamia</t>
  </si>
  <si>
    <t>https://twitter.com/c0nvey</t>
  </si>
  <si>
    <t>https://twitter.com/inthefrow</t>
  </si>
  <si>
    <t>https://twitter.com/sandibuckley01</t>
  </si>
  <si>
    <t>https://twitter.com/m3jstile</t>
  </si>
  <si>
    <t>https://twitter.com/uhajung</t>
  </si>
  <si>
    <t>https://twitter.com/littleme92_</t>
  </si>
  <si>
    <t>https://twitter.com/caro_ruizt</t>
  </si>
  <si>
    <t>https://twitter.com/scullymulderfg</t>
  </si>
  <si>
    <t>https://twitter.com/blerg_osphere</t>
  </si>
  <si>
    <t>https://twitter.com/findno67</t>
  </si>
  <si>
    <t>https://twitter.com/leobiblitz</t>
  </si>
  <si>
    <t>https://twitter.com/dwatchnews</t>
  </si>
  <si>
    <t>https://twitter.com/alienhere2love</t>
  </si>
  <si>
    <t>https://twitter.com/jelly_nm</t>
  </si>
  <si>
    <t>https://twitter.com/michael1108</t>
  </si>
  <si>
    <t>https://twitter.com/ufinfy</t>
  </si>
  <si>
    <t>https://twitter.com/stegersaurus</t>
  </si>
  <si>
    <t>https://twitter.com/devharris10</t>
  </si>
  <si>
    <t>https://twitter.com/primeministerkr</t>
  </si>
  <si>
    <t>https://twitter.com/handpis</t>
  </si>
  <si>
    <t>https://twitter.com/ghldjns1</t>
  </si>
  <si>
    <t>https://twitter.com/revtiffany</t>
  </si>
  <si>
    <t>https://twitter.com/j_ryn92</t>
  </si>
  <si>
    <t>https://twitter.com/cheese_snake</t>
  </si>
  <si>
    <t>https://twitter.com/nuagerieur</t>
  </si>
  <si>
    <t>https://twitter.com/tomigama</t>
  </si>
  <si>
    <t>https://twitter.com/dsmpowered</t>
  </si>
  <si>
    <t>https://twitter.com/kingcurtis</t>
  </si>
  <si>
    <t>https://twitter.com/allabout_b1a4</t>
  </si>
  <si>
    <t>https://twitter.com/cy_frost</t>
  </si>
  <si>
    <t>https://twitter.com/chanphaks</t>
  </si>
  <si>
    <t>https://twitter.com/ksimi121198</t>
  </si>
  <si>
    <t>https://twitter.com/shunafakhi</t>
  </si>
  <si>
    <t>https://twitter.com/bethineverett</t>
  </si>
  <si>
    <t>https://twitter.com/reviewtz</t>
  </si>
  <si>
    <t>https://twitter.com/ruthsorbello</t>
  </si>
  <si>
    <t>https://twitter.com/highunclemark</t>
  </si>
  <si>
    <t>https://twitter.com/zoexgracexvixen</t>
  </si>
  <si>
    <t>https://twitter.com/rogerwcheng</t>
  </si>
  <si>
    <t>https://twitter.com/bonniegrrl</t>
  </si>
  <si>
    <t>https://twitter.com/bmjm0102</t>
  </si>
  <si>
    <t>https://twitter.com/mrimj</t>
  </si>
  <si>
    <t>https://twitter.com/wendykveck</t>
  </si>
  <si>
    <t>https://twitter.com/itsmejay__</t>
  </si>
  <si>
    <t>https://twitter.com/mystcole</t>
  </si>
  <si>
    <t>https://twitter.com/rosarom56822713</t>
  </si>
  <si>
    <t>https://twitter.com/stevesobo</t>
  </si>
  <si>
    <t>https://twitter.com/102icely</t>
  </si>
  <si>
    <t>https://twitter.com/lesliefeinzaig</t>
  </si>
  <si>
    <t>https://twitter.com/ekp</t>
  </si>
  <si>
    <t>https://twitter.com/gggul_</t>
  </si>
  <si>
    <t>https://twitter.com/cheeryunjae</t>
  </si>
  <si>
    <t>https://twitter.com/stevenyangxx</t>
  </si>
  <si>
    <t>https://twitter.com/gpplatinum</t>
  </si>
  <si>
    <t>https://twitter.com/trapmusic_promo</t>
  </si>
  <si>
    <t>https://twitter.com/badproductionz</t>
  </si>
  <si>
    <t>https://twitter.com/nclexprof</t>
  </si>
  <si>
    <t>https://twitter.com/a96s__</t>
  </si>
  <si>
    <t>https://twitter.com/niyaaaahh</t>
  </si>
  <si>
    <t>https://twitter.com/magmild</t>
  </si>
  <si>
    <t>https://twitter.com/chercatplayer</t>
  </si>
  <si>
    <t>https://twitter.com/anickel4thought</t>
  </si>
  <si>
    <t>https://twitter.com/simonsarris</t>
  </si>
  <si>
    <t>https://twitter.com/sarahthehaider</t>
  </si>
  <si>
    <t>https://twitter.com/al_7321</t>
  </si>
  <si>
    <t>https://twitter.com/babybbh1992</t>
  </si>
  <si>
    <t>https://twitter.com/girl_a_whirl</t>
  </si>
  <si>
    <t>https://twitter.com/commonsavant</t>
  </si>
  <si>
    <t>https://twitter.com/doshhabrianna</t>
  </si>
  <si>
    <t>https://twitter.com/milk_blossoms</t>
  </si>
  <si>
    <t>https://twitter.com/sujijyp</t>
  </si>
  <si>
    <t>https://twitter.com/slaugh1306</t>
  </si>
  <si>
    <t>https://twitter.com/biagekiakaku</t>
  </si>
  <si>
    <t>https://twitter.com/ddo_boja</t>
  </si>
  <si>
    <t>https://twitter.com/greatestdayy</t>
  </si>
  <si>
    <t>https://twitter.com/funkyteez</t>
  </si>
  <si>
    <t>https://twitter.com/debjgreen1</t>
  </si>
  <si>
    <t>https://twitter.com/manurangel</t>
  </si>
  <si>
    <t>https://twitter.com/_alien_20</t>
  </si>
  <si>
    <t>https://twitter.com/bollemdb</t>
  </si>
  <si>
    <t>https://twitter.com/lrosalves</t>
  </si>
  <si>
    <t>https://twitter.com/nenewr_</t>
  </si>
  <si>
    <t>https://twitter.com/tirtahot</t>
  </si>
  <si>
    <t>https://twitter.com/lziizl</t>
  </si>
  <si>
    <t>https://twitter.com/annieofthehell</t>
  </si>
  <si>
    <t>https://twitter.com/blushbeing</t>
  </si>
  <si>
    <t>https://twitter.com/lilshawtyshey</t>
  </si>
  <si>
    <t>https://twitter.com/angelathedancer</t>
  </si>
  <si>
    <t>https://twitter.com/socaboom</t>
  </si>
  <si>
    <t>https://twitter.com/cestrumnocturn1</t>
  </si>
  <si>
    <t>https://twitter.com/deadspin</t>
  </si>
  <si>
    <t>https://twitter.com/laylablock2</t>
  </si>
  <si>
    <t>https://twitter.com/micheloh62</t>
  </si>
  <si>
    <t>https://twitter.com/discojeedai</t>
  </si>
  <si>
    <t>https://twitter.com/_falare_</t>
  </si>
  <si>
    <t>https://twitter.com/johnfweiss1</t>
  </si>
  <si>
    <t>https://twitter.com/ssmeup</t>
  </si>
  <si>
    <t>https://twitter.com/robleer</t>
  </si>
  <si>
    <t>https://twitter.com/aroseblush</t>
  </si>
  <si>
    <t>https://twitter.com/pftftc</t>
  </si>
  <si>
    <t>https://twitter.com/myfavfilms</t>
  </si>
  <si>
    <t>https://twitter.com/toonietooniena</t>
  </si>
  <si>
    <t>https://twitter.com/flyerscurse</t>
  </si>
  <si>
    <t>https://twitter.com/cracked</t>
  </si>
  <si>
    <t>https://twitter.com/cinemawinner</t>
  </si>
  <si>
    <t>https://twitter.com/aunnie_v</t>
  </si>
  <si>
    <t>https://twitter.com/rmjoonss</t>
  </si>
  <si>
    <t>https://twitter.com/hannjjj</t>
  </si>
  <si>
    <t>https://twitter.com/integritybc</t>
  </si>
  <si>
    <t>https://twitter.com/globeandmail</t>
  </si>
  <si>
    <t>https://twitter.com/elfilldelmetge</t>
  </si>
  <si>
    <t>https://twitter.com/ho7332001</t>
  </si>
  <si>
    <t>https://twitter.com/sustanablshreen</t>
  </si>
  <si>
    <t>https://twitter.com/june_0621</t>
  </si>
  <si>
    <t>https://twitter.com/_jxck7</t>
  </si>
  <si>
    <t>https://twitter.com/_hollywoodpoint</t>
  </si>
  <si>
    <t>https://twitter.com/jarucharttada</t>
  </si>
  <si>
    <t>https://twitter.com/qriater</t>
  </si>
  <si>
    <t>https://twitter.com/bnj0q2tmejnegcc</t>
  </si>
  <si>
    <t>https://twitter.com/jub_jangz</t>
  </si>
  <si>
    <t>https://twitter.com/nzlushie</t>
  </si>
  <si>
    <t>https://twitter.com/lizziemarvelly</t>
  </si>
  <si>
    <t>https://twitter.com/alisonmau</t>
  </si>
  <si>
    <t>https://twitter.com/bulletpooftax</t>
  </si>
  <si>
    <t>https://twitter.com/wwookie_</t>
  </si>
  <si>
    <t>https://twitter.com/rd_run_r</t>
  </si>
  <si>
    <t>https://twitter.com/titama62</t>
  </si>
  <si>
    <t>https://twitter.com/ceedamas</t>
  </si>
  <si>
    <t>https://twitter.com/miriamborne</t>
  </si>
  <si>
    <t>https://twitter.com/tolsonmarsha</t>
  </si>
  <si>
    <t>https://twitter.com/trixie58086452</t>
  </si>
  <si>
    <t>https://twitter.com/nick31294348</t>
  </si>
  <si>
    <t>https://twitter.com/memegeneral1950</t>
  </si>
  <si>
    <t>https://twitter.com/russianstar2</t>
  </si>
  <si>
    <t>https://twitter.com/ambeautifulbr</t>
  </si>
  <si>
    <t>https://twitter.com/jeoneverse</t>
  </si>
  <si>
    <t>https://twitter.com/alimiddleton8</t>
  </si>
  <si>
    <t>https://twitter.com/susieob</t>
  </si>
  <si>
    <t>https://twitter.com/booking_belle</t>
  </si>
  <si>
    <t>https://twitter.com/iacopelli2042</t>
  </si>
  <si>
    <t>https://twitter.com/nugukso</t>
  </si>
  <si>
    <t>https://twitter.com/seducememujer</t>
  </si>
  <si>
    <t>https://twitter.com/isssvenusss</t>
  </si>
  <si>
    <t>https://twitter.com/meoowlt</t>
  </si>
  <si>
    <t>https://twitter.com/karmicfist</t>
  </si>
  <si>
    <t>https://twitter.com/lnanly_exo_l</t>
  </si>
  <si>
    <t>https://twitter.com/karlishahurley</t>
  </si>
  <si>
    <t>https://twitter.com/thoughtasweak</t>
  </si>
  <si>
    <t>https://twitter.com/michellehillie7</t>
  </si>
  <si>
    <t>https://twitter.com/motobuch1228</t>
  </si>
  <si>
    <t>https://twitter.com/goksj</t>
  </si>
  <si>
    <t>https://twitter.com/5user59</t>
  </si>
  <si>
    <t>https://twitter.com/chrisjzullo</t>
  </si>
  <si>
    <t>https://twitter.com/amytree</t>
  </si>
  <si>
    <t>https://twitter.com/fuehrerbernd</t>
  </si>
  <si>
    <t>https://twitter.com/doktorfinkelos</t>
  </si>
  <si>
    <t>https://twitter.com/innerlifedirect</t>
  </si>
  <si>
    <t>https://twitter.com/reeprn</t>
  </si>
  <si>
    <t>https://twitter.com/imfantastik1</t>
  </si>
  <si>
    <t>https://twitter.com/jim252525</t>
  </si>
  <si>
    <t>https://twitter.com/blackwebtv</t>
  </si>
  <si>
    <t>https://twitter.com/wethepeopleinfo</t>
  </si>
  <si>
    <t>https://twitter.com/ohdrey89</t>
  </si>
  <si>
    <t>https://twitter.com/mark_isomer</t>
  </si>
  <si>
    <t>https://twitter.com/happygangwon</t>
  </si>
  <si>
    <t>https://twitter.com/mayumi_tara</t>
  </si>
  <si>
    <t>https://twitter.com/mrtrejames</t>
  </si>
  <si>
    <t>https://twitter.com/javeauriel</t>
  </si>
  <si>
    <t>https://twitter.com/npskm__</t>
  </si>
  <si>
    <t>https://twitter.com/amyporr1112</t>
  </si>
  <si>
    <t>https://twitter.com/bcgeu</t>
  </si>
  <si>
    <t>https://twitter.com/steph_smith303</t>
  </si>
  <si>
    <t>https://twitter.com/avery16fan</t>
  </si>
  <si>
    <t>https://twitter.com/sleepmonsleepme</t>
  </si>
  <si>
    <t>https://twitter.com/indiefilmgirl</t>
  </si>
  <si>
    <t>https://twitter.com/adage</t>
  </si>
  <si>
    <t>https://twitter.com/kmzmn25</t>
  </si>
  <si>
    <t>https://twitter.com/ali_bball23</t>
  </si>
  <si>
    <t>https://twitter.com/svt_faust</t>
  </si>
  <si>
    <t>https://twitter.com/mas10_tang</t>
  </si>
  <si>
    <t>https://twitter.com/um_cvt</t>
  </si>
  <si>
    <t>https://twitter.com/wadchareeporn</t>
  </si>
  <si>
    <t>https://twitter.com/perfectbiue</t>
  </si>
  <si>
    <t>https://twitter.com/bachuka_</t>
  </si>
  <si>
    <t>https://twitter.com/azazel_kr</t>
  </si>
  <si>
    <t>https://twitter.com/soopreme210</t>
  </si>
  <si>
    <t>https://twitter.com/na9191</t>
  </si>
  <si>
    <t>https://twitter.com/jennyarntzenphd</t>
  </si>
  <si>
    <t>https://twitter.com/cuchacucha</t>
  </si>
  <si>
    <t>https://twitter.com/gorinec27_9</t>
  </si>
  <si>
    <t>https://twitter.com/sokuu_90</t>
  </si>
  <si>
    <t>https://twitter.com/space_candey</t>
  </si>
  <si>
    <t>https://twitter.com/balancetonporc1</t>
  </si>
  <si>
    <t>https://twitter.com/mgwa_moyohwa3</t>
  </si>
  <si>
    <t>https://twitter.com/big_guy60</t>
  </si>
  <si>
    <t>https://twitter.com/thecarlmc</t>
  </si>
  <si>
    <t>https://twitter.com/youngjinsoul</t>
  </si>
  <si>
    <t>https://twitter.com/umokayolivia</t>
  </si>
  <si>
    <t>https://twitter.com/chugiaktea</t>
  </si>
  <si>
    <t>https://twitter.com/wes_daily</t>
  </si>
  <si>
    <t>https://twitter.com/staywed</t>
  </si>
  <si>
    <t>https://twitter.com/cruz_rdz20</t>
  </si>
  <si>
    <t>https://twitter.com/jamestaranto</t>
  </si>
  <si>
    <t>https://twitter.com/socean5</t>
  </si>
  <si>
    <t>https://twitter.com/vixxiepie</t>
  </si>
  <si>
    <t>https://twitter.com/lemonwaple</t>
  </si>
  <si>
    <t>https://twitter.com/chandoll72</t>
  </si>
  <si>
    <t>https://twitter.com/willyporter</t>
  </si>
  <si>
    <t>https://twitter.com/itweet_legends</t>
  </si>
  <si>
    <t>https://twitter.com/withssok</t>
  </si>
  <si>
    <t>https://twitter.com/onthumanrights</t>
  </si>
  <si>
    <t>https://twitter.com/mig30m6</t>
  </si>
  <si>
    <t>https://twitter.com/noyonsazu</t>
  </si>
  <si>
    <t>https://twitter.com/rchllwlsn</t>
  </si>
  <si>
    <t>https://twitter.com/ammy_arm</t>
  </si>
  <si>
    <t>https://twitter.com/artist_eunice</t>
  </si>
  <si>
    <t>https://twitter.com/corea_freedom</t>
  </si>
  <si>
    <t>https://twitter.com/dkfl1818</t>
  </si>
  <si>
    <t>https://twitter.com/rxndxz_</t>
  </si>
  <si>
    <t>https://twitter.com/josmarymb</t>
  </si>
  <si>
    <t>https://twitter.com/o_o_on_</t>
  </si>
  <si>
    <t>https://twitter.com/chsommers</t>
  </si>
  <si>
    <t>https://twitter.com/judgejoebrowntv</t>
  </si>
  <si>
    <t>https://twitter.com/captskallywag</t>
  </si>
  <si>
    <t>https://twitter.com/reason</t>
  </si>
  <si>
    <t>https://twitter.com/thr</t>
  </si>
  <si>
    <t>https://twitter.com/rationalmale</t>
  </si>
  <si>
    <t>https://twitter.com/ubuntu_fm</t>
  </si>
  <si>
    <t>https://twitter.com/santababyfans</t>
  </si>
  <si>
    <t>https://twitter.com/countup</t>
  </si>
  <si>
    <t>https://twitter.com/jennifer_resist</t>
  </si>
  <si>
    <t>https://twitter.com/startrauth</t>
  </si>
  <si>
    <t>https://twitter.com/guccisunblock</t>
  </si>
  <si>
    <t>https://twitter.com/theptprwb</t>
  </si>
  <si>
    <t>https://twitter.com/w55unicorn</t>
  </si>
  <si>
    <t>https://twitter.com/baekjx06</t>
  </si>
  <si>
    <t>https://twitter.com/ployyeah_</t>
  </si>
  <si>
    <t>https://twitter.com/yohandavin</t>
  </si>
  <si>
    <t>https://twitter.com/miyaww3</t>
  </si>
  <si>
    <t>https://twitter.com/_newisme</t>
  </si>
  <si>
    <t>https://twitter.com/drhelencoons</t>
  </si>
  <si>
    <t>https://twitter.com/marylewisphd</t>
  </si>
  <si>
    <t>https://twitter.com/stephynotnice</t>
  </si>
  <si>
    <t>https://twitter.com/seonk8</t>
  </si>
  <si>
    <t>https://twitter.com/dgu_hannam_</t>
  </si>
  <si>
    <t>https://twitter.com/skkukormale</t>
  </si>
  <si>
    <t>https://twitter.com/suzeeeh94</t>
  </si>
  <si>
    <t>https://twitter.com/whiteminkfur</t>
  </si>
  <si>
    <t>https://twitter.com/chrisra7en</t>
  </si>
  <si>
    <t>https://twitter.com/malenawhitfield</t>
  </si>
  <si>
    <t>https://twitter.com/lexiepozega_</t>
  </si>
  <si>
    <t>https://twitter.com/fiveonfive4</t>
  </si>
  <si>
    <t>https://twitter.com/paulieabeles</t>
  </si>
  <si>
    <t>https://twitter.com/hotdog4191</t>
  </si>
  <si>
    <t>https://twitter.com/judymikyounglee</t>
  </si>
  <si>
    <t>https://twitter.com/farida_hamimi</t>
  </si>
  <si>
    <t>https://twitter.com/msshanice_</t>
  </si>
  <si>
    <t>https://twitter.com/pacha6510</t>
  </si>
  <si>
    <t>https://twitter.com/icezy44</t>
  </si>
  <si>
    <t>joannachiu
Who's missing in discussions about
#metoo #mettooinchina? Many lower
class women, women who didn't grow
up in big cities. My ayi (housekeeper)
had three kids by 29 and had no
choice about it. - @women_podcast
#Nuvoices https://t.co/ePU2zbYXl2</t>
  </si>
  <si>
    <t xml:space="preserve">women_podcast
</t>
  </si>
  <si>
    <t>interscriptucl
"The publishing industry has its
own set of available responses
to the wave of #MeToo revelations
... but what role can academics
play?" In honour of #InternationalWomensDay,
check out our incredible new article
by @ClaireSquires and @Beth_driscoll!
https://t.co/DfdqXMZtMj</t>
  </si>
  <si>
    <t xml:space="preserve">beth_driscoll
</t>
  </si>
  <si>
    <t xml:space="preserve">clairesquires
</t>
  </si>
  <si>
    <t>blmchi
UPDATE: Strawberry is a trans woman
being held in solitary confinement
in men’s prison. Today, a 2nd suit
was filed by @uplcchicago &amp;amp;
@MacArthrJustice to force IDOC
to honor her rights! #TransRightsAreHumanRights
#MeToo #TimesUp #IWD2018 #FreeStrawberry
https://t.co/FZp9b0qOvu https://t.co/O0eqGfVKLC</t>
  </si>
  <si>
    <t xml:space="preserve">macarthrjustice
</t>
  </si>
  <si>
    <t xml:space="preserve">uplcchicago
</t>
  </si>
  <si>
    <t>nightline
.@rosemcgowan on former co-star
Alyssa Milano's #MeToo work: 'She's
a lie.' But Milano tells @ABC News'
Nightline, "I am and always have
been completely supportive of Rose."
Tonight on Nightline with @JujuChangABC
https://t.co/2wZt2jXdaE</t>
  </si>
  <si>
    <t xml:space="preserve">jujuchangabc
</t>
  </si>
  <si>
    <t>shresthasubina
The rest of the world is talking
about #MeToo and in Nepal, like
much of South Asia, the conversation
feels like a non-starter. #IWD2018
#RageAgainstRape https://t.co/cYMB4wcnKc
@mandyvandeven @smriti_basnet</t>
  </si>
  <si>
    <t xml:space="preserve">smriti_basnet
</t>
  </si>
  <si>
    <t xml:space="preserve">mandyvandeven
</t>
  </si>
  <si>
    <t>nakano_hiromi
#パートナー が #性被害 を経験した #男性 の会「寅さんのなみだ」
@BuzzFeedJapan で紹介されました。多くの人に届いてほしい。あなたは一人じゃない。『「性暴力被害に遭った」と打ち明けた恋人に、僕はどんな言葉を返せば良かったのだろう。』@ciaolivia→
https://t.co/tPQl7W3Jzu #metoo</t>
  </si>
  <si>
    <t xml:space="preserve">ciaolivia
</t>
  </si>
  <si>
    <t>exoduscry
"Women are intellectual, emotional,
spiritual, creative, athletic,
familial, political, caring, compassionate,
relational, &amp;amp; strong... Celebrate
women, don’t consume them." @BenjaminNolot
| Happy International Women's Day!
#HerStoryOurStory #IWD2018 #PressforProgress
#MeToo https://t.co/28LDH6hjAD</t>
  </si>
  <si>
    <t xml:space="preserve">benjaminnolot
</t>
  </si>
  <si>
    <t>egregiousknave
.@GretchenCarlson’s lawsuit against
Roger Ailes lead to revelations
that @FoxNews paid millions to
women abused by Bill O’Reilly,
which lead to his ouster, which
then emboldened others to come
forward and thus began the #MeToo
movement https://t.co/5rhWj8pylG
via @financialtimes</t>
  </si>
  <si>
    <t xml:space="preserve">financialtimes
</t>
  </si>
  <si>
    <t>labsactivate
Can you hear us now? Whatever the
movement - #metoo, #FreePalestine
#EndPoliceBrutality #Parkland #BlacklivesMatter.
Women have been leading. Its time
to listen! #InternationalWomensDay2018
#IWD2018 @crzeladi @MuslimARC @LEAN4CHANGE
@TaranaBurke @monicacurcapax https://t.co/pbQIg1SsYb</t>
  </si>
  <si>
    <t xml:space="preserve">monicacurcapax
</t>
  </si>
  <si>
    <t xml:space="preserve">lean4change
</t>
  </si>
  <si>
    <t xml:space="preserve">muslimarc
</t>
  </si>
  <si>
    <t>docrocktex26
Propane Jane discusses the #MeToo
Movement and how institutionalized
misogyny and patriarchy won’t be
dismantled until women take revenge
at the ballot box via @RickSmithShow
https://t.co/FHYk1D5Ckg</t>
  </si>
  <si>
    <t xml:space="preserve">ricksmithshow
</t>
  </si>
  <si>
    <t>wolfe321
How much did she drink? Were you
attracted to her? Was she emotional?
These are a few of the crazy sexist
comments that marred a botched
investigation of sexual assault
at the UN. My new report in @ForeignPolicy
#internationalwomensday2018 #MeToo
https://t.co/aWGGA6e8g2</t>
  </si>
  <si>
    <t xml:space="preserve">foreignpolicy
</t>
  </si>
  <si>
    <t>marylschmidt
#ChildhoodCancer is the most pernicious
of diseases. One woman/one child.
Inspiring! https://t.co/eRp4ZPbShD
#memoir #RRBC #boostmybook @readersfavorite
@amazon #Love #God #Jesus #inspiring
#parenting @NewAppleAwards #cancer
#IARTG #MeToo #PTSD https://t.co/dhEBQiKi17</t>
  </si>
  <si>
    <t xml:space="preserve">newappleawards
</t>
  </si>
  <si>
    <t xml:space="preserve">amazon
</t>
  </si>
  <si>
    <t xml:space="preserve">readersfavorite
</t>
  </si>
  <si>
    <t>faislaaapkaa
When Indian media took up my story
PTV's administration issued a letter
that I am defaming Pakistan: Tanzila,
a victim of harassment at PTV channel
#MeToo #InternationalWomensDay
@asmashirazi @aaj_urdu #FaislaAapKa
https://t.co/GMC2NE1FIR</t>
  </si>
  <si>
    <t xml:space="preserve">aaj_urdu
</t>
  </si>
  <si>
    <t xml:space="preserve">asmashirazi
</t>
  </si>
  <si>
    <t>sarahgradenpa
Rep. Leanne Krueger-Braneky is
fighting for #MeToo legislation
#HB1965 to combat sexual harassment
in the PA Capitol, where women
hold only 17.8% of General Assembly
seats and 0% of elected statewide
positions. Support Woman's Day,
support @leanne4pa #InternationalWomensDay</t>
  </si>
  <si>
    <t xml:space="preserve">leanne4pa
</t>
  </si>
  <si>
    <t>douglasjekan
To celebrate International Women’s
Day I will be discussing with these
lovely ladies @DamiKhadijah @NkemOnwudiwe
&amp;amp; @AramideMusic about #metoo
#TimesUp &amp;amp; women empowerment
&amp;amp; equality and how music &amp;amp;
media can play a role in shaping
the narrative. Time is 9.30pm on
@THEBEAT999FM https://t.co/8AJYvqQfSo</t>
  </si>
  <si>
    <t xml:space="preserve">thebeat999fm
</t>
  </si>
  <si>
    <t xml:space="preserve">aramidemusic
</t>
  </si>
  <si>
    <t>abcthedrum
“Sometimes the women don't even
realise that the line has been
crossed because many women are
so used to these behaviours or
comments &amp;amp; just say, 'This
is just the way things are'" @FrancescaDonner
#MeToo #TheDrum https://t.co/vxAnBbrXpI</t>
  </si>
  <si>
    <t xml:space="preserve">francescadonner
</t>
  </si>
  <si>
    <t>chabrierm
🔴 Il a fallu attendre le #8Mars
2018 pour avoir un débat argumenté,
calme et pédagogique sur les hashtags
: #MeToo et #BalanceTonPorc dans
la société. Un grand merci à @LeMediaTV
pour cette émission qu'est #VraimentPolitique
! Cc @alancelin</t>
  </si>
  <si>
    <t xml:space="preserve">alancelin
</t>
  </si>
  <si>
    <t>drrjkavanagh
If there is anything we have learned
from #MeToo, it is that survivors
of sexual violence often don't
report their attacks until years
later. Statutes of limitations
for rape &amp;amp; sexual assault laws
should be extended to reflect this
reality. https://t.co/0Q5kTjulqe
via @TheRoot</t>
  </si>
  <si>
    <t xml:space="preserve">theroot
</t>
  </si>
  <si>
    <t>gerryrogersmha
PSAC #IWD2018 luncheon. Allison
Doyle updates on what has changed
in a year. Still no universal childcare,
no Pay Equity #metoo uncovers the
persistent problem of male violence
against women @SJSOWC #donewaiting
Today we celebrate our strength
and resilience https://t.co/yZRlq05JKy</t>
  </si>
  <si>
    <t xml:space="preserve">sjsowc
</t>
  </si>
  <si>
    <t>cfnupresident
This #IWD2018, #MyFeminism is #donewaiting
to eliminate the gender wage gap,
build a strong child care system,
and ensure women are safe at work
and at home. #cdnpoli #metoo #canfem
#cdnpoli #canlab #workplaceviolence
@GlobalNursesU @CanadianLabour
✊https://t.co/TBXHKmEqp1✊ https://t.co/pwDL6WCSOU</t>
  </si>
  <si>
    <t xml:space="preserve">globalnursesu
</t>
  </si>
  <si>
    <t>cfnu
This #IWD2018 we are calling for
action to end sexual violence and
harassment against nurses, and
all women. Let's work together
to keep women safe in our homes
and our workplaces. ✊#DoneWaiting
@globalnursesU #WorkplaceViolence
#EndGBV #endVAW #MeToo https://t.co/5datzKIk75</t>
  </si>
  <si>
    <t>_sierrawhiskee
#internationalwomensday These 5
Ladies Represent everything great
about being a Woman. They Display
Strength, Knowledge, Courage, Hope
&amp;amp; Love...&amp;amp; they have Conservative
Values. #MAGA #MeToo @KellyannePolls
@FLOTUS @nikkihaley @ainsleyearhardt
@PressSec https://t.co/XqO4yGr8hm</t>
  </si>
  <si>
    <t xml:space="preserve">presssec
</t>
  </si>
  <si>
    <t xml:space="preserve">ainsleyearhardt
</t>
  </si>
  <si>
    <t xml:space="preserve">nikkihaley
</t>
  </si>
  <si>
    <t xml:space="preserve">kellyannepolls
</t>
  </si>
  <si>
    <t>dwnews
'The truth is that we have been
abused by powerful men, that there
is a power imbalance in the world.'
Italian actress and director @AsiaArgento
was among Harvey Weinstein's first
accusers. She talked to @dw_europe
about the wider impact of the #MeToo
movement: https://t.co/Rux9T7FgpC</t>
  </si>
  <si>
    <t xml:space="preserve">dw_europe
</t>
  </si>
  <si>
    <t>klassiqman
@JudgeJoeBrownTV What toxic misandry
looks like in 2018 https://t.co/NykaohdjLT
@RationalMale @THR @reason @CNN
@CHSommers @spikedonline @washingtonpost
@realDonaldTrump #misandry #MeToo</t>
  </si>
  <si>
    <t xml:space="preserve">spikedonline
</t>
  </si>
  <si>
    <t>cynthiabasinet
If ya wanna #bethechange - you
empower it. This ain’t no #photoop
#IvankaTrump #MeToo #TimesUp #displacedsocieties
#weknow why #wewearblack #homelessness
#refugees #opioidcrisis #identitytheft
#ipinfringement #ipaintfree #feedme
#Stalkarazzi divert solutions and
#realtalent! @UN https://t.co/I2LlDxD6jk</t>
  </si>
  <si>
    <t xml:space="preserve">un
</t>
  </si>
  <si>
    <t>jayvltm
La qualité du débat ce soir, dans
#VraimentPolitique, me laisse sans
voix. Présentation excellente,
des invités très intéressants,
pas d'accord sur tout, mais qui
s'écoutent. Et merci à @Poulin2012
d'avoir rappelé l'origine de #MeToo.
👏🏼 @LeMediaTV.</t>
  </si>
  <si>
    <t xml:space="preserve">poulin2012
</t>
  </si>
  <si>
    <t>lemediatv
"L'homme qui a dit qu'il voulait
gifler Caroline de Haas, sans vouloir
rentrer dans les détails, il a
eu son petit ruban le soir des
#Cesar2018... " @EstherBenbassa
dans #VraimentPolitique à suivre
sur https://t.co/Iqb1OlkhRJ #Metoo
#8mars #journeedesdroitsdesfemmes</t>
  </si>
  <si>
    <t xml:space="preserve">estherbenbassa
</t>
  </si>
  <si>
    <t>bot_toby1
RT @DaShanneStokes: Watch Trump
Say ‘True’ When Called A Sexual
Predator In 2006 https://t.co/hfaPzhtWM4
#womensday #resist #metoo #happy…</t>
  </si>
  <si>
    <t>dashannestokes
America has been governed by an
unstable lying bigot and sexual
predator installed through an illegal
act of war for 411 days now. #resist
#trumprussia #wednesdaywisdom #MeToo
#mueller #trump</t>
  </si>
  <si>
    <t>lisapatrell
RT @HillaryClinton: @Astrid_NV
@iammarleydias @aijenpoo @domesticworkers
@reshmasaujani @ColleenFlangan
@SybrinaFulton @GwenCarrERIC @Maria…</t>
  </si>
  <si>
    <t xml:space="preserve">maria
</t>
  </si>
  <si>
    <t xml:space="preserve">gwencarreric
</t>
  </si>
  <si>
    <t xml:space="preserve">sybrinafulton
</t>
  </si>
  <si>
    <t xml:space="preserve">colleenflangan
</t>
  </si>
  <si>
    <t xml:space="preserve">reshmasaujani
</t>
  </si>
  <si>
    <t xml:space="preserve">domesticworkers
</t>
  </si>
  <si>
    <t xml:space="preserve">aijenpoo
</t>
  </si>
  <si>
    <t xml:space="preserve">iammarleydias
</t>
  </si>
  <si>
    <t xml:space="preserve">astrid_nv
</t>
  </si>
  <si>
    <t>hillaryclinton
@Astrid_NV @iammarleydias @aijenpoo
@domesticworkers @reshmasaujani
@ColleenFlangan @SybrinaFulton
@GwenCarrERIC @MariaHa05153239
@lucymcbath @IamMikesMother @pwcdanica
@NadiaMuradBasee @TaranaBurke founder
of the #MeToo movement — and catalyst
for a sea change in our national
dialogue. https://t.co/ColSOrxFJ8</t>
  </si>
  <si>
    <t>raghe_o
RT @serfidd: 저는 행동하는 성소수자 인권연대
활동가에게 성폭력, 성추행, 성희롱을 당했습니다. #metoo
#행성인보이콧 https://t.co/jleOvU9oDW</t>
  </si>
  <si>
    <t>serfidd
저는 행동하는 성소수자 인권연대 활동가에게 성폭력, 성추행,
성희롱을 당했습니다. #metoo #행성인보이콧 https://t.co/jleOvU9oDW</t>
  </si>
  <si>
    <t>scarfacelit
RT @IamGMJohnson: This literally
says it’s only a felony if contact
is made skin to skin. Sexual assault
in this country is an absolute
j…</t>
  </si>
  <si>
    <t>iamgmjohnson
This literally says it’s only a
felony if contact is made skin
to skin. Sexual assault in this
country is an absolute joke. And
I’m a need the white women of #MeToo
to be more intersectional in this
movement. https://t.co/RWWuIt9UgO</t>
  </si>
  <si>
    <t>ssayuri0627
RT @netizenbuzz: #metoo victim
releases recent Katalk exchange
with idol singer https://t.co/J035If4H3c
https://t.co/o9pPTMCkKa</t>
  </si>
  <si>
    <t>netizenbuzz
#metoo confessions continue to
uncover the darkest horrors of
academia https://t.co/MfNkFD1p4V
https://t.co/h0HFdOqvIx</t>
  </si>
  <si>
    <t>noseyj
RT @serfidd: 저는 행동하는 성소수자 인권연대
활동가에게 성폭력, 성추행, 성희롱을 당했습니다. #metoo
#행성인보이콧 https://t.co/jleOvU9oDW</t>
  </si>
  <si>
    <t>poasaram
RT @serfidd: 저는 행동하는 성소수자 인권연대
활동가에게 성폭력, 성추행, 성희롱을 당했습니다. #metoo
#행성인보이콧 https://t.co/jleOvU9oDW</t>
  </si>
  <si>
    <t>gezus__
@ditka619 Ramiro exposed her on
international women's day smh.
#MeToo</t>
  </si>
  <si>
    <t xml:space="preserve">ditka619
</t>
  </si>
  <si>
    <t>boorinm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</si>
  <si>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ในเวลาเพียง12วันก็มีข่าวมาแล้ว6คู่
เห็นว่าน่าจะเป็นเพราะตอนนี้คนเกาหลีกำลังสนใจ
#MeToo รัฐบาลเลยให้ลงข่าวเดทของเซเลปเพื่อดึงความสนใจจากประชาชน
ล่าสุดวันนี้เป็นข่าวของดงวุค❤ซูจี
🤔🤔🤔</t>
  </si>
  <si>
    <t>crzeladi
RT @LabsActivate: Can you hear
us now? Whatever the movement -
#metoo, #FreePalestine #EndPoliceBrutality
#Parkland #BlacklivesMatter. Wome…</t>
  </si>
  <si>
    <t>anne_issa_calil
RT @kristintbooth: Honored &amp;amp;
excited to have been asked to speak
today!! #internationalwomensday
#timesup #metoo… https://t.co/lquCmJzDrT</t>
  </si>
  <si>
    <t>kristintbooth
Honored &amp;amp; excited to have been
asked to speak today!! #internationalwomensday
#timesup #metoo… https://t.co/lquCmJzDrT</t>
  </si>
  <si>
    <t>coryshowtime
#internationalwomensday #notmypresident
#yesallwomen #menaretrash #metoo
#CsideFunny https://t.co/DACCmKVSwM</t>
  </si>
  <si>
    <t>nttkd1412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</si>
  <si>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jenmyronuk
RT @tiffanyshlain: A new day is
on the horizon. Let's turn the
gender equality conversation into
action. Our new trailer for 50/50
Day feat…</t>
  </si>
  <si>
    <t>tiffanyshlain
A new day is on the horizon. Let's
turn the gender equality conversation
into action. Our new trailer for
50/50 Day features everything to
come on 4/26. New films, speakers,
pledges, &amp;amp; over 20K events.
Join us! https://t.co/EBkShnHeAG
#GettingTo5050 #MeToo #TimesUp
#5050by2020 https://t.co/mrE8utz2Lc</t>
  </si>
  <si>
    <t>bwestbrookaz8
Today I celebrate the lives of
some of the world’s heroes - women
who never had the chance to say,
#METOO, those who have, those who
will try, and who encourage. #InternationalWomensDay
https://t.co/cNEELuW6f1</t>
  </si>
  <si>
    <t>thisistw
RT @BWestbrookAZ8: Today I celebrate
the lives of some of the world’s
heroes - women who never had the
chance to say, #METOO, those who
hav…</t>
  </si>
  <si>
    <t>mi3mix4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</si>
  <si>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midsky25ls
RT @BFJNews: 性暴力やハラスメントの被害者を一人にしないためのプラットフォーム「@WeToo_Japan」が立ち上がりました。
あらゆるハラスメントや暴力に対して声を上げ、それぞれができることを始めたら、社会はどう変わっていくのでしょうか。「『あなたは一人じゃない…</t>
  </si>
  <si>
    <t xml:space="preserve">wetoo_japan
</t>
  </si>
  <si>
    <t>bfjnews
性暴力やハラスメントの被害者を一人にしないためのプラットフォーム「@WeToo_Japan」が立ち上がりました。
あらゆるハラスメントや暴力に対して声を上げ、それぞれができることを始めたら、社会はどう変わっていくのでしょうか。「『あなたは一人じゃない』と声を上げる理由」を聞きました。
#metoo https://t.co/SAA59iz8nw</t>
  </si>
  <si>
    <t>got_esp
"Los hombres tienen miedo de que
las mujeres se rían de ellos. Las
mujeres tienen miedo de que los
hombres las asesinen". (Margaret
Atwood) #DiaInternacionaldelaMujer
#WomensDay #TimesUp #MeToo https://t.co/aThprRFNWA</t>
  </si>
  <si>
    <t>caarmen_2811
RT @GOT_esp: "Los hombres tienen
miedo de que las mujeres se rían
de ellos. Las mujeres tienen miedo
de que los hombres las asesinen".
(Mar…</t>
  </si>
  <si>
    <t>fuse_lucy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</si>
  <si>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docholday1977
YOU ARE REJECTED OFF THIS EARTH
#ThursdayThoughts #InternationalWomensDay
#internationalwomensday2018 #WomensDay
#WomensHistoryMonth #MeToo #TimesUp
#Revenge #HarveyWeinstein @CityAttorneyLA
@ManhattanDA #RAPISTPROTECTORS</t>
  </si>
  <si>
    <t xml:space="preserve">manhattanda
</t>
  </si>
  <si>
    <t xml:space="preserve">cityattorneyla
</t>
  </si>
  <si>
    <t>touchedbyanurse
RT @ANAPresident: There must be
zero-tolerance for workplace violence
- be it physical, sexual, or verbal.
It is time to stop the silence
a…</t>
  </si>
  <si>
    <t>anapresident
There must be zero-tolerance for
workplace violence - be it physical,
sexual, or verbal. It is time to
stop the silence and create a voice.
https://t.co/TeZPq8p3bX #EndNurseAbuse
#InternationalWomensDay #TimesUp
#MeToo</t>
  </si>
  <si>
    <t>transcatt
RT @serfidd: 저는 행동하는 성소수자 인권연대
활동가에게 성폭력, 성추행, 성희롱을 당했습니다. #metoo
#행성인보이콧 https://t.co/jleOvU9oDW</t>
  </si>
  <si>
    <t>princessadoram
#portadasmundiales international
women day 2018: Beyond #metoo with
pride, protest and pressure #feminismo
#sororidad #visibilidad #HuelgaFeminista
#HuelgaFeminista8M @nytimes https://t.co/DHSU5uYdgE</t>
  </si>
  <si>
    <t xml:space="preserve">nytimes
</t>
  </si>
  <si>
    <t>coleboli_uah
RT @princessadoram: #portadasmundiales
international women day 2018: Beyond
#metoo with pride, protest and
pressure #feminismo #sororidad
#…</t>
  </si>
  <si>
    <t>saminsunderland
RT @Matthewcogdeill: #RETWEET Linda
Sarsour &amp;amp; CAIR-HAMAS "TREASON"
imprisoned not less than five years
&amp;amp; fined under this title but
not les…</t>
  </si>
  <si>
    <t>matthewcogdeill
RT @Matthewcogdeill: #RETWEET Same
People calling NRA “terrorist organization”
Same people who DONT know #MarchForOurLives
#Metoo #NeverAg…</t>
  </si>
  <si>
    <t>joannbagno
RT @DaShanneStokes: A president
cannot defend a nation if he is
not held accountable to its laws.
It's time to hold @realDonaldTrump
accoun…</t>
  </si>
  <si>
    <t>suhasrbhat
RT @joannachiu: Who's missing in
discussions about #metoo #mettooinchina?
Many lower class women, women who
didn't grow up in big cities. M…</t>
  </si>
  <si>
    <t>ryanforequality
RT @HillaryClinton: @Astrid_NV
@iammarleydias @aijenpoo @domesticworkers
@reshmasaujani @ColleenFlangan
@SybrinaFulton @GwenCarrERIC @Maria…</t>
  </si>
  <si>
    <t>mnj11072790
RT @TNAMCOT: สตรีเกาหลีใต้รวมตัวชุมนุมสนับสนุนความเคลื่อนไหวต่อต้านการคุกคามทางเพศ
#MeToo เนื่องในวันสตรีสากล คลิก►https://t.co/jIE8eAbxUx…</t>
  </si>
  <si>
    <t>tnamcot
สตรีเกาหลีใต้รวมตัวชุมนุมสนับสนุนความเคลื่อนไหวต่อต้านการคุกคามทางเพศ
#MeToo เนื่องในวันสตรีสากล คลิก►https://t.co/jIE8eAbxUx
https://t.co/NYJcZWO4Mc</t>
  </si>
  <si>
    <t>benubius
RT @benubius: @crisantaduran I
call to #OUSTMayorHancock #NotFitToServe!!!
#NODOUBLESTANDARDS!!! #GetHimOut!
#TimesUp #MeToo Movement #Nati…</t>
  </si>
  <si>
    <t xml:space="preserve">crisantaduran
</t>
  </si>
  <si>
    <t>praw_tidarat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</si>
  <si>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qsuinx_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</si>
  <si>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larawhite14
RT @_SierraWhiskee: #internationalwomensday
These 5 Ladies Represent everything
great about being a Woman. They
Display Strength, Knowle…</t>
  </si>
  <si>
    <t>tiatitty
RT @IamGMJohnson: This literally
says it’s only a felony if contact
is made skin to skin. Sexual assault
in this country is an absolute
j…</t>
  </si>
  <si>
    <t>diekoye
RT @thepakimon: When I was about
12, I got groped in a marketplace
in Lahore. Years later at a sleepover
I shared the story with my girl
fr…</t>
  </si>
  <si>
    <t>thepakimon
When I was about 12, I got groped
in a marketplace in Lahore. Years
later at a sleepover I shared the
story with my girl friends, and
every single one of them had had
something similar or worse happen
to them. #MeToo never came as a
surprise; it brought only sick
familiarity.</t>
  </si>
  <si>
    <t>mygrindnvrstops
RT @chaddcripe: Two @uidaho athletes
share their stories of how sexual
assault, harassment complaints
were mishandled in 2013. "I'm not
spe…</t>
  </si>
  <si>
    <t xml:space="preserve">uidaho
</t>
  </si>
  <si>
    <t>chaddcripe
Two @uidaho athletes share their
stories of how sexual assault,
harassment complaints were mishandled
in 2013. "I'm not spending my senior
year wondering when he's going
to grab me next." #MeToo https://t.co/XMet7EpiSu</t>
  </si>
  <si>
    <t>tsungv
RT @serfidd: 저는 행동하는 성소수자 인권연대
활동가에게 성폭력, 성추행, 성희롱을 당했습니다. #metoo
#행성인보이콧 https://t.co/jleOvU9oDW</t>
  </si>
  <si>
    <t>imyospam
RT @netizenbuzz: #metoo victim
releases recent Katalk exchange
with idol singer https://t.co/J035If4H3c
https://t.co/o9pPTMCkKa</t>
  </si>
  <si>
    <t>cars4consumers
#Metoo #Enough #EnoughIsEnough
#WomensHistoryMonth Together we
can lift the veil of secrecy so
the power of the TRUTH can shine.
https://t.co/W8ZCH7rzob</t>
  </si>
  <si>
    <t>angelicayvette
RT @tiffanyshlain: A new day is
on the horizon. Let's turn the
gender equality conversation into
action. Our new trailer for 50/50
Day feat…</t>
  </si>
  <si>
    <t>wetsnahgem
RT @TheEllenShow: #MeToo https://t.co/7thNj0FMas</t>
  </si>
  <si>
    <t>theellenshow
#MeToo https://t.co/7thNj0FMas</t>
  </si>
  <si>
    <t>dhoanj
RT @serfidd: 저는 행동하는 성소수자 인권연대
활동가에게 성폭력, 성추행, 성희롱을 당했습니다. #metoo
#행성인보이콧 https://t.co/jleOvU9oDW</t>
  </si>
  <si>
    <t>albertbruno2017
RT @_SierraWhiskee: #internationalwomensday
These 5 Ladies Represent everything
great about being a Woman. They
Display Strength, Knowle…</t>
  </si>
  <si>
    <t>elliedionne
RT @KTHopkins: Conservative Women
are standing strong. Crushing dreary
Western feminazis between our powerful
thighs. Screw-you #MeToo #MAG…</t>
  </si>
  <si>
    <t>kthopkins
Conservative Women are standing
strong. Crushing dreary Western
feminazis between our powerful
thighs. Screw-you #MeToo #MAGA
#internationalwomensday2018 https://t.co/2S3CJ31hgb</t>
  </si>
  <si>
    <t>patchapond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</si>
  <si>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rs_bennie
RT @emusanchome: บทความใหญ่ของ
Korea Herald วันนี้ เกี่ยวกับ #metoo
ในเกาหลี โดยพูดถึงคนดังที่ถูกเปิดโปงเรื่องล่วงละเมิดทางเพศ
ใช้กำลัง ฯลฯ…</t>
  </si>
  <si>
    <t>emusanchome
บทความใหญ่ของ Korea Herald วันนี้
เกี่ยวกับ #metoo ในเกาหลี โดยพูดถึงคนดังที่ถูกเปิดโปงเรื่องล่วงละเมิดทางเพศ
ใช้กำลัง ฯลฯ แล้วเปรียบเทียบกับภาพลักษณ์ก่อนหน้าของคนคนนั้น
ที่ดูเป็นสามีใจดี รักครอบครัว สร้างผลงานสุดโรแมนติก
ฯลฯ https://t.co/lIph42dBSz</t>
  </si>
  <si>
    <t>cdblacc94
RT @IamGMJohnson: This literally
says it’s only a felony if contact
is made skin to skin. Sexual assault
in this country is an absolute
j…</t>
  </si>
  <si>
    <t>anniegranny8246
RT @TrumpsBlonde: Happy #InternationalWomensDay !
These are the women who inspire
me everyday! The great #Women4TRUMP!
Who's the most insp…</t>
  </si>
  <si>
    <t>trumpsblonde
Happy #InternationalWomensDay !
These are the women who inspire
me everyday! The great #Women4TRUMP!
Who's the most inspirational woman
in your life? #timeIsNow  #SheMeansBusiness
#MAGA2018 #MAGA #MeToo #Females
#allaboutwomen https://t.co/MBFYemmxoE</t>
  </si>
  <si>
    <t>bjdunniw001
RT @_SierraWhiskee: #internationalwomensday
These 5 Ladies Represent everything
great about being a Woman. They
Display Strength, Knowle…</t>
  </si>
  <si>
    <t>akshikaagarwal3
RT @interscriptUCL: "The publishing
industry has its own set of available
responses to the wave of #MeToo
revelations ... but what role can…</t>
  </si>
  <si>
    <t>itim_happiness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</si>
  <si>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enews
Oprah Winfrey and Gwyneth Paltrow
did not hold back when talking
about Harvey Weinstein, #MeToo,
and more on Goop's podcast: https://t.co/TeQj700oUR
https://t.co/WUJo3cIKI8</t>
  </si>
  <si>
    <t>itsrenzocasco
RT @enews: Oprah Winfrey and Gwyneth
Paltrow did not hold back when
talking about Harvey Weinstein,
#MeToo, and more on Goop's podcast:
htt…</t>
  </si>
  <si>
    <t>lululexie
RT @_SierraWhiskee: #internationalwomensday
These 5 Ladies Represent everything
great about being a Woman. They
Display Strength, Knowle…</t>
  </si>
  <si>
    <t>nenonone555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</si>
  <si>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hector460
#METOO 가 이런 결과를 남겨 놓을까 두렵다. 사람의
평등과 인권만 생각하자. https://t.co/1LoUZdqTUd</t>
  </si>
  <si>
    <t>yourdahye
RT @mi_chii_: 만화계 미투에 관심 부탁드립니다.
글을 읽는 내내 온 몸이 떨리고 참담하였는데 피해자분의
심정은 오죽할까요. 마음이 너무 아픕니다. https://t.co/ebwWqbO9bF
#MeToo</t>
  </si>
  <si>
    <t>mi_chii_
만화계 미투에 관심 부탁드립니다. 글을 읽는 내내 온 몸이
떨리고 참담하였는데 피해자분의 심정은 오죽할까요. 마음이
너무 아픕니다. https://t.co/ebwWqbO9bF
#MeToo</t>
  </si>
  <si>
    <t>moolboksb
RT @femidangdang: 행성인에서 내부 논의,
후속 대응, 입장 표명을 선행하지 않은 상황에서 #metoo 
운동 연대를 기조로 하는 페미퍼레이드에 행성인 여성모임이
참여하는 것은 해당 행사 의의와 맞지 않는다고 판단합니다.
행성인 여성모임…</t>
  </si>
  <si>
    <t>femidangdang
행성인에서 내부 논의, 후속 대응, 입장 표명을 선행하지
않은 상황에서 #metoo  운동 연대를 기조로 하는 페미퍼레이드에
행성인 여성모임이 참여하는 것은 해당 행사 의의와 맞지
않는다고 판단합니다. 행성인 여성모임 또한 이 의견에 공감하여
공동주최단체 참여를 취소하기로 결정했습니다. (3/4)</t>
  </si>
  <si>
    <t>iwdottawa
“We need to keep talking about
it,” says Jade Cooligan Pang, of
Our Turn Carleton &amp;amp; Our Turn
National @OurTurnCarleton @NationalOurTurn
re the #MeToo and #TimesUp movements</t>
  </si>
  <si>
    <t xml:space="preserve">nationalourturn
</t>
  </si>
  <si>
    <t>jkxamm_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</si>
  <si>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pmm526
RT @HillaryClinton: @Astrid_NV
@iammarleydias @aijenpoo @domesticworkers
@reshmasaujani @ColleenFlangan
@SybrinaFulton @GwenCarrERIC @Maria…</t>
  </si>
  <si>
    <t>bobothefooi
RT @IamGMJohnson: This literally
says it’s only a felony if contact
is made skin to skin. Sexual assault
in this country is an absolute
j…</t>
  </si>
  <si>
    <t>leechinju
RT @washizaemon: ระบบชายเป็นใหญ่แทรกอยู่ทุกอณูในสังคมของเกาหลีใต้มานาน
ตั้งแต่สถาบันครอบครัว การทำงาน
ศาสนา โรงเรียน จนถึงการปกครอง เดือนส…</t>
  </si>
  <si>
    <t>washizaemon
กรณีที่บอกนี่ตกเป็นข่าวมาแล้ว คือผู้หญิงญี่ปุ่นที่ออกมาพูดว่าตนเองถูกล่วงละเมิดทางเพศในที่ทำงาน
แต่ตนเองกลับถูกกระแสสังคมตีกลับซะงั้น
สุดท้าย #MeToo ในญี่ปุ่นก็ยังยาก
ผู้หญิงที่ถูกล่วงละเมิดก็ยิ่งไม่กล้าออกมาพูด
https://t.co/U6GJdv541M</t>
  </si>
  <si>
    <t>harleysurfer
Best "Keep your pecker in your
pocket" tweet of the day!!! #MeToo
but thankfully not by the cheeto!
https://t.co/XbJ6AwM6gT</t>
  </si>
  <si>
    <t>johnmterrio1
RT @harleysurfer: Best "Keep your
pecker in your pocket" tweet of
the day!!! #MeToo but thankfully
not by the cheeto! https://t.co/XbJ6Aw…</t>
  </si>
  <si>
    <t xml:space="preserve">funder
</t>
  </si>
  <si>
    <t>mcspocky
#RT @funder The 16 women who accused
Trump of sexual assault are telling
their story in one video-please
share this far &amp;amp; wide. RT if
you agree it’s time for Trump to
be held accountable for his sexual
misconduct. #TrumpSexProbe #AMJoy
#MeToo https://t.co/h53P7GReYS</t>
  </si>
  <si>
    <t>twicecologist
RT @vocalistjihyo: I’m happy for
Suzy but I’m also extremely sad
because I know that these dating
scandals are just cover up for
the govern…</t>
  </si>
  <si>
    <t>vocalistjihyo
I’m happy for Suzy but I’m also
extremely sad because I know that
these dating scandals are just
cover up for the government officials
that are currently be investigated
because they were also named during
the #metoo movement in South Korea....</t>
  </si>
  <si>
    <t>zainaawan
RT @thepakimon: When I was about
12, I got groped in a marketplace
in Lahore. Years later at a sleepover
I shared the story with my girl
fr…</t>
  </si>
  <si>
    <t>seijodani
RT @subversivos_: El New York Times
ha publicado un especial titulado
Día Internacional de la Mujer 2018:
Más allá del #MeToo, con orgullo,…</t>
  </si>
  <si>
    <t>subversivos_
El New York Times ha publicado
un especial titulado Día Internacional
de la Mujer 2018: Más allá del
#MeToo, con orgullo, protestas
y presión, en el que destacan la
movilización feminista en España
https://t.co/jtcNhpcHOg #8deMarzoHuelgaFeminista</t>
  </si>
  <si>
    <t>he_him_his
@MonicaLewinsky I think you were
treated very unfairly and I think
you handled that very difficult
situation with a lot style and
class. There is certainly a double
standard.I think you would be a
great spokeswoman for the #metoo
Peace and love to you #MLew</t>
  </si>
  <si>
    <t xml:space="preserve">monicalewinsky
</t>
  </si>
  <si>
    <t>contrapuntovzla
#MujeresPrimero La ola del #MeToo
sigue elevada para acabar con el
acoso sexual a la mujer https://t.co/z8qYD9maZn
https://t.co/80OOsKicrO</t>
  </si>
  <si>
    <t>theluckygabby
RT @contrapuntovzla: #MujeresPrimero
La ola del #MeToo sigue elevada
para acabar con el acoso sexual
a la mujer https://t.co/z8qYD9maZn
htt…</t>
  </si>
  <si>
    <t>unburntgirl
RT @STcom: #InternationalWomensDay:
Activists march in #Philippines,
#SouthKorea stages #MeToo protest
as #Spain goes on strike https://t.c…</t>
  </si>
  <si>
    <t>todonoticias
Acá, allá, en todos lados | El
movimiento #MeToo, organizado para
denunciar casos de acoso sexual,
prendió fuerte en Corea del Sur.
En el #DíaInternacionaldelaMujer
miles de mujeres salieron a la
calle para empoderar cambios concretos
que frenen la desigualdad https://t.co/TalIeoIAEo</t>
  </si>
  <si>
    <t>stcom
#InternationalWomensDay: Activists
march in #Philippines, #SouthKorea
stages #MeToo protest as #Spain
goes on strike https://t.co/T0CPtATPHe
https://t.co/HIpaFkEukT</t>
  </si>
  <si>
    <t>kkiakiah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</si>
  <si>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whanjai_do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</si>
  <si>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saribotton
4/ I wanted to undo the conditioning
that had me focused more on being
"nice" (read: benign) rather than
"kind," which involves honesty,
and uncomfortable, inconvenient
truths. (This preceded #MeToo by
a couple of years, but is perfectly
in concert with it.)</t>
  </si>
  <si>
    <t>3110kabeaut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</si>
  <si>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naouelnawww
VP#2 | APRES #METOO ET #BALANCETONPORC,
OÙ EN EST-ON ? https://t.co/j4IxaMnaaE
via @YouTube</t>
  </si>
  <si>
    <t>lee_jaeah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</si>
  <si>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michaelmajor12
RT @SKYRIDER4538: Just an advice
for you perfectly manly men ....
If you’re about to date a liberal
woman, make sure you have a contract
i…</t>
  </si>
  <si>
    <t>skyrider4538
Just an advice for you perfectly
manly men .... If you’re about
to date a liberal woman, make sure
you have a contract in place so
you wouldn’t be subject to a fake
#MeToo cry &amp;amp;/or accused of
being a ‘masculine’ 🙄or better
yet just don’t 😆 https://t.co/kZ1SxBJJtD</t>
  </si>
  <si>
    <t>nabbiebs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</si>
  <si>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prangnanan_l12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</si>
  <si>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pig4801kj
RT @Matthewcogdeill: #RETWEET To
#MAGA (7) On September 17, 2003,
U.S. Senator Charles Schumer stated
that CAIR co-founders Nihad Awad
&amp;amp; Om…</t>
  </si>
  <si>
    <t>huffpostwomen
How race intersects with #MeToo.
#InternationalWomensDay https://t.co/fQ6NRVjvHr</t>
  </si>
  <si>
    <t>orcathegreat
RT @HuffPostWomen: How race intersects
with #MeToo. #InternationalWomensDay
https://t.co/fQ6NRVjvHr</t>
  </si>
  <si>
    <t>angelfly72
RT @Alyssa_Milano: We all said
#MeToo, and now it’s time to see
change. According to @Google, #MeToo
was searched in 196 countries in
2017.…</t>
  </si>
  <si>
    <t xml:space="preserve">google
</t>
  </si>
  <si>
    <t>alyssa_milano
We all said #MeToo, and now it’s
time to see change. According to
@Google, #MeToo was searched in
196 countries in 2017. Check out
more #IWD2018 trends: https://t.co/bBObqXeMFH
https://t.co/0ScdizZ1yo</t>
  </si>
  <si>
    <t>plussone
RT @BLMChi: UPDATE: Strawberry
is a trans woman being held in
solitary confinement in men’s prison.
Today, a 2nd suit was filed by
@uplcchi…</t>
  </si>
  <si>
    <t>yur1perez
As the #MeToo movement gained momentum
in #China, officials scrambled
to block the hashtags #MeToo and
#MeTooinChina. #Dissident https://t.co/KXQBJ61KgY
https://t.co/jub4HWDMUj</t>
  </si>
  <si>
    <t>todomaru2
#metoo で性的被害の告発が始まり、男性からの被害も同じタグで訴えられたら「このタグは女性だけのものだ男が使うな！」といつもの輩が叫んで炎上、慌てて
#wetoo タグを作って口拭って男性からの被害も募集 無論性犯罪なんて無くなれば良いとは思ってるが、これらのタグへの不信感は拭えない</t>
  </si>
  <si>
    <t>goodyawards
International Women’s Day 2018:
Beyond #MeToo, With Pride, Protests
and Pressure. #InternationalWomensDay
#InternationalWomensDay2018 via
@nytimes https://t.co/LnyYSCcgyc</t>
  </si>
  <si>
    <t>kristinarigsby7
RT @HillaryClinton: @Astrid_NV
@iammarleydias @aijenpoo @domesticworkers
@reshmasaujani @ColleenFlangan
@SybrinaFulton @GwenCarrERIC @Maria…</t>
  </si>
  <si>
    <t>empiregxld
RT @IamGMJohnson: This literally
says it’s only a felony if contact
is made skin to skin. Sexual assault
in this country is an absolute
j…</t>
  </si>
  <si>
    <t>louiseewebb08
RT @Nightline: .@rosemcgowan on
former co-star Alyssa Milano's
#MeToo work: 'She's a lie.' But
Milano tells @ABC News' Nightline,
"I am and…</t>
  </si>
  <si>
    <t xml:space="preserve">rosemcgowan
</t>
  </si>
  <si>
    <t>junghyangchu
미투위드유는 여러분의 불합리한 경험을 공유하고, 이를 좌시했던
부끄러운 우리 사회를 바꿔가기 위한 커뮤니티입니다. https://t.co/Gdeo6vWR7a
#Metoo #Withyou @MetooWithyou_
https://t.co/ptmvX0rkuO</t>
  </si>
  <si>
    <t xml:space="preserve">metoowithyou_
</t>
  </si>
  <si>
    <t>zdsx18
RT @sbohem_kr: [RT이벤트] 1908년 3월
8일로부터 110년, #MeToo #미투 의 한가운데에
있는 우리에겐 여전히 ‘빵과 장미’가 필요합니다. 여성의
날을 기념해 3월 8일 자정까지 이 트윗을 알티하시는 분들
중 두 분을 추첨해…</t>
  </si>
  <si>
    <t>sbohem_kr
[RT이벤트] 1908년 3월 8일로부터 110년, #MeToo
#미투 의 한가운데에 있는 우리에겐 여전히 ‘빵과 장미’가
필요합니다. 여성의 날을 기념해 3월 8일 자정까지 이
트윗을 알티하시는 분들 중 두 분을 추첨해 아름다운 장미향의
룸스프레이&amp;lt;DELIGHTFUL RED&amp;gt;, &amp;lt;LOVE,MELTING&amp;gt;을
하나씩 선물해드려요. https://t.co/3bYplcxzhf</t>
  </si>
  <si>
    <t>pbimm_bb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</si>
  <si>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suns_champion
RT @IamGMJohnson: This literally
says it’s only a felony if contact
is made skin to skin. Sexual assault
in this country is an absolute
j…</t>
  </si>
  <si>
    <t>991234_
서지현 검사 글, 내 얘기잖아. 누가 날 마음대로 만져도
화낼 수 없고, 그들이 존경 받는 지위에 오르는 걸 보면서
막지 못하는, 가만히 방관하던 사람들과 동료로 어울리고,
세상에서 제일 초라하고 무력한 기분인데 겉으로는 똑똑하고
커리어 앞에 무서울 것 없는 척 하는 나. #검찰내성폭력
#MeToo</t>
  </si>
  <si>
    <t>hongsdawn
RT @991234_: 서지현 검사 글, 내 얘기잖아.
누가 날 마음대로 만져도 화낼 수 없고, 그들이 존경 받는
지위에 오르는 걸 보면서 막지 못하는, 가만히 방관하던
사람들과 동료로 어울리고, 세상에서 제일 초라하고 무력한
기분인데 겉으로는 똑똑…</t>
  </si>
  <si>
    <t>beatriz02409
RT @DarrcyRae: #8M #MeToo https://t.co/93MGuM2AAr</t>
  </si>
  <si>
    <t>darrcyrae
#8M #MeToo https://t.co/93MGuM2AAr</t>
  </si>
  <si>
    <t>md_destiel
RT @IamGMJohnson: This literally
says it’s only a felony if contact
is made skin to skin. Sexual assault
in this country is an absolute
j…</t>
  </si>
  <si>
    <t>themikeog
#InternationalWomensDay #metoo
https://t.co/VhzMliJJTa</t>
  </si>
  <si>
    <t>shidomak
RT @Newsweek_JAPAN: オスカー受賞式で飛び出した、映画制作上の公正さ「包摂条項」とは何か？……主演女優賞マクドーマンドは女性やマイノリティの「公正」な参加を求めた（冷泉彰彦）
https://t.co/vEhs3abOa1 #アカデミー賞　#オスカー　#女性…</t>
  </si>
  <si>
    <t>newsweek_japan
男女の力関係が逆転したら世界はどうなるのか？……男性を待ち受ける残酷な運命とは（渡辺由佳里）
https://t.co/VFZRXGb6lQ ＃女性問題　＃MeToo
#ジェンダー https://t.co/Omq9Nl7IWi</t>
  </si>
  <si>
    <t>tieashab
RT @tictoc: The #MeToo movement
has spread to Asia. South Korean
women are saying #WithYou as they
break the silence surrounding sexual
har…</t>
  </si>
  <si>
    <t>tictoc
Fighting censorship, activists
of the #MeToo movement in China
are saying "rice rabbit" #tictocnews
#PressforProgress https://t.co/5TOVtkV7sN
https://t.co/YsbW6iL0pt</t>
  </si>
  <si>
    <t>realmiamiestate
RT @_SierraWhiskee: #internationalwomensday
These 5 Ladies Represent everything
great about being a Woman. They
Display Strength, Knowle…</t>
  </si>
  <si>
    <t>chrishale1999
RT @_SierraWhiskee: #internationalwomensday
These 5 Ladies Represent everything
great about being a Woman. They
Display Strength, Knowle…</t>
  </si>
  <si>
    <t>1kyctlxgrohqbqg
RT @serfidd: 저는 행동하는 성소수자 인권연대
활동가에게 성폭력, 성추행, 성희롱을 당했습니다. #metoo
#행성인보이콧 https://t.co/jleOvU9oDW</t>
  </si>
  <si>
    <t>re_errr
RT @serfidd: 저는 행동하는 성소수자 인권연대
활동가에게 성폭력, 성추행, 성희롱을 당했습니다. #metoo
#행성인보이콧 https://t.co/jleOvU9oDW</t>
  </si>
  <si>
    <t>bratumtum
RT @thepakimon: When I was about
12, I got groped in a marketplace
in Lahore. Years later at a sleepover
I shared the story with my girl
fr…</t>
  </si>
  <si>
    <t>990208_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</si>
  <si>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ernieledbetter
#StormyDaniels No end to the aging
sluts, once again whoring themselves
as distant "stardom" long ago left
them penniless, we see these opportunistic
parasites pursuing a perceived
goldmine in extortion of a successful
man #Media's #MSM #blackmailing!
#NationalWomensDay #MeToo</t>
  </si>
  <si>
    <t>giovanni_fusini
RT @nowthisnews: ‘We are not going
away and we’re not going to be
quiet.’ — Reese Witherspoon told
her #MeToo story at the UN for
#IWD2018…</t>
  </si>
  <si>
    <t>nowthisnews
‘We are not going away and we’re
not going to be quiet.’ — Reese
Witherspoon told her #MeToo story
at the UN for #IWD2018 https://t.co/954KfF35Kf</t>
  </si>
  <si>
    <t>casosvote
“Decades before #MeToo and #TimesUp,
there was March Fong Eu, who broke
toilets for women’s rights and
broke barrier after barrier.” https://t.co/xwxroBJHCS</t>
  </si>
  <si>
    <t>anonomouse1981
RT @CASOSvote: “Decades before
#MeToo and #TimesUp, there was
March Fong Eu, who broke toilets
for women’s rights and broke barrier
after b…</t>
  </si>
  <si>
    <t>nemz_801
RT @TheKoreaHerald: Over 2,000
state, public #institutions to
be inspected #sexual #violence
#harassment #workplace #MeToo #WithYou
https…</t>
  </si>
  <si>
    <t>thekoreaherald
[FEATURE] In #SouthKorea, seemingly
devoted husbands turn out to be
alleged sex criminals. #MeToo https://t.co/XpOS3JvW3w</t>
  </si>
  <si>
    <t>womenunited9
Women United Now is the next phase
of the #MeToo movement. Now we
must #DemandRespect. Follow for
updates. https://t.co/xxmyVXod4K</t>
  </si>
  <si>
    <t>grl4hire
RT @WomenUnited9: Women United
Now is the next phase of the #MeToo
movement. Now we must #DemandRespect.
Follow for updates. https://t.co/x…</t>
  </si>
  <si>
    <t>cynmoto
#MeToo en la universidad, por Cynthia
Sanborn https://t.co/gG3Hh3ePtF
vía @elcomercio_peru</t>
  </si>
  <si>
    <t xml:space="preserve">elcomercio_peru
</t>
  </si>
  <si>
    <t>wemewwww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</si>
  <si>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blazoak1
RT @_SierraWhiskee: #internationalwomensday
These 5 Ladies Represent everything
great about being a Woman. They
Display Strength, Knowle…</t>
  </si>
  <si>
    <t>tmz
Oprah Tells Gwyneth Paltrow Why
Harvey Weinstein Scandal was #MeToo
Tipping Point https://t.co/52jNkpfBy6</t>
  </si>
  <si>
    <t>hassannooredin
RT @TMZ: Oprah Tells Gwyneth Paltrow
Why Harvey Weinstein Scandal was
#MeToo Tipping Point https://t.co/52jNkpfBy6</t>
  </si>
  <si>
    <t>pumpuy_pps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</si>
  <si>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queeen_ff14
RT @creative_2017: 이런 폭로가 나온 와중에
강도하 작가를 스타트업 멤버로 계속 쓰실 건지 지켜보겠습니다.
#MeToo  #Withyou @toomicscom https://t.co/lEWYdsvtc2</t>
  </si>
  <si>
    <t xml:space="preserve">toomicscom
</t>
  </si>
  <si>
    <t>creative_2017
이런 폭로가 나온 와중에 강도하 작가를 스타트업 멤버로
계속 쓰실 건지 지켜보겠습니다. #MeToo  #Withyou
@toomicscom https://t.co/lEWYdsvtc2</t>
  </si>
  <si>
    <t>ssamssaraaaaa
RT @serfidd: 저는 행동하는 성소수자 인권연대
활동가에게 성폭력, 성추행, 성희롱을 당했습니다. #metoo
#행성인보이콧 https://t.co/jleOvU9oDW</t>
  </si>
  <si>
    <t>nanananana5369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</si>
  <si>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
작가는 내 댓글을 스팸 처리했다. #만화계_내_성폭력 #MeToo
https://t.co/j137QPZIzJ</t>
  </si>
  <si>
    <t>madlax0924
RT @roka_part2: #metoo で声を上げることと、伊藤さんをヒロインにまつり上げることを履き違えてはいけない
#私の詩織さん とか一連のタグ自体、セカンドレイプの一種なんじゃないかとまで思えてくる</t>
  </si>
  <si>
    <t>roka_part2
#metoo で声を上げることと、伊藤さんをヒロインにまつり上げることを履き違えてはいけない
#私の詩織さん とか一連のタグ自体、セカンドレイプの一種なんじゃないかとまで思えてくる</t>
  </si>
  <si>
    <t>funkyartist
Just in time for #NationalWomensDay
I'm sharing an #acrylicpainting
I did. The top of the painting
reads "A Different Kind of #MeToo
Story: When your significant other
sexually preys on a mentally ill
woman and the law can't or won't
stop him." https://t.co/KRxPuOJ6Fn</t>
  </si>
  <si>
    <t>pvqovob
RT @Newsweek_JAPAN: 男女の力関係が逆転したら世界はどうなるのか？……男性を待ち受ける残酷な運命とは（渡辺由佳里）
https://t.co/VFZRXGb6lQ ＃女性問題　＃MeToo
#ジェンダー https://t.co/Omq9Nl7IWi</t>
  </si>
  <si>
    <t>northcountyrp
RT @_SierraWhiskee: #internationalwomensday
These 5 Ladies Represent everything
great about being a Woman. They
Display Strength, Knowle…</t>
  </si>
  <si>
    <t>rwestover
RT @TrumpsBlonde: Happy #InternationalWomensDay !
These are the women who inspire
me everyday! The great #Women4TRUMP!
Who's the most insp…</t>
  </si>
  <si>
    <t>catvalente
If I hear one more person calling
#MeToo a witch hunt, when that
kind of witch isn’t real but predators
are, when witch hunts happen to
have been mostly about victimizing
women, I am gonna pop like a rage
balloon.</t>
  </si>
  <si>
    <t>mkriszti01
RT @catvalente: If I hear one more
person calling #MeToo a witch hunt,
when that kind of witch isn’t real
but predators are, when witch hun…</t>
  </si>
  <si>
    <t>anemamy
RT @IamGMJohnson: This literally
says it’s only a felony if contact
is made skin to skin. Sexual assault
in this country is an absolute
j…</t>
  </si>
  <si>
    <t>ddream_1d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</si>
  <si>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realjrrobs
BEEEOTCH! #SASSY #InternationalWomensDay
#feminism #empowerment #MeToo #bhadbhabie</t>
  </si>
  <si>
    <t>conservapeach
RT @SKYRIDER4538: Just an advice
for you perfectly manly men ....
If you’re about to date a liberal
woman, make sure you have a contract
i…</t>
  </si>
  <si>
    <t>puggad55
RT @TNAMCOT: สตรีเกาหลีใต้รวมตัวชุมนุมสนับสนุนความเคลื่อนไหวต่อต้านการคุกคามทางเพศ
#MeToo เนื่องในวันสตรีสากล คลิก►https://t.co/jIE8eAbxUx…</t>
  </si>
  <si>
    <t>lauridmeizler
Victims need a voice and to be
respected! #Timesup #DomesticAbuse
#DomesticViolence #MeToo #EmbracingMyself
https://t.co/HkpbqBCTwU</t>
  </si>
  <si>
    <t>hayatemaruhime
RT @LauriDMeizler: Victims need
a voice and to be respected! #Timesup
#DomesticAbuse #DomesticViolence
#MeToo #EmbracingMyself https://t.co…</t>
  </si>
  <si>
    <t>kpop_herald
As '#MeToo' sweeps S. Korea, conspicuous
silence within #Kpop https://t.co/HDMQNyN4Uq</t>
  </si>
  <si>
    <t>ikonicprivate
RT @Real__Story: #MeToo Movement
In Korea Leading To Women Being
Shunned In The Office https://t.co/QJN4e6QjbA
https://t.co/VQ5Gs3bTke</t>
  </si>
  <si>
    <t>real__story
#MeToo Movement In Korea Leading
To Women Being Shunned In The Office
https://t.co/QJN4e6QjbA https://t.co/VQ5Gs3bTke</t>
  </si>
  <si>
    <t>oobowwy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</si>
  <si>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cpmustangnews
Some of the demands Time's Up Cal
Poly presented at last night's
#MeToo Town Hall included a legal
fund for survivors and a removal
of all perpetrators of sexual assault
from campus housing. More on their
demands here: https://t.co/DKuEBWg6LN
https://t.co/6wWiRX5Mmc</t>
  </si>
  <si>
    <t>pamelareeves
Another deep dive by @ICRW–on #MeToo
and what’s next. Perfect topic
for #IWD2018 https://t.co/DRDYGx7Kug</t>
  </si>
  <si>
    <t xml:space="preserve">icrw
</t>
  </si>
  <si>
    <t>jenkleindc
RT @Pamelareeves: Another deep
dive by @ICRW–on #MeToo and what’s
next. Perfect topic for #IWD2018
https://t.co/DRDYGx7Kug</t>
  </si>
  <si>
    <t>farfallacaelum
RT @de_lecture: 장담하건데 #metoo 에
동성간 성폭력까지 포함시키면 지금 드러난 건수의 수백배가
되고, 동성간이든 이성간이든 99.999999%가 권력형
성폭력이라는데에 오천원 건다.</t>
  </si>
  <si>
    <t>de_lecture
장담하건데 #metoo 에 동성간 성폭력까지 포함시키면
지금 드러난 건수의 수백배가 되고, 동성간이든 이성간이든
99.999999%가 권력형 성폭력이라는데에 오천원 건다.</t>
  </si>
  <si>
    <t>razlanmanjaji
What if Chinese women could openly
talk about the #MeToo movement?
https://t.co/btEG397fRr via @InkstoneNews</t>
  </si>
  <si>
    <t xml:space="preserve">inkstonenews
</t>
  </si>
  <si>
    <t>dlightm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</si>
  <si>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drewfusly
RT @IamGMJohnson: This literally
says it’s only a felony if contact
is made skin to skin. Sexual assault
in this country is an absolute
j…</t>
  </si>
  <si>
    <t>_kingblack90
RT @IamGMJohnson: This literally
says it’s only a felony if contact
is made skin to skin. Sexual assault
in this country is an absolute
j…</t>
  </si>
  <si>
    <t>pzoll
Wie #Metoo die Welt verändert.
Ein Gemeinschaftswerk mit meinen
@NZZ-KorrespondentenkollegInnen
@SoBlaschke 🇯🇵, @NZZ_ann 🇦🇷
+ 🇧🇷 + 🇵🇪, @volkerpabst 🇮🇳,
@nzzmac 🇷🇺, @Mue_NZZ 🇨🇳, U.
Sd. 🇮🇱 + 🇵🇸 + 🇪🇬 und mir
aus 🇦🇺. https://t.co/ZiJAVqTfHB</t>
  </si>
  <si>
    <t xml:space="preserve">mue_nzz
</t>
  </si>
  <si>
    <t xml:space="preserve">nzzmac
</t>
  </si>
  <si>
    <t xml:space="preserve">volkerpabst
</t>
  </si>
  <si>
    <t xml:space="preserve">nzz_ann
</t>
  </si>
  <si>
    <t xml:space="preserve">soblaschke
</t>
  </si>
  <si>
    <t xml:space="preserve">nzz
</t>
  </si>
  <si>
    <t>flamboyantfag
Happy international women's day
#metoo #NEVERAGAIN #InternationalWomensDay</t>
  </si>
  <si>
    <t>itarachmaw
dari kemaren berita dating keluar
mulu ya ini koreya kayanya #metoo
udah sampe orang-orang atas nih</t>
  </si>
  <si>
    <t>lv_doc_sher
RT @de_lecture: 장담하건데 #metoo 에
동성간 성폭력까지 포함시키면 지금 드러난 건수의 수백배가
되고, 동성간이든 이성간이든 99.999999%가 권력형
성폭력이라는데에 오천원 건다.</t>
  </si>
  <si>
    <t>yuzukisakurai
RT @colabo_yumeno: 「それ、おかしいよね」と一緒に怒ってほしい。自分と関係ないみたいな顔するんじゃなくて、声をあげてほしい。それが大きな支えになるから。
#wetoo #metoo</t>
  </si>
  <si>
    <t>colabo_yumeno
「それ、おかしいよね」と一緒に怒ってほしい。自分と関係ないみたいな顔するんじゃなくて、声をあげてほしい。それが大きな支えになるから。
#wetoo #metoo</t>
  </si>
  <si>
    <t>wilt24596296
RT @_SierraWhiskee: #internationalwomensday
These 5 Ladies Represent everything
great about being a Woman. They
Display Strength, Knowle…</t>
  </si>
  <si>
    <t>dindindiniuiu
RT @nowthisnews: ‘We are not going
away and we’re not going to be
quiet.’ — Reese Witherspoon told
her #MeToo story at the UN for
#IWD2018…</t>
  </si>
  <si>
    <t>momomadeinjapan
since #metoo movement started in
Korea and the protests grow and
gain giant proportions, a lot of
actor/actress/idols have being
used as ''dolls'' to withdraw the
attention of the movement and the
scandals and investigations. It's
sad to see this, very sad.</t>
  </si>
  <si>
    <t>z3no_of_citium
RT @_SierraWhiskee: #internationalwomensday
These 5 Ladies Represent everything
great about being a Woman. They
Display Strength, Knowle…</t>
  </si>
  <si>
    <t>n4e74ttegfwddwn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</si>
  <si>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lucyfrown
MUST SHARE: #MeToo Tween Ninjas
vs Harvey Weinstein @DonnaTrumplova
https://t.co/NuwsAt8gna</t>
  </si>
  <si>
    <t xml:space="preserve">donnatrumplova
</t>
  </si>
  <si>
    <t>cnnafrica
These are the #MeToo stories you
haven’t heard - five Nigerian women
share their harrowing stories of
sexual abuse and harassment #AsEquals
#InternationalWomensDay https://t.co/9oAsbNzjuz</t>
  </si>
  <si>
    <t>originsofawoman
RT @CNNAfrica: These are the #MeToo
stories you haven’t heard - five
Nigerian women share their harrowing
stories of sexual abuse and haras…</t>
  </si>
  <si>
    <t>themadsloth
South Sudan women still voiceless
as others recognize Women’s Day,
#MeToo https://t.co/XnlA9m1Jjl
via @torontostar</t>
  </si>
  <si>
    <t xml:space="preserve">torontostar
</t>
  </si>
  <si>
    <t>svdow1
RT @themadsloth: South Sudan women
still voiceless as others recognize
Women’s Day, #MeToo https://t.co/XnlA9m1Jjl
via @torontostar</t>
  </si>
  <si>
    <t>oohthatsnya
RT @TheEllenShow: #MeToo https://t.co/7thNj0FMas</t>
  </si>
  <si>
    <t>kervcristo
Oprah Winfrey shares her hope for
the #MeToo movement https://t.co/qds5PD7sAN</t>
  </si>
  <si>
    <t>shavakan
RT @Eunseo612: 미투 공개카톡방에 올라온 글입니다.
글작성자분의 허가를 받고 올립니다. #metoo #WithYou
https://t.co/bVltxGw3bU</t>
  </si>
  <si>
    <t>eunseo612
미투 공개카톡방에 올라온 글입니다. 글작성자분의 허가를
받고 올립니다. #metoo #WithYou https://t.co/bVltxGw3bU</t>
  </si>
  <si>
    <t>mittelfinger
Imam fordert Legalisierung von
Kinderehen in Dänemark Wo sind
denn all die feurigen Stimmen von
der großen #Metoo Bewegung. https://t.co/SGN6yFtFPH</t>
  </si>
  <si>
    <t>rivanov5
RT @mittelfinger: Imam fordert
Legalisierung von Kinderehen in
Dänemark Wo sind denn all die feurigen
Stimmen von der großen #Metoo Bewegu…</t>
  </si>
  <si>
    <t>khongprasit_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</si>
  <si>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vikolliver
@styler @farmgeek some: "an unspecified
amount or number of." As in "some
people just want to watch the world
burn." I'm not trying to attempt
comprehension of #metoo and #timesUp.
I'm discussing how to implement
fair and equal rights under the
law, regardless of motive.</t>
  </si>
  <si>
    <t xml:space="preserve">farmgeek
</t>
  </si>
  <si>
    <t xml:space="preserve">styler
</t>
  </si>
  <si>
    <t>wsun96111
RT @ARang__u3u: #문영여중 #MeToo #오경원
#스쿨미투 중학교 1학년 때 담임이 미성년자 성추행범 성폭행범이었고
나는 어제오늘 너무 놀라 계속해서 피해자분 sns를 살폈다
자세한건 링크 타고가서 봐주세요 현재 피의자는 변호사를
선임하…</t>
  </si>
  <si>
    <t>arang__u3u
#문영여중 #MeToo #오경원 #스쿨미투 중학교 1학년
때 담임이 미성년자 성추행범 성폭행범이었고 나는 어제오늘
너무 놀라 계속해서 피해자분 sns를 살폈다 자세한건 링크
타고가서 봐주세요 현재 피의자는 변호사를 선임하고 잠수타는
중 https://t.co/Gu2paafde5 https://t.co/mr5i2DvMgc
https://t.co/iqP3qu1qS6</t>
  </si>
  <si>
    <t>hanarin001
RT @BBWATCH_: 이제와서 말하는게 아니라 이제겨우
말하는겁니다 #METOO #WITHYOU https://t.co/faEsmqr5Bu</t>
  </si>
  <si>
    <t>bbwatch_
이제와서 말하는게 아니라 이제겨우 말하는겁니다 #METOO
#WITHYOU https://t.co/faEsmqr5Bu</t>
  </si>
  <si>
    <t>2daebak
RT @creative_2017: 만화가 ㄱ 작가 성추행에
대한 제보를 받아 탐라에 공유 합니다. #MeToo  
#WithYou https://t.co/EPaahV1m1u</t>
  </si>
  <si>
    <t>mpt_pernambuco
Respeito e igualdade. Dentro e
fora do trabalho. #8M #metoo #timesup
#deixaelaempaz https://t.co/ppRe3go83e</t>
  </si>
  <si>
    <t>mpcpe
RT @mpt_pernambuco: Respeito e
igualdade. Dentro e fora do trabalho.
#8M #metoo #timesup #deixaelaempaz
https://t.co/ppRe3go83e</t>
  </si>
  <si>
    <t>golchehr_hm
#metoo... reg profoundly moving
experience &amp;amp; everything else
@LinasLunacy eloquently worded
tonight https://t.co/a4BgEK5Hbs</t>
  </si>
  <si>
    <t xml:space="preserve">linaslunacy
</t>
  </si>
  <si>
    <t>tvandvideoguide
The latest The TV and Video Guide
Daily! https://t.co/DKw8bUTvxb
#internationalwomensday #metoo</t>
  </si>
  <si>
    <t>ecldivinc
RT @MaritCollective: Excellent
advice! “@susan_watt: In the time
of #metoo what is an appropriate
response for men? #changetheratiowr
https…</t>
  </si>
  <si>
    <t>susan_watt
In the time of #metoo what is an
appropriate response for men? #changetheratiowr
@MaritCollective https://t.co/qxVmzgKW9L</t>
  </si>
  <si>
    <t>maritcollective
Excellent advice! “@susan_watt:
In the time of #metoo what is an
appropriate response for men? #changetheratiowr
https://t.co/iT3NAiVrwq”</t>
  </si>
  <si>
    <t>future_bacon
The Battle Of Evermore Sexual Harassment
&amp;amp; Misconduct Allegations #CreepyClassicRock
#metoo #TimesUp #StormyDaniels
#HollywoodWalkofShame #TrumpSexProbe
https://t.co/wHAG2AOngj</t>
  </si>
  <si>
    <t>annapaquin
Hands up every actor/film/theatre
person who can guess which London
doctor I'm talking about? Has he
missed the whole #metoo and #TimesUp
thing? I thought we were done w
being trapped alone in rooms with
men who control our professional
lives making us uncomfortable.</t>
  </si>
  <si>
    <t>fragileofhearts
RT @AnnaPaquin: Hands up every
actor/film/theatre person who can
guess which London doctor I'm talking
about? Has he missed the whole
#meto…</t>
  </si>
  <si>
    <t>sunmee_jin
#MeToo 를 과거로 만들어 우리 아이들이 더이상 미투를
말하지 않아도 되는 세상을 만들어요! 오늘 함께 해주신
분들 꽃길만 걸으세요! ^^ #진선미 #세계여성의날 https://t.co/ieDiz8Vq0B</t>
  </si>
  <si>
    <t>rimrmadhk
RT @Sunmee_Jin: #MeToo 를 과거로 만들어
우리 아이들이 더이상 미투를 말하지 않아도 되는 세상을
만들어요! 오늘 함께 해주신 분들 꽃길만 걸으세요! ^^
#진선미 #세계여성의날 https://t.co/ieDiz8Vq0B</t>
  </si>
  <si>
    <t>sinsegyeya
RT @Lezhin_illegal: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t>
  </si>
  <si>
    <t>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#WithYou https://t.co/NvtDN9k17d</t>
  </si>
  <si>
    <t>klytkr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</si>
  <si>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baitongpichapa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</si>
  <si>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hollyhamilton7
RT @TheKoreaHerald: Over 2,000
state, public #institutions to
be inspected #sexual #violence
#harassment #workplace #MeToo #WithYou
https…</t>
  </si>
  <si>
    <t>nbcnews
Women around the World unite behind
#MeToo on #InternationalWomensDay
https://t.co/6eFxuaBGkX</t>
  </si>
  <si>
    <t>gokimmygo1
RT @NBCNews: Women around the World
unite behind #MeToo on #InternationalWomensDay
https://t.co/6eFxuaBGkX</t>
  </si>
  <si>
    <t>rlbillionaire
RT @IamGMJohnson: This literally
says it’s only a felony if contact
is made skin to skin. Sexual assault
in this country is an absolute
j…</t>
  </si>
  <si>
    <t>oliviajfone
Sen Kirsten Gillibrand praises
Gretchen Carlson’s leadership and
bravery with the #MeToo movement
with the First Amendment Leadership
Award. #RTDNFirst</t>
  </si>
  <si>
    <t>jessicafone
RT @oliviajfone: Sen Kirsten Gillibrand
praises Gretchen Carlson’s leadership
and bravery with the #MeToo movement
with the First Amendment…</t>
  </si>
  <si>
    <t>nookmynameis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</si>
  <si>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improvebirthnd
IB founder and president Dawn Thompson
shares with Kindred Media and Community
about #metoo in childbirth and
the... https://t.co/VRFs7hOBaC</t>
  </si>
  <si>
    <t>damanriz81
RT @_SierraWhiskee: #internationalwomensday
These 5 Ladies Represent everything
great about being a Woman. They
Display Strength, Knowle…</t>
  </si>
  <si>
    <t>ohsorrydd
RT @serfidd: 저는 행동하는 성소수자 인권연대
활동가에게 성폭력, 성추행, 성희롱을 당했습니다. #metoo
#행성인보이콧 https://t.co/jleOvU9oDW</t>
  </si>
  <si>
    <t>_maryyramirez
RT @thepakimon: When I was about
12, I got groped in a marketplace
in Lahore. Years later at a sleepover
I shared the story with my girl
fr…</t>
  </si>
  <si>
    <t>richardupuy
RT @washingtonpost: Opinion: Maria
Bartiromo celebrates #MeToo. But
what did she say about Roger Ailes?
https://t.co/vB5eRa7mGC</t>
  </si>
  <si>
    <t>washingtonpost
Opinion: Maria Bartiromo celebrates
#MeToo. But what did she say about
Roger Ailes? https://t.co/vB5eRa7mGC</t>
  </si>
  <si>
    <t>wemovement
‘It’s time to take our power back
and be brave. If you want to speak
up, speak up. Don’t ask yourselves,
“Why now?” Ask, “Why not now?”
— #InternationalWomensDay2018 inspiration
via @lilycollins at #WEday #metoo
#IWD2018 #PressForProgress #TimeIsNow
https://t.co/E06ydgJmVq</t>
  </si>
  <si>
    <t xml:space="preserve">lilycollins
</t>
  </si>
  <si>
    <t>melaniebluebird
RT @WEMovement: ‘It’s time to take
our power back and be brave. If
you want to speak up, speak up.
Don’t ask yourselves, “Why now?”
Ask, “…</t>
  </si>
  <si>
    <t>i_mymo38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</si>
  <si>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tb37091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</si>
  <si>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prxhoney04
รัฐบาลเกาหลีคะ มุงจะลงข่าวเดทวงใดๆกลบอะไรตั่งต่างก็ช่างนะ
แต่ห้ามลงวงนุ้ง!!!! #MeToo</t>
  </si>
  <si>
    <t>goaenun
RT @serfidd: 저는 행동하는 성소수자 인권연대
활동가에게 성폭력, 성추행, 성희롱을 당했습니다. #metoo
#행성인보이콧 https://t.co/jleOvU9oDW</t>
  </si>
  <si>
    <t>bhavinm32128762
RT @UNHumanRights: #WomensDay:
How many more #metoo stories does
it take for us to understand that
violence, discrimination and harassment…</t>
  </si>
  <si>
    <t>unhumanrights
#WomensDay: How many more #metoo
stories does it take for us to
understand that violence, discrimination
and harassment against women is
an epidemic of grave proportions?
Standup against women's abuse &amp;amp;
harassment. #MeToo #StandUp4HumanRights.
https://t.co/8g6ryuBj8I https://t.co/7LVVD5DYjh</t>
  </si>
  <si>
    <t>whitehiphopcop
@astonoha #MeToo</t>
  </si>
  <si>
    <t xml:space="preserve">astonoha
</t>
  </si>
  <si>
    <t>redostoneage
RT @redostoneage: Democratic Congressman
Reconsiders Retirement Amid Multiple
Sexual Harassment Allegations https://t.co/q873wTj1sB
#Thursd…</t>
  </si>
  <si>
    <t>clovertrbl
RT @IamGMJohnson: This literally
says it’s only a felony if contact
is made skin to skin. Sexual assault
in this country is an absolute
j…</t>
  </si>
  <si>
    <t>tbeauty27
RT @IamGMJohnson: This literally
says it’s only a felony if contact
is made skin to skin. Sexual assault
in this country is an absolute
j…</t>
  </si>
  <si>
    <t>minilnat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</si>
  <si>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aomorth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</si>
  <si>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itsjaisah
RT @ShresthaSubina: The rest of
the world is talking about #MeToo
and in Nepal, like much of South
Asia, the conversation feels like
a non-…</t>
  </si>
  <si>
    <t>zagzigger2
Agree with tis opinion -@NZStuff
risks setting up a Kangaroo Court.
Tim Beveridge: Media at risk of
overstepping its role on #MeToo,
via @nzherald https://t.co/ae4y4NAT9u</t>
  </si>
  <si>
    <t xml:space="preserve">nzherald
</t>
  </si>
  <si>
    <t>piguanasue
@Jamienzherald @nzherald Being
a sexual harasser doesn’t negate
the fact that Lawrence Krauss is
a brilliant physicist. Being a
brilliant physicist doesn’t negate
the fact that he may be a sexual
harasser. In grad school, i knew
many brilliant professors who were
notorious sexual harassers. #MeToo</t>
  </si>
  <si>
    <t xml:space="preserve">jamienzherald
</t>
  </si>
  <si>
    <t>lkburnett
RT @_SierraWhiskee: #internationalwomensday
These 5 Ladies Represent everything
great about being a Woman. They
Display Strength, Knowle…</t>
  </si>
  <si>
    <t>susualem_
RT @thepakimon: When I was about
12, I got groped in a marketplace
in Lahore. Years later at a sleepover
I shared the story with my girl
fr…</t>
  </si>
  <si>
    <t>tx_spirit
RT @_SierraWhiskee: #internationalwomensday
These 5 Ladies Represent everything
great about being a Woman. They
Display Strength, Knowle…</t>
  </si>
  <si>
    <t>ttttiiiiuuu
RT @Eunseo612: 미투 공개카톡방에 올라온 글입니다.
글작성자분의 허가를 받고 올립니다. #metoo #WithYou
https://t.co/bVltxGw3bU</t>
  </si>
  <si>
    <t>daniellesabrena
RT @thepakimon: When I was about
12, I got groped in a marketplace
in Lahore. Years later at a sleepover
I shared the story with my girl
fr…</t>
  </si>
  <si>
    <t>nick_holden_nyc
@kweible_8 My notifications told
me two. Maybe I lost one due to
our intellectual conversation.
#maga is right. America has never
had a more fearless leader. As
soon as we can teach soft ass liberals
that safe spaces and The #metoo
movement is a joke, we’ll all be
better off. Prayers!</t>
  </si>
  <si>
    <t xml:space="preserve">kweible_8
</t>
  </si>
  <si>
    <t>jiewww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</si>
  <si>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mint_minniemint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</si>
  <si>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blacktreetv
Tarana Burke #MeTOO creator on
people forgetting where it started:
https://t.co/iRc1u639Ur via @YouTube</t>
  </si>
  <si>
    <t>yj1999dy
RT @creative_2017: 이런 폭로가 나온 와중에
강도하 작가를 스타트업 멤버로 계속 쓰실 건지 지켜보겠습니다.
#MeToo  #Withyou @toomicscom https://t.co/lEWYdsvtc2</t>
  </si>
  <si>
    <t>franktheolder
RT @Matthewcogdeill: #RETWEET To
#MAGA (7) On September 17, 2003,
U.S. Senator Charles Schumer stated
that CAIR co-founders Nihad Awad
&amp;amp; Om…</t>
  </si>
  <si>
    <t>raziel_filha
RT @WEMovement: ‘It’s time to take
our power back and be brave. If
you want to speak up, speak up.
Don’t ask yourselves, “Why now?”
Ask, “…</t>
  </si>
  <si>
    <t>chachamaru0724
RT @BFJNews: 性暴力やハラスメントの被害者を一人にしないためのプラットフォーム「@WeToo_Japan」が立ち上がりました。
あらゆるハラスメントや暴力に対して声を上げ、それぞれができることを始めたら、社会はどう変わっていくのでしょうか。「『あなたは一人じゃない…</t>
  </si>
  <si>
    <t>patricialcobb
RT @HillaryClinton: @Astrid_NV
@iammarleydias @aijenpoo @domesticworkers
@reshmasaujani @ColleenFlangan
@SybrinaFulton @GwenCarrERIC @Maria…</t>
  </si>
  <si>
    <t>wuyifernfan
RT @emusanchome: บทความใหญ่ของ
Korea Herald วันนี้ เกี่ยวกับ #metoo
ในเกาหลี โดยพูดถึงคนดังที่ถูกเปิดโปงเรื่องล่วงละเมิดทางเพศ
ใช้กำลัง ฯลฯ…</t>
  </si>
  <si>
    <t>ratedpgcounty
The latest The RatedPGcounty Daily
Feed! https://t.co/dmyssFLBoQ Thanks
to @DCAbloob @RiverdalePatch @HyattsvllePatch
#metoo #iwd2018</t>
  </si>
  <si>
    <t xml:space="preserve">hyattsvllepatch
</t>
  </si>
  <si>
    <t xml:space="preserve">riverdalepatch
</t>
  </si>
  <si>
    <t xml:space="preserve">dcabloob
</t>
  </si>
  <si>
    <t>dondegiri
RT @serfidd: 저는 행동하는 성소수자 인권연대
활동가에게 성폭력, 성추행, 성희롱을 당했습니다. #metoo
#행성인보이콧 https://t.co/jleOvU9oDW</t>
  </si>
  <si>
    <t>markcusac
Now that its on twitter, its NOT
FAKE NEWS. #Trump #TrumpTrain #Trumpville
#TrumpTariffs #metoo #InternationalWomensDay
https://t.co/XcvWlhEN7s</t>
  </si>
  <si>
    <t>androlibre
@AnthonyCumiaxyz Lets not forget
all the women teachers would could
have a separate #MeToo movement
when it comes to fucking male students.
Have you slept with a student in
your home room class? #MeToo</t>
  </si>
  <si>
    <t xml:space="preserve">anthonycumiaxyz
</t>
  </si>
  <si>
    <t>melissaortega16
RT @AndroLibre: @AnthonyCumiaxyz
Lets not forget all the women teachers
would could have a separate #MeToo
movement when it comes to fuckin…</t>
  </si>
  <si>
    <t>yosiyosi28071
RT @Newsweek_JAPAN: オスカー受賞式で飛び出した、映画制作上の公正さ「包摂条項」とは何か？……主演女優賞マクドーマンドは女性やマイノリティの「公正」な参加を求めた（冷泉彰彦）
https://t.co/vEhs3abOa1 #アカデミー賞　#オスカー　#女性…</t>
  </si>
  <si>
    <t>unitebluemn
RT @ERAMinnesota: Thanks to all
the wonderful #ERA warriors from
age 1-102 who swarmed the #MNCapitol
for passage of #ERA today! #ERADayAtT…</t>
  </si>
  <si>
    <t>eraminnesota
Thanks to all the wonderful #ERA
warriors from age 1-102 who swarmed
the #MNCapitol for passage of #ERA
today! #ERADayAtTheCapitol #IWD2018
#TimesUp #MeToo Thank you to all
the #mnleg legislators who stand
by us and champion the #EqualRightsAmendment!!
#ERANow #RatifyERA https://t.co/9Pxq3T251r</t>
  </si>
  <si>
    <t>ppmusas_
RT @UpdatesKaren: RT si estas orgulloso
de @PPTeamKaren 👐👑 #KCA #EstrellaLatinaDeInternetLosPolinesios
#DiaInternacionalDeLaMujer #DiaDeLaM…</t>
  </si>
  <si>
    <t xml:space="preserve">ppteamkaren
</t>
  </si>
  <si>
    <t>updateskaren
RT si estas orgulloso de @PPTeamKaren
👐👑 #KCA #EstrellaLatinaDeInternetLosPolinesios
#DiaInternacionalDeLaMujer #DiaDeLaMujer
#MeToo https://t.co/5r6RrCk7bF</t>
  </si>
  <si>
    <t>hyoyeonsgaze
The #MeToo movement, perhaps..
https://t.co/MX43p3I0fp</t>
  </si>
  <si>
    <t>sunshine_080507
RT @Hyoyeonsgaze: The #MeToo movement,
perhaps.. https://t.co/MX43p3I0fp</t>
  </si>
  <si>
    <t>princesseva43
RT @Blavity: Terry Crews, one of
the few straight men to speak out
in the #MeToo movement, has been
requested to undergo a mental evaluatio…</t>
  </si>
  <si>
    <t>blavity
Terry Crews, one of the few straight
men to speak out in the #MeToo
movement, has been requested to
undergo a mental evaluation by
WME lawyers as part of his lawsuit.
https://t.co/E9Gv3U6cXA https://t.co/HcZ6jZLUQe</t>
  </si>
  <si>
    <t>exonn97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</si>
  <si>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heilokittyslut
RT @IamGMJohnson: This literally
says it’s only a felony if contact
is made skin to skin. Sexual assault
in this country is an absolute
j…</t>
  </si>
  <si>
    <t>victimsurvivor_
RT @serfidd: 저는 행동하는 성소수자 인권연대
활동가에게 성폭력, 성추행, 성희롱을 당했습니다. #metoo
#행성인보이콧 https://t.co/jleOvU9oDW</t>
  </si>
  <si>
    <t>exosuho2002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</si>
  <si>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20150424ebisu
時期が少し早かったから見過ごされがちでしたけど。香西さんは間違いなく
#metoo #wetoo の旗手なのですよ。 https://t.co/CeL5B228yT</t>
  </si>
  <si>
    <t>sayakoni_etsuko
RT @20150424ebisu: 時期が少し早かったから見過ごされがちでしたけど。香西さんは間違いなく
#metoo #wetoo の旗手なのですよ。 https://t.co/CeL5B228yT</t>
  </si>
  <si>
    <t>pri_pri143
RT @IamGMJohnson: This literally
says it’s only a felony if contact
is made skin to skin. Sexual assault
in this country is an absolute
j…</t>
  </si>
  <si>
    <t>featheraee
RT @emusanchome: บทความใหญ่ของ
Korea Herald วันนี้ เกี่ยวกับ #metoo
ในเกาหลี โดยพูดถึงคนดังที่ถูกเปิดโปงเรื่องล่วงละเมิดทางเพศ
ใช้กำลัง ฯลฯ…</t>
  </si>
  <si>
    <t>kyr7777
RT @creative_2017: 만화가 ㄱ 작가 성추행에
대한 제보를 받아 탐라에 공유 합니다. #MeToo  
#WithYou https://t.co/EPaahV1m1u</t>
  </si>
  <si>
    <t>rowdyxrah
RT @IamGMJohnson: This literally
says it’s only a felony if contact
is made skin to skin. Sexual assault
in this country is an absolute
j…</t>
  </si>
  <si>
    <t>primopolls
Hollywood boycotts Ryan Seacrest
on the Red Carpet, but gives Kobe
Bryant an Oscar. Are they being
#MeToo hypocrites? #Oscars</t>
  </si>
  <si>
    <t>bonnielcollins3
RT @PrimoPolls: Hollywood boycotts
Ryan Seacrest on the Red Carpet,
but gives Kobe Bryant an Oscar.
Are they being #MeToo hypocrites?
#Osca…</t>
  </si>
  <si>
    <t>oblivionic_x
RT @IamGMJohnson: This literally
says it’s only a felony if contact
is made skin to skin. Sexual assault
in this country is an absolute
j…</t>
  </si>
  <si>
    <t>soizabella
RT @_SierraWhiskee: #internationalwomensday
These 5 Ladies Represent everything
great about being a Woman. They
Display Strength, Knowle…</t>
  </si>
  <si>
    <t>ultyangson
RT @netizenbuzz: #metoo confessions
continue to uncover the darkest
horrors of academia https://t.co/MfNkFD1p4V
https://t.co/h0HFdOqvIx</t>
  </si>
  <si>
    <t>missamy1226
RT @HillaryClinton: @Astrid_NV
@iammarleydias @aijenpoo @domesticworkers
@reshmasaujani @ColleenFlangan
@SybrinaFulton @GwenCarrERIC @Maria…</t>
  </si>
  <si>
    <t>chloead35418085
RT @DaShanneStokes: I prefer to
think the GOP is better than @realDonaldTrump
, but their defense of him despite
his lies, bigotry, sexism,…</t>
  </si>
  <si>
    <t>elix_mar
RT @TheEllenShow: #MeToo https://t.co/7thNj0FMas</t>
  </si>
  <si>
    <t>ewelkin
On #InternationalWomensDay I am
thinking a lot about the #MeToo
movement, inspired and honestly
humbled by the light that is finally
shining on many injustices kept
hidden. I want to be accountable.
I want to be a part of the solution.
https://t.co/tYTzJ42ZNM</t>
  </si>
  <si>
    <t>lorenafaerie
RT @TheKoreaHerald: Over 2,000
state, public #institutions to
be inspected #sexual #violence
#harassment #workplace #MeToo #WithYou
https…</t>
  </si>
  <si>
    <t>dc3246
RT @TrumpsBlonde: Happy #InternationalWomensDay !
These are the women who inspire
me everyday! The great #Women4TRUMP!
Who's the most insp…</t>
  </si>
  <si>
    <t>w_s_shim
RT @womenlink: #세계여성의날 #METOO 행진
시작💪금호아시아나 건물 앞에서 '직장내성희롱'이 적힌
대형 현수막을 함께 찢으며 외칩니다. 직장내성폭력에 맞서
싸우자! 박OO회장은 물러나라! 침묵의시대는끝났다! https://t.co/l5…</t>
  </si>
  <si>
    <t>womenlink
지난 6일 MBC &amp;lt;PD수첩&amp;gt;에서는 김기덕과
조재현에 의한 성폭력 사건이 다뤄졌습니다. 방송에서 증언한
피해자들과 #METOO 운동에 동참하여 성폭력 피해를 말하는
여성들은 구조적 문제를 드러내고 또다른 피해자가 발생하지
않기를 바라고 있습니다. #STOP_영화계_내_성폭력</t>
  </si>
  <si>
    <t>irhystay
RT @HillaryClinton: @Astrid_NV
@iammarleydias @aijenpoo @domesticworkers
@reshmasaujani @ColleenFlangan
@SybrinaFulton @GwenCarrERIC @Maria…</t>
  </si>
  <si>
    <t>unoar
Hoy podés tuitear con todos estos
hashtags #DíaDeLaMujer, #AhoraEsElMomento,
#TimesUp, #MeToo, #NiUnaMenos ✊🏻,
#HereWeAre, #SheInspiresMe, #HeForShe
#WomensDay #InternationalWomensDay
#DiaInternacionalDeLaMujer #WomensHistoryMonth
#8M https://t.co/i22btmlbW5</t>
  </si>
  <si>
    <t>gnavz
RT @UnoAR: Hoy podés tuitear con
todos estos hashtags #DíaDeLaMujer,
#AhoraEsElMomento, #TimesUp, #MeToo,
#NiUnaMenos ✊🏻, #HereWeAre, #SheI…</t>
  </si>
  <si>
    <t>cham731
RT @serfidd: 저는 행동하는 성소수자 인권연대
활동가에게 성폭력, 성추행, 성희롱을 당했습니다. #metoo
#행성인보이콧 https://t.co/jleOvU9oDW</t>
  </si>
  <si>
    <t>mbesheer
.@UN_Women @phumzileunwomen says
women’s struggles are universal:
“rape affects a woman in a similar
way, whether she’s raped in Hollywood,
the Congo or India —the pain is
the same.” #internationalwomensday
#MeToo https://t.co/8lh5BFGdTJ</t>
  </si>
  <si>
    <t xml:space="preserve">phumzileunwomen
</t>
  </si>
  <si>
    <t>leilisadr
RT @mbesheer: .@UN_Women @phumzileunwomen
says women’s struggles are universal:
“rape affects a woman in a similar
way, whether she’s rape…</t>
  </si>
  <si>
    <t xml:space="preserve">un_women
</t>
  </si>
  <si>
    <t>charlie76303011
RT @Matthewcogdeill: #RETWEET @realDonaldTrump
to criminally indict The Gov or
Mayor under 8 USC 1324 for harboring
illegal aliens. DOJ wil…</t>
  </si>
  <si>
    <t>iempty__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</si>
  <si>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thisisalogin
RT @DaShanneStokes: I prefer to
think the GOP is better than @realDonaldTrump
, but their defense of him despite
his lies, bigotry, sexism,…</t>
  </si>
  <si>
    <t>laurabutler6
RT @TrumpsBlonde: Happy #InternationalWomensDay !
These are the women who inspire
me everyday! The great #Women4TRUMP!
Who's the most insp…</t>
  </si>
  <si>
    <t>kaminertracy
RT @_SierraWhiskee: #internationalwomensday
These 5 Ladies Represent everything
great about being a Woman. They
Display Strength, Knowle…</t>
  </si>
  <si>
    <t>reemstoreems
何かと話題の #勝見貴弘 氏。やはり、普通ではないステージの人なのか？
本人は善意のつもりなのだろうが、その感覚に恐怖すら覚える。 #伊藤詩織
さんを利用しようとする人は他にもいるのだろうが、この人は特別。
#私の詩織さん #私も詩織さんを描いてみた #MeToo #WeToo
#LoveForShiori #katsumi https://t.co/rCcTvgmO3Z</t>
  </si>
  <si>
    <t>haryminoz
RT @KoreanUpdates: #WMEntertainment
strongly denied #B1A4 #Sandeul
is the one who's mentioned in #MeToo
revelation. Earlier a media reporte…</t>
  </si>
  <si>
    <t>koreanupdates
#WMEntertainment strongly denied
#B1A4 #Sandeul is the one who's
mentioned in #MeToo revelation.
Earlier a media reported there's
a woman assaulted 6 yrs ago by
an idol grp vocalist, debuted in
2010 &amp;amp; his vocal recognized
in music program https://t.co/uZAkng9NDA
#KoreanUpdates VF https://t.co/iqe4ttvZws</t>
  </si>
  <si>
    <t>unicef
"I’ve heard about #MeToo but unfortunately,
such a thing has not happened in
Afghanistan." Zarmina, a social
worker and activist working for
the rights of children and women
in Afghanistan. https://t.co/J9T2uAaOSM
#IWD2018 #ENDviolence #HerToo https://t.co/twuZpdiiJ1</t>
  </si>
  <si>
    <t>l_torri
RT @UNICEF: "I’ve heard about #MeToo
but unfortunately, such a thing
has not happened in Afghanistan."
Zarmina, a social worker and activi…</t>
  </si>
  <si>
    <t>asokaelgrande
Por todas, trabajadoras en casa
y fuera de ella, madres, abuelas,
hijas, amigas... Y además de todo,
voluntarias!!! Si nosotras paramos
se para el mundo!!! #8M #DíaDeLaMujer
#SiNosotrasParamosSeParaElMundo
#MeToo #AsokaElGrande https://t.co/Z6UhcfZeKe</t>
  </si>
  <si>
    <t>cjnovelda
RT @AsokaElGrande: Por todas, trabajadoras
en casa y fuera de ella, madres,
abuelas, hijas, amigas... Y además
de todo, voluntarias!!! Si…</t>
  </si>
  <si>
    <t>michaelnigro66
RT @WesSmith123: If you haven’t
seen Jimmy Fallon doing his version
of Dylan’s “The Times They Are
A-Changin’ - You are gonna LOVE
LOVE LOV…</t>
  </si>
  <si>
    <t>wessmith123
If you haven’t seen Jimmy Fallon
doing his version of Dylan’s “The
Times They Are A-Changin’ - You
are gonna LOVE LOVE LOVE it! He
covers it all, #MeToo, #TakingAKnee
and so much more. Don’t miss it
&amp;amp; PASS IT ON‼️ https://t.co/KWHbmVrq8J</t>
  </si>
  <si>
    <t>mummyseokjin
RT @KoreanUpdates: #WMEntertainment
strongly denied #B1A4 #Sandeul
is the one who's mentioned in #MeToo
revelation. Earlier a media reporte…</t>
  </si>
  <si>
    <t>ivimylove
RT @emusanchome: บทความใหญ่ของ
Korea Herald วันนี้ เกี่ยวกับ #metoo
ในเกาหลี โดยพูดถึงคนดังที่ถูกเปิดโปงเรื่องล่วงละเมิดทางเพศ
ใช้กำลัง ฯลฯ…</t>
  </si>
  <si>
    <t>baumealame
#세계여성의날 🔥광화문 광장에서 오늘의풍경에서 제작배포해주신
넘나 멋진 포스터를 들고 흔들었습니다.👩‍👩‍👧‍👧👩‍👩‍👧‍👧👩‍👩‍👧‍👧
7시에 또 만나요🔥 #MeToo #WithYou #InternationalWomensDay
https://t.co/5Rh8yZWmWL</t>
  </si>
  <si>
    <t>jeongheeyeun
RT @baumealame: #세계여성의날 🔥광화문 광장에서
오늘의풍경에서 제작배포해주신 넘나 멋진 포스터를 들고 흔들었습니다.👩‍👩‍👧‍👧👩‍👩‍👧‍👧👩‍👩‍👧‍👧
7시에 또 만나요🔥 #MeToo #WithYou #InternationalWome…</t>
  </si>
  <si>
    <t>jasminethomas38
Check this out : What the New Wave
of Female Vigilante Films Says
About the #MeToo Movement https://t.co/EPjtZCStrF</t>
  </si>
  <si>
    <t>koreacheer1
여성의 날을 지나며 많은 생각을 한다. #metoo 로
터져나온 절규들... 좀더 많은 여성이 일하기 좋은 안전한
세상이 되길.... 26살에 본의아니게 OB두산베어스 치어리더팀을
처음으로 만들면서... https://t.co/pTkzmez1Cl</t>
  </si>
  <si>
    <t>samthg10
RT @UNAM_MX: #MeToo, movimiento
que acaba con el silenciamiento
social. Mira la nota de #UNAMglobal
&amp;gt; https://t.co/BXfmPbye4K #UNAMujerLog…</t>
  </si>
  <si>
    <t>unam_mx
#MeToo, movimiento que acaba con
el silenciamiento social. Mira
la nota de #UNAMglobal &amp;gt; https://t.co/BXfmPbye4K
#UNAMujerLogra #DíaInternacionalDeLaMujer
https://t.co/QZR9sCvSSG</t>
  </si>
  <si>
    <t>foreigpolicynew
The ER: The State Department's
#MeToo Moment - Foreign Policy
(blog) https://t.co/HWQqKN9YUz</t>
  </si>
  <si>
    <t>wannabeww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</si>
  <si>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oh_mes
Oh Dal Su confirmed to leave the
cast of upcoming tvN drama 'My
Mister' following his involvement
in the #MeToo revelations https://t.co/jIxuja142Z
https://t.co/CAoUiB2Erd</t>
  </si>
  <si>
    <t>fernferndf
RT @OH_mes: Oh Dal Su confirmed
to leave the cast of upcoming tvN
drama 'My Mister' following his
involvement in the #MeToo revelations
h…</t>
  </si>
  <si>
    <t>tshoof7
International get in the kitchen
day. #metoo #WomensDay</t>
  </si>
  <si>
    <t>chocobnn129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</si>
  <si>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discernedspirit
RT @_SierraWhiskee: #internationalwomensday
These 5 Ladies Represent everything
great about being a Woman. They
Display Strength, Knowle…</t>
  </si>
  <si>
    <t>waba789
RT @IamGMJohnson: This literally
says it’s only a felony if contact
is made skin to skin. Sexual assault
in this country is an absolute
j…</t>
  </si>
  <si>
    <t>swmstn2
RT @HillaryClinton: @Astrid_NV
@iammarleydias @aijenpoo @domesticworkers
@reshmasaujani @ColleenFlangan
@SybrinaFulton @GwenCarrERIC @Maria…</t>
  </si>
  <si>
    <t>milk_is_rape
RT @serfidd: 저는 행동하는 성소수자 인권연대
활동가에게 성폭력, 성추행, 성희롱을 당했습니다. #metoo
#행성인보이콧 https://t.co/jleOvU9oDW</t>
  </si>
  <si>
    <t>bpaaerkn65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</si>
  <si>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neswariii
RT @netizenbuzz: #metoo victim
releases recent Katalk exchange
with idol singer https://t.co/J035If4H3c
https://t.co/o9pPTMCkKa</t>
  </si>
  <si>
    <t>thstral
@PremiosPLATINO @PremiosFenix @ClaroVideoMx
hoy Día Internacional de la Mujer
las mujeres 🇲🇽 siguen esperando
se deslinden d #RunCoyoteRun y
d todo q tenga la firma Loza #MeTooMx
#MeToo</t>
  </si>
  <si>
    <t xml:space="preserve">clarovideomx
</t>
  </si>
  <si>
    <t xml:space="preserve">premiosfenix
</t>
  </si>
  <si>
    <t xml:space="preserve">premiosplatino
</t>
  </si>
  <si>
    <t>kimrossyoga
Turning My #MeToo Sh*t Sandwich
into an Awakening. https://t.co/fRSX31xRll
https://t.co/9WCu7UnyK5</t>
  </si>
  <si>
    <t>october_101010
RT @serfidd: 저는 행동하는 성소수자 인권연대
활동가에게 성폭력, 성추행, 성희롱을 당했습니다. #metoo
#행성인보이콧 https://t.co/jleOvU9oDW</t>
  </si>
  <si>
    <t>ployyamako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</si>
  <si>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janggina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</si>
  <si>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myplace4u
RT @_SierraWhiskee: #internationalwomensday
These 5 Ladies Represent everything
great about being a Woman. They
Display Strength, Knowle…</t>
  </si>
  <si>
    <t>x5x8x9x6
RT @hinokio215: 普通の女子高生の質問箱でこんなんです。
消したのもあるから本当はもっとあるけれど。 これが日本の現状なんだなって思いました。
これが当たり前な世の中で生きて行きたくないです。 これから先、少しでも世の中が変わるといいな。
#metoo #国際…</t>
  </si>
  <si>
    <t>hinokio215
普通の女子高生の質問箱でこんなんです。 消したのもあるから本当はもっとあるけれど。
これが日本の現状なんだなって思いました。 これが当たり前な世の中で生きて行きたくないです。
これから先、少しでも世の中が変わるといいな。 #metoo #国際女性デー
https://t.co/RmQPn6O3AM</t>
  </si>
  <si>
    <t>rbkbsjralv
RT @vonstolk: #MeToo Let's change
this - Women rule the world - They
deserve better - Join me in this
movement - Through music we will
empo…</t>
  </si>
  <si>
    <t>vonstolk
#MeToo Let's change this - Women
rule the world - They deserve better
- Join me in this movement - Through
music we will empower women to
take charge - Enough is enough
- Listen to my music and read this
article - Here we go 2018! #Love
#WomenEmpowerment https://t.co/VEG7hBZzTC
https://t.co/sxeyMS9gF8</t>
  </si>
  <si>
    <t>han1971n
RT @DrPyo: #metoo 당황한 일부 관리직 혹은
남성 직원들이 예방책이랍시고 채용이나 업무 등에 여성을
배제하거나 차별하는 불법적 행위들을 한다고 합니다. 이는
그들이 여성 가까이에 있으면 성폭력을 해왔고 할 수 있는
잠재적 성범자임을 스스…</t>
  </si>
  <si>
    <t>drpyo
#metoo 당황한 일부 관리직 혹은 남성 직원들이 예방책이랍시고
채용이나 업무 등에 여성을 배제하거나 차별하는 불법적 행위들을
한다고 합니다. 이는 그들이 여성 가까이에 있으면 성폭력을
해왔고 할 수 있는 잠재적 성범자임을 스스로 드러내는 것.
서로 존중하고 차이를 인정하며 공존합시다.</t>
  </si>
  <si>
    <t>veveenaneeya1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</si>
  <si>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ddmarling
현직기자가 정봉주 성추행을 고발 #metoo https://t.co/DuKbjy7syY</t>
  </si>
  <si>
    <t>irondeer
RT @ddmarling: 현직기자가 정봉주 성추행을 고발
#metoo https://t.co/DuKbjy7syY</t>
  </si>
  <si>
    <t>sunnaisa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</si>
  <si>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foretynine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</si>
  <si>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auyznism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</si>
  <si>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tkplaw
Sexual harassment invades Children's
Publishing....including YA authors
like Sherman Alexie and Utah's
James Dashner, that we have watched
speak. We need solutions to this
systemic problem exposed by #MeToo
#TimesUp #Resist #ShePersists ...
https://t.co/xLIkBpwU9n</t>
  </si>
  <si>
    <t>nofnewsfilipino
#MeToo Movement In Korea Leading
To Women Being Shunned In The Office
With more and more sexual harassment
... https://t.co/bC7MUTDBtV https://t.co/95X7HU8vrO</t>
  </si>
  <si>
    <t>lynnob57
RT @_SierraWhiskee: #internationalwomensday
These 5 Ladies Represent everything
great about being a Woman. They
Display Strength, Knowle…</t>
  </si>
  <si>
    <t>robertphilbri12
RT @_SierraWhiskee: #internationalwomensday
These 5 Ladies Represent everything
great about being a Woman. They
Display Strength, Knowle…</t>
  </si>
  <si>
    <t>peachofcheese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</si>
  <si>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kaysitthi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</si>
  <si>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lattelatte_
RT @Eunseo612: 미투 공개카톡방에 올라온 글입니다.
글작성자분의 허가를 받고 올립니다. #metoo #WithYou
https://t.co/bVltxGw3bU</t>
  </si>
  <si>
    <t>atanapornm
RT @emusanchome: บทความใหญ่ของ
Korea Herald วันนี้ เกี่ยวกับ #metoo
ในเกาหลี โดยพูดถึงคนดังที่ถูกเปิดโปงเรื่องล่วงละเมิดทางเพศ
ใช้กำลัง ฯลฯ…</t>
  </si>
  <si>
    <t>hongzaa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</si>
  <si>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mar1984__
RT @Real__Story: #MeToo Movement
In Korea Leading To Women Being
Shunned In The Office https://t.co/QJN4e6QjbA
https://t.co/VQ5Gs3bTke</t>
  </si>
  <si>
    <t>lightycris
RT @DarrcyRae: #8M #MeToo https://t.co/93MGuM2AAr</t>
  </si>
  <si>
    <t>patticperez
Thank you @LindaDSierra and @ToftGroup
for inviting me to speak about
#MeToo at work. I had a wonderful
time and look forward to continuing
to partner with you! I’m lucky
to call you both my colleagues
and my friends! #IWD2018 https://t.co/KMbZeLoXXH</t>
  </si>
  <si>
    <t xml:space="preserve">toftgroup
</t>
  </si>
  <si>
    <t>lindadsierra
RT @patticperez: Thank you @LindaDSierra
and @ToftGroup for inviting me
to speak about #MeToo at work.
I had a wonderful time and look
forw…</t>
  </si>
  <si>
    <t>mongalaxyy
RT @UNAM_MX: #MeToo, movimiento
que acaba con el silenciamiento
social. Mira la nota de #UNAMglobal
&amp;gt; https://t.co/BXfmPbye4K #UNAMujerLog…</t>
  </si>
  <si>
    <t>mkcheok
The #MeToo movement is spreading
in South Korea. Check out @TheJihyeLee's
report on @tictoc 👇🏻 https://t.co/gJ4RDJgDlv</t>
  </si>
  <si>
    <t xml:space="preserve">thejihyelee
</t>
  </si>
  <si>
    <t>vviez
RT @emusanchome: บทความใหญ่ของ
Korea Herald วันนี้ เกี่ยวกับ #metoo
ในเกาหลี โดยพูดถึงคนดังที่ถูกเปิดโปงเรื่องล่วงละเมิดทางเพศ
ใช้กำลัง ฯลฯ…</t>
  </si>
  <si>
    <t>sauruspocho
RT @UpdatesKaren: RT si estas orgulloso
de @PPTeamKaren 👐👑 #KCA #EstrellaLatinaDeInternetLosPolinesios
#DiaInternacionalDeLaMujer #DiaDeLaM…</t>
  </si>
  <si>
    <t>thehtown
@Bethenny You are both. #metoo</t>
  </si>
  <si>
    <t xml:space="preserve">bethenny
</t>
  </si>
  <si>
    <t>mindnuch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</si>
  <si>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mmiinin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</si>
  <si>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yongidang_
👭‘세계 여성의 날’👭인 3월 8일 목요일 오후 7시
광화문 세종문화회관 계단에서 진행되는 #metoo 피해자
연대 및 지지 행사에 용기당도 참가합니다. 함께 모여서
성폭력 피해자들의 용기를 힘껏 지지해주시고 연대해주세요.
그럼 3월 8일 용기당 깃발 아래에서 뵙겠습니다. 감사합니다.
#me_too</t>
  </si>
  <si>
    <t>radfemhimjo
RT @naicha_mala_: 오늘 세종문화회관 계단
#38여성의날 #세계여성의날 #InternationalWomensDay
#MeToo #WithYou 발언하신 분들 발언 듣고 연대하신
분들 자리 만들어주신 분들 모두 너무 멋졌고 막막 동…</t>
  </si>
  <si>
    <t>naicha_mala_
오늘 세종문화회관 계단 #38여성의날 #세계여성의날 #InternationalWomensDay
#MeToo #WithYou 발언하신 분들 발언 듣고 연대하신
분들 자리 만들어주신 분들 모두 너무 멋졌고 막막 동지애가
차오르는??ㅋㅋㅋ 너무 기쁘고 화나고 슬프고 벅찬 그런
시간이었다 https://t.co/JZ1vl9mgJf</t>
  </si>
  <si>
    <t xml:space="preserve">sceneryoftoday
</t>
  </si>
  <si>
    <t>cynigirl
세종문화회관 계단에 잔뜩 모여 자매님들 자유발언도 듣고
오늘의 풍경 @sceneryoftoday 님 포스터도 챙겼다네!
#세계여성의날 #metoo #withyou https://t.co/DAChx0Evaz</t>
  </si>
  <si>
    <t>paomoralto
RT @UNAM_MX: #MeToo, movimiento
que acaba con el silenciamiento
social. Mira la nota de #UNAMglobal
&amp;gt; https://t.co/BXfmPbye4K #UNAMujerLog…</t>
  </si>
  <si>
    <t>don_galvez
RT @RepMaloney: As we celebrate
#InternationalWomensDay, I'm inspired
by the women who came before us
to continue building on their work
&amp;amp;…</t>
  </si>
  <si>
    <t>repmaloney
As we celebrate #InternationalWomensDay,
I'm inspired by the women who came
before us to continue building
on their work &amp;amp; legacies. In
this era of #MeToo and #TimesUp,
we are fighting for an #ERAnow
to finally put women's equality
in the US Constitution. https://t.co/PrQ4IZyCiA</t>
  </si>
  <si>
    <t>uhehegegek
RT @serfidd: 저는 행동하는 성소수자 인권연대
활동가에게 성폭력, 성추행, 성희롱을 당했습니다. #metoo
#행성인보이콧 https://t.co/jleOvU9oDW</t>
  </si>
  <si>
    <t>tylerkhristian
RT @IamGMJohnson: This literally
says it’s only a felony if contact
is made skin to skin. Sexual assault
in this country is an absolute
j…</t>
  </si>
  <si>
    <t>poptart830
RT @Essence: It’s days like today,
#internationalwomensday, that we
really realize how lucky we are
to have women at the forefront
like @Ta…</t>
  </si>
  <si>
    <t xml:space="preserve">ta
</t>
  </si>
  <si>
    <t>essence
It’s days like today, #internationalwomensday,
that we really realize how lucky
we are to have women at the forefront
like @TaranaBurke. Tarana, thank
you for always standing for us.
#blackwomeninhollywood #metoo #timesup
https://t.co/PGy2a10Sv0</t>
  </si>
  <si>
    <t xml:space="preserve">taranaburke
</t>
  </si>
  <si>
    <t>natalia_vaquero
RT @todonoticias: Acá, allá, en
todos lados | El movimiento #MeToo,
organizado para denunciar casos
de acoso sexual, prendió fuerte
en Core…</t>
  </si>
  <si>
    <t>star6irl
RT @IamGMJohnson: This literally
says it’s only a felony if contact
is made skin to skin. Sexual assault
in this country is an absolute
j…</t>
  </si>
  <si>
    <t>sprunger_david
RT @_SierraWhiskee: #internationalwomensday
These 5 Ladies Represent everything
great about being a Woman. They
Display Strength, Knowle…</t>
  </si>
  <si>
    <t>gochichi_nihon
RT @Newsweek_JAPAN: オスカー受賞式で飛び出した、映画制作上の公正さ「包摂条項」とは何か？……主演女優賞マクドーマンドは女性やマイノリティの「公正」な参加を求めた（冷泉彰彦）
https://t.co/vEhs3abOa1 #アカデミー賞　#オスカー　#女性…</t>
  </si>
  <si>
    <t>wintercherub
RT @uchiwafanimnida: I'm all for
#metoo movement but it shouldn't
drag innocent people in the process.
https://t.co/9TrkmKxypF</t>
  </si>
  <si>
    <t>uchiwafanimnida
I'm all for #metoo movement but
it shouldn't drag innocent people
in the process. https://t.co/9TrkmKxypF</t>
  </si>
  <si>
    <t>melissafazli
RT @HillaryClinton: @Astrid_NV
@iammarleydias @aijenpoo @domesticworkers
@reshmasaujani @ColleenFlangan
@SybrinaFulton @GwenCarrERIC @Maria…</t>
  </si>
  <si>
    <t>juguetwetgt
@CesarCmedrano @nomadagt @SenatorMenendez
@jimmymoralesgt @NormaJTorres @NormaJTorres
no es maga, tampoco dicta leyes
pero si es parte del congreso de
US, en tanto el @SenatorMenendez
es un CORRUPTAZO asi como es acusado
del movmiento #metoo por abuso
de poder entre las feminas asi
que @Ivan_Velasquez_ se equivoco
esta vez de apoyo @MPguatemala</t>
  </si>
  <si>
    <t xml:space="preserve">mpguatemala
</t>
  </si>
  <si>
    <t xml:space="preserve">ivan_velasquez_
</t>
  </si>
  <si>
    <t xml:space="preserve">normajtorres
</t>
  </si>
  <si>
    <t xml:space="preserve">jimmymoralesgt
</t>
  </si>
  <si>
    <t xml:space="preserve">senatormenendez
</t>
  </si>
  <si>
    <t xml:space="preserve">nomadagt
</t>
  </si>
  <si>
    <t xml:space="preserve">cesarcmedrano
</t>
  </si>
  <si>
    <t>dynb1a4
RT @KoreanUpdates: #WMEntertainment
strongly denied #B1A4 #Sandeul
is the one who's mentioned in #MeToo
revelation. Earlier a media reporte…</t>
  </si>
  <si>
    <t>univisionnews
Alianza Nacional de Campesinas:
for bringing marginalized voices
into the #MeToo conversation. #InternationalWomensDay
@CampesinasUnite 👉https://t.co/S8zgezijQd
https://t.co/HbTvbe5pQF</t>
  </si>
  <si>
    <t xml:space="preserve">campesinasunite
</t>
  </si>
  <si>
    <t>monicaramirezdc
RT @UnivisionNews: Alianza Nacional
de Campesinas: for bringing marginalized
voices into the #MeToo conversation.
#InternationalWomensDay @…</t>
  </si>
  <si>
    <t>senmarkey
From #MeToo to #BlackLivesMatter,
American activism is alive online.
But we need #NetNeutrality to ensure
Americans making change don’t get
silenced or put in a slow lane.
I support #NetNeutrality because
free speech should be free!</t>
  </si>
  <si>
    <t>nhc102
RT @SenMarkey: From #MeToo to #BlackLivesMatter,
American activism is alive online.
But we need #NetNeutrality to ensure
Americans making c…</t>
  </si>
  <si>
    <t>new_tw1997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</si>
  <si>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citizennewsfeed
RT @CitizenNewsfeed: #PSA: @JerryBrownGov
is OK if your mother, sister, daughter,
wife, girlfriend is raped or murdered
by #IllegalAliens -…</t>
  </si>
  <si>
    <t xml:space="preserve">jerrybrowngov
</t>
  </si>
  <si>
    <t>rain5tg
RT @_SierraWhiskee: #internationalwomensday
These 5 Ladies Represent everything
great about being a Woman. They
Display Strength, Knowle…</t>
  </si>
  <si>
    <t>bubbleteachim
RT @allkpop: Another woman says
#MeToo, reveals she was sexually
assaulted by an idol vocalist 'A'
in August 2012 https://t.co/DC6B2249dS
h…</t>
  </si>
  <si>
    <t>allkpop
Another woman says #MeToo, reveals
she was sexually assaulted by an
idol vocalist 'A' in August 2012
https://t.co/DC6B2249dS https://t.co/O1TSd75R9B</t>
  </si>
  <si>
    <t>prizaddy
RT @thepakimon: When I was about
12, I got groped in a marketplace
in Lahore. Years later at a sleepover
I shared the story with my girl
fr…</t>
  </si>
  <si>
    <t>arthur59611540
NBC News/SurveyMonkey poll shows
Americans divided on Trump, #MeToo,
gun control https://t.co/IfkVQblYo6
https://t.co/UgwHHLoRUG</t>
  </si>
  <si>
    <t>genesisdd16
RT @allkpop: Another woman says
#MeToo, reveals she was sexually
assaulted by an idol vocalist 'A'
in August 2012 https://t.co/DC6B2249dS
h…</t>
  </si>
  <si>
    <t>mckennachadwick
RT @allkpop: Another woman says
#MeToo, reveals she was sexually
assaulted by an idol vocalist 'A'
in August 2012 https://t.co/DC6B2249dS
h…</t>
  </si>
  <si>
    <t>kpoptra08489953
RT @allkpop: Another woman says
#MeToo, reveals she was sexually
assaulted by an idol vocalist 'A'
in August 2012 https://t.co/DC6B2249dS
h…</t>
  </si>
  <si>
    <t>pitabeckwith
RT @_SierraWhiskee: #internationalwomensday
These 5 Ladies Represent everything
great about being a Woman. They
Display Strength, Knowle…</t>
  </si>
  <si>
    <t>dyanaljh
RT @uchiwafanimnida: I'm all for
#metoo movement but it shouldn't
drag innocent people in the process.
https://t.co/9TrkmKxypF</t>
  </si>
  <si>
    <t>darlene40954452
RT @_SierraWhiskee: #internationalwomensday
These 5 Ladies Represent everything
great about being a Woman. They
Display Strength, Knowle…</t>
  </si>
  <si>
    <t>cre8ivemindset
RT @UnivisionNews: Alianza Nacional
de Campesinas: for bringing marginalized
voices into the #MeToo conversation.
#InternationalWomensDay @…</t>
  </si>
  <si>
    <t>zcmp
RT @allkpop: Another woman says
#MeToo, reveals she was sexually
assaulted by an idol vocalist 'A'
in August 2012 https://t.co/DC6B2249dS
h…</t>
  </si>
  <si>
    <t>genehil34403639
RT @B52Malmet: When academics write
the history of our time, #MeToo
&amp;amp; #TimesUp are gonna be writ
large. #WomensHistoryMonth spotlight
on Fr…</t>
  </si>
  <si>
    <t>b52malmet
When academics write the history
of our time, #MeToo &amp;amp; #TimesUp
are gonna be writ large. #WomensHistoryMonth
spotlight on Frances McDormand.
#HERStory is 2 Oscars, 2 Emmys,
1 Tony. #TripleCrown. Truly, an
outstanding actor, consummate study
in character, delivers. #InclusionRider
https://t.co/ImchqSZnOU</t>
  </si>
  <si>
    <t>diansone9_
RT @SNSDTaeny1: a lot of people
are saying that SK are releasing
lot of dating scandals or fake
dating scandals nowadays to cover
#MeToo mo…</t>
  </si>
  <si>
    <t>snsdtaeny1
a lot of people are saying that
SK are releasing lot of dating
scandals or fake dating scandals
nowadays to cover #MeToo movement.
interesting as long as it doesn't
involve SM using Taeyeon for that
cause anything involving SNSD is
more important than whatever happen
in SK</t>
  </si>
  <si>
    <t>taiilor_
RT @IamGMJohnson: This literally
says it’s only a felony if contact
is made skin to skin. Sexual assault
in this country is an absolute
j…</t>
  </si>
  <si>
    <t>the_newarab
.@MaliaBouattia opines: There's
no place for racism in women's
liberation #InternationalWomensDay
#MeToo https://t.co/tP521q1UtA
https://t.co/E2Ru5CXowM</t>
  </si>
  <si>
    <t xml:space="preserve">maliabouattia
</t>
  </si>
  <si>
    <t>thinkstory
RT @The_NewArab: .@MaliaBouattia
opines: There's no place for racism
in women's liberation #InternationalWomensDay
#MeToo https://t.co/tP52…</t>
  </si>
  <si>
    <t>racuevas
RT @TheEllenShow: #MeToo https://t.co/7thNj0FMas</t>
  </si>
  <si>
    <t>moeru_bl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</si>
  <si>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sandra920926
RT @KoreanUpdates: #WMEntertainment
strongly denied #B1A4 #Sandeul
is the one who's mentioned in #MeToo
revelation. Earlier a media reporte…</t>
  </si>
  <si>
    <t>bulkoturi
김용필 바른미래당 충남도지사 예비후보 “안희정의 친구로
문재인 대통령의 입이였던 박수현 예비후보, 안희정을 존경한다던
복기왕 전 아산시장, 안희정 도지사 당선 공신 양승조 민주당
의원은 안희정 성폭력 사태에 대한 입장을 밝히라” #MeToo
#정중규</t>
  </si>
  <si>
    <t>jgs5653
RT @bulkoturi: 김용필 바른미래당 충남도지사
예비후보 “안희정의 친구로 문재인 대통령의 입이였던 박수현
예비후보, 안희정을 존경한다던 복기왕 전 아산시장, 안희정
도지사 당선 공신 양승조 민주당 의원은 안희정 성폭력 사태에
대한 입장을 밝…</t>
  </si>
  <si>
    <t>dongioo324
RT @serfidd: 저는 행동하는 성소수자 인권연대
활동가에게 성폭력, 성추행, 성희롱을 당했습니다. #metoo
#행성인보이콧 https://t.co/jleOvU9oDW</t>
  </si>
  <si>
    <t>pwrps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</si>
  <si>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jtill1113
RT @_SierraWhiskee: #internationalwomensday
These 5 Ladies Represent everything
great about being a Woman. They
Display Strength, Knowle…</t>
  </si>
  <si>
    <t>oohsayhun412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</si>
  <si>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utlaw
Thanks to our panelists Sarah Polley,
@AlexiWood, @DeepaMattoo of @schliferclinic
and Jonathan Lisus, moderator Prof.
Schaffer for “Perspectives on #MeToo”
today @UTLaw #IWDUofT #Timesup
#Pressforprogress https://t.co/5cufXdDQ3d</t>
  </si>
  <si>
    <t xml:space="preserve">schliferclinic
</t>
  </si>
  <si>
    <t>wasilautlaw
RT @UTLaw: Thanks to our panelists
Sarah Polley, @AlexiWood, @DeepaMattoo
of @schliferclinic and Jonathan
Lisus, moderator Prof. Schaffer
f…</t>
  </si>
  <si>
    <t xml:space="preserve">deepamattoo
</t>
  </si>
  <si>
    <t xml:space="preserve">alexiwood
</t>
  </si>
  <si>
    <t>pompoko35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</si>
  <si>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lalabike
RT @Eunseo612: 미투 공개카톡방에 올라온 글입니다.
글작성자분의 허가를 받고 올립니다. #metoo #WithYou
https://t.co/bVltxGw3bU</t>
  </si>
  <si>
    <t>tarucospplay
내가 입시 때 한 남성 무용선생님이 했던 말은 아직도 잊혀지지
않는다. "여학생은 연영,뮤지컬 입시에서 뽑히려면 섹시해야한다.
심사위원이 딱 봤을 때 '아, 쟤랑 자고싶다.' 라는 생각이
들어야 뽑힌다." 그때는 이 말이 얼마나 미친말인지 미처
몰랐지. #MeToo</t>
  </si>
  <si>
    <t>cqzy52
RT @tarucospplay: 내가 입시 때 한 남성
무용선생님이 했던 말은 아직도 잊혀지지 않는다. "여학생은
연영,뮤지컬 입시에서 뽑히려면 섹시해야한다. 심사위원이
딱 봤을 때 '아, 쟤랑 자고싶다.' 라는 생각이 들어야
뽑힌다." 그때는 이…</t>
  </si>
  <si>
    <t>jpeters_in_md
@Luwanda4MD @LarryHogan Madaleno
wouldn't even protect female staffers
in Annapolis from the harassment
of the Sen Pres and others. He
has no courage. He has no conviction.
He is a sleaze. #mdpolitics #mdga18
#metoo #timesup #hypocrisy #DemsHateWomen</t>
  </si>
  <si>
    <t xml:space="preserve">larryhogan
</t>
  </si>
  <si>
    <t xml:space="preserve">luwanda4md
</t>
  </si>
  <si>
    <t>fantarim
RT @Eunseo612: 미투 공개카톡방에 올라온 글입니다.
글작성자분의 허가를 받고 올립니다. #metoo #WithYou
https://t.co/bVltxGw3bU</t>
  </si>
  <si>
    <t>jbjlegend
RT @KoreanUpdates: #WMEntertainment
strongly denied #B1A4 #Sandeul
is the one who's mentioned in #MeToo
revelation. Earlier a media reporte…</t>
  </si>
  <si>
    <t>shiloh_britz
@DinyKim15 Latest abt tht idol
involved in #MeToo in korea</t>
  </si>
  <si>
    <t xml:space="preserve">rockeryong19
</t>
  </si>
  <si>
    <t xml:space="preserve">dinykim15
</t>
  </si>
  <si>
    <t>viveka1893
.@tictoc on #Periscope: LATEST
UPDATE: Trump will meet Kim Jong
Un, Snap plans job cuts, and the
#MeToo movement is… https://t.co/sD49lEwx3t</t>
  </si>
  <si>
    <t>ladyvic18
RT @IamGMJohnson: This literally
says it’s only a felony if contact
is made skin to skin. Sexual assault
in this country is an absolute
j…</t>
  </si>
  <si>
    <t>electscottnc08
Today is International Women's
Day. Women have changed the world.
I honor my Daughter, Wyleigh Caroline
who has awaken her Dad (me) to
step up and let her voice be the
change through me. Watch out when
she's an adult. #IDW2018 #NC08
#NC8 #NCResists #usshuffman #metoo
https://t.co/b2HsuNwt0L</t>
  </si>
  <si>
    <t>kcburden1
RT @ElectScottNC08: Today is International
Women's Day. Women have changed
the world. I honor my Daughter,
Wyleigh Caroline who has awaken…</t>
  </si>
  <si>
    <t>ohkamiyeol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</si>
  <si>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msmere7parker
RT @HillaryClinton: @Astrid_NV
@iammarleydias @aijenpoo @domesticworkers
@reshmasaujani @ColleenFlangan
@SybrinaFulton @GwenCarrERIC @Maria…</t>
  </si>
  <si>
    <t>fabuloso_rocker
RT @UNAM_MX: #MeToo, movimiento
que acaba con el silenciamiento
social. Mira la nota de #UNAMglobal
&amp;gt; https://t.co/BXfmPbye4K #UNAMujerLog…</t>
  </si>
  <si>
    <t>3wave
Celebrate #InternationalWomensDay
by reading our recent interview
with @TaranaBurke on the invisible
labor of Black women in the early
days of #metoo! https://t.co/qDvKIgHaqo
https://t.co/WYz2CAnB7k</t>
  </si>
  <si>
    <t>heynells
RT @HPAsianVoices: #MeToo made
its way to South Korea's male dominated
society, where the gov't has now
vowed tougher laws on sexual abuse.…</t>
  </si>
  <si>
    <t>hpasianvoices
#MeToo made its way to South Korea's
male dominated society, where the
gov't has now vowed tougher laws
on sexual abuse. Here are photos
from a march at Gwanghwamun Plaza
in Seoul via @huffpostkorea. Read
more here https://t.co/zdq37R10KZ
#internationalwomensday https://t.co/Be1dji3hPG</t>
  </si>
  <si>
    <t>huffpostkorea
오늘 두 번째 스플래시입니다. "더 단호하고 당당하게 나가세요"
https://t.co/tLvMCQHshJ -이희호 여사가
#MeToo 운동을 지지하다 https://t.co/v3S0CfCo8Z</t>
  </si>
  <si>
    <t>rudnfql01
RT @ARang__u3u: #문영여중 #MeToo #오경원
#스쿨미투 중학교 1학년 때 담임이 미성년자 성추행범 성폭행범이었고
나는 어제오늘 너무 놀라 계속해서 피해자분 sns를 살폈다
자세한건 링크 타고가서 봐주세요 현재 피의자는 변호사를
선임하…</t>
  </si>
  <si>
    <t>ah_seeem
RT @thepakimon: When I was about
12, I got groped in a marketplace
in Lahore. Years later at a sleepover
I shared the story with my girl
fr…</t>
  </si>
  <si>
    <t>artvacado_
RT @WEMovement: ‘It’s time to take
our power back and be brave. If
you want to speak up, speak up.
Don’t ask yourselves, “Why now?”
Ask, “…</t>
  </si>
  <si>
    <t>tpawanee38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</si>
  <si>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biancaricchi
RT @HillaryClinton: @Astrid_NV
@iammarleydias @aijenpoo @domesticworkers
@reshmasaujani @ColleenFlangan
@SybrinaFulton @GwenCarrERIC @Maria…</t>
  </si>
  <si>
    <t>rrevelles
RT @UpdatesKaren: RT si estas orgulloso
de @PPTeamKaren 👐👑 #KCA #EstrellaLatinaDeInternetLosPolinesios
#DiaInternacionalDeLaMujer #DiaDeLaM…</t>
  </si>
  <si>
    <t>theflakenews
Al Franken...and Japanese bots?!
When you thought you couldn't handle
more bots. Bot Correspondent Moe
Flake with the scoop about what
brought Al Franken down --&amp;amp;
what YOU Flakes can do about it
! For more to check out all our
videos https://t.co/K210onbjUl
#bots #resist #MeToo</t>
  </si>
  <si>
    <t>leftat50
A CEO of a company can think he’s
a great and successful CEO because
of the bottom line, but still be
an ass grabber. 🙌 🚫 💪 👭 #Oprah
#OprahWinfrey #Queen #people #MeToo
#NotOkay #YesAllWomen #WhenIWas
#ShePersisted #NastyWoman #Notmyfault
https://t.co/58JDnE1k0j</t>
  </si>
  <si>
    <t>expatguidekorea
International Women's Day marked
by #MeToo protest in Seoul, anger
in Manila and Madrid https://t.co/RVBxABkrsT</t>
  </si>
  <si>
    <t>baekheartb
RT @sbohem_kr: [RT이벤트] 1908년 3월
8일로부터 110년, #MeToo #미투 의 한가운데에
있는 우리에겐 여전히 ‘빵과 장미’가 필요합니다. 여성의
날을 기념해 3월 8일 자정까지 이 트윗을 알티하시는 분들
중 두 분을 추첨해…</t>
  </si>
  <si>
    <t>makenzi_10
RT @TheEllenShow: #MeToo https://t.co/7thNj0FMas</t>
  </si>
  <si>
    <t>babycakebriauna
RT @thepakimon: When I was about
12, I got groped in a marketplace
in Lahore. Years later at a sleepover
I shared the story with my girl
fr…</t>
  </si>
  <si>
    <t>fanosehun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</si>
  <si>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lithub
We should ask how the abuses of
power identified by #MeToo are
part of a larger constellation
of violence and coercion. https://t.co/8wp3EgMZju</t>
  </si>
  <si>
    <t>binahsaurus
RT @lithub: We should ask how the
abuses of power identified by #MeToo
are part of a larger constellation
of violence and coercion. https:/…</t>
  </si>
  <si>
    <t>entera2mx
¿Te sientes insegura en tu ciudad
por ser mujer? #DíaInternacionalDeLaMujer
#AhoraEsElMomento #NiUnaMenos #DíaDeLaMujer
#MeToo #IgualdadNiMásNiMenos #Mujeres
#Súmate #CiudadesSeguras #CiudadDeLasMujeres
#AbusoSexual</t>
  </si>
  <si>
    <t>nachocastorena
RT @Entera2mx: ¿Te sientes insegura
en tu ciudad por ser mujer? #DíaInternacionalDeLaMujer
#AhoraEsElMomento #NiUnaMenos #DíaDeLaMujer
#Me…</t>
  </si>
  <si>
    <t>ouenshiori
朝日新聞、今日３月8日も二面に #MeToo #WeToo を掲載！伊藤詩織さんの名前や写真も！
https://t.co/wY1vj4bAyp</t>
  </si>
  <si>
    <t>d8npvdqr8agjlad
RT @ouenshiori: 朝日新聞、今日３月8日も二面に
#MeToo #WeToo を掲載！伊藤詩織さんの名前や写真も！
https://t.co/wY1vj4bAyp</t>
  </si>
  <si>
    <t>rockdiggity
This is a problem that needs to
be discussed. #MeToo https://t.co/UwX5Yr8WLr</t>
  </si>
  <si>
    <t>chelsstarrr
RT @Rockdiggity: This is a problem
that needs to be discussed. #MeToo
https://t.co/UwX5Yr8WLr</t>
  </si>
  <si>
    <t>solidadvice1981
RT @HillaryClinton: @Astrid_NV
@iammarleydias @aijenpoo @domesticworkers
@reshmasaujani @ColleenFlangan
@SybrinaFulton @GwenCarrERIC @Maria…</t>
  </si>
  <si>
    <t>__dmfsh0x0
RT @serfidd: 저는 행동하는 성소수자 인권연대
활동가에게 성폭력, 성추행, 성희롱을 당했습니다. #metoo
#행성인보이콧 https://t.co/jleOvU9oDW</t>
  </si>
  <si>
    <t>fmpenter
#MeToo #안희정 #정봉주 #섹민주당 ~충격 방지용
연예인 열애설.. 오늘도 안 거르고 나옵니다. 열애설은
열애설이고 #MeToo 는 미투대로 가야 합니다..</t>
  </si>
  <si>
    <t>yhnj06521882
RT @fmpenter: #MeToo #안희정 #정봉주
#섹민주당 ~충격 방지용 연예인 열애설.. 오늘도 안 거르고
나옵니다. 열애설은 열애설이고 #MeToo 는 미투대로
가야 합니다..</t>
  </si>
  <si>
    <t>nuchnuhes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</si>
  <si>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hongbinnie59
RT @allkpop: Another woman says
#MeToo, reveals she was sexually
assaulted by an idol vocalist 'A'
in August 2012 https://t.co/DC6B2249dS
h…</t>
  </si>
  <si>
    <t>iridum9
RT @serfidd: 저는 행동하는 성소수자 인권연대
활동가에게 성폭력, 성추행, 성희롱을 당했습니다. #metoo
#행성인보이콧 https://t.co/jleOvU9oDW</t>
  </si>
  <si>
    <t>httpdaydream
RT @allkpop: Another woman says
#MeToo, reveals she was sexually
assaulted by an idol vocalist 'A'
in August 2012 https://t.co/DC6B2249dS
h…</t>
  </si>
  <si>
    <t>vicenews
We brought @RowanBlanchard, @chloexhalle
and @EmmaRoseKenney together to
talk about #MeToo in young Hollywood.
Watch the full segment here: https://t.co/MVXeyQmi44
https://t.co/GHMkDPt1eN</t>
  </si>
  <si>
    <t xml:space="preserve">emmarosekenney
</t>
  </si>
  <si>
    <t>alexadrlan
RT @vicenews: We brought @RowanBlanchard,
@chloexhalle and @EmmaRoseKenney
together to talk about #MeToo in
young Hollywood. Watch the full…</t>
  </si>
  <si>
    <t xml:space="preserve">chloexhalle
</t>
  </si>
  <si>
    <t xml:space="preserve">rowanblanchard
</t>
  </si>
  <si>
    <t>cdr504_kjun504
RT @_SierraWhiskee: #internationalwomensday
These 5 Ladies Represent everything
great about being a Woman. They
Display Strength, Knowle…</t>
  </si>
  <si>
    <t>rebafan4forever
RT @TheEllenShow: #MeToo https://t.co/7thNj0FMas</t>
  </si>
  <si>
    <t>gr8americanmvmt
Leftist Jimmy Kimmel spends his
nights on TV virtue signaling &amp;amp;
lecturing Americans on behalf of
the #MeToo movement Ironic considering
he spent years hosting a show that
was disgustingly famous for sexualizing
&amp;amp; objectifying women?? #ExposeTheLeft
#JimmyKimmel #BoycottOscars https://t.co/NgxtkCYkoV</t>
  </si>
  <si>
    <t>karenwa65203937
RT @Gr8AmericanMvmt: Leftist Jimmy
Kimmel spends his nights on TV
virtue signaling &amp;amp; lecturing
Americans on behalf of the #MeToo
movement…</t>
  </si>
  <si>
    <t>a_aoraee
RT @allkpop: Another woman says
#MeToo, reveals she was sexually
assaulted by an idol vocalist 'A'
in August 2012 https://t.co/DC6B2249dS
h…</t>
  </si>
  <si>
    <t>bluesrambler
Women's Day!?! #MeToo</t>
  </si>
  <si>
    <t>taoboio
RT @allkpop: Another woman says
#MeToo, reveals she was sexually
assaulted by an idol vocalist 'A'
in August 2012 https://t.co/DC6B2249dS
h…</t>
  </si>
  <si>
    <t>b_kaido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</si>
  <si>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chipmar50
@bigleaguepol #metoo equal higher
wages for sex workers.</t>
  </si>
  <si>
    <t xml:space="preserve">bigleaguepol
</t>
  </si>
  <si>
    <t>saltypretzels16
RT @serfidd: 저는 행동하는 성소수자 인권연대
활동가에게 성폭력, 성추행, 성희롱을 당했습니다. #metoo
#행성인보이콧 https://t.co/jleOvU9oDW</t>
  </si>
  <si>
    <t>route_timespace
RT @de_lecture: 장담하건데 #metoo 에
동성간 성폭력까지 포함시키면 지금 드러난 건수의 수백배가
되고, 동성간이든 이성간이든 99.999999%가 권력형
성폭력이라는데에 오천원 건다.</t>
  </si>
  <si>
    <t>ovenbhx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</si>
  <si>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spauldawg
Was just harassed and cussed at
by two men on my way to a bathroom
in the mall. Let’s not forget the
way women are looked at by many
men in the world today. It’s national
women’s day, so let’s stick together
and stand up for ourselves. #MeToo</t>
  </si>
  <si>
    <t>loveidols
RT @allkpop: Another woman says
#MeToo, reveals she was sexually
assaulted by an idol vocalist 'A'
in August 2012 https://t.co/DC6B2249dS
h…</t>
  </si>
  <si>
    <t>07shari22
@Southfive #metoo</t>
  </si>
  <si>
    <t xml:space="preserve">southfive
</t>
  </si>
  <si>
    <t>nnkryker
RT @netizenbuzz: #metoo victim
releases recent Katalk exchange
with idol singer https://t.co/J035If4H3c
https://t.co/o9pPTMCkKa</t>
  </si>
  <si>
    <t>vitadailyvan
Speaking of incredible females...
Today on the site, we're chatting
with Caroline Riseboro, president
and CEO of @PlanCanada about the
organization's work with women
and girls as well as her views
on the #metoo and #TimesUp campaigns!
https://t.co/oAay8oQtlt https://t.co/nBIaro14tQ</t>
  </si>
  <si>
    <t xml:space="preserve">plancanada
</t>
  </si>
  <si>
    <t>violetsohee
RT @serfidd: 저는 행동하는 성소수자 인권연대
활동가에게 성폭력, 성추행, 성희롱을 당했습니다. #metoo
#행성인보이콧 https://t.co/jleOvU9oDW</t>
  </si>
  <si>
    <t>ioliteport
#MeToo 時代、社内恋愛の指針を再考するエージェンシー（DIGIDAY［日本版］）
- Yahoo!ニュース https://t.co/3hjWkPCJJ0
@YahooNewsTopics</t>
  </si>
  <si>
    <t xml:space="preserve">yahoonewstopics
</t>
  </si>
  <si>
    <t xml:space="preserve">buzzfeedjapan
</t>
  </si>
  <si>
    <t>ahorotoru_
RT @nakano_hiromi: #パートナー が #性被害
を経験した #男性 の会「寅さんのなみだ」 @BuzzFeedJapan
で紹介されました。多くの人に届いてほしい。あなたは一人じゃない。『「性暴力被害に遭った」と打ち明けた恋人に、僕はどんな言葉を返せば良かった…</t>
  </si>
  <si>
    <t>michelebraphael
RT @michelebraphael: I would go
all #fangirl, too. Can't wait to
meet my hero @AquiRosemarie soon!
#WomensHistoryMonth #MeToo #TimesUp
#Int…</t>
  </si>
  <si>
    <t xml:space="preserve">aquirosemarie
</t>
  </si>
  <si>
    <t>savannahstepha7
RT @TheEllenShow: #MeToo https://t.co/7thNj0FMas</t>
  </si>
  <si>
    <t>orange_sandeul
RT @xportsnews: #B1A4 #산들 #미투 #METOO
https://t.co/99zQKCCFHv</t>
  </si>
  <si>
    <t>xportsnews
#B1A4 #산들 #미투 #METOO https://t.co/99zQKCCFHv</t>
  </si>
  <si>
    <t>johnnysurfdoggy
RT @_SierraWhiskee: #internationalwomensday
These 5 Ladies Represent everything
great about being a Woman. They
Display Strength, Knowle…</t>
  </si>
  <si>
    <t>baejinist
RT @KoreanUpdates: #WMEntertainment
strongly denied #B1A4 #Sandeul
is the one who's mentioned in #MeToo
revelation. Earlier a media reporte…</t>
  </si>
  <si>
    <t>dhbier
RT @chaddcripe: Two @uidaho athletes
share their stories of how sexual
assault, harassment complaints
were mishandled in 2013. "I'm not
spe…</t>
  </si>
  <si>
    <t>phyllis66502771
RT @WesSmith123: If you haven’t
seen Jimmy Fallon doing his version
of Dylan’s “The Times They Are
A-Changin’ - You are gonna LOVE
LOVE LOV…</t>
  </si>
  <si>
    <t>paradizekizz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</si>
  <si>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clr_____x
RT @IamGMJohnson: This literally
says it’s only a felony if contact
is made skin to skin. Sexual assault
in this country is an absolute
j…</t>
  </si>
  <si>
    <t>courtneypaaige_
RT @IamGMJohnson: This literally
says it’s only a felony if contact
is made skin to skin. Sexual assault
in this country is an absolute
j…</t>
  </si>
  <si>
    <t>sydneyrsnell
RT @IamGMJohnson: This literally
says it’s only a felony if contact
is made skin to skin. Sexual assault
in this country is an absolute
j…</t>
  </si>
  <si>
    <t>jenbguthrie
RT @ExodusCry: "Women are intellectual,
emotional, spiritual, creative,
athletic, familial, political,
caring, compassionate, relational,
&amp;amp;…</t>
  </si>
  <si>
    <t>datafaucet
God, I've always loved this song!
It was the theme to the movie the
Legend of Billie Jean, (some clips
in this video), which was also
an awesome 80s movie about a girl
who refused to take any shit when
her #metoo moment came. You should
go watch it! #IWD2018 https://t.co/moYnWirhBM</t>
  </si>
  <si>
    <t>mymiddle_metoo
RT @NaGa_CBA: 문영여중 성추행 교사 '오경원'
공론화 제 지인 아는 언니분 이십니다. 더 알려질 수 있도록
도와주세요 제발 #미투 #MeToo #withyou #스쿨미투
#문영여중교사오경원자수해 https://t.co/Lw3ieFnH…</t>
  </si>
  <si>
    <t>naga_cba
문영여중 성추행 교사 '오경원' 공론화 제 지인 아는 언니분
이십니다. 더 알려질 수 있도록 도와주세요 제발 #미투
#MeToo #withyou #스쿨미투 #문영여중교사오경원자수해
https://t.co/Lw3ieFnH6y</t>
  </si>
  <si>
    <t>1malachid
@business: South Korean presidential
prospect quits over #MeToo rape
claims https://t.co/0THUPmWdQ4
https://t.co/lqwLqAMqA3 https://t.co/IvY2IBurVx...</t>
  </si>
  <si>
    <t xml:space="preserve">business
</t>
  </si>
  <si>
    <t>healthywrld
Oprah Perfectly Sums Up The #MeToo
Movement On Gwyneth Paltrow’s New
Podcast https://t.co/9hEdooD7Jn
https://t.co/hD6aauPwDO</t>
  </si>
  <si>
    <t>dotcomlandlordz
RT @dotcomlandlords: #InternationalWomensDay
#WomensHistoryMonth #WomensDay
#MeToo #femaleempowerment #femaleentrepreneurs
#womengrow #News…</t>
  </si>
  <si>
    <t>dotcomlandlords
RT @dotcomlandlords: https://t.co/n8YDFytPC2
#InternationalWomensDay #WomensDay
#MeToo #WomensHistoryMonth #girlpower
#womengrow #News #ca…</t>
  </si>
  <si>
    <t>noalcala
RT @UnivisionNews: Alianza Nacional
de Campesinas: for bringing marginalized
voices into the #MeToo conversation.
#InternationalWomensDay @…</t>
  </si>
  <si>
    <t>fernkyt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</si>
  <si>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brendamedinar
Cuando una mujer ha sido acosada,
violada y abusada, ¿cómo lidia
con el trauma, cómo sana, dónde
se siente segura? Algunas se refugian
en el arte https://t.co/5GRYfOVw2E
#DiaInternacionaldelaMujer #InternationalWomensDay
#MeToo @elnuevoherald</t>
  </si>
  <si>
    <t xml:space="preserve">elnuevoherald
</t>
  </si>
  <si>
    <t>greekhistorypod
RT @greekhistorypod: Who Was the
Most Powerful Woman in Ancient
History? As the #MeToo movement
takes center stage, we asked historians
to…</t>
  </si>
  <si>
    <t xml:space="preserve">natgeo
</t>
  </si>
  <si>
    <t>s9woon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</si>
  <si>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joanmaldonado_
RT @IamGMJohnson: This literally
says it’s only a felony if contact
is made skin to skin. Sexual assault
in this country is an absolute
j…</t>
  </si>
  <si>
    <t>nutchul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</si>
  <si>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shingiwon9
미투위드유는 여러분의 불합리한 경험을 공유하고, 이를 좌시했던
부끄러운 우리 사회를 바꿔가기 위한 커뮤니티입니다. https://t.co/f31RHV75Xj
#Metoo #Withyou @MetooWithyou_
https://t.co/C1Sqle0G8Y</t>
  </si>
  <si>
    <t>xowegngbcyr
RT @vonstolk: #MeToo Let's change
this - Women rule the world - They
deserve better - Join me in this
movement - Through music we will
empo…</t>
  </si>
  <si>
    <t>peachcreampop
RT @IamGMJohnson: This literally
says it’s only a felony if contact
is made skin to skin. Sexual assault
in this country is an absolute
j…</t>
  </si>
  <si>
    <t>cangdyyy
RT @serfidd: 저는 행동하는 성소수자 인권연대
활동가에게 성폭력, 성추행, 성희롱을 당했습니다. #metoo
#행성인보이콧 https://t.co/jleOvU9oDW</t>
  </si>
  <si>
    <t>realchda
RT @emusanchome: บทความใหญ่ของ
Korea Herald วันนี้ เกี่ยวกับ #metoo
ในเกาหลี โดยพูดถึงคนดังที่ถูกเปิดโปงเรื่องล่วงละเมิดทางเพศ
ใช้กำลัง ฯลฯ…</t>
  </si>
  <si>
    <t>richcordray
To make this happen - to fully
realize the promise of the #MeToo
movement - we must have men push
other men to change. No more tolerating
bad conduct, no more chuckling
about how “boys will be boys.”
Respect and equal dignity. Treating
all women like we treat our mothers.</t>
  </si>
  <si>
    <t>debralynnrico
RT @RichCordray: To make this happen
- to fully realize the promise
of the #MeToo movement - we must
have men push other men to change.
No…</t>
  </si>
  <si>
    <t>brthdaygrl
RT @kurtbardella: “Courage is contagious”
love this quote from @GretchenCarlson
... #MeToo #TimesUp</t>
  </si>
  <si>
    <t xml:space="preserve">gretchencarlson
</t>
  </si>
  <si>
    <t>kurtbardella
“Courage is contagious” love this
quote from @GretchenCarlson ...
#MeToo #TimesUp</t>
  </si>
  <si>
    <t>sugarpul
RT @serfidd: 저는 행동하는 성소수자 인권연대
활동가에게 성폭력, 성추행, 성희롱을 당했습니다. #metoo
#행성인보이콧 https://t.co/jleOvU9oDW</t>
  </si>
  <si>
    <t>kailyn_grace
RT @IamGMJohnson: This literally
says it’s only a felony if contact
is made skin to skin. Sexual assault
in this country is an absolute
j…</t>
  </si>
  <si>
    <t>geniusuzi
Park Shin Hye dan Suzy in a week.
Does it connected with #MeToo movement?</t>
  </si>
  <si>
    <t>momae_inmy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</si>
  <si>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caseycodey
RT @Matthewcogdeill: #RETWEET Linda
Sarsour &amp;amp; CAIR-HAMAS "TREASON"
imprisoned not less than five years
&amp;amp; fined under this title but
not les…</t>
  </si>
  <si>
    <t>burnodo
RT @cmkshama: Happy International
Women's Day! Courageous activist
and performer par excellence @TaePhoenix
singing, "We shall not be moved…</t>
  </si>
  <si>
    <t xml:space="preserve">taephoenix
</t>
  </si>
  <si>
    <t>cmkshama
Happy International Women's Day!
Courageous activist and performer
par excellence @TaePhoenix singing,
"We shall not be moved." #MeToo
https://t.co/cWHrVDpSNn</t>
  </si>
  <si>
    <t>aksyrin
The latest Syrin's Call! https://t.co/sPzxUqPM6t
#internationalwomensday #metoo</t>
  </si>
  <si>
    <t>thomaspaulclar9
RT @usmetoo: We stand upon the
shoulders of giants. #InternationalWomensDay
#MeToo #IWD2018 https://t.co/KyDSlQtrOF</t>
  </si>
  <si>
    <t>usmetoo
We stand upon the shoulders of
giants. #InternationalWomensDay
#MeToo #IWD2018 https://t.co/KyDSlQtrOF</t>
  </si>
  <si>
    <t>mircat555
RT @mcspocky: #RT @funder The 16
women who accused Trump of sexual
assault are telling their story
in one video-please share this
far &amp;amp; wid…</t>
  </si>
  <si>
    <t>pimpichaya_7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</si>
  <si>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morrinesios
RT @UpdatesKaren: RT si estas orgulloso
de @PPTeamKaren 👐👑 #KCA #EstrellaLatinaDeInternetLosPolinesios
#DiaInternacionalDeLaMujer #DiaDeLaM…</t>
  </si>
  <si>
    <t>wkwk_stnpngrhmn
RT @Newsweek_JAPAN: 男女の力関係が逆転したら世界はどうなるのか？……男性を待ち受ける残酷な運命とは（渡辺由佳里）
https://t.co/VFZRXGb6lQ ＃女性問題　＃MeToo
#ジェンダー https://t.co/Omq9Nl7IWi</t>
  </si>
  <si>
    <t>lplzydeco
RT @usmetoo: Happy #InternationalWomensDay
to every woman bending the arc
of the moral universe towards justice.
#rt #MeToo #IWD2018 https…</t>
  </si>
  <si>
    <t>msevans034
RT @DaShanneStokes: Trump 2005:
"I did try and f*ck her. She was
married... I moved on her like
a b*tch... Grab ’em by the p*ssy.
You can d…</t>
  </si>
  <si>
    <t xml:space="preserve">prisonplanet
</t>
  </si>
  <si>
    <t xml:space="preserve">kimdotcom
</t>
  </si>
  <si>
    <t xml:space="preserve">lsarsour
</t>
  </si>
  <si>
    <t xml:space="preserve">wikileaks
</t>
  </si>
  <si>
    <t>peterah7777
RT @_SierraWhiskee: #internationalwomensday
These 5 Ladies Represent everything
great about being a Woman. They
Display Strength, Knowle…</t>
  </si>
  <si>
    <t>spitzforever
RT @Lezhin_illegal: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t>
  </si>
  <si>
    <t>cindy_52s
RT @washingtonpost: Opinion: Maria
Bartiromo celebrates #MeToo. But
what did she say about Roger Ailes?
https://t.co/vB5eRa7mGC</t>
  </si>
  <si>
    <t>thetinman_1971
RT @Blavity: Terry Crews, one of
the few straight men to speak out
in the #MeToo movement, has been
requested to undergo a mental evaluatio…</t>
  </si>
  <si>
    <t>safi_cassies
With all the dating news come out
involving some high celebrities,
dont u feels weird?Kinda distraction
from politics.Korea always using
celebrity's dating news to shield
something from public so i guess
its about (NKnuclear missiles)
&amp;amp; #metoo movements involving
some politicians</t>
  </si>
  <si>
    <t xml:space="preserve">mystifize
</t>
  </si>
  <si>
    <t>unnie_vip
RT @safi_cassies: @mystifize Kinda
distraction from politics. Korea
always using celebrity's dating
news to shield something from public
so…</t>
  </si>
  <si>
    <t>kunwon1204
RT @hcroh: 홍준표 대표, 정말 #MeToo 하기
힘든 분입니다. 대한민국이 #WithOutYou 해야 할
분입니다. (뉴스)홍준표 "임종석 실장이 기획했다던데"
발언 논란 https://t.co/srHvpX0kLp</t>
  </si>
  <si>
    <t>hcroh
홍준표 대표, 정말 #MeToo 하기 힘든 분입니다. 대한민국이
#WithOutYou 해야 할 분입니다. (뉴스)홍준표
"임종석 실장이 기획했다던데" 발언 논란 https://t.co/srHvpX0kLp</t>
  </si>
  <si>
    <t>diberg4
RT @RealDrGina: I won’t celebrate
#InternationalWomensDay. Today,
#ICelebrateMEN 4 tolerating rabid
feminists &amp;amp; not hating all
of us for…</t>
  </si>
  <si>
    <t>realdrgina
I won’t celebrate #InternationalWomensDay.
Today, #ICelebrateMEN 4 tolerating
rabid feminists &amp;amp; not hating
all of us for the acts of nasty
women. U hv a 50/50 chance of being
a chick. Not an accomplishment.
Go achieve something. Then celebrate.
#ImASexist #metoo https://t.co/tS7il7cNai</t>
  </si>
  <si>
    <t>t_traveler16
RT @Lezhin_illegal: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t>
  </si>
  <si>
    <t>survivor333mil
RT @mcspocky: #RT @funder The 16
women who accused Trump of sexual
assault are telling their story
in one video-please share this
far &amp;amp; wid…</t>
  </si>
  <si>
    <t>namomellow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</si>
  <si>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claudiastellar
Many of the #FightFor15 organizers
are women who work for McDonald's
&amp;amp; other similar fast food chains.
McDs has ignored their call for
fair wages, flexible schedules,
&amp;amp; their sexual harassment/assault
complaints. But sure, flip the
M to "honor" women... #IWD2018
#MeToo #TimesUp https://t.co/RdCDp8HNDl</t>
  </si>
  <si>
    <t>michaellevin11
RT @ClaudiaStellar: Many of the
#FightFor15 organizers are women
who work for McDonald's &amp;amp; other
similar fast food chains. McDs
has ignored…</t>
  </si>
  <si>
    <t>nhfreebird
RT @RepMaloney: As we celebrate
#InternationalWomensDay, I'm inspired
by the women who came before us
to continue building on their work
&amp;amp;…</t>
  </si>
  <si>
    <t>btsislifexoxo
RT @allkpop: Another woman says
#MeToo, reveals she was sexually
assaulted by an idol vocalist 'A'
in August 2012 https://t.co/DC6B2249dS
h…</t>
  </si>
  <si>
    <t>ppmon_p
RT @TNAMCOT: สตรีเกาหลีใต้รวมตัวชุมนุมสนับสนุนความเคลื่อนไหวต่อต้านการคุกคามทางเพศ
#MeToo เนื่องในวันสตรีสากล คลิก►https://t.co/jIE8eAbxUx…</t>
  </si>
  <si>
    <t>osquish13o
These S.Korean women don't seem
to understand the whole point of
this #MeToo movement. You're supposed
to expose these creepy men, so
why would you keep their names
a secret? LOL.</t>
  </si>
  <si>
    <t>kterna
RT @ANAPresident: There must be
zero-tolerance for workplace violence
- be it physical, sexual, or verbal.
It is time to stop the silence
a…</t>
  </si>
  <si>
    <t>toto8688
미투를 정치적으로 이용해 먹는 정치인은 특히 아바타들은
절대 표주지맙시다🔽🔽🔽 #MeToo 로 표계산을하네⁉️⁉️
安 "미투로 민주당 지지 이탈..우리 지지율에 실망하긴
일러" | 다음뉴스 https://t.co/Y3CRlaqh0J</t>
  </si>
  <si>
    <t>kkubbomi
RT @toto8688: 미투를 정치적으로 이용해 먹는
정치인은 특히 아바타들은 절대 표주지맙시다🔽🔽🔽 #MeToo
로 표계산을하네⁉️⁉️ 安 "미투로 민주당 지지 이탈..우리
지지율에 실망하긴 일러" | 다음뉴스 https://t.co/Y3CRl…</t>
  </si>
  <si>
    <t>jessika_aileen
RT @allkpop: Another woman says
#MeToo, reveals she was sexually
assaulted by an idol vocalist 'A'
in August 2012 https://t.co/DC6B2249dS
h…</t>
  </si>
  <si>
    <t>waynewide2
RT @serfidd: 저는 행동하는 성소수자 인권연대
활동가에게 성폭력, 성추행, 성희롱을 당했습니다. #metoo
#행성인보이콧 https://t.co/jleOvU9oDW</t>
  </si>
  <si>
    <t>justsmilebea
RT @KoreanUpdates: #WMEntertainment
strongly denied #B1A4 #Sandeul
is the one who's mentioned in #MeToo
revelation. Earlier a media reporte…</t>
  </si>
  <si>
    <t>angelabraden03
RT @egregiousknave: .@GretchenCarlson’s
lawsuit against Roger Ailes lead
to revelations that @FoxNews paid
millions to women abused by Bill…</t>
  </si>
  <si>
    <t>lamrao16
RT @serfidd: 저는 행동하는 성소수자 인권연대
활동가에게 성폭력, 성추행, 성희롱을 당했습니다. #metoo
#행성인보이콧 https://t.co/jleOvU9oDW</t>
  </si>
  <si>
    <t>michaellopez916
RT @IamGMJohnson: This literally
says it’s only a felony if contact
is made skin to skin. Sexual assault
in this country is an absolute
j…</t>
  </si>
  <si>
    <t>queenofthra
RT @LabsActivate: Can you hear
us now? Whatever the movement -
#metoo, #FreePalestine #EndPoliceBrutality
#Parkland #BlacklivesMatter. Wome…</t>
  </si>
  <si>
    <t>sparkling_army
RT @allkpop: Another woman says
#MeToo, reveals she was sexually
assaulted by an idol vocalist 'A'
in August 2012 https://t.co/DC6B2249dS
h…</t>
  </si>
  <si>
    <t>ucpress
What leading #feminist thinkers
like #RebeccaSolnit &amp;amp; Cynthia
Enloe hope for during #InternationalWomensDay
and the #metoo movement #IWD #IWD2018
#genderparity https://t.co/SrFjvo7lMB
https://t.co/BiPzeAdwxz</t>
  </si>
  <si>
    <t>passiionjones39
RT @allkpop: Another woman says
#MeToo, reveals she was sexually
assaulted by an idol vocalist 'A'
in August 2012 https://t.co/DC6B2249dS
h…</t>
  </si>
  <si>
    <t>joeflech
RT @BrendaMedinar: Cuando una mujer
ha sido acosada, violada y abusada,
¿cómo lidia con el trauma, cómo
sana, dónde se siente segura? Algun…</t>
  </si>
  <si>
    <t>iconoclasticnan
This #InternationalWomensDay demand
action to end to violence against
#women #VAWG in the EU! Join European
call 2 action on #IstanbulConvention
- rise up! For all women who say
#metoo! https://t.co/8zeOlE5obZ</t>
  </si>
  <si>
    <t>thedivaknowsall
RT @cmkshama: Happy International
Women's Day! Courageous activist
and performer par excellence @TaePhoenix
singing, "We shall not be moved…</t>
  </si>
  <si>
    <t>portsideorg
From #MeToo to #WeStrike - What
Can the #MeToo Movement Learn from
Latin American Feminists? #Women
#MeToo #WeStrike #Time'sUp #InternationalWomen'sDay
#womenworkers #workingwomen #LatinAmerica
#Argentina #solidarity #femicide
https://t.co/Yt9Cq1CCR4</t>
  </si>
  <si>
    <t>dowkai__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</si>
  <si>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heimflyttar
Greit med #metoo, men det har ikkje
skapt ein arbeidsplass, ikkje auka
flytting til distrikta, har ikkje
ført noko brukandes med seg, ikkje
noko. Vi må finne på noko anna,
skriv varaordføraren på Facebooken.</t>
  </si>
  <si>
    <t>randim20
RT @Heimflyttar: Greit med #metoo,
men det har ikkje skapt ein arbeidsplass,
ikkje auka flytting til distrikta,
har ikkje ført noko brukand…</t>
  </si>
  <si>
    <t>arrigattou
RT @womenlink: #세계여성의날 #METOO 행진
시작💪금호아시아나 건물 앞에서 '직장내성희롱'이 적힌
대형 현수막을 함께 찢으며 외칩니다. 직장내성폭력에 맞서
싸우자! 박OO회장은 물러나라! 침묵의시대는끝났다! https://t.co/l5…</t>
  </si>
  <si>
    <t>nalong_6
RT @hellopolicy: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t>
  </si>
  <si>
    <t>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#MeToo https://t.co/x6KDNoVpKX</t>
  </si>
  <si>
    <t>amplifiervoix
#8mars Lumière sur @Dorothy_Alex,
réalisatrice et animatrice #Uptownlepodcast
@amplifiervoix dans ce billet de
la @gazettefemmes #moiaussi #femmes
@TaranaBurke #femmesnoires #diversité
#metoo https://t.co/ofwF1XxIs6</t>
  </si>
  <si>
    <t xml:space="preserve">gazettefemmes
</t>
  </si>
  <si>
    <t xml:space="preserve">dorothy_alex
</t>
  </si>
  <si>
    <t>shootingfemi
많은 분들이 함께 해주신 덕분에 무사히 행사를 마무리 지을
수 있었습니다.💓 언젠가 광장에서 다시 만나길 기원하겠습니다.
"우리는 서로의 용기다."💪🏻💪🏻 #세계여성의날
#38여성의날 #METOO #WITHYOU #페미퍼레이드
https://t.co/FViAcYsgei</t>
  </si>
  <si>
    <t>ssteveboucher
Before #metoo when women only had
friends for support, one fragile
but practical woman and one ambitious
and confident woman join forces
to expose a boss engaging in sexual
harassment and a local hero pedophile.
#WF #pitmad (I know I'm late-big
storm, no power)</t>
  </si>
  <si>
    <t>mmonchhh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</si>
  <si>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uhworks
Be brave. KEEP GOING. #MeToo https://t.co/k8iz0uAzkp</t>
  </si>
  <si>
    <t>mynameisaleexa
RT @uhworks: Be brave. KEEP GOING.
#MeToo https://t.co/k8iz0uAzkp</t>
  </si>
  <si>
    <t>bysueplace
RT @ebookebara: #metoo 고 장자연양 재수사를
촉구합니다. 특히 @ChosunOpinion 기자들이 적극
나서기를 바랍니다. https://t.co/f5ta54y1rD</t>
  </si>
  <si>
    <t xml:space="preserve">chosunopinion
</t>
  </si>
  <si>
    <t>ebookebara
#metoo 고 장자연양 재수사를 촉구합니다. 특히 @ChosunOpinion
기자들이 적극 나서기를 바랍니다. https://t.co/f5ta54y1rD</t>
  </si>
  <si>
    <t>brandi_clouse
RT @TheEllenShow: #MeToo https://t.co/7thNj0FMas</t>
  </si>
  <si>
    <t>sauceb0ss
“#MeToo never came as a surprise;
it brought only sick familiarity.”
these are the only words that sum
up my EXACT feelings about the
#MeToo movement https://t.co/4WnPiiLfTz</t>
  </si>
  <si>
    <t>trobin42
RT @DaShanneStokes: I prefer to
think the GOP is better than @realDonaldTrump
, but their defense of him despite
his lies, bigotry, sexism,…</t>
  </si>
  <si>
    <t>buddhistethics
RT @Buddhistdoor: International
Women’s Day: Celebrating the Women
of #Buddhism https://t.co/eWtdKQTsgy
#PressforProgress #MeToo #TimesUp…</t>
  </si>
  <si>
    <t>buddhistdoor
International Women’s Day: Celebrating
the Women of #Buddhism https://t.co/eWtdKQTsgy
#PressforProgress #MeToo #TimesUp
https://t.co/AcmjW58n4m</t>
  </si>
  <si>
    <t>amy4thepeople
Can’t believe we are even discussing
this on #InternationalWomensDay…
so, reiterating @NaralNv’s message
to @RepKihuen — “No means no.”
But if Kihuen has the hubris to
run, know we will debate the issues…
and sexual harassment is one. #MeToo
#TimesUp #PressForProgress https://t.co/VGePte3blj</t>
  </si>
  <si>
    <t xml:space="preserve">repkihuen
</t>
  </si>
  <si>
    <t>lucyflores
RT @amy4thepeople: Can’t believe
we are even discussing this on
#InternationalWomensDay… so, reiterating
@NaralNv’s message to @RepKihuen
—…</t>
  </si>
  <si>
    <t xml:space="preserve">naralnv
</t>
  </si>
  <si>
    <t>_ericaston
RT @IamGMJohnson: This literally
says it’s only a felony if contact
is made skin to skin. Sexual assault
in this country is an absolute
j…</t>
  </si>
  <si>
    <t>ghariichaaa
RT @KoreanUpdates: #WMEntertainment
strongly denied #B1A4 #Sandeul
is the one who's mentioned in #MeToo
revelation. Earlier a media reporte…</t>
  </si>
  <si>
    <t>lisaellis20179
RT @_SierraWhiskee: #internationalwomensday
These 5 Ladies Represent everything
great about being a Woman. They
Display Strength, Knowle…</t>
  </si>
  <si>
    <t>lubj_exo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</si>
  <si>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saiboni
RT @AlTamimiAhed: On the #InternationalWomensDay
we remember those Palestinian women
and young ladies who get abused
and tortured every sin…</t>
  </si>
  <si>
    <t>altamimiahed
On the #InternationalWomensDay
we remember those Palestinian women
and young ladies who get abused
and tortured every single day.
Every single one of them is #MeToo
hero wether the world see it or
not. We do see it. #IWD2018 https://t.co/oz4x76G0Ns</t>
  </si>
  <si>
    <t>premiumdol_i
RT @womenlink: #세계여성의날 #METOO 행진
시작💪금호아시아나 건물 앞에서 '직장내성희롱'이 적힌
대형 현수막을 함께 찢으며 외칩니다. 직장내성폭력에 맞서
싸우자! 박OO회장은 물러나라! 침묵의시대는끝났다! https://t.co/l5…</t>
  </si>
  <si>
    <t>dinok1975
@erraticarchive @EvaEvamparker
@JesTheBelle @KristinFaller11 @BaldBear1991
@aarcher_91 @lisamariec1202 @corpsewake
@brdlysllrs @DontCallMeBum @briangashley
@LoriDav04071591 @thatlovelylydia
@bnlking @BeautifulDayMom @WestSideJack37
@NetworkingBear @Justin_Koop @CakemomD
@ZenitForward @scorpio8675309 @TheWitcherBear
@Katrinawarpaint @ZeithBear @johnlumbear
@KweenPeen @_Baloo_The_Bear @DavidClassyBear
@MichaelCoughlin @Brain_Bear1 @jamie2181
@Brittany_207 @OwenBenjamin @owenbearjamin
@StefanMolyneux @jordanbpeterson
@NotABot80 @DolevBroughton @foxxybear1017
@rachscullen #MeToo The older you
get the harder you have to work!
I used to be able to drop weight
by exercising a little bit more
but now I do have to watch what
I eat which is probably a good
thing</t>
  </si>
  <si>
    <t xml:space="preserve">rachscullen
</t>
  </si>
  <si>
    <t xml:space="preserve">foxxybear1017
</t>
  </si>
  <si>
    <t xml:space="preserve">dolevbroughton
</t>
  </si>
  <si>
    <t xml:space="preserve">notabot80
</t>
  </si>
  <si>
    <t xml:space="preserve">jordanbpeterson
</t>
  </si>
  <si>
    <t xml:space="preserve">stefanmolyneux
</t>
  </si>
  <si>
    <t xml:space="preserve">owenbearjamin
</t>
  </si>
  <si>
    <t xml:space="preserve">owenbenjamin
</t>
  </si>
  <si>
    <t xml:space="preserve">brittany_207
</t>
  </si>
  <si>
    <t xml:space="preserve">jamie2181
</t>
  </si>
  <si>
    <t xml:space="preserve">brain_bear1
</t>
  </si>
  <si>
    <t xml:space="preserve">michaelcoughlin
</t>
  </si>
  <si>
    <t xml:space="preserve">davidclassybear
</t>
  </si>
  <si>
    <t xml:space="preserve">_baloo_the_bear
</t>
  </si>
  <si>
    <t xml:space="preserve">kweenpeen
</t>
  </si>
  <si>
    <t xml:space="preserve">johnlumbear
</t>
  </si>
  <si>
    <t xml:space="preserve">zeithbear
</t>
  </si>
  <si>
    <t xml:space="preserve">katrinawarpaint
</t>
  </si>
  <si>
    <t xml:space="preserve">thewitcherbear
</t>
  </si>
  <si>
    <t xml:space="preserve">scorpio8675309
</t>
  </si>
  <si>
    <t xml:space="preserve">zenitforward
</t>
  </si>
  <si>
    <t xml:space="preserve">cakemomd
</t>
  </si>
  <si>
    <t xml:space="preserve">justin_koop
</t>
  </si>
  <si>
    <t xml:space="preserve">networkingbear
</t>
  </si>
  <si>
    <t xml:space="preserve">westsidejack37
</t>
  </si>
  <si>
    <t xml:space="preserve">beautifuldaymom
</t>
  </si>
  <si>
    <t xml:space="preserve">bnlking
</t>
  </si>
  <si>
    <t xml:space="preserve">thatlovelylydia
</t>
  </si>
  <si>
    <t xml:space="preserve">loridav04071591
</t>
  </si>
  <si>
    <t xml:space="preserve">briangashley
</t>
  </si>
  <si>
    <t xml:space="preserve">dontcallmebum
</t>
  </si>
  <si>
    <t xml:space="preserve">brdlysllrs
</t>
  </si>
  <si>
    <t xml:space="preserve">corpsewake
</t>
  </si>
  <si>
    <t xml:space="preserve">lisamariec1202
</t>
  </si>
  <si>
    <t xml:space="preserve">aarcher_91
</t>
  </si>
  <si>
    <t xml:space="preserve">baldbear1991
</t>
  </si>
  <si>
    <t xml:space="preserve">kristinfaller11
</t>
  </si>
  <si>
    <t xml:space="preserve">jesthebelle
</t>
  </si>
  <si>
    <t xml:space="preserve">evaevamparker
</t>
  </si>
  <si>
    <t xml:space="preserve">erraticarchive
</t>
  </si>
  <si>
    <t>babyghost554
RT @MomoMadeinJapan: since #metoo
movement started in Korea and the
protests grow and gain giant proportions,
a lot of actor/actress/idols…</t>
  </si>
  <si>
    <t>eearllcb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</si>
  <si>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erinemoulton
I'm late, here, but don't want
to sleep before posting our #TWHS
#QOTD. 5 days until this amazing
anthology hits shelves, and it's
available for discount on Amazon!
#survivors #metoo #metook12 #TimesUp
Proceeds go to support survivors.
Pre-Order link---&amp;gt; https://t.co/x6STYpFWbU
https://t.co/S2n4HgKXl3</t>
  </si>
  <si>
    <t>theduckbomb
RT @tictoc: The #MeToo movement
has spread to Asia. South Korean
women are saying #WithYou as they
break the silence surrounding sexual
har…</t>
  </si>
  <si>
    <t>nougat777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</si>
  <si>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thugdooly
RT @serfidd: 저는 행동하는 성소수자 인권연대
활동가에게 성폭력, 성추행, 성희롱을 당했습니다. #metoo
#행성인보이콧 https://t.co/jleOvU9oDW</t>
  </si>
  <si>
    <t>gary_turk
Do you want to know what counts
as harassment, why it has to stop,
and what YOU can do about it? Check
out my new poem for the answers!
#TimesUp #MeToo https://t.co/iIIoZQ5To7</t>
  </si>
  <si>
    <t>logioiomarcela
RT @Gary_Turk: Do you want to know
what counts as harassment, why
it has to stop, and what YOU can
do about it? Check out my new poem
for t…</t>
  </si>
  <si>
    <t>sophiegrza
Uno de los testimonios más escalofriantes
de #MeToo es de @britmarling, quien
habla de la economía del cosentimiento
y me ayudó a entender de mejor
manera el #YoNoDenuncioPorque,
acá el artículo (inglés): https://t.co/h23kggOug0</t>
  </si>
  <si>
    <t xml:space="preserve">britmarling
</t>
  </si>
  <si>
    <t>ieoiak_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</si>
  <si>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arifromearth
RT @Alyssa_Milano: We all said
#MeToo, and now it’s time to see
change. According to @Google, #MeToo
was searched in 196 countries in
2017.…</t>
  </si>
  <si>
    <t>swungjoon
RT @xportsnews: #B1A4 #산들 #미투 #METOO
https://t.co/99zQKCCFHv</t>
  </si>
  <si>
    <t>canadianlabour
RT @bcgeu: Happy #InternationalWomensDay
! WATCH: BCGEU President @steph_smith303
gives an update from the Provincial
Executive Women's Com…</t>
  </si>
  <si>
    <t>lleeaannaa_
RT @CFNUPresident: This #IWD2018,
#MyFeminism is #donewaiting to
eliminate the gender wage gap,
build a strong child care system,
and ensur…</t>
  </si>
  <si>
    <t>asahi_jschool
月刊Journalism3月号は本日発売！ 【海外メディア報告】
政局動かし始めた「 #MeToo 」運動 社会に広がるバックラッシュ
#冷泉彰彦 （在米作家、ジャーナリスト） https://t.co/5afWP7xd0E
#ジャーナリズム</t>
  </si>
  <si>
    <t>liberalismental
@HillaryClinton Does Juanita Broaddrick
or Paula Jones inspire you? They
inspire me. They spoke out against
your husband at a time it wasn’t
popular to do so. #MeToo</t>
  </si>
  <si>
    <t>nickberoxbe1989
RT @liberalismental: @HillaryClinton
Does Juanita Broaddrick or Paula
Jones inspire you? They inspire
me. They spoke out against your
husba…</t>
  </si>
  <si>
    <t>phoenixwmn
RT @docrocktex26: Propane Jane
discusses the #MeToo Movement and
how institutionalized misogyny
and patriarchy won’t be dismantled
until wo…</t>
  </si>
  <si>
    <t>fookfixx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</si>
  <si>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megan_steffen
This #InternationalWomensDay is
going out to some of my heroes
from this past year: women who’ve
fought against sexual harassment
&amp;amp; assault. Celebrating movements
like #MeToo (lead by @TaranaBurke),
#ChurchToo (lead by @emilyjoypoetry
&amp;amp; @hannahpaasch), and @TIMESUPNOW
today✊🏽 https://t.co/AaoNZ0Trvw</t>
  </si>
  <si>
    <t xml:space="preserve">timesupnow
</t>
  </si>
  <si>
    <t xml:space="preserve">hannahpaasch
</t>
  </si>
  <si>
    <t xml:space="preserve">emilyjoypoetry
</t>
  </si>
  <si>
    <t>peoplefor
Happy #InternationalWomensDay!
Watch Senator Hirono take the power
of #TimesUp to the Senate Judiciary
Committee. She exemplifies why
representation is critical for
our democracy to succeed. #IWD2018
#MeToo #CourtsMatter https://t.co/N7wLDzrtMY</t>
  </si>
  <si>
    <t>sampuzzo
RT @peoplefor: Happy #InternationalWomensDay!
Watch Senator Hirono take the power
of #TimesUp to the Senate Judiciary
Committee. She exempl…</t>
  </si>
  <si>
    <t>relishyourstory
RT @ERAMinnesota: Thanks to all
the wonderful #ERA warriors from
age 1-102 who swarmed the #MNCapitol
for passage of #ERA today! #ERADayAtT…</t>
  </si>
  <si>
    <t>torreyhouse
A piece from one of our favorite
writers, Rebecca Solnit. "The #TimesUp
and #MeToo movements are a revolution
that could not have taken place
without decades of quiet, painstaking
groundwork." https://t.co/5fcZgGuT2x</t>
  </si>
  <si>
    <t>eapress
RT @TorreyHouse: A piece from one
of our favorite writers, Rebecca
Solnit. "The #TimesUp and #MeToo
movements are a revolution that
could n…</t>
  </si>
  <si>
    <t>meel_mai
RT @todonoticias: Acá, allá, en
todos lados | El movimiento #MeToo,
organizado para denunciar casos
de acoso sexual, prendió fuerte
en Core…</t>
  </si>
  <si>
    <t>wmp_21
RT @IamGMJohnson: This literally
says it’s only a felony if contact
is made skin to skin. Sexual assault
in this country is an absolute
j…</t>
  </si>
  <si>
    <t>tinybunnysuho
RT @HuffPostKorea: 오늘 두 번째 스플래시입니다.
"더 단호하고 당당하게 나가세요" https://t.co/tLvMCQHshJ
-이희호 여사가 #MeToo 운동을 지지하다 https://t.co/v3S0CfCo8Z</t>
  </si>
  <si>
    <t>giftntrk__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</si>
  <si>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updateslesslie
RT @UpdatesKaren: RT si estas orgulloso
de @PPTeamKaren 👐👑 #KCA #EstrellaLatinaDeInternetLosPolinesios
#DiaInternacionalDeLaMujer #DiaDeLaM…</t>
  </si>
  <si>
    <t>impeachnow_45
#TuesdayThoughts #ReligiousFreedomDay
#black #BLACKPINK #blackandwhite
#blackandbrown #BLM #Tbt #FDT #FTP
#BlackLivesMatter #freedom #metoo
#ImpeachTrump #TrumpRussia #trumpregrets
#TrumpRacist #ImpeachTrumpNow #Feminism
#feminist #RiseUp #TimesUp #idol
#king #viral #top #share https://t.co/bHY62dIIiK</t>
  </si>
  <si>
    <t>pkpangpang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</si>
  <si>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jcmin88
#MeToo https://t.co/8xVBt7ezt4</t>
  </si>
  <si>
    <t>csdunmyer
RT @mcspocky: #RT @funder The 16
women who accused Trump of sexual
assault are telling their story
in one video-please share this
far &amp;amp; wid…</t>
  </si>
  <si>
    <t>pppppppppompamy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</si>
  <si>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clobala2
RT @JayVLTM: La qualité du débat
ce soir, dans #VraimentPolitique,
me laisse sans voix. Présentation
excellente, des invités très intéressa…</t>
  </si>
  <si>
    <t>ivonne2064
RT @raisabanfield: Celebramos el
#DiaInternacionalDeLaMujer por
lo mucho que hemos alcanzado; pero
reconocemos esta fecha, como recordatori…</t>
  </si>
  <si>
    <t>raisabanfield
Celebramos el #DiaInternacionalDeLaMujer
por lo mucho que hemos alcanzado;
pero reconocemos esta fecha, como
recordatorio de lo mucho que nos
falta: Un mundo donde se valore
y reconozca nuestro aporte a la
humanidad en #equidad, sin femicidios
#NiUnaMas, ni abusos #MeToo</t>
  </si>
  <si>
    <t>hullsterhull
RT @RealDrGina: I won’t celebrate
#InternationalWomensDay. Today,
#ICelebrateMEN 4 tolerating rabid
feminists &amp;amp; not hating all
of us for…</t>
  </si>
  <si>
    <t>mahira0801
RT @Eunseo612: 미투 공개카톡방에 올라온 글입니다.
글작성자분의 허가를 받고 올립니다. #metoo #WithYou
https://t.co/bVltxGw3bU</t>
  </si>
  <si>
    <t>zany96_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</si>
  <si>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agentleeduck
RT @AsiaArgento: The end of my
speech at the European Parliament
today. Grateful to all the women
and men who attended the seminar,
amplify…</t>
  </si>
  <si>
    <t>asiaargento
The end of my speech at the European
Parliament today. Grateful to all
the women and men who attended
the seminar, amplifying our truth
and turning #metoo into #WeTooGether.
https://t.co/hirKXeFsUL</t>
  </si>
  <si>
    <t>ccanoy_
RT @KoreanUpdates: #WMEntertainment
strongly denied #B1A4 #Sandeul
is the one who's mentioned in #MeToo
revelation. Earlier a media reporte…</t>
  </si>
  <si>
    <t>smarick
“When women say #MeToo,” Tiefer
tells me, “we’re really talking
about our mothers.” https://t.co/epDfs3koYQ</t>
  </si>
  <si>
    <t>puritynyabochwa
RT @allkpop: Another woman says
#MeToo, reveals she was sexually
assaulted by an idol vocalist 'A'
in August 2012 https://t.co/DC6B2249dS
h…</t>
  </si>
  <si>
    <t>politklypuzzled
Happy #InternationalWomensDay I
joined Twitter on this very day
last year to add my voice to the
narrative. What a difference a
year makes-women of all ages taking
back their power! Kudos to all
the amazing women leading the charge
#March4Women #MeToo #NeverAgain
#RunLikeAGirl</t>
  </si>
  <si>
    <t>beerchub
RT @emusanchome: บทความใหญ่ของ
Korea Herald วันนี้ เกี่ยวกับ #metoo
ในเกาหลี โดยพูดถึงคนดังที่ถูกเปิดโปงเรื่องล่วงละเมิดทางเพศ
ใช้กำลัง ฯลฯ…</t>
  </si>
  <si>
    <t>jcr0428
RT @WesSmith123: If you haven’t
seen Jimmy Fallon doing his version
of Dylan’s “The Times They Are
A-Changin’ - You are gonna LOVE
LOVE LOV…</t>
  </si>
  <si>
    <t>emedemaca
@soompi Dont try to hide the protests
and womens rights movements in
Korea with THIS please!! #metoo
movement is raising and the gvrnmt
trying to hide it!!</t>
  </si>
  <si>
    <t xml:space="preserve">soompi
</t>
  </si>
  <si>
    <t>szloveusmch
RT @allkpop: Another woman says
#MeToo, reveals she was sexually
assaulted by an idol vocalist 'A'
in August 2012 https://t.co/DC6B2249dS
h…</t>
  </si>
  <si>
    <t>imanonnie
RT @WesSmith123: If you haven’t
seen Jimmy Fallon doing his version
of Dylan’s “The Times They Are
A-Changin’ - You are gonna LOVE
LOVE LOV…</t>
  </si>
  <si>
    <t>pppquindo_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</si>
  <si>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geetikasen2
After #MeToo, 'Booth Babes' On
Verge Of Extinction At Motor Show
https://t.co/SlsGlgP8wh</t>
  </si>
  <si>
    <t>bestdadky
RT @mcspocky: #RT @funder The 16
women who accused Trump of sexual
assault are telling their story
in one video-please share this
far &amp;amp; wid…</t>
  </si>
  <si>
    <t>bootz_adams
RT @_SierraWhiskee: #internationalwomensday
These 5 Ladies Represent everything
great about being a Woman. They
Display Strength, Knowle…</t>
  </si>
  <si>
    <t>hazelbebita
RT @allkpop: Another woman says
#MeToo, reveals she was sexually
assaulted by an idol vocalist 'A'
in August 2012 https://t.co/DC6B2249dS
h…</t>
  </si>
  <si>
    <t>kmtyrr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</si>
  <si>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pyun9_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</si>
  <si>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roterosen_96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</si>
  <si>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ekdkf0428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</si>
  <si>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catherinehatf19
RT @DaShanneStokes: Watch Trump
Say ‘True’ When Called A Sexual
Predator In 2006 https://t.co/hfaPzhtWM4
#womensday #resist #metoo #happy…</t>
  </si>
  <si>
    <t>ployry_exo12
RT @Tanng_ii: ซูจีโดนวิจารณ์หนักแน่
อย่าเอาน้องฉันมากลบกระแส #metoo
ได้ไหมมมมม</t>
  </si>
  <si>
    <t>tanng_ii
ซูจีโดนวิจารณ์หนักแน่ อย่าเอาน้องฉันมากลบกระแส
#metoo ได้ไหมมมมม</t>
  </si>
  <si>
    <t>pebbles2770
RT @DaShanneStokes: I prefer to
think the GOP is better than @realDonaldTrump
, but their defense of him despite
his lies, bigotry, sexism,…</t>
  </si>
  <si>
    <t>_notae_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</si>
  <si>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altrockaddict
RT @TrumpsBlonde: Happy #InternationalWomensDay !
These are the women who inspire
me everyday! The great #Women4TRUMP!
Who's the most insp…</t>
  </si>
  <si>
    <t>_pepi_mj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</si>
  <si>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in_brid3
RT @balloon_wanted: Best guess/assumption
is the #MeToo movement as individuals
from politicians to veteran actors
have been caught already…</t>
  </si>
  <si>
    <t>balloon_wanted
Best guess/assumption is the #MeToo
movement as individuals from politicians
to veteran actors have been caught
already. CEOs of companies may
be pushing the government to divert
attention. Likely discouraging
more ppl from speaking up about
the volatile work culture in Korea.</t>
  </si>
  <si>
    <t>viiixciv
RT @KoreanUpdates: #WMEntertainment
strongly denied #B1A4 #Sandeul
is the one who's mentioned in #MeToo
revelation. Earlier a media reporte…</t>
  </si>
  <si>
    <t>twisted_twins
There is no #timesup or #metoo
without taking a stand for the
children who are abused by the
predators &amp;amp; their conspirators.
Please sign the petition to appoint
a Presidential Commission to stop
child sex abuse in entertainment,
religion, &amp;amp; politics. https://t.co/R8CDM5vTVU</t>
  </si>
  <si>
    <t>adropofcreole
RT @twisted_twins: There is no
#timesup or #metoo without taking
a stand for the children who are
abused by the predators &amp;amp; their
conspirat…</t>
  </si>
  <si>
    <t>islandsoulqn
RT @LLaws2: Can You Keep a Secret
on International Women's Day? -
https://t.co/8ydaez7ae6 via @commondreams
Why is this SEXUAL PREDATOR sti…</t>
  </si>
  <si>
    <t xml:space="preserve">commondreams
</t>
  </si>
  <si>
    <t>llaws2
Time For Action: Seven Proposals
From Sweden For Reducing Sexism
and Sexual Violence in the Midst
of #MeToo - https://t.co/ZKBd1z2jzT
via @commondreams</t>
  </si>
  <si>
    <t>patrickoyulu
RT @HillaryClinton: @Astrid_NV
@iammarleydias @aijenpoo @domesticworkers
@reshmasaujani @ColleenFlangan
@SybrinaFulton @GwenCarrERIC @Maria…</t>
  </si>
  <si>
    <t>100mobpromo
#Variety honorees include author
Margaret Atwood (Canadian Women’s
Foundation), actress #EmilyBlunt
(Malala Fund), civil rights activist
&amp;amp; founder of the #MeToo movement
Tarana Burke, actress &amp;amp; writer
#TinaFey (Reading is Fundamental)
and musician #AliciaKeys (Keep
a Child Alive) https://t.co/fZaHS1Y5al</t>
  </si>
  <si>
    <t>nut_270746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</si>
  <si>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scheng_
I missed this story from @LetaHong
last month. "Once women experience
a feminist awakening and stop believing
Communist Party propaganda, they
can never go back." The fact that
#MeToo has started to gain traction
in China is truly incredible. https://t.co/p5FlArojNx</t>
  </si>
  <si>
    <t xml:space="preserve">letahong
</t>
  </si>
  <si>
    <t>corneliagracchi
RT @scheng_: I missed this story
from @LetaHong last month. "Once
women experience a feminist awakening
and stop believing Communist Party…</t>
  </si>
  <si>
    <t>arabyorg
#MeToo Emboldens Women in Brussels
https://t.co/NnlJa5ambv via @AtlanticCouncil
https://t.co/nxOyySdeLd</t>
  </si>
  <si>
    <t xml:space="preserve">atlanticcouncil
</t>
  </si>
  <si>
    <t>rainyvein
RT @IamGMJohnson: This literally
says it’s only a felony if contact
is made skin to skin. Sexual assault
in this country is an absolute
j…</t>
  </si>
  <si>
    <t>educosv
¡Cambiemos juntos la realidad de
estas niñas! La educación es una
de las mejores herramientas que
tenemos para construir un mundo
mejor. #DíaDeLaMujer #8DeMarzo
#BecasElla #AhoraEsElMomento #EllasPrimero
#YoTambién #MeToo #Educo https://t.co/kckUAxIDej</t>
  </si>
  <si>
    <t>jcamposa81
RT @EducoSV: ¡Cambiemos juntos
la realidad de estas niñas! La
educación es una de las mejores
herramientas que tenemos para construir
un mu…</t>
  </si>
  <si>
    <t>justtriastuti
RT @allkpop: Another woman says
#MeToo, reveals she was sexually
assaulted by an idol vocalist 'A'
in August 2012 https://t.co/DC6B2249dS
h…</t>
  </si>
  <si>
    <t>petty_bp
RT @mcspocky: #RT @funder The 16
women who accused Trump of sexual
assault are telling their story
in one video-please share this
far &amp;amp; wid…</t>
  </si>
  <si>
    <t>emmy_shin
RT @uchiwafanimnida: I'm all for
#metoo movement but it shouldn't
drag innocent people in the process.
https://t.co/9TrkmKxypF</t>
  </si>
  <si>
    <t>ansaresummers
RT @DaShanneStokes: I prefer to
think the GOP is better than @realDonaldTrump
, but their defense of him despite
his lies, bigotry, sexism,…</t>
  </si>
  <si>
    <t>ffpenting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</si>
  <si>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charfair
I had to write a letter of apology
to a doctor after he put his hand
under my breast in front of patients.
I was a chaplain resident. #MeToo
I am an author.⚡️ “The need for
Women’s Day seen through the prism
of everyday sexism on the job”
https://t.co/G4DgHbSgMv</t>
  </si>
  <si>
    <t>kimrosepr
RT @Buddhistdoor: International
Women’s Day: Celebrating the Women
of #Buddhism https://t.co/eWtdKQTsgy
#PressforProgress #MeToo #TimesUp…</t>
  </si>
  <si>
    <t>tylerlaaauren
RT @IamGMJohnson: This literally
says it’s only a felony if contact
is made skin to skin. Sexual assault
in this country is an absolute
j…</t>
  </si>
  <si>
    <t>lunchladylauren
RT @IamGMJohnson: This literally
says it’s only a felony if contact
is made skin to skin. Sexual assault
in this country is an absolute
j…</t>
  </si>
  <si>
    <t>okienailor
RT @DaShanneStokes: Watch Trump
Say ‘True’ When Called A Sexual
Predator In 2006 https://t.co/hfaPzhtWM4
#womensday #resist #metoo #happy…</t>
  </si>
  <si>
    <t>uniopfs2201
RT @apologixyze: #วันสตรีสากล ในไทยมันเงียบมาก
มันเงียบจนสงสัยว่า ระบบสังคมเราปิดทากเลยไหมอะ
แม้แต่ #metoo ก็ไม่ provoke สังคมได้</t>
  </si>
  <si>
    <t>apologixyze
#วันสตรีสากล ในไทยมันเงียบมาก มันเงียบจนสงสัยว่า
ระบบสังคมเราปิดทากเลยไหมอะ แม้แต่
#metoo ก็ไม่ provoke สังคมได้</t>
  </si>
  <si>
    <t>kiyoo1106
RT @DrPyo: #metoo 당황한 일부 관리직 혹은
남성 직원들이 예방책이랍시고 채용이나 업무 등에 여성을
배제하거나 차별하는 불법적 행위들을 한다고 합니다. 이는
그들이 여성 가까이에 있으면 성폭력을 해왔고 할 수 있는
잠재적 성범자임을 스스…</t>
  </si>
  <si>
    <t>publisherperish
RT @MaryLSchmidt: #ChildhoodCancer
is the most pernicious of diseases.
One woman/one child. Inspiring!
https://t.co/eRp4ZPbShD #memoir
#RR…</t>
  </si>
  <si>
    <t>smilemaskmp3
RT @KoreanUpdates: #WMEntertainment
strongly denied #B1A4 #Sandeul
is the one who's mentioned in #MeToo
revelation. Earlier a media reporte…</t>
  </si>
  <si>
    <t>outkick
Proving that Hollywood is full
of hypocrites, Kobe Bryant wins
#metoo Oscar: https://t.co/SqBBKBcYrv</t>
  </si>
  <si>
    <t>matthew71693270
RT @Outkick: Proving that Hollywood
is full of hypocrites, Kobe Bryant
wins #metoo Oscar: https://t.co/SqBBKBcYrv</t>
  </si>
  <si>
    <t>outsidethegaze
RT @HillaryClinton: @Astrid_NV
@iammarleydias @aijenpoo @domesticworkers
@reshmasaujani @ColleenFlangan
@SybrinaFulton @GwenCarrERIC @Maria…</t>
  </si>
  <si>
    <t>jaeminharshx
RT @washizaemon: กรณีที่บอกนี่ตกเป็นข่าวมาแล้ว
คือผู้หญิงญี่ปุ่นที่ออกมาพูดว่าตนเองถูกล่วงละเมิดทางเพศในที่ทำงาน
แต่ตนเองกลับถูกกระแสสังคม…</t>
  </si>
  <si>
    <t>depandapo09
RT @netizenbuzz: #metoo victim
releases recent Katalk exchange
with idol singer https://t.co/J035If4H3c
https://t.co/o9pPTMCkKa</t>
  </si>
  <si>
    <t>arthur_affect
Like here's something I feel strongly
about #MeToo and #TimesUp are not
a "movement to raise awareness"
It is not about "raising awareness",
"speaking truth", or even "listening
to women", in and of itself It
is about getting harassers and
abusers fired</t>
  </si>
  <si>
    <t>catherineamcc
RT @arthur_affect: Like here's
something I feel strongly about
#MeToo and #TimesUp are not a "movement
to raise awareness" It is not abou…</t>
  </si>
  <si>
    <t>deullerr
RT @xportsnews: #B1A4 #산들 #미투 #METOO
https://t.co/99zQKCCFHv</t>
  </si>
  <si>
    <t>time
What's the difference between the
#MeToo and Time's Up movements?
https://t.co/cQtwAjP8Mk</t>
  </si>
  <si>
    <t>mahgahly
RT @TIME: What's the difference
between the #MeToo and Time's Up
movements? https://t.co/cQtwAjP8Mk</t>
  </si>
  <si>
    <t>sierrawiggles
RT @IamGMJohnson: This literally
says it’s only a felony if contact
is made skin to skin. Sexual assault
in this country is an absolute
j…</t>
  </si>
  <si>
    <t>tony_tracy
RT @CanadianLabour: #TimesUp on
sexual harassment and violence
in the workplace. This is about
women's economic justice, and we
need to tak…</t>
  </si>
  <si>
    <t>boontarick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</si>
  <si>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dwifebrir
RT @KoreanUpdates: #WMEntertainment
strongly denied #B1A4 #Sandeul
is the one who's mentioned in #MeToo
revelation. Earlier a media reporte…</t>
  </si>
  <si>
    <t>vabvox
RT @HillaryClinton: @Astrid_NV
@iammarleydias @aijenpoo @domesticworkers
@reshmasaujani @ColleenFlangan
@SybrinaFulton @GwenCarrERIC @Maria…</t>
  </si>
  <si>
    <t>arroyocreek65
RT @HillaryClinton: @Astrid_NV
@iammarleydias @aijenpoo @domesticworkers
@reshmasaujani @ColleenFlangan
@SybrinaFulton @GwenCarrERIC @Maria…</t>
  </si>
  <si>
    <t>imaim111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</si>
  <si>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agentcarter_ssr
RT @RepMaloney: As we celebrate
#InternationalWomensDay, I'm inspired
by the women who came before us
to continue building on their work
&amp;amp;…</t>
  </si>
  <si>
    <t>mamasita_www
RT @xportsnews: #B1A4 #산들 #미투 #METOO
https://t.co/99zQKCCFHv</t>
  </si>
  <si>
    <t>dbpia
#오늘의논문 173호 #METOO #WITHYOU 김효인
연구원이 SNS 해시태그를 통한 여성들의 침묵깨기에 대해
살펴보았습니다. 👉👉https://t.co/17rj05f3ar
#DBpia #지식누림 에서 마음껏 논문을 보세요~ https://t.co/jRlR5T8drH</t>
  </si>
  <si>
    <t>tantra_algrab
RT @DBPIA: #오늘의논문 173호 #METOO #WITHYOU
김효인 연구원이 SNS 해시태그를 통한 여성들의 침묵깨기에
대해 살펴보았습니다. 👉👉https://t.co/17rj05f3ar
#DBpia #지식누림 에서 마음껏 논문을 보세요~…</t>
  </si>
  <si>
    <t>25j52
RT @JayVLTM: La qualité du débat
ce soir, dans #VraimentPolitique,
me laisse sans voix. Présentation
excellente, des invités très intéressa…</t>
  </si>
  <si>
    <t>mesamurry
@TechnoHDz @realDonaldTrump You
Are #Disgustting!! If I Were President
Trump I would Arrest you for #SexualHarrassment
@realDonaldTrump Time for you Men
To Start a #MeToo</t>
  </si>
  <si>
    <t xml:space="preserve">technohdz
</t>
  </si>
  <si>
    <t>adalainamiles
RT @IamGMJohnson: This literally
says it’s only a felony if contact
is made skin to skin. Sexual assault
in this country is an absolute
j…</t>
  </si>
  <si>
    <t>dkmac17
RT @_SierraWhiskee: #internationalwomensday
These 5 Ladies Represent everything
great about being a Woman. They
Display Strength, Knowle…</t>
  </si>
  <si>
    <t>fluffyunicorn68
@TheEllenShow In honor of the strong
women in my life, in this country,
and around the world....especially
those in the #NeverAgain, #MeToo,
and #TimesUp movements. Never forget
that you are invincible. @students4c
https://t.co/ct4XkzHvEG</t>
  </si>
  <si>
    <t xml:space="preserve">students4c
</t>
  </si>
  <si>
    <t>quatraingleam
RT @HillaryClinton: @Astrid_NV
@iammarleydias @aijenpoo @domesticworkers
@reshmasaujani @ColleenFlangan
@SybrinaFulton @GwenCarrERIC @Maria…</t>
  </si>
  <si>
    <t>kdnhd
RT @IamGMJohnson: This literally
says it’s only a felony if contact
is made skin to skin. Sexual assault
in this country is an absolute
j…</t>
  </si>
  <si>
    <t>mythsbaby
RT @greekhistorypod: Who Was the
Most Powerful Woman in Ancient
History? As the #MeToo movement
takes center stage, we asked historians
to…</t>
  </si>
  <si>
    <t>victoriagarzion
RT @kristintbooth: Honored &amp;amp;
excited to have been asked to speak
today!! #internationalwomensday
#timesup #metoo… https://t.co/lquCmJzDrT</t>
  </si>
  <si>
    <t>serein7_
RT @serfidd: 저는 행동하는 성소수자 인권연대
활동가에게 성폭력, 성추행, 성희롱을 당했습니다. #metoo
#행성인보이콧 https://t.co/jleOvU9oDW</t>
  </si>
  <si>
    <t>imyoursjane
RT @thepin_ch: #세계여성의날 #핀치 경의선숲길
페미퍼레이드에 함께하고 있습니다. #metoo #withyou
https://t.co/8Q87A8l4aO</t>
  </si>
  <si>
    <t>thepin_ch
페미퍼레이드 참여자들에게 여기 있는 이유를 물었다. #핀치
#세계어성의날 #metoo #withyou https://t.co/Ey5uWTPQhn</t>
  </si>
  <si>
    <t>carringtonkinsl
RT @HillaryClinton: @Astrid_NV
@iammarleydias @aijenpoo @domesticworkers
@reshmasaujani @ColleenFlangan
@SybrinaFulton @GwenCarrERIC @Maria…</t>
  </si>
  <si>
    <t>wwarasinee_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</si>
  <si>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ybarragabriella
#metoo</t>
  </si>
  <si>
    <t>ada25celebrate
Disabled women see #MeToo and think:
what about us? Anne Wafula Strike
https://t.co/jTHatlvHAG</t>
  </si>
  <si>
    <t>cnmnhansen
RT @ada25celebrate: Disabled women
see #MeToo and think: what about
us? Anne Wafula Strike https://t.co/jTHatlvHAG</t>
  </si>
  <si>
    <t>wagatwe
My latest on @DailyKos: It's not
#TimesUp until institutions stop
rewarding abusers like Kobe Bryant
https://t.co/l5rlA6HsKX #metoo
#Oscars90 https://t.co/kdH7Yg5uzj</t>
  </si>
  <si>
    <t xml:space="preserve">dailykos
</t>
  </si>
  <si>
    <t>robinmarty
RT @wagatwe: My latest on @DailyKos:
It's not #TimesUp until institutions
stop rewarding abusers like Kobe
Bryant https://t.co/l5rlA6HsKX
#…</t>
  </si>
  <si>
    <t>gemmar333
RT @SKYRIDER4538: Just an advice
for you perfectly manly men ....
If you’re about to date a liberal
woman, make sure you have a contract
i…</t>
  </si>
  <si>
    <t>kimjonginss
lmao there are many dating news
now seems like they are trying
to divert the attention from #metoo
movement huh mediaplay at its finest</t>
  </si>
  <si>
    <t>makinyan0629
RT @roka_part2: #metoo で声を上げることと、伊藤さんをヒロインにまつり上げることを履き違えてはいけない
#私の詩織さん とか一連のタグ自体、セカンドレイプの一種なんじゃないかとまで思えてくる</t>
  </si>
  <si>
    <t>lavellan_
RT @serfidd: 저는 행동하는 성소수자 인권연대
활동가에게 성폭력, 성추행, 성희롱을 당했습니다. #metoo
#행성인보이콧 https://t.co/jleOvU9oDW</t>
  </si>
  <si>
    <t>rokhanna
The #MeToo movement has finally
broken the silence around how women
are treated in our society but
there is still so much work to
be done. I will keep fighting to
end misogyny and sexism, so that
every woman has true equality in
America. #InternationalWomensDay</t>
  </si>
  <si>
    <t>kalpnasengar
RT @RoKhanna: The #MeToo movement
has finally broken the silence
around how women are treated in
our society but there is still
so much wor…</t>
  </si>
  <si>
    <t>alebearr
RT @IamGMJohnson: This literally
says it’s only a felony if contact
is made skin to skin. Sexual assault
in this country is an absolute
j…</t>
  </si>
  <si>
    <t>account_kkojima
本日3月8日20時〜Eテレ「ハートネットTV」で#MeTooを取り上げる生放送。#wetoojapan
についても取り上げるそうです^_^ ハートネットTV：#MeToo  
私はこう受け止めた ―性暴力被害・当事者たちの声― https://t.co/ycHCns0jrW…</t>
  </si>
  <si>
    <t>7kotaro
RT @nhk_heart: #国際女性デー を知っていますか？
女性が自分らしく生きられる社会について考える日です。 それにあわせて今夜は世界中に広がる
#MeToo の動きについて考えます。 沈黙を破った性暴力被害者たちを守るために出来ることとは。
＃ハートネットをつけ50…</t>
  </si>
  <si>
    <t>nhk_heart
#国際女性デー を知っていますか？ 女性が自分らしく生きられる社会について考える日です。
それにあわせて今夜は世界中に広がる #MeToo の動きについて考えます。
沈黙を破った性暴力被害者たちを守るために出来ることとは。 ＃ハートネットをつけ50文字程度でご意見をお寄せください</t>
  </si>
  <si>
    <t>yurmesonac
RT @serfidd: 저는 행동하는 성소수자 인권연대
활동가에게 성폭력, 성추행, 성희롱을 당했습니다. #metoo
#행성인보이콧 https://t.co/jleOvU9oDW</t>
  </si>
  <si>
    <t>galaxyfxns
RT @allkpop: Another woman says
#MeToo, reveals she was sexually
assaulted by an idol vocalist 'A'
in August 2012 https://t.co/DC6B2249dS
h…</t>
  </si>
  <si>
    <t>albinohorse
RT @cmkshama: Happy International
Women's Day! Courageous activist
and performer par excellence @TaePhoenix
singing, "We shall not be moved…</t>
  </si>
  <si>
    <t>mong4ng
RT @serfidd: 저는 행동하는 성소수자 인권연대
활동가에게 성폭력, 성추행, 성희롱을 당했습니다. #metoo
#행성인보이콧 https://t.co/jleOvU9oDW</t>
  </si>
  <si>
    <t>russelltim151
RT @HillaryClinton: @Astrid_NV
@iammarleydias @aijenpoo @domesticworkers
@reshmasaujani @ColleenFlangan
@SybrinaFulton @GwenCarrERIC @Maria…</t>
  </si>
  <si>
    <t>bannerite
RT @WesSmith123: If you haven’t
seen Jimmy Fallon doing his version
of Dylan’s “The Times They Are
A-Changin’ - You are gonna LOVE
LOVE LOV…</t>
  </si>
  <si>
    <t>tristamshanty
International Women’s Day 2018:
Beyond #MeToo, With Pride, Protests
and Pressure https://t.co/IgyvLqXBJN</t>
  </si>
  <si>
    <t>zulmaire
#DíaDeLaMujer #IgualQueYo #NuncaMás
#NiUnaMenos #YoTeCreo #MeToo #YoTambién
#TimesUp #NosParamos #Libérenlas
#AhoraEsElMomento #JuntasSomosMás
https://t.co/ZmcZNTLKI1</t>
  </si>
  <si>
    <t>shilpimewani
After #MeToo, 'Booth Babes' On
Verge Of Extinction At Motor Show
https://t.co/hniVoDdJgu</t>
  </si>
  <si>
    <t>stompintexan
RT @stompintexan: @TuckerCarlson
@FoxNews Men like you have taught
boys to be macho. #metoo are teaching
men "You are not the only ones
on…</t>
  </si>
  <si>
    <t>cat_marron_
RT @hinokio215: 普通の女子高生の質問箱でこんなんです。
消したのもあるから本当はもっとあるけれど。 これが日本の現状なんだなって思いました。
これが当たり前な世の中で生きて行きたくないです。 これから先、少しでも世の中が変わるといいな。
#metoo #国際…</t>
  </si>
  <si>
    <t>leftarm_hwihyul
RT @serfidd: 저는 행동하는 성소수자 인권연대
활동가에게 성폭력, 성추행, 성희롱을 당했습니다. #metoo
#행성인보이콧 https://t.co/jleOvU9oDW</t>
  </si>
  <si>
    <t>riconcc5
RT @UNDP: Behind every #MeToo &amp;amp;
#TimesUp movement to end the status
quo is a changemaker. On #WomensDay,
meet the women pushing the boundar…</t>
  </si>
  <si>
    <t>undp
Behind every #MeToo &amp;amp; #TimesUp
movement to end the status quo
is a changemaker. On #WomensDay,
meet the women pushing the boundaries
for more #womensrights worldwide:
https://t.co/7y9P5UkTzr #IWD2018
#WomensMonth #TimeisNow https://t.co/bEWkEZ82jR</t>
  </si>
  <si>
    <t>fullmetalfinch
Who Was the Most Powerful Woman
in Ancient History? - National
Geographic Powerful women shaped
our past and are our future. #resist
#TimesUp #MeToo #VoteBlue2018 https://t.co/pku5K0jPdI</t>
  </si>
  <si>
    <t>code_name_v
RT @FullMetalFinch: Who Was the
Most Powerful Woman in Ancient
History? - National Geographic
Powerful women shaped our past
and are our f…</t>
  </si>
  <si>
    <t>salaseen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</si>
  <si>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maisrhsym_
RT @allkpop: Another woman says
#MeToo, reveals she was sexually
assaulted by an idol vocalist 'A'
in August 2012 https://t.co/DC6B2249dS
h…</t>
  </si>
  <si>
    <t>jnylala
International Women’s Day 2018:
Beyond #MeToo, With Pride, Protests
and Pressure https://t.co/keE3iFlXHw</t>
  </si>
  <si>
    <t>shane_heathen
@50th_President #metoo</t>
  </si>
  <si>
    <t xml:space="preserve">50th_president
</t>
  </si>
  <si>
    <t>a_wild_night
RT @serfidd: 저는 행동하는 성소수자 인권연대
활동가에게 성폭력, 성추행, 성희롱을 당했습니다. #metoo
#행성인보이콧 https://t.co/jleOvU9oDW</t>
  </si>
  <si>
    <t xml:space="preserve">nzstuff
</t>
  </si>
  <si>
    <t>dcohennz
RT @Zagzigger2: Agree with tis
opinion -@NZStuff risks setting
up a Kangaroo Court. Tim Beveridge:
Media at risk of overstepping its
role…</t>
  </si>
  <si>
    <t>a36410
RT @FaislaAapKaa: When Indian media
took up my story PTV's administration
issued a letter that I am defaming
Pakistan: Tanzila, a victim of…</t>
  </si>
  <si>
    <t>poschangela
RT @WesSmith123: If you haven’t
seen Jimmy Fallon doing his version
of Dylan’s “The Times They Are
A-Changin’ - You are gonna LOVE
LOVE LOV…</t>
  </si>
  <si>
    <t>news4buffalo
It is International Women’s Day.
Around the world, millions of women
took part in demonstrations to
demand gender equality and to support
the #METOO and Time’s Up movements.
Here’s a look at the events around
the world. VIDEO/CBS https://t.co/XSqgwZs1oo</t>
  </si>
  <si>
    <t>mrbrian64
Sometimes I feel bad for being
male because of what men have done
to women over the years. Well,
I support #TimesUp and #MeToo and
that’s all that matters in the
end. Happy #InternationalWomensDay!!!</t>
  </si>
  <si>
    <t>kyleferrandino
RT @MrBrian64: Sometimes I feel
bad for being male because of what
men have done to women over the
years. Well, I support #TimesUp
and #M…</t>
  </si>
  <si>
    <t>palapetch
RT @allkpop: Another woman says
#MeToo, reveals she was sexually
assaulted by an idol vocalist 'A'
in August 2012 https://t.co/DC6B2249dS
h…</t>
  </si>
  <si>
    <t>chootkp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</si>
  <si>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bby_baekhyun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</si>
  <si>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ntasha___
3rdly,2018 is the year of justice
as #MeToo movement is on roll 🙌🏻🙌🏻🙌🏻</t>
  </si>
  <si>
    <t>lilyj_1
RT @DaShanneStokes: I prefer to
think the GOP is better than @realDonaldTrump
, but their defense of him despite
his lies, bigotry, sexism,…</t>
  </si>
  <si>
    <t>superway22
RT @serfidd: 저는 행동하는 성소수자 인권연대
활동가에게 성폭력, 성추행, 성희롱을 당했습니다. #metoo
#행성인보이콧 https://t.co/jleOvU9oDW</t>
  </si>
  <si>
    <t>ukinkorea
With the momentum of the #MeToo
movement, International Women's
Day comes at an important time.
Our societies have made great strides
but there is still a long way to
go. 2 Korean women who studied
in UK, Claire Lee &amp;amp; Sohyun
Hong sent us inspirational messages.
#PressforProgress https://t.co/uEsu4J78rJ</t>
  </si>
  <si>
    <t>sianstickings
RT @UKinKorea: With the momentum
of the #MeToo movement, International
Women's Day comes at an important
time. Our societies have made grea…</t>
  </si>
  <si>
    <t>melissa97563437
RT @Matthewcogdeill: @G_Pond47
@ Jack is CENSORSING my Tweets
TELLS you they DONT want the Public
to know that ALL Protesters &amp;amp;
or those wh…</t>
  </si>
  <si>
    <t xml:space="preserve">g_pond47
</t>
  </si>
  <si>
    <t>sonofcush
RT @TheJRRobinson: Terry Crews
tried to catch a ride on that #MeToo
train. Ticket said Women Only.
They left his big black ass at
the st…</t>
  </si>
  <si>
    <t>thejrrobinson
Terry Crews tried to catch a ride
on that #MeToo train. Ticket said
Women Only. They left his big black
ass at the station.</t>
  </si>
  <si>
    <t>ageafterintrnet
Well I mean, all sexual exploration
and harassment has ended right?
That’s what the #timesup #metoo
campaigns did. They squashed all
misdeeds. https://t.co/8yobw4lvIL</t>
  </si>
  <si>
    <t>lynda49908879
RT @AgeAfterIntrnet: Well I mean,
all sexual exploration and harassment
has ended right? That’s what the
#timesup #metoo campaigns did.
The…</t>
  </si>
  <si>
    <t>skepticreview89
@danarel @PatrickZircher Justice
Ruth Bader Ginsburg on the #MeToo
Movement Balanced with Due Process
https://t.co/96E4VNbzsA via @SkepticReview89</t>
  </si>
  <si>
    <t xml:space="preserve">patrickzircher
</t>
  </si>
  <si>
    <t xml:space="preserve">danarel
</t>
  </si>
  <si>
    <t>sarah8123xo
RT @Megan_Steffen: This #InternationalWomensDay
is going out to some of my heroes
from this past year: women who’ve
fought against sexual h…</t>
  </si>
  <si>
    <t>dalibom_book
성폭력 피해자들의 용기, 목소리, 행동을 모두 지지하고
연대합니다. #metoo #withyou #MeToo https://t.co/9VDag68Nv5</t>
  </si>
  <si>
    <t>jihaimnida
RT @dalibom_book: 성폭력 피해자들의 용기,
목소리, 행동을 모두 지지하고 연대합니다. #metoo
#withyou #MeToo https://t.co/9VDag68Nv5</t>
  </si>
  <si>
    <t>cierraaxx
RT @IamGMJohnson: This literally
says it’s only a felony if contact
is made skin to skin. Sexual assault
in this country is an absolute
j…</t>
  </si>
  <si>
    <t>pyoojung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</si>
  <si>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hwarohwaro
RT @Lezhin_illegal: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t>
  </si>
  <si>
    <t>rattlesnake7
@JimmyKimmelLive Ah! I guess the
#metoo message doesn't apply to
this guy! Way to go kimmel!</t>
  </si>
  <si>
    <t xml:space="preserve">jimmykimmellive
</t>
  </si>
  <si>
    <t>_qrkbc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</si>
  <si>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marcylauren
RT @mcspocky: #RT @funder The 16
women who accused Trump of sexual
assault are telling their story
in one video-please share this
far &amp;amp; wid…</t>
  </si>
  <si>
    <t>jjj5819
RT @HillaryClinton: @Astrid_NV
@iammarleydias @aijenpoo @domesticworkers
@reshmasaujani @ColleenFlangan
@SybrinaFulton @GwenCarrERIC @Maria…</t>
  </si>
  <si>
    <t>94leelachoos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</si>
  <si>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chazlouaz
RT @WesSmith123: If you haven’t
seen Jimmy Fallon doing his version
of Dylan’s “The Times They Are
A-Changin’ - You are gonna LOVE
LOVE LOV…</t>
  </si>
  <si>
    <t>fla4trumpmaga
RT @_SierraWhiskee: #internationalwomensday
These 5 Ladies Represent everything
great about being a Woman. They
Display Strength, Knowle…</t>
  </si>
  <si>
    <t>littlebelu
RT @todonoticias: Acá, allá, en
todos lados | El movimiento #MeToo,
organizado para denunciar casos
de acoso sexual, prendió fuerte
en Core…</t>
  </si>
  <si>
    <t>magalymg3
Enjoyed listening 2 beautiful women
&amp;amp; their stories of resilience
&amp;amp; leadership. I’m feeling extremely
lucky &amp;amp; responsible to spread
message of ❤️&amp;amp; consent - yes,
when someone doesn’t say anything
it means No! #bewps #metoo #nowwhat
#TimeIsUp #reflections #InternationalWomenDay
https://t.co/t92YS6WlqE</t>
  </si>
  <si>
    <t>jimjmcelwee
RT @SKYRIDER4538: Just an advice
for you perfectly manly men ....
If you’re about to date a liberal
woman, make sure you have a contract
i…</t>
  </si>
  <si>
    <t>irine19_bkk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</si>
  <si>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phpb_soo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</si>
  <si>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banaphjcsbg
RT @KoreanUpdates: #WMEntertainment
strongly denied #B1A4 #Sandeul
is the one who's mentioned in #MeToo
revelation. Earlier a media reporte…</t>
  </si>
  <si>
    <t>schadenfreudemn
Why are all the women in the #metoo
movement ugly? I’m stunning and
I’ve never been sexually harassed.
🤔#FeminismIsCancer #InternationalWomensDay</t>
  </si>
  <si>
    <t>trevorgdchld
RT @TrumpsBlonde: Happy #InternationalWomensDay !
These are the women who inspire
me everyday! The great #Women4TRUMP!
Who's the most insp…</t>
  </si>
  <si>
    <t>jessikate
I didn't write this but I could've,
pretty much. #metoo https://t.co/kVgS0xfAmQ</t>
  </si>
  <si>
    <t>5ddballparadigm
RT @Eunseo612: 미투 공개카톡방에 올라온 글입니다.
글작성자분의 허가를 받고 올립니다. #metoo #WithYou
https://t.co/bVltxGw3bU</t>
  </si>
  <si>
    <t>kaydubyew
Grandad: The women are getting
more aggressive. Me too. Grammie:
no. It’s #metoo</t>
  </si>
  <si>
    <t>robertftsofiac
RT @todonoticias: Acá, allá, en
todos lados | El movimiento #MeToo,
organizado para denunciar casos
de acoso sexual, prendió fuerte
en Core…</t>
  </si>
  <si>
    <t>leearoberts
RT @mcspocky: #RT @funder The 16
women who accused Trump of sexual
assault are telling their story
in one video-please share this
far &amp;amp; wid…</t>
  </si>
  <si>
    <t>joannaverdoza
RT @IamGMJohnson: This literally
says it’s only a felony if contact
is made skin to skin. Sexual assault
in this country is an absolute
j…</t>
  </si>
  <si>
    <t>adejokeadesanya
RT @HillaryClinton: @Astrid_NV
@iammarleydias @aijenpoo @domesticworkers
@reshmasaujani @ColleenFlangan
@SybrinaFulton @GwenCarrERIC @Maria…</t>
  </si>
  <si>
    <t>jalynroseee
RT @IamGMJohnson: This literally
says it’s only a felony if contact
is made skin to skin. Sexual assault
in this country is an absolute
j…</t>
  </si>
  <si>
    <t>semmews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</si>
  <si>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mojohusband
RT @RepMaloney: As we celebrate
#InternationalWomensDay, I'm inspired
by the women who came before us
to continue building on their work
&amp;amp;…</t>
  </si>
  <si>
    <t>l_edme24
RT @IamGMJohnson: This literally
says it’s only a felony if contact
is made skin to skin. Sexual assault
in this country is an absolute
j…</t>
  </si>
  <si>
    <t>cheryla14805970
RT @LLaws2: Can You Keep a Secret
on International Women's Day? -
https://t.co/8ydaez7ae6 via @commondreams
Why is this SEXUAL PREDATOR sti…</t>
  </si>
  <si>
    <t>agitatorsneeded
RT @WesSmith123: If you haven’t
seen Jimmy Fallon doing his version
of Dylan’s “The Times They Are
A-Changin’ - You are gonna LOVE
LOVE LOV…</t>
  </si>
  <si>
    <t>winterssoldear
RT @IamGMJohnson: This literally
says it’s only a felony if contact
is made skin to skin. Sexual assault
in this country is an absolute
j…</t>
  </si>
  <si>
    <t>23u_u23
RT @serfidd: 저는 행동하는 성소수자 인권연대
활동가에게 성폭력, 성추행, 성희롱을 당했습니다. #metoo
#행성인보이콧 https://t.co/jleOvU9oDW</t>
  </si>
  <si>
    <t>e5jqc8
RT @hinokio215: 普通の女子高生の質問箱でこんなんです。
消したのもあるから本当はもっとあるけれど。 これが日本の現状なんだなって思いました。
これが当たり前な世の中で生きて行きたくないです。 これから先、少しでも世の中が変わるといいな。
#metoo #国際…</t>
  </si>
  <si>
    <t>kik_wara
RT @KoreanUpdates: #WMEntertainment
strongly denied #B1A4 #Sandeul
is the one who's mentioned in #MeToo
revelation. Earlier a media reporte…</t>
  </si>
  <si>
    <t>kamijo_haruka
RT @roka_part2: #metoo で声を上げることと、伊藤さんをヒロインにまつり上げることを履き違えてはいけない
#私の詩織さん とか一連のタグ自体、セカンドレイプの一種なんじゃないかとまで思えてくる</t>
  </si>
  <si>
    <t>pinara1
@ixcolai @Charly_Trevo @LorenzoOkie
@torosytoritos54 @AldrinMaxx @angelica9091
@Solooopino @preocupado62 @luisrg01
Difundo un abrazo #Metoo</t>
  </si>
  <si>
    <t xml:space="preserve">luisrg01
</t>
  </si>
  <si>
    <t>charly_trevo
RT @pinara1: @ixcolai @Charly_Trevo
@LorenzoOkie @torosytoritos54 @AldrinMaxx
@angelica9091 @Solooopino @preocupado62
@luisrg01 Difundo un…</t>
  </si>
  <si>
    <t xml:space="preserve">preocupado62
</t>
  </si>
  <si>
    <t xml:space="preserve">solooopino
</t>
  </si>
  <si>
    <t xml:space="preserve">angelica9091
</t>
  </si>
  <si>
    <t xml:space="preserve">aldrinmaxx
</t>
  </si>
  <si>
    <t xml:space="preserve">torosytoritos54
</t>
  </si>
  <si>
    <t xml:space="preserve">lorenzookie
</t>
  </si>
  <si>
    <t xml:space="preserve">ixcolai
</t>
  </si>
  <si>
    <t>shimminykricket
RT @HillaryClinton: @Astrid_NV
@iammarleydias @aijenpoo @domesticworkers
@reshmasaujani @ColleenFlangan
@SybrinaFulton @GwenCarrERIC @Maria…</t>
  </si>
  <si>
    <t>mitchelldillard
@kcexec .@kcexec Great! So when
is KC going to update its 16 year
old #sexualharassment policy to
protect the over 10,000 women and
men that work there? #MeToo #TimesUp</t>
  </si>
  <si>
    <t xml:space="preserve">kcexec
</t>
  </si>
  <si>
    <t>skullcat
RT @mitchelldillard: @kcexec .@kcexec
Great! So when is KC going to update
its 16 year old #sexualharassment
policy to protect the over 10,…</t>
  </si>
  <si>
    <t>_liolight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</si>
  <si>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tabathaking75
The ER: The State Department's
#MeToo Moment https://t.co/OTtqQAxFe2</t>
  </si>
  <si>
    <t>alicemiddaugh25
The ER: The State Department's
#MeToo Moment https://t.co/epLDR33ZDU</t>
  </si>
  <si>
    <t>emergecolorado
It’s not a wave. It’s a movement.
Today, we’re honoring the women
around the world who have said
#MeToo and #TimesUp and joined
the call to #PressForProgress to
finally achieve gender parity.
#IWD2018 #EmergeNow</t>
  </si>
  <si>
    <t>whereisdurimimi
Women’s Day 3/8 🥖🌹 #metoo #GIRLS_CAN_DO_ANY_THING
https://t.co/oJBuMXaIwG</t>
  </si>
  <si>
    <t>soonyyyy
RT @whereisdurimimi: Women’s Day
3/8 🥖🌹 #metoo #GIRLS_CAN_DO_ANY_THING
https://t.co/oJBuMXaIwG</t>
  </si>
  <si>
    <t>royaldiademmag
Want to know who is behind #Metoo
and the #WomensMarch? You might
be suprised at who is running the
CAA in Hollywood. https://t.co/2P2a2zsNaR</t>
  </si>
  <si>
    <t>argensil
RT @KoreanUpdates: #WMEntertainment
strongly denied #B1A4 #Sandeul
is the one who's mentioned in #MeToo
revelation. Earlier a media reporte…</t>
  </si>
  <si>
    <t>ryu_nim_0
RT @BBWATCH_: 이제와서 말하는게 아니라 이제겨우
말하는겁니다 #METOO #WITHYOU https://t.co/faEsmqr5Bu</t>
  </si>
  <si>
    <t>survivorsare
Ben shares some of his thoughts
on the #metoo movement as a male
survivor.... https://t.co/PyDUmnIBO8</t>
  </si>
  <si>
    <t>maninthehoody
RT @WesSmith123: If you haven’t
seen Jimmy Fallon doing his version
of Dylan’s “The Times They Are
A-Changin’ - You are gonna LOVE
LOVE LOV…</t>
  </si>
  <si>
    <t>iyunchai
RT @creative_2017: 만화가 ㄱ 작가 성추행에
대한 제보를 받아 탐라에 공유 합니다. #MeToo  
#WithYou https://t.co/EPaahV1m1u</t>
  </si>
  <si>
    <t>soliklick
Petition: Stoppt die Gewalt gegen
Frauen! https://t.co/D1vboqmZNr
#SoliKlick #Petitionen #Menschenrechte
#Frauenrechte #Gleichberechtigung
#Gewalt #Frauen #Weltfrauentag
#Mädchen #Sexismus #Ausbeutung
#Vergewaltigung #Tradition #Religion
#Menschenhandel #Prostitution #metoo</t>
  </si>
  <si>
    <t>mrroadsign
@surajitdasgupta Women won’t get
it until a man comes and filed
a rape charge on them stating they
were raped 30 years ago and women
would have to prove that it didn’t
happen. When they start locking
women up too and men say #MeToo
then women will understand</t>
  </si>
  <si>
    <t xml:space="preserve">surajitdasgupta
</t>
  </si>
  <si>
    <t>beth_alize
RT @MrRoadSign: @surajitdasgupta
Women won’t get it until a man
comes and filed a rape charge on
them stating they were raped 30
years ago…</t>
  </si>
  <si>
    <t>ennaooh
#MeToo</t>
  </si>
  <si>
    <t>flower_gae
RT @serfidd: 저는 행동하는 성소수자 인권연대
활동가에게 성폭력, 성추행, 성희롱을 당했습니다. #metoo
#행성인보이콧 https://t.co/jleOvU9oDW</t>
  </si>
  <si>
    <t>akishmz
「#MeTooは、サバイバーたちが自らの経験をアウトすることで、どこかにいるサバイバーたちに思いを繋ぐプラットフォーム」
#MeToo を諦めない。 - RC-NET（レイプクライシス・ネットワーク）
BLOG. https://t.co/E2SflmJxTv</t>
  </si>
  <si>
    <t>lonesinker
RT @akishmz: 「#MeTooは、サバイバーたちが自らの経験をアウトすることで、どこかにいるサバイバーたちに思いを繋ぐプラットフォーム」
#MeToo を諦めない。 - RC-NET（レイプクライシス・ネットワーク）
BLOG. https://t.co/E2Sfl…</t>
  </si>
  <si>
    <t>sardonious
#MeToo if you think womens rights
are the end of time, wait until
you see what this thing can uncover
https://t.co/QPiDz67TS7</t>
  </si>
  <si>
    <t>ff14_ryuga
RT @serfidd: 저는 행동하는 성소수자 인권연대
활동가에게 성폭력, 성추행, 성희롱을 당했습니다. #metoo
#행성인보이콧 https://t.co/jleOvU9oDW</t>
  </si>
  <si>
    <t>eimzkavanagh
RT @HillaryClinton: @Astrid_NV
@iammarleydias @aijenpoo @domesticworkers
@reshmasaujani @ColleenFlangan
@SybrinaFulton @GwenCarrERIC @Maria…</t>
  </si>
  <si>
    <t>itsneneduh
RT @thepakimon: When I was about
12, I got groped in a marketplace
in Lahore. Years later at a sleepover
I shared the story with my girl
fr…</t>
  </si>
  <si>
    <t>jentanich
RT @usmetoo: We stand upon the
shoulders of giants. #InternationalWomensDay
#MeToo #IWD2018 https://t.co/KyDSlQtrOF</t>
  </si>
  <si>
    <t>kao_wo_ketsu
RT @LeMediaTV: "Le mouvement #metoo
est devenu un vrai business pour
les avocats, mais aucune grande
loi n'est en préparation pour l'instan…</t>
  </si>
  <si>
    <t>plutoniannight
RT @businessinsider: Tarana Burke
on why she created the #MeToo movement
— and where it’s headed https://t.co/HNbptNHDMk</t>
  </si>
  <si>
    <t>businessinsider
Tarana Burke on why she created
the #MeToo movement — and where
it’s headed https://t.co/HNbptNHDMk</t>
  </si>
  <si>
    <t>xiuminous_326
RT @sbohem_kr: [RT이벤트] 1908년 3월
8일로부터 110년, #MeToo #미투 의 한가운데에
있는 우리에겐 여전히 ‘빵과 장미’가 필요합니다. 여성의
날을 기념해 3월 8일 자정까지 이 트윗을 알티하시는 분들
중 두 분을 추첨해…</t>
  </si>
  <si>
    <t>aghasejbx2
RT @allkpop: Another woman says
#MeToo, reveals she was sexually
assaulted by an idol vocalist 'A'
in August 2012 https://t.co/DC6B2249dS
h…</t>
  </si>
  <si>
    <t>joanne_fillion
RT @kurtbardella: “Courage is contagious”
love this quote from @GretchenCarlson
... #MeToo #TimesUp</t>
  </si>
  <si>
    <t>ffleak__
RT @allkpop: Another woman says
#MeToo, reveals she was sexually
assaulted by an idol vocalist 'A'
in August 2012 https://t.co/DC6B2249dS
h…</t>
  </si>
  <si>
    <t>ifoundartsanin
RT @nuffsaidNY: Adam Venit: • grabbed
Terry Crews’ dick publicly • without
his consent • at a party where
his wife was present ...but Te…</t>
  </si>
  <si>
    <t>nuffsaidny
Adam Venit: • grabbed Terry Crews’
dick publicly • without his consent
• at a party where his wife was
present ...but Terry Crews is the
one that needs a mental health
exam? America’s justice system
is flawed. #MeToo</t>
  </si>
  <si>
    <t>apatrickafr
Sex discrimination commissioner
Kate Jenkins is worried the #MeToo
backlash could make it harder on
some victims of sexual harassment.
Latest from me. https://t.co/HmCcmsNcpd
#auspol</t>
  </si>
  <si>
    <t>geoffrey_payne
RT @apatrickafr: Sex discrimination
commissioner Kate Jenkins is worried
the #MeToo backlash could make
it harder on some victims of sexual…</t>
  </si>
  <si>
    <t>jembalabala
RT @tictoc: LATEST UPDATE: Trump
will meet Kim Jong Un, Snap plans
job cuts, and the #MeToo movement
is coming to SXSW #tictocnews https://…</t>
  </si>
  <si>
    <t>cheepeva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</si>
  <si>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charlesposey20
RT @Matthewcogdeill: #ATTENTION
ALL kids of #Marchforourlives #NeverAgain
#Metoo Your Leader LINDA SARSOUR
Supports &amp;amp; AIDS ISIS, CAIR-HAMA…</t>
  </si>
  <si>
    <t>anna_silk
Happy International Women’s Day!
Thanks to movements like #MeToo,
the stories of women and girls…
https://t.co/bH5oqBpqro</t>
  </si>
  <si>
    <t>alessia_bosch
RT @Anna_Silk: Happy International
Women’s Day! Thanks to movements
like #MeToo, the stories of women
and girls… https://t.co/bH5oqBpqro</t>
  </si>
  <si>
    <t>spectre680
This is why Liberals want to take
ur guns Antifa are bitter virgins
who act out on their sexual repression
by mowing down innocent civilians.
It makes them feel "tough". They're
not virgins by choice 😂😂 They
have no meaning in their lives
other than control #Parkland #MeToo
https://t.co/LPBU4syrHn</t>
  </si>
  <si>
    <t>abates04
RT @TheEllenShow: #MeToo https://t.co/7thNj0FMas</t>
  </si>
  <si>
    <t>luis_delia
Hoy en el #DiaInternacionalDeLaMujer;
las compañeras del @PartidoMILES
estan presentes en las calles para
dar el grito desesperado del #NiUnaMenos
y tambien para luchar en contra
de todas las desigualdades que
sufren dia a dia. #8M #MeToo https://t.co/m4kO8Elv8o</t>
  </si>
  <si>
    <t xml:space="preserve">partidomiles
</t>
  </si>
  <si>
    <t>jmoracorrea
RT @Luis_Delia: Hoy en el #DiaInternacionalDeLaMujer;
las compañeras del @PartidoMILES
estan presentes en las calles para
dar el grito dese…</t>
  </si>
  <si>
    <t>xcolleenjohnson
RT @TheEllenShow: #MeToo https://t.co/7thNj0FMas</t>
  </si>
  <si>
    <t>malindamichell1
RT @HillaryClinton: @Astrid_NV
@iammarleydias @aijenpoo @domesticworkers
@reshmasaujani @ColleenFlangan
@SybrinaFulton @GwenCarrERIC @Maria…</t>
  </si>
  <si>
    <t>_mina_one
RT @Lezhin_illegal: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t>
  </si>
  <si>
    <t>crastibi87
RT @serfidd: 저는 행동하는 성소수자 인권연대
활동가에게 성폭력, 성추행, 성희롱을 당했습니다. #metoo
#행성인보이콧 https://t.co/jleOvU9oDW</t>
  </si>
  <si>
    <t>rosenrod
RT @dwnews: 'The truth is that
we have been abused by powerful
men, that there is a power imbalance
in the world.' Italian actress
and dir…</t>
  </si>
  <si>
    <t>karatkyung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</si>
  <si>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4hwiyoung
RT @IamGMJohnson: This literally
says it’s only a felony if contact
is made skin to skin. Sexual assault
in this country is an absolute
j…</t>
  </si>
  <si>
    <t>topsuenghyun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</si>
  <si>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burning_wind
RT @AsiaArgento: The end of my
speech at the European Parliament
today. Grateful to all the women
and men who attended the seminar,
amplify…</t>
  </si>
  <si>
    <t>ikkyupan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</si>
  <si>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abster420
RT @_SierraWhiskee: #internationalwomensday
These 5 Ladies Represent everything
great about being a Woman. They
Display Strength, Knowle…</t>
  </si>
  <si>
    <t>drum07line88
RT @Blavity: Terry Crews, one of
the few straight men to speak out
in the #MeToo movement, has been
requested to undergo a mental evaluatio…</t>
  </si>
  <si>
    <t>lpillow17
RT @mi_chii_: 만화계 미투에 관심 부탁드립니다.
글을 읽는 내내 온 몸이 떨리고 참담하였는데 피해자분의
심정은 오죽할까요. 마음이 너무 아픕니다. https://t.co/ebwWqbO9bF
#MeToo</t>
  </si>
  <si>
    <t>omg_roundabout
RT @KoreanUpdates: #WMEntertainment
strongly denied #B1A4 #Sandeul
is the one who's mentioned in #MeToo
revelation. Earlier a media reporte…</t>
  </si>
  <si>
    <t>sophiepirrera
Okay y'all, today is #InternationalWomenDay2018
I've never been so proud to be
a woman considering how much the
amazing women of the #metoo and
#timesup movement have done.</t>
  </si>
  <si>
    <t>ehstrategies
RT @SarahGradenPA: Rep. Leanne
Krueger-Braneky is fighting for
#MeToo legislation #HB1965 to combat
sexual harassment in the PA Capitol,
wh…</t>
  </si>
  <si>
    <t>plng103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</si>
  <si>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aaigooo
RT @hellopolicy: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t>
  </si>
  <si>
    <t>concerned606
This tweet is basically “How to
Enable Men Who Abuse Women 101”.
#InternationalWomensDay #TimesUp
#MeToo #WolfForCongress #BenjaminThomasWolf
https://t.co/nywuYAxRxC</t>
  </si>
  <si>
    <t>jessicadroeger
RT @concerned606: This tweet is
basically “How to Enable Men Who
Abuse Women 101”. #InternationalWomensDay
#TimesUp #MeToo #WolfForCong…</t>
  </si>
  <si>
    <t>bbabyjj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</si>
  <si>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marycatton
RT @B52Malmet: When academics write
the history of our time, #MeToo
&amp;amp; #TimesUp are gonna be writ
large. #WomensHistoryMonth spotlight
on Fr…</t>
  </si>
  <si>
    <t>tria_y_ambar
Como cuando eres mujer y en lugar
de demostrar que alguien te gusta
tienes que demostrar que NO te
gusta. #VidaLibreDeViolencia #DiaDeLaMujer
#Metoo #8deMarzo #8M #HuelgaFeminista
#NoEsNo</t>
  </si>
  <si>
    <t>cruva_
RT @Tria_y_ambar: Como cuando eres
mujer y en lugar de demostrar que
alguien te gusta tienes que demostrar
que NO te gusta. #VidaLibreDeVio…</t>
  </si>
  <si>
    <t>handinglove_191
RT @Eunseo612: 미투 공개카톡방에 올라온 글입니다.
글작성자분의 허가를 받고 올립니다. #metoo #WithYou
https://t.co/bVltxGw3bU</t>
  </si>
  <si>
    <t>comicdavemartin
Ladies... U ROCK #internationalwomensday
#MEtoo #girlpower #internationalwomensday2018
#metoomovement #womenempowerment
#womenROCK #girlsROCK #womenRUNtheWORLD
#womenpower #ladypower #strongwomenrock
#strongwomen #smartwomen #beautifulwomen
#ALLwomen #blackwomen #whitewomen
#IJS https://t.co/PSvTPJCcav</t>
  </si>
  <si>
    <t>i9nice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</si>
  <si>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lovely_today
RT @KoreanUpdates: #WMEntertainment
strongly denied #B1A4 #Sandeul
is the one who's mentioned in #MeToo
revelation. Earlier a media reporte…</t>
  </si>
  <si>
    <t>yonghada1219
RT @creative_2017: 이런 폭로가 나온 와중에
강도하 작가를 스타트업 멤버로 계속 쓰실 건지 지켜보겠습니다.
#MeToo  #Withyou @toomicscom https://t.co/lEWYdsvtc2</t>
  </si>
  <si>
    <t>oyat_y2oung
RT @serfidd: 저는 행동하는 성소수자 인권연대
활동가에게 성폭력, 성추행, 성희롱을 당했습니다. #metoo
#행성인보이콧 https://t.co/jleOvU9oDW</t>
  </si>
  <si>
    <t>itsrainingtwix
If you ever wonder why women don’t
speak of their sexual assault,
here’s a reason why. It’s people
like these who make it hard for
a woman to come out and say it
in the first place. The #MeToo
moment was created to educate such
ignorant people about it. https://t.co/015BssRslf</t>
  </si>
  <si>
    <t>thatoneaudgirl
RT @ItsRainingTwix: If you ever
wonder why women don’t speak of
their sexual assault, here’s a
reason why. It’s people like these
who make…</t>
  </si>
  <si>
    <t>__yooooooong
RT @serfidd: 저는 행동하는 성소수자 인권연대
활동가에게 성폭력, 성추행, 성희롱을 당했습니다. #metoo
#행성인보이콧 https://t.co/jleOvU9oDW</t>
  </si>
  <si>
    <t>hollyddowling
So close to our goal! Please contribute...Help
end domestic violence homicide.
https://t.co/IuSagbuxFK #MeToo
#DV #DomesticViolence #DomesticViolenceAwareness
#DVAwareness #Hope #Inspire #Perseverance</t>
  </si>
  <si>
    <t>lethe_nn
RT @womenlink: #세계여성의날 #METOO 행진
시작💪금호아시아나 건물 앞에서 '직장내성희롱'이 적힌
대형 현수막을 함께 찢으며 외칩니다. 직장내성폭력에 맞서
싸우자! 박OO회장은 물러나라! 침묵의시대는끝났다! https://t.co/l5…</t>
  </si>
  <si>
    <t>milomoire
#WOMENSDAY Read my statement. 👉🏼
Swip to the next picture (sorry,
in German only). What are your
thoughts about international women’s
day? 🌷💪🏼 #milomoire #InternationalWomenDay2018
#Weltfrauentag #metoo https://t.co/GyYptUd7NO</t>
  </si>
  <si>
    <t>halldred
RT @MiloMoire: #WOMENSDAY Read
my statement. 👉🏼 Swip to the
next picture (sorry, in German
only). What are your thoughts about
internationa…</t>
  </si>
  <si>
    <t>nnanhater
RT @serfidd: 저는 행동하는 성소수자 인권연대
활동가에게 성폭력, 성추행, 성희롱을 당했습니다. #metoo
#행성인보이콧 https://t.co/jleOvU9oDW</t>
  </si>
  <si>
    <t>joe_hinder
#Metoo ...the other kids worry
me, this one is doing it right...very
respectful! https://t.co/gtqYhm3vao</t>
  </si>
  <si>
    <t>do_bi_do
RT @womenlink: 지난 6일 MBC &amp;lt;PD수첩&amp;gt;에서는
김기덕과 조재현에 의한 성폭력 사건이 다뤄졌습니다. 방송에서
증언한 피해자들과 #METOO 운동에 동참하여 성폭력 피해를
말하는 여성들은 구조적 문제를 드러내고 또다른 피해자가
발생하지…</t>
  </si>
  <si>
    <t>byunbayon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</si>
  <si>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intandebora2
@Twiteettay maybe to cover up #metoo
movement..</t>
  </si>
  <si>
    <t xml:space="preserve">twiteettay
</t>
  </si>
  <si>
    <t>dentistheatherk
On #InternationalWomensDay, I'd
like to say to all of the women
out there who are facing their
fears &amp;amp; standing up to men
in power with huge influence, you
are #brave and I hear you. The
#timesup and #metoo movements are
just getting started. 2018 is the
year of the woman.</t>
  </si>
  <si>
    <t>jennla82
RT @DentistHeatherK: On #InternationalWomensDay,
I'd like to say to all of the women
out there who are facing their
fears &amp;amp; standing up to…</t>
  </si>
  <si>
    <t>ifistmidgetss
RT @IamGMJohnson: This literally
says it’s only a felony if contact
is made skin to skin. Sexual assault
in this country is an absolute
j…</t>
  </si>
  <si>
    <t>joker_kingkarn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</si>
  <si>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dw_espanol
Cuando en países europeos la discusión
en #redesociales sobre el #DíaDeLaMujer
se enfoca mayoritariamente en reducir
la brecha salarial, en #Latam se
centra en los #feminicidios y en
reducir la violencia sexual. @Sashantia1
@casalsr #8M #MeToo #TimesUp [jr]
https://t.co/aa9XnMTI5w</t>
  </si>
  <si>
    <t xml:space="preserve">casalsr
</t>
  </si>
  <si>
    <t>verdejomar
Emocionada #8deMarzoHuelgaFeminista
en #Almería Histórico y sin precedentes
#MeToo 8 M #InternationalWomensDay
#InternationalWomansDay https://t.co/WbX5xrVLWs</t>
  </si>
  <si>
    <t>barb_arela
RT @verdejomar: Emocionada #8deMarzoHuelgaFeminista
en #Almería Histórico y sin precedentes
#MeToo 8 M #InternationalWomensDay
#Internatio…</t>
  </si>
  <si>
    <t>carlossimancas
I am a whore, I support the Second
Amendment @DLoesch Who is a also
a whore out there? #MeToo #SupportThe2nd
https://t.co/8t7NOsj3Z2</t>
  </si>
  <si>
    <t>jeameabea
RT @CarlosSimancas: I am a whore,
I support the Second Amendment
@DLoesch Who is a also a whore
out there? #MeToo #SupportThe2nd
https:…</t>
  </si>
  <si>
    <t>mivcv97
RT @IamGMJohnson: This literally
says it’s only a felony if contact
is made skin to skin. Sexual assault
in this country is an absolute
j…</t>
  </si>
  <si>
    <t>janetgia
RT @_SierraWhiskee: #internationalwomensday
These 5 Ladies Represent everything
great about being a Woman. They
Display Strength, Knowle…</t>
  </si>
  <si>
    <t>babygirl8784
RT @RepMaloney: As we celebrate
#InternationalWomensDay, I'm inspired
by the women who came before us
to continue building on their work
&amp;amp;…</t>
  </si>
  <si>
    <t>noctulapress
.@jonsnowC4 conveying the best
of what's left of progressive British
culture by welcoming the phenomenal
@OsopePatrisse. A great TV moment
from @Channel4News on #IWD2018
#BlackLivesMatter #metoo #TimesUp
https://t.co/H4yd6t8J73</t>
  </si>
  <si>
    <t xml:space="preserve">channel4news
</t>
  </si>
  <si>
    <t xml:space="preserve">osopepatrisse
</t>
  </si>
  <si>
    <t xml:space="preserve">jonsnowc4
</t>
  </si>
  <si>
    <t>beyonxes
RT @IamGMJohnson: This literally
says it’s only a felony if contact
is made skin to skin. Sexual assault
in this country is an absolute
j…</t>
  </si>
  <si>
    <t>rcychingu
RT @allkpop: Another woman says
#MeToo, reveals she was sexually
assaulted by an idol vocalist 'A'
in August 2012 https://t.co/DC6B2249dS
h…</t>
  </si>
  <si>
    <t>taeyeon472
RT @hcroh: 홍준표 대표, 정말 #MeToo 하기
힘든 분입니다. 대한민국이 #WithOutYou 해야 할
분입니다. (뉴스)홍준표 "임종석 실장이 기획했다던데"
발언 논란 https://t.co/srHvpX0kLp</t>
  </si>
  <si>
    <t>annabella313
RT @WesSmith123: If you haven’t
seen Jimmy Fallon doing his version
of Dylan’s “The Times They Are
A-Changin’ - You are gonna LOVE
LOVE LOV…</t>
  </si>
  <si>
    <t>judywoods8
RT @HillaryClinton: @Astrid_NV
@iammarleydias @aijenpoo @domesticworkers
@reshmasaujani @ColleenFlangan
@SybrinaFulton @GwenCarrERIC @Maria…</t>
  </si>
  <si>
    <t>asian_reporter
The Asian Reporter Daily is a curated
digital newspaper . https://t.co/XgQNY4sX47
Stories via @salimah @APWestRegion
#breakingnews #metoo</t>
  </si>
  <si>
    <t xml:space="preserve">apwestregion
</t>
  </si>
  <si>
    <t xml:space="preserve">salimah
</t>
  </si>
  <si>
    <t>candid_apples
@MichaelJPartyka #DanArelRapedMe
#metoo</t>
  </si>
  <si>
    <t xml:space="preserve">michaeljpartyka
</t>
  </si>
  <si>
    <t>uczosel121
RT @sbohem_kr: [RT이벤트] 1908년 3월
8일로부터 110년, #MeToo #미투 의 한가운데에
있는 우리에겐 여전히 ‘빵과 장미’가 필요합니다. 여성의
날을 기념해 3월 8일 자정까지 이 트윗을 알티하시는 분들
중 두 분을 추첨해…</t>
  </si>
  <si>
    <t>jackpolakoff
"Kim Jong Un" has much in common
with our leader. Both crave attention.
Neither keeps his word. #ImpeachTrump
#VoteThemOut #TrumpLies #Resist
#Resign #UniteBlue #TrumpTrain
#MAGA #ImWithHer #MeToo #TrumpTaxScam
#GOPTaxScam #ClimateChange #Jobs
#NoBanNoWall https://t.co/ukVWOs9NVl</t>
  </si>
  <si>
    <t>monkey64184351
RT @JackPolakoff: "Kim Jong Un"
has much in common with our leader.
Both crave attention. Neither keeps
his word. #ImpeachTrump #VoteThem…</t>
  </si>
  <si>
    <t>albbcdefg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</si>
  <si>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_baekki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</si>
  <si>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copyright1011
RT @_SierraWhiskee: #internationalwomensday
These 5 Ladies Represent everything
great about being a Woman. They
Display Strength, Knowle…</t>
  </si>
  <si>
    <t>justjennyms
RT @_SierraWhiskee: #internationalwomensday
These 5 Ladies Represent everything
great about being a Woman. They
Display Strength, Knowle…</t>
  </si>
  <si>
    <t>themellowmelon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</si>
  <si>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myaftermach
RT @allkpop: Another woman says
#MeToo, reveals she was sexually
assaulted by an idol vocalist 'A'
in August 2012 https://t.co/DC6B2249dS
h…</t>
  </si>
  <si>
    <t>13kibber
RT @SKYRIDER4538: I think men are
being taken advantage of in the
name of equality! #FeminismIsCancer
There is always a #March4Women
but w…</t>
  </si>
  <si>
    <t>sw13924277
미투위드유는 여러분의 불합리한 경험을 공유하고, 이를 좌시했던
부끄러운 우리 사회를 바꿔가기 위한 커뮤니티입니다. https://t.co/9s5iZqvK8u
#Metoo #Withyou @MetooWithyou_
https://t.co/fS929SlpGG</t>
  </si>
  <si>
    <t>miya_si2
@kurone43 三十代以上のブロガー&amp;amp;アフィリエイターさんが、みんな同じこと言っててクスッときます(笑)
#metoo</t>
  </si>
  <si>
    <t xml:space="preserve">kurone43
</t>
  </si>
  <si>
    <t>cheesepie23
RT @HillaryClinton: @Astrid_NV
@iammarleydias @aijenpoo @domesticworkers
@reshmasaujani @ColleenFlangan
@SybrinaFulton @GwenCarrERIC @Maria…</t>
  </si>
  <si>
    <t>spencebrandon3
RT @IamGMJohnson: This literally
says it’s only a felony if contact
is made skin to skin. Sexual assault
in this country is an absolute
j…</t>
  </si>
  <si>
    <t>kamallotfi1
واکنش رهبر انقلاب به هشتک #MeToo
: «شنیده‌اید که تعداد قابل توجهی
از بانوان صاحب‌مقام غربی اعلام
کردند که مورد سوءاستفاده قرار گرفتند!»
ویدئوی ذیل حاوی اطلاعاتی پیرامون
این فرمایش ایشان است https://t.co/wqw94XMvV5</t>
  </si>
  <si>
    <t>sb__says
RT @kamallotfi1: واکنش رهبر انقلاب
به هشتک #MeToo : «شنیده‌اید که
تعداد قابل توجهی از بانوان صاحب‌مقام
غربی اعلام کردند که مورد سوءاستفاده…</t>
  </si>
  <si>
    <t>jessikasabat
Otra defensa silenciosa #meToo
https://t.co/lP7e3mKLZd</t>
  </si>
  <si>
    <t>a_omelet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</si>
  <si>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micookahjim
@ejii1212 다 떠나서, 페미니스트라 자칭하는 사람들만이라도
죽음으로 외쳤던 장자연의 #MeToo 에 #WithYou
로 나선다면, 그들의 진정성을 믿어주겠습니다. 손가락으로만
세상요란하게 여성의 구원자인양 떠들며,그것도 가해자도 아닌
가해자와 연관된 사람을 비난하며 장자연은 외면하는 #가짜들,진심
역겹네요 https://t.co/mOY6y8IiOM</t>
  </si>
  <si>
    <t xml:space="preserve">ejii1212
</t>
  </si>
  <si>
    <t>dcegoqrlhklk4p4
RT @micookahjim: @ejii1212 다 떠나서,
페미니스트라 자칭하는 사람들만이라도 죽음으로 외쳤던 장자연의
#MeToo 에 #WithYou 로 나선다면, 그들의 진정성을
믿어주겠습니다. 손가락으로만 세상요란하게 여성의 구원자인양
떠들며…</t>
  </si>
  <si>
    <t>pennywhoreder
RT @IamGMJohnson: This literally
says it’s only a felony if contact
is made skin to skin. Sexual assault
in this country is an absolute
j…</t>
  </si>
  <si>
    <t>texasperez82
RT @HillaryClinton: @Astrid_NV
@iammarleydias @aijenpoo @domesticworkers
@reshmasaujani @ColleenFlangan
@SybrinaFulton @GwenCarrERIC @Maria…</t>
  </si>
  <si>
    <t>__bluesuede
RT @serfidd: 저는 행동하는 성소수자 인권연대
활동가에게 성폭력, 성추행, 성희롱을 당했습니다. #metoo
#행성인보이콧 https://t.co/jleOvU9oDW</t>
  </si>
  <si>
    <t>alma_park
Vivimos en una sociedad en la que
a la víctima de acoso/abuso sólo
se la considera tal y se la cree
cuando termina por quitarse la
vida. Una sociedad que no deja
más salidas que el sufrimiento
en silencio o el renunciar a la
vida. Hasta cuando. #MeToo</t>
  </si>
  <si>
    <t>trinidadluquem1
RT @Alma_Park: Vivimos en una sociedad
en la que a la víctima de acoso/abuso
sólo se la considera tal y se la
cree cuando termina por quita…</t>
  </si>
  <si>
    <t>rparisee
RT @Matthewcogdeill: #RETWEET U
DONT support TERRORISTS #BanShariaLaw
Mass Shooters ARE Democrats Antifa
members ARE Documented-Terroris…</t>
  </si>
  <si>
    <t>bee_khj
RT @KoreanUpdates: #WMEntertainment
strongly denied #B1A4 #Sandeul
is the one who's mentioned in #MeToo
revelation. Earlier a media reporte…</t>
  </si>
  <si>
    <t>claudiner66
RT @HillaryClinton: @Astrid_NV
@iammarleydias @aijenpoo @domesticworkers
@reshmasaujani @ColleenFlangan
@SybrinaFulton @GwenCarrERIC @Maria…</t>
  </si>
  <si>
    <t>skbrum
RT @_SierraWhiskee: #internationalwomensday
These 5 Ladies Represent everything
great about being a Woman. They
Display Strength, Knowle…</t>
  </si>
  <si>
    <t>letrec
RT @serfidd: 저는 행동하는 성소수자 인권연대
활동가에게 성폭력, 성추행, 성희롱을 당했습니다. #metoo
#행성인보이콧 https://t.co/jleOvU9oDW</t>
  </si>
  <si>
    <t>arina_rina_rin
RT @allkpop: Another woman says
#MeToo, reveals she was sexually
assaulted by an idol vocalist 'A'
in August 2012 https://t.co/DC6B2249dS
h…</t>
  </si>
  <si>
    <t>pocodavis2
RT @IamGMJohnson: This literally
says it’s only a felony if contact
is made skin to skin. Sexual assault
in this country is an absolute
j…</t>
  </si>
  <si>
    <t>deladem
International Women’s Day 2018:
Beyond #MeToo, With Pride, Protests
and Pressure https://t.co/ebHTV1RVey</t>
  </si>
  <si>
    <t>baeyongjoo
RT @ebookebara: #metoo 고 장자연양 재수사를
촉구합니다. 특히 @ChosunOpinion 기자들이 적극
나서기를 바랍니다. https://t.co/f5ta54y1rD</t>
  </si>
  <si>
    <t>lpbabyfishhh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</si>
  <si>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kanuta_25
RT @serfidd: 저는 행동하는 성소수자 인권연대
활동가에게 성폭력, 성추행, 성희롱을 당했습니다. #metoo
#행성인보이콧 https://t.co/jleOvU9oDW</t>
  </si>
  <si>
    <t>judyazrak
RT @thepakimon: When I was about
12, I got groped in a marketplace
in Lahore. Years later at a sleepover
I shared the story with my girl
fr…</t>
  </si>
  <si>
    <t>mmildxx_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</si>
  <si>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ancientminds111
@HillaryClinton @Astrid_NV @iammarleydias
@aijenpoo @domesticworkers @reshmasaujani
@ColleenFlangan @SybrinaFulton
@GwenCarrERIC @MariaHa05153239
@lucymcbath @IamMikesMother @pwcdanica
@NadiaMuradBasee @TaranaBurke @Emma4Change
@shannonrwatts @GabbyGiffords Come
on Hillary lets be real #ProjectTransistor
#MeToo You will learn about me
soon enough... "plus she's a slut
that used to get dick from Vince
Foster till she had him killed
that cunt" - #Able1212 https://t.co/bpxKXozQUH</t>
  </si>
  <si>
    <t xml:space="preserve">shannonrwatts
</t>
  </si>
  <si>
    <t xml:space="preserve">nadiamuradbasee
</t>
  </si>
  <si>
    <t xml:space="preserve">pwcdanica
</t>
  </si>
  <si>
    <t xml:space="preserve">iammikesmother
</t>
  </si>
  <si>
    <t xml:space="preserve">lucymcbath
</t>
  </si>
  <si>
    <t xml:space="preserve">mariaha05153239
</t>
  </si>
  <si>
    <t xml:space="preserve">gabbygiffords
</t>
  </si>
  <si>
    <t>darlingkyum
RT @xportsnews: #B1A4 #산들 #미투 #METOO
https://t.co/99zQKCCFHv</t>
  </si>
  <si>
    <t>sashantia1
RT @dw_espanol: Cuando en países
europeos la discusión en #redesociales
sobre el #DíaDeLaMujer se enfoca
mayoritariamente en reducir la
bre…</t>
  </si>
  <si>
    <t>norasagastume
RT @dw_espanol: Cuando en países
europeos la discusión en #redesociales
sobre el #DíaDeLaMujer se enfoca
mayoritariamente en reducir la
bre…</t>
  </si>
  <si>
    <t>kluenxpcy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</si>
  <si>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frizzybeth
RT @Blavity: Terry Crews, one of
the few straight men to speak out
in the #MeToo movement, has been
requested to undergo a mental evaluatio…</t>
  </si>
  <si>
    <t>daniel_beza
RT @dw_espanol: Cuando en países
europeos la discusión en #redesociales
sobre el #DíaDeLaMujer se enfoca
mayoritariamente en reducir la
bre…</t>
  </si>
  <si>
    <t>ad_aidoo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</si>
  <si>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latinajuanita
RT @_SierraWhiskee: #internationalwomensday
These 5 Ladies Represent everything
great about being a Woman. They
Display Strength, Knowle…</t>
  </si>
  <si>
    <t>medithroll
RT @dwnews: 'The truth is that
we have been abused by powerful
men, that there is a power imbalance
in the world.' Italian actress
and dir…</t>
  </si>
  <si>
    <t>hi_dcc
RT @DrPyo: #metoo 당황한 일부 관리직 혹은
남성 직원들이 예방책이랍시고 채용이나 업무 등에 여성을
배제하거나 차별하는 불법적 행위들을 한다고 합니다. 이는
그들이 여성 가까이에 있으면 성폭력을 해왔고 할 수 있는
잠재적 성범자임을 스스…</t>
  </si>
  <si>
    <t>mysones__
RT @SNSDTaeny1: a lot of people
are saying that SK are releasing
lot of dating scandals or fake
dating scandals nowadays to cover
#MeToo mo…</t>
  </si>
  <si>
    <t>protegosehun
RT @netizenbuzz: #metoo confessions
continue to uncover the darkest
horrors of academia https://t.co/MfNkFD1p4V
https://t.co/h0HFdOqvIx</t>
  </si>
  <si>
    <t>triadcolorworks
.@TheJuanWilliams can save his
“holier than thou” attitude for
a quick minute... https://t.co/jEjfVbpMvt
Like you have any room to be talking
about our .@POTUS #MeToo #ThingsPeopleShouldKnow
#FastAndFurious</t>
  </si>
  <si>
    <t xml:space="preserve">thejuanwilliams
</t>
  </si>
  <si>
    <t>vemedigital
#8M #MeTooMx #MeToo, no es un movimiento
de abajo hacia arriba, en la voz
detonadora, pero si lo es en la
expansión del mensaje. Su impacto
defiende lo indefendible. #DiaInternacionalDeLaMujer
https://t.co/7uMIRJwd3S</t>
  </si>
  <si>
    <t>ggstar71
RT @HillaryClinton: @Astrid_NV
@iammarleydias @aijenpoo @domesticworkers
@reshmasaujani @ColleenFlangan
@SybrinaFulton @GwenCarrERIC @Maria…</t>
  </si>
  <si>
    <t>hibanaderh
RT @thepakimon: When I was about
12, I got groped in a marketplace
in Lahore. Years later at a sleepover
I shared the story with my girl
fr…</t>
  </si>
  <si>
    <t>rtthaitrendnew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</si>
  <si>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majordeplorable
RT @Matthewcogdeill: #RETWEET 🚨SHARE🚨
Expose CAIR-HAMAS Jihadists Terrorists
infiltrated USA (MUSLIM brotherhood)
Leaders use Protesters a…</t>
  </si>
  <si>
    <t>veniceforhrc
RT @HillaryClinton: @Astrid_NV
@iammarleydias @aijenpoo @domesticworkers
@reshmasaujani @ColleenFlangan
@SybrinaFulton @GwenCarrERIC @Maria…</t>
  </si>
  <si>
    <t>sadie2916gmail1
@Alyssa_Milano @Google So easy
to say #Metoo now! But I guess
your career is more important while
it was all taking place right</t>
  </si>
  <si>
    <t>kaimariewalker
RT @IamGMJohnson: This literally
says it’s only a felony if contact
is made skin to skin. Sexual assault
in this country is an absolute
j…</t>
  </si>
  <si>
    <t>loic_french
RT @raphael_liogier: "Descente
au cœur du mâle" De quoi #METOO 
est-il le nom ? @editionsLLL en
librairie le #8mars https://t.co/GRP2TR0…</t>
  </si>
  <si>
    <t xml:space="preserve">editionslll
</t>
  </si>
  <si>
    <t>raphael_liogier
"Descente au cœur du mâle" De quoi
#METOO  est-il le nom ? @editionsLLL
en librairie le #8mars https://t.co/GRP2TR0vPe</t>
  </si>
  <si>
    <t>macleans
.@cathmckenna calls out sexism
on Parliament Hill in the wake
of #MeToo: "People are going to
have to change behaviour." Read
the full article: https://t.co/U9OqscAE4d
https://t.co/Sh5D82Hzy0</t>
  </si>
  <si>
    <t xml:space="preserve">cathmckenna
</t>
  </si>
  <si>
    <t>aimebeee
RT @macleans: .@cathmckenna calls
out sexism on Parliament Hill in
the wake of #MeToo: "People are
going to have to change behaviour."
Re…</t>
  </si>
  <si>
    <t>teasunwoo
RT @KoreanUpdates: #WMEntertainment
strongly denied #B1A4 #Sandeul
is the one who's mentioned in #MeToo
revelation. Earlier a media reporte…</t>
  </si>
  <si>
    <t>shazzz1967
This is Incredible Diversity...Wake
up...Rise up...#metoo #timesup
#resistance Oscars 2018: Watch
The Greatest Showman ’s Keala Settle
Perform “This is Me” https://t.co/1i0yNLohyj
via @YahooEnt</t>
  </si>
  <si>
    <t xml:space="preserve">yahooent
</t>
  </si>
  <si>
    <t>no_2_pc
Pelosi has never been a leader,
pillar or role model for anything
but Glad Bags! She’s garbage; her
States garbage; her Democratic
Party is garbage! Abortion is your
real… #MeToo Movement #InternationalWomensPremeditatedMurderDay
https://t.co/Ix7HbIKVyd</t>
  </si>
  <si>
    <t>jo_gauvin
RT @CanadianLabour: #TimesUp on
sexual harassment and violence
in the workplace. This is about
women's economic justice, and we
need to tak…</t>
  </si>
  <si>
    <t>bluemarinep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</si>
  <si>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gracesitorus
The latest Plack Plock Daily! https://t.co/fSO5AONMiT
Thanks to @dvifern #internationalwomensday
#metoo</t>
  </si>
  <si>
    <t xml:space="preserve">dvifern
</t>
  </si>
  <si>
    <t>dongoyo29
The latest Security First Merchant
Services Daily! https://t.co/y1FAimzmkD
#internationalwomensday #metoo</t>
  </si>
  <si>
    <t>sunbaelee
충청도 출신, 다수의 장편소설과 단편소설 출간, 공무원
경력, 문체부 전국 지역 예술가 40인, 현재 모 대학
교양학과 외래교수이자 교무처장인 강간미수범. 누굽니까?
피해자에게 법적 대응하겠단다. "지역대표 문인 김모작가
미투 #MeToo “여류작가들 단추를 풀어야...” https://t.co/cHwucp3sM8"</t>
  </si>
  <si>
    <t>moo_patrick_lov
RT @sunbaelee: 충청도 출신, 다수의 장편소설과
단편소설 출간, 공무원 경력, 문체부 전국 지역 예술가
40인, 현재 모 대학 교양학과 외래교수이자 교무처장인
강간미수범. 누굽니까? 피해자에게 법적 대응하겠단다. "지역대표
문인 김모작가…</t>
  </si>
  <si>
    <t>chloetarise
RT @IamGMJohnson: This literally
says it’s only a felony if contact
is made skin to skin. Sexual assault
in this country is an absolute
j…</t>
  </si>
  <si>
    <t>thunder_struck
RT @mcspocky: #RT @funder The 16
women who accused Trump of sexual
assault are telling their story
in one video-please share this
far &amp;amp; wid…</t>
  </si>
  <si>
    <t>gggggg9_lvlz
RT @ARang__u3u: #문영여중 #MeToo #오경원
#스쿨미투 중학교 1학년 때 담임이 미성년자 성추행범 성폭행범이었고
나는 어제오늘 너무 놀라 계속해서 피해자분 sns를 살폈다
자세한건 링크 타고가서 봐주세요 현재 피의자는 변호사를
선임하…</t>
  </si>
  <si>
    <t>thewrap
.@JessicaJones Costume Designer
Says #MeToo Movement Supports 'Women
Dressing for Women' https://t.co/l4p27s1dyK
https://t.co/5hsKqpsCDJ</t>
  </si>
  <si>
    <t xml:space="preserve">jessicajones
</t>
  </si>
  <si>
    <t>impact24pr
RT @TheWrap: .@JessicaJones Costume
Designer Says #MeToo Movement Supports
'Women Dressing for Women' https://t.co/l4p27s1dyK
https://t.co/…</t>
  </si>
  <si>
    <t>imagefeeder
RT @HillaryClinton: @Astrid_NV
@iammarleydias @aijenpoo @domesticworkers
@reshmasaujani @ColleenFlangan
@SybrinaFulton @GwenCarrERIC @Maria…</t>
  </si>
  <si>
    <t>leaninorg
"We have been celebrating women
on this day for more than 100 years.
What a century it has been: from
the fight for women’s suffrage
to the election of female heads
of government, from the women’s
liberation movement to the #MeToo
movement today." #IWD2018 https://t.co/KHlz6qHjmz</t>
  </si>
  <si>
    <t>rachelm_dnb
RT @LeanInOrg: "We have been celebrating
women on this day for more than
100 years. What a century it has
been: from the fight for women’s…</t>
  </si>
  <si>
    <t>6inger_ade
RT @sbohem_kr: [RT이벤트] 1908년 3월
8일로부터 110년, #MeToo #미투 의 한가운데에
있는 우리에겐 여전히 ‘빵과 장미’가 필요합니다. 여성의
날을 기념해 3월 8일 자정까지 이 트윗을 알티하시는 분들
중 두 분을 추첨해…</t>
  </si>
  <si>
    <t>aiabastas
RT @balloon_wanted: Best guess/assumption
is the #MeToo movement as individuals
from politicians to veteran actors
have been caught already…</t>
  </si>
  <si>
    <t>nexmail
RT @raphael_liogier: "Descente
au cœur du mâle" De quoi #METOO 
est-il le nom ? @editionsLLL en
librairie le #8mars https://t.co/GRP2TR0…</t>
  </si>
  <si>
    <t>marcus373
RT @IamGMJohnson: This literally
says it’s only a felony if contact
is made skin to skin. Sexual assault
in this country is an absolute
j…</t>
  </si>
  <si>
    <t>empowermamisan
RT @colabo_yumeno: 「それ、おかしいよね」と一緒に怒ってほしい。自分と関係ないみたいな顔するんじゃなくて、声をあげてほしい。それが大きな支えになるから。
#wetoo #metoo</t>
  </si>
  <si>
    <t>gopalsharma201
RT @TrumpsBlonde: Happy #InternationalWomensDay !
These are the women who inspire
me everyday! The great #Women4TRUMP!
Who's the most insp…</t>
  </si>
  <si>
    <t>cheezwitham
RT @WesSmith123: If you haven’t
seen Jimmy Fallon doing his version
of Dylan’s “The Times They Are
A-Changin’ - You are gonna LOVE
LOVE LOV…</t>
  </si>
  <si>
    <t>stephh_az
RT @RepMaloney: As we celebrate
#InternationalWomensDay, I'm inspired
by the women who came before us
to continue building on their work
&amp;amp;…</t>
  </si>
  <si>
    <t>kaygirl8lawana
RT @HillaryClinton: @Astrid_NV
@iammarleydias @aijenpoo @domesticworkers
@reshmasaujani @ColleenFlangan
@SybrinaFulton @GwenCarrERIC @Maria…</t>
  </si>
  <si>
    <t>monchingonzalez
RT @dw_espanol: Cuando en países
europeos la discusión en #redesociales
sobre el #DíaDeLaMujer se enfoca
mayoritariamente en reducir la
bre…</t>
  </si>
  <si>
    <t>milky_addict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</si>
  <si>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robinball1961
NYPD is reportedly ready to arrest
Harvey Weinstein #MeToo https://t.co/1r6EyArEZu
via @vicenews</t>
  </si>
  <si>
    <t xml:space="preserve">cameron_kasky
</t>
  </si>
  <si>
    <t>alwaystrumporg
RT @Matthewcogdeill: @davidhogg111
#RETWEET 🚨SHARE🚨 Expose CAIR-HAMAS
Jihadists Terrorists infiltrated
USA (MUSLIM brotherhood) Linda
Sars…</t>
  </si>
  <si>
    <t xml:space="preserve">gw
</t>
  </si>
  <si>
    <t xml:space="preserve">wikilea
</t>
  </si>
  <si>
    <t xml:space="preserve">amarch4ourlives
</t>
  </si>
  <si>
    <t xml:space="preserve">teamtrump
</t>
  </si>
  <si>
    <t xml:space="preserve">drudge_report
</t>
  </si>
  <si>
    <t xml:space="preserve">barbara78576237
</t>
  </si>
  <si>
    <t>amaris_g
RT @susan_watt: In the time of
#metoo what is an appropriate response
for men? #changetheratiowr @MaritCollective
https://t.co/qxVmzgKW9L</t>
  </si>
  <si>
    <t>demxnblxxd_
RT @IamGMJohnson: This literally
says it’s only a felony if contact
is made skin to skin. Sexual assault
in this country is an absolute
j…</t>
  </si>
  <si>
    <t>nyang_smash
RT @serfidd: 저는 행동하는 성소수자 인권연대
활동가에게 성폭력, 성추행, 성희롱을 당했습니다. #metoo
#행성인보이콧 https://t.co/jleOvU9oDW</t>
  </si>
  <si>
    <t>djriveraros
RT @UNDP: Behind every #MeToo &amp;amp;
#TimesUp movement to end the status
quo is a changemaker. On #WomensDay,
meet the women pushing the boundar…</t>
  </si>
  <si>
    <t>alorshe
RT @businessinsider: Tarana Burke
on why she created the #MeToo movement
— and where it’s headed https://t.co/HNbptNHDMk</t>
  </si>
  <si>
    <t>_170505
RT @hahah_2020: 김수민 의원이 전하는 국회
여보좌진들의 상황. #MeToo https://t.co/bA1AxkXHW1</t>
  </si>
  <si>
    <t>hahah_2020
김수민 의원이 전하는 국회 여보좌진들의 상황. #MeToo
https://t.co/bA1AxkXHW1</t>
  </si>
  <si>
    <t>ohenryhernandez
@CNN "GROTESQUE” THE POTUS IS ONE
SICK SEX OFFENDER Trump The Pervert
Thread— https://t.co/WIujKKvnwg
#MeToo #TimesUp #DACA #DREAMers
#Immigration #TrumpRussia #TrumpColluded
#StudentsStandUp #InternationalWomensDay</t>
  </si>
  <si>
    <t>nz_voter
Arguments I’ve read from (mostly)
men on Ali Mau’s #metoo journalism;
-trial by media! -witch hunt! -should
go to police not a journalist!
Now, imagine if she announced she
was investigating a political corruption
case. Or a child porn ring. What’s
the difference?</t>
  </si>
  <si>
    <t>myoamusic
RT @DouglasJekan: To celebrate
International Women’s Day I will
be discussing with these lovely
ladies @DamiKhadijah @NkemOnwudiwe
&amp;amp; @Arami…</t>
  </si>
  <si>
    <t xml:space="preserve">arami
</t>
  </si>
  <si>
    <t xml:space="preserve">nkemonwudiwe
</t>
  </si>
  <si>
    <t xml:space="preserve">damikhadijah
</t>
  </si>
  <si>
    <t>bereftylefty
Gross. Looks like Ryan Zinke spent
$140k on the Matt Lauer Special.
Just what America needs: A govt
employee who can lock secure people
in His office https://t.co/Xem1yDPz7i
#metoo #internationalwomansday2018</t>
  </si>
  <si>
    <t>shannjeyare
I think i watched too many drama
haha cause everytime i see so many
dating news being released, i feel
like the media want to cover some
political issues or they want to
buried #MeToo movement. Yeah i
watch too many conspiracy theories
too haha</t>
  </si>
  <si>
    <t>_psilocybin
RT @serfidd: 저는 행동하는 성소수자 인권연대
활동가에게 성폭력, 성추행, 성희롱을 당했습니다. #metoo
#행성인보이콧 https://t.co/jleOvU9oDW</t>
  </si>
  <si>
    <t>muumi_tweets
Today is #InternationalWomensDay
and of course I've found an old
#trumptweet to fit the occasion.
... Apparently Mr trump was opposed
to opening combat jobs to women.
#MeToo #TimesUp #Resign #DoatyDonald
https://t.co/BPlNsRZvs7</t>
  </si>
  <si>
    <t>chrisoldcorn
RT @CanadianLabour: #TimesUp on
sexual harassment and violence
in the workplace. This is about
women's economic justice, and we
need to tak…</t>
  </si>
  <si>
    <t>kimbabgulung
RT @KoreanUpdates: #WMEntertainment
strongly denied #B1A4 #Sandeul
is the one who's mentioned in #MeToo
revelation. Earlier a media reporte…</t>
  </si>
  <si>
    <t>siriweberfeeney
Almost 13, Quill is silent about
her stepdad's past conduct after
he moves out. That way, her little
half-brother Ray can still see
him. But Quill’s safety has a deadline.
Unlikely friends, several dogs,
and a thrift store help her find
her voice and stay safe. #PitMad
#YA #MeToo</t>
  </si>
  <si>
    <t>tommybrownell
@FredKatz Like Kobe winning an
Oscar during the #MeToo Oscars?</t>
  </si>
  <si>
    <t xml:space="preserve">fredkatz
</t>
  </si>
  <si>
    <t>hoyasmile17
RT @sweetvils: WM Entertainment
fuertemente negó que Sandeul de
B1A4 es el mencionado en la revelación
de #MeToo La prensa había reportado…</t>
  </si>
  <si>
    <t>sweetvils
WM Entertainment fuertemente negó
que Sandeul de B1A4 es el mencionado
en la revelación de #MeToo La prensa
había reportado que una mujer fue
agredida hace 6 años por un ídolo
vocalista que debutó en el 2010
y que su voz había sido reconocida
en programas de música D: https://t.co/kkuRFxVRVZ</t>
  </si>
  <si>
    <t>pib2010
RT @serfidd: 저는 행동하는 성소수자 인권연대
활동가에게 성폭력, 성추행, 성희롱을 당했습니다. #metoo
#행성인보이콧 https://t.co/jleOvU9oDW</t>
  </si>
  <si>
    <t>ynd_jnd
On #InternationalWomensDay we would
like to celebrate the achievements
of women throughout history, and
recognize how much more work we
have to do. Read our whole statement
here: https://t.co/zKu2EKRpU5 #MeToo
#WomenHistoryMonth #CDNpoli</t>
  </si>
  <si>
    <t>babyprang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</si>
  <si>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ssunhoney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</si>
  <si>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mrcolinboyd
@JacobAWohl @realDonaldTrump #ImpeachTrump
#ConspiracyAgainstTheUnitedStates
#SuperMarioBrothers #conspiracy
#MeToo #InternationalWomensDay
#StormyDaniels #HoldMyBeer https://t.co/2wRZEOgeeo</t>
  </si>
  <si>
    <t xml:space="preserve">jacobawohl
</t>
  </si>
  <si>
    <t>dboaz75
RT @SKYRIDER4538: Just an advice
for you perfectly manly men ....
If you’re about to date a liberal
woman, make sure you have a contract
i…</t>
  </si>
  <si>
    <t>naicamps
RT @sweetvils: WM Entertainment
fuertemente negó que Sandeul de
B1A4 es el mencionado en la revelación
de #MeToo La prensa había reportado…</t>
  </si>
  <si>
    <t>lf_orgmx
RT @dw_espanol: Cuando en países
europeos la discusión en #redesociales
sobre el #DíaDeLaMujer se enfoca
mayoritariamente en reducir la
bre…</t>
  </si>
  <si>
    <t>69nakakikomi
@nhk_news 下着の色レベルとか最早セクハラ、性暴力じゃないっすかね
ほらフェミ団体様出番だぞ #ブラック校則 #metoo</t>
  </si>
  <si>
    <t xml:space="preserve">nhk_news
</t>
  </si>
  <si>
    <t>kinokuniyanet
RT @69nakakikomi: @nhk_news 下着の色レベルとか最早セクハラ、性暴力じゃないっすかね
ほらフェミ団体様出番だぞ #ブラック校則 #metoo</t>
  </si>
  <si>
    <t>spritusinvictus
RT @DaShanneStokes: I prefer to
think the GOP is better than @realDonaldTrump
, but their defense of him despite
his lies, bigotry, sexism,…</t>
  </si>
  <si>
    <t>anti_natal_
#MeToo #TimesUp #phantomlondon
#theatre #westend #ballet #dance
#lesmis #youngvic #theatretraining
#thewomaninblack #fortunetheatre
#instatheatre #theater #instatheater
#stagey #performingarts #london
#westend #westendtheatre #musical
#musicaltheatre https://t.co/3FM4yXRFV0</t>
  </si>
  <si>
    <t>mybelovedmtg7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</si>
  <si>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micky_inin
RT @KoreanUpdates: #WMEntertainment
strongly denied #B1A4 #Sandeul
is the one who's mentioned in #MeToo
revelation. Earlier a media reporte…</t>
  </si>
  <si>
    <t>geniiiiiiie_
Manipulative bigger people using
all these dating news to divert
people from the #metoo movement
🤔 K-industry does know how to
play dirty.</t>
  </si>
  <si>
    <t>burningdyo
RT @Geniiiiiiie_: Manipulative
bigger people using all these dating
news to divert people from the
#metoo movement 🤔 K-industry does
know h…</t>
  </si>
  <si>
    <t>kyung_meoww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</si>
  <si>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cpjesper
Ännu en Ring P1-morgon med Pascalidou.
Arg byggjobbare ringer in och vrålar
att alla män är skyldiga och att
#MeToo måste få gå hur långt som
helst, även om oskyldiga hamnar
i fängelse. Hon fnissar fram att
hans reaktion är "fantastisk" och
gör ingen ansats att problematisera.</t>
  </si>
  <si>
    <t>sherryspinero1
RT @CPJesper: Ännu en Ring P1-morgon
med Pascalidou. Arg byggjobbare
ringer in och vrålar att alla män
är skyldiga och att #MeToo måste
få…</t>
  </si>
  <si>
    <t>alluring_mirage
RT @thepakimon: When I was about
12, I got groped in a marketplace
in Lahore. Years later at a sleepover
I shared the story with my girl
fr…</t>
  </si>
  <si>
    <t>finishedly
RT @businessinsider: Tarana Burke
on why she created the #MeToo movement
— and where it’s headed https://t.co/HNbptNHDMk</t>
  </si>
  <si>
    <t>kaiismylover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</si>
  <si>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therealrealtred
RT @therealrealtred: @shomaristone
When a sexual assault occurrs:
NAME THE AGENT SHAME THE AGENT
NAME THE AGENT SHAME THE AGENT
TIME…</t>
  </si>
  <si>
    <t xml:space="preserve">shomaristone
</t>
  </si>
  <si>
    <t>zenicablog2010
Zenička foto izložba #MeToo - Zenicablog
https://t.co/77qWjH5lon</t>
  </si>
  <si>
    <t>ifavshindong
RT @KoreanUpdates: #WMEntertainment
strongly denied #B1A4 #Sandeul
is the one who's mentioned in #MeToo
revelation. Earlier a media reporte…</t>
  </si>
  <si>
    <t>3h_3ight
RT @serfidd: 저는 행동하는 성소수자 인권연대
활동가에게 성폭력, 성추행, 성희롱을 당했습니다. #metoo
#행성인보이콧 https://t.co/jleOvU9oDW</t>
  </si>
  <si>
    <t>lessocios
RT @LeMediaTV: "Ce mouvement est
très intéressant car le pouvoir
réside dans la parole, la parole
est un lieu de pouvoir, les femmes
politi…</t>
  </si>
  <si>
    <t>deluxerod
RT @_SierraWhiskee: #internationalwomensday
These 5 Ladies Represent everything
great about being a Woman. They
Display Strength, Knowle…</t>
  </si>
  <si>
    <t>tobeq9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</si>
  <si>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eagle_anchovy
RT @mi_chii_: 만화계 미투에 관심 부탁드립니다.
글을 읽는 내내 온 몸이 떨리고 참담하였는데 피해자분의
심정은 오죽할까요. 마음이 너무 아픕니다. https://t.co/ebwWqbO9bF
#MeToo</t>
  </si>
  <si>
    <t>vip_bjmay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</si>
  <si>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nuchrtv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</si>
  <si>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quidam_e_s
En 2018, après le mouvement #BalanceTonPorc
ou encore #MeToo, une catégorie
de femmes reste effacée. En effet,
les travailleuses du sexe mènent
leur combat dans l’ombre, sans
être soutenues, entendues, ni même
prises au sérieux.</t>
  </si>
  <si>
    <t>moche_et_triste
RT @Quidam_e_s: En 2018, après
le mouvement #BalanceTonPorc ou
encore #MeToo, une catégorie de
femmes reste effacée. En effet,
les travaill…</t>
  </si>
  <si>
    <t>pressbuddy
RT @_SierraWhiskee: #internationalwomensday
These 5 Ladies Represent everything
great about being a Woman. They
Display Strength, Knowle…</t>
  </si>
  <si>
    <t>nunnut0325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</si>
  <si>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demifugue
RT @HillaryClinton: @Astrid_NV
@iammarleydias @aijenpoo @domesticworkers
@reshmasaujani @ColleenFlangan
@SybrinaFulton @GwenCarrERIC @Maria…</t>
  </si>
  <si>
    <t>planning203
RT @CameronAbadi: The U.N. has
a big #MeToo problem https://t.co/0RVI2LROTR</t>
  </si>
  <si>
    <t>cameronabadi
The U.N. has a big #MeToo problem
https://t.co/0RVI2LROTR</t>
  </si>
  <si>
    <t>lburtybee
RT @RepMaloney: As we celebrate
#InternationalWomensDay, I'm inspired
by the women who came before us
to continue building on their work
&amp;amp;…</t>
  </si>
  <si>
    <t>godwk68
RT @hahah_2020: 김수민 의원이 전하는 국회
여보좌진들의 상황. #MeToo https://t.co/bA1AxkXHW1</t>
  </si>
  <si>
    <t>tashazahirrah08
RT @MomoMadeinJapan: since #metoo
movement started in Korea and the
protests grow and gain giant proportions,
a lot of actor/actress/idols…</t>
  </si>
  <si>
    <t>megalcapture
RT @serfidd: 저는 행동하는 성소수자 인권연대
활동가에게 성폭력, 성추행, 성희롱을 당했습니다. #metoo
#행성인보이콧 https://t.co/jleOvU9oDW</t>
  </si>
  <si>
    <t>mistys91
RT @cynigirl: 세종문화회관 계단에 잔뜩 모여
자매님들 자유발언도 듣고 오늘의 풍경 @sceneryoftoday
님 포스터도 챙겼다네! #세계여성의날 #metoo #withyou
https://t.co/DAChx0Evaz</t>
  </si>
  <si>
    <t>bus3y_
RT @IamGMJohnson: This literally
says it’s only a felony if contact
is made skin to skin. Sexual assault
in this country is an absolute
j…</t>
  </si>
  <si>
    <t>bana894
RT @KoreanUpdates: #WMEntertainment
strongly denied #B1A4 #Sandeul
is the one who's mentioned in #MeToo
revelation. Earlier a media reporte…</t>
  </si>
  <si>
    <t>ployployyaaa
RT @allkpop: Another woman says
#MeToo, reveals she was sexually
assaulted by an idol vocalist 'A'
in August 2012 https://t.co/DC6B2249dS
h…</t>
  </si>
  <si>
    <t>belovedking11
RT @TheJRRobinson: Terry Crews
tried to catch a ride on that #MeToo
train. Ticket said Women Only.
They left his big black ass at
the st…</t>
  </si>
  <si>
    <t>searchingmutual
#sm #metoo tuh apaansih gaes? Dr
kemaren masi bingung</t>
  </si>
  <si>
    <t>wakkupick_jr
RT @hellopolicy: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t>
  </si>
  <si>
    <t>realdelight61_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</si>
  <si>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kiwi_lloron
RT @STcom: #InternationalWomensDay:
Activists march in #Philippines,
#SouthKorea stages #MeToo protest
as #Spain goes on strike https://t.c…</t>
  </si>
  <si>
    <t>globaldancer38
RT @WesSmith123: If you haven’t
seen Jimmy Fallon doing his version
of Dylan’s “The Times They Are
A-Changin’ - You are gonna LOVE
LOVE LOV…</t>
  </si>
  <si>
    <t>coolclemsongirl
RT @businessinsider: Tarana Burke
on why she created the #MeToo movement
— and where it’s headed https://t.co/HNbptNHDMk</t>
  </si>
  <si>
    <t>yufayorku
RT @CanadianLabour: #TimesUp on
sexual harassment and violence
in the workplace. This is about
women's economic justice, and we
need to tak…</t>
  </si>
  <si>
    <t>megcabot
Disney Princesses join #MeToo for
a special #OnceUponaTimesUp message/anthem
- Happy Intertational Women’s Day,
everyone! https://t.co/cyXuYSJY73
https://t.co/DEXrEOhUw5</t>
  </si>
  <si>
    <t>kittywordsworth
RT @jessiecath: If you do ONE THING
this #IWD2018, watch this supergroup
of Disney princesses write a #MeToo
anthem to the abusive men they…</t>
  </si>
  <si>
    <t>mauddromgoole
A song I wrote #MeToo #OnceUponaTimesUp
#InternationalWomansDay2018 https://t.co/A3mlXErZSU
via @YouTube</t>
  </si>
  <si>
    <t>jessiecath
If you do ONE THING this #IWD2018,
watch this supergroup of Disney
princesses write a #MeToo anthem
to the abusive men they've been
stuck in a narrative with for too
many years https://t.co/ZGAn82He49
#InternationalWomensDay</t>
  </si>
  <si>
    <t>nostromar
RT @dw_espanol: Cuando en países
europeos la discusión en #redesociales
sobre el #DíaDeLaMujer se enfoca
mayoritariamente en reducir la
bre…</t>
  </si>
  <si>
    <t>nuriaq
Seguim donant suport a la #vagafeminista
✊🏿💟 #DonotMessWithAPrincess #LeiaOrgana
🌟⚡️ #VagaFeminista8M #DiaInternacionalDeLaMujer
#timesup #metoo #heforshe #IWD2018
#huelgafeminista #WomensDay #LasmedicasParamos
#LasAcademicasParamos #LasCientificasParamos
https://t.co/uGuq2obOYz</t>
  </si>
  <si>
    <t>thepunisherx69
RT @nuriaq: Seguim donant suport
a la #vagafeminista ✊🏿💟 #DonotMessWithAPrincess
#LeiaOrgana 🌟⚡️ #VagaFeminista8M
#DiaInternacionalDeLaMuj…</t>
  </si>
  <si>
    <t>praew_chani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</si>
  <si>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cherylaki7
@ElJefeStewart @lilithstribe @FoxNews
Thank you for adding me to such
a misogynistic list 🙄 . Only liberals
can be so disgusting . I feel maybe
I should report this as a #Metoo
moment</t>
  </si>
  <si>
    <t xml:space="preserve">lilithstribe
</t>
  </si>
  <si>
    <t xml:space="preserve">eljefestewart
</t>
  </si>
  <si>
    <t>shannon_mcg11
RT @IamGMJohnson: This literally
says it’s only a felony if contact
is made skin to skin. Sexual assault
in this country is an absolute
j…</t>
  </si>
  <si>
    <t>elyse_another
RT @serfidd: 저는 행동하는 성소수자 인권연대
활동가에게 성폭력, 성추행, 성희롱을 당했습니다. #metoo
#행성인보이콧 https://t.co/jleOvU9oDW</t>
  </si>
  <si>
    <t>best_tees_ever
HAPPY #WOMENSDAY! #equalrights
#womensrights #womenshistorymonth
#womeninhistory #currentevents
#liberalshirt #feministshirt #feministtee
#feminismtee #metoo #feministmen
#ally #lgbtq #lgbt #feminismshirt
#Feminist #Feminism Get this tee:
https://t.co/fnsBQzBZfQ https://t.co/wpglCNTQb9</t>
  </si>
  <si>
    <t>tcronin50
@jesszen #MeToo</t>
  </si>
  <si>
    <t xml:space="preserve">jesszen
</t>
  </si>
  <si>
    <t>_shaundougherty
.@jules_su we could use a really
big turnout for this upcoming rally
to FINALLY pas The Child Victims
Act in New York!!! #MeToo #TimesUp
#Resistance #Kids2 #ChurchToo https://t.co/L0wVeS9kr1</t>
  </si>
  <si>
    <t xml:space="preserve">jules_su
</t>
  </si>
  <si>
    <t>rcorliss
RT @_ShaunDougherty: .@jules_su
we could use a really big turnout
for this upcoming rally to FINALLY
pas The Child Victims Act in New
York!…</t>
  </si>
  <si>
    <t>afzalnawaz14
RT @UNHumanRights: #WomensDay:
How many more #metoo stories does
it take for us to understand that
violence, discrimination and harassment…</t>
  </si>
  <si>
    <t>snikt4
RT @_SierraWhiskee: #internationalwomensday
These 5 Ladies Represent everything
great about being a Woman. They
Display Strength, Knowle…</t>
  </si>
  <si>
    <t>highplnsdrftr
Back to sit com to pay some bills?
Just ticking over with macadamia
nuts? #InternationalWomansDay and
#MeToo ? https://t.co/Id33YtCvtX</t>
  </si>
  <si>
    <t>karamsamia
#WomensDay: How many more #metoo
stories does it take for us to
understand that violence, discrimination
and harassment against women is
an epidemic of grave proportions?
Standup against women's abuse &amp;amp;
harassment. #MeToo… https://t.co/Ubw9g8DWom
by #UN via @c0nvey https://t.co/Um3L4dcIgi</t>
  </si>
  <si>
    <t xml:space="preserve">c0nvey
</t>
  </si>
  <si>
    <t>inthefrow
My #metoo video is on the @YouTube
homepage... so that video is now
littered with hundreds of male
rape threats and perverted comments.
What a beautiful world we love
in. Happy women’s day ladies ❤️</t>
  </si>
  <si>
    <t>sandibuckley01
RT @inthefrow: My #metoo video
is on the @YouTube homepage...
so that video is now littered with
hundreds of male rape threats and
perverte…</t>
  </si>
  <si>
    <t>m3jstile
RT @businessinsider: Tarana Burke
on why she created the #MeToo movement
— and where it’s headed https://t.co/HNbptNHDMk</t>
  </si>
  <si>
    <t>uhajung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</si>
  <si>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littleme92_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</si>
  <si>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caro_ruizt
#MeToo en la universidad, por Cynthia
Sanborn https://t.co/J0zHZJsBh0
vía @elcomercio_peru</t>
  </si>
  <si>
    <t>scullymulderfg
RT @HillaryClinton: @Astrid_NV
@iammarleydias @aijenpoo @domesticworkers
@reshmasaujani @ColleenFlangan
@SybrinaFulton @GwenCarrERIC @Maria…</t>
  </si>
  <si>
    <t>blerg_osphere
RT @serfidd: 저는 행동하는 성소수자 인권연대
활동가에게 성폭력, 성추행, 성희롱을 당했습니다. #metoo
#행성인보이콧 https://t.co/jleOvU9oDW</t>
  </si>
  <si>
    <t>findno67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</si>
  <si>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leobiblitz
RT @Matthewcogdeill: #RETWEET U
DONT support TERRORISTS #BanShariaLaw
Mass Shooters ARE Democrats Antifa
members ARE Documented-Terroris…</t>
  </si>
  <si>
    <t>dwatchnews
RT @UNDP: Behind every #MeToo &amp;amp;
#TimesUp movement to end the status
quo is a changemaker. On #WomensDay,
meet the women pushing the boundar…</t>
  </si>
  <si>
    <t>alienhere2love
RT @AlienHere2Love: I support the
#MeToo movement AND I support the
paths of women who are learning
to understand the men who hurt
them as…</t>
  </si>
  <si>
    <t>jelly_nm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</si>
  <si>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michael1108
@uFinfy #metoo</t>
  </si>
  <si>
    <t xml:space="preserve">ufinfy
</t>
  </si>
  <si>
    <t>stegersaurus
"All of An's career was erased
in a manner that would have made
Stalin proud." #metoo https://t.co/EmcGK3lQAr</t>
  </si>
  <si>
    <t>devharris10
The latest The Devon Harris Pulse!!
https://t.co/bTqjnKqlYY #metoo</t>
  </si>
  <si>
    <t>primeministerkr
오늘(3월 8일) 정부가 발표한, '직장 및 문화예술계
성희롱·성폭력 근절 대책'. 어떤 내용이 담겼는지, #폴리씨
카드뉴스로 확인하세요. #MeToo https://t.co/FyBBED9Mfl</t>
  </si>
  <si>
    <t>handpis
RT @PrimeMinisterKR: 오늘(3월 8일)
정부가 발표한, '직장 및 문화예술계 성희롱·성폭력 근절
대책'. 어떤 내용이 담겼는지, #폴리씨 카드뉴스로 확인하세요.
#MeToo https://t.co/FyBBED9Mfl</t>
  </si>
  <si>
    <t>ghldjns1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</si>
  <si>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revtiffany
RT @ABCthedrum: “Sometimes the
women don't even realise that the
line has been crossed because many
women are so used to these behaviours
o…</t>
  </si>
  <si>
    <t>j_ryn92
RT @balloon_wanted: Best guess/assumption
is the #MeToo movement as individuals
from politicians to veteran actors
have been caught already…</t>
  </si>
  <si>
    <t>cheese_snake
RT @serfidd: 저는 행동하는 성소수자 인권연대
활동가에게 성폭력, 성추행, 성희롱을 당했습니다. #metoo
#행성인보이콧 https://t.co/jleOvU9oDW</t>
  </si>
  <si>
    <t>nuagerieur
RT @ChabrierM: 🔴 Il a fallu attendre
le #8Mars 2018 pour avoir un débat
argumenté, calme et pédagogique
sur les hashtags : #MeToo et #Bal…</t>
  </si>
  <si>
    <t>tomigama
RT @BFJNews: 性暴力やハラスメントの被害者を一人にしないためのプラットフォーム「@WeToo_Japan」が立ち上がりました。
あらゆるハラスメントや暴力に対して声を上げ、それぞれができることを始めたら、社会はどう変わっていくのでしょうか。「『あなたは一人じゃない…</t>
  </si>
  <si>
    <t>dsmpowered
RT @DrRJKavanagh: If there is anything
we have learned from #MeToo, it
is that survivors of sexual violence
often don't report their attack…</t>
  </si>
  <si>
    <t>kingcurtis
#MeToo 三浦瑠麗、杉田水脈の次はNHK岩田明子だ！女性論客への性暴力発言に興奮する地球市民がまた暴行予告「岩田明子はナチの情婦のように髪刈ってやるからな」
https://t.co/cB7BKhSIuB https://t.co/nuI9bTMcMK</t>
  </si>
  <si>
    <t>allabout_b1a4
RT @xportsnews: #B1A4 #산들 #미투 #METOO
https://t.co/99zQKCCFHv</t>
  </si>
  <si>
    <t>cy_frost
RT @_SierraWhiskee: #internationalwomensday
These 5 Ladies Represent everything
great about being a Woman. They
Display Strength, Knowle…</t>
  </si>
  <si>
    <t>chanphaks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</si>
  <si>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ksimi121198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</si>
  <si>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shunafakhi
RT @AlTamimiAhed: On the #InternationalWomensDay
we remember those Palestinian women
and young ladies who get abused
and tortured every sin…</t>
  </si>
  <si>
    <t>bethineverett
RT @Matthewcogdeill: #RETWEET U
DONT support TERRORISTS #BanShariaLaw
Mass Shooters ARE Democrats Antifa
members ARE Documented-Terroris…</t>
  </si>
  <si>
    <t>reviewtz
South by Southwest takes a hard
look at #MeToo. https://t.co/GYzsM4w2EN
#SXSW https://t.co/GuYFCX1WSh</t>
  </si>
  <si>
    <t>ruthsorbello
RT @WesSmith123: If you haven’t
seen Jimmy Fallon doing his version
of Dylan’s “The Times They Are
A-Changin’ - You are gonna LOVE
LOVE LOV…</t>
  </si>
  <si>
    <t>highunclemark
@ZoexGracexVixen #MeToo</t>
  </si>
  <si>
    <t xml:space="preserve">zoexgracexvixen
</t>
  </si>
  <si>
    <t>rogerwcheng
Appropriate for #InternationalWomensDay:
Why Jessica Jones is the hero the
#metoo movement needs, by @bonniegrrl
https://t.co/GTTpYiFawq</t>
  </si>
  <si>
    <t>bonniegrrl
RT @RogerWCheng: Appropriate for
#InternationalWomensDay: Why Jessica
Jones is the hero the #metoo movement
needs, by @bonniegrrl https://t…</t>
  </si>
  <si>
    <t>bmjm0102
RT @emusanchome: บทความใหญ่ของ
Korea Herald วันนี้ เกี่ยวกับ #metoo
ในเกาหลี โดยพูดถึงคนดังที่ถูกเปิดโปงเรื่องล่วงละเมิดทางเพศ
ใช้กำลัง ฯลฯ…</t>
  </si>
  <si>
    <t>mrimj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</si>
  <si>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wendykveck
RT @RepMaloney: As we celebrate
#InternationalWomensDay, I'm inspired
by the women who came before us
to continue building on their work
&amp;amp;…</t>
  </si>
  <si>
    <t>itsmejay__
RT @IamGMJohnson: This literally
says it’s only a felony if contact
is made skin to skin. Sexual assault
in this country is an absolute
j…</t>
  </si>
  <si>
    <t>mystcole
RT @WesSmith123: If you haven’t
seen Jimmy Fallon doing his version
of Dylan’s “The Times They Are
A-Changin’ - You are gonna LOVE
LOVE LOV…</t>
  </si>
  <si>
    <t>rosarom56822713
RT @mcspocky: #RT @funder The 16
women who accused Trump of sexual
assault are telling their story
in one video-please share this
far &amp;amp; wid…</t>
  </si>
  <si>
    <t>stevesobo
RT @tictoc: Fighting censorship,
activists of the #MeToo movement
in China are saying "rice rabbit"
#tictocnews #PressforProgress https://t…</t>
  </si>
  <si>
    <t>102icely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</si>
  <si>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lesliefeinzaig
More women I admire for #internationalwomensday:
@ekp - I don’t know you personally
but you are among the bravest,
strongest women around. Way to
speak truth to power before #metoo.</t>
  </si>
  <si>
    <t xml:space="preserve">ekp
</t>
  </si>
  <si>
    <t>gggul_
RT @sbohem_kr: [RT이벤트] 1908년 3월
8일로부터 110년, #MeToo #미투 의 한가운데에
있는 우리에겐 여전히 ‘빵과 장미’가 필요합니다. 여성의
날을 기념해 3월 8일 자정까지 이 트윗을 알티하시는 분들
중 두 분을 추첨해…</t>
  </si>
  <si>
    <t>cheeryunjae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</si>
  <si>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stevenyangxx
RT @Alyssa_Milano: We all said
#MeToo, and now it’s time to see
change. According to @Google, #MeToo
was searched in 196 countries in
2017.…</t>
  </si>
  <si>
    <t>gpplatinum
International Women’s Day 2018:
Beyond #MeToo, With Pride, Protests
and Pressure https://t.co/6OWJLSUhXQ</t>
  </si>
  <si>
    <t>trapmusic_promo
RT @GPplatinum: International Women’s
Day 2018: Beyond #MeToo, With Pride,
Protests and Pressure https://t.co/6OWJLSUhXQ</t>
  </si>
  <si>
    <t>badproductionz
So a rapist has years to waste
as their victims lives are ruined.
But a woman has 2 months? You change
abortion laws to 15 wks? #Mississippi
#legislation #MeToo Y is EQUALITY
is such an issue for MEN especially
in the South? Meanwhile #Conservatives
want child marriage LAWS?</t>
  </si>
  <si>
    <t>nclexprof
RT @ANAPresident: There must be
zero-tolerance for workplace violence
- be it physical, sexual, or verbal.
It is time to stop the silence
a…</t>
  </si>
  <si>
    <t>a96s__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</si>
  <si>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niyaaaahh
RT @thepakimon: When I was about
12, I got groped in a marketplace
in Lahore. Years later at a sleepover
I shared the story with my girl
fr…</t>
  </si>
  <si>
    <t>magmild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</si>
  <si>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chercatplayer
RT @Matthewcogdeill: #RETWEET U
DONT support TERRORISTS #BanShariaLaw
Mass Shooters ARE Democrats Antifa
members ARE Documented-Terroris…</t>
  </si>
  <si>
    <t>anickel4thought
RT @IamGMJohnson: This literally
says it’s only a felony if contact
is made skin to skin. Sexual assault
in this country is an absolute
j…</t>
  </si>
  <si>
    <t>simonsarris
@SarahTheHaider Can we be sure
this is from #MeToo per se, and
not from second order posts where
men might notice ++hostility? I
come across gender-based-hate often
like attached. Can't we expect
the fallout cause &amp;amp; effect
from this will be exactly the above,
if men are following &amp;amp; listening?
https://t.co/P317hP040J</t>
  </si>
  <si>
    <t xml:space="preserve">sarahthehaider
</t>
  </si>
  <si>
    <t>al_7321
RT @Newsweek_JAPAN: 男女の力関係が逆転したら世界はどうなるのか？……男性を待ち受ける残酷な運命とは（渡辺由佳里）
https://t.co/VFZRXGb6lQ ＃女性問題　＃MeToo
#ジェンダー https://t.co/Omq9Nl7IWi</t>
  </si>
  <si>
    <t>babybbh1992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</si>
  <si>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girl_a_whirl
@CommonSavant #metoo</t>
  </si>
  <si>
    <t xml:space="preserve">commonsavant
</t>
  </si>
  <si>
    <t>doshhabrianna
RT @IamGMJohnson: This literally
says it’s only a felony if contact
is made skin to skin. Sexual assault
in this country is an absolute
j…</t>
  </si>
  <si>
    <t>milk_blossoms
RT @IamGMJohnson: This literally
says it’s only a felony if contact
is made skin to skin. Sexual assault
in this country is an absolute
j…</t>
  </si>
  <si>
    <t>sujijyp
Let's don't forget #metoo amidst
these dating news. I don't like
calling it scandal Pft what scandalous
about two people dating.</t>
  </si>
  <si>
    <t>slaugh1306
RT @vonstolk: #MeToo Let's change
this - Women rule the world - They
deserve better - Join me in this
movement - Through music we will
empo…</t>
  </si>
  <si>
    <t>biagekiakaku
Opinion: Maria Bartiromo celebrates
#MeToo. But what did she say about
Roger Ailes? https://t.co/tZisl9n6hh
: Opinion: Maria Bartiromo…</t>
  </si>
  <si>
    <t>ddo_boja
Veteran actor #LeeSoonJae expresses
his support for the #MeToo victims
and calls out the offenders - warning
them to keep their word and leave
the acting industry • https://t.co/fRkiGgW6nH
https://t.co/GRIQETzMh1</t>
  </si>
  <si>
    <t>greatestdayy
RT @ddo_boja: Veteran actor #LeeSoonJae
expresses his support for the #MeToo
victims and calls out the offenders
- warning them to keep the…</t>
  </si>
  <si>
    <t>funkyteez
Stop Pretending Your Racism is
Patriotism T Shirt BUY HERE👉https://t.co/bL78zjFBx8
#resist #TheResistance #womensmarch2018
#metoo #womensmarch #powertothepolls
#theresistance https://t.co/8YIJzHj2fs</t>
  </si>
  <si>
    <t>debjgreen1
RT @FunkyTeeZ: Stop Pretending
Your Racism is Patriotism T Shirt
BUY HERE👉https://t.co/bL78zjFBx8
#resist #TheResistance #womensmarch2018…</t>
  </si>
  <si>
    <t>manurangel
RT @businessinsider: Tarana Burke
on why she created the #MeToo movement
— and where it’s headed https://t.co/HNbptNHDMk</t>
  </si>
  <si>
    <t>_alien_20
RT @serfidd: 저는 행동하는 성소수자 인권연대
활동가에게 성폭력, 성추행, 성희롱을 당했습니다. #metoo
#행성인보이콧 https://t.co/jleOvU9oDW</t>
  </si>
  <si>
    <t>bollemdb
Ciro Gomes, Lula, e Bolsonaro,
3 presidenciáveis de espectros
ideológicos distintos, já fizeram
comentários depreciativos sobre
as mulheres. Por que NINGUÉM fala
disso no Brasil? Alô #MeToo brasileiro
, alô imprensa! Cadê a pauta?</t>
  </si>
  <si>
    <t>lrosalves
RT @bollemdb: Ciro Gomes, Lula,
e Bolsonaro, 3 presidenciáveis
de espectros ideológicos distintos,
já fizeram comentários depreciativos
sob…</t>
  </si>
  <si>
    <t>nenewr_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</si>
  <si>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tirtahot
The latest The Santirta Martendano
Daily! https://t.co/OAnyoHJ4A1
#internationalwomensday #metoo</t>
  </si>
  <si>
    <t>lziizl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</si>
  <si>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annieofthehell
미투 뱃찌랑 포스터 가지고싶은 사람? 뱃지 한명 포스터
한명 총 두명 알티추첨 합니다. 당발은 3월 9일 오후
3시 8분에 #metoo  #InternationalWomansDay
#InternationalWomenDay2018 #세계여성의날
#여성의날 https://t.co/A3Tm5N8BPl</t>
  </si>
  <si>
    <t>blushbeing
RT @AnnieOfthehell: 미투 뱃찌랑 포스터
가지고싶은 사람? 뱃지 한명 포스터 한명 총 두명 알티추첨
합니다. 당발은 3월 9일 오후 3시 8분에 #metoo 
#InternationalWomansDay #Internationa…</t>
  </si>
  <si>
    <t>lilshawtyshey
RT @IamGMJohnson: This literally
says it’s only a felony if contact
is made skin to skin. Sexual assault
in this country is an absolute
j…</t>
  </si>
  <si>
    <t>angelathedancer
RT @HillaryClinton: @Astrid_NV
@iammarleydias @aijenpoo @domesticworkers
@reshmasaujani @ColleenFlangan
@SybrinaFulton @GwenCarrERIC @Maria…</t>
  </si>
  <si>
    <t>socaboom
RT @dw_espanol: Cuando en países
europeos la discusión en #redesociales
sobre el #DíaDeLaMujer se enfoca
mayoritariamente en reducir la
bre…</t>
  </si>
  <si>
    <t>cestrumnocturn1
Report: Bar Worker Says Mark Cuban
Was Acting "Gropey" On Night Of
Alleged Sexual Assault #MeToo #TimesUp
https://t.co/BWPs0JcQ8O via @deadspin</t>
  </si>
  <si>
    <t xml:space="preserve">deadspin
</t>
  </si>
  <si>
    <t>laylablock2
RT @TrumpsBlonde: Happy #InternationalWomensDay !
These are the women who inspire
me everyday! The great #Women4TRUMP!
Who's the most insp…</t>
  </si>
  <si>
    <t>micheloh62
RT @DaShanneStokes: I prefer to
think the GOP is better than @realDonaldTrump
, but their defense of him despite
his lies, bigotry, sexism,…</t>
  </si>
  <si>
    <t>discojeedai
RT @_SierraWhiskee: #internationalwomensday
These 5 Ladies Represent everything
great about being a Woman. They
Display Strength, Knowle…</t>
  </si>
  <si>
    <t>_falare_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</si>
  <si>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johnfweiss1
#Metoo - a TCM perspective, March
2018 Newsletter https://t.co/x4v1QArjLR
https://t.co/Fs0StpbDa8</t>
  </si>
  <si>
    <t>ssmeup
RT @DaShanneStokes: How can an
admitted sexual predator defend
the rights of over 150 million
American women and girls? https://t.co/hfaPz…</t>
  </si>
  <si>
    <t>robleer
RT @aroseblush: 👙 My question
for Stormy ~ Are you initiating
this court case for a big payout?
Or, are you angry enough w/Cohen
to bring…</t>
  </si>
  <si>
    <t>aroseblush
RT @aroseblush: 👙 My question
for Stormy ~ Are you initiating
this court case for a big payout?
Or, are you angry enough w/Cohen
to bring…</t>
  </si>
  <si>
    <t>pftftc
RT @dw_espanol: Cuando en países
europeos la discusión en #redesociales
sobre el #DíaDeLaMujer se enfoca
mayoritariamente en reducir la
bre…</t>
  </si>
  <si>
    <t>myfavfilms
ของน้องที่รู้จัก คือเรื่องพวกนี้มันใกล้ตัวกว่าที่เราคิด
เพียงแต่ผู้ชายหลายคนอาจจะไม่รู้
#MeToo ถ้าใครเห็นเหตุการณ์อย่าลังเลจะช่วยเหลือ
https://t.co/mpgtuq8XxZ</t>
  </si>
  <si>
    <t>toonietooniena
RT @myFavFilms: ของน้องที่รู้จัก
คือเรื่องพวกนี้มันใกล้ตัวกว่าที่เราคิด
เพียงแต่ผู้ชายหลายคนอาจจะไม่รู้
#MeToo ถ้าใครเห็นเหตุการณ์อย่าลัง…</t>
  </si>
  <si>
    <t>flyerscurse
@CinemaWinner @cracked #metoo</t>
  </si>
  <si>
    <t xml:space="preserve">cracked
</t>
  </si>
  <si>
    <t xml:space="preserve">cinemawinner
</t>
  </si>
  <si>
    <t>aunnie_v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</si>
  <si>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rmjoonss
The #MeToo thing is very good though,
the victims are always scared to
speak up about it and hesitate
fight for their rights cuz ppl
are just shit but these knetz are
turning this into dragging idols
and artists(without solid proofs)
and they dont seem to care about
the victims?</t>
  </si>
  <si>
    <t>hannjjj
RT @IamGMJohnson: This literally
says it’s only a felony if contact
is made skin to skin. Sexual assault
in this country is an absolute
j…</t>
  </si>
  <si>
    <t>integritybc
College of Dental Surgeons of British
Columbia tried to sweep sexually
inappropriate comments ‘under the
rug’, report finds /via @globeandmail
https://t.co/nOyUapOpLS #bcpoli
#vanpoli #bclp #bcndp #bcgreens
#cdnpoli #metoo</t>
  </si>
  <si>
    <t xml:space="preserve">globeandmail
</t>
  </si>
  <si>
    <t>elfilldelmetge
RT @subversivos_: El New York Times
ha publicado un especial titulado
Día Internacional de la Mujer 2018:
Más allá del #MeToo, con orgullo,…</t>
  </si>
  <si>
    <t>ho7332001
#MeToo 공유. 글을 남겨주십시요. #박중사살인미수사건과
같은 군 복무시 사건 사고의 부당한 조작이나 지시를 받아
억울한 사연으로 상처입고 아파하는 분과 양심에 가책을 느끼며
군복무 사건사고 조작 예방과 군조직 개혁을 위한 제보 하실분은
댓글로 적극 동참 해 주세요🤗 https://t.co/OQ8kfwiqcv</t>
  </si>
  <si>
    <t>sustanablshreen
Actress Ashley Judd's #MeToo Moment
Was Driven By A 'Commitment' To
Her Younger Self https://t.co/CD02yq2FyZ
#InternationalWomensDay</t>
  </si>
  <si>
    <t>june_0621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</si>
  <si>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_jxck7
RT @TheEllenShow: #MeToo https://t.co/7thNj0FMas</t>
  </si>
  <si>
    <t>_hollywoodpoint
Oprah Winfrey and Gwyneth Paltrow
Talk Harvey Weinstein and #MeToo
in New Podcast https://t.co/5NWvzXgi5L
https://t.co/KIQPuQkyBo</t>
  </si>
  <si>
    <t>jarucharttada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</si>
  <si>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qriater
RT @Lezhin_illegal: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t>
  </si>
  <si>
    <t>bnj0q2tmejnegcc
RT @DrPyo: #metoo 당황한 일부 관리직 혹은
남성 직원들이 예방책이랍시고 채용이나 업무 등에 여성을
배제하거나 차별하는 불법적 행위들을 한다고 합니다. 이는
그들이 여성 가까이에 있으면 성폭력을 해왔고 할 수 있는
잠재적 성범자임을 스스…</t>
  </si>
  <si>
    <t>jub_jangz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</si>
  <si>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nzlushie
On #IWD2018 We the women, say...
New Zealand men are NOT exempt!
#TimesUp AND #WeAreComingForYou
#MeTooNZ 🇳🇿 #MeToo @Alisonmau
@LizzieMarvelly</t>
  </si>
  <si>
    <t xml:space="preserve">lizziemarvelly
</t>
  </si>
  <si>
    <t xml:space="preserve">alisonmau
</t>
  </si>
  <si>
    <t>bulletpooftax
The latest The Ira Daily! https://t.co/YON8rZ1l3t
#internationalwomensday #metoo</t>
  </si>
  <si>
    <t>wwookie_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</si>
  <si>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rd_run_r
RT @_SierraWhiskee: #internationalwomensday
These 5 Ladies Represent everything
great about being a Woman. They
Display Strength, Knowle…</t>
  </si>
  <si>
    <t>titama62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</si>
  <si>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ceedamas
RT @IamGMJohnson: This literally
says it’s only a felony if contact
is made skin to skin. Sexual assault
in this country is an absolute
j…</t>
  </si>
  <si>
    <t>miriamborne
X&amp;lt;•&amp;gt;X&amp;lt;•&amp;gt;X&amp;lt;•&amp;gt;X
be the change opening heart-mind
space for global change ~~~~~~~~~~~~~~
#opening heart-mind space #be the
change #green solutions #metoo
#neveragain #marchforourlives #Happy
International Women’s Day https://t.co/QISe6Rzrd5</t>
  </si>
  <si>
    <t>tolsonmarsha
RT @_SierraWhiskee: #internationalwomensday
These 5 Ladies Represent everything
great about being a Woman. They
Display Strength, Knowle…</t>
  </si>
  <si>
    <t>trixie58086452
@Russianstar2 @MemeGeneral1950
@Nick31294348 #metoo 😂😂😂🤣🤣</t>
  </si>
  <si>
    <t xml:space="preserve">nick31294348
</t>
  </si>
  <si>
    <t xml:space="preserve">memegeneral1950
</t>
  </si>
  <si>
    <t xml:space="preserve">russianstar2
</t>
  </si>
  <si>
    <t>ambeautifulbr
"1. Amber Amber do f(x) foi uma
das primeiras a apoiar o movimento
#MeToo na Coréia. Ela postou um
texto em apoio ao movimento em
seu Instagram em Outubro do ano
passado e vem apoiando o movimento
desde então." 🔗https://t.co/9rGPm3zCew
https://t.co/Fu7h7RItju</t>
  </si>
  <si>
    <t>jeoneverse
RT @ambeautifulbr: "1. Amber Amber
do f(x) foi uma das primeiras a
apoiar o movimento #MeToo na Coréia.
Ela postou um texto em apoio ao
mo…</t>
  </si>
  <si>
    <t>alimiddleton8
Disgusting comments from Sam Newman
on #thefootyshow attacking @susieob
#metoo #timesup https://t.co/FdCvNwSYX4</t>
  </si>
  <si>
    <t xml:space="preserve">susieob
</t>
  </si>
  <si>
    <t>booking_belle
RT @IamGMJohnson: This literally
says it’s only a felony if contact
is made skin to skin. Sexual assault
in this country is an absolute
j…</t>
  </si>
  <si>
    <t>iacopelli2042
RT @vonstolk: #MeToo Let's change
this - Women rule the world - They
deserve better - Join me in this
movement - Through music we will
empo…</t>
  </si>
  <si>
    <t>nugukso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</si>
  <si>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seducememujer
Morritxs, el día de hoy subiré
un video MUY FUERTE, no es una
historia fácil de contar, pero
creo es importante hacerlo. Con
este video me uno a la campaña
#MeToo y es el día perfecto pues
es el #DiaInternacionalDeLaMujer
Es importante unirnos más que nunca.
🚺♀️</t>
  </si>
  <si>
    <t>isssvenusss
RT @SeducemeMujer: Morritxs, el
día de hoy subiré un video MUY
FUERTE, no es una historia fácil
de contar, pero creo es importante
hacerlo.…</t>
  </si>
  <si>
    <t>meoowlt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</si>
  <si>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karmicfist
@Twitter one of your users, @danarel,
raped another user and is mobilizing
targeted harassment against her
through private messages. Here's
a pic of one exchange as proof
of this statement. #metoo https://t.co/3gshG9gat9</t>
  </si>
  <si>
    <t>lnanly_exo_l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</si>
  <si>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karlishahurley
International Women's Day reminds
me that I have the power to make
a difference just like others have
done before me. Let a new world
begin! #womenempowerment #MeToo
#TimesUp #genderequality #diversity
#internationalwomensday #actor
#changethatlasts #speakout #Standup
#films #TV https://t.co/ShTL7kFzvI</t>
  </si>
  <si>
    <t>thoughtasweak
Has the #MeToo Overreached? I say
ABSOLUTELY! https://t.co/sZFqXR3Nd4</t>
  </si>
  <si>
    <t>michellehillie7
RT @WesSmith123: If you haven’t
seen Jimmy Fallon doing his version
of Dylan’s “The Times They Are
A-Changin’ - You are gonna LOVE
LOVE LOV…</t>
  </si>
  <si>
    <t>motobuch1228
RT @colabo_yumeno: 「それ、おかしいよね」と一緒に怒ってほしい。自分と関係ないみたいな顔するんじゃなくて、声をあげてほしい。それが大きな支えになるから。
#wetoo #metoo</t>
  </si>
  <si>
    <t>goksj
RT @serfidd: 저는 행동하는 성소수자 인권연대
활동가에게 성폭력, 성추행, 성희롱을 당했습니다. #metoo
#행성인보이콧 https://t.co/jleOvU9oDW</t>
  </si>
  <si>
    <t>5user59
RT @HillaryClinton: @Astrid_NV
@iammarleydias @aijenpoo @domesticworkers
@reshmasaujani @ColleenFlangan
@SybrinaFulton @GwenCarrERIC @Maria…</t>
  </si>
  <si>
    <t>chrisjzullo
Donald Trump is right about one
thing. @FLOTUS deserves to present
the award for courage on #InternationalWomensDay.
She has dealt with his misogyny
and paying Stormy Daniels $130,000
the month before an election to
cover up an affair while pregnant.
I feel for that woman #metoo</t>
  </si>
  <si>
    <t>amytree
RT @ChrisJZullo: Donald Trump is
right about one thing. @FLOTUS
deserves to present the award for
courage on #InternationalWomensDay.
She h…</t>
  </si>
  <si>
    <t>fuehrerbernd
@DoktorFinkelos Aller, hör auf
mich mit Smoothies zu belästigen
Dank dir kann ich jetzt #metoo
nachvollziehen</t>
  </si>
  <si>
    <t xml:space="preserve">doktorfinkelos
</t>
  </si>
  <si>
    <t>innerlifedirect
X&amp;lt;•&amp;gt;X&amp;lt;•&amp;gt;X&amp;lt;•&amp;gt;X
be the change opening heart-mind
space for global change ~~~~~~~~~~~~~~
#opening heart-mind space #be the
change #green solutions #metoo
#neveragain #marchforourlives #Happy
International Women’s Day https://t.co/wBBv7SfiLr</t>
  </si>
  <si>
    <t>reeprn
I find it hard to believe in the
#metoo era that The Batchelor continues
to draw followers. So much manipulation
behind the scenes and exploitation</t>
  </si>
  <si>
    <t>imfantastik1
RT @MelissaOrtega16: Los Oscares
con el rating más bajo de la historia.
La pregunta es porque? La gente
está harta de la hipocresía de
Holl…</t>
  </si>
  <si>
    <t>jim252525
RT @TrumpsBlonde: Happy #InternationalWomensDay !
These are the women who inspire
me everyday! The great #Women4TRUMP!
Who's the most insp…</t>
  </si>
  <si>
    <t>blackwebtv
Tarana Burke #MeTOO creator on
people forgetting where it started
https://t.co/eH8otS6Fws</t>
  </si>
  <si>
    <t>wethepeopleinfo
RT @BlackWebTV: Tarana Burke #MeTOO
creator on people forgetting where
it started https://t.co/eH8otS6Fws</t>
  </si>
  <si>
    <t>ohdrey89
RT @HillaryClinton: @Astrid_NV
@iammarleydias @aijenpoo @domesticworkers
@reshmasaujani @ColleenFlangan
@SybrinaFulton @GwenCarrERIC @Maria…</t>
  </si>
  <si>
    <t>mark_isomer
The latest The Wharton Warbler!
https://t.co/DkvL0Q1pYc #internationalwomensday
#metoo</t>
  </si>
  <si>
    <t>happygangwon
세계여성의 날, 강원도 곳곳에서 미투 운동 https://t.co/jnuu3bD36M
#Metoo #withyou #강원도 #세계여성의날</t>
  </si>
  <si>
    <t>mayumi_tara
RT @happygangwon: 세계여성의 날, 강원도
곳곳에서 미투 운동 https://t.co/jnuu3bD36M
#Metoo #withyou #강원도 #세계여성의날</t>
  </si>
  <si>
    <t>mrtrejames
@javeauriel It’s funny af. The
#MeToo movement can get these jokes
too</t>
  </si>
  <si>
    <t xml:space="preserve">javeauriel
</t>
  </si>
  <si>
    <t>npskm__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</si>
  <si>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amyporr1112
RT @WesSmith123: If you haven’t
seen Jimmy Fallon doing his version
of Dylan’s “The Times They Are
A-Changin’ - You are gonna LOVE
LOVE LOV…</t>
  </si>
  <si>
    <t>bcgeu
Happy #InternationalWomensDay !
WATCH: BCGEU President @steph_smith303
gives an update from the Provincial
Executive Women's Committee meeting:
https://t.co/C3D7h9zKtY #IWD2018
#PressforProgress #MeToo #TimesUp
#equalitymatters #donewaiting https://t.co/mHZnapH6C1</t>
  </si>
  <si>
    <t xml:space="preserve">steph_smith303
</t>
  </si>
  <si>
    <t>avery16fan
RT @UNDP: Behind every #MeToo &amp;amp;
#TimesUp movement to end the status
quo is a changemaker. On #WomensDay,
meet the women pushing the boundar…</t>
  </si>
  <si>
    <t>sleepmonsleepme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</si>
  <si>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indiefilmgirl
RT @adage: South by Southwest takes
a hard look at #MeToo. https://t.co/Zq29yBJlRs
#SXSW https://t.co/cYoWq2u15d</t>
  </si>
  <si>
    <t>adage
South by Southwest takes a hard
look at #MeToo. https://t.co/Zq29yBJlRs
#SXSW https://t.co/cYoWq2u15d</t>
  </si>
  <si>
    <t>kmzmn25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</si>
  <si>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ali_bball23
RT @dwnews: 'The truth is that
we have been abused by powerful
men, that there is a power imbalance
in the world.' Italian actress
and dir…</t>
  </si>
  <si>
    <t>svt_faust
RT @_SierraWhiskee: #internationalwomensday
These 5 Ladies Represent everything
great about being a Woman. They
Display Strength, Knowle…</t>
  </si>
  <si>
    <t>mas10_tang
RT @femidangdang: 행성인에서 내부 논의,
후속 대응, 입장 표명을 선행하지 않은 상황에서 #metoo 
운동 연대를 기조로 하는 페미퍼레이드에 행성인 여성모임이
참여하는 것은 해당 행사 의의와 맞지 않는다고 판단합니다.
행성인 여성모임…</t>
  </si>
  <si>
    <t>um_cvt
RT @IamGMJohnson: This literally
says it’s only a felony if contact
is made skin to skin. Sexual assault
in this country is an absolute
j…</t>
  </si>
  <si>
    <t>wadchareeporn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</si>
  <si>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perfectbiue
who cares about suzy dating when
that article is supposed to distract
us from the #metoo movement in
korea</t>
  </si>
  <si>
    <t>bachuka_
RT @vocalistjihyo: I’m happy for
Suzy but I’m also extremely sad
because I know that these dating
scandals are just cover up for
the govern…</t>
  </si>
  <si>
    <t>azazel_kr
RT @hellopolicy: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t>
  </si>
  <si>
    <t>soopreme210
don't let this bury the #MeToo
movement</t>
  </si>
  <si>
    <t>na9191
RT @colabo_yumeno: 「それ、おかしいよね」と一緒に怒ってほしい。自分と関係ないみたいな顔するんじゃなくて、声をあげてほしい。それが大きな支えになるから。
#wetoo #metoo</t>
  </si>
  <si>
    <t>jennyarntzenphd
RT @DaShanneStokes: America has
been governed by an unstable lying
bigot and sexual predator installed
through an illegal act of war for
41…</t>
  </si>
  <si>
    <t>cuchacucha
RT @dw_espanol: Cuando en países
europeos la discusión en #redesociales
sobre el #DíaDeLaMujer se enfoca
mayoritariamente en reducir la
bre…</t>
  </si>
  <si>
    <t>gorinec27_9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</si>
  <si>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sokuu_90
RT @sbohem_kr: [RT이벤트] 1908년 3월
8일로부터 110년, #MeToo #미투 의 한가운데에
있는 우리에겐 여전히 ‘빵과 장미’가 필요합니다. 여성의
날을 기념해 3월 8일 자정까지 이 트윗을 알티하시는 분들
중 두 분을 추첨해…</t>
  </si>
  <si>
    <t>space_candey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</si>
  <si>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balancetonporc1
Validation de 76 témoignages en
ce début de mois de mars par notre
équipe de modération. #BalanceTonPorc
#Metoo  https://t.co/wICkeCoxxi</t>
  </si>
  <si>
    <t>mgwa_moyohwa3
RT @TheKoreaHerald: [FEATURE] In
#SouthKorea, seemingly devoted
husbands turn out to be alleged
sex criminals. #MeToo https://t.co/XpOS3JvW…</t>
  </si>
  <si>
    <t>big_guy60
RT @WesSmith123: If you haven’t
seen Jimmy Fallon doing his version
of Dylan’s “The Times They Are
A-Changin’ - You are gonna LOVE
LOVE LOV…</t>
  </si>
  <si>
    <t>thecarlmc
The #MeToo movement going brazy
at work 🤦🏾‍♂️ lol</t>
  </si>
  <si>
    <t>youngjinsoul
RT @KoreanUpdates: #WMEntertainment
strongly denied #B1A4 #Sandeul
is the one who's mentioned in #MeToo
revelation. Earlier a media reporte…</t>
  </si>
  <si>
    <t>umokayolivia
RT @IamGMJohnson: This literally
says it’s only a felony if contact
is made skin to skin. Sexual assault
in this country is an absolute
j…</t>
  </si>
  <si>
    <t>chugiaktea
RT @_SierraWhiskee: #internationalwomensday
These 5 Ladies Represent everything
great about being a Woman. They
Display Strength, Knowle…</t>
  </si>
  <si>
    <t>wes_daily
RT @businessinsider: Tarana Burke
on why she created the #MeToo movement
— and where it’s headed https://t.co/HNbptNHDMk</t>
  </si>
  <si>
    <t>staywed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</si>
  <si>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cruz_rdz20
RT @dwnews: 'The truth is that
we have been abused by powerful
men, that there is a power imbalance
in the world.' Italian actress
and dir…</t>
  </si>
  <si>
    <t>jamestaranto
#metoo https://t.co/O3liJJCN8d</t>
  </si>
  <si>
    <t>socean5
RT @jamestaranto: #metoo https://t.co/O3liJJCN8d</t>
  </si>
  <si>
    <t>vixxiepie
RT @IamGMJohnson: This literally
says it’s only a felony if contact
is made skin to skin. Sexual assault
in this country is an absolute
j…</t>
  </si>
  <si>
    <t>lemonwaple
RT @yeokbo: 강도하 작가에 대한 두 번째 성폭력
고발이 나왔고, 그 전에 원수연 작가는 '2차 가해 글에
좋아요 누른 것은 음해'라는 글을 올렸다. 이 글에 두
번째 성폭력 고발이 나왔는데 어떻게 생각시냐는 댓글을 달았는데,
잠시 후 원수연…</t>
  </si>
  <si>
    <t>chandoll72
RT @hellopolicy: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t>
  </si>
  <si>
    <t>willyporter
RT @UNDP: Behind every #MeToo &amp;amp;
#TimesUp movement to end the status
quo is a changemaker. On #WomensDay,
meet the women pushing the boundar…</t>
  </si>
  <si>
    <t>itweet_legends
RT @IamGMJohnson: This literally
says it’s only a felony if contact
is made skin to skin. Sexual assault
in this country is an absolute
j…</t>
  </si>
  <si>
    <t>withssok
RT @hellopolicy: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t>
  </si>
  <si>
    <t>onthumanrights
Sexual harassment is against the
law. Our Policy on preventing sexual
and gender-based harassment outlines
your rights and responsibilities
under Ontario's Human Rights Code.
Know your rights. Empower others.
SHARE: https://t.co/vRxNoaZSXC
#MeToo #TimesUp #IWD2018 https://t.co/3NtvlRUAak</t>
  </si>
  <si>
    <t>mig30m6
RT @OntHumanRights: Sexual harassment
is against the law. Our Policy
on preventing sexual and gender-based
harassment outlines your rights…</t>
  </si>
  <si>
    <t>noyonsazu
RT @businessinsider: Tarana Burke
on why she created the #MeToo movement
— and where it’s headed https://t.co/HNbptNHDMk</t>
  </si>
  <si>
    <t>rchllwlsn
RT @adage: South by Southwest takes
a hard look at #MeToo. https://t.co/Zq29yBJlRs
#SXSW https://t.co/cYoWq2u15d</t>
  </si>
  <si>
    <t>ammy_arm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</si>
  <si>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artist_eunice
성폭행 김기덕 역시 문재인 지지자!! 고은,이윤택, 박제동,
안희정, 정봉주 , 탁현민 기타 등등 문재인 측근은 왜
이럴까? 문빠 여자들은 연일 터지는 성폭행 사건도 공작이라며
안믿겠다고 하더라! #MeToo 입다문 좌파 여성들 왜
사는 지 궁금하다!!! https://t.co/lY8Qi5U9Kv</t>
  </si>
  <si>
    <t>corea_freedom
RT @artist_eunice: 성폭행 김기덕 역시 문재인
지지자!! 고은,이윤택, 박제동, 안희정, 정봉주 , 탁현민
기타 등등 문재인 측근은 왜 이럴까? 문빠 여자들은 연일
터지는 성폭행 사건도 공작이라며 안믿겠다고 하더라! #MeToo…</t>
  </si>
  <si>
    <t>dkfl1818
RT @Lezhin_illegal: 읽는 내내 참담한 마음을
감출 수 없었습니다. 용기내 주셔서 감사합니다. 그리고
이 용기가 사그라지지 않게 많은 분들이 관심을 가져주셨으면
합니다. 저희 역시 끝까지 지지하고 연대하겠습니다. #MeToo
#With…</t>
  </si>
  <si>
    <t>rxndxz_
RT @KoreanUpdates: #WMEntertainment
strongly denied #B1A4 #Sandeul
is the one who's mentioned in #MeToo
revelation. Earlier a media reporte…</t>
  </si>
  <si>
    <t>josmarymb
RT @dw_espanol: Cuando en países
europeos la discusión en #redesociales
sobre el #DíaDeLaMujer se enfoca
mayoritariamente en reducir la
bre…</t>
  </si>
  <si>
    <t>o_o_on_
RT @hellopolicy: 정부는 성희롱·성폭력 피해자
신변보호와 2차 피해 방지를 우선으로 하고, 가해자는 무관용
원칙에 따라 엄벌합니다. 오늘 발표한 '직장 및 문화예술계
성희롱·성폭력 근절 대책' 주요 내용을 카드뉴스로 확인하세요.
#MeT…</t>
  </si>
  <si>
    <t xml:space="preserve">chsommers
</t>
  </si>
  <si>
    <t>judgejoebrowntv
RT @klassiqman: @JudgeJoeBrownTV
What toxic misandry looks like
in 2018 https://t.co/NykaohdjLT
@RationalMale @THR @reason @CNN
@CHSommers…</t>
  </si>
  <si>
    <t>captskallywag
RT @klassiqman: @JudgeJoeBrownTV
What toxic misandry looks like
in 2018 https://t.co/NykaohdjLT
@RationalMale @THR @reason @CNN
@CHSommers…</t>
  </si>
  <si>
    <t xml:space="preserve">reason
</t>
  </si>
  <si>
    <t xml:space="preserve">thr
</t>
  </si>
  <si>
    <t xml:space="preserve">rationalmale
</t>
  </si>
  <si>
    <t>ubuntu_fm
INTERVIEW | Cynthia Basinet | The
Journey | Exclusive interview with
a remarkable woman, actress, singer,
supermodel, activist and mother
from LA. | #UbuntuFM #InternationalWomensDay
#MeToo #stalkarazzi @cynthiabasinet
https://t.co/AeDFPb3Nge https://t.co/K8CyAfVkb9</t>
  </si>
  <si>
    <t>santababyfans
RT @cynthiabasinet: If ya wanna
#bethechange - you empower it.
This ain’t no #photoop #IvankaTrump
#MeToo #TimesUp #displacedsocieties
#we…</t>
  </si>
  <si>
    <t>countup
Ein guter #CEO weiß,wie wichtig
regelmäßige Mitarbeitergespräche
sind. Hören Sie als Chef genau
auf die Belange Ihrer Belegschaft.
Hier lässt sich ein erfahrener
CEO gerade erklären, worum es bei
#metoo, #Weltfrauentag o. #InternationalWomensDay
geht u.zeigt ihr, was CEO bedeutet
https://t.co/vmp89vc8xD</t>
  </si>
  <si>
    <t>jennifer_resist
RT @washingtonpost: Opinion: Maria
Bartiromo celebrates #MeToo. But
what did she say about Roger Ailes?
https://t.co/vB5eRa7mGC</t>
  </si>
  <si>
    <t>startrauth
#womensday #5womenartist #fivewomenartists
#womenartists #womeninbusiness
#womenempowerment #feminist #feministartist
#womensupportingwomen #5womenartists
#femalefiberartists #femaleempowerment
#allaboutwomen #metoo https://t.co/q7ERHLLwa3</t>
  </si>
  <si>
    <t>guccisunblock
RT @IamGMJohnson: This literally
says it’s only a felony if contact
is made skin to skin. Sexual assault
in this country is an absolute
j…</t>
  </si>
  <si>
    <t>theptprwb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</si>
  <si>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w55unicorn
RT @B52Malmet: When academics write
the history of our time, #MeToo
&amp;amp; #TimesUp are gonna be writ
large. #WomensHistoryMonth spotlight
on Fr…</t>
  </si>
  <si>
    <t>baekjx06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</si>
  <si>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ployyeah_
RT @emusanchome: บทความใหญ่ของ
Korea Herald วันนี้ เกี่ยวกับ #metoo
ในเกาหลี โดยพูดถึงคนดังที่ถูกเปิดโปงเรื่องล่วงละเมิดทางเพศ
ใช้กำลัง ฯลฯ…</t>
  </si>
  <si>
    <t>yohandavin
RT @KoreanUpdates: #WMEntertainment
strongly denied #B1A4 #Sandeul
is the one who's mentioned in #MeToo
revelation. Earlier a media reporte…</t>
  </si>
  <si>
    <t>miyaww3
RT @Newsweek_JAPAN: 男女の力関係が逆転したら世界はどうなるのか？……男性を待ち受ける残酷な運命とは（渡辺由佳里）
https://t.co/VFZRXGb6lQ ＃女性問題　＃MeToo
#ジェンダー https://t.co/Omq9Nl7IWi</t>
  </si>
  <si>
    <t>_newisme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</si>
  <si>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drhelencoons
As a health psychologist specializing
in women's health &amp;amp; mental
health, #internationalwomensday2018
is vital to give voice to the marked
issues affecting women's well-being.
#ThisIsHealthPsych, #InternationalWomensDay,
#apa.org,#METoo,#WomensRightsAreHumanRights</t>
  </si>
  <si>
    <t>marylewisphd
RT @DrHelenCoons: As a health psychologist
specializing in women's health
&amp;amp; mental health, #internationalwomensday2018
is vital to give voi…</t>
  </si>
  <si>
    <t>stephynotnice
RT @usmetoo: We stand upon the
shoulders of giants. #InternationalWomensDay
#MeToo #IWD2018 https://t.co/KyDSlQtrOF</t>
  </si>
  <si>
    <t>seonk8
RT @serfidd: 저는 행동하는 성소수자 인권연대
활동가에게 성폭력, 성추행, 성희롱을 당했습니다. #metoo
#행성인보이콧 https://t.co/jleOvU9oDW</t>
  </si>
  <si>
    <t>dgu_hannam_
늦었지만 모든 여성분들의 투쟁을 응원합니다. 살아가는 것이
곧 전쟁과 다름없는 여성의 삶을 응원합니다. 미투운동이
이어지는 나날입니다. 당신의 곁에 있겠습니다. 목소리를
높이고 함께 외치겠습니다. 여성도 인간이 되는 그날까지.
#세계여성의날 me_too #withyou #METOO</t>
  </si>
  <si>
    <t>skkukormale
RT @dgu_hannam_: 늦었지만 모든 여성분들의
투쟁을 응원합니다. 살아가는 것이 곧 전쟁과 다름없는 여성의
삶을 응원합니다. 미투운동이 이어지는 나날입니다. 당신의
곁에 있겠습니다. 목소리를 높이고 함께 외치겠습니다. 여성도
인간이 되는 그…</t>
  </si>
  <si>
    <t>suzeeeh94
RT @allkpop: Another woman says
#MeToo, reveals she was sexually
assaulted by an idol vocalist 'A'
in August 2012 https://t.co/DC6B2249dS
h…</t>
  </si>
  <si>
    <t>whiteminkfur
RT @IamGMJohnson: This literally
says it’s only a felony if contact
is made skin to skin. Sexual assault
in this country is an absolute
j…</t>
  </si>
  <si>
    <t>chrisra7en
RT @IamGMJohnson: This literally
says it’s only a felony if contact
is made skin to skin. Sexual assault
in this country is an absolute
j…</t>
  </si>
  <si>
    <t>malenawhitfield
“i am not free while any woman
is unfree, even when her shackles
are very different from my own.”
-audre lorde just a few of the
MANY feminists who inspire me everyday✊🏻✊🏼✊🏽✊🏾✊🏿✊
#internationalwomensday #nastywoman
#heforshe #metoo https://t.co/2slxAbfzg0</t>
  </si>
  <si>
    <t>lexiepozega_
RT @MalenaWhitfield: “i am not
free while any woman is unfree,
even when her shackles are very
different from my own.” -audre
lorde just a…</t>
  </si>
  <si>
    <t>fiveonfive4
미투위드유는 여러분의 불합리한 경험을 공유하고, 이를 좌시했던
부끄러운 우리 사회를 바꿔가기 위한 커뮤니티입니다. https://t.co/Go5OIH8tRc
#Metoo #Withyou @MetooWithyou_
https://t.co/zIpy2sTrk0</t>
  </si>
  <si>
    <t>paulieabeles
RT @KTHopkins: Conservative Women
are standing strong. Crushing dreary
Western feminazis between our powerful
thighs. Screw-you #MeToo #MAG…</t>
  </si>
  <si>
    <t>hotdog4191
[미국의 식민지에서 벗어나자] - 투표소 수개표로 부정선거
차단하자 #MeToo 욕창 관리, 수액 주사.. 무면허
의료에 맡겨진 요양원 노인들 https://t.co/gk2QRPkKQC</t>
  </si>
  <si>
    <t>judymikyounglee
RT @hotdog4191: [미국의 식민지에서 벗어나자]
- 투표소 수개표로 부정선거 차단하자 #MeToo [김성준의시사전망대]
"세계 어디에도 없는 전략공천..한국은 왜?" https://t.co/N3DBxfJUi8</t>
  </si>
  <si>
    <t>farida_hamimi
Trying to cover up from the #MeToo
movement is it ?</t>
  </si>
  <si>
    <t>msshanice_
RT @thepakimon: When I was about
12, I got groped in a marketplace
in Lahore. Years later at a sleepover
I shared the story with my girl
fr…</t>
  </si>
  <si>
    <t>pacha6510
RT @LeMediaTV: "L'homme qui a dit
qu'il voulait gifler Caroline de
Haas, sans vouloir rentrer dans
les détails, il a eu son petit
ruban le…</t>
  </si>
  <si>
    <t>icezy44
RT @nudandann: เห็นแม่ๆรีมาว่ารัฐบาลเกากำลังปิดบังอะไรอยู่รึป่าว
เพราะหลายวันมานี้มีแต่ข่าวเปิดตัวคู่รักเซเลป
ในเวลาเพียง12วันก็มีข่าวมาแล้…</t>
  </si>
  <si>
    <t>GraphSource░TwitterSearch▓GraphTerm░#Metoo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</si>
</sst>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1">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13" fillId="0" borderId="0" xfId="9" applyAlignment="1"/>
    <xf numFmtId="0" fontId="0" fillId="0" borderId="0" xfId="0" quotePrefix="1" applyAlignment="1"/>
    <xf numFmtId="0" fontId="0" fillId="0" borderId="0" xfId="0" quotePrefix="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0" fontId="0" fillId="0" borderId="0" xfId="2" applyNumberFormat="1" applyFont="1" applyBorder="1" applyAlignment="1"/>
    <xf numFmtId="49" fontId="13" fillId="0" borderId="0" xfId="9" applyNumberFormat="1" applyAlignment="1"/>
    <xf numFmtId="0" fontId="11" fillId="5" borderId="11" xfId="4" applyNumberFormat="1" applyFont="1" applyBorder="1" applyAlignment="1"/>
    <xf numFmtId="0" fontId="5" fillId="4" borderId="11" xfId="5" applyNumberFormat="1" applyBorder="1" applyAlignment="1"/>
    <xf numFmtId="0" fontId="11" fillId="2" borderId="11" xfId="1" applyNumberFormat="1" applyFont="1" applyBorder="1" applyAlignment="1"/>
    <xf numFmtId="0" fontId="0" fillId="0" borderId="0" xfId="0" applyFill="1" applyBorder="1" applyAlignment="1"/>
    <xf numFmtId="22" fontId="0" fillId="0" borderId="0" xfId="0" applyNumberFormat="1" applyFill="1" applyBorder="1" applyAlignment="1"/>
    <xf numFmtId="0" fontId="13" fillId="0" borderId="0" xfId="9" applyFill="1" applyBorder="1" applyAlignment="1"/>
    <xf numFmtId="0" fontId="0" fillId="0" borderId="0" xfId="0" quotePrefix="1" applyFill="1" applyBorder="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59">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58"/>
      <tableStyleElement type="headerRow" dxfId="157"/>
    </tableStyle>
    <tableStyle name="NodeXL Table" pivot="0" count="1">
      <tableStyleElement type="headerRow" dxfId="1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Metrics'!$E$2:$E$57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3824-4BD4-A14F-C13E93780709}"/>
            </c:ext>
          </c:extLst>
        </c:ser>
        <c:dLbls>
          <c:showLegendKey val="0"/>
          <c:showVal val="0"/>
          <c:showCatName val="0"/>
          <c:showSerName val="0"/>
          <c:showPercent val="0"/>
          <c:showBubbleSize val="0"/>
        </c:dLbls>
        <c:gapWidth val="0"/>
        <c:axId val="-1073676496"/>
        <c:axId val="-1073671056"/>
      </c:barChart>
      <c:catAx>
        <c:axId val="-107367649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073671056"/>
        <c:crosses val="autoZero"/>
        <c:auto val="1"/>
        <c:lblAlgn val="ctr"/>
        <c:lblOffset val="100"/>
        <c:noMultiLvlLbl val="0"/>
      </c:catAx>
      <c:valAx>
        <c:axId val="-10736710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Metrics'!$G$2:$G$57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FE2E-4668-A8BF-F9CB04B09AC9}"/>
            </c:ext>
          </c:extLst>
        </c:ser>
        <c:dLbls>
          <c:showLegendKey val="0"/>
          <c:showVal val="0"/>
          <c:showCatName val="0"/>
          <c:showSerName val="0"/>
          <c:showPercent val="0"/>
          <c:showBubbleSize val="0"/>
        </c:dLbls>
        <c:gapWidth val="0"/>
        <c:axId val="-1073669424"/>
        <c:axId val="-1073668336"/>
      </c:barChart>
      <c:catAx>
        <c:axId val="-107366942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073668336"/>
        <c:crosses val="autoZero"/>
        <c:auto val="1"/>
        <c:lblAlgn val="ctr"/>
        <c:lblOffset val="100"/>
        <c:noMultiLvlLbl val="0"/>
      </c:catAx>
      <c:valAx>
        <c:axId val="-10736683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Metrics'!$I$2:$I$57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4148-4C73-AE1B-D9C7F1BC806F}"/>
            </c:ext>
          </c:extLst>
        </c:ser>
        <c:dLbls>
          <c:showLegendKey val="0"/>
          <c:showVal val="0"/>
          <c:showCatName val="0"/>
          <c:showSerName val="0"/>
          <c:showPercent val="0"/>
          <c:showBubbleSize val="0"/>
        </c:dLbls>
        <c:gapWidth val="0"/>
        <c:axId val="-1073666160"/>
        <c:axId val="-1073665616"/>
      </c:barChart>
      <c:catAx>
        <c:axId val="-1073666160"/>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073665616"/>
        <c:crosses val="autoZero"/>
        <c:auto val="1"/>
        <c:lblAlgn val="ctr"/>
        <c:lblOffset val="100"/>
        <c:noMultiLvlLbl val="0"/>
      </c:catAx>
      <c:valAx>
        <c:axId val="-1073665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61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Metrics'!$K$2:$K$57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A0F0-4EAA-9C54-207FD0081211}"/>
            </c:ext>
          </c:extLst>
        </c:ser>
        <c:dLbls>
          <c:showLegendKey val="0"/>
          <c:showVal val="0"/>
          <c:showCatName val="0"/>
          <c:showSerName val="0"/>
          <c:showPercent val="0"/>
          <c:showBubbleSize val="0"/>
        </c:dLbls>
        <c:gapWidth val="0"/>
        <c:axId val="-1073677584"/>
        <c:axId val="-1073677040"/>
      </c:barChart>
      <c:catAx>
        <c:axId val="-107367758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073677040"/>
        <c:crosses val="autoZero"/>
        <c:auto val="1"/>
        <c:lblAlgn val="ctr"/>
        <c:lblOffset val="100"/>
        <c:noMultiLvlLbl val="0"/>
      </c:catAx>
      <c:valAx>
        <c:axId val="-107367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758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Metrics'!$M$2:$M$57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EB5C-42E0-B4EC-316A4438253A}"/>
            </c:ext>
          </c:extLst>
        </c:ser>
        <c:dLbls>
          <c:showLegendKey val="0"/>
          <c:showVal val="0"/>
          <c:showCatName val="0"/>
          <c:showSerName val="0"/>
          <c:showPercent val="0"/>
          <c:showBubbleSize val="0"/>
        </c:dLbls>
        <c:gapWidth val="0"/>
        <c:axId val="-1074045712"/>
        <c:axId val="-602835968"/>
      </c:barChart>
      <c:catAx>
        <c:axId val="-1074045712"/>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602835968"/>
        <c:crosses val="autoZero"/>
        <c:auto val="1"/>
        <c:lblAlgn val="ctr"/>
        <c:lblOffset val="100"/>
        <c:noMultiLvlLbl val="0"/>
      </c:catAx>
      <c:valAx>
        <c:axId val="-6028359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40457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Metrics'!$O$2:$O$57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371E-4EF5-AA49-7CBC21226551}"/>
            </c:ext>
          </c:extLst>
        </c:ser>
        <c:dLbls>
          <c:showLegendKey val="0"/>
          <c:showVal val="0"/>
          <c:showCatName val="0"/>
          <c:showSerName val="0"/>
          <c:showPercent val="0"/>
          <c:showBubbleSize val="0"/>
        </c:dLbls>
        <c:gapWidth val="0"/>
        <c:axId val="-602807680"/>
        <c:axId val="-602829984"/>
      </c:barChart>
      <c:catAx>
        <c:axId val="-60280768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602829984"/>
        <c:crosses val="autoZero"/>
        <c:auto val="1"/>
        <c:lblAlgn val="ctr"/>
        <c:lblOffset val="100"/>
        <c:noMultiLvlLbl val="0"/>
      </c:catAx>
      <c:valAx>
        <c:axId val="-6028299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0768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Metrics'!$S$2:$S$57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5C9F-4D07-93D2-0AC52EEB1092}"/>
            </c:ext>
          </c:extLst>
        </c:ser>
        <c:dLbls>
          <c:showLegendKey val="0"/>
          <c:showVal val="0"/>
          <c:showCatName val="0"/>
          <c:showSerName val="0"/>
          <c:showPercent val="0"/>
          <c:showBubbleSize val="0"/>
        </c:dLbls>
        <c:gapWidth val="0"/>
        <c:axId val="-602828352"/>
        <c:axId val="-602837600"/>
      </c:barChart>
      <c:catAx>
        <c:axId val="-60282835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602837600"/>
        <c:crosses val="autoZero"/>
        <c:auto val="1"/>
        <c:lblAlgn val="ctr"/>
        <c:lblOffset val="100"/>
        <c:noMultiLvlLbl val="0"/>
      </c:catAx>
      <c:valAx>
        <c:axId val="-60283760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83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Metrics'!$Q$2:$Q$57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FA25-457C-A5FD-AF049E604FB0}"/>
            </c:ext>
          </c:extLst>
        </c:ser>
        <c:dLbls>
          <c:showLegendKey val="0"/>
          <c:showVal val="0"/>
          <c:showCatName val="0"/>
          <c:showSerName val="0"/>
          <c:showPercent val="0"/>
          <c:showBubbleSize val="0"/>
        </c:dLbls>
        <c:gapWidth val="0"/>
        <c:axId val="-602825088"/>
        <c:axId val="-602831072"/>
      </c:barChart>
      <c:catAx>
        <c:axId val="-602825088"/>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602831072"/>
        <c:crosses val="autoZero"/>
        <c:auto val="1"/>
        <c:lblAlgn val="ctr"/>
        <c:lblOffset val="100"/>
        <c:noMultiLvlLbl val="0"/>
      </c:catAx>
      <c:valAx>
        <c:axId val="-602831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50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Metrics'!$U$2:$U$57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3DD4-4676-9061-8FEE020870AD}"/>
            </c:ext>
          </c:extLst>
        </c:ser>
        <c:dLbls>
          <c:showLegendKey val="0"/>
          <c:showVal val="0"/>
          <c:showCatName val="0"/>
          <c:showSerName val="0"/>
          <c:showPercent val="0"/>
          <c:showBubbleSize val="0"/>
        </c:dLbls>
        <c:gapWidth val="0"/>
        <c:axId val="-602839232"/>
        <c:axId val="-602819104"/>
      </c:barChart>
      <c:catAx>
        <c:axId val="-602839232"/>
        <c:scaling>
          <c:orientation val="minMax"/>
        </c:scaling>
        <c:delete val="1"/>
        <c:axPos val="b"/>
        <c:numFmt formatCode="#,##0.00" sourceLinked="1"/>
        <c:majorTickMark val="out"/>
        <c:minorTickMark val="none"/>
        <c:tickLblPos val="none"/>
        <c:crossAx val="-602819104"/>
        <c:crosses val="autoZero"/>
        <c:auto val="1"/>
        <c:lblAlgn val="ctr"/>
        <c:lblOffset val="100"/>
        <c:noMultiLvlLbl val="0"/>
      </c:catAx>
      <c:valAx>
        <c:axId val="-602819104"/>
        <c:scaling>
          <c:orientation val="minMax"/>
        </c:scaling>
        <c:delete val="1"/>
        <c:axPos val="l"/>
        <c:numFmt formatCode="General" sourceLinked="1"/>
        <c:majorTickMark val="out"/>
        <c:minorTickMark val="none"/>
        <c:tickLblPos val="none"/>
        <c:crossAx val="-60283923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AZ2260" totalsRowShown="0" headerRowDxfId="155" dataDxfId="94">
  <autoFilter ref="A2:AZ2260"/>
  <tableColumns count="52">
    <tableColumn id="1" name="Vertex 1" dataDxfId="70" dataCellStyle="NodeXL Required"/>
    <tableColumn id="2" name="Vertex 2" dataDxfId="68" dataCellStyle="NodeXL Required"/>
    <tableColumn id="3" name="Color" dataDxfId="69" dataCellStyle="NodeXL Visual Property"/>
    <tableColumn id="4" name="Width" dataDxfId="104" dataCellStyle="NodeXL Visual Property"/>
    <tableColumn id="11" name="Style" dataDxfId="103" dataCellStyle="NodeXL Visual Property"/>
    <tableColumn id="5" name="Opacity" dataDxfId="102" dataCellStyle="NodeXL Visual Property"/>
    <tableColumn id="6" name="Visibility" dataDxfId="101" dataCellStyle="NodeXL Visual Property"/>
    <tableColumn id="10" name="Label" dataDxfId="100" dataCellStyle="NodeXL Label"/>
    <tableColumn id="12" name="Label Text Color" dataDxfId="99" dataCellStyle="NodeXL Label"/>
    <tableColumn id="13" name="Label Font Size" dataDxfId="98" dataCellStyle="NodeXL Label"/>
    <tableColumn id="14" name="Reciprocated?" dataDxfId="97" dataCellStyle="NodeXL Graph Metric"/>
    <tableColumn id="7" name="ID" dataDxfId="96" dataCellStyle="NodeXL Do Not Edit"/>
    <tableColumn id="9" name="Dynamic Filter" dataDxfId="95" dataCellStyle="NodeXL Do Not Edit"/>
    <tableColumn id="8" name="Add Your Own Columns Here" dataDxfId="67" dataCellStyle="NodeXL Other Column"/>
    <tableColumn id="15" name="Relationship" dataDxfId="66" dataCellStyle="Normal"/>
    <tableColumn id="16" name="Relationship Date (UTC)" dataDxfId="65" dataCellStyle="Normal"/>
    <tableColumn id="17" name="Tweet" dataDxfId="64" dataCellStyle="Normal"/>
    <tableColumn id="18" name="URLs in Tweet" dataDxfId="63" dataCellStyle="Normal"/>
    <tableColumn id="19" name="Domains in Tweet" dataDxfId="62" dataCellStyle="Normal"/>
    <tableColumn id="20" name="Hashtags in Tweet" dataDxfId="61" dataCellStyle="Normal"/>
    <tableColumn id="21" name="Media in Tweet" dataDxfId="60" dataCellStyle="Normal"/>
    <tableColumn id="22" name="Tweet Image File" dataDxfId="59" dataCellStyle="Normal"/>
    <tableColumn id="23" name="Tweet Date (UTC)" dataDxfId="58" dataCellStyle="Normal"/>
    <tableColumn id="24" name="Twitter Page for Tweet" dataDxfId="57" dataCellStyle="Normal"/>
    <tableColumn id="25" name="Latitude" dataDxfId="56" dataCellStyle="Normal"/>
    <tableColumn id="26" name="Longitude" dataDxfId="55" dataCellStyle="Normal"/>
    <tableColumn id="27" name="Imported ID" dataDxfId="54" dataCellStyle="Normal"/>
    <tableColumn id="28" name="In-Reply-To Tweet ID" dataDxfId="53" dataCellStyle="Normal"/>
    <tableColumn id="29" name="Favorited" dataDxfId="52" dataCellStyle="Normal"/>
    <tableColumn id="30" name="Favorite Count" dataDxfId="51" dataCellStyle="Normal"/>
    <tableColumn id="31" name="In-Reply-To User ID" dataDxfId="50" dataCellStyle="Normal"/>
    <tableColumn id="32" name="Is Quote Status" dataDxfId="49" dataCellStyle="Normal"/>
    <tableColumn id="33" name="Language" dataDxfId="48" dataCellStyle="Normal"/>
    <tableColumn id="34" name="Possibly Sensitive" dataDxfId="47" dataCellStyle="Normal"/>
    <tableColumn id="35" name="Quoted Status ID" dataDxfId="46" dataCellStyle="Normal"/>
    <tableColumn id="36" name="Retweeted" dataDxfId="45" dataCellStyle="Normal"/>
    <tableColumn id="37" name="Retweet Count" dataDxfId="44" dataCellStyle="Normal"/>
    <tableColumn id="38" name="Retweet ID" dataDxfId="43" dataCellStyle="Normal"/>
    <tableColumn id="39" name="Source" dataDxfId="42" dataCellStyle="Normal"/>
    <tableColumn id="40" name="Truncated" dataDxfId="41" dataCellStyle="Normal"/>
    <tableColumn id="41" name="Unified Twitter ID" dataDxfId="40" dataCellStyle="Normal"/>
    <tableColumn id="42" name="Imported Tweet Type" dataDxfId="39" dataCellStyle="Normal"/>
    <tableColumn id="43" name="Added By Extended Analysis" dataDxfId="38" dataCellStyle="Normal"/>
    <tableColumn id="44" name="Corrected By Extended Analysis" dataDxfId="37" dataCellStyle="Normal"/>
    <tableColumn id="45" name="Place Bounding Box" dataDxfId="36" dataCellStyle="Normal"/>
    <tableColumn id="46" name="Place Country" dataDxfId="35" dataCellStyle="Normal"/>
    <tableColumn id="47" name="Place Country Code" dataDxfId="34" dataCellStyle="Normal"/>
    <tableColumn id="48" name="Place Full Name" dataDxfId="33" dataCellStyle="Normal"/>
    <tableColumn id="49" name="Place ID" dataDxfId="32" dataCellStyle="Normal"/>
    <tableColumn id="50" name="Place Name" dataDxfId="31" dataCellStyle="Normal"/>
    <tableColumn id="51" name="Place Type" dataDxfId="30" dataCellStyle="Normal"/>
    <tableColumn id="52" name="Place URL" dataDxfId="29"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Y1716" totalsRowShown="0" headerRowDxfId="154" dataDxfId="71">
  <autoFilter ref="A2:AY1716"/>
  <tableColumns count="51">
    <tableColumn id="1" name="Vertex" dataDxfId="93" dataCellStyle="NodeXL Required"/>
    <tableColumn id="2" name="Color" dataDxfId="92" dataCellStyle="NodeXL Visual Property"/>
    <tableColumn id="5" name="Shape" dataDxfId="91" dataCellStyle="NodeXL Visual Property"/>
    <tableColumn id="6" name="Size" dataDxfId="90" dataCellStyle="NodeXL Visual Property"/>
    <tableColumn id="4" name="Opacity" dataDxfId="9" dataCellStyle="NodeXL Visual Property"/>
    <tableColumn id="7" name="Image File" dataDxfId="7" dataCellStyle="NodeXL Visual Property"/>
    <tableColumn id="3" name="Visibility" dataDxfId="8" dataCellStyle="NodeXL Visual Property"/>
    <tableColumn id="10" name="Label" dataDxfId="89" dataCellStyle="NodeXL Label"/>
    <tableColumn id="16" name="Label Fill Color" dataDxfId="88" dataCellStyle="NodeXL Label"/>
    <tableColumn id="9" name="Label Position" dataDxfId="2" dataCellStyle="NodeXL Label"/>
    <tableColumn id="8" name="Tooltip" dataDxfId="0" dataCellStyle="NodeXL Label"/>
    <tableColumn id="18" name="Layout Order" dataDxfId="1" dataCellStyle="NodeXL Layout"/>
    <tableColumn id="13" name="X" dataDxfId="87" dataCellStyle="NodeXL Layout"/>
    <tableColumn id="14" name="Y" dataDxfId="86" dataCellStyle="NodeXL Layout"/>
    <tableColumn id="12" name="Locked?" dataDxfId="85" dataCellStyle="NodeXL Layout"/>
    <tableColumn id="19" name="Polar R" dataDxfId="84" dataCellStyle="NodeXL Layout"/>
    <tableColumn id="20" name="Polar Angle" dataDxfId="83" dataCellStyle="NodeXL Layout"/>
    <tableColumn id="21" name="Degree" dataDxfId="82" dataCellStyle="NodeXL Graph Metric"/>
    <tableColumn id="22" name="In-Degree" dataDxfId="81" dataCellStyle="NodeXL Graph Metric"/>
    <tableColumn id="23" name="Out-Degree" dataDxfId="80" dataCellStyle="NodeXL Graph Metric"/>
    <tableColumn id="24" name="Betweenness Centrality" dataDxfId="79" dataCellStyle="NodeXL Graph Metric"/>
    <tableColumn id="25" name="Closeness Centrality" dataDxfId="78" dataCellStyle="NodeXL Graph Metric"/>
    <tableColumn id="26" name="Eigenvector Centrality" dataDxfId="77" dataCellStyle="NodeXL Graph Metric"/>
    <tableColumn id="15" name="PageRank" dataDxfId="76" dataCellStyle="NodeXL Graph Metric"/>
    <tableColumn id="27" name="Clustering Coefficient" dataDxfId="75" dataCellStyle="NodeXL Graph Metric"/>
    <tableColumn id="29" name="Reciprocated Vertex Pair Ratio" dataDxfId="74" dataCellStyle="NodeXL Graph Metric"/>
    <tableColumn id="11" name="ID" dataDxfId="73" dataCellStyle="NodeXL Do Not Edit"/>
    <tableColumn id="28" name="Dynamic Filter" dataDxfId="72" dataCellStyle="NodeXL Do Not Edit"/>
    <tableColumn id="17" name="Add Your Own Columns Here" dataDxfId="28" dataCellStyle="NodeXL Other Column"/>
    <tableColumn id="30" name="Name" dataDxfId="27" dataCellStyle="Normal"/>
    <tableColumn id="31" name="Followed" dataDxfId="26" dataCellStyle="Normal"/>
    <tableColumn id="32" name="Followers" dataDxfId="25" dataCellStyle="Normal"/>
    <tableColumn id="33" name="Tweets" dataDxfId="24" dataCellStyle="Normal"/>
    <tableColumn id="34" name="Favorites" dataDxfId="23" dataCellStyle="Normal"/>
    <tableColumn id="35" name="Time Zone UTC Offset (Seconds)" dataDxfId="22" dataCellStyle="Normal"/>
    <tableColumn id="36" name="Description" dataDxfId="21" dataCellStyle="Normal"/>
    <tableColumn id="37" name="Location" dataDxfId="20" dataCellStyle="Normal"/>
    <tableColumn id="38" name="Web" dataDxfId="19" dataCellStyle="Normal"/>
    <tableColumn id="39" name="Time Zone" dataDxfId="18" dataCellStyle="Normal"/>
    <tableColumn id="40" name="Joined Twitter Date (UTC)" dataDxfId="17" dataCellStyle="Normal"/>
    <tableColumn id="41" name="Profile Banner Url" dataDxfId="16" dataCellStyle="Normal"/>
    <tableColumn id="42" name="Default Profile" dataDxfId="15" dataCellStyle="Normal"/>
    <tableColumn id="43" name="Default Profile Image" dataDxfId="14" dataCellStyle="Normal"/>
    <tableColumn id="44" name="Geo Enabled" dataDxfId="13" dataCellStyle="Normal"/>
    <tableColumn id="45" name="Language" dataDxfId="12" dataCellStyle="Normal"/>
    <tableColumn id="46" name="Listed Count" dataDxfId="11" dataCellStyle="Normal"/>
    <tableColumn id="47" name="Profile Background Image Url" dataDxfId="10" dataCellStyle="Normal"/>
    <tableColumn id="48" name="Verified" dataDxfId="6" dataCellStyle="Normal"/>
    <tableColumn id="49" name="Custom Menu Item Text" dataDxfId="5" dataCellStyle="Normal"/>
    <tableColumn id="50" name="Custom Menu Item Action" dataDxfId="4" dataCellStyle="Normal"/>
    <tableColumn id="51"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53">
  <autoFilter ref="A2:X3"/>
  <tableColumns count="24">
    <tableColumn id="1" name="Group" dataDxfId="152" dataCellStyle="NodeXL Required"/>
    <tableColumn id="2" name="Vertex Color" dataDxfId="151" dataCellStyle="NodeXL Visual Property"/>
    <tableColumn id="3" name="Vertex Shape" dataDxfId="150" dataCellStyle="NodeXL Visual Property"/>
    <tableColumn id="22" name="Visibility" dataDxfId="149" dataCellStyle="NodeXL Visual Property"/>
    <tableColumn id="4" name="Collapsed?" dataCellStyle="NodeXL Visual Property"/>
    <tableColumn id="18" name="Label" dataDxfId="148" dataCellStyle="NodeXL Label"/>
    <tableColumn id="20" name="Collapsed X" dataCellStyle="NodeXL Layout"/>
    <tableColumn id="21" name="Collapsed Y" dataCellStyle="NodeXL Layout"/>
    <tableColumn id="6" name="ID" dataDxfId="147" dataCellStyle="NodeXL Do Not Edit"/>
    <tableColumn id="19" name="Collapsed Properties" dataDxfId="146" dataCellStyle="NodeXL Do Not Edit"/>
    <tableColumn id="5" name="Vertices" dataDxfId="145" dataCellStyle="NodeXL Graph Metric"/>
    <tableColumn id="7" name="Unique Edges" dataDxfId="144" dataCellStyle="NodeXL Graph Metric"/>
    <tableColumn id="8" name="Edges With Duplicates" dataDxfId="143" dataCellStyle="NodeXL Graph Metric"/>
    <tableColumn id="9" name="Total Edges" dataDxfId="142" dataCellStyle="NodeXL Graph Metric"/>
    <tableColumn id="10" name="Self-Loops" dataDxfId="141" dataCellStyle="NodeXL Graph Metric"/>
    <tableColumn id="24" name="Reciprocated Vertex Pair Ratio" dataDxfId="140" dataCellStyle="NodeXL Graph Metric"/>
    <tableColumn id="25" name="Reciprocated Edge Ratio" dataDxfId="139" dataCellStyle="NodeXL Graph Metric"/>
    <tableColumn id="11" name="Connected Components" dataDxfId="138" dataCellStyle="NodeXL Graph Metric"/>
    <tableColumn id="12" name="Single-Vertex Connected Components" dataDxfId="137" dataCellStyle="NodeXL Graph Metric"/>
    <tableColumn id="13" name="Maximum Vertices in a Connected Component" dataDxfId="136" dataCellStyle="NodeXL Graph Metric"/>
    <tableColumn id="14" name="Maximum Edges in a Connected Component" dataDxfId="135" dataCellStyle="NodeXL Graph Metric"/>
    <tableColumn id="15" name="Maximum Geodesic Distance (Diameter)" dataDxfId="134" dataCellStyle="NodeXL Graph Metric"/>
    <tableColumn id="16" name="Average Geodesic Distance" dataDxfId="133" dataCellStyle="NodeXL Graph Metric"/>
    <tableColumn id="17" name="Graph Density" dataDxfId="132"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131" dataDxfId="130">
  <autoFilter ref="A1:C2"/>
  <tableColumns count="3">
    <tableColumn id="1" name="Group" dataDxfId="129"/>
    <tableColumn id="2" name="Vertex" dataDxfId="128"/>
    <tableColumn id="3" name="Vertex ID" dataDxfId="127"/>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126" dataCellStyle="NodeXL Graph Metric"/>
    <tableColumn id="2" name="Value" dataDxfId="125"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7" totalsRowShown="0">
  <autoFilter ref="D1:U57"/>
  <tableColumns count="18">
    <tableColumn id="1" name="Degree Bin" dataDxfId="124"/>
    <tableColumn id="2" name="Degree Frequency" dataDxfId="123">
      <calculatedColumnFormula>COUNTIF(Vertices[Degree], "&gt;= " &amp; D2) - COUNTIF(Vertices[Degree], "&gt;=" &amp; D3)</calculatedColumnFormula>
    </tableColumn>
    <tableColumn id="3" name="In-Degree Bin" dataDxfId="122"/>
    <tableColumn id="4" name="In-Degree Frequency" dataDxfId="121">
      <calculatedColumnFormula>COUNTIF(Vertices[In-Degree], "&gt;= " &amp; F2) - COUNTIF(Vertices[In-Degree], "&gt;=" &amp; F3)</calculatedColumnFormula>
    </tableColumn>
    <tableColumn id="5" name="Out-Degree Bin" dataDxfId="120"/>
    <tableColumn id="6" name="Out-Degree Frequency" dataDxfId="119">
      <calculatedColumnFormula>COUNTIF(Vertices[Out-Degree], "&gt;= " &amp; H2) - COUNTIF(Vertices[Out-Degree], "&gt;=" &amp; H3)</calculatedColumnFormula>
    </tableColumn>
    <tableColumn id="7" name="Betweenness Centrality Bin" dataDxfId="118"/>
    <tableColumn id="8" name="Betweenness Centrality Frequency" dataDxfId="117">
      <calculatedColumnFormula>COUNTIF(Vertices[Betweenness Centrality], "&gt;= " &amp; J2) - COUNTIF(Vertices[Betweenness Centrality], "&gt;=" &amp; J3)</calculatedColumnFormula>
    </tableColumn>
    <tableColumn id="9" name="Closeness Centrality Bin" dataDxfId="116"/>
    <tableColumn id="10" name="Closeness Centrality Frequency" dataDxfId="115">
      <calculatedColumnFormula>COUNTIF(Vertices[Closeness Centrality], "&gt;= " &amp; L2) - COUNTIF(Vertices[Closeness Centrality], "&gt;=" &amp; L3)</calculatedColumnFormula>
    </tableColumn>
    <tableColumn id="11" name="Eigenvector Centrality Bin" dataDxfId="114"/>
    <tableColumn id="12" name="Eigenvector Centrality Frequency" dataDxfId="113">
      <calculatedColumnFormula>COUNTIF(Vertices[Eigenvector Centrality], "&gt;= " &amp; N2) - COUNTIF(Vertices[Eigenvector Centrality], "&gt;=" &amp; N3)</calculatedColumnFormula>
    </tableColumn>
    <tableColumn id="18" name="PageRank Bin" dataDxfId="112"/>
    <tableColumn id="17" name="PageRank Frequency" dataDxfId="111">
      <calculatedColumnFormula>COUNTIF(Vertices[Eigenvector Centrality], "&gt;= " &amp; P2) - COUNTIF(Vertices[Eigenvector Centrality], "&gt;=" &amp; P3)</calculatedColumnFormula>
    </tableColumn>
    <tableColumn id="13" name="Clustering Coefficient Bin" dataDxfId="110"/>
    <tableColumn id="14" name="Clustering Coefficient Frequency" dataDxfId="109">
      <calculatedColumnFormula>COUNTIF(Vertices[Clustering Coefficient], "&gt;= " &amp; R2) - COUNTIF(Vertices[Clustering Coefficient], "&gt;=" &amp; R3)</calculatedColumnFormula>
    </tableColumn>
    <tableColumn id="15" name="Dynamic Filter Bin" dataDxfId="108"/>
    <tableColumn id="16" name="Dynamic Filter Frequency" dataDxfId="107">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41:B42" insertRow="1" totalsRowShown="0" dataCellStyle="NodeXL Graph Metric">
  <autoFilter ref="A41:B42"/>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106">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105">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pbs.twimg.com/profile_images/896561176858984448/mpLd3Jje_normal.jpg" TargetMode="External"/><Relationship Id="rId3182" Type="http://schemas.openxmlformats.org/officeDocument/2006/relationships/hyperlink" Target="https://twitter.com/" TargetMode="External"/><Relationship Id="rId4026" Type="http://schemas.openxmlformats.org/officeDocument/2006/relationships/hyperlink" Target="https://twitter.com/" TargetMode="External"/><Relationship Id="rId4233" Type="http://schemas.openxmlformats.org/officeDocument/2006/relationships/hyperlink" Target="https://twitter.com/" TargetMode="External"/><Relationship Id="rId4440" Type="http://schemas.openxmlformats.org/officeDocument/2006/relationships/hyperlink" Target="https://twitter.com/" TargetMode="External"/><Relationship Id="rId3042" Type="http://schemas.openxmlformats.org/officeDocument/2006/relationships/hyperlink" Target="http://pbs.twimg.com/profile_images/971904718908768256/n2kxR6ft_normal.jpg" TargetMode="External"/><Relationship Id="rId3999" Type="http://schemas.openxmlformats.org/officeDocument/2006/relationships/hyperlink" Target="https://twitter.com/" TargetMode="External"/><Relationship Id="rId4300" Type="http://schemas.openxmlformats.org/officeDocument/2006/relationships/hyperlink" Target="https://twitter.com/" TargetMode="External"/><Relationship Id="rId170" Type="http://schemas.openxmlformats.org/officeDocument/2006/relationships/hyperlink" Target="http://www.erinemoulton.com/thingswehaventsaid/" TargetMode="External"/><Relationship Id="rId3859" Type="http://schemas.openxmlformats.org/officeDocument/2006/relationships/hyperlink" Target="https://twitter.com/" TargetMode="External"/><Relationship Id="rId5074" Type="http://schemas.openxmlformats.org/officeDocument/2006/relationships/hyperlink" Target="https://twitter.com/" TargetMode="External"/><Relationship Id="rId5281" Type="http://schemas.openxmlformats.org/officeDocument/2006/relationships/hyperlink" Target="https://twitter.com/" TargetMode="External"/><Relationship Id="rId987" Type="http://schemas.openxmlformats.org/officeDocument/2006/relationships/hyperlink" Target="http://pbs.twimg.com/profile_images/823724509496606721/UzeMae3y_normal.jpg" TargetMode="External"/><Relationship Id="rId2668" Type="http://schemas.openxmlformats.org/officeDocument/2006/relationships/hyperlink" Target="http://pbs.twimg.com/profile_images/961537065841180672/0ElIHWyC_normal.jpg" TargetMode="External"/><Relationship Id="rId2875" Type="http://schemas.openxmlformats.org/officeDocument/2006/relationships/hyperlink" Target="http://pbs.twimg.com/profile_images/682697941371457538/TbCmYAkv_normal.jpg" TargetMode="External"/><Relationship Id="rId3719" Type="http://schemas.openxmlformats.org/officeDocument/2006/relationships/hyperlink" Target="https://twitter.com/" TargetMode="External"/><Relationship Id="rId3926" Type="http://schemas.openxmlformats.org/officeDocument/2006/relationships/hyperlink" Target="https://twitter.com/" TargetMode="External"/><Relationship Id="rId4090" Type="http://schemas.openxmlformats.org/officeDocument/2006/relationships/hyperlink" Target="https://twitter.com/" TargetMode="External"/><Relationship Id="rId847" Type="http://schemas.openxmlformats.org/officeDocument/2006/relationships/hyperlink" Target="https://pbs.twimg.com/media/DXzyCOrVMAAih20.jpg" TargetMode="External"/><Relationship Id="rId1477" Type="http://schemas.openxmlformats.org/officeDocument/2006/relationships/hyperlink" Target="https://pbs.twimg.com/media/DXx_TowW0AAzkCx.png" TargetMode="External"/><Relationship Id="rId1684" Type="http://schemas.openxmlformats.org/officeDocument/2006/relationships/hyperlink" Target="http://pbs.twimg.com/profile_images/716084571/justin_madrid_06_-_Copy_normal.jpg" TargetMode="External"/><Relationship Id="rId1891" Type="http://schemas.openxmlformats.org/officeDocument/2006/relationships/hyperlink" Target="http://pbs.twimg.com/profile_images/1700796190/Picture_24_normal.png" TargetMode="External"/><Relationship Id="rId2528" Type="http://schemas.openxmlformats.org/officeDocument/2006/relationships/hyperlink" Target="http://pbs.twimg.com/profile_images/783341582921535488/34SatnWC_normal.jpg" TargetMode="External"/><Relationship Id="rId2735" Type="http://schemas.openxmlformats.org/officeDocument/2006/relationships/hyperlink" Target="http://pbs.twimg.com/profile_images/853979909131300866/ZwZbp0b4_normal.jpg" TargetMode="External"/><Relationship Id="rId2942" Type="http://schemas.openxmlformats.org/officeDocument/2006/relationships/hyperlink" Target="http://pbs.twimg.com/profile_images/678843787167277057/-ydOPTjg_normal.jpg" TargetMode="External"/><Relationship Id="rId5141" Type="http://schemas.openxmlformats.org/officeDocument/2006/relationships/hyperlink" Target="https://twitter.com/" TargetMode="External"/><Relationship Id="rId707" Type="http://schemas.openxmlformats.org/officeDocument/2006/relationships/hyperlink" Target="https://pbs.twimg.com/media/DXzE-D0X0AAf-Ec.jpg" TargetMode="External"/><Relationship Id="rId914" Type="http://schemas.openxmlformats.org/officeDocument/2006/relationships/hyperlink" Target="http://pbs.twimg.com/profile_images/971457102416719873/P6-two1j_normal.jpg" TargetMode="External"/><Relationship Id="rId1337" Type="http://schemas.openxmlformats.org/officeDocument/2006/relationships/hyperlink" Target="http://pbs.twimg.com/profile_images/914333569362698241/HGl31AaM_normal.jpg" TargetMode="External"/><Relationship Id="rId1544" Type="http://schemas.openxmlformats.org/officeDocument/2006/relationships/hyperlink" Target="http://pbs.twimg.com/profile_images/960788196240969729/St-Gu6yt_normal.jpg" TargetMode="External"/><Relationship Id="rId1751" Type="http://schemas.openxmlformats.org/officeDocument/2006/relationships/hyperlink" Target="http://pbs.twimg.com/profile_images/1238931453/jschool_icon_normal.gif" TargetMode="External"/><Relationship Id="rId2802" Type="http://schemas.openxmlformats.org/officeDocument/2006/relationships/hyperlink" Target="https://pbs.twimg.com/media/DXza5zyW4AU7uPL.jpg" TargetMode="External"/><Relationship Id="rId5001" Type="http://schemas.openxmlformats.org/officeDocument/2006/relationships/hyperlink" Target="https://twitter.com/" TargetMode="External"/><Relationship Id="rId43" Type="http://schemas.openxmlformats.org/officeDocument/2006/relationships/hyperlink" Target="https://elcomercio.pe/opinion/colaboradores/mujer-violacion-sexual-acoso-harvard-metoo-universidad-cynthia-sanborn-noticia-502776" TargetMode="External"/><Relationship Id="rId1404" Type="http://schemas.openxmlformats.org/officeDocument/2006/relationships/hyperlink" Target="https://pbs.twimg.com/media/DXyJLFnWAAAE1DP.jpg" TargetMode="External"/><Relationship Id="rId1611" Type="http://schemas.openxmlformats.org/officeDocument/2006/relationships/hyperlink" Target="http://pbs.twimg.com/profile_images/938212333511376897/cSAtC17l_normal.jpg" TargetMode="External"/><Relationship Id="rId4767" Type="http://schemas.openxmlformats.org/officeDocument/2006/relationships/hyperlink" Target="https://twitter.com/" TargetMode="External"/><Relationship Id="rId3369" Type="http://schemas.openxmlformats.org/officeDocument/2006/relationships/hyperlink" Target="https://twitter.com/" TargetMode="External"/><Relationship Id="rId3576" Type="http://schemas.openxmlformats.org/officeDocument/2006/relationships/hyperlink" Target="https://twitter.com/" TargetMode="External"/><Relationship Id="rId4627" Type="http://schemas.openxmlformats.org/officeDocument/2006/relationships/hyperlink" Target="https://twitter.com/" TargetMode="External"/><Relationship Id="rId4974" Type="http://schemas.openxmlformats.org/officeDocument/2006/relationships/hyperlink" Target="https://twitter.com/" TargetMode="External"/><Relationship Id="rId497" Type="http://schemas.openxmlformats.org/officeDocument/2006/relationships/hyperlink" Target="https://pbs.twimg.com/media/DXzmDCOUMAETpOk.jpg" TargetMode="External"/><Relationship Id="rId2178" Type="http://schemas.openxmlformats.org/officeDocument/2006/relationships/hyperlink" Target="http://pbs.twimg.com/profile_images/925217146568818688/CVVm8PKa_normal.jpg" TargetMode="External"/><Relationship Id="rId2385" Type="http://schemas.openxmlformats.org/officeDocument/2006/relationships/hyperlink" Target="https://pbs.twimg.com/media/DXza5zyW4AU7uPL.jpg" TargetMode="External"/><Relationship Id="rId3229" Type="http://schemas.openxmlformats.org/officeDocument/2006/relationships/hyperlink" Target="https://twitter.com/" TargetMode="External"/><Relationship Id="rId3783" Type="http://schemas.openxmlformats.org/officeDocument/2006/relationships/hyperlink" Target="https://twitter.com/" TargetMode="External"/><Relationship Id="rId3990" Type="http://schemas.openxmlformats.org/officeDocument/2006/relationships/hyperlink" Target="https://twitter.com/" TargetMode="External"/><Relationship Id="rId4834" Type="http://schemas.openxmlformats.org/officeDocument/2006/relationships/hyperlink" Target="https://twitter.com/" TargetMode="External"/><Relationship Id="rId357" Type="http://schemas.openxmlformats.org/officeDocument/2006/relationships/hyperlink" Target="https://ethicsalarms.com/2018/03/08/comment-of-the-day-now-monica-lewinsky-says-she-was-abused-and-sexually-harassed/" TargetMode="External"/><Relationship Id="rId1194" Type="http://schemas.openxmlformats.org/officeDocument/2006/relationships/hyperlink" Target="http://pbs.twimg.com/profile_images/951869425115807744/S2SjoG3G_normal.jpg" TargetMode="External"/><Relationship Id="rId2038" Type="http://schemas.openxmlformats.org/officeDocument/2006/relationships/hyperlink" Target="http://pbs.twimg.com/profile_images/942865560261529602/m3UDdRRn_normal.jpg" TargetMode="External"/><Relationship Id="rId2592" Type="http://schemas.openxmlformats.org/officeDocument/2006/relationships/hyperlink" Target="http://pbs.twimg.com/profile_images/852715505341411329/f6zfKxp9_normal.jpg" TargetMode="External"/><Relationship Id="rId3436" Type="http://schemas.openxmlformats.org/officeDocument/2006/relationships/hyperlink" Target="https://twitter.com/" TargetMode="External"/><Relationship Id="rId3643" Type="http://schemas.openxmlformats.org/officeDocument/2006/relationships/hyperlink" Target="https://twitter.com/" TargetMode="External"/><Relationship Id="rId3850" Type="http://schemas.openxmlformats.org/officeDocument/2006/relationships/hyperlink" Target="https://twitter.com/" TargetMode="External"/><Relationship Id="rId4901" Type="http://schemas.openxmlformats.org/officeDocument/2006/relationships/hyperlink" Target="https://twitter.com/" TargetMode="External"/><Relationship Id="rId217" Type="http://schemas.openxmlformats.org/officeDocument/2006/relationships/hyperlink" Target="https://www.dailykos.com/stories/2018/03/08/1746777/-Its-not-" TargetMode="External"/><Relationship Id="rId564" Type="http://schemas.openxmlformats.org/officeDocument/2006/relationships/hyperlink" Target="https://pbs.twimg.com/media/DXo2TP4V4AIpu48.png" TargetMode="External"/><Relationship Id="rId771" Type="http://schemas.openxmlformats.org/officeDocument/2006/relationships/hyperlink" Target="https://pbs.twimg.com/media/DXpgZ9KXUAImks2.jpg" TargetMode="External"/><Relationship Id="rId2245" Type="http://schemas.openxmlformats.org/officeDocument/2006/relationships/hyperlink" Target="https://pbs.twimg.com/ext_tw_video_thumb/971919822576541696/pu/img/PQgCv0-RhpKibqTr.jpg" TargetMode="External"/><Relationship Id="rId2452" Type="http://schemas.openxmlformats.org/officeDocument/2006/relationships/hyperlink" Target="http://pbs.twimg.com/profile_images/916518574423932928/GhX9d_eU_normal.jpg" TargetMode="External"/><Relationship Id="rId3503" Type="http://schemas.openxmlformats.org/officeDocument/2006/relationships/hyperlink" Target="https://twitter.com/" TargetMode="External"/><Relationship Id="rId3710" Type="http://schemas.openxmlformats.org/officeDocument/2006/relationships/hyperlink" Target="https://twitter.com/" TargetMode="External"/><Relationship Id="rId424" Type="http://schemas.openxmlformats.org/officeDocument/2006/relationships/hyperlink" Target="https://pbs.twimg.com/media/DXxbfwdU8AA-cpM.jpg" TargetMode="External"/><Relationship Id="rId631" Type="http://schemas.openxmlformats.org/officeDocument/2006/relationships/hyperlink" Target="https://pbs.twimg.com/media/DXbCT55VAAASxT6.jpg" TargetMode="External"/><Relationship Id="rId1054" Type="http://schemas.openxmlformats.org/officeDocument/2006/relationships/hyperlink" Target="https://pbs.twimg.com/media/DXzMEejXUAE3JV1.jpg" TargetMode="External"/><Relationship Id="rId1261" Type="http://schemas.openxmlformats.org/officeDocument/2006/relationships/hyperlink" Target="http://pbs.twimg.com/profile_images/965758861633142784/8nLIi7HG_normal.jpg" TargetMode="External"/><Relationship Id="rId2105" Type="http://schemas.openxmlformats.org/officeDocument/2006/relationships/hyperlink" Target="http://pbs.twimg.com/profile_images/852000046853869568/ux9zi73L_normal.jpg" TargetMode="External"/><Relationship Id="rId2312" Type="http://schemas.openxmlformats.org/officeDocument/2006/relationships/hyperlink" Target="http://pbs.twimg.com/profile_images/670780388248322048/1Ui3yAkY_normal.jpg" TargetMode="External"/><Relationship Id="rId1121" Type="http://schemas.openxmlformats.org/officeDocument/2006/relationships/hyperlink" Target="http://pbs.twimg.com/profile_images/941817651533438981/A9qp1C5E_normal.jpg" TargetMode="External"/><Relationship Id="rId4277" Type="http://schemas.openxmlformats.org/officeDocument/2006/relationships/hyperlink" Target="https://twitter.com/" TargetMode="External"/><Relationship Id="rId4484" Type="http://schemas.openxmlformats.org/officeDocument/2006/relationships/hyperlink" Target="https://twitter.com/" TargetMode="External"/><Relationship Id="rId4691" Type="http://schemas.openxmlformats.org/officeDocument/2006/relationships/hyperlink" Target="https://twitter.com/" TargetMode="External"/><Relationship Id="rId5328" Type="http://schemas.openxmlformats.org/officeDocument/2006/relationships/hyperlink" Target="https://twitter.com/" TargetMode="External"/><Relationship Id="rId3086" Type="http://schemas.openxmlformats.org/officeDocument/2006/relationships/hyperlink" Target="https://pbs.twimg.com/media/DXzMEejXUAE3JV1.jpg" TargetMode="External"/><Relationship Id="rId3293" Type="http://schemas.openxmlformats.org/officeDocument/2006/relationships/hyperlink" Target="https://twitter.com/" TargetMode="External"/><Relationship Id="rId4137" Type="http://schemas.openxmlformats.org/officeDocument/2006/relationships/hyperlink" Target="https://twitter.com/" TargetMode="External"/><Relationship Id="rId4344" Type="http://schemas.openxmlformats.org/officeDocument/2006/relationships/hyperlink" Target="https://twitter.com/" TargetMode="External"/><Relationship Id="rId4551" Type="http://schemas.openxmlformats.org/officeDocument/2006/relationships/hyperlink" Target="https://twitter.com/" TargetMode="External"/><Relationship Id="rId1938" Type="http://schemas.openxmlformats.org/officeDocument/2006/relationships/hyperlink" Target="http://pbs.twimg.com/profile_images/809489489848475648/K2dqMlnJ_normal.jpg"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4204" Type="http://schemas.openxmlformats.org/officeDocument/2006/relationships/hyperlink" Target="https://twitter.com/" TargetMode="External"/><Relationship Id="rId281" Type="http://schemas.openxmlformats.org/officeDocument/2006/relationships/hyperlink" Target="https://www.politico.com/story/2012/08/7-facts-about-foxs-juan-williams-080364" TargetMode="External"/><Relationship Id="rId3013" Type="http://schemas.openxmlformats.org/officeDocument/2006/relationships/hyperlink" Target="http://pbs.twimg.com/profile_images/962192659292086272/4iIxinxi_normal.jpg" TargetMode="External"/><Relationship Id="rId4411" Type="http://schemas.openxmlformats.org/officeDocument/2006/relationships/hyperlink" Target="https://twitter.com/" TargetMode="External"/><Relationship Id="rId141" Type="http://schemas.openxmlformats.org/officeDocument/2006/relationships/hyperlink" Target="http://www.elnuevoherald.com/noticias/sur-de-la-florida/article204233809.html" TargetMode="External"/><Relationship Id="rId3220" Type="http://schemas.openxmlformats.org/officeDocument/2006/relationships/hyperlink" Target="https://twitter.com/" TargetMode="External"/><Relationship Id="rId7" Type="http://schemas.openxmlformats.org/officeDocument/2006/relationships/hyperlink" Target="https://www.buzzfeed.com/jp/saoriibuki/torasan-no-namida?utm_term=.dl4NnBXbb" TargetMode="External"/><Relationship Id="rId2779" Type="http://schemas.openxmlformats.org/officeDocument/2006/relationships/hyperlink" Target="http://pbs.twimg.com/profile_images/945709562920820736/Qla22RXT_normal.jpg" TargetMode="External"/><Relationship Id="rId2986" Type="http://schemas.openxmlformats.org/officeDocument/2006/relationships/hyperlink" Target="http://pbs.twimg.com/profile_images/969334365346922497/2-Oyr2g3_normal.jpg" TargetMode="External"/><Relationship Id="rId5185" Type="http://schemas.openxmlformats.org/officeDocument/2006/relationships/hyperlink" Target="https://twitter.com/" TargetMode="External"/><Relationship Id="rId958" Type="http://schemas.openxmlformats.org/officeDocument/2006/relationships/hyperlink" Target="https://pbs.twimg.com/ext_tw_video_thumb/969057442935042048/pu/img/e5EGn_4-OlYg2HXs.jpg" TargetMode="External"/><Relationship Id="rId1588" Type="http://schemas.openxmlformats.org/officeDocument/2006/relationships/hyperlink" Target="https://pbs.twimg.com/media/DXo2TP4V4AIpu48.png" TargetMode="External"/><Relationship Id="rId1795" Type="http://schemas.openxmlformats.org/officeDocument/2006/relationships/hyperlink" Target="http://pbs.twimg.com/profile_images/970195963938664448/SteXos6__normal.jpg" TargetMode="External"/><Relationship Id="rId2639" Type="http://schemas.openxmlformats.org/officeDocument/2006/relationships/hyperlink" Target="http://pbs.twimg.com/profile_images/959654593444679680/cGrQLkvL_normal.jpg" TargetMode="External"/><Relationship Id="rId2846" Type="http://schemas.openxmlformats.org/officeDocument/2006/relationships/hyperlink" Target="http://pbs.twimg.com/profile_images/532194333286346754/tjoHNh56_normal.jpeg" TargetMode="External"/><Relationship Id="rId5045" Type="http://schemas.openxmlformats.org/officeDocument/2006/relationships/hyperlink" Target="https://twitter.com/" TargetMode="External"/><Relationship Id="rId5252" Type="http://schemas.openxmlformats.org/officeDocument/2006/relationships/hyperlink" Target="https://twitter.com/" TargetMode="External"/><Relationship Id="rId87" Type="http://schemas.openxmlformats.org/officeDocument/2006/relationships/hyperlink" Target="http://netizenbuzz.blogspot.com/2018/03/metoo-confessions-continue-to-uncover.html?utm_source=dlvr.it&amp;utm_medium=twitter" TargetMode="External"/><Relationship Id="rId818" Type="http://schemas.openxmlformats.org/officeDocument/2006/relationships/hyperlink" Target="https://pbs.twimg.com/tweet_video_thumb/DXzwXWJX4AE2YNi.jpg" TargetMode="External"/><Relationship Id="rId1448" Type="http://schemas.openxmlformats.org/officeDocument/2006/relationships/hyperlink" Target="http://pbs.twimg.com/profile_images/830221250169602049/LD2KxpyD_normal.jpg" TargetMode="External"/><Relationship Id="rId1655" Type="http://schemas.openxmlformats.org/officeDocument/2006/relationships/hyperlink" Target="https://pbs.twimg.com/media/DXzQHKEUMAA5K9y.jpg" TargetMode="External"/><Relationship Id="rId2706" Type="http://schemas.openxmlformats.org/officeDocument/2006/relationships/hyperlink" Target="http://pbs.twimg.com/profile_images/953684204096761856/bXnBLj--_normal.jpg" TargetMode="External"/><Relationship Id="rId4061" Type="http://schemas.openxmlformats.org/officeDocument/2006/relationships/hyperlink" Target="https://twitter.com/" TargetMode="External"/><Relationship Id="rId5112" Type="http://schemas.openxmlformats.org/officeDocument/2006/relationships/hyperlink" Target="https://twitter.com/" TargetMode="External"/><Relationship Id="rId1308" Type="http://schemas.openxmlformats.org/officeDocument/2006/relationships/hyperlink" Target="http://pbs.twimg.com/profile_images/594771022236254208/moCVTzSR_normal.jpg" TargetMode="External"/><Relationship Id="rId1862" Type="http://schemas.openxmlformats.org/officeDocument/2006/relationships/hyperlink" Target="http://pbs.twimg.com/profile_images/970557104888016897/hysb-A26_normal.jpg" TargetMode="External"/><Relationship Id="rId2913" Type="http://schemas.openxmlformats.org/officeDocument/2006/relationships/hyperlink" Target="http://pbs.twimg.com/profile_images/721327789312311296/kGvvgKEl_normal.jpg" TargetMode="External"/><Relationship Id="rId1515" Type="http://schemas.openxmlformats.org/officeDocument/2006/relationships/hyperlink" Target="http://pbs.twimg.com/profile_images/900399232313643010/2B0h5SPf_normal.jpg" TargetMode="External"/><Relationship Id="rId1722" Type="http://schemas.openxmlformats.org/officeDocument/2006/relationships/hyperlink" Target="http://pbs.twimg.com/profile_images/464818766560251904/aRkk5h_j_normal.jpeg" TargetMode="External"/><Relationship Id="rId4878" Type="http://schemas.openxmlformats.org/officeDocument/2006/relationships/hyperlink" Target="https://twitter.com/" TargetMode="External"/><Relationship Id="rId14" Type="http://schemas.openxmlformats.org/officeDocument/2006/relationships/hyperlink" Target="https://thegrapevine.theroot.com/the-absence-of-a-criminal-case-doesn-t-mean-adam-venit-1823597465?utm_medium=sharefromsite&amp;utm_source=The_Grapevine_twitter" TargetMode="External"/><Relationship Id="rId3687" Type="http://schemas.openxmlformats.org/officeDocument/2006/relationships/hyperlink" Target="https://twitter.com/" TargetMode="External"/><Relationship Id="rId3894" Type="http://schemas.openxmlformats.org/officeDocument/2006/relationships/hyperlink" Target="https://twitter.com/" TargetMode="External"/><Relationship Id="rId4738" Type="http://schemas.openxmlformats.org/officeDocument/2006/relationships/hyperlink" Target="https://twitter.com/" TargetMode="External"/><Relationship Id="rId4945" Type="http://schemas.openxmlformats.org/officeDocument/2006/relationships/hyperlink" Target="https://twitter.com/" TargetMode="External"/><Relationship Id="rId2289" Type="http://schemas.openxmlformats.org/officeDocument/2006/relationships/hyperlink" Target="http://pbs.twimg.com/profile_images/956701293317271553/B8QVT5QW_normal.jpg" TargetMode="External"/><Relationship Id="rId2496" Type="http://schemas.openxmlformats.org/officeDocument/2006/relationships/hyperlink" Target="http://pbs.twimg.com/profile_images/3044794822/8186ec7c89706b59c72b815caaa512af_normal.jpeg" TargetMode="External"/><Relationship Id="rId3547" Type="http://schemas.openxmlformats.org/officeDocument/2006/relationships/hyperlink" Target="https://twitter.com/" TargetMode="External"/><Relationship Id="rId3754" Type="http://schemas.openxmlformats.org/officeDocument/2006/relationships/hyperlink" Target="https://twitter.com/" TargetMode="External"/><Relationship Id="rId3961" Type="http://schemas.openxmlformats.org/officeDocument/2006/relationships/hyperlink" Target="https://twitter.com/" TargetMode="External"/><Relationship Id="rId4805" Type="http://schemas.openxmlformats.org/officeDocument/2006/relationships/hyperlink" Target="https://twitter.com/" TargetMode="External"/><Relationship Id="rId468" Type="http://schemas.openxmlformats.org/officeDocument/2006/relationships/hyperlink" Target="https://pbs.twimg.com/media/DXrT2xZXUAIL6cR.jpg" TargetMode="External"/><Relationship Id="rId675" Type="http://schemas.openxmlformats.org/officeDocument/2006/relationships/hyperlink" Target="https://pbs.twimg.com/media/DXza5zyW4AU7uPL.jpg" TargetMode="External"/><Relationship Id="rId882" Type="http://schemas.openxmlformats.org/officeDocument/2006/relationships/hyperlink" Target="https://pbs.twimg.com/media/DXxtk-5U0AARxun.jpg" TargetMode="External"/><Relationship Id="rId1098" Type="http://schemas.openxmlformats.org/officeDocument/2006/relationships/hyperlink" Target="http://pbs.twimg.com/profile_images/916407083041468418/nnqQxl7J_normal.jpg" TargetMode="External"/><Relationship Id="rId2149" Type="http://schemas.openxmlformats.org/officeDocument/2006/relationships/hyperlink" Target="http://pbs.twimg.com/profile_images/950193338581315585/XC-vQTJN_normal.jpg" TargetMode="External"/><Relationship Id="rId2356" Type="http://schemas.openxmlformats.org/officeDocument/2006/relationships/hyperlink" Target="http://pbs.twimg.com/profile_images/606110841243435009/isXWQ2r__normal.jpg" TargetMode="External"/><Relationship Id="rId2563" Type="http://schemas.openxmlformats.org/officeDocument/2006/relationships/hyperlink" Target="http://pbs.twimg.com/profile_images/783341582921535488/34SatnWC_normal.jpg" TargetMode="External"/><Relationship Id="rId2770" Type="http://schemas.openxmlformats.org/officeDocument/2006/relationships/hyperlink" Target="http://pbs.twimg.com/profile_images/850974546739871745/ZPVY_yk5_normal.jpg" TargetMode="External"/><Relationship Id="rId3407" Type="http://schemas.openxmlformats.org/officeDocument/2006/relationships/hyperlink" Target="https://twitter.com/" TargetMode="External"/><Relationship Id="rId3614" Type="http://schemas.openxmlformats.org/officeDocument/2006/relationships/hyperlink" Target="https://twitter.com/" TargetMode="External"/><Relationship Id="rId3821" Type="http://schemas.openxmlformats.org/officeDocument/2006/relationships/hyperlink" Target="https://twitter.com/" TargetMode="External"/><Relationship Id="rId328" Type="http://schemas.openxmlformats.org/officeDocument/2006/relationships/hyperlink" Target="http://www.xportsnews.com/jenter/?ac=article_view&amp;entry_id=951270&amp;_REFERER=http%3A%2F%2Fwww.xportsnews.com%2F%3Fac%3Darticle_list%26cate_indexno%3D178" TargetMode="External"/><Relationship Id="rId535" Type="http://schemas.openxmlformats.org/officeDocument/2006/relationships/hyperlink" Target="https://pbs.twimg.com/media/DXy4hlrVAAAIq29.jpg" TargetMode="External"/><Relationship Id="rId742" Type="http://schemas.openxmlformats.org/officeDocument/2006/relationships/hyperlink" Target="https://pbs.twimg.com/media/DXxDZXsVoAImghl.jpg" TargetMode="External"/><Relationship Id="rId1165" Type="http://schemas.openxmlformats.org/officeDocument/2006/relationships/hyperlink" Target="http://pbs.twimg.com/profile_images/967857673009016834/kj1yioj2_normal.jpg" TargetMode="External"/><Relationship Id="rId1372" Type="http://schemas.openxmlformats.org/officeDocument/2006/relationships/hyperlink" Target="https://pbs.twimg.com/media/DXxDZXsVoAImghl.jpg" TargetMode="External"/><Relationship Id="rId2009" Type="http://schemas.openxmlformats.org/officeDocument/2006/relationships/hyperlink" Target="http://pbs.twimg.com/profile_images/714564486099771393/p_sL5Xpv_normal.jpg" TargetMode="External"/><Relationship Id="rId2216" Type="http://schemas.openxmlformats.org/officeDocument/2006/relationships/hyperlink" Target="http://pbs.twimg.com/profile_images/958291220874145794/IPxKAD3m_normal.jpg" TargetMode="External"/><Relationship Id="rId2423" Type="http://schemas.openxmlformats.org/officeDocument/2006/relationships/hyperlink" Target="http://pbs.twimg.com/profile_images/971798345319510016/kPGYRK3H_normal.jpg" TargetMode="External"/><Relationship Id="rId2630" Type="http://schemas.openxmlformats.org/officeDocument/2006/relationships/hyperlink" Target="https://pbs.twimg.com/media/DXzMEejXUAE3JV1.jpg" TargetMode="External"/><Relationship Id="rId602" Type="http://schemas.openxmlformats.org/officeDocument/2006/relationships/hyperlink" Target="https://pbs.twimg.com/media/DXzvTM_VMAA7u_Z.jpg" TargetMode="External"/><Relationship Id="rId1025" Type="http://schemas.openxmlformats.org/officeDocument/2006/relationships/hyperlink" Target="http://pbs.twimg.com/profile_images/935458181584752640/GkxKJyfd_normal.jpg" TargetMode="External"/><Relationship Id="rId1232" Type="http://schemas.openxmlformats.org/officeDocument/2006/relationships/hyperlink" Target="http://pbs.twimg.com/profile_images/564462492479262720/eUUntisV_normal.jpeg" TargetMode="External"/><Relationship Id="rId4388" Type="http://schemas.openxmlformats.org/officeDocument/2006/relationships/hyperlink" Target="https://twitter.com/" TargetMode="External"/><Relationship Id="rId4595" Type="http://schemas.openxmlformats.org/officeDocument/2006/relationships/hyperlink" Target="https://twitter.com/" TargetMode="External"/><Relationship Id="rId3197" Type="http://schemas.openxmlformats.org/officeDocument/2006/relationships/hyperlink" Target="https://twitter.com/" TargetMode="External"/><Relationship Id="rId4248" Type="http://schemas.openxmlformats.org/officeDocument/2006/relationships/hyperlink" Target="https://twitter.com/" TargetMode="External"/><Relationship Id="rId3057" Type="http://schemas.openxmlformats.org/officeDocument/2006/relationships/hyperlink" Target="http://pbs.twimg.com/profile_images/971904718908768256/n2kxR6ft_normal.jpg" TargetMode="External"/><Relationship Id="rId4108" Type="http://schemas.openxmlformats.org/officeDocument/2006/relationships/hyperlink" Target="https://twitter.com/" TargetMode="External"/><Relationship Id="rId4455" Type="http://schemas.openxmlformats.org/officeDocument/2006/relationships/hyperlink" Target="https://twitter.com/" TargetMode="External"/><Relationship Id="rId4662" Type="http://schemas.openxmlformats.org/officeDocument/2006/relationships/hyperlink" Target="https://twitter.com/" TargetMode="External"/><Relationship Id="rId185" Type="http://schemas.openxmlformats.org/officeDocument/2006/relationships/hyperlink" Target="https://www.huffingtonpost.com/entry/watch-trump-say-true-when-called-a-sexual-predator-in-2006_us_5804d258e4b0162c043cd864" TargetMode="External"/><Relationship Id="rId1909" Type="http://schemas.openxmlformats.org/officeDocument/2006/relationships/hyperlink" Target="http://pbs.twimg.com/profile_images/878171381736681472/9ANMqZpN_normal.jpg" TargetMode="External"/><Relationship Id="rId3264" Type="http://schemas.openxmlformats.org/officeDocument/2006/relationships/hyperlink" Target="https://twitter.com/" TargetMode="External"/><Relationship Id="rId3471" Type="http://schemas.openxmlformats.org/officeDocument/2006/relationships/hyperlink" Target="https://twitter.com/" TargetMode="External"/><Relationship Id="rId4315" Type="http://schemas.openxmlformats.org/officeDocument/2006/relationships/hyperlink" Target="https://twitter.com/" TargetMode="External"/><Relationship Id="rId4522" Type="http://schemas.openxmlformats.org/officeDocument/2006/relationships/hyperlink" Target="https://twitter.com/" TargetMode="External"/><Relationship Id="rId392" Type="http://schemas.openxmlformats.org/officeDocument/2006/relationships/hyperlink" Target="http://thefederalist.com/2018/03/08/the-hollywood-reporter-triumph-of-the-beta-male-cover-is-a-bad-sign/" TargetMode="External"/><Relationship Id="rId2073" Type="http://schemas.openxmlformats.org/officeDocument/2006/relationships/hyperlink" Target="http://pbs.twimg.com/profile_images/448651436386041856/B5-S09VA_normal.jpeg" TargetMode="External"/><Relationship Id="rId2280" Type="http://schemas.openxmlformats.org/officeDocument/2006/relationships/hyperlink" Target="http://pbs.twimg.com/profile_images/970921208790339586/CCcuTniO_normal.jpg"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s://twitter.com/kjc1b/status/969617042272694273" TargetMode="External"/><Relationship Id="rId2140" Type="http://schemas.openxmlformats.org/officeDocument/2006/relationships/hyperlink" Target="https://pbs.twimg.com/media/DXx8iDKUQAAQr-Z.jpg" TargetMode="External"/><Relationship Id="rId5089" Type="http://schemas.openxmlformats.org/officeDocument/2006/relationships/hyperlink" Target="https://twitter.com/" TargetMode="External"/><Relationship Id="rId5296" Type="http://schemas.openxmlformats.org/officeDocument/2006/relationships/hyperlink" Target="https://twitter.com/" TargetMode="External"/><Relationship Id="rId112" Type="http://schemas.openxmlformats.org/officeDocument/2006/relationships/hyperlink" Target="https://www.allkpop.com/article/2018/03/woman-reveals-she-was-sexually-assaulted-by-an-idol-vocalist-a-in-august-2012" TargetMode="External"/><Relationship Id="rId1699" Type="http://schemas.openxmlformats.org/officeDocument/2006/relationships/hyperlink" Target="http://pbs.twimg.com/profile_images/464818766560251904/aRkk5h_j_normal.jpeg" TargetMode="External"/><Relationship Id="rId2000" Type="http://schemas.openxmlformats.org/officeDocument/2006/relationships/hyperlink" Target="https://pbs.twimg.com/media/DXzMEejXUAE3JV1.jpg" TargetMode="External"/><Relationship Id="rId5156" Type="http://schemas.openxmlformats.org/officeDocument/2006/relationships/hyperlink" Target="https://twitter.com/" TargetMode="External"/><Relationship Id="rId5363" Type="http://schemas.openxmlformats.org/officeDocument/2006/relationships/hyperlink" Target="https://twitter.com/" TargetMode="External"/><Relationship Id="rId2957" Type="http://schemas.openxmlformats.org/officeDocument/2006/relationships/hyperlink" Target="http://pbs.twimg.com/profile_images/678843787167277057/-ydOPTjg_normal.jpg" TargetMode="External"/><Relationship Id="rId4172" Type="http://schemas.openxmlformats.org/officeDocument/2006/relationships/hyperlink" Target="https://twitter.com/" TargetMode="External"/><Relationship Id="rId5016" Type="http://schemas.openxmlformats.org/officeDocument/2006/relationships/hyperlink" Target="https://twitter.com/" TargetMode="External"/><Relationship Id="rId5223" Type="http://schemas.openxmlformats.org/officeDocument/2006/relationships/hyperlink" Target="https://twitter.com/" TargetMode="External"/><Relationship Id="rId929" Type="http://schemas.openxmlformats.org/officeDocument/2006/relationships/hyperlink" Target="http://pbs.twimg.com/profile_images/836969988879704064/31U4Mb6B_normal.jpg" TargetMode="External"/><Relationship Id="rId1559" Type="http://schemas.openxmlformats.org/officeDocument/2006/relationships/hyperlink" Target="http://pbs.twimg.com/profile_images/825999149094969344/Fb2r7ASQ_normal.jpg" TargetMode="External"/><Relationship Id="rId1766" Type="http://schemas.openxmlformats.org/officeDocument/2006/relationships/hyperlink" Target="http://pbs.twimg.com/profile_images/960384577452863488/NT8fiGe7_normal.jpg" TargetMode="External"/><Relationship Id="rId1973" Type="http://schemas.openxmlformats.org/officeDocument/2006/relationships/hyperlink" Target="http://pbs.twimg.com/profile_images/876711421043552257/467y7LaJ_normal.jpg" TargetMode="External"/><Relationship Id="rId2817" Type="http://schemas.openxmlformats.org/officeDocument/2006/relationships/hyperlink" Target="http://pbs.twimg.com/profile_images/883809017650450432/vGervhd5_normal.jpg" TargetMode="External"/><Relationship Id="rId4032" Type="http://schemas.openxmlformats.org/officeDocument/2006/relationships/hyperlink" Target="https://twitter.com/" TargetMode="External"/><Relationship Id="rId58" Type="http://schemas.openxmlformats.org/officeDocument/2006/relationships/hyperlink" Target="https://www.nzz.ch/gesellschaft/andere-kulturen-andere-sitten-ld.1363788" TargetMode="External"/><Relationship Id="rId1419" Type="http://schemas.openxmlformats.org/officeDocument/2006/relationships/hyperlink" Target="http://pbs.twimg.com/profile_images/863238913183371269/Q1EZ74ml_normal.jpg" TargetMode="External"/><Relationship Id="rId1626" Type="http://schemas.openxmlformats.org/officeDocument/2006/relationships/hyperlink" Target="http://pbs.twimg.com/profile_images/969385733696847872/b48L2vkI_normal.jpg" TargetMode="External"/><Relationship Id="rId1833" Type="http://schemas.openxmlformats.org/officeDocument/2006/relationships/hyperlink" Target="http://pbs.twimg.com/profile_images/896561176858984448/mpLd3Jje_normal.jpg" TargetMode="External"/><Relationship Id="rId4989" Type="http://schemas.openxmlformats.org/officeDocument/2006/relationships/hyperlink" Target="https://twitter.com/" TargetMode="External"/><Relationship Id="rId1900" Type="http://schemas.openxmlformats.org/officeDocument/2006/relationships/hyperlink" Target="http://pbs.twimg.com/profile_images/3583804562/2a8754937c834ef127cd04687e02fb75_normal.jpeg" TargetMode="External"/><Relationship Id="rId3798" Type="http://schemas.openxmlformats.org/officeDocument/2006/relationships/hyperlink" Target="https://twitter.com/" TargetMode="External"/><Relationship Id="rId4849" Type="http://schemas.openxmlformats.org/officeDocument/2006/relationships/hyperlink" Target="https://twitter.com/" TargetMode="External"/><Relationship Id="rId3658" Type="http://schemas.openxmlformats.org/officeDocument/2006/relationships/hyperlink" Target="https://twitter.com/" TargetMode="External"/><Relationship Id="rId3865" Type="http://schemas.openxmlformats.org/officeDocument/2006/relationships/hyperlink" Target="https://twitter.com/" TargetMode="External"/><Relationship Id="rId4709" Type="http://schemas.openxmlformats.org/officeDocument/2006/relationships/hyperlink" Target="https://twitter.com/" TargetMode="External"/><Relationship Id="rId4916" Type="http://schemas.openxmlformats.org/officeDocument/2006/relationships/hyperlink" Target="https://twitter.com/" TargetMode="External"/><Relationship Id="rId579" Type="http://schemas.openxmlformats.org/officeDocument/2006/relationships/hyperlink" Target="https://pbs.twimg.com/media/DTMFc2TW4AALfVt.jpg" TargetMode="External"/><Relationship Id="rId786" Type="http://schemas.openxmlformats.org/officeDocument/2006/relationships/hyperlink" Target="https://pbs.twimg.com/media/DXzx3IOXUAUoNCB.jpg" TargetMode="External"/><Relationship Id="rId993" Type="http://schemas.openxmlformats.org/officeDocument/2006/relationships/hyperlink" Target="http://pbs.twimg.com/profile_images/971734319893921792/rWU6XdWE_normal.jpg" TargetMode="External"/><Relationship Id="rId2467" Type="http://schemas.openxmlformats.org/officeDocument/2006/relationships/hyperlink" Target="http://pbs.twimg.com/profile_images/936625095409254400/iwOdpmkj_normal.jpg" TargetMode="External"/><Relationship Id="rId2674" Type="http://schemas.openxmlformats.org/officeDocument/2006/relationships/hyperlink" Target="http://pbs.twimg.com/profile_images/967084006889025536/_tHilABq_normal.jpg" TargetMode="External"/><Relationship Id="rId3518" Type="http://schemas.openxmlformats.org/officeDocument/2006/relationships/hyperlink" Target="https://twitter.com/" TargetMode="External"/><Relationship Id="rId5080" Type="http://schemas.openxmlformats.org/officeDocument/2006/relationships/hyperlink" Target="https://twitter.com/" TargetMode="External"/><Relationship Id="rId439" Type="http://schemas.openxmlformats.org/officeDocument/2006/relationships/hyperlink" Target="https://pbs.twimg.com/media/DXy4xtKW4AA0_dP.jpg" TargetMode="External"/><Relationship Id="rId646" Type="http://schemas.openxmlformats.org/officeDocument/2006/relationships/hyperlink" Target="https://pbs.twimg.com/media/DXmybkvU0AYKMT8.jpg" TargetMode="External"/><Relationship Id="rId1069" Type="http://schemas.openxmlformats.org/officeDocument/2006/relationships/hyperlink" Target="http://pbs.twimg.com/profile_images/969608228370751488/tjzbFzyy_normal.jpg" TargetMode="External"/><Relationship Id="rId1276" Type="http://schemas.openxmlformats.org/officeDocument/2006/relationships/hyperlink" Target="http://pbs.twimg.com/profile_images/751076761648164864/7OPr3-Jk_normal.jpg" TargetMode="External"/><Relationship Id="rId1483" Type="http://schemas.openxmlformats.org/officeDocument/2006/relationships/hyperlink" Target="http://pbs.twimg.com/profile_images/953892969462943745/SVWEFgQR_normal.jpg" TargetMode="External"/><Relationship Id="rId2327" Type="http://schemas.openxmlformats.org/officeDocument/2006/relationships/hyperlink" Target="http://abs.twimg.com/sticky/default_profile_images/default_profile_normal.png" TargetMode="External"/><Relationship Id="rId2881" Type="http://schemas.openxmlformats.org/officeDocument/2006/relationships/hyperlink" Target="https://pbs.twimg.com/media/DXz1jjOU8AEg3Gs.jpg" TargetMode="External"/><Relationship Id="rId3725" Type="http://schemas.openxmlformats.org/officeDocument/2006/relationships/hyperlink" Target="https://twitter.com/" TargetMode="External"/><Relationship Id="rId3932" Type="http://schemas.openxmlformats.org/officeDocument/2006/relationships/hyperlink" Target="https://twitter.com/" TargetMode="External"/><Relationship Id="rId506" Type="http://schemas.openxmlformats.org/officeDocument/2006/relationships/hyperlink" Target="https://pbs.twimg.com/media/DXzghIjX0AcXf1X.jpg" TargetMode="External"/><Relationship Id="rId853" Type="http://schemas.openxmlformats.org/officeDocument/2006/relationships/hyperlink" Target="http://pbs.twimg.com/profile_images/823480180316504064/t4viMwA__normal.jpg" TargetMode="External"/><Relationship Id="rId1136" Type="http://schemas.openxmlformats.org/officeDocument/2006/relationships/hyperlink" Target="https://pbs.twimg.com/media/DXx0MDKW0AAUJVU.jpg" TargetMode="External"/><Relationship Id="rId1690" Type="http://schemas.openxmlformats.org/officeDocument/2006/relationships/hyperlink" Target="http://pbs.twimg.com/profile_images/840328436979814401/jJeSAJw3_normal.jpg" TargetMode="External"/><Relationship Id="rId2534" Type="http://schemas.openxmlformats.org/officeDocument/2006/relationships/hyperlink" Target="http://pbs.twimg.com/profile_images/783341582921535488/34SatnWC_normal.jpg" TargetMode="External"/><Relationship Id="rId2741" Type="http://schemas.openxmlformats.org/officeDocument/2006/relationships/hyperlink" Target="http://pbs.twimg.com/profile_images/746650514767503360/svoTyc2X_normal.jpg" TargetMode="External"/><Relationship Id="rId713" Type="http://schemas.openxmlformats.org/officeDocument/2006/relationships/hyperlink" Target="https://pbs.twimg.com/media/DXzHBmFXUAAsexb.jpg" TargetMode="External"/><Relationship Id="rId920" Type="http://schemas.openxmlformats.org/officeDocument/2006/relationships/hyperlink" Target="http://pbs.twimg.com/profile_images/971360272223952897/cdGjAB3i_normal.jpg" TargetMode="External"/><Relationship Id="rId1343" Type="http://schemas.openxmlformats.org/officeDocument/2006/relationships/hyperlink" Target="https://pbs.twimg.com/media/DXzx3gqUQAYJxcK.jpg" TargetMode="External"/><Relationship Id="rId1550" Type="http://schemas.openxmlformats.org/officeDocument/2006/relationships/hyperlink" Target="http://pbs.twimg.com/profile_images/960922927582629888/qDNdegz2_normal.jpg" TargetMode="External"/><Relationship Id="rId2601" Type="http://schemas.openxmlformats.org/officeDocument/2006/relationships/hyperlink" Target="https://pbs.twimg.com/media/DXz0yO5U8AATvVK.jpg" TargetMode="External"/><Relationship Id="rId4499" Type="http://schemas.openxmlformats.org/officeDocument/2006/relationships/hyperlink" Target="https://twitter.com/" TargetMode="External"/><Relationship Id="rId1203" Type="http://schemas.openxmlformats.org/officeDocument/2006/relationships/hyperlink" Target="http://pbs.twimg.com/profile_images/968162474813022209/tbQ6ZR39_normal.jpg" TargetMode="External"/><Relationship Id="rId1410" Type="http://schemas.openxmlformats.org/officeDocument/2006/relationships/hyperlink" Target="http://pbs.twimg.com/profile_images/880781438039281664/tYwBHxTM_normal.jpg" TargetMode="External"/><Relationship Id="rId4359" Type="http://schemas.openxmlformats.org/officeDocument/2006/relationships/hyperlink" Target="https://twitter.com/" TargetMode="External"/><Relationship Id="rId4566" Type="http://schemas.openxmlformats.org/officeDocument/2006/relationships/hyperlink" Target="https://twitter.com/" TargetMode="External"/><Relationship Id="rId4773" Type="http://schemas.openxmlformats.org/officeDocument/2006/relationships/hyperlink" Target="https://twitter.com/" TargetMode="External"/><Relationship Id="rId4980" Type="http://schemas.openxmlformats.org/officeDocument/2006/relationships/hyperlink" Target="https://twitter.com/"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3582" Type="http://schemas.openxmlformats.org/officeDocument/2006/relationships/hyperlink" Target="https://twitter.com/" TargetMode="External"/><Relationship Id="rId4219" Type="http://schemas.openxmlformats.org/officeDocument/2006/relationships/hyperlink" Target="https://twitter.com/" TargetMode="External"/><Relationship Id="rId4426" Type="http://schemas.openxmlformats.org/officeDocument/2006/relationships/hyperlink" Target="https://twitter.com/" TargetMode="External"/><Relationship Id="rId4633" Type="http://schemas.openxmlformats.org/officeDocument/2006/relationships/hyperlink" Target="https://twitter.com/" TargetMode="External"/><Relationship Id="rId4840" Type="http://schemas.openxmlformats.org/officeDocument/2006/relationships/hyperlink" Target="https://twitter.com/" TargetMode="External"/><Relationship Id="rId296" Type="http://schemas.openxmlformats.org/officeDocument/2006/relationships/hyperlink" Target="https://mobile.twitter.com/OHenryHernandez/status/971557651321577472" TargetMode="External"/><Relationship Id="rId2184" Type="http://schemas.openxmlformats.org/officeDocument/2006/relationships/hyperlink" Target="http://pbs.twimg.com/profile_images/967849479532695555/BGvqkLeY_normal.jpg" TargetMode="External"/><Relationship Id="rId2391" Type="http://schemas.openxmlformats.org/officeDocument/2006/relationships/hyperlink" Target="https://pbs.twimg.com/media/DXza5zyW4AU7uPL.jpg" TargetMode="External"/><Relationship Id="rId3028" Type="http://schemas.openxmlformats.org/officeDocument/2006/relationships/hyperlink" Target="https://pbs.twimg.com/media/DXz1FnHW4AAZbhV.jpg" TargetMode="External"/><Relationship Id="rId3235" Type="http://schemas.openxmlformats.org/officeDocument/2006/relationships/hyperlink" Target="https://twitter.com/" TargetMode="External"/><Relationship Id="rId3442" Type="http://schemas.openxmlformats.org/officeDocument/2006/relationships/hyperlink" Target="https://twitter.com/" TargetMode="External"/><Relationship Id="rId156" Type="http://schemas.openxmlformats.org/officeDocument/2006/relationships/hyperlink" Target="https://www.allkpop.com/article/2018/03/woman-reveals-she-was-sexually-assaulted-by-an-idol-vocalist-a-in-august-2012" TargetMode="External"/><Relationship Id="rId363" Type="http://schemas.openxmlformats.org/officeDocument/2006/relationships/hyperlink" Target="https://www.youtube.com/watch?v=ZavNkhJpYHQ" TargetMode="External"/><Relationship Id="rId570" Type="http://schemas.openxmlformats.org/officeDocument/2006/relationships/hyperlink" Target="https://pbs.twimg.com/media/DXzE-D0X0AAf-Ec.jpg" TargetMode="External"/><Relationship Id="rId2044" Type="http://schemas.openxmlformats.org/officeDocument/2006/relationships/hyperlink" Target="http://pbs.twimg.com/profile_images/3181944285/b8607a0e7a5947003bf66e170eeb9479_normal.png" TargetMode="External"/><Relationship Id="rId2251" Type="http://schemas.openxmlformats.org/officeDocument/2006/relationships/hyperlink" Target="http://pbs.twimg.com/profile_images/945643457049063424/5-kD7Ejt_normal.jpg" TargetMode="External"/><Relationship Id="rId3302" Type="http://schemas.openxmlformats.org/officeDocument/2006/relationships/hyperlink" Target="https://twitter.com/" TargetMode="External"/><Relationship Id="rId4700" Type="http://schemas.openxmlformats.org/officeDocument/2006/relationships/hyperlink" Target="https://twitter.com/" TargetMode="External"/><Relationship Id="rId223" Type="http://schemas.openxmlformats.org/officeDocument/2006/relationships/hyperlink" Target="https://www.allkpop.com/article/2018/03/woman-reveals-she-was-sexually-assaulted-by-an-idol-vocalist-a-in-august-2012" TargetMode="External"/><Relationship Id="rId430" Type="http://schemas.openxmlformats.org/officeDocument/2006/relationships/hyperlink" Target="https://pbs.twimg.com/media/DXvztiyU8AAANcN.jpg" TargetMode="External"/><Relationship Id="rId1060" Type="http://schemas.openxmlformats.org/officeDocument/2006/relationships/hyperlink" Target="http://pbs.twimg.com/profile_images/1139192698/Three_Moons_Ver_2_normal.JPG" TargetMode="External"/><Relationship Id="rId2111" Type="http://schemas.openxmlformats.org/officeDocument/2006/relationships/hyperlink" Target="http://pbs.twimg.com/profile_images/852000046853869568/ux9zi73L_normal.jpg" TargetMode="External"/><Relationship Id="rId5267" Type="http://schemas.openxmlformats.org/officeDocument/2006/relationships/hyperlink" Target="https://twitter.com/" TargetMode="External"/><Relationship Id="rId4076" Type="http://schemas.openxmlformats.org/officeDocument/2006/relationships/hyperlink" Target="https://twitter.com/" TargetMode="External"/><Relationship Id="rId1877" Type="http://schemas.openxmlformats.org/officeDocument/2006/relationships/hyperlink" Target="http://pbs.twimg.com/profile_images/412289056974708736/Mr8WqLBd_normal.jpeg" TargetMode="External"/><Relationship Id="rId2928" Type="http://schemas.openxmlformats.org/officeDocument/2006/relationships/hyperlink" Target="https://pbs.twimg.com/media/DXxtk-5U0AARxun.jpg" TargetMode="External"/><Relationship Id="rId4283" Type="http://schemas.openxmlformats.org/officeDocument/2006/relationships/hyperlink" Target="https://twitter.com/" TargetMode="External"/><Relationship Id="rId4490" Type="http://schemas.openxmlformats.org/officeDocument/2006/relationships/hyperlink" Target="https://twitter.com/" TargetMode="External"/><Relationship Id="rId5127" Type="http://schemas.openxmlformats.org/officeDocument/2006/relationships/hyperlink" Target="https://twitter.com/" TargetMode="External"/><Relationship Id="rId5334" Type="http://schemas.openxmlformats.org/officeDocument/2006/relationships/hyperlink" Target="https://twitter.com/" TargetMode="External"/><Relationship Id="rId1737" Type="http://schemas.openxmlformats.org/officeDocument/2006/relationships/hyperlink" Target="http://pbs.twimg.com/profile_images/962006573164802050/mVahAnTH_normal.jpg" TargetMode="External"/><Relationship Id="rId1944" Type="http://schemas.openxmlformats.org/officeDocument/2006/relationships/hyperlink" Target="http://pbs.twimg.com/profile_images/905957310371155968/ErBh8EvW_normal.jpg" TargetMode="External"/><Relationship Id="rId3092" Type="http://schemas.openxmlformats.org/officeDocument/2006/relationships/hyperlink" Target="http://pbs.twimg.com/profile_images/897608751225516032/AiT0Sady_normal.jpg" TargetMode="External"/><Relationship Id="rId4143" Type="http://schemas.openxmlformats.org/officeDocument/2006/relationships/hyperlink" Target="https://twitter.com/" TargetMode="External"/><Relationship Id="rId4350" Type="http://schemas.openxmlformats.org/officeDocument/2006/relationships/hyperlink" Target="https://twitter.com/" TargetMode="External"/><Relationship Id="rId29" Type="http://schemas.openxmlformats.org/officeDocument/2006/relationships/hyperlink" Target="http://www.letitripple.org/films/50-50/5050-day/" TargetMode="External"/><Relationship Id="rId4003" Type="http://schemas.openxmlformats.org/officeDocument/2006/relationships/hyperlink" Target="https://twitter.com/" TargetMode="External"/><Relationship Id="rId4210" Type="http://schemas.openxmlformats.org/officeDocument/2006/relationships/hyperlink" Target="https://twitter.com/" TargetMode="External"/><Relationship Id="rId1804" Type="http://schemas.openxmlformats.org/officeDocument/2006/relationships/hyperlink" Target="http://pbs.twimg.com/profile_images/885543332713160704/SbH8c-ev_normal.jpg" TargetMode="External"/><Relationship Id="rId3769" Type="http://schemas.openxmlformats.org/officeDocument/2006/relationships/hyperlink" Target="https://twitter.com/" TargetMode="External"/><Relationship Id="rId3976" Type="http://schemas.openxmlformats.org/officeDocument/2006/relationships/hyperlink" Target="https://twitter.com/" TargetMode="External"/><Relationship Id="rId5191" Type="http://schemas.openxmlformats.org/officeDocument/2006/relationships/hyperlink" Target="https://twitter.com/" TargetMode="External"/><Relationship Id="rId897" Type="http://schemas.openxmlformats.org/officeDocument/2006/relationships/hyperlink" Target="http://pbs.twimg.com/profile_images/811579454996840448/53qtDjH9_normal.jpg" TargetMode="External"/><Relationship Id="rId2578" Type="http://schemas.openxmlformats.org/officeDocument/2006/relationships/hyperlink" Target="https://pbs.twimg.com/ext_tw_video_thumb/971406089139949570/pu/img/LNf2a52z9K4G1ZDl.jpg" TargetMode="External"/><Relationship Id="rId2785" Type="http://schemas.openxmlformats.org/officeDocument/2006/relationships/hyperlink" Target="http://pbs.twimg.com/profile_images/895436652335833088/zKmVPTkk_normal.jpg" TargetMode="External"/><Relationship Id="rId2992" Type="http://schemas.openxmlformats.org/officeDocument/2006/relationships/hyperlink" Target="http://pbs.twimg.com/profile_images/876115337858752512/4OvP8lx2_normal.jpg" TargetMode="External"/><Relationship Id="rId3629" Type="http://schemas.openxmlformats.org/officeDocument/2006/relationships/hyperlink" Target="https://twitter.com/" TargetMode="External"/><Relationship Id="rId3836" Type="http://schemas.openxmlformats.org/officeDocument/2006/relationships/hyperlink" Target="https://twitter.com/" TargetMode="External"/><Relationship Id="rId5051" Type="http://schemas.openxmlformats.org/officeDocument/2006/relationships/hyperlink" Target="https://twitter.com/" TargetMode="External"/><Relationship Id="rId757" Type="http://schemas.openxmlformats.org/officeDocument/2006/relationships/hyperlink" Target="https://pbs.twimg.com/media/DXz1JeSW4AEiLMS.jpg" TargetMode="External"/><Relationship Id="rId964" Type="http://schemas.openxmlformats.org/officeDocument/2006/relationships/hyperlink" Target="http://pbs.twimg.com/profile_images/970684295139418117/fmXVv8kR_normal.jpg" TargetMode="External"/><Relationship Id="rId1387" Type="http://schemas.openxmlformats.org/officeDocument/2006/relationships/hyperlink" Target="http://pbs.twimg.com/profile_images/967592583181434880/wU0i67Cy_normal.jpg" TargetMode="External"/><Relationship Id="rId1594" Type="http://schemas.openxmlformats.org/officeDocument/2006/relationships/hyperlink" Target="http://pbs.twimg.com/profile_images/938015516807049217/LUXLbudX_normal.jpg" TargetMode="External"/><Relationship Id="rId2438" Type="http://schemas.openxmlformats.org/officeDocument/2006/relationships/hyperlink" Target="http://pbs.twimg.com/profile_images/835292920022450177/fR5X4mzt_normal.jpg" TargetMode="External"/><Relationship Id="rId2645" Type="http://schemas.openxmlformats.org/officeDocument/2006/relationships/hyperlink" Target="http://pbs.twimg.com/profile_images/582199080379654144/ZQyYc9st_normal.jpg" TargetMode="External"/><Relationship Id="rId2852" Type="http://schemas.openxmlformats.org/officeDocument/2006/relationships/hyperlink" Target="http://pbs.twimg.com/profile_images/822835468601462785/LIicLY9Y_normal.jpg" TargetMode="External"/><Relationship Id="rId3903" Type="http://schemas.openxmlformats.org/officeDocument/2006/relationships/hyperlink" Target="https://twitter.com/" TargetMode="External"/><Relationship Id="rId93" Type="http://schemas.openxmlformats.org/officeDocument/2006/relationships/hyperlink" Target="http://entertain.naver.com/read?oid=421&amp;aid=0003232399" TargetMode="External"/><Relationship Id="rId617" Type="http://schemas.openxmlformats.org/officeDocument/2006/relationships/hyperlink" Target="https://pbs.twimg.com/media/DXzMEejXUAE3JV1.jpg" TargetMode="External"/><Relationship Id="rId824" Type="http://schemas.openxmlformats.org/officeDocument/2006/relationships/hyperlink" Target="https://pbs.twimg.com/media/DQ8DfPsWAAAGXgy.jpg" TargetMode="External"/><Relationship Id="rId1247" Type="http://schemas.openxmlformats.org/officeDocument/2006/relationships/hyperlink" Target="http://pbs.twimg.com/profile_images/850317506418012160/YOH7SFN8_normal.jpg" TargetMode="External"/><Relationship Id="rId1454" Type="http://schemas.openxmlformats.org/officeDocument/2006/relationships/hyperlink" Target="http://pbs.twimg.com/profile_images/593898953650896897/5ZmZOAGv_normal.jpg" TargetMode="External"/><Relationship Id="rId1661" Type="http://schemas.openxmlformats.org/officeDocument/2006/relationships/hyperlink" Target="http://pbs.twimg.com/profile_images/938117699590393857/n-vPi0Zn_normal.jpg" TargetMode="External"/><Relationship Id="rId2505" Type="http://schemas.openxmlformats.org/officeDocument/2006/relationships/hyperlink" Target="http://pbs.twimg.com/profile_images/968349861602103297/RuDoqb8M_normal.jpg" TargetMode="External"/><Relationship Id="rId2712" Type="http://schemas.openxmlformats.org/officeDocument/2006/relationships/hyperlink" Target="http://pbs.twimg.com/profile_images/952532931045568514/E2qVZWrh_normal.jpg" TargetMode="External"/><Relationship Id="rId1107" Type="http://schemas.openxmlformats.org/officeDocument/2006/relationships/hyperlink" Target="http://pbs.twimg.com/profile_images/694859824698232836/N7NtbpYW_normal.jpg" TargetMode="External"/><Relationship Id="rId1314" Type="http://schemas.openxmlformats.org/officeDocument/2006/relationships/hyperlink" Target="http://pbs.twimg.com/profile_images/594771022236254208/moCVTzSR_normal.jpg" TargetMode="External"/><Relationship Id="rId1521" Type="http://schemas.openxmlformats.org/officeDocument/2006/relationships/hyperlink" Target="http://pbs.twimg.com/profile_images/900399232313643010/2B0h5SPf_normal.jpg" TargetMode="External"/><Relationship Id="rId4677" Type="http://schemas.openxmlformats.org/officeDocument/2006/relationships/hyperlink" Target="https://twitter.com/" TargetMode="External"/><Relationship Id="rId4884" Type="http://schemas.openxmlformats.org/officeDocument/2006/relationships/hyperlink" Target="https://twitter.com/" TargetMode="External"/><Relationship Id="rId3279" Type="http://schemas.openxmlformats.org/officeDocument/2006/relationships/hyperlink" Target="https://twitter.com/" TargetMode="External"/><Relationship Id="rId3486" Type="http://schemas.openxmlformats.org/officeDocument/2006/relationships/hyperlink" Target="https://twitter.com/" TargetMode="External"/><Relationship Id="rId3693" Type="http://schemas.openxmlformats.org/officeDocument/2006/relationships/hyperlink" Target="https://twitter.com/" TargetMode="External"/><Relationship Id="rId4537" Type="http://schemas.openxmlformats.org/officeDocument/2006/relationships/hyperlink" Target="https://twitter.com/" TargetMode="External"/><Relationship Id="rId20" Type="http://schemas.openxmlformats.org/officeDocument/2006/relationships/hyperlink" Target="https://www.youtube.com/watch?v=980ckdoxOhI" TargetMode="External"/><Relationship Id="rId2088" Type="http://schemas.openxmlformats.org/officeDocument/2006/relationships/hyperlink" Target="http://pbs.twimg.com/profile_images/968687903541903361/XYtYRTTX_normal.jpg" TargetMode="External"/><Relationship Id="rId2295" Type="http://schemas.openxmlformats.org/officeDocument/2006/relationships/hyperlink" Target="http://pbs.twimg.com/profile_images/2777081640/786175ecd877220a9f3ca13dc275d9c9_normal.jpeg"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4744" Type="http://schemas.openxmlformats.org/officeDocument/2006/relationships/hyperlink" Target="https://twitter.com/" TargetMode="External"/><Relationship Id="rId4951" Type="http://schemas.openxmlformats.org/officeDocument/2006/relationships/hyperlink" Target="https://twitter.com/" TargetMode="External"/><Relationship Id="rId267" Type="http://schemas.openxmlformats.org/officeDocument/2006/relationships/hyperlink" Target="https://www.allkpop.com/article/2018/03/woman-reveals-she-was-sexually-assaulted-by-an-idol-vocalist-a-in-august-2012" TargetMode="External"/><Relationship Id="rId474" Type="http://schemas.openxmlformats.org/officeDocument/2006/relationships/hyperlink" Target="https://pbs.twimg.com/media/DXzYbcrW0AA9Blk.jpg" TargetMode="External"/><Relationship Id="rId2155" Type="http://schemas.openxmlformats.org/officeDocument/2006/relationships/hyperlink" Target="http://pbs.twimg.com/profile_images/967452628501352449/O58QIvei_normal.jpg" TargetMode="External"/><Relationship Id="rId3553" Type="http://schemas.openxmlformats.org/officeDocument/2006/relationships/hyperlink" Target="https://twitter.com/" TargetMode="External"/><Relationship Id="rId3760" Type="http://schemas.openxmlformats.org/officeDocument/2006/relationships/hyperlink" Target="https://twitter.com/" TargetMode="External"/><Relationship Id="rId4604" Type="http://schemas.openxmlformats.org/officeDocument/2006/relationships/hyperlink" Target="https://twitter.com/" TargetMode="External"/><Relationship Id="rId4811" Type="http://schemas.openxmlformats.org/officeDocument/2006/relationships/hyperlink" Target="https://twitter.com/" TargetMode="External"/><Relationship Id="rId127" Type="http://schemas.openxmlformats.org/officeDocument/2006/relationships/hyperlink" Target="https://news.vice.com/en_us/article/9kzqy7/will-metoo-change-the-rampant-harassment-in-hollywood?utm_source=vicenewstwitter" TargetMode="External"/><Relationship Id="rId681" Type="http://schemas.openxmlformats.org/officeDocument/2006/relationships/hyperlink" Target="https://pbs.twimg.com/media/DXza5zyW4AU7uPL.jpg" TargetMode="External"/><Relationship Id="rId2362" Type="http://schemas.openxmlformats.org/officeDocument/2006/relationships/hyperlink" Target="http://pbs.twimg.com/profile_images/3716521195/4d5d19129adb0f73dc722131bf9173d6_normal.jpeg" TargetMode="External"/><Relationship Id="rId3206" Type="http://schemas.openxmlformats.org/officeDocument/2006/relationships/hyperlink" Target="https://twitter.com/" TargetMode="External"/><Relationship Id="rId3413" Type="http://schemas.openxmlformats.org/officeDocument/2006/relationships/hyperlink" Target="https://twitter.com/" TargetMode="External"/><Relationship Id="rId3620" Type="http://schemas.openxmlformats.org/officeDocument/2006/relationships/hyperlink" Target="https://twitter.com/" TargetMode="External"/><Relationship Id="rId334" Type="http://schemas.openxmlformats.org/officeDocument/2006/relationships/hyperlink" Target="http://www.go.co/womensday" TargetMode="External"/><Relationship Id="rId541" Type="http://schemas.openxmlformats.org/officeDocument/2006/relationships/hyperlink" Target="https://pbs.twimg.com/media/DXzxmrnV4AA7lqt.jpg" TargetMode="External"/><Relationship Id="rId1171" Type="http://schemas.openxmlformats.org/officeDocument/2006/relationships/hyperlink" Target="http://pbs.twimg.com/profile_images/969610785965064192/NM6CHpwq_normal.jpg" TargetMode="External"/><Relationship Id="rId2015" Type="http://schemas.openxmlformats.org/officeDocument/2006/relationships/hyperlink" Target="http://pbs.twimg.com/profile_images/970028469647298561/MnTLonyC_normal.jpg" TargetMode="External"/><Relationship Id="rId2222" Type="http://schemas.openxmlformats.org/officeDocument/2006/relationships/hyperlink" Target="http://pbs.twimg.com/profile_images/951086855566458880/A17XxlI7_normal.jpg" TargetMode="External"/><Relationship Id="rId5378" Type="http://schemas.openxmlformats.org/officeDocument/2006/relationships/hyperlink" Target="https://api.twitter.com/1.1/geo/id/3d533362cdab8107.json" TargetMode="External"/><Relationship Id="rId401" Type="http://schemas.openxmlformats.org/officeDocument/2006/relationships/hyperlink" Target="https://trib.al/csluX6x" TargetMode="External"/><Relationship Id="rId1031" Type="http://schemas.openxmlformats.org/officeDocument/2006/relationships/hyperlink" Target="http://pbs.twimg.com/profile_images/935458181584752640/GkxKJyfd_normal.jpg" TargetMode="External"/><Relationship Id="rId1988" Type="http://schemas.openxmlformats.org/officeDocument/2006/relationships/hyperlink" Target="http://pbs.twimg.com/profile_images/822714428848304128/tCUKynMM_normal.jpg" TargetMode="External"/><Relationship Id="rId4187" Type="http://schemas.openxmlformats.org/officeDocument/2006/relationships/hyperlink" Target="https://twitter.com/" TargetMode="External"/><Relationship Id="rId4394" Type="http://schemas.openxmlformats.org/officeDocument/2006/relationships/hyperlink" Target="https://twitter.com/" TargetMode="External"/><Relationship Id="rId5238" Type="http://schemas.openxmlformats.org/officeDocument/2006/relationships/hyperlink" Target="https://twitter.com/" TargetMode="External"/><Relationship Id="rId4047" Type="http://schemas.openxmlformats.org/officeDocument/2006/relationships/hyperlink" Target="https://twitter.com/" TargetMode="External"/><Relationship Id="rId4254" Type="http://schemas.openxmlformats.org/officeDocument/2006/relationships/hyperlink" Target="https://twitter.com/" TargetMode="External"/><Relationship Id="rId4461" Type="http://schemas.openxmlformats.org/officeDocument/2006/relationships/hyperlink" Target="https://twitter.com/" TargetMode="External"/><Relationship Id="rId5305" Type="http://schemas.openxmlformats.org/officeDocument/2006/relationships/hyperlink" Target="https://twitter.com/" TargetMode="External"/><Relationship Id="rId1848" Type="http://schemas.openxmlformats.org/officeDocument/2006/relationships/hyperlink" Target="https://pbs.twimg.com/media/DXzvTM_VMAA7u_Z.jpg" TargetMode="External"/><Relationship Id="rId3063" Type="http://schemas.openxmlformats.org/officeDocument/2006/relationships/hyperlink" Target="http://pbs.twimg.com/profile_images/875440182501277696/n-Ic9nBO_normal.jpg" TargetMode="External"/><Relationship Id="rId3270" Type="http://schemas.openxmlformats.org/officeDocument/2006/relationships/hyperlink" Target="https://twitter.com/" TargetMode="External"/><Relationship Id="rId4114" Type="http://schemas.openxmlformats.org/officeDocument/2006/relationships/hyperlink" Target="https://twitter.com/" TargetMode="External"/><Relationship Id="rId4321" Type="http://schemas.openxmlformats.org/officeDocument/2006/relationships/hyperlink" Target="https://twitter.com/" TargetMode="External"/><Relationship Id="rId191" Type="http://schemas.openxmlformats.org/officeDocument/2006/relationships/hyperlink" Target="https://www.npr.org/sections/parallels/2018/02/01/582167268/china-is-attempting-to-muzzle-metoo" TargetMode="External"/><Relationship Id="rId1708" Type="http://schemas.openxmlformats.org/officeDocument/2006/relationships/hyperlink" Target="http://pbs.twimg.com/profile_images/464818766560251904/aRkk5h_j_normal.jpeg" TargetMode="External"/><Relationship Id="rId1915" Type="http://schemas.openxmlformats.org/officeDocument/2006/relationships/hyperlink" Target="http://pbs.twimg.com/profile_images/878171381736681472/9ANMqZpN_normal.jpg" TargetMode="External"/><Relationship Id="rId3130" Type="http://schemas.openxmlformats.org/officeDocument/2006/relationships/hyperlink" Target="https://twitter.com/" TargetMode="External"/><Relationship Id="rId5095" Type="http://schemas.openxmlformats.org/officeDocument/2006/relationships/hyperlink" Target="https://twitter.com/" TargetMode="External"/><Relationship Id="rId2689" Type="http://schemas.openxmlformats.org/officeDocument/2006/relationships/hyperlink" Target="http://pbs.twimg.com/profile_images/907013782324555776/C_e4ZvEl_normal.jpg" TargetMode="External"/><Relationship Id="rId2896" Type="http://schemas.openxmlformats.org/officeDocument/2006/relationships/hyperlink" Target="http://pbs.twimg.com/profile_images/970280036036239360/l-6MqpaT_normal.jpg" TargetMode="External"/><Relationship Id="rId3947" Type="http://schemas.openxmlformats.org/officeDocument/2006/relationships/hyperlink" Target="https://twitter.com/" TargetMode="External"/><Relationship Id="rId868" Type="http://schemas.openxmlformats.org/officeDocument/2006/relationships/hyperlink" Target="https://pbs.twimg.com/media/DXxbfwdU8AA-cpM.jpg" TargetMode="External"/><Relationship Id="rId1498" Type="http://schemas.openxmlformats.org/officeDocument/2006/relationships/hyperlink" Target="http://pbs.twimg.com/profile_images/962826445339860992/EysiEDce_normal.jpg" TargetMode="External"/><Relationship Id="rId2549" Type="http://schemas.openxmlformats.org/officeDocument/2006/relationships/hyperlink" Target="http://pbs.twimg.com/profile_images/783341582921535488/34SatnWC_normal.jpg" TargetMode="External"/><Relationship Id="rId2756" Type="http://schemas.openxmlformats.org/officeDocument/2006/relationships/hyperlink" Target="http://pbs.twimg.com/profile_images/970919548651122688/M0jY65xc_normal.jpg" TargetMode="External"/><Relationship Id="rId2963" Type="http://schemas.openxmlformats.org/officeDocument/2006/relationships/hyperlink" Target="http://pbs.twimg.com/profile_images/966124455834673152/SW9EArEq_normal.jpg" TargetMode="External"/><Relationship Id="rId3807" Type="http://schemas.openxmlformats.org/officeDocument/2006/relationships/hyperlink" Target="https://twitter.com/" TargetMode="External"/><Relationship Id="rId5162" Type="http://schemas.openxmlformats.org/officeDocument/2006/relationships/hyperlink" Target="https://twitter.com/" TargetMode="External"/><Relationship Id="rId728" Type="http://schemas.openxmlformats.org/officeDocument/2006/relationships/hyperlink" Target="https://pbs.twimg.com/media/DXzMEejXUAE3JV1.jpg" TargetMode="External"/><Relationship Id="rId935" Type="http://schemas.openxmlformats.org/officeDocument/2006/relationships/hyperlink" Target="http://pbs.twimg.com/profile_images/969349366673760257/vOhdKbzE_normal.jpg" TargetMode="External"/><Relationship Id="rId1358" Type="http://schemas.openxmlformats.org/officeDocument/2006/relationships/hyperlink" Target="http://pbs.twimg.com/profile_images/848550444435513344/BJe_CWLR_normal.jpg" TargetMode="External"/><Relationship Id="rId1565" Type="http://schemas.openxmlformats.org/officeDocument/2006/relationships/hyperlink" Target="http://pbs.twimg.com/profile_images/945388389527719936/xo4gjOWy_normal.jpg" TargetMode="External"/><Relationship Id="rId1772" Type="http://schemas.openxmlformats.org/officeDocument/2006/relationships/hyperlink" Target="http://pbs.twimg.com/profile_images/968508385615384577/Sl9Svcj0_normal.jpg" TargetMode="External"/><Relationship Id="rId2409" Type="http://schemas.openxmlformats.org/officeDocument/2006/relationships/hyperlink" Target="https://pbs.twimg.com/media/DXx85BaW4AI4Ri4.jpg" TargetMode="External"/><Relationship Id="rId2616" Type="http://schemas.openxmlformats.org/officeDocument/2006/relationships/hyperlink" Target="http://pbs.twimg.com/profile_images/949523221820223488/qq6cN-TN_normal.jpg" TargetMode="External"/><Relationship Id="rId5022" Type="http://schemas.openxmlformats.org/officeDocument/2006/relationships/hyperlink" Target="https://twitter.com/" TargetMode="External"/><Relationship Id="rId64" Type="http://schemas.openxmlformats.org/officeDocument/2006/relationships/hyperlink" Target="https://www.thestar.com/news/world/2018/03/07/south-sudan-women-still-voiceless-as-others-recognize-womens-day-metoo.html" TargetMode="External"/><Relationship Id="rId1218" Type="http://schemas.openxmlformats.org/officeDocument/2006/relationships/hyperlink" Target="http://pbs.twimg.com/profile_images/967798047710294016/QijoG2MN_normal.jpg" TargetMode="External"/><Relationship Id="rId1425" Type="http://schemas.openxmlformats.org/officeDocument/2006/relationships/hyperlink" Target="http://pbs.twimg.com/profile_images/719585826863054848/4OUtZ1-X_normal.jpg" TargetMode="External"/><Relationship Id="rId2823" Type="http://schemas.openxmlformats.org/officeDocument/2006/relationships/hyperlink" Target="http://pbs.twimg.com/profile_images/871917422600757248/ZwvMgZGJ_normal.jpg" TargetMode="External"/><Relationship Id="rId1632" Type="http://schemas.openxmlformats.org/officeDocument/2006/relationships/hyperlink" Target="http://pbs.twimg.com/profile_images/820404689665523712/-LkssoDs_normal.jpg" TargetMode="External"/><Relationship Id="rId4788" Type="http://schemas.openxmlformats.org/officeDocument/2006/relationships/hyperlink" Target="https://twitter.com/" TargetMode="External"/><Relationship Id="rId4995" Type="http://schemas.openxmlformats.org/officeDocument/2006/relationships/hyperlink" Target="https://twitter.com/" TargetMode="External"/><Relationship Id="rId2199" Type="http://schemas.openxmlformats.org/officeDocument/2006/relationships/hyperlink" Target="http://pbs.twimg.com/profile_images/971832563919712256/kBRUBxes_normal.jpg" TargetMode="External"/><Relationship Id="rId3597" Type="http://schemas.openxmlformats.org/officeDocument/2006/relationships/hyperlink" Target="https://twitter.com/" TargetMode="External"/><Relationship Id="rId4648" Type="http://schemas.openxmlformats.org/officeDocument/2006/relationships/hyperlink" Target="https://twitter.com/" TargetMode="External"/><Relationship Id="rId4855" Type="http://schemas.openxmlformats.org/officeDocument/2006/relationships/hyperlink" Target="https://twitter.com/" TargetMode="External"/><Relationship Id="rId3457" Type="http://schemas.openxmlformats.org/officeDocument/2006/relationships/hyperlink" Target="https://twitter.com/" TargetMode="External"/><Relationship Id="rId3664" Type="http://schemas.openxmlformats.org/officeDocument/2006/relationships/hyperlink" Target="https://twitter.com/" TargetMode="External"/><Relationship Id="rId3871" Type="http://schemas.openxmlformats.org/officeDocument/2006/relationships/hyperlink" Target="https://twitter.com/" TargetMode="External"/><Relationship Id="rId4508" Type="http://schemas.openxmlformats.org/officeDocument/2006/relationships/hyperlink" Target="https://twitter.com/" TargetMode="External"/><Relationship Id="rId4715" Type="http://schemas.openxmlformats.org/officeDocument/2006/relationships/hyperlink" Target="https://twitter.com/" TargetMode="External"/><Relationship Id="rId4922" Type="http://schemas.openxmlformats.org/officeDocument/2006/relationships/hyperlink" Target="https://twitter.com/" TargetMode="External"/><Relationship Id="rId378" Type="http://schemas.openxmlformats.org/officeDocument/2006/relationships/hyperlink" Target="https://twitter.com/kjc1b/status/971763044404535297" TargetMode="External"/><Relationship Id="rId585" Type="http://schemas.openxmlformats.org/officeDocument/2006/relationships/hyperlink" Target="https://pbs.twimg.com/media/DXzy9SeVoAAVTiI.jpg" TargetMode="External"/><Relationship Id="rId792" Type="http://schemas.openxmlformats.org/officeDocument/2006/relationships/hyperlink" Target="https://pbs.twimg.com/media/DXvspDJV4AEkqDq.jpg" TargetMode="External"/><Relationship Id="rId2059" Type="http://schemas.openxmlformats.org/officeDocument/2006/relationships/hyperlink" Target="https://pbs.twimg.com/media/DXzzsjwWAAAdO3J.jpg" TargetMode="External"/><Relationship Id="rId2266" Type="http://schemas.openxmlformats.org/officeDocument/2006/relationships/hyperlink" Target="http://pbs.twimg.com/profile_images/951398286367191040/4y9clhLI_normal.jpg" TargetMode="External"/><Relationship Id="rId2473" Type="http://schemas.openxmlformats.org/officeDocument/2006/relationships/hyperlink" Target="https://pbs.twimg.com/media/DXyOENaU8AAVoz_.jpg" TargetMode="External"/><Relationship Id="rId2680" Type="http://schemas.openxmlformats.org/officeDocument/2006/relationships/hyperlink" Target="http://pbs.twimg.com/profile_images/738711409895280640/MEyh1cmI_normal.jpg" TargetMode="External"/><Relationship Id="rId3317" Type="http://schemas.openxmlformats.org/officeDocument/2006/relationships/hyperlink" Target="https://twitter.com/" TargetMode="External"/><Relationship Id="rId3524" Type="http://schemas.openxmlformats.org/officeDocument/2006/relationships/hyperlink" Target="https://twitter.com/" TargetMode="External"/><Relationship Id="rId3731" Type="http://schemas.openxmlformats.org/officeDocument/2006/relationships/hyperlink" Target="https://twitter.com/" TargetMode="External"/><Relationship Id="rId238" Type="http://schemas.openxmlformats.org/officeDocument/2006/relationships/hyperlink" Target="https://blog.goo.ne.jp/rc-net/e/2e4d9c6c981499627dc595b61d1353fd" TargetMode="External"/><Relationship Id="rId445" Type="http://schemas.openxmlformats.org/officeDocument/2006/relationships/hyperlink" Target="https://pbs.twimg.com/media/DXzQHKEUMAA5K9y.jpg" TargetMode="External"/><Relationship Id="rId652" Type="http://schemas.openxmlformats.org/officeDocument/2006/relationships/hyperlink" Target="https://pbs.twimg.com/media/DXzMEejXUAE3JV1.jpg" TargetMode="External"/><Relationship Id="rId1075" Type="http://schemas.openxmlformats.org/officeDocument/2006/relationships/hyperlink" Target="https://pbs.twimg.com/media/DXzwveBW0AA-uww.jpg" TargetMode="External"/><Relationship Id="rId1282" Type="http://schemas.openxmlformats.org/officeDocument/2006/relationships/hyperlink" Target="http://pbs.twimg.com/profile_images/605724500894679040/U-H8OFDy_normal.jpg" TargetMode="External"/><Relationship Id="rId2126" Type="http://schemas.openxmlformats.org/officeDocument/2006/relationships/hyperlink" Target="http://pbs.twimg.com/profile_images/834841714200244224/eduml_ap_normal.jpg" TargetMode="External"/><Relationship Id="rId2333" Type="http://schemas.openxmlformats.org/officeDocument/2006/relationships/hyperlink" Target="https://pbs.twimg.com/media/DXyRf70VQAApVEy.jpg" TargetMode="External"/><Relationship Id="rId2540" Type="http://schemas.openxmlformats.org/officeDocument/2006/relationships/hyperlink" Target="http://pbs.twimg.com/profile_images/783341582921535488/34SatnWC_normal.jpg" TargetMode="External"/><Relationship Id="rId305" Type="http://schemas.openxmlformats.org/officeDocument/2006/relationships/hyperlink" Target="https://twitter.com/kjc1b/status/971763044404535297" TargetMode="External"/><Relationship Id="rId512" Type="http://schemas.openxmlformats.org/officeDocument/2006/relationships/hyperlink" Target="https://pbs.twimg.com/media/DXzxy8fVAAAK_53.jpg" TargetMode="External"/><Relationship Id="rId1142" Type="http://schemas.openxmlformats.org/officeDocument/2006/relationships/hyperlink" Target="http://pbs.twimg.com/profile_images/958558785873723392/O9avwy1c_normal.jpg" TargetMode="External"/><Relationship Id="rId2400" Type="http://schemas.openxmlformats.org/officeDocument/2006/relationships/hyperlink" Target="https://pbs.twimg.com/media/DXzz1NTXUAAoAss.jpg" TargetMode="External"/><Relationship Id="rId4298" Type="http://schemas.openxmlformats.org/officeDocument/2006/relationships/hyperlink" Target="https://twitter.com/" TargetMode="External"/><Relationship Id="rId5349" Type="http://schemas.openxmlformats.org/officeDocument/2006/relationships/hyperlink" Target="https://twitter.com/" TargetMode="External"/><Relationship Id="rId1002" Type="http://schemas.openxmlformats.org/officeDocument/2006/relationships/hyperlink" Target="https://pbs.twimg.com/media/DXy_3WEWkAA7wAK.jpg" TargetMode="External"/><Relationship Id="rId4158" Type="http://schemas.openxmlformats.org/officeDocument/2006/relationships/hyperlink" Target="https://twitter.com/" TargetMode="External"/><Relationship Id="rId4365" Type="http://schemas.openxmlformats.org/officeDocument/2006/relationships/hyperlink" Target="https://twitter.com/" TargetMode="External"/><Relationship Id="rId5209" Type="http://schemas.openxmlformats.org/officeDocument/2006/relationships/hyperlink" Target="https://twitter.com/" TargetMode="External"/><Relationship Id="rId1959" Type="http://schemas.openxmlformats.org/officeDocument/2006/relationships/hyperlink" Target="http://pbs.twimg.com/profile_images/609477814325121024/Jacg77ny_normal.jpg" TargetMode="External"/><Relationship Id="rId3174" Type="http://schemas.openxmlformats.org/officeDocument/2006/relationships/hyperlink" Target="https://twitter.com/" TargetMode="External"/><Relationship Id="rId4018" Type="http://schemas.openxmlformats.org/officeDocument/2006/relationships/hyperlink" Target="https://twitter.com/" TargetMode="External"/><Relationship Id="rId4572" Type="http://schemas.openxmlformats.org/officeDocument/2006/relationships/hyperlink" Target="https://twitter.com/" TargetMode="External"/><Relationship Id="rId1819" Type="http://schemas.openxmlformats.org/officeDocument/2006/relationships/hyperlink" Target="http://pbs.twimg.com/profile_images/971810760337666049/eUeo8agq_normal.jpg" TargetMode="External"/><Relationship Id="rId3381" Type="http://schemas.openxmlformats.org/officeDocument/2006/relationships/hyperlink" Target="https://twitter.com/" TargetMode="External"/><Relationship Id="rId4225" Type="http://schemas.openxmlformats.org/officeDocument/2006/relationships/hyperlink" Target="https://twitter.com/" TargetMode="External"/><Relationship Id="rId4432" Type="http://schemas.openxmlformats.org/officeDocument/2006/relationships/hyperlink" Target="https://twitter.com/" TargetMode="External"/><Relationship Id="rId2190" Type="http://schemas.openxmlformats.org/officeDocument/2006/relationships/hyperlink" Target="http://pbs.twimg.com/profile_images/966199053129277441/3ox1H2Or_normal.jpg" TargetMode="External"/><Relationship Id="rId3034" Type="http://schemas.openxmlformats.org/officeDocument/2006/relationships/hyperlink" Target="http://pbs.twimg.com/profile_images/971372245137281024/XxqEBUTW_normal.jpg" TargetMode="External"/><Relationship Id="rId3241" Type="http://schemas.openxmlformats.org/officeDocument/2006/relationships/hyperlink" Target="https://twitter.com/" TargetMode="External"/><Relationship Id="rId162" Type="http://schemas.openxmlformats.org/officeDocument/2006/relationships/hyperlink" Target="https://www.gazettedesfemmes.ca/14261/que-faire-avec-lapres-moiaussi/" TargetMode="External"/><Relationship Id="rId2050" Type="http://schemas.openxmlformats.org/officeDocument/2006/relationships/hyperlink" Target="http://pbs.twimg.com/profile_images/2489640776/ofe7ej8vr2g9ytmcamha_normal.jpeg" TargetMode="External"/><Relationship Id="rId3101" Type="http://schemas.openxmlformats.org/officeDocument/2006/relationships/hyperlink" Target="http://pbs.twimg.com/profile_images/905597826154938368/x853uGHe_normal.jpg" TargetMode="External"/><Relationship Id="rId979" Type="http://schemas.openxmlformats.org/officeDocument/2006/relationships/hyperlink" Target="http://pbs.twimg.com/profile_images/954805780104073217/6le6NGAb_normal.jpg" TargetMode="External"/><Relationship Id="rId5066" Type="http://schemas.openxmlformats.org/officeDocument/2006/relationships/hyperlink" Target="https://twitter.com/" TargetMode="External"/><Relationship Id="rId5273" Type="http://schemas.openxmlformats.org/officeDocument/2006/relationships/hyperlink" Target="https://twitter.com/" TargetMode="External"/><Relationship Id="rId839" Type="http://schemas.openxmlformats.org/officeDocument/2006/relationships/hyperlink" Target="https://pbs.twimg.com/media/DXzuKwiWAAE2vzu.jpg" TargetMode="External"/><Relationship Id="rId1469" Type="http://schemas.openxmlformats.org/officeDocument/2006/relationships/hyperlink" Target="http://pbs.twimg.com/profile_images/952596503142449153/yqG3R__K_normal.jpg" TargetMode="External"/><Relationship Id="rId2867" Type="http://schemas.openxmlformats.org/officeDocument/2006/relationships/hyperlink" Target="http://pbs.twimg.com/profile_images/1631329812/20-12-08_0858_normal.jpg" TargetMode="External"/><Relationship Id="rId3918" Type="http://schemas.openxmlformats.org/officeDocument/2006/relationships/hyperlink" Target="https://twitter.com/" TargetMode="External"/><Relationship Id="rId4082" Type="http://schemas.openxmlformats.org/officeDocument/2006/relationships/hyperlink" Target="https://twitter.com/" TargetMode="External"/><Relationship Id="rId5133" Type="http://schemas.openxmlformats.org/officeDocument/2006/relationships/hyperlink" Target="https://twitter.com/" TargetMode="External"/><Relationship Id="rId5340" Type="http://schemas.openxmlformats.org/officeDocument/2006/relationships/hyperlink" Target="https://twitter.com/" TargetMode="External"/><Relationship Id="rId1676" Type="http://schemas.openxmlformats.org/officeDocument/2006/relationships/hyperlink" Target="https://pbs.twimg.com/media/DTMFc2TW4AALfVt.jpg" TargetMode="External"/><Relationship Id="rId1883" Type="http://schemas.openxmlformats.org/officeDocument/2006/relationships/hyperlink" Target="http://pbs.twimg.com/profile_images/971295227620274184/PMGY_IhQ_normal.jpg" TargetMode="External"/><Relationship Id="rId2727" Type="http://schemas.openxmlformats.org/officeDocument/2006/relationships/hyperlink" Target="http://pbs.twimg.com/profile_images/898529886553292800/dSXD2Fqp_normal.jpg" TargetMode="External"/><Relationship Id="rId2934" Type="http://schemas.openxmlformats.org/officeDocument/2006/relationships/hyperlink" Target="https://pbs.twimg.com/media/DXzvv9bVwAEgwdw.jpg" TargetMode="External"/><Relationship Id="rId906" Type="http://schemas.openxmlformats.org/officeDocument/2006/relationships/hyperlink" Target="https://pbs.twimg.com/media/DXzMEejXUAE3JV1.jpg" TargetMode="External"/><Relationship Id="rId1329" Type="http://schemas.openxmlformats.org/officeDocument/2006/relationships/hyperlink" Target="http://pbs.twimg.com/profile_images/930256853618929665/1Vgu0fWG_normal.jpg" TargetMode="External"/><Relationship Id="rId1536" Type="http://schemas.openxmlformats.org/officeDocument/2006/relationships/hyperlink" Target="http://pbs.twimg.com/profile_images/968309626675646464/Dx2ZTOC7_normal.jpg" TargetMode="External"/><Relationship Id="rId1743" Type="http://schemas.openxmlformats.org/officeDocument/2006/relationships/hyperlink" Target="http://pbs.twimg.com/profile_images/680088434061492224/jKZs9mKi_normal.jpg" TargetMode="External"/><Relationship Id="rId1950" Type="http://schemas.openxmlformats.org/officeDocument/2006/relationships/hyperlink" Target="http://pbs.twimg.com/profile_images/963994984591646721/0OMUY_YN_normal.jpg" TargetMode="External"/><Relationship Id="rId4899" Type="http://schemas.openxmlformats.org/officeDocument/2006/relationships/hyperlink" Target="https://twitter.com/" TargetMode="External"/><Relationship Id="rId5200" Type="http://schemas.openxmlformats.org/officeDocument/2006/relationships/hyperlink" Target="https://twitter.com/" TargetMode="External"/><Relationship Id="rId35" Type="http://schemas.openxmlformats.org/officeDocument/2006/relationships/hyperlink" Target="https://www.youtube.com/watch?v=980ckdoxOhI&amp;feature=youtu.be" TargetMode="External"/><Relationship Id="rId1603" Type="http://schemas.openxmlformats.org/officeDocument/2006/relationships/hyperlink" Target="http://pbs.twimg.com/profile_images/910543433634156546/Ur2uEFj5_normal.jpg" TargetMode="External"/><Relationship Id="rId1810" Type="http://schemas.openxmlformats.org/officeDocument/2006/relationships/hyperlink" Target="https://pbs.twimg.com/media/DXx3bkNUQAAClA9.jpg" TargetMode="External"/><Relationship Id="rId4759" Type="http://schemas.openxmlformats.org/officeDocument/2006/relationships/hyperlink" Target="https://twitter.com/" TargetMode="External"/><Relationship Id="rId4966" Type="http://schemas.openxmlformats.org/officeDocument/2006/relationships/hyperlink" Target="https://twitter.com/" TargetMode="External"/><Relationship Id="rId3568" Type="http://schemas.openxmlformats.org/officeDocument/2006/relationships/hyperlink" Target="https://twitter.com/" TargetMode="External"/><Relationship Id="rId3775" Type="http://schemas.openxmlformats.org/officeDocument/2006/relationships/hyperlink" Target="https://twitter.com/" TargetMode="External"/><Relationship Id="rId3982" Type="http://schemas.openxmlformats.org/officeDocument/2006/relationships/hyperlink" Target="https://twitter.com/" TargetMode="External"/><Relationship Id="rId4619" Type="http://schemas.openxmlformats.org/officeDocument/2006/relationships/hyperlink" Target="https://twitter.com/" TargetMode="External"/><Relationship Id="rId4826" Type="http://schemas.openxmlformats.org/officeDocument/2006/relationships/hyperlink" Target="https://twitter.com/" TargetMode="External"/><Relationship Id="rId489" Type="http://schemas.openxmlformats.org/officeDocument/2006/relationships/hyperlink" Target="https://pbs.twimg.com/media/DXrdrQhVoAAEzyo.jpg" TargetMode="External"/><Relationship Id="rId696" Type="http://schemas.openxmlformats.org/officeDocument/2006/relationships/hyperlink" Target="https://pbs.twimg.com/media/DXzmDCOUMAETpOk.jpg" TargetMode="External"/><Relationship Id="rId2377" Type="http://schemas.openxmlformats.org/officeDocument/2006/relationships/hyperlink" Target="https://pbs.twimg.com/media/DXzz1NTXUAAoAss.jpg" TargetMode="External"/><Relationship Id="rId2584" Type="http://schemas.openxmlformats.org/officeDocument/2006/relationships/hyperlink" Target="http://pbs.twimg.com/profile_images/947122132336685056/XGRd1CKp_normal.jpg" TargetMode="External"/><Relationship Id="rId2791" Type="http://schemas.openxmlformats.org/officeDocument/2006/relationships/hyperlink" Target="http://pbs.twimg.com/profile_images/963380809418735617/9RR_IbkY_normal.jpg" TargetMode="External"/><Relationship Id="rId3428" Type="http://schemas.openxmlformats.org/officeDocument/2006/relationships/hyperlink" Target="https://twitter.com/" TargetMode="External"/><Relationship Id="rId3635" Type="http://schemas.openxmlformats.org/officeDocument/2006/relationships/hyperlink" Target="https://twitter.com/" TargetMode="External"/><Relationship Id="rId349" Type="http://schemas.openxmlformats.org/officeDocument/2006/relationships/hyperlink" Target="https://www.theglobeandmail.com/news/british-columbia/college-of-dental-surgeons-of-british-columbia-tried-to-sweep-sexually-inappropriate-comments-under-the-rug-report-finds/article38253210/?utm_medium=Referrer:+Social+Network+/+Media&amp;utm_campaign=Shared+Web+Article+Links" TargetMode="External"/><Relationship Id="rId556" Type="http://schemas.openxmlformats.org/officeDocument/2006/relationships/hyperlink" Target="https://pbs.twimg.com/ext_tw_video_thumb/971729570280779776/pu/img/Ba50nWG-rs14ZkcM.jpg" TargetMode="External"/><Relationship Id="rId763" Type="http://schemas.openxmlformats.org/officeDocument/2006/relationships/hyperlink" Target="https://pbs.twimg.com/media/DXz1QdeVQAA9gjy.jpg" TargetMode="External"/><Relationship Id="rId1186" Type="http://schemas.openxmlformats.org/officeDocument/2006/relationships/hyperlink" Target="http://pbs.twimg.com/profile_images/970246967438667776/qMg4S_hp_normal.jpg" TargetMode="External"/><Relationship Id="rId1393" Type="http://schemas.openxmlformats.org/officeDocument/2006/relationships/hyperlink" Target="http://pbs.twimg.com/profile_images/967592583181434880/wU0i67Cy_normal.jpg" TargetMode="External"/><Relationship Id="rId2237" Type="http://schemas.openxmlformats.org/officeDocument/2006/relationships/hyperlink" Target="http://pbs.twimg.com/profile_images/971787573675802624/MATsPQ0m_normal.png" TargetMode="External"/><Relationship Id="rId2444" Type="http://schemas.openxmlformats.org/officeDocument/2006/relationships/hyperlink" Target="http://pbs.twimg.com/profile_images/714628234202193921/OzvKF8cm_normal.jpg" TargetMode="External"/><Relationship Id="rId3842" Type="http://schemas.openxmlformats.org/officeDocument/2006/relationships/hyperlink" Target="https://twitter.com/" TargetMode="External"/><Relationship Id="rId209" Type="http://schemas.openxmlformats.org/officeDocument/2006/relationships/hyperlink" Target="https://www.youtube.com/watch?v=NUvmPfgVTGQ&amp;feature=youtu.be" TargetMode="External"/><Relationship Id="rId416" Type="http://schemas.openxmlformats.org/officeDocument/2006/relationships/hyperlink" Target="https://pbs.twimg.com/ext_tw_video_thumb/971902087880568834/pu/img/4qW23u8EFo_5CPuS.jpg" TargetMode="External"/><Relationship Id="rId970" Type="http://schemas.openxmlformats.org/officeDocument/2006/relationships/hyperlink" Target="http://pbs.twimg.com/profile_images/971730430838808576/6bvo_sfi_normal.jpg" TargetMode="External"/><Relationship Id="rId1046" Type="http://schemas.openxmlformats.org/officeDocument/2006/relationships/hyperlink" Target="https://pbs.twimg.com/media/DXySDcAW0AIXgfP.jpg" TargetMode="External"/><Relationship Id="rId1253" Type="http://schemas.openxmlformats.org/officeDocument/2006/relationships/hyperlink" Target="http://pbs.twimg.com/profile_images/830862864860614656/-ECJkUlr_normal.jpg" TargetMode="External"/><Relationship Id="rId2651" Type="http://schemas.openxmlformats.org/officeDocument/2006/relationships/hyperlink" Target="http://pbs.twimg.com/profile_images/582199080379654144/ZQyYc9st_normal.jpg" TargetMode="External"/><Relationship Id="rId3702" Type="http://schemas.openxmlformats.org/officeDocument/2006/relationships/hyperlink" Target="https://twitter.com/" TargetMode="External"/><Relationship Id="rId623" Type="http://schemas.openxmlformats.org/officeDocument/2006/relationships/hyperlink" Target="https://pbs.twimg.com/media/DXv701kUQAEKTcY.jpg" TargetMode="External"/><Relationship Id="rId830" Type="http://schemas.openxmlformats.org/officeDocument/2006/relationships/hyperlink" Target="https://pbs.twimg.com/media/DXz1FnHW4AAZbhV.jpg" TargetMode="External"/><Relationship Id="rId1460" Type="http://schemas.openxmlformats.org/officeDocument/2006/relationships/hyperlink" Target="http://pbs.twimg.com/profile_images/969979848671113216/KUtWvFVG_normal.jpg" TargetMode="External"/><Relationship Id="rId2304" Type="http://schemas.openxmlformats.org/officeDocument/2006/relationships/hyperlink" Target="http://pbs.twimg.com/profile_images/790461447385919488/lolpnMV1_normal.jpg" TargetMode="External"/><Relationship Id="rId2511" Type="http://schemas.openxmlformats.org/officeDocument/2006/relationships/hyperlink" Target="https://pbs.twimg.com/media/DXy-8NKX0AALd4p.jpg" TargetMode="External"/><Relationship Id="rId1113" Type="http://schemas.openxmlformats.org/officeDocument/2006/relationships/hyperlink" Target="https://pbs.twimg.com/amplify_video_thumb/971845269192048640/img/AHeVJYVUHmGN7Ut9.jpg" TargetMode="External"/><Relationship Id="rId1320" Type="http://schemas.openxmlformats.org/officeDocument/2006/relationships/hyperlink" Target="http://pbs.twimg.com/profile_images/971615539285000192/mvaWGIib_normal.jpg" TargetMode="External"/><Relationship Id="rId4269" Type="http://schemas.openxmlformats.org/officeDocument/2006/relationships/hyperlink" Target="https://twitter.com/" TargetMode="External"/><Relationship Id="rId4476" Type="http://schemas.openxmlformats.org/officeDocument/2006/relationships/hyperlink" Target="https://twitter.com/" TargetMode="External"/><Relationship Id="rId4683" Type="http://schemas.openxmlformats.org/officeDocument/2006/relationships/hyperlink" Target="https://twitter.com/" TargetMode="External"/><Relationship Id="rId4890" Type="http://schemas.openxmlformats.org/officeDocument/2006/relationships/hyperlink" Target="https://twitter.com/" TargetMode="External"/><Relationship Id="rId3078" Type="http://schemas.openxmlformats.org/officeDocument/2006/relationships/hyperlink" Target="https://pbs.twimg.com/media/DXrT2xZXUAIL6cR.jpg" TargetMode="External"/><Relationship Id="rId3285" Type="http://schemas.openxmlformats.org/officeDocument/2006/relationships/hyperlink" Target="https://twitter.com/" TargetMode="External"/><Relationship Id="rId3492" Type="http://schemas.openxmlformats.org/officeDocument/2006/relationships/hyperlink" Target="https://twitter.com/" TargetMode="External"/><Relationship Id="rId4129" Type="http://schemas.openxmlformats.org/officeDocument/2006/relationships/hyperlink" Target="https://twitter.com/" TargetMode="External"/><Relationship Id="rId4336" Type="http://schemas.openxmlformats.org/officeDocument/2006/relationships/hyperlink" Target="https://twitter.com/" TargetMode="External"/><Relationship Id="rId4543" Type="http://schemas.openxmlformats.org/officeDocument/2006/relationships/hyperlink" Target="https://twitter.com/" TargetMode="External"/><Relationship Id="rId4750" Type="http://schemas.openxmlformats.org/officeDocument/2006/relationships/hyperlink" Target="https://twitter.com/" TargetMode="External"/><Relationship Id="rId2094" Type="http://schemas.openxmlformats.org/officeDocument/2006/relationships/hyperlink" Target="http://pbs.twimg.com/profile_images/948545065416208385/ZWmcO7Lr_normal.jpg"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4403" Type="http://schemas.openxmlformats.org/officeDocument/2006/relationships/hyperlink" Target="https://twitter.com/" TargetMode="External"/><Relationship Id="rId4610" Type="http://schemas.openxmlformats.org/officeDocument/2006/relationships/hyperlink" Target="https://twitter.com/" TargetMode="External"/><Relationship Id="rId273" Type="http://schemas.openxmlformats.org/officeDocument/2006/relationships/hyperlink" Target="https://twitter.com/ejii1212/status/971747762378190850" TargetMode="External"/><Relationship Id="rId480" Type="http://schemas.openxmlformats.org/officeDocument/2006/relationships/hyperlink" Target="https://pbs.twimg.com/media/DXx0MDKW0AAUJVU.jpg" TargetMode="External"/><Relationship Id="rId2161" Type="http://schemas.openxmlformats.org/officeDocument/2006/relationships/hyperlink" Target="http://pbs.twimg.com/profile_images/958959959659626496/74vrQCaz_normal.jpg" TargetMode="External"/><Relationship Id="rId3005" Type="http://schemas.openxmlformats.org/officeDocument/2006/relationships/hyperlink" Target="http://pbs.twimg.com/profile_images/953957599371767808/InISvTd9_normal.jpg" TargetMode="External"/><Relationship Id="rId3212" Type="http://schemas.openxmlformats.org/officeDocument/2006/relationships/hyperlink" Target="https://twitter.com/" TargetMode="External"/><Relationship Id="rId133" Type="http://schemas.openxmlformats.org/officeDocument/2006/relationships/hyperlink" Target="http://www.vitadaily.ca/lifestyle/women-wow-1.23193537" TargetMode="External"/><Relationship Id="rId340" Type="http://schemas.openxmlformats.org/officeDocument/2006/relationships/hyperlink" Target="https://www.newsweekjapan.jp/watanabe/2018/03/post-42.php" TargetMode="External"/><Relationship Id="rId2021" Type="http://schemas.openxmlformats.org/officeDocument/2006/relationships/hyperlink" Target="http://pbs.twimg.com/profile_images/957638883532943360/HKFE00Yq_normal.jpg" TargetMode="External"/><Relationship Id="rId5177" Type="http://schemas.openxmlformats.org/officeDocument/2006/relationships/hyperlink" Target="https://twitter.com/" TargetMode="External"/><Relationship Id="rId5384" Type="http://schemas.openxmlformats.org/officeDocument/2006/relationships/vmlDrawing" Target="../drawings/vmlDrawing1.vml"/><Relationship Id="rId200" Type="http://schemas.openxmlformats.org/officeDocument/2006/relationships/hyperlink" Target="https://www.outkickthecoverage.com/kobe-bryant-wins-metoo-oscars-despite-rape-charge/" TargetMode="External"/><Relationship Id="rId2978" Type="http://schemas.openxmlformats.org/officeDocument/2006/relationships/hyperlink" Target="http://pbs.twimg.com/profile_images/902813923878985728/1jMq1UF7_normal.jpg" TargetMode="External"/><Relationship Id="rId4193" Type="http://schemas.openxmlformats.org/officeDocument/2006/relationships/hyperlink" Target="https://twitter.com/" TargetMode="External"/><Relationship Id="rId5037" Type="http://schemas.openxmlformats.org/officeDocument/2006/relationships/hyperlink" Target="https://twitter.com/" TargetMode="External"/><Relationship Id="rId1787" Type="http://schemas.openxmlformats.org/officeDocument/2006/relationships/hyperlink" Target="http://pbs.twimg.com/profile_images/969855986189004800/lQ3J4ZQl_normal.jpg" TargetMode="External"/><Relationship Id="rId1994" Type="http://schemas.openxmlformats.org/officeDocument/2006/relationships/hyperlink" Target="http://pbs.twimg.com/profile_images/948140499281395717/LaPjDK_N_normal.jpg" TargetMode="External"/><Relationship Id="rId2838" Type="http://schemas.openxmlformats.org/officeDocument/2006/relationships/hyperlink" Target="https://pbs.twimg.com/media/DXvspDJV4AEkqDq.jpg" TargetMode="External"/><Relationship Id="rId5244" Type="http://schemas.openxmlformats.org/officeDocument/2006/relationships/hyperlink" Target="https://twitter.com/" TargetMode="External"/><Relationship Id="rId79" Type="http://schemas.openxmlformats.org/officeDocument/2006/relationships/hyperlink" Target="https://paper.li/RatedPGcounty/up-topics?edition_id=3d8cc810-2337-11e8-b17a-0cc47a0d15fd" TargetMode="External"/><Relationship Id="rId1647" Type="http://schemas.openxmlformats.org/officeDocument/2006/relationships/hyperlink" Target="http://pbs.twimg.com/profile_images/971914953048301569/6SE4I-Ir_normal.jpg" TargetMode="External"/><Relationship Id="rId1854" Type="http://schemas.openxmlformats.org/officeDocument/2006/relationships/hyperlink" Target="http://pbs.twimg.com/profile_images/745255233/CharlotteFairchild_BW_160x160_normal.jpg" TargetMode="External"/><Relationship Id="rId2905" Type="http://schemas.openxmlformats.org/officeDocument/2006/relationships/hyperlink" Target="http://pbs.twimg.com/profile_images/969209787501064193/9ualWZbF_normal.jpg" TargetMode="External"/><Relationship Id="rId4053" Type="http://schemas.openxmlformats.org/officeDocument/2006/relationships/hyperlink" Target="https://twitter.com/" TargetMode="External"/><Relationship Id="rId4260" Type="http://schemas.openxmlformats.org/officeDocument/2006/relationships/hyperlink" Target="https://twitter.com/" TargetMode="External"/><Relationship Id="rId5104" Type="http://schemas.openxmlformats.org/officeDocument/2006/relationships/hyperlink" Target="https://twitter.com/" TargetMode="External"/><Relationship Id="rId5311" Type="http://schemas.openxmlformats.org/officeDocument/2006/relationships/hyperlink" Target="https://twitter.com/" TargetMode="External"/><Relationship Id="rId1507" Type="http://schemas.openxmlformats.org/officeDocument/2006/relationships/hyperlink" Target="http://pbs.twimg.com/profile_images/806583372059443200/CGgz-z8d_normal.jpg" TargetMode="External"/><Relationship Id="rId1714" Type="http://schemas.openxmlformats.org/officeDocument/2006/relationships/hyperlink" Target="http://pbs.twimg.com/profile_images/464818766560251904/aRkk5h_j_normal.jpeg" TargetMode="External"/><Relationship Id="rId4120" Type="http://schemas.openxmlformats.org/officeDocument/2006/relationships/hyperlink" Target="https://twitter.com/" TargetMode="External"/><Relationship Id="rId1921" Type="http://schemas.openxmlformats.org/officeDocument/2006/relationships/hyperlink" Target="http://pbs.twimg.com/profile_images/819053928524300288/HSmk00XV_normal.jpg" TargetMode="External"/><Relationship Id="rId3679" Type="http://schemas.openxmlformats.org/officeDocument/2006/relationships/hyperlink" Target="https://twitter.com/" TargetMode="External"/><Relationship Id="rId2488" Type="http://schemas.openxmlformats.org/officeDocument/2006/relationships/hyperlink" Target="http://pbs.twimg.com/profile_images/969483550666862592/yf8FPiq2_normal.jpg" TargetMode="External"/><Relationship Id="rId3886" Type="http://schemas.openxmlformats.org/officeDocument/2006/relationships/hyperlink" Target="https://twitter.com/" TargetMode="External"/><Relationship Id="rId4937" Type="http://schemas.openxmlformats.org/officeDocument/2006/relationships/hyperlink" Target="https://twitter.com/" TargetMode="External"/><Relationship Id="rId1297" Type="http://schemas.openxmlformats.org/officeDocument/2006/relationships/hyperlink" Target="http://pbs.twimg.com/profile_images/378800000599127752/715f3f69b5b4c9596f62d2860638c05c_normal.jpeg" TargetMode="External"/><Relationship Id="rId2695" Type="http://schemas.openxmlformats.org/officeDocument/2006/relationships/hyperlink" Target="http://pbs.twimg.com/profile_images/966476310393405446/n8JoKsrK_normal.jpg" TargetMode="External"/><Relationship Id="rId3539" Type="http://schemas.openxmlformats.org/officeDocument/2006/relationships/hyperlink" Target="https://twitter.com/" TargetMode="External"/><Relationship Id="rId3746" Type="http://schemas.openxmlformats.org/officeDocument/2006/relationships/hyperlink" Target="https://twitter.com/" TargetMode="External"/><Relationship Id="rId3953" Type="http://schemas.openxmlformats.org/officeDocument/2006/relationships/hyperlink" Target="https://twitter.com/" TargetMode="External"/><Relationship Id="rId667" Type="http://schemas.openxmlformats.org/officeDocument/2006/relationships/hyperlink" Target="https://pbs.twimg.com/media/DXzz1NTXUAAoAss.jpg" TargetMode="External"/><Relationship Id="rId874" Type="http://schemas.openxmlformats.org/officeDocument/2006/relationships/hyperlink" Target="https://pbs.twimg.com/media/DXycF5OXcAAMvJd.jpg" TargetMode="External"/><Relationship Id="rId2348" Type="http://schemas.openxmlformats.org/officeDocument/2006/relationships/hyperlink" Target="http://pbs.twimg.com/profile_images/953210867436457984/xsszVIeq_normal.jpg" TargetMode="External"/><Relationship Id="rId2555" Type="http://schemas.openxmlformats.org/officeDocument/2006/relationships/hyperlink" Target="http://pbs.twimg.com/profile_images/783341582921535488/34SatnWC_normal.jpg" TargetMode="External"/><Relationship Id="rId2762" Type="http://schemas.openxmlformats.org/officeDocument/2006/relationships/hyperlink" Target="http://pbs.twimg.com/profile_images/952645565401182209/ldAEO40I_normal.jpg" TargetMode="External"/><Relationship Id="rId3606" Type="http://schemas.openxmlformats.org/officeDocument/2006/relationships/hyperlink" Target="https://twitter.com/" TargetMode="External"/><Relationship Id="rId3813" Type="http://schemas.openxmlformats.org/officeDocument/2006/relationships/hyperlink" Target="https://twitter.com/" TargetMode="External"/><Relationship Id="rId527" Type="http://schemas.openxmlformats.org/officeDocument/2006/relationships/hyperlink" Target="https://pbs.twimg.com/media/DXzvTM_VMAA7u_Z.jpg" TargetMode="External"/><Relationship Id="rId734" Type="http://schemas.openxmlformats.org/officeDocument/2006/relationships/hyperlink" Target="https://pbs.twimg.com/media/DQ8DfPsWAAAGXgy.jpg" TargetMode="External"/><Relationship Id="rId941" Type="http://schemas.openxmlformats.org/officeDocument/2006/relationships/hyperlink" Target="http://pbs.twimg.com/profile_images/969349366673760257/vOhdKbzE_normal.jpg" TargetMode="External"/><Relationship Id="rId1157" Type="http://schemas.openxmlformats.org/officeDocument/2006/relationships/hyperlink" Target="http://pbs.twimg.com/profile_images/427975303747477505/I6N4vyFO_normal.jpeg" TargetMode="External"/><Relationship Id="rId1364" Type="http://schemas.openxmlformats.org/officeDocument/2006/relationships/hyperlink" Target="http://pbs.twimg.com/profile_images/969963357938835456/vqq5JosK_normal.jpg" TargetMode="External"/><Relationship Id="rId1571" Type="http://schemas.openxmlformats.org/officeDocument/2006/relationships/hyperlink" Target="http://pbs.twimg.com/profile_images/786574802244866054/4sRtF2uw_normal.jpg" TargetMode="External"/><Relationship Id="rId2208" Type="http://schemas.openxmlformats.org/officeDocument/2006/relationships/hyperlink" Target="http://pbs.twimg.com/profile_images/914510225469829120/wPnYQMMG_normal.jpg" TargetMode="External"/><Relationship Id="rId2415" Type="http://schemas.openxmlformats.org/officeDocument/2006/relationships/hyperlink" Target="http://pbs.twimg.com/profile_images/845123493851119619/ef2GSi0V_normal.jpg" TargetMode="External"/><Relationship Id="rId2622" Type="http://schemas.openxmlformats.org/officeDocument/2006/relationships/hyperlink" Target="http://pbs.twimg.com/profile_images/971899438737260549/x7Ksy50I_normal.jpg" TargetMode="External"/><Relationship Id="rId70" Type="http://schemas.openxmlformats.org/officeDocument/2006/relationships/hyperlink" Target="http://kindredmedia.org/2018/03/march-moms-metoo-birth-trauma-ending-medical-model-patriarchy/" TargetMode="External"/><Relationship Id="rId801" Type="http://schemas.openxmlformats.org/officeDocument/2006/relationships/hyperlink" Target="https://pbs.twimg.com/media/DXz1m3QU8AE8c37.jpg" TargetMode="External"/><Relationship Id="rId1017" Type="http://schemas.openxmlformats.org/officeDocument/2006/relationships/hyperlink" Target="http://pbs.twimg.com/profile_images/932256789948747777/I1fA45wO_normal.jpg" TargetMode="External"/><Relationship Id="rId1224" Type="http://schemas.openxmlformats.org/officeDocument/2006/relationships/hyperlink" Target="http://pbs.twimg.com/profile_images/968811580027645953/0jz4emWF_normal.jpg" TargetMode="External"/><Relationship Id="rId1431" Type="http://schemas.openxmlformats.org/officeDocument/2006/relationships/hyperlink" Target="https://pbs.twimg.com/media/DXzZlzlVAAAgbcb.jpg" TargetMode="External"/><Relationship Id="rId4587" Type="http://schemas.openxmlformats.org/officeDocument/2006/relationships/hyperlink" Target="https://twitter.com/" TargetMode="External"/><Relationship Id="rId4794" Type="http://schemas.openxmlformats.org/officeDocument/2006/relationships/hyperlink" Target="https://twitter.com/" TargetMode="External"/><Relationship Id="rId3189" Type="http://schemas.openxmlformats.org/officeDocument/2006/relationships/hyperlink" Target="https://twitter.com/" TargetMode="External"/><Relationship Id="rId3396" Type="http://schemas.openxmlformats.org/officeDocument/2006/relationships/hyperlink" Target="https://twitter.com/" TargetMode="External"/><Relationship Id="rId4447" Type="http://schemas.openxmlformats.org/officeDocument/2006/relationships/hyperlink" Target="https://twitter.com/" TargetMode="External"/><Relationship Id="rId4654" Type="http://schemas.openxmlformats.org/officeDocument/2006/relationships/hyperlink" Target="https://twitter.com/" TargetMode="External"/><Relationship Id="rId3049" Type="http://schemas.openxmlformats.org/officeDocument/2006/relationships/hyperlink" Target="http://pbs.twimg.com/profile_images/816140494996520960/Xf_EO2S7_normal.jpg" TargetMode="External"/><Relationship Id="rId3256" Type="http://schemas.openxmlformats.org/officeDocument/2006/relationships/hyperlink" Target="https://twitter.com/" TargetMode="External"/><Relationship Id="rId3463" Type="http://schemas.openxmlformats.org/officeDocument/2006/relationships/hyperlink" Target="https://twitter.com/" TargetMode="External"/><Relationship Id="rId4307" Type="http://schemas.openxmlformats.org/officeDocument/2006/relationships/hyperlink" Target="https://twitter.com/" TargetMode="External"/><Relationship Id="rId4861" Type="http://schemas.openxmlformats.org/officeDocument/2006/relationships/hyperlink" Target="https://twitter.com/" TargetMode="External"/><Relationship Id="rId177" Type="http://schemas.openxmlformats.org/officeDocument/2006/relationships/hyperlink" Target="https://www.theguardian.com/commentisfree/2018/mar/08/feminists-power-metoo-timesup-rebecca-solnit" TargetMode="External"/><Relationship Id="rId384" Type="http://schemas.openxmlformats.org/officeDocument/2006/relationships/hyperlink" Target="http://thefederalist.com/2018/03/08/the-hollywood-reporter-triumph-of-the-beta-male-cover-is-a-bad-sign/" TargetMode="External"/><Relationship Id="rId591" Type="http://schemas.openxmlformats.org/officeDocument/2006/relationships/hyperlink" Target="https://pbs.twimg.com/media/DXy7jMKW4AA2-OU.jpg" TargetMode="External"/><Relationship Id="rId2065" Type="http://schemas.openxmlformats.org/officeDocument/2006/relationships/hyperlink" Target="http://pbs.twimg.com/profile_images/782736606100856832/9j4SJNPm_normal.jpg" TargetMode="External"/><Relationship Id="rId2272" Type="http://schemas.openxmlformats.org/officeDocument/2006/relationships/hyperlink" Target="http://pbs.twimg.com/profile_images/966535355666067456/JrHyX97b_normal.jpg" TargetMode="External"/><Relationship Id="rId3116" Type="http://schemas.openxmlformats.org/officeDocument/2006/relationships/hyperlink" Target="https://twitter.com/" TargetMode="External"/><Relationship Id="rId3670" Type="http://schemas.openxmlformats.org/officeDocument/2006/relationships/hyperlink" Target="https://twitter.com/" TargetMode="External"/><Relationship Id="rId4514" Type="http://schemas.openxmlformats.org/officeDocument/2006/relationships/hyperlink" Target="https://twitter.com/" TargetMode="External"/><Relationship Id="rId4721" Type="http://schemas.openxmlformats.org/officeDocument/2006/relationships/hyperlink" Target="https://twitter.com/" TargetMode="External"/><Relationship Id="rId244" Type="http://schemas.openxmlformats.org/officeDocument/2006/relationships/hyperlink" Target="https://www.instagram.com/p/BgEvo7ZhSRX/" TargetMode="External"/><Relationship Id="rId1081" Type="http://schemas.openxmlformats.org/officeDocument/2006/relationships/hyperlink" Target="http://pbs.twimg.com/profile_images/971038875127894018/71OkqgDE_normal.jpg" TargetMode="External"/><Relationship Id="rId3323" Type="http://schemas.openxmlformats.org/officeDocument/2006/relationships/hyperlink" Target="https://twitter.com/" TargetMode="External"/><Relationship Id="rId3530" Type="http://schemas.openxmlformats.org/officeDocument/2006/relationships/hyperlink" Target="https://twitter.com/" TargetMode="External"/><Relationship Id="rId451" Type="http://schemas.openxmlformats.org/officeDocument/2006/relationships/hyperlink" Target="https://pbs.twimg.com/ext_tw_video_thumb/969057442935042048/pu/img/e5EGn_4-OlYg2HXs.jpg" TargetMode="External"/><Relationship Id="rId2132" Type="http://schemas.openxmlformats.org/officeDocument/2006/relationships/hyperlink" Target="https://pbs.twimg.com/media/DXw8Op8VwAArB6C.jpg" TargetMode="External"/><Relationship Id="rId5288" Type="http://schemas.openxmlformats.org/officeDocument/2006/relationships/hyperlink" Target="https://twitter.com/" TargetMode="External"/><Relationship Id="rId104" Type="http://schemas.openxmlformats.org/officeDocument/2006/relationships/hyperlink" Target="https://twitter.com/tictoc/status/971572651180351489" TargetMode="External"/><Relationship Id="rId311" Type="http://schemas.openxmlformats.org/officeDocument/2006/relationships/hyperlink" Target="http://www.straitstimes.com/world/international-womens-day-activists-march-in-philippines-south-korea-stages-metoo-protest-as" TargetMode="External"/><Relationship Id="rId1898" Type="http://schemas.openxmlformats.org/officeDocument/2006/relationships/hyperlink" Target="http://pbs.twimg.com/profile_images/3583804562/2a8754937c834ef127cd04687e02fb75_normal.jpeg" TargetMode="External"/><Relationship Id="rId2949" Type="http://schemas.openxmlformats.org/officeDocument/2006/relationships/hyperlink" Target="https://pbs.twimg.com/media/DXx-TreXUAAc0Cj.jpg" TargetMode="External"/><Relationship Id="rId4097" Type="http://schemas.openxmlformats.org/officeDocument/2006/relationships/hyperlink" Target="https://twitter.com/" TargetMode="External"/><Relationship Id="rId5148" Type="http://schemas.openxmlformats.org/officeDocument/2006/relationships/hyperlink" Target="https://twitter.com/" TargetMode="External"/><Relationship Id="rId5355" Type="http://schemas.openxmlformats.org/officeDocument/2006/relationships/hyperlink" Target="https://twitter.com/" TargetMode="External"/><Relationship Id="rId1758" Type="http://schemas.openxmlformats.org/officeDocument/2006/relationships/hyperlink" Target="https://pbs.twimg.com/media/DXzy9SeVoAAVTiI.jpg" TargetMode="External"/><Relationship Id="rId2809" Type="http://schemas.openxmlformats.org/officeDocument/2006/relationships/hyperlink" Target="https://pbs.twimg.com/media/DXza5zyW4AU7uPL.jpg" TargetMode="External"/><Relationship Id="rId4164" Type="http://schemas.openxmlformats.org/officeDocument/2006/relationships/hyperlink" Target="https://twitter.com/" TargetMode="External"/><Relationship Id="rId4371" Type="http://schemas.openxmlformats.org/officeDocument/2006/relationships/hyperlink" Target="https://twitter.com/" TargetMode="External"/><Relationship Id="rId5008" Type="http://schemas.openxmlformats.org/officeDocument/2006/relationships/hyperlink" Target="https://twitter.com/" TargetMode="External"/><Relationship Id="rId5215" Type="http://schemas.openxmlformats.org/officeDocument/2006/relationships/hyperlink" Target="https://twitter.com/" TargetMode="External"/><Relationship Id="rId1965" Type="http://schemas.openxmlformats.org/officeDocument/2006/relationships/hyperlink" Target="http://pbs.twimg.com/profile_images/964515560963784704/YaMZstGJ_normal.jpg" TargetMode="External"/><Relationship Id="rId3180" Type="http://schemas.openxmlformats.org/officeDocument/2006/relationships/hyperlink" Target="https://twitter.com/" TargetMode="External"/><Relationship Id="rId4024" Type="http://schemas.openxmlformats.org/officeDocument/2006/relationships/hyperlink" Target="https://twitter.com/" TargetMode="External"/><Relationship Id="rId4231" Type="http://schemas.openxmlformats.org/officeDocument/2006/relationships/hyperlink" Target="https://twitter.com/" TargetMode="External"/><Relationship Id="rId1618" Type="http://schemas.openxmlformats.org/officeDocument/2006/relationships/hyperlink" Target="https://pbs.twimg.com/media/DXzE-D0X0AAf-Ec.jpg" TargetMode="External"/><Relationship Id="rId1825" Type="http://schemas.openxmlformats.org/officeDocument/2006/relationships/hyperlink" Target="http://pbs.twimg.com/profile_images/965090223033126912/sjPOjd5J_normal.jpg" TargetMode="External"/><Relationship Id="rId3040" Type="http://schemas.openxmlformats.org/officeDocument/2006/relationships/hyperlink" Target="http://pbs.twimg.com/profile_images/816140494996520960/Xf_EO2S7_normal.jpg" TargetMode="External"/><Relationship Id="rId3997" Type="http://schemas.openxmlformats.org/officeDocument/2006/relationships/hyperlink" Target="https://twitter.com/" TargetMode="External"/><Relationship Id="rId2599" Type="http://schemas.openxmlformats.org/officeDocument/2006/relationships/hyperlink" Target="http://pbs.twimg.com/profile_images/968718406722752514/LFTeD-tT_normal.jpg" TargetMode="External"/><Relationship Id="rId3857" Type="http://schemas.openxmlformats.org/officeDocument/2006/relationships/hyperlink" Target="https://twitter.com/" TargetMode="External"/><Relationship Id="rId4908" Type="http://schemas.openxmlformats.org/officeDocument/2006/relationships/hyperlink" Target="https://twitter.com/" TargetMode="External"/><Relationship Id="rId778" Type="http://schemas.openxmlformats.org/officeDocument/2006/relationships/hyperlink" Target="https://pbs.twimg.com/media/DXza5zyW4AU7uPL.jpg" TargetMode="External"/><Relationship Id="rId985" Type="http://schemas.openxmlformats.org/officeDocument/2006/relationships/hyperlink" Target="http://pbs.twimg.com/profile_images/823724509496606721/UzeMae3y_normal.jpg" TargetMode="External"/><Relationship Id="rId2459" Type="http://schemas.openxmlformats.org/officeDocument/2006/relationships/hyperlink" Target="http://pbs.twimg.com/profile_images/968102854643855361/3r-izDyT_normal.jpg" TargetMode="External"/><Relationship Id="rId2666" Type="http://schemas.openxmlformats.org/officeDocument/2006/relationships/hyperlink" Target="http://pbs.twimg.com/profile_images/967816201664630784/n_RyAKZl_normal.jpg" TargetMode="External"/><Relationship Id="rId2873" Type="http://schemas.openxmlformats.org/officeDocument/2006/relationships/hyperlink" Target="http://pbs.twimg.com/profile_images/960620622048104448/_56gAykM_normal.jpg" TargetMode="External"/><Relationship Id="rId3717" Type="http://schemas.openxmlformats.org/officeDocument/2006/relationships/hyperlink" Target="https://twitter.com/" TargetMode="External"/><Relationship Id="rId3924" Type="http://schemas.openxmlformats.org/officeDocument/2006/relationships/hyperlink" Target="https://twitter.com/" TargetMode="External"/><Relationship Id="rId5072" Type="http://schemas.openxmlformats.org/officeDocument/2006/relationships/hyperlink" Target="https://twitter.com/" TargetMode="External"/><Relationship Id="rId638" Type="http://schemas.openxmlformats.org/officeDocument/2006/relationships/hyperlink" Target="https://pbs.twimg.com/media/DXzz_nnW0AAXsSs.jpg" TargetMode="External"/><Relationship Id="rId845" Type="http://schemas.openxmlformats.org/officeDocument/2006/relationships/hyperlink" Target="https://pbs.twimg.com/media/DXzMEejXUAE3JV1.jpg" TargetMode="External"/><Relationship Id="rId1268" Type="http://schemas.openxmlformats.org/officeDocument/2006/relationships/hyperlink" Target="http://pbs.twimg.com/profile_images/965758861633142784/8nLIi7HG_normal.jpg" TargetMode="External"/><Relationship Id="rId1475" Type="http://schemas.openxmlformats.org/officeDocument/2006/relationships/hyperlink" Target="https://pbs.twimg.com/media/DXzxmrnV4AA7lqt.jpg" TargetMode="External"/><Relationship Id="rId1682" Type="http://schemas.openxmlformats.org/officeDocument/2006/relationships/hyperlink" Target="http://abs.twimg.com/sticky/default_profile_images/default_profile_normal.png" TargetMode="External"/><Relationship Id="rId2319" Type="http://schemas.openxmlformats.org/officeDocument/2006/relationships/hyperlink" Target="http://abs.twimg.com/sticky/default_profile_images/default_profile_normal.png" TargetMode="External"/><Relationship Id="rId2526" Type="http://schemas.openxmlformats.org/officeDocument/2006/relationships/hyperlink" Target="http://pbs.twimg.com/profile_images/783341582921535488/34SatnWC_normal.jpg" TargetMode="External"/><Relationship Id="rId2733" Type="http://schemas.openxmlformats.org/officeDocument/2006/relationships/hyperlink" Target="http://pbs.twimg.com/profile_images/971505536297562117/Z5fqy7gV_normal.jpg" TargetMode="External"/><Relationship Id="rId705" Type="http://schemas.openxmlformats.org/officeDocument/2006/relationships/hyperlink" Target="https://pbs.twimg.com/media/DXzdNJrWsAERLpi.jpg" TargetMode="External"/><Relationship Id="rId1128" Type="http://schemas.openxmlformats.org/officeDocument/2006/relationships/hyperlink" Target="http://pbs.twimg.com/profile_images/959701400480632832/qI0EojFy_normal.jpg" TargetMode="External"/><Relationship Id="rId1335" Type="http://schemas.openxmlformats.org/officeDocument/2006/relationships/hyperlink" Target="http://pbs.twimg.com/profile_images/956506193102426113/s6B6TGcw_normal.jpg" TargetMode="External"/><Relationship Id="rId1542" Type="http://schemas.openxmlformats.org/officeDocument/2006/relationships/hyperlink" Target="http://pbs.twimg.com/profile_images/619938743777005568/QvixGvsa_normal.jpg" TargetMode="External"/><Relationship Id="rId2940" Type="http://schemas.openxmlformats.org/officeDocument/2006/relationships/hyperlink" Target="http://pbs.twimg.com/profile_images/678843787167277057/-ydOPTjg_normal.jpg" TargetMode="External"/><Relationship Id="rId4698" Type="http://schemas.openxmlformats.org/officeDocument/2006/relationships/hyperlink" Target="https://twitter.com/" TargetMode="External"/><Relationship Id="rId912" Type="http://schemas.openxmlformats.org/officeDocument/2006/relationships/hyperlink" Target="http://pbs.twimg.com/profile_images/969648674681782272/pEelFJm8_normal.jpg" TargetMode="External"/><Relationship Id="rId2800" Type="http://schemas.openxmlformats.org/officeDocument/2006/relationships/hyperlink" Target="http://pbs.twimg.com/profile_images/967823332388286464/kM5-4Fke_normal.jpg" TargetMode="External"/><Relationship Id="rId41" Type="http://schemas.openxmlformats.org/officeDocument/2006/relationships/hyperlink" Target="https://www.newsweekjapan.jp/reizei/2018/03/post-981.php" TargetMode="External"/><Relationship Id="rId1402" Type="http://schemas.openxmlformats.org/officeDocument/2006/relationships/hyperlink" Target="http://pbs.twimg.com/profile_images/971568152118202368/E-wCrDQO_normal.jpg" TargetMode="External"/><Relationship Id="rId4558" Type="http://schemas.openxmlformats.org/officeDocument/2006/relationships/hyperlink" Target="https://twitter.com/" TargetMode="External"/><Relationship Id="rId4765" Type="http://schemas.openxmlformats.org/officeDocument/2006/relationships/hyperlink" Target="https://twitter.com/" TargetMode="External"/><Relationship Id="rId4972" Type="http://schemas.openxmlformats.org/officeDocument/2006/relationships/hyperlink" Target="https://twitter.com/" TargetMode="External"/><Relationship Id="rId288" Type="http://schemas.openxmlformats.org/officeDocument/2006/relationships/hyperlink" Target="https://paper.li/gracesitorus/1327631282?edition_id=21abb7d0-2339-11e8-b17a-0cc47a0d15fd" TargetMode="External"/><Relationship Id="rId3367" Type="http://schemas.openxmlformats.org/officeDocument/2006/relationships/hyperlink" Target="https://twitter.com/" TargetMode="External"/><Relationship Id="rId3574" Type="http://schemas.openxmlformats.org/officeDocument/2006/relationships/hyperlink" Target="https://twitter.com/" TargetMode="External"/><Relationship Id="rId3781" Type="http://schemas.openxmlformats.org/officeDocument/2006/relationships/hyperlink" Target="https://twitter.com/" TargetMode="External"/><Relationship Id="rId4418" Type="http://schemas.openxmlformats.org/officeDocument/2006/relationships/hyperlink" Target="https://twitter.com/" TargetMode="External"/><Relationship Id="rId4625" Type="http://schemas.openxmlformats.org/officeDocument/2006/relationships/hyperlink" Target="https://twitter.com/" TargetMode="External"/><Relationship Id="rId4832" Type="http://schemas.openxmlformats.org/officeDocument/2006/relationships/hyperlink" Target="https://twitter.com/" TargetMode="External"/><Relationship Id="rId495" Type="http://schemas.openxmlformats.org/officeDocument/2006/relationships/hyperlink" Target="https://pbs.twimg.com/media/DXzMEejXUAE3JV1.jpg" TargetMode="External"/><Relationship Id="rId2176" Type="http://schemas.openxmlformats.org/officeDocument/2006/relationships/hyperlink" Target="http://pbs.twimg.com/profile_images/925217146568818688/CVVm8PKa_normal.jpg" TargetMode="External"/><Relationship Id="rId2383" Type="http://schemas.openxmlformats.org/officeDocument/2006/relationships/hyperlink" Target="https://pbs.twimg.com/media/DXzz1NTXUAAoAss.jpg" TargetMode="External"/><Relationship Id="rId2590" Type="http://schemas.openxmlformats.org/officeDocument/2006/relationships/hyperlink" Target="https://pbs.twimg.com/media/DXzMEejXUAE3JV1.jpg" TargetMode="External"/><Relationship Id="rId3227" Type="http://schemas.openxmlformats.org/officeDocument/2006/relationships/hyperlink" Target="https://twitter.com/" TargetMode="External"/><Relationship Id="rId3434" Type="http://schemas.openxmlformats.org/officeDocument/2006/relationships/hyperlink" Target="https://twitter.com/" TargetMode="External"/><Relationship Id="rId3641" Type="http://schemas.openxmlformats.org/officeDocument/2006/relationships/hyperlink" Target="https://twitter.com/" TargetMode="External"/><Relationship Id="rId148" Type="http://schemas.openxmlformats.org/officeDocument/2006/relationships/hyperlink" Target="http://v.media.daum.net/v/20180308100905735" TargetMode="External"/><Relationship Id="rId355" Type="http://schemas.openxmlformats.org/officeDocument/2006/relationships/hyperlink" Target="https://twitter.com/susieob/status/971905210766405632" TargetMode="External"/><Relationship Id="rId562" Type="http://schemas.openxmlformats.org/officeDocument/2006/relationships/hyperlink" Target="https://pbs.twimg.com/media/DXlEdDCXUAMAryY.jpg" TargetMode="External"/><Relationship Id="rId1192" Type="http://schemas.openxmlformats.org/officeDocument/2006/relationships/hyperlink" Target="http://pbs.twimg.com/profile_images/971800217472327680/ZMnxKSsR_normal.jpg" TargetMode="External"/><Relationship Id="rId2036" Type="http://schemas.openxmlformats.org/officeDocument/2006/relationships/hyperlink" Target="https://pbs.twimg.com/media/DXv701kUQAEKTcY.jpg" TargetMode="External"/><Relationship Id="rId2243" Type="http://schemas.openxmlformats.org/officeDocument/2006/relationships/hyperlink" Target="http://pbs.twimg.com/profile_images/966586381895176192/K8-MBVtN_normal.jpg" TargetMode="External"/><Relationship Id="rId2450" Type="http://schemas.openxmlformats.org/officeDocument/2006/relationships/hyperlink" Target="http://pbs.twimg.com/profile_images/957392075040882690/HW9K1RWs_normal.jpg" TargetMode="External"/><Relationship Id="rId3501" Type="http://schemas.openxmlformats.org/officeDocument/2006/relationships/hyperlink" Target="https://twitter.com/" TargetMode="External"/><Relationship Id="rId215" Type="http://schemas.openxmlformats.org/officeDocument/2006/relationships/hyperlink" Target="https://www.dailykos.com/stories/2018/03/08/1746777/-Its-not-" TargetMode="External"/><Relationship Id="rId422" Type="http://schemas.openxmlformats.org/officeDocument/2006/relationships/hyperlink" Target="https://pbs.twimg.com/media/DXzQHKEUMAA5K9y.jpg" TargetMode="External"/><Relationship Id="rId1052" Type="http://schemas.openxmlformats.org/officeDocument/2006/relationships/hyperlink" Target="http://pbs.twimg.com/profile_images/797163996684185600/CN1jWJLU_normal.jpg" TargetMode="External"/><Relationship Id="rId2103" Type="http://schemas.openxmlformats.org/officeDocument/2006/relationships/hyperlink" Target="http://pbs.twimg.com/profile_images/852000046853869568/ux9zi73L_normal.jpg" TargetMode="External"/><Relationship Id="rId2310" Type="http://schemas.openxmlformats.org/officeDocument/2006/relationships/hyperlink" Target="http://pbs.twimg.com/profile_images/970903954501414913/syGitBmE_normal.jpg" TargetMode="External"/><Relationship Id="rId5259" Type="http://schemas.openxmlformats.org/officeDocument/2006/relationships/hyperlink" Target="https://twitter.com/" TargetMode="External"/><Relationship Id="rId4068" Type="http://schemas.openxmlformats.org/officeDocument/2006/relationships/hyperlink" Target="https://twitter.com/" TargetMode="External"/><Relationship Id="rId4275" Type="http://schemas.openxmlformats.org/officeDocument/2006/relationships/hyperlink" Target="https://twitter.com/" TargetMode="External"/><Relationship Id="rId4482" Type="http://schemas.openxmlformats.org/officeDocument/2006/relationships/hyperlink" Target="https://twitter.com/" TargetMode="External"/><Relationship Id="rId5119" Type="http://schemas.openxmlformats.org/officeDocument/2006/relationships/hyperlink" Target="https://twitter.com/" TargetMode="External"/><Relationship Id="rId5326" Type="http://schemas.openxmlformats.org/officeDocument/2006/relationships/hyperlink" Target="https://twitter.com/" TargetMode="External"/><Relationship Id="rId1869" Type="http://schemas.openxmlformats.org/officeDocument/2006/relationships/hyperlink" Target="http://pbs.twimg.com/profile_images/897711795854602240/NfkqKRLh_normal.jpg" TargetMode="External"/><Relationship Id="rId3084" Type="http://schemas.openxmlformats.org/officeDocument/2006/relationships/hyperlink" Target="https://pbs.twimg.com/ext_tw_video_thumb/971857390525190146/pu/img/JvFffwh9407jN4ks.jpg" TargetMode="External"/><Relationship Id="rId3291" Type="http://schemas.openxmlformats.org/officeDocument/2006/relationships/hyperlink" Target="https://twitter.com/" TargetMode="External"/><Relationship Id="rId4135" Type="http://schemas.openxmlformats.org/officeDocument/2006/relationships/hyperlink" Target="https://twitter.com/" TargetMode="External"/><Relationship Id="rId1729" Type="http://schemas.openxmlformats.org/officeDocument/2006/relationships/hyperlink" Target="http://pbs.twimg.com/profile_images/464818766560251904/aRkk5h_j_normal.jpeg" TargetMode="External"/><Relationship Id="rId1936" Type="http://schemas.openxmlformats.org/officeDocument/2006/relationships/hyperlink" Target="http://pbs.twimg.com/profile_images/809489489848475648/K2dqMlnJ_normal.jpg" TargetMode="External"/><Relationship Id="rId4342" Type="http://schemas.openxmlformats.org/officeDocument/2006/relationships/hyperlink" Target="https://twitter.com/" TargetMode="External"/><Relationship Id="rId3151" Type="http://schemas.openxmlformats.org/officeDocument/2006/relationships/hyperlink" Target="https://twitter.com/" TargetMode="External"/><Relationship Id="rId4202" Type="http://schemas.openxmlformats.org/officeDocument/2006/relationships/hyperlink" Target="https://twitter.com/" TargetMode="External"/><Relationship Id="rId3011" Type="http://schemas.openxmlformats.org/officeDocument/2006/relationships/hyperlink" Target="https://pbs.twimg.com/media/DQ8DfPsWAAAGXgy.jpg" TargetMode="External"/><Relationship Id="rId3968" Type="http://schemas.openxmlformats.org/officeDocument/2006/relationships/hyperlink" Target="https://twitter.com/" TargetMode="External"/><Relationship Id="rId5" Type="http://schemas.openxmlformats.org/officeDocument/2006/relationships/hyperlink" Target="https://www.aljazeera.com/blogs/asia/2018/03/rape-nepal-180307134321758.html" TargetMode="External"/><Relationship Id="rId889" Type="http://schemas.openxmlformats.org/officeDocument/2006/relationships/hyperlink" Target="https://pbs.twimg.com/media/DXy4xtKW4AA0_dP.jpg" TargetMode="External"/><Relationship Id="rId2777" Type="http://schemas.openxmlformats.org/officeDocument/2006/relationships/hyperlink" Target="https://pbs.twimg.com/ext_tw_video_thumb/971921158466662400/pu/img/0pLmjPuVGDe-v_O9.jpg" TargetMode="External"/><Relationship Id="rId5183" Type="http://schemas.openxmlformats.org/officeDocument/2006/relationships/hyperlink" Target="https://twitter.com/" TargetMode="External"/><Relationship Id="rId749" Type="http://schemas.openxmlformats.org/officeDocument/2006/relationships/hyperlink" Target="https://pbs.twimg.com/media/DXzSFSJXUAAtW7v.jpg" TargetMode="External"/><Relationship Id="rId1379" Type="http://schemas.openxmlformats.org/officeDocument/2006/relationships/hyperlink" Target="https://pbs.twimg.com/media/DXyTi7GU8AAvMAv.jpg" TargetMode="External"/><Relationship Id="rId1586" Type="http://schemas.openxmlformats.org/officeDocument/2006/relationships/hyperlink" Target="http://pbs.twimg.com/profile_images/922623801317363713/oGsJiGXU_normal.jpg" TargetMode="External"/><Relationship Id="rId2984" Type="http://schemas.openxmlformats.org/officeDocument/2006/relationships/hyperlink" Target="http://pbs.twimg.com/profile_images/969334365346922497/2-Oyr2g3_normal.jpg" TargetMode="External"/><Relationship Id="rId3828" Type="http://schemas.openxmlformats.org/officeDocument/2006/relationships/hyperlink" Target="https://twitter.com/" TargetMode="External"/><Relationship Id="rId5043" Type="http://schemas.openxmlformats.org/officeDocument/2006/relationships/hyperlink" Target="https://twitter.com/" TargetMode="External"/><Relationship Id="rId5250" Type="http://schemas.openxmlformats.org/officeDocument/2006/relationships/hyperlink" Target="https://twitter.com/" TargetMode="External"/><Relationship Id="rId609" Type="http://schemas.openxmlformats.org/officeDocument/2006/relationships/hyperlink" Target="https://pbs.twimg.com/media/DXzMEejXUAE3JV1.jpg" TargetMode="External"/><Relationship Id="rId956" Type="http://schemas.openxmlformats.org/officeDocument/2006/relationships/hyperlink" Target="https://pbs.twimg.com/media/DXzmDCOUMAETpOk.jpg" TargetMode="External"/><Relationship Id="rId1239" Type="http://schemas.openxmlformats.org/officeDocument/2006/relationships/hyperlink" Target="http://pbs.twimg.com/profile_images/969079940275736576/AwnlxStJ_normal.jpg" TargetMode="External"/><Relationship Id="rId1793" Type="http://schemas.openxmlformats.org/officeDocument/2006/relationships/hyperlink" Target="http://pbs.twimg.com/profile_images/816682396024184832/0zgU6Y9e_normal.jpg" TargetMode="External"/><Relationship Id="rId2637" Type="http://schemas.openxmlformats.org/officeDocument/2006/relationships/hyperlink" Target="http://pbs.twimg.com/profile_images/871598558218141697/P9d18dx__normal.jpg" TargetMode="External"/><Relationship Id="rId2844" Type="http://schemas.openxmlformats.org/officeDocument/2006/relationships/hyperlink" Target="http://pbs.twimg.com/profile_images/532194333286346754/tjoHNh56_normal.jpeg" TargetMode="External"/><Relationship Id="rId5110" Type="http://schemas.openxmlformats.org/officeDocument/2006/relationships/hyperlink" Target="https://twitter.com/" TargetMode="External"/><Relationship Id="rId85" Type="http://schemas.openxmlformats.org/officeDocument/2006/relationships/hyperlink" Target="https://twitter.com/20150424ebisu/status/971902563862933506" TargetMode="External"/><Relationship Id="rId816" Type="http://schemas.openxmlformats.org/officeDocument/2006/relationships/hyperlink" Target="https://pbs.twimg.com/media/DXx-TreXUAAc0Cj.jpg" TargetMode="External"/><Relationship Id="rId1446" Type="http://schemas.openxmlformats.org/officeDocument/2006/relationships/hyperlink" Target="http://pbs.twimg.com/profile_images/830221250169602049/LD2KxpyD_normal.jpg" TargetMode="External"/><Relationship Id="rId1653" Type="http://schemas.openxmlformats.org/officeDocument/2006/relationships/hyperlink" Target="https://pbs.twimg.com/media/DXzMEejXUAE3JV1.jpg" TargetMode="External"/><Relationship Id="rId1860" Type="http://schemas.openxmlformats.org/officeDocument/2006/relationships/hyperlink" Target="http://pbs.twimg.com/profile_images/918158865698455552/1N9rHfp3_normal.jpg" TargetMode="External"/><Relationship Id="rId2704" Type="http://schemas.openxmlformats.org/officeDocument/2006/relationships/hyperlink" Target="https://pbs.twimg.com/media/DXwuGrFXUAA88e-.jpg" TargetMode="External"/><Relationship Id="rId2911" Type="http://schemas.openxmlformats.org/officeDocument/2006/relationships/hyperlink" Target="http://pbs.twimg.com/profile_images/970699885572861952/hrBTx0AX_normal.jpg" TargetMode="External"/><Relationship Id="rId1306" Type="http://schemas.openxmlformats.org/officeDocument/2006/relationships/hyperlink" Target="http://pbs.twimg.com/profile_images/945620239869345793/qnvJwPcM_normal.jpg" TargetMode="External"/><Relationship Id="rId1513" Type="http://schemas.openxmlformats.org/officeDocument/2006/relationships/hyperlink" Target="http://pbs.twimg.com/profile_images/900399232313643010/2B0h5SPf_normal.jpg" TargetMode="External"/><Relationship Id="rId1720" Type="http://schemas.openxmlformats.org/officeDocument/2006/relationships/hyperlink" Target="http://pbs.twimg.com/profile_images/464818766560251904/aRkk5h_j_normal.jpeg" TargetMode="External"/><Relationship Id="rId4669" Type="http://schemas.openxmlformats.org/officeDocument/2006/relationships/hyperlink" Target="https://twitter.com/" TargetMode="External"/><Relationship Id="rId4876" Type="http://schemas.openxmlformats.org/officeDocument/2006/relationships/hyperlink" Target="https://twitter.com/" TargetMode="External"/><Relationship Id="rId12" Type="http://schemas.openxmlformats.org/officeDocument/2006/relationships/hyperlink" Target="https://www.amazon.com/When-Angels-Fly-S-Jackson-ebook/dp/B017UNVWDI/ref=tmm_kin_swatch_0?_encoding=UTF8&amp;qid=1447021901&amp;sr=1-2" TargetMode="External"/><Relationship Id="rId3478" Type="http://schemas.openxmlformats.org/officeDocument/2006/relationships/hyperlink" Target="https://twitter.com/" TargetMode="External"/><Relationship Id="rId3685" Type="http://schemas.openxmlformats.org/officeDocument/2006/relationships/hyperlink" Target="https://twitter.com/" TargetMode="External"/><Relationship Id="rId3892" Type="http://schemas.openxmlformats.org/officeDocument/2006/relationships/hyperlink" Target="https://twitter.com/" TargetMode="External"/><Relationship Id="rId4529" Type="http://schemas.openxmlformats.org/officeDocument/2006/relationships/hyperlink" Target="https://twitter.com/" TargetMode="External"/><Relationship Id="rId4736" Type="http://schemas.openxmlformats.org/officeDocument/2006/relationships/hyperlink" Target="https://twitter.com/" TargetMode="External"/><Relationship Id="rId4943" Type="http://schemas.openxmlformats.org/officeDocument/2006/relationships/hyperlink" Target="https://twitter.com/" TargetMode="External"/><Relationship Id="rId399" Type="http://schemas.openxmlformats.org/officeDocument/2006/relationships/hyperlink" Target="https://ubuntu.fm/content/article/218/interviews/cynthia-basinet-journey" TargetMode="External"/><Relationship Id="rId2287" Type="http://schemas.openxmlformats.org/officeDocument/2006/relationships/hyperlink" Target="http://pbs.twimg.com/profile_images/906887033267916800/wlKEfIoK_normal.jpg" TargetMode="External"/><Relationship Id="rId2494" Type="http://schemas.openxmlformats.org/officeDocument/2006/relationships/hyperlink" Target="http://abs.twimg.com/sticky/default_profile_images/default_profile_normal.png" TargetMode="External"/><Relationship Id="rId3338" Type="http://schemas.openxmlformats.org/officeDocument/2006/relationships/hyperlink" Target="https://twitter.com/" TargetMode="External"/><Relationship Id="rId3545" Type="http://schemas.openxmlformats.org/officeDocument/2006/relationships/hyperlink" Target="https://twitter.com/" TargetMode="External"/><Relationship Id="rId3752" Type="http://schemas.openxmlformats.org/officeDocument/2006/relationships/hyperlink" Target="https://twitter.com/" TargetMode="External"/><Relationship Id="rId259" Type="http://schemas.openxmlformats.org/officeDocument/2006/relationships/hyperlink" Target="https://twitter.com/Channel4News/status/971847283275915265" TargetMode="External"/><Relationship Id="rId466" Type="http://schemas.openxmlformats.org/officeDocument/2006/relationships/hyperlink" Target="https://pbs.twimg.com/media/DXzMEejXUAE3JV1.jpg" TargetMode="External"/><Relationship Id="rId673" Type="http://schemas.openxmlformats.org/officeDocument/2006/relationships/hyperlink" Target="https://pbs.twimg.com/media/DXzz1NTXUAAoAss.jpg" TargetMode="External"/><Relationship Id="rId880" Type="http://schemas.openxmlformats.org/officeDocument/2006/relationships/hyperlink" Target="http://pbs.twimg.com/profile_images/955508917378822144/aI35EPTk_normal.jpg" TargetMode="External"/><Relationship Id="rId1096" Type="http://schemas.openxmlformats.org/officeDocument/2006/relationships/hyperlink" Target="https://pbs.twimg.com/media/DXzYbcrW0AA9Blk.jpg" TargetMode="External"/><Relationship Id="rId2147" Type="http://schemas.openxmlformats.org/officeDocument/2006/relationships/hyperlink" Target="http://pbs.twimg.com/profile_images/716748974728712192/hWNKZomm_normal.jpg" TargetMode="External"/><Relationship Id="rId2354" Type="http://schemas.openxmlformats.org/officeDocument/2006/relationships/hyperlink" Target="http://pbs.twimg.com/profile_images/606110841243435009/isXWQ2r__normal.jpg" TargetMode="External"/><Relationship Id="rId2561" Type="http://schemas.openxmlformats.org/officeDocument/2006/relationships/hyperlink" Target="http://pbs.twimg.com/profile_images/783341582921535488/34SatnWC_normal.jpg" TargetMode="External"/><Relationship Id="rId3405" Type="http://schemas.openxmlformats.org/officeDocument/2006/relationships/hyperlink" Target="https://twitter.com/" TargetMode="External"/><Relationship Id="rId4803" Type="http://schemas.openxmlformats.org/officeDocument/2006/relationships/hyperlink" Target="https://twitter.com/" TargetMode="External"/><Relationship Id="rId119" Type="http://schemas.openxmlformats.org/officeDocument/2006/relationships/hyperlink" Target="http://thirdwavefund.org/blog/what-if-me-too-had-been-fully-funded-since-day-1" TargetMode="External"/><Relationship Id="rId326" Type="http://schemas.openxmlformats.org/officeDocument/2006/relationships/hyperlink" Target="http://birthofblues.livedoor.biz/archives/51679203.html" TargetMode="External"/><Relationship Id="rId533" Type="http://schemas.openxmlformats.org/officeDocument/2006/relationships/hyperlink" Target="https://pbs.twimg.com/media/DMhfugeVoAAsdzH.jpg" TargetMode="External"/><Relationship Id="rId1163" Type="http://schemas.openxmlformats.org/officeDocument/2006/relationships/hyperlink" Target="https://pbs.twimg.com/media/DXxMEEIVMAEkjDZ.jpg" TargetMode="External"/><Relationship Id="rId1370" Type="http://schemas.openxmlformats.org/officeDocument/2006/relationships/hyperlink" Target="https://pbs.twimg.com/media/DXxOjR8UMAA_PAG.jpg" TargetMode="External"/><Relationship Id="rId2007" Type="http://schemas.openxmlformats.org/officeDocument/2006/relationships/hyperlink" Target="http://pbs.twimg.com/profile_images/959667111852298240/5vYqgLr4_normal.jpg" TargetMode="External"/><Relationship Id="rId2214" Type="http://schemas.openxmlformats.org/officeDocument/2006/relationships/hyperlink" Target="http://pbs.twimg.com/profile_images/914510225469829120/wPnYQMMG_normal.jpg" TargetMode="External"/><Relationship Id="rId3612" Type="http://schemas.openxmlformats.org/officeDocument/2006/relationships/hyperlink" Target="https://twitter.com/" TargetMode="External"/><Relationship Id="rId740" Type="http://schemas.openxmlformats.org/officeDocument/2006/relationships/hyperlink" Target="https://pbs.twimg.com/media/DXmybkvU0AYKMT8.jpg" TargetMode="External"/><Relationship Id="rId1023" Type="http://schemas.openxmlformats.org/officeDocument/2006/relationships/hyperlink" Target="http://pbs.twimg.com/profile_images/1875882170/GoodyAwards_YellowonBlack_Sq_normal.jpg" TargetMode="External"/><Relationship Id="rId2421" Type="http://schemas.openxmlformats.org/officeDocument/2006/relationships/hyperlink" Target="http://pbs.twimg.com/profile_images/955703224891305984/QOb_2vM3_normal.jpg" TargetMode="External"/><Relationship Id="rId4179" Type="http://schemas.openxmlformats.org/officeDocument/2006/relationships/hyperlink" Target="https://twitter.com/" TargetMode="External"/><Relationship Id="rId600" Type="http://schemas.openxmlformats.org/officeDocument/2006/relationships/hyperlink" Target="https://pbs.twimg.com/media/DXzQNmzU8AEB8NW.jpg" TargetMode="External"/><Relationship Id="rId1230" Type="http://schemas.openxmlformats.org/officeDocument/2006/relationships/hyperlink" Target="http://pbs.twimg.com/profile_images/970637755293159424/kPYyWpL0_normal.jpg" TargetMode="External"/><Relationship Id="rId4386" Type="http://schemas.openxmlformats.org/officeDocument/2006/relationships/hyperlink" Target="https://twitter.com/" TargetMode="External"/><Relationship Id="rId4593" Type="http://schemas.openxmlformats.org/officeDocument/2006/relationships/hyperlink" Target="https://twitter.com/" TargetMode="External"/><Relationship Id="rId3195" Type="http://schemas.openxmlformats.org/officeDocument/2006/relationships/hyperlink" Target="https://twitter.com/" TargetMode="External"/><Relationship Id="rId4039" Type="http://schemas.openxmlformats.org/officeDocument/2006/relationships/hyperlink" Target="https://twitter.com/" TargetMode="External"/><Relationship Id="rId4246" Type="http://schemas.openxmlformats.org/officeDocument/2006/relationships/hyperlink" Target="https://twitter.com/" TargetMode="External"/><Relationship Id="rId4453" Type="http://schemas.openxmlformats.org/officeDocument/2006/relationships/hyperlink" Target="https://twitter.com/" TargetMode="External"/><Relationship Id="rId4660" Type="http://schemas.openxmlformats.org/officeDocument/2006/relationships/hyperlink" Target="https://twitter.com/" TargetMode="External"/><Relationship Id="rId3055" Type="http://schemas.openxmlformats.org/officeDocument/2006/relationships/hyperlink" Target="http://pbs.twimg.com/profile_images/816140494996520960/Xf_EO2S7_normal.jpg" TargetMode="External"/><Relationship Id="rId3262" Type="http://schemas.openxmlformats.org/officeDocument/2006/relationships/hyperlink" Target="https://twitter.com/" TargetMode="External"/><Relationship Id="rId4106" Type="http://schemas.openxmlformats.org/officeDocument/2006/relationships/hyperlink" Target="https://twitter.com/" TargetMode="External"/><Relationship Id="rId4313" Type="http://schemas.openxmlformats.org/officeDocument/2006/relationships/hyperlink" Target="https://twitter.com/" TargetMode="External"/><Relationship Id="rId4520" Type="http://schemas.openxmlformats.org/officeDocument/2006/relationships/hyperlink" Target="https://twitter.com/" TargetMode="External"/><Relationship Id="rId183" Type="http://schemas.openxmlformats.org/officeDocument/2006/relationships/hyperlink" Target="https://www.ndtv.com/world-news/after-metoo-booth-babes-on-verge-of-extinction-at-motor-show-1821473" TargetMode="External"/><Relationship Id="rId390" Type="http://schemas.openxmlformats.org/officeDocument/2006/relationships/hyperlink" Target="http://thefederalist.com/2018/03/08/the-hollywood-reporter-triumph-of-the-beta-male-cover-is-a-bad-sign/" TargetMode="External"/><Relationship Id="rId1907" Type="http://schemas.openxmlformats.org/officeDocument/2006/relationships/hyperlink" Target="http://pbs.twimg.com/profile_images/878171381736681472/9ANMqZpN_normal.jpg" TargetMode="External"/><Relationship Id="rId2071" Type="http://schemas.openxmlformats.org/officeDocument/2006/relationships/hyperlink" Target="http://pbs.twimg.com/profile_images/423531909893722112/7ToAm3IO_normal.jpeg" TargetMode="External"/><Relationship Id="rId3122" Type="http://schemas.openxmlformats.org/officeDocument/2006/relationships/hyperlink" Target="https://twitter.com/" TargetMode="External"/><Relationship Id="rId250" Type="http://schemas.openxmlformats.org/officeDocument/2006/relationships/hyperlink" Target="https://twitter.com/afactschicago/status/971888089068171265" TargetMode="External"/><Relationship Id="rId5087" Type="http://schemas.openxmlformats.org/officeDocument/2006/relationships/hyperlink" Target="https://twitter.com/" TargetMode="External"/><Relationship Id="rId5294" Type="http://schemas.openxmlformats.org/officeDocument/2006/relationships/hyperlink" Target="https://twitter.com/" TargetMode="External"/><Relationship Id="rId110" Type="http://schemas.openxmlformats.org/officeDocument/2006/relationships/hyperlink" Target="http://wfla.com/2018/03/08/nbc-news-surveymonkey-poll-shows-americans-divided-on-trump-metoo-gun-control/" TargetMode="External"/><Relationship Id="rId2888" Type="http://schemas.openxmlformats.org/officeDocument/2006/relationships/hyperlink" Target="http://pbs.twimg.com/profile_images/890140260990164993/ovJeKhfR_normal.jpg" TargetMode="External"/><Relationship Id="rId3939" Type="http://schemas.openxmlformats.org/officeDocument/2006/relationships/hyperlink" Target="https://twitter.com/" TargetMode="External"/><Relationship Id="rId5154" Type="http://schemas.openxmlformats.org/officeDocument/2006/relationships/hyperlink" Target="https://twitter.com/" TargetMode="External"/><Relationship Id="rId1697" Type="http://schemas.openxmlformats.org/officeDocument/2006/relationships/hyperlink" Target="http://pbs.twimg.com/profile_images/464818766560251904/aRkk5h_j_normal.jpeg" TargetMode="External"/><Relationship Id="rId2748" Type="http://schemas.openxmlformats.org/officeDocument/2006/relationships/hyperlink" Target="https://pbs.twimg.com/media/DXkYqClUQAAdRin.jpg" TargetMode="External"/><Relationship Id="rId2955" Type="http://schemas.openxmlformats.org/officeDocument/2006/relationships/hyperlink" Target="https://pbs.twimg.com/media/DXx-TreXUAAc0Cj.jpg" TargetMode="External"/><Relationship Id="rId5361" Type="http://schemas.openxmlformats.org/officeDocument/2006/relationships/hyperlink" Target="https://twitter.com/" TargetMode="External"/><Relationship Id="rId927" Type="http://schemas.openxmlformats.org/officeDocument/2006/relationships/hyperlink" Target="https://pbs.twimg.com/media/DXzMEejXUAE3JV1.jpg" TargetMode="External"/><Relationship Id="rId1557" Type="http://schemas.openxmlformats.org/officeDocument/2006/relationships/hyperlink" Target="http://pbs.twimg.com/profile_images/930047845339578373/2W-uCYZ4_normal.jpg" TargetMode="External"/><Relationship Id="rId1764" Type="http://schemas.openxmlformats.org/officeDocument/2006/relationships/hyperlink" Target="http://pbs.twimg.com/profile_images/968284059540471808/8FyjIZJC_normal.jpg" TargetMode="External"/><Relationship Id="rId1971" Type="http://schemas.openxmlformats.org/officeDocument/2006/relationships/hyperlink" Target="http://pbs.twimg.com/profile_images/714046481427275780/qRWZZHt4_normal.jpg" TargetMode="External"/><Relationship Id="rId2608" Type="http://schemas.openxmlformats.org/officeDocument/2006/relationships/hyperlink" Target="http://pbs.twimg.com/profile_images/459216732263952384/zJfKYMTi_normal.jpeg" TargetMode="External"/><Relationship Id="rId2815" Type="http://schemas.openxmlformats.org/officeDocument/2006/relationships/hyperlink" Target="http://pbs.twimg.com/profile_images/967823332388286464/kM5-4Fke_normal.jpg" TargetMode="External"/><Relationship Id="rId4170" Type="http://schemas.openxmlformats.org/officeDocument/2006/relationships/hyperlink" Target="https://twitter.com/" TargetMode="External"/><Relationship Id="rId5014" Type="http://schemas.openxmlformats.org/officeDocument/2006/relationships/hyperlink" Target="https://twitter.com/" TargetMode="External"/><Relationship Id="rId5221" Type="http://schemas.openxmlformats.org/officeDocument/2006/relationships/hyperlink" Target="https://twitter.com/" TargetMode="External"/><Relationship Id="rId56" Type="http://schemas.openxmlformats.org/officeDocument/2006/relationships/hyperlink" Target="https://www.nzz.ch/gesellschaft/andere-kulturen-andere-sitten-ld.1363788" TargetMode="External"/><Relationship Id="rId1417" Type="http://schemas.openxmlformats.org/officeDocument/2006/relationships/hyperlink" Target="https://pbs.twimg.com/media/DXzyF2gW4AAXPBM.jpg" TargetMode="External"/><Relationship Id="rId1624" Type="http://schemas.openxmlformats.org/officeDocument/2006/relationships/hyperlink" Target="http://pbs.twimg.com/profile_images/631547363262214144/IKlUdNY6_normal.jpg" TargetMode="External"/><Relationship Id="rId1831" Type="http://schemas.openxmlformats.org/officeDocument/2006/relationships/hyperlink" Target="http://pbs.twimg.com/profile_images/896561176858984448/mpLd3Jje_normal.jpg" TargetMode="External"/><Relationship Id="rId4030" Type="http://schemas.openxmlformats.org/officeDocument/2006/relationships/hyperlink" Target="https://twitter.com/" TargetMode="External"/><Relationship Id="rId4987" Type="http://schemas.openxmlformats.org/officeDocument/2006/relationships/hyperlink" Target="https://twitter.com/" TargetMode="External"/><Relationship Id="rId3589" Type="http://schemas.openxmlformats.org/officeDocument/2006/relationships/hyperlink" Target="https://twitter.com/" TargetMode="External"/><Relationship Id="rId3796" Type="http://schemas.openxmlformats.org/officeDocument/2006/relationships/hyperlink" Target="https://twitter.com/" TargetMode="External"/><Relationship Id="rId2398" Type="http://schemas.openxmlformats.org/officeDocument/2006/relationships/hyperlink" Target="https://pbs.twimg.com/media/DXzz1NTXUAAoAss.jpg" TargetMode="External"/><Relationship Id="rId3449" Type="http://schemas.openxmlformats.org/officeDocument/2006/relationships/hyperlink" Target="https://twitter.com/" TargetMode="External"/><Relationship Id="rId4847" Type="http://schemas.openxmlformats.org/officeDocument/2006/relationships/hyperlink" Target="https://twitter.com/" TargetMode="External"/><Relationship Id="rId577" Type="http://schemas.openxmlformats.org/officeDocument/2006/relationships/hyperlink" Target="https://pbs.twimg.com/media/DXzyu9LXkAAPLAD.jpg" TargetMode="External"/><Relationship Id="rId2258" Type="http://schemas.openxmlformats.org/officeDocument/2006/relationships/hyperlink" Target="https://pbs.twimg.com/media/DXxIO3NXcAAiCs2.jpg" TargetMode="External"/><Relationship Id="rId3656" Type="http://schemas.openxmlformats.org/officeDocument/2006/relationships/hyperlink" Target="https://twitter.com/" TargetMode="External"/><Relationship Id="rId3863" Type="http://schemas.openxmlformats.org/officeDocument/2006/relationships/hyperlink" Target="https://twitter.com/" TargetMode="External"/><Relationship Id="rId4707" Type="http://schemas.openxmlformats.org/officeDocument/2006/relationships/hyperlink" Target="https://twitter.com/" TargetMode="External"/><Relationship Id="rId4914" Type="http://schemas.openxmlformats.org/officeDocument/2006/relationships/hyperlink" Target="https://twitter.com/" TargetMode="External"/><Relationship Id="rId784" Type="http://schemas.openxmlformats.org/officeDocument/2006/relationships/hyperlink" Target="https://pbs.twimg.com/media/DXy61AsW4AIwuBg.jpg" TargetMode="External"/><Relationship Id="rId991" Type="http://schemas.openxmlformats.org/officeDocument/2006/relationships/hyperlink" Target="http://pbs.twimg.com/profile_images/971734319893921792/rWU6XdWE_normal.jpg" TargetMode="External"/><Relationship Id="rId1067" Type="http://schemas.openxmlformats.org/officeDocument/2006/relationships/hyperlink" Target="http://pbs.twimg.com/profile_images/948698715220410368/EkNILtvi_normal.jpg" TargetMode="External"/><Relationship Id="rId2465" Type="http://schemas.openxmlformats.org/officeDocument/2006/relationships/hyperlink" Target="http://pbs.twimg.com/profile_images/658277492004786177/o6zRx_b3_normal.jpg" TargetMode="External"/><Relationship Id="rId2672" Type="http://schemas.openxmlformats.org/officeDocument/2006/relationships/hyperlink" Target="http://pbs.twimg.com/profile_images/971172664491565056/iLN5z7Tf_normal.jpg" TargetMode="External"/><Relationship Id="rId3309" Type="http://schemas.openxmlformats.org/officeDocument/2006/relationships/hyperlink" Target="https://twitter.com/" TargetMode="External"/><Relationship Id="rId3516" Type="http://schemas.openxmlformats.org/officeDocument/2006/relationships/hyperlink" Target="https://twitter.com/" TargetMode="External"/><Relationship Id="rId3723" Type="http://schemas.openxmlformats.org/officeDocument/2006/relationships/hyperlink" Target="https://twitter.com/" TargetMode="External"/><Relationship Id="rId3930" Type="http://schemas.openxmlformats.org/officeDocument/2006/relationships/hyperlink" Target="https://twitter.com/" TargetMode="External"/><Relationship Id="rId437" Type="http://schemas.openxmlformats.org/officeDocument/2006/relationships/hyperlink" Target="https://pbs.twimg.com/media/DXs-WWgXcAoaIwe.jpg" TargetMode="External"/><Relationship Id="rId644" Type="http://schemas.openxmlformats.org/officeDocument/2006/relationships/hyperlink" Target="https://pbs.twimg.com/ext_tw_video_thumb/971466779590561793/pu/img/jX3q5rrt6zpHspuw.jpg" TargetMode="External"/><Relationship Id="rId851" Type="http://schemas.openxmlformats.org/officeDocument/2006/relationships/hyperlink" Target="https://pbs.twimg.com/ext_tw_video_thumb/971730345820221442/pu/img/9JTjClCnB_7h8Q20.jpg" TargetMode="External"/><Relationship Id="rId1274" Type="http://schemas.openxmlformats.org/officeDocument/2006/relationships/hyperlink" Target="http://pbs.twimg.com/profile_images/751076761648164864/7OPr3-Jk_normal.jpg" TargetMode="External"/><Relationship Id="rId1481" Type="http://schemas.openxmlformats.org/officeDocument/2006/relationships/hyperlink" Target="http://pbs.twimg.com/profile_images/959483713326215168/l8GQLqPq_normal.jpg" TargetMode="External"/><Relationship Id="rId2118" Type="http://schemas.openxmlformats.org/officeDocument/2006/relationships/hyperlink" Target="http://pbs.twimg.com/profile_images/969572463976894464/lP-oX1ot_normal.jpg" TargetMode="External"/><Relationship Id="rId2325" Type="http://schemas.openxmlformats.org/officeDocument/2006/relationships/hyperlink" Target="http://abs.twimg.com/sticky/default_profile_images/default_profile_normal.png" TargetMode="External"/><Relationship Id="rId2532" Type="http://schemas.openxmlformats.org/officeDocument/2006/relationships/hyperlink" Target="https://pbs.twimg.com/media/DXzE-D0X0AAf-Ec.jpg" TargetMode="External"/><Relationship Id="rId504" Type="http://schemas.openxmlformats.org/officeDocument/2006/relationships/hyperlink" Target="https://pbs.twimg.com/ext_tw_video_thumb/971874467780681729/pu/img/IkBpdfeiWJtadw3z.jpg" TargetMode="External"/><Relationship Id="rId711" Type="http://schemas.openxmlformats.org/officeDocument/2006/relationships/hyperlink" Target="https://pbs.twimg.com/media/DXzE-D0X0AAf-Ec.jpg" TargetMode="External"/><Relationship Id="rId1134" Type="http://schemas.openxmlformats.org/officeDocument/2006/relationships/hyperlink" Target="https://pbs.twimg.com/media/DXx8iDKUQAAQr-Z.jpg" TargetMode="External"/><Relationship Id="rId1341" Type="http://schemas.openxmlformats.org/officeDocument/2006/relationships/hyperlink" Target="http://pbs.twimg.com/profile_images/970336302515175424/fcMNaXUB_normal.jpg" TargetMode="External"/><Relationship Id="rId4497" Type="http://schemas.openxmlformats.org/officeDocument/2006/relationships/hyperlink" Target="https://twitter.com/" TargetMode="External"/><Relationship Id="rId1201" Type="http://schemas.openxmlformats.org/officeDocument/2006/relationships/hyperlink" Target="http://pbs.twimg.com/profile_images/968162474813022209/tbQ6ZR39_normal.jpg" TargetMode="External"/><Relationship Id="rId3099" Type="http://schemas.openxmlformats.org/officeDocument/2006/relationships/hyperlink" Target="http://pbs.twimg.com/profile_images/422927741831630848/ZlyDHhwy_normal.jpeg" TargetMode="External"/><Relationship Id="rId4357" Type="http://schemas.openxmlformats.org/officeDocument/2006/relationships/hyperlink" Target="https://twitter.com/" TargetMode="External"/><Relationship Id="rId4564" Type="http://schemas.openxmlformats.org/officeDocument/2006/relationships/hyperlink" Target="https://twitter.com/" TargetMode="External"/><Relationship Id="rId4771"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3580" Type="http://schemas.openxmlformats.org/officeDocument/2006/relationships/hyperlink" Target="https://twitter.com/" TargetMode="External"/><Relationship Id="rId4217" Type="http://schemas.openxmlformats.org/officeDocument/2006/relationships/hyperlink" Target="https://twitter.com/" TargetMode="External"/><Relationship Id="rId4424" Type="http://schemas.openxmlformats.org/officeDocument/2006/relationships/hyperlink" Target="https://twitter.com/" TargetMode="External"/><Relationship Id="rId294" Type="http://schemas.openxmlformats.org/officeDocument/2006/relationships/hyperlink" Target="https://www.linkedin.com/pulse/state-women-bad-ugly-good-rachel-schall-thomas/" TargetMode="External"/><Relationship Id="rId2182" Type="http://schemas.openxmlformats.org/officeDocument/2006/relationships/hyperlink" Target="https://pbs.twimg.com/media/DQ8DfPsWAAAGXgy.jpg" TargetMode="External"/><Relationship Id="rId3026" Type="http://schemas.openxmlformats.org/officeDocument/2006/relationships/hyperlink" Target="https://pbs.twimg.com/media/DQ8DfPsWAAAGXgy.jpg" TargetMode="External"/><Relationship Id="rId3233" Type="http://schemas.openxmlformats.org/officeDocument/2006/relationships/hyperlink" Target="https://twitter.com/" TargetMode="External"/><Relationship Id="rId4631" Type="http://schemas.openxmlformats.org/officeDocument/2006/relationships/hyperlink" Target="https://twitter.com/" TargetMode="External"/><Relationship Id="rId154" Type="http://schemas.openxmlformats.org/officeDocument/2006/relationships/hyperlink" Target="https://www.ft.com/content/3aff8560-0bcc-11e8-bacb-2958fde95e5e" TargetMode="External"/><Relationship Id="rId361" Type="http://schemas.openxmlformats.org/officeDocument/2006/relationships/hyperlink" Target="http://news1.kr/articles/?3255514" TargetMode="External"/><Relationship Id="rId2042" Type="http://schemas.openxmlformats.org/officeDocument/2006/relationships/hyperlink" Target="http://pbs.twimg.com/profile_images/958210678128484352/_pkCdbjO_normal.jpg" TargetMode="External"/><Relationship Id="rId3440" Type="http://schemas.openxmlformats.org/officeDocument/2006/relationships/hyperlink" Target="https://twitter.com/" TargetMode="External"/><Relationship Id="rId5198" Type="http://schemas.openxmlformats.org/officeDocument/2006/relationships/hyperlink" Target="https://twitter.com/" TargetMode="External"/><Relationship Id="rId2999" Type="http://schemas.openxmlformats.org/officeDocument/2006/relationships/hyperlink" Target="http://pbs.twimg.com/profile_images/969583840938242051/we4nrdUm_normal.jpg" TargetMode="External"/><Relationship Id="rId3300" Type="http://schemas.openxmlformats.org/officeDocument/2006/relationships/hyperlink" Target="https://twitter.com/" TargetMode="External"/><Relationship Id="rId221" Type="http://schemas.openxmlformats.org/officeDocument/2006/relationships/hyperlink" Target="https://www.ndtv.com/world-news/after-metoo-booth-babes-on-verge-of-extinction-at-motor-show-1821473" TargetMode="External"/><Relationship Id="rId2859" Type="http://schemas.openxmlformats.org/officeDocument/2006/relationships/hyperlink" Target="http://pbs.twimg.com/profile_images/964715824538775552/53YFdrYf_normal.jpg" TargetMode="External"/><Relationship Id="rId5058" Type="http://schemas.openxmlformats.org/officeDocument/2006/relationships/hyperlink" Target="https://twitter.com/" TargetMode="External"/><Relationship Id="rId5265" Type="http://schemas.openxmlformats.org/officeDocument/2006/relationships/hyperlink" Target="https://twitter.com/" TargetMode="External"/><Relationship Id="rId1668" Type="http://schemas.openxmlformats.org/officeDocument/2006/relationships/hyperlink" Target="http://pbs.twimg.com/profile_images/871704754056904704/UIl_acns_normal.jpg" TargetMode="External"/><Relationship Id="rId1875" Type="http://schemas.openxmlformats.org/officeDocument/2006/relationships/hyperlink" Target="http://pbs.twimg.com/profile_images/412289056974708736/Mr8WqLBd_normal.jpeg" TargetMode="External"/><Relationship Id="rId2719" Type="http://schemas.openxmlformats.org/officeDocument/2006/relationships/hyperlink" Target="http://pbs.twimg.com/profile_images/898529886553292800/dSXD2Fqp_normal.jpg" TargetMode="External"/><Relationship Id="rId4074" Type="http://schemas.openxmlformats.org/officeDocument/2006/relationships/hyperlink" Target="https://twitter.com/" TargetMode="External"/><Relationship Id="rId4281" Type="http://schemas.openxmlformats.org/officeDocument/2006/relationships/hyperlink" Target="https://twitter.com/" TargetMode="External"/><Relationship Id="rId5125" Type="http://schemas.openxmlformats.org/officeDocument/2006/relationships/hyperlink" Target="https://twitter.com/" TargetMode="External"/><Relationship Id="rId5332" Type="http://schemas.openxmlformats.org/officeDocument/2006/relationships/hyperlink" Target="https://twitter.com/" TargetMode="External"/><Relationship Id="rId1528" Type="http://schemas.openxmlformats.org/officeDocument/2006/relationships/hyperlink" Target="https://pbs.twimg.com/media/DXzMEejXUAE3JV1.jpg" TargetMode="External"/><Relationship Id="rId2926" Type="http://schemas.openxmlformats.org/officeDocument/2006/relationships/hyperlink" Target="http://pbs.twimg.com/profile_images/829037889090617344/dzlhvWRL_normal.jpg" TargetMode="External"/><Relationship Id="rId3090" Type="http://schemas.openxmlformats.org/officeDocument/2006/relationships/hyperlink" Target="https://pbs.twimg.com/media/DXzyCOrVMAAih20.jpg" TargetMode="External"/><Relationship Id="rId4141" Type="http://schemas.openxmlformats.org/officeDocument/2006/relationships/hyperlink" Target="https://twitter.com/" TargetMode="External"/><Relationship Id="rId1735" Type="http://schemas.openxmlformats.org/officeDocument/2006/relationships/hyperlink" Target="http://pbs.twimg.com/profile_images/464818766560251904/aRkk5h_j_normal.jpeg" TargetMode="External"/><Relationship Id="rId1942" Type="http://schemas.openxmlformats.org/officeDocument/2006/relationships/hyperlink" Target="http://pbs.twimg.com/profile_images/896067383202201600/PSDQOzBa_normal.jpg" TargetMode="External"/><Relationship Id="rId4001" Type="http://schemas.openxmlformats.org/officeDocument/2006/relationships/hyperlink" Target="https://twitter.com/" TargetMode="External"/><Relationship Id="rId27" Type="http://schemas.openxmlformats.org/officeDocument/2006/relationships/hyperlink" Target="http://netizenbuzz.blogspot.com/2018/03/metoo-victim-releases-recent-katalk.html?utm_source=dlvr.it&amp;utm_medium=twitter" TargetMode="External"/><Relationship Id="rId1802" Type="http://schemas.openxmlformats.org/officeDocument/2006/relationships/hyperlink" Target="http://pbs.twimg.com/profile_images/941294194886348801/ZwdEBfHq_normal.jpg" TargetMode="External"/><Relationship Id="rId4958" Type="http://schemas.openxmlformats.org/officeDocument/2006/relationships/hyperlink" Target="https://twitter.com/" TargetMode="External"/><Relationship Id="rId3767" Type="http://schemas.openxmlformats.org/officeDocument/2006/relationships/hyperlink" Target="https://twitter.com/" TargetMode="External"/><Relationship Id="rId3974" Type="http://schemas.openxmlformats.org/officeDocument/2006/relationships/hyperlink" Target="https://twitter.com/" TargetMode="External"/><Relationship Id="rId4818" Type="http://schemas.openxmlformats.org/officeDocument/2006/relationships/hyperlink" Target="https://twitter.com/" TargetMode="External"/><Relationship Id="rId688" Type="http://schemas.openxmlformats.org/officeDocument/2006/relationships/hyperlink" Target="https://pbs.twimg.com/media/DXzz1NTXUAAoAss.jpg" TargetMode="External"/><Relationship Id="rId895" Type="http://schemas.openxmlformats.org/officeDocument/2006/relationships/hyperlink" Target="http://pbs.twimg.com/profile_images/811579454996840448/53qtDjH9_normal.jpg" TargetMode="External"/><Relationship Id="rId2369" Type="http://schemas.openxmlformats.org/officeDocument/2006/relationships/hyperlink" Target="http://pbs.twimg.com/profile_images/561584118/photo.do_normal.jpeg" TargetMode="External"/><Relationship Id="rId2576" Type="http://schemas.openxmlformats.org/officeDocument/2006/relationships/hyperlink" Target="https://pbs.twimg.com/media/DQ8DfPsWAAAGXgy.jpg" TargetMode="External"/><Relationship Id="rId2783" Type="http://schemas.openxmlformats.org/officeDocument/2006/relationships/hyperlink" Target="https://pbs.twimg.com/media/DXxyvzwXUAEB_OU.jpg" TargetMode="External"/><Relationship Id="rId2990" Type="http://schemas.openxmlformats.org/officeDocument/2006/relationships/hyperlink" Target="http://pbs.twimg.com/profile_images/867636701442826240/l0pE-_Fj_normal.jpg" TargetMode="External"/><Relationship Id="rId3627" Type="http://schemas.openxmlformats.org/officeDocument/2006/relationships/hyperlink" Target="https://twitter.com/" TargetMode="External"/><Relationship Id="rId3834" Type="http://schemas.openxmlformats.org/officeDocument/2006/relationships/hyperlink" Target="https://twitter.com/" TargetMode="External"/><Relationship Id="rId548" Type="http://schemas.openxmlformats.org/officeDocument/2006/relationships/hyperlink" Target="https://pbs.twimg.com/media/DXzr4TsU8AARG1l.jpg" TargetMode="External"/><Relationship Id="rId755" Type="http://schemas.openxmlformats.org/officeDocument/2006/relationships/hyperlink" Target="https://pbs.twimg.com/media/DXz0rPjVwAE2FFm.jpg" TargetMode="External"/><Relationship Id="rId962" Type="http://schemas.openxmlformats.org/officeDocument/2006/relationships/hyperlink" Target="http://pbs.twimg.com/profile_images/926964179293974528/FQMR0J69_normal.jpg" TargetMode="External"/><Relationship Id="rId1178" Type="http://schemas.openxmlformats.org/officeDocument/2006/relationships/hyperlink" Target="http://pbs.twimg.com/profile_images/968994434233851909/sj5VgV8I_normal.jpg" TargetMode="External"/><Relationship Id="rId1385" Type="http://schemas.openxmlformats.org/officeDocument/2006/relationships/hyperlink" Target="https://pbs.twimg.com/media/DXzvTM_VMAA7u_Z.jpg" TargetMode="External"/><Relationship Id="rId1592" Type="http://schemas.openxmlformats.org/officeDocument/2006/relationships/hyperlink" Target="http://pbs.twimg.com/profile_images/971917777610002432/aZKiT0Qe_normal.jpg" TargetMode="External"/><Relationship Id="rId2229" Type="http://schemas.openxmlformats.org/officeDocument/2006/relationships/hyperlink" Target="http://pbs.twimg.com/profile_images/928100528730488832/1M-7qoW7_normal.jpg" TargetMode="External"/><Relationship Id="rId2436" Type="http://schemas.openxmlformats.org/officeDocument/2006/relationships/hyperlink" Target="http://pbs.twimg.com/profile_images/927226840774791168/uJ52x446_normal.jpg" TargetMode="External"/><Relationship Id="rId2643" Type="http://schemas.openxmlformats.org/officeDocument/2006/relationships/hyperlink" Target="http://pbs.twimg.com/profile_images/582199080379654144/ZQyYc9st_normal.jpg" TargetMode="External"/><Relationship Id="rId2850" Type="http://schemas.openxmlformats.org/officeDocument/2006/relationships/hyperlink" Target="http://pbs.twimg.com/profile_images/532194333286346754/tjoHNh56_normal.jpeg" TargetMode="External"/><Relationship Id="rId91" Type="http://schemas.openxmlformats.org/officeDocument/2006/relationships/hyperlink" Target="http://www.unamglobal.unam.mx/?p=34903" TargetMode="External"/><Relationship Id="rId408" Type="http://schemas.openxmlformats.org/officeDocument/2006/relationships/hyperlink" Target="https://www.allkpop.com/article/2018/03/woman-reveals-she-was-sexually-assaulted-by-an-idol-vocalist-a-in-august-2012" TargetMode="External"/><Relationship Id="rId615" Type="http://schemas.openxmlformats.org/officeDocument/2006/relationships/hyperlink" Target="https://pbs.twimg.com/media/DXzMEejXUAE3JV1.jpg" TargetMode="External"/><Relationship Id="rId822" Type="http://schemas.openxmlformats.org/officeDocument/2006/relationships/hyperlink" Target="https://pbs.twimg.com/media/DXzMEejXUAE3JV1.jpg" TargetMode="External"/><Relationship Id="rId1038" Type="http://schemas.openxmlformats.org/officeDocument/2006/relationships/hyperlink" Target="http://pbs.twimg.com/profile_images/968678060596908033/dfbFAQhU_normal.jpg" TargetMode="External"/><Relationship Id="rId1245" Type="http://schemas.openxmlformats.org/officeDocument/2006/relationships/hyperlink" Target="http://pbs.twimg.com/profile_images/850317506418012160/YOH7SFN8_normal.jpg" TargetMode="External"/><Relationship Id="rId1452" Type="http://schemas.openxmlformats.org/officeDocument/2006/relationships/hyperlink" Target="http://pbs.twimg.com/profile_images/971411130122776576/LFQ9SVZr_normal.jpg" TargetMode="External"/><Relationship Id="rId2503" Type="http://schemas.openxmlformats.org/officeDocument/2006/relationships/hyperlink" Target="http://pbs.twimg.com/profile_images/968349861602103297/RuDoqb8M_normal.jpg" TargetMode="External"/><Relationship Id="rId3901" Type="http://schemas.openxmlformats.org/officeDocument/2006/relationships/hyperlink" Target="https://twitter.com/" TargetMode="External"/><Relationship Id="rId1105" Type="http://schemas.openxmlformats.org/officeDocument/2006/relationships/hyperlink" Target="http://pbs.twimg.com/profile_images/694859824698232836/N7NtbpYW_normal.jpg" TargetMode="External"/><Relationship Id="rId1312" Type="http://schemas.openxmlformats.org/officeDocument/2006/relationships/hyperlink" Target="http://pbs.twimg.com/profile_images/594771022236254208/moCVTzSR_normal.jpg" TargetMode="External"/><Relationship Id="rId2710" Type="http://schemas.openxmlformats.org/officeDocument/2006/relationships/hyperlink" Target="https://pbs.twimg.com/media/DXz1JeSW4AEiLMS.jpg" TargetMode="External"/><Relationship Id="rId4468" Type="http://schemas.openxmlformats.org/officeDocument/2006/relationships/hyperlink" Target="https://twitter.com/" TargetMode="External"/><Relationship Id="rId3277" Type="http://schemas.openxmlformats.org/officeDocument/2006/relationships/hyperlink" Target="https://twitter.com/" TargetMode="External"/><Relationship Id="rId4675" Type="http://schemas.openxmlformats.org/officeDocument/2006/relationships/hyperlink" Target="https://twitter.com/" TargetMode="External"/><Relationship Id="rId4882" Type="http://schemas.openxmlformats.org/officeDocument/2006/relationships/hyperlink" Target="https://twitter.com/" TargetMode="External"/><Relationship Id="rId198" Type="http://schemas.openxmlformats.org/officeDocument/2006/relationships/hyperlink" Target="https://www.amazon.com/When-Angels-Fly-S-Jackson-ebook/dp/B017UNVWDI/ref=tmm_kin_swatch_0?_encoding=UTF8&amp;qid=1447021901&amp;sr=1-2" TargetMode="External"/><Relationship Id="rId2086" Type="http://schemas.openxmlformats.org/officeDocument/2006/relationships/hyperlink" Target="http://pbs.twimg.com/profile_images/963634713079541761/mBaK62CI_normal.jpg" TargetMode="External"/><Relationship Id="rId3484" Type="http://schemas.openxmlformats.org/officeDocument/2006/relationships/hyperlink" Target="https://twitter.com/" TargetMode="External"/><Relationship Id="rId3691" Type="http://schemas.openxmlformats.org/officeDocument/2006/relationships/hyperlink" Target="https://twitter.com/" TargetMode="External"/><Relationship Id="rId4328" Type="http://schemas.openxmlformats.org/officeDocument/2006/relationships/hyperlink" Target="https://twitter.com/" TargetMode="External"/><Relationship Id="rId4535" Type="http://schemas.openxmlformats.org/officeDocument/2006/relationships/hyperlink" Target="https://twitter.com/" TargetMode="External"/><Relationship Id="rId4742" Type="http://schemas.openxmlformats.org/officeDocument/2006/relationships/hyperlink" Target="https://twitter.com/" TargetMode="External"/><Relationship Id="rId2293" Type="http://schemas.openxmlformats.org/officeDocument/2006/relationships/hyperlink" Target="http://pbs.twimg.com/profile_images/2777081640/786175ecd877220a9f3ca13dc275d9c9_normal.jpeg"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3551" Type="http://schemas.openxmlformats.org/officeDocument/2006/relationships/hyperlink" Target="https://twitter.com/" TargetMode="External"/><Relationship Id="rId4602" Type="http://schemas.openxmlformats.org/officeDocument/2006/relationships/hyperlink" Target="https://twitter.com/" TargetMode="External"/><Relationship Id="rId265" Type="http://schemas.openxmlformats.org/officeDocument/2006/relationships/hyperlink" Target="http://www.asianreporter.in/pTTSV/" TargetMode="External"/><Relationship Id="rId472" Type="http://schemas.openxmlformats.org/officeDocument/2006/relationships/hyperlink" Target="https://pbs.twimg.com/media/DXzYbcrW0AA9Blk.jpg" TargetMode="External"/><Relationship Id="rId2153" Type="http://schemas.openxmlformats.org/officeDocument/2006/relationships/hyperlink" Target="http://pbs.twimg.com/profile_images/967452628501352449/O58QIvei_normal.jpg" TargetMode="External"/><Relationship Id="rId2360" Type="http://schemas.openxmlformats.org/officeDocument/2006/relationships/hyperlink" Target="http://pbs.twimg.com/profile_images/606110841243435009/isXWQ2r__normal.jpg" TargetMode="External"/><Relationship Id="rId3204" Type="http://schemas.openxmlformats.org/officeDocument/2006/relationships/hyperlink" Target="https://twitter.com/" TargetMode="External"/><Relationship Id="rId3411" Type="http://schemas.openxmlformats.org/officeDocument/2006/relationships/hyperlink" Target="https://twitter.com/" TargetMode="External"/><Relationship Id="rId125" Type="http://schemas.openxmlformats.org/officeDocument/2006/relationships/hyperlink" Target="https://www.allkpop.com/article/2018/03/woman-reveals-she-was-sexually-assaulted-by-an-idol-vocalist-a-in-august-2012" TargetMode="External"/><Relationship Id="rId332" Type="http://schemas.openxmlformats.org/officeDocument/2006/relationships/hyperlink" Target="https://twitter.com/i/events/931632515340627968" TargetMode="External"/><Relationship Id="rId2013" Type="http://schemas.openxmlformats.org/officeDocument/2006/relationships/hyperlink" Target="http://pbs.twimg.com/profile_images/871058384342089728/BDyhgMBX_normal.jpg" TargetMode="External"/><Relationship Id="rId2220" Type="http://schemas.openxmlformats.org/officeDocument/2006/relationships/hyperlink" Target="http://pbs.twimg.com/profile_images/951086855566458880/A17XxlI7_normal.jpg" TargetMode="External"/><Relationship Id="rId5169" Type="http://schemas.openxmlformats.org/officeDocument/2006/relationships/hyperlink" Target="https://twitter.com/" TargetMode="External"/><Relationship Id="rId5376" Type="http://schemas.openxmlformats.org/officeDocument/2006/relationships/hyperlink" Target="https://api.twitter.com/1.1/geo/id/e342de30841352bf.json" TargetMode="External"/><Relationship Id="rId4185" Type="http://schemas.openxmlformats.org/officeDocument/2006/relationships/hyperlink" Target="https://twitter.com/" TargetMode="External"/><Relationship Id="rId4392" Type="http://schemas.openxmlformats.org/officeDocument/2006/relationships/hyperlink" Target="https://twitter.com/" TargetMode="External"/><Relationship Id="rId5029" Type="http://schemas.openxmlformats.org/officeDocument/2006/relationships/hyperlink" Target="https://twitter.com/" TargetMode="External"/><Relationship Id="rId5236" Type="http://schemas.openxmlformats.org/officeDocument/2006/relationships/hyperlink" Target="https://twitter.com/" TargetMode="External"/><Relationship Id="rId1779" Type="http://schemas.openxmlformats.org/officeDocument/2006/relationships/hyperlink" Target="http://pbs.twimg.com/profile_images/435107002943950848/YLzGG0l3_normal.jpeg" TargetMode="External"/><Relationship Id="rId1986" Type="http://schemas.openxmlformats.org/officeDocument/2006/relationships/hyperlink" Target="http://pbs.twimg.com/profile_images/822714428848304128/tCUKynMM_normal.jpg" TargetMode="External"/><Relationship Id="rId4045" Type="http://schemas.openxmlformats.org/officeDocument/2006/relationships/hyperlink" Target="https://twitter.com/" TargetMode="External"/><Relationship Id="rId4252" Type="http://schemas.openxmlformats.org/officeDocument/2006/relationships/hyperlink" Target="https://twitter.com/" TargetMode="External"/><Relationship Id="rId1639" Type="http://schemas.openxmlformats.org/officeDocument/2006/relationships/hyperlink" Target="http://pbs.twimg.com/profile_images/950623751376273408/YIWiUofT_normal.jpg" TargetMode="External"/><Relationship Id="rId1846" Type="http://schemas.openxmlformats.org/officeDocument/2006/relationships/hyperlink" Target="http://abs.twimg.com/sticky/default_profile_images/default_profile_normal.png" TargetMode="External"/><Relationship Id="rId3061" Type="http://schemas.openxmlformats.org/officeDocument/2006/relationships/hyperlink" Target="http://pbs.twimg.com/profile_images/943932274264883200/j68WrR73_normal.jpg" TargetMode="External"/><Relationship Id="rId5303" Type="http://schemas.openxmlformats.org/officeDocument/2006/relationships/hyperlink" Target="https://twitter.com/" TargetMode="External"/><Relationship Id="rId1706" Type="http://schemas.openxmlformats.org/officeDocument/2006/relationships/hyperlink" Target="http://pbs.twimg.com/profile_images/464818766560251904/aRkk5h_j_normal.jpeg" TargetMode="External"/><Relationship Id="rId1913" Type="http://schemas.openxmlformats.org/officeDocument/2006/relationships/hyperlink" Target="http://pbs.twimg.com/profile_images/878171381736681472/9ANMqZpN_normal.jpg" TargetMode="External"/><Relationship Id="rId4112" Type="http://schemas.openxmlformats.org/officeDocument/2006/relationships/hyperlink" Target="https://twitter.com/" TargetMode="External"/><Relationship Id="rId3878" Type="http://schemas.openxmlformats.org/officeDocument/2006/relationships/hyperlink" Target="https://twitter.com/" TargetMode="External"/><Relationship Id="rId4929" Type="http://schemas.openxmlformats.org/officeDocument/2006/relationships/hyperlink" Target="https://twitter.com/" TargetMode="External"/><Relationship Id="rId799" Type="http://schemas.openxmlformats.org/officeDocument/2006/relationships/hyperlink" Target="https://pbs.twimg.com/media/DXyaoNfXcAU-nvc.jpg" TargetMode="External"/><Relationship Id="rId2687" Type="http://schemas.openxmlformats.org/officeDocument/2006/relationships/hyperlink" Target="http://pbs.twimg.com/profile_images/966399741113270278/bNfTGCkM_normal.jpg" TargetMode="External"/><Relationship Id="rId2894" Type="http://schemas.openxmlformats.org/officeDocument/2006/relationships/hyperlink" Target="https://pbs.twimg.com/media/DXz1lERXUAAudpa.jpg" TargetMode="External"/><Relationship Id="rId3738" Type="http://schemas.openxmlformats.org/officeDocument/2006/relationships/hyperlink" Target="https://twitter.com/" TargetMode="External"/><Relationship Id="rId5093" Type="http://schemas.openxmlformats.org/officeDocument/2006/relationships/hyperlink" Target="https://twitter.com/" TargetMode="External"/><Relationship Id="rId659" Type="http://schemas.openxmlformats.org/officeDocument/2006/relationships/hyperlink" Target="https://pbs.twimg.com/ext_tw_video_thumb/971707224262356992/pu/img/6d_kjFqIYsX7kt1P.jpg" TargetMode="External"/><Relationship Id="rId866" Type="http://schemas.openxmlformats.org/officeDocument/2006/relationships/hyperlink" Target="http://pbs.twimg.com/profile_images/962757305484890112/oSYapGG9_normal.jpg" TargetMode="External"/><Relationship Id="rId1289" Type="http://schemas.openxmlformats.org/officeDocument/2006/relationships/hyperlink" Target="https://pbs.twimg.com/media/DXyy9UkW0AA8IML.jpg" TargetMode="External"/><Relationship Id="rId1496" Type="http://schemas.openxmlformats.org/officeDocument/2006/relationships/hyperlink" Target="http://pbs.twimg.com/profile_images/969964255104643074/BmB9EHN__normal.jpg" TargetMode="External"/><Relationship Id="rId2547" Type="http://schemas.openxmlformats.org/officeDocument/2006/relationships/hyperlink" Target="http://pbs.twimg.com/profile_images/783341582921535488/34SatnWC_normal.jpg" TargetMode="External"/><Relationship Id="rId3945" Type="http://schemas.openxmlformats.org/officeDocument/2006/relationships/hyperlink" Target="https://twitter.com/" TargetMode="External"/><Relationship Id="rId5160" Type="http://schemas.openxmlformats.org/officeDocument/2006/relationships/hyperlink" Target="https://twitter.com/" TargetMode="External"/><Relationship Id="rId519" Type="http://schemas.openxmlformats.org/officeDocument/2006/relationships/hyperlink" Target="https://pbs.twimg.com/media/DXySDcAW0AIXgfP.jpg" TargetMode="External"/><Relationship Id="rId1149" Type="http://schemas.openxmlformats.org/officeDocument/2006/relationships/hyperlink" Target="http://pbs.twimg.com/profile_images/964693719457742848/EAbq90wD_normal.jpg" TargetMode="External"/><Relationship Id="rId1356" Type="http://schemas.openxmlformats.org/officeDocument/2006/relationships/hyperlink" Target="http://pbs.twimg.com/profile_images/848550444435513344/BJe_CWLR_normal.jpg" TargetMode="External"/><Relationship Id="rId2754" Type="http://schemas.openxmlformats.org/officeDocument/2006/relationships/hyperlink" Target="http://pbs.twimg.com/profile_images/895080820976697344/X7qb0bEv_normal.jpg" TargetMode="External"/><Relationship Id="rId2961" Type="http://schemas.openxmlformats.org/officeDocument/2006/relationships/hyperlink" Target="http://pbs.twimg.com/profile_images/968479262683607040/lXObD4Nc_normal.jpg" TargetMode="External"/><Relationship Id="rId3805" Type="http://schemas.openxmlformats.org/officeDocument/2006/relationships/hyperlink" Target="https://twitter.com/" TargetMode="External"/><Relationship Id="rId5020" Type="http://schemas.openxmlformats.org/officeDocument/2006/relationships/hyperlink" Target="https://twitter.com/" TargetMode="External"/><Relationship Id="rId726" Type="http://schemas.openxmlformats.org/officeDocument/2006/relationships/hyperlink" Target="https://pbs.twimg.com/media/DXycF5OXcAAMvJd.jpg" TargetMode="External"/><Relationship Id="rId933" Type="http://schemas.openxmlformats.org/officeDocument/2006/relationships/hyperlink" Target="http://pbs.twimg.com/profile_images/961512027461009409/OZEwPZml_normal.jpg" TargetMode="External"/><Relationship Id="rId1009" Type="http://schemas.openxmlformats.org/officeDocument/2006/relationships/hyperlink" Target="http://pbs.twimg.com/profile_images/966941486917890049/4FT13VfC_normal.jpg" TargetMode="External"/><Relationship Id="rId1563" Type="http://schemas.openxmlformats.org/officeDocument/2006/relationships/hyperlink" Target="http://pbs.twimg.com/profile_images/965586345740529664/MgPMTHH__normal.jpg" TargetMode="External"/><Relationship Id="rId1770" Type="http://schemas.openxmlformats.org/officeDocument/2006/relationships/hyperlink" Target="http://pbs.twimg.com/profile_images/967613768661270528/sSzRXP_D_normal.jpg" TargetMode="External"/><Relationship Id="rId2407" Type="http://schemas.openxmlformats.org/officeDocument/2006/relationships/hyperlink" Target="http://pbs.twimg.com/profile_images/899424379406352384/Po1xMca-_normal.jpg" TargetMode="External"/><Relationship Id="rId2614" Type="http://schemas.openxmlformats.org/officeDocument/2006/relationships/hyperlink" Target="https://pbs.twimg.com/media/DXzzw9AWsAAoX-4.jpg" TargetMode="External"/><Relationship Id="rId2821" Type="http://schemas.openxmlformats.org/officeDocument/2006/relationships/hyperlink" Target="http://pbs.twimg.com/profile_images/964193419332636672/-1ospIAj_normal.jpg" TargetMode="External"/><Relationship Id="rId62" Type="http://schemas.openxmlformats.org/officeDocument/2006/relationships/hyperlink" Target="https://edition.cnn.com/2018/03/02/africa/nigeria-rape-survivors-metoo-asequals/?utm_cid=%20cnni-com-fb-africa-link" TargetMode="External"/><Relationship Id="rId1216" Type="http://schemas.openxmlformats.org/officeDocument/2006/relationships/hyperlink" Target="https://pbs.twimg.com/media/DXzxLZBXcAAKc1i.jpg" TargetMode="External"/><Relationship Id="rId1423" Type="http://schemas.openxmlformats.org/officeDocument/2006/relationships/hyperlink" Target="http://pbs.twimg.com/profile_images/952008083185704960/DW7eiEMa_normal.jpg" TargetMode="External"/><Relationship Id="rId1630" Type="http://schemas.openxmlformats.org/officeDocument/2006/relationships/hyperlink" Target="http://pbs.twimg.com/profile_images/759470968637001729/6NKx86aW_normal.jpg" TargetMode="External"/><Relationship Id="rId4579" Type="http://schemas.openxmlformats.org/officeDocument/2006/relationships/hyperlink" Target="https://twitter.com/" TargetMode="External"/><Relationship Id="rId4786" Type="http://schemas.openxmlformats.org/officeDocument/2006/relationships/hyperlink" Target="https://twitter.com/" TargetMode="External"/><Relationship Id="rId4993" Type="http://schemas.openxmlformats.org/officeDocument/2006/relationships/hyperlink" Target="https://twitter.com/" TargetMode="External"/><Relationship Id="rId3388" Type="http://schemas.openxmlformats.org/officeDocument/2006/relationships/hyperlink" Target="https://twitter.com/" TargetMode="External"/><Relationship Id="rId3595" Type="http://schemas.openxmlformats.org/officeDocument/2006/relationships/hyperlink" Target="https://twitter.com/" TargetMode="External"/><Relationship Id="rId4439" Type="http://schemas.openxmlformats.org/officeDocument/2006/relationships/hyperlink" Target="https://twitter.com/" TargetMode="External"/><Relationship Id="rId4646" Type="http://schemas.openxmlformats.org/officeDocument/2006/relationships/hyperlink" Target="https://twitter.com/" TargetMode="External"/><Relationship Id="rId4853" Type="http://schemas.openxmlformats.org/officeDocument/2006/relationships/hyperlink" Target="https://twitter.com/" TargetMode="External"/><Relationship Id="rId2197" Type="http://schemas.openxmlformats.org/officeDocument/2006/relationships/hyperlink" Target="http://pbs.twimg.com/profile_images/733737022377103360/1L85_aYM_normal.jpg" TargetMode="External"/><Relationship Id="rId3248" Type="http://schemas.openxmlformats.org/officeDocument/2006/relationships/hyperlink" Target="https://twitter.com/" TargetMode="External"/><Relationship Id="rId3455" Type="http://schemas.openxmlformats.org/officeDocument/2006/relationships/hyperlink" Target="https://twitter.com/" TargetMode="External"/><Relationship Id="rId3662" Type="http://schemas.openxmlformats.org/officeDocument/2006/relationships/hyperlink" Target="https://twitter.com/" TargetMode="External"/><Relationship Id="rId4506" Type="http://schemas.openxmlformats.org/officeDocument/2006/relationships/hyperlink" Target="https://twitter.com/" TargetMode="External"/><Relationship Id="rId4713" Type="http://schemas.openxmlformats.org/officeDocument/2006/relationships/hyperlink" Target="https://twitter.com/" TargetMode="External"/><Relationship Id="rId169" Type="http://schemas.openxmlformats.org/officeDocument/2006/relationships/hyperlink" Target="https://twitter.com/RalstonReports/status/971811832821309441" TargetMode="External"/><Relationship Id="rId376" Type="http://schemas.openxmlformats.org/officeDocument/2006/relationships/hyperlink" Target="https://trib.al/AtqMZm1" TargetMode="External"/><Relationship Id="rId583" Type="http://schemas.openxmlformats.org/officeDocument/2006/relationships/hyperlink" Target="https://pbs.twimg.com/media/DXzMEejXUAE3JV1.jpg" TargetMode="External"/><Relationship Id="rId790" Type="http://schemas.openxmlformats.org/officeDocument/2006/relationships/hyperlink" Target="https://pbs.twimg.com/media/DQ8DfPsWAAAGXgy.jpg" TargetMode="External"/><Relationship Id="rId2057" Type="http://schemas.openxmlformats.org/officeDocument/2006/relationships/hyperlink" Target="http://pbs.twimg.com/profile_images/797114123146379264/CpBmrpsv_normal.jpg" TargetMode="External"/><Relationship Id="rId2264" Type="http://schemas.openxmlformats.org/officeDocument/2006/relationships/hyperlink" Target="http://pbs.twimg.com/profile_images/966880407504367617/NTlxVAZW_normal.jpg" TargetMode="External"/><Relationship Id="rId2471" Type="http://schemas.openxmlformats.org/officeDocument/2006/relationships/hyperlink" Target="https://pbs.twimg.com/media/DXxCudiVwAIc1CA.jpg" TargetMode="External"/><Relationship Id="rId3108" Type="http://schemas.openxmlformats.org/officeDocument/2006/relationships/hyperlink" Target="http://pbs.twimg.com/profile_images/941193959866380289/2guscLDJ_normal.jpg" TargetMode="External"/><Relationship Id="rId3315" Type="http://schemas.openxmlformats.org/officeDocument/2006/relationships/hyperlink" Target="https://twitter.com/" TargetMode="External"/><Relationship Id="rId3522" Type="http://schemas.openxmlformats.org/officeDocument/2006/relationships/hyperlink" Target="https://twitter.com/" TargetMode="External"/><Relationship Id="rId4920" Type="http://schemas.openxmlformats.org/officeDocument/2006/relationships/hyperlink" Target="https://twitter.com/" TargetMode="External"/><Relationship Id="rId236" Type="http://schemas.openxmlformats.org/officeDocument/2006/relationships/hyperlink" Target="http://survivorsare.org/metoo-movement-male-survivors" TargetMode="External"/><Relationship Id="rId443" Type="http://schemas.openxmlformats.org/officeDocument/2006/relationships/hyperlink" Target="https://pbs.twimg.com/media/DXzMEejXUAE3JV1.jpg" TargetMode="External"/><Relationship Id="rId650" Type="http://schemas.openxmlformats.org/officeDocument/2006/relationships/hyperlink" Target="https://pbs.twimg.com/media/DXzMEejXUAE3JV1.jpg" TargetMode="External"/><Relationship Id="rId1073" Type="http://schemas.openxmlformats.org/officeDocument/2006/relationships/hyperlink" Target="http://pbs.twimg.com/profile_images/962202104004620288/VTXvTGjJ_normal.jpg" TargetMode="External"/><Relationship Id="rId1280" Type="http://schemas.openxmlformats.org/officeDocument/2006/relationships/hyperlink" Target="http://pbs.twimg.com/profile_images/969745258417287169/0Rn5KvG4_normal.jpg" TargetMode="External"/><Relationship Id="rId2124" Type="http://schemas.openxmlformats.org/officeDocument/2006/relationships/hyperlink" Target="http://pbs.twimg.com/profile_images/969572463976894464/lP-oX1ot_normal.jpg" TargetMode="External"/><Relationship Id="rId2331" Type="http://schemas.openxmlformats.org/officeDocument/2006/relationships/hyperlink" Target="http://pbs.twimg.com/profile_images/926818839404400640/w89R6XUB_normal.jpg" TargetMode="External"/><Relationship Id="rId303" Type="http://schemas.openxmlformats.org/officeDocument/2006/relationships/hyperlink" Target="https://twitter.com/Anti_Natal_/status/971919651251867649" TargetMode="External"/><Relationship Id="rId1140" Type="http://schemas.openxmlformats.org/officeDocument/2006/relationships/hyperlink" Target="http://pbs.twimg.com/profile_images/961831126133166082/042tQp7W_normal.jpg" TargetMode="External"/><Relationship Id="rId4089" Type="http://schemas.openxmlformats.org/officeDocument/2006/relationships/hyperlink" Target="https://twitter.com/" TargetMode="External"/><Relationship Id="rId4296" Type="http://schemas.openxmlformats.org/officeDocument/2006/relationships/hyperlink" Target="https://twitter.com/" TargetMode="External"/><Relationship Id="rId510" Type="http://schemas.openxmlformats.org/officeDocument/2006/relationships/hyperlink" Target="https://pbs.twimg.com/media/DXzMEejXUAE3JV1.jpg" TargetMode="External"/><Relationship Id="rId5347" Type="http://schemas.openxmlformats.org/officeDocument/2006/relationships/hyperlink" Target="https://twitter.com/" TargetMode="External"/><Relationship Id="rId1000" Type="http://schemas.openxmlformats.org/officeDocument/2006/relationships/hyperlink" Target="http://pbs.twimg.com/profile_images/655126313016107009/cvgv4TOu_normal.jpg" TargetMode="External"/><Relationship Id="rId1957" Type="http://schemas.openxmlformats.org/officeDocument/2006/relationships/hyperlink" Target="http://pbs.twimg.com/profile_images/969563019368804352/wJVGJmFp_normal.jpg" TargetMode="External"/><Relationship Id="rId4156" Type="http://schemas.openxmlformats.org/officeDocument/2006/relationships/hyperlink" Target="https://twitter.com/" TargetMode="External"/><Relationship Id="rId4363" Type="http://schemas.openxmlformats.org/officeDocument/2006/relationships/hyperlink" Target="https://twitter.com/" TargetMode="External"/><Relationship Id="rId4570" Type="http://schemas.openxmlformats.org/officeDocument/2006/relationships/hyperlink" Target="https://twitter.com/" TargetMode="External"/><Relationship Id="rId5207" Type="http://schemas.openxmlformats.org/officeDocument/2006/relationships/hyperlink" Target="https://twitter.com/" TargetMode="External"/><Relationship Id="rId1817" Type="http://schemas.openxmlformats.org/officeDocument/2006/relationships/hyperlink" Target="http://pbs.twimg.com/profile_images/966299757651025921/T8Zt2THG_normal.jpg" TargetMode="External"/><Relationship Id="rId3172" Type="http://schemas.openxmlformats.org/officeDocument/2006/relationships/hyperlink" Target="https://twitter.com/" TargetMode="External"/><Relationship Id="rId4016" Type="http://schemas.openxmlformats.org/officeDocument/2006/relationships/hyperlink" Target="https://twitter.com/" TargetMode="External"/><Relationship Id="rId4223" Type="http://schemas.openxmlformats.org/officeDocument/2006/relationships/hyperlink" Target="https://twitter.com/" TargetMode="External"/><Relationship Id="rId4430" Type="http://schemas.openxmlformats.org/officeDocument/2006/relationships/hyperlink" Target="https://twitter.com/" TargetMode="External"/><Relationship Id="rId3032" Type="http://schemas.openxmlformats.org/officeDocument/2006/relationships/hyperlink" Target="http://pbs.twimg.com/profile_images/853706171290591232/mXC1aiKG_normal.jpg" TargetMode="External"/><Relationship Id="rId160" Type="http://schemas.openxmlformats.org/officeDocument/2006/relationships/hyperlink" Target="https://portside.org/2018-03-08/metoo-westrike-what-can-metoo-movement-learn-latin-american-feminists" TargetMode="External"/><Relationship Id="rId3989" Type="http://schemas.openxmlformats.org/officeDocument/2006/relationships/hyperlink" Target="https://twitter.com/" TargetMode="External"/><Relationship Id="rId2798" Type="http://schemas.openxmlformats.org/officeDocument/2006/relationships/hyperlink" Target="https://pbs.twimg.com/media/DXtjpoPXkAALhFX.jpg" TargetMode="External"/><Relationship Id="rId3849" Type="http://schemas.openxmlformats.org/officeDocument/2006/relationships/hyperlink" Target="https://twitter.com/" TargetMode="External"/><Relationship Id="rId5064" Type="http://schemas.openxmlformats.org/officeDocument/2006/relationships/hyperlink" Target="https://twitter.com/" TargetMode="External"/><Relationship Id="rId5271" Type="http://schemas.openxmlformats.org/officeDocument/2006/relationships/hyperlink" Target="https://twitter.com/" TargetMode="External"/><Relationship Id="rId977" Type="http://schemas.openxmlformats.org/officeDocument/2006/relationships/hyperlink" Target="http://pbs.twimg.com/profile_images/969480158225752064/Jfll-Vir_normal.png" TargetMode="External"/><Relationship Id="rId2658" Type="http://schemas.openxmlformats.org/officeDocument/2006/relationships/hyperlink" Target="http://pbs.twimg.com/profile_images/967278728089882624/-BmPQxZF_normal.jpg" TargetMode="External"/><Relationship Id="rId2865" Type="http://schemas.openxmlformats.org/officeDocument/2006/relationships/hyperlink" Target="https://pbs.twimg.com/media/DMfxCzQUMAAE46Q.jpg" TargetMode="External"/><Relationship Id="rId3709" Type="http://schemas.openxmlformats.org/officeDocument/2006/relationships/hyperlink" Target="https://twitter.com/" TargetMode="External"/><Relationship Id="rId3916" Type="http://schemas.openxmlformats.org/officeDocument/2006/relationships/hyperlink" Target="https://twitter.com/" TargetMode="External"/><Relationship Id="rId4080" Type="http://schemas.openxmlformats.org/officeDocument/2006/relationships/hyperlink" Target="https://twitter.com/" TargetMode="External"/><Relationship Id="rId837" Type="http://schemas.openxmlformats.org/officeDocument/2006/relationships/hyperlink" Target="https://pbs.twimg.com/media/DXzsQASX4AAw6G9.jpg" TargetMode="External"/><Relationship Id="rId1467" Type="http://schemas.openxmlformats.org/officeDocument/2006/relationships/hyperlink" Target="http://pbs.twimg.com/profile_images/952596503142449153/yqG3R__K_normal.jpg" TargetMode="External"/><Relationship Id="rId1674" Type="http://schemas.openxmlformats.org/officeDocument/2006/relationships/hyperlink" Target="http://pbs.twimg.com/profile_images/1645365116/clematis_cropped_normal.JPG" TargetMode="External"/><Relationship Id="rId1881" Type="http://schemas.openxmlformats.org/officeDocument/2006/relationships/hyperlink" Target="http://pbs.twimg.com/profile_images/412289056974708736/Mr8WqLBd_normal.jpeg" TargetMode="External"/><Relationship Id="rId2518" Type="http://schemas.openxmlformats.org/officeDocument/2006/relationships/hyperlink" Target="https://pbs.twimg.com/media/DXzE-D0X0AAf-Ec.jpg" TargetMode="External"/><Relationship Id="rId2725" Type="http://schemas.openxmlformats.org/officeDocument/2006/relationships/hyperlink" Target="http://pbs.twimg.com/profile_images/898529886553292800/dSXD2Fqp_normal.jpg" TargetMode="External"/><Relationship Id="rId2932" Type="http://schemas.openxmlformats.org/officeDocument/2006/relationships/hyperlink" Target="https://pbs.twimg.com/media/DXz1pm0WsAAqDgb.jpg" TargetMode="External"/><Relationship Id="rId5131" Type="http://schemas.openxmlformats.org/officeDocument/2006/relationships/hyperlink" Target="https://twitter.com/" TargetMode="External"/><Relationship Id="rId904" Type="http://schemas.openxmlformats.org/officeDocument/2006/relationships/hyperlink" Target="http://pbs.twimg.com/profile_images/965756381847367680/g79xWPoQ_normal.jpg" TargetMode="External"/><Relationship Id="rId1327" Type="http://schemas.openxmlformats.org/officeDocument/2006/relationships/hyperlink" Target="https://pbs.twimg.com/media/DXzMEejXUAE3JV1.jpg" TargetMode="External"/><Relationship Id="rId1534" Type="http://schemas.openxmlformats.org/officeDocument/2006/relationships/hyperlink" Target="https://pbs.twimg.com/amplify_video_thumb/970295262441742336/img/o9oQtlC24u88rhMj.jpg" TargetMode="External"/><Relationship Id="rId1741" Type="http://schemas.openxmlformats.org/officeDocument/2006/relationships/hyperlink" Target="https://pbs.twimg.com/media/DXzMEejXUAE3JV1.jpg" TargetMode="External"/><Relationship Id="rId4897" Type="http://schemas.openxmlformats.org/officeDocument/2006/relationships/hyperlink" Target="https://twitter.com/" TargetMode="External"/><Relationship Id="rId33" Type="http://schemas.openxmlformats.org/officeDocument/2006/relationships/hyperlink" Target="http://contrapunto.com/noticia/la-ola-del-metoo-urge-en-la-eurocamara-acabar-con-el-acoso-sexual-a-la-mujer-190338/" TargetMode="External"/><Relationship Id="rId1601" Type="http://schemas.openxmlformats.org/officeDocument/2006/relationships/hyperlink" Target="http://pbs.twimg.com/profile_images/968802721716252673/cC5egYUP_normal.jpg" TargetMode="External"/><Relationship Id="rId3499" Type="http://schemas.openxmlformats.org/officeDocument/2006/relationships/hyperlink" Target="https://twitter.com/" TargetMode="External"/><Relationship Id="rId4757" Type="http://schemas.openxmlformats.org/officeDocument/2006/relationships/hyperlink" Target="https://twitter.com/" TargetMode="External"/><Relationship Id="rId3359" Type="http://schemas.openxmlformats.org/officeDocument/2006/relationships/hyperlink" Target="https://twitter.com/" TargetMode="External"/><Relationship Id="rId3566" Type="http://schemas.openxmlformats.org/officeDocument/2006/relationships/hyperlink" Target="https://twitter.com/" TargetMode="External"/><Relationship Id="rId4964" Type="http://schemas.openxmlformats.org/officeDocument/2006/relationships/hyperlink" Target="https://twitter.com/" TargetMode="External"/><Relationship Id="rId487" Type="http://schemas.openxmlformats.org/officeDocument/2006/relationships/hyperlink" Target="https://pbs.twimg.com/media/DXzMEejXUAE3JV1.jpg" TargetMode="External"/><Relationship Id="rId694" Type="http://schemas.openxmlformats.org/officeDocument/2006/relationships/hyperlink" Target="https://pbs.twimg.com/amplify_video_thumb/971913751812300801/img/6qHQkICWoBAMe9rQ.jpg" TargetMode="External"/><Relationship Id="rId2168" Type="http://schemas.openxmlformats.org/officeDocument/2006/relationships/hyperlink" Target="http://pbs.twimg.com/profile_images/925217146568818688/CVVm8PKa_normal.jpg" TargetMode="External"/><Relationship Id="rId2375" Type="http://schemas.openxmlformats.org/officeDocument/2006/relationships/hyperlink" Target="https://pbs.twimg.com/media/DXx-TreXUAAc0Cj.jpg" TargetMode="External"/><Relationship Id="rId3219" Type="http://schemas.openxmlformats.org/officeDocument/2006/relationships/hyperlink" Target="https://twitter.com/" TargetMode="External"/><Relationship Id="rId3773" Type="http://schemas.openxmlformats.org/officeDocument/2006/relationships/hyperlink" Target="https://twitter.com/" TargetMode="External"/><Relationship Id="rId3980" Type="http://schemas.openxmlformats.org/officeDocument/2006/relationships/hyperlink" Target="https://twitter.com/" TargetMode="External"/><Relationship Id="rId4617" Type="http://schemas.openxmlformats.org/officeDocument/2006/relationships/hyperlink" Target="https://twitter.com/" TargetMode="External"/><Relationship Id="rId4824" Type="http://schemas.openxmlformats.org/officeDocument/2006/relationships/hyperlink" Target="https://twitter.com/" TargetMode="External"/><Relationship Id="rId347" Type="http://schemas.openxmlformats.org/officeDocument/2006/relationships/hyperlink" Target="http://thefederalist.com/2018/03/08/the-hollywood-reporter-triumph-of-the-beta-male-cover-is-a-bad-sign/" TargetMode="External"/><Relationship Id="rId1184" Type="http://schemas.openxmlformats.org/officeDocument/2006/relationships/hyperlink" Target="http://pbs.twimg.com/profile_images/679502548160647168/FzzWtNeR_normal.jpg" TargetMode="External"/><Relationship Id="rId2028" Type="http://schemas.openxmlformats.org/officeDocument/2006/relationships/hyperlink" Target="http://pbs.twimg.com/profile_images/879110243007033346/Na8MS3Uu_normal.jpg" TargetMode="External"/><Relationship Id="rId2582" Type="http://schemas.openxmlformats.org/officeDocument/2006/relationships/hyperlink" Target="http://pbs.twimg.com/profile_images/947122132336685056/XGRd1CKp_normal.jpg" TargetMode="External"/><Relationship Id="rId3426" Type="http://schemas.openxmlformats.org/officeDocument/2006/relationships/hyperlink" Target="https://twitter.com/" TargetMode="External"/><Relationship Id="rId3633" Type="http://schemas.openxmlformats.org/officeDocument/2006/relationships/hyperlink" Target="https://twitter.com/" TargetMode="External"/><Relationship Id="rId3840" Type="http://schemas.openxmlformats.org/officeDocument/2006/relationships/hyperlink" Target="https://twitter.com/" TargetMode="External"/><Relationship Id="rId554" Type="http://schemas.openxmlformats.org/officeDocument/2006/relationships/hyperlink" Target="https://pbs.twimg.com/amplify_video_thumb/970295262441742336/img/o9oQtlC24u88rhMj.jpg" TargetMode="External"/><Relationship Id="rId761" Type="http://schemas.openxmlformats.org/officeDocument/2006/relationships/hyperlink" Target="https://pbs.twimg.com/ext_tw_video_thumb/971913572656795649/pu/img/BVqzdfi8drpcJ7fa.jpg" TargetMode="External"/><Relationship Id="rId1391" Type="http://schemas.openxmlformats.org/officeDocument/2006/relationships/hyperlink" Target="http://pbs.twimg.com/profile_images/967592583181434880/wU0i67Cy_normal.jpg" TargetMode="External"/><Relationship Id="rId2235" Type="http://schemas.openxmlformats.org/officeDocument/2006/relationships/hyperlink" Target="http://pbs.twimg.com/profile_images/474246094440759296/sb1K5-6h_normal.jpeg" TargetMode="External"/><Relationship Id="rId2442" Type="http://schemas.openxmlformats.org/officeDocument/2006/relationships/hyperlink" Target="http://pbs.twimg.com/profile_images/714628234202193921/OzvKF8cm_normal.jpg" TargetMode="External"/><Relationship Id="rId3700" Type="http://schemas.openxmlformats.org/officeDocument/2006/relationships/hyperlink" Target="https://twitter.com/" TargetMode="External"/><Relationship Id="rId207" Type="http://schemas.openxmlformats.org/officeDocument/2006/relationships/hyperlink" Target="http://www.dbpia.co.kr/Journal/ArticleDetail/NODE07286609?TotalCount=0&amp;Seq=1&amp;isIdentifyAuthor=1&amp;Collection=0&amp;isFullText=0&amp;specificParam=0&amp;SearchMethod=0&amp;Page=1&amp;PageSize=20" TargetMode="External"/><Relationship Id="rId414" Type="http://schemas.openxmlformats.org/officeDocument/2006/relationships/hyperlink" Target="http://v.media.daum.net/v/20180309092405475" TargetMode="External"/><Relationship Id="rId621" Type="http://schemas.openxmlformats.org/officeDocument/2006/relationships/hyperlink" Target="https://pbs.twimg.com/ext_tw_video_thumb/971674288913698816/pu/img/yq_0pe2smUnW5-Ia.jpg" TargetMode="External"/><Relationship Id="rId1044" Type="http://schemas.openxmlformats.org/officeDocument/2006/relationships/hyperlink" Target="http://pbs.twimg.com/profile_images/778933234189033472/goNFjxT5_normal.jpg" TargetMode="External"/><Relationship Id="rId1251" Type="http://schemas.openxmlformats.org/officeDocument/2006/relationships/hyperlink" Target="http://pbs.twimg.com/profile_images/850317506418012160/YOH7SFN8_normal.jpg" TargetMode="External"/><Relationship Id="rId2302" Type="http://schemas.openxmlformats.org/officeDocument/2006/relationships/hyperlink" Target="http://pbs.twimg.com/profile_images/2777081640/786175ecd877220a9f3ca13dc275d9c9_normal.jpeg" TargetMode="External"/><Relationship Id="rId1111" Type="http://schemas.openxmlformats.org/officeDocument/2006/relationships/hyperlink" Target="http://pbs.twimg.com/profile_images/843644479101837312/l3XuLOLM_normal.jpg" TargetMode="External"/><Relationship Id="rId4267" Type="http://schemas.openxmlformats.org/officeDocument/2006/relationships/hyperlink" Target="https://twitter.com/" TargetMode="External"/><Relationship Id="rId4474" Type="http://schemas.openxmlformats.org/officeDocument/2006/relationships/hyperlink" Target="https://twitter.com/" TargetMode="External"/><Relationship Id="rId4681" Type="http://schemas.openxmlformats.org/officeDocument/2006/relationships/hyperlink" Target="https://twitter.com/" TargetMode="External"/><Relationship Id="rId5318" Type="http://schemas.openxmlformats.org/officeDocument/2006/relationships/hyperlink" Target="https://twitter.com/" TargetMode="External"/><Relationship Id="rId3076" Type="http://schemas.openxmlformats.org/officeDocument/2006/relationships/hyperlink" Target="http://pbs.twimg.com/profile_images/948451189733056513/1arlpYHg_normal.jpg" TargetMode="External"/><Relationship Id="rId3283" Type="http://schemas.openxmlformats.org/officeDocument/2006/relationships/hyperlink" Target="https://twitter.com/" TargetMode="External"/><Relationship Id="rId3490" Type="http://schemas.openxmlformats.org/officeDocument/2006/relationships/hyperlink" Target="https://twitter.com/" TargetMode="External"/><Relationship Id="rId4127" Type="http://schemas.openxmlformats.org/officeDocument/2006/relationships/hyperlink" Target="https://twitter.com/" TargetMode="External"/><Relationship Id="rId4334" Type="http://schemas.openxmlformats.org/officeDocument/2006/relationships/hyperlink" Target="https://twitter.com/" TargetMode="External"/><Relationship Id="rId4541" Type="http://schemas.openxmlformats.org/officeDocument/2006/relationships/hyperlink" Target="https://twitter.com/" TargetMode="External"/><Relationship Id="rId1928" Type="http://schemas.openxmlformats.org/officeDocument/2006/relationships/hyperlink" Target="http://pbs.twimg.com/profile_images/864764257564377088/qSGT3saP_normal.jpg" TargetMode="External"/><Relationship Id="rId2092" Type="http://schemas.openxmlformats.org/officeDocument/2006/relationships/hyperlink" Target="https://pbs.twimg.com/media/DXw9FVHU8AAtNVl.jpg"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271" Type="http://schemas.openxmlformats.org/officeDocument/2006/relationships/hyperlink" Target="https://www.nytimes.com/2018/03/08/world/international-womens-day-2018.html?smid=tw-share" TargetMode="External"/><Relationship Id="rId3003" Type="http://schemas.openxmlformats.org/officeDocument/2006/relationships/hyperlink" Target="http://pbs.twimg.com/profile_images/2289231659/cmb3cncel2vl4meopo9i_normal.jpeg" TargetMode="External"/><Relationship Id="rId4401" Type="http://schemas.openxmlformats.org/officeDocument/2006/relationships/hyperlink" Target="https://twitter.com/" TargetMode="External"/><Relationship Id="rId131" Type="http://schemas.openxmlformats.org/officeDocument/2006/relationships/hyperlink" Target="https://www.allkpop.com/article/2018/03/woman-reveals-she-was-sexually-assaulted-by-an-idol-vocalist-a-in-august-2012" TargetMode="External"/><Relationship Id="rId3210" Type="http://schemas.openxmlformats.org/officeDocument/2006/relationships/hyperlink" Target="https://twitter.com/" TargetMode="External"/><Relationship Id="rId2769" Type="http://schemas.openxmlformats.org/officeDocument/2006/relationships/hyperlink" Target="http://pbs.twimg.com/profile_images/842059480842047488/j3HHDZiW_normal.jpg" TargetMode="External"/><Relationship Id="rId2976" Type="http://schemas.openxmlformats.org/officeDocument/2006/relationships/hyperlink" Target="http://pbs.twimg.com/profile_images/958215422255525888/jFbRsPyZ_normal.jpg" TargetMode="External"/><Relationship Id="rId5175" Type="http://schemas.openxmlformats.org/officeDocument/2006/relationships/hyperlink" Target="https://twitter.com/" TargetMode="External"/><Relationship Id="rId5382" Type="http://schemas.openxmlformats.org/officeDocument/2006/relationships/hyperlink" Target="https://api.twitter.com/1.1/geo/id/011add077f4d2da3.json" TargetMode="External"/><Relationship Id="rId948" Type="http://schemas.openxmlformats.org/officeDocument/2006/relationships/hyperlink" Target="http://pbs.twimg.com/profile_images/965486521640865792/K7bdT6LD_normal.jpg" TargetMode="External"/><Relationship Id="rId1578" Type="http://schemas.openxmlformats.org/officeDocument/2006/relationships/hyperlink" Target="https://pbs.twimg.com/media/DXlEdDCXUAMAryY.jpg" TargetMode="External"/><Relationship Id="rId1785" Type="http://schemas.openxmlformats.org/officeDocument/2006/relationships/hyperlink" Target="https://pbs.twimg.com/media/DXmybkvU0AYKMT8.jpg" TargetMode="External"/><Relationship Id="rId1992" Type="http://schemas.openxmlformats.org/officeDocument/2006/relationships/hyperlink" Target="http://pbs.twimg.com/profile_images/503602134693064704/PASQhEMt_normal.jpeg" TargetMode="External"/><Relationship Id="rId2629" Type="http://schemas.openxmlformats.org/officeDocument/2006/relationships/hyperlink" Target="http://pbs.twimg.com/profile_images/970796834594705408/bs0QR8I1_normal.jpg" TargetMode="External"/><Relationship Id="rId2836" Type="http://schemas.openxmlformats.org/officeDocument/2006/relationships/hyperlink" Target="http://pbs.twimg.com/profile_images/1857056738/my_face_normal.jpg" TargetMode="External"/><Relationship Id="rId4191" Type="http://schemas.openxmlformats.org/officeDocument/2006/relationships/hyperlink" Target="https://twitter.com/" TargetMode="External"/><Relationship Id="rId5035" Type="http://schemas.openxmlformats.org/officeDocument/2006/relationships/hyperlink" Target="https://twitter.com/" TargetMode="External"/><Relationship Id="rId5242" Type="http://schemas.openxmlformats.org/officeDocument/2006/relationships/hyperlink" Target="https://twitter.com/" TargetMode="External"/><Relationship Id="rId77" Type="http://schemas.openxmlformats.org/officeDocument/2006/relationships/hyperlink" Target="https://twitter.com/kjc1b/status/969617042272694273" TargetMode="External"/><Relationship Id="rId808" Type="http://schemas.openxmlformats.org/officeDocument/2006/relationships/hyperlink" Target="https://pbs.twimg.com/media/DXyz46yX0AE9r3m.jpg" TargetMode="External"/><Relationship Id="rId1438" Type="http://schemas.openxmlformats.org/officeDocument/2006/relationships/hyperlink" Target="http://pbs.twimg.com/profile_images/909345617033388032/gWXhQop5_normal.jpg" TargetMode="External"/><Relationship Id="rId1645" Type="http://schemas.openxmlformats.org/officeDocument/2006/relationships/hyperlink" Target="http://pbs.twimg.com/profile_images/971909793341431809/pY0hq-3N_normal.jpg" TargetMode="External"/><Relationship Id="rId4051" Type="http://schemas.openxmlformats.org/officeDocument/2006/relationships/hyperlink" Target="https://twitter.com/" TargetMode="External"/><Relationship Id="rId5102" Type="http://schemas.openxmlformats.org/officeDocument/2006/relationships/hyperlink" Target="https://twitter.com/" TargetMode="External"/><Relationship Id="rId1852" Type="http://schemas.openxmlformats.org/officeDocument/2006/relationships/hyperlink" Target="http://pbs.twimg.com/profile_images/971158021287051264/vE1zvLpk_normal.jpg" TargetMode="External"/><Relationship Id="rId2903" Type="http://schemas.openxmlformats.org/officeDocument/2006/relationships/hyperlink" Target="https://pbs.twimg.com/media/DSN34qaXcAA1Hbq.jpg" TargetMode="External"/><Relationship Id="rId1505" Type="http://schemas.openxmlformats.org/officeDocument/2006/relationships/hyperlink" Target="http://pbs.twimg.com/profile_images/719305894534586368/xAlNwL1E_normal.jpg" TargetMode="External"/><Relationship Id="rId1712" Type="http://schemas.openxmlformats.org/officeDocument/2006/relationships/hyperlink" Target="http://pbs.twimg.com/profile_images/464818766560251904/aRkk5h_j_normal.jpeg" TargetMode="External"/><Relationship Id="rId4868" Type="http://schemas.openxmlformats.org/officeDocument/2006/relationships/hyperlink" Target="https://twitter.com/" TargetMode="External"/><Relationship Id="rId3677" Type="http://schemas.openxmlformats.org/officeDocument/2006/relationships/hyperlink" Target="https://twitter.com/" TargetMode="External"/><Relationship Id="rId3884" Type="http://schemas.openxmlformats.org/officeDocument/2006/relationships/hyperlink" Target="https://twitter.com/" TargetMode="External"/><Relationship Id="rId4728" Type="http://schemas.openxmlformats.org/officeDocument/2006/relationships/hyperlink" Target="https://twitter.com/" TargetMode="External"/><Relationship Id="rId4935" Type="http://schemas.openxmlformats.org/officeDocument/2006/relationships/hyperlink" Target="https://twitter.com/" TargetMode="External"/><Relationship Id="rId598" Type="http://schemas.openxmlformats.org/officeDocument/2006/relationships/hyperlink" Target="https://pbs.twimg.com/media/DXzzNX6VwAAEGOt.jpg" TargetMode="External"/><Relationship Id="rId2279" Type="http://schemas.openxmlformats.org/officeDocument/2006/relationships/hyperlink" Target="http://pbs.twimg.com/profile_images/970921208790339586/CCcuTniO_normal.jpg" TargetMode="External"/><Relationship Id="rId2486" Type="http://schemas.openxmlformats.org/officeDocument/2006/relationships/hyperlink" Target="http://pbs.twimg.com/profile_images/3249552298/933775a773e8ab8434d7408e0c164b52_normal.jpeg" TargetMode="External"/><Relationship Id="rId2693" Type="http://schemas.openxmlformats.org/officeDocument/2006/relationships/hyperlink" Target="http://pbs.twimg.com/profile_images/970711814152495104/qfM5vCl-_normal.jpg" TargetMode="External"/><Relationship Id="rId3537" Type="http://schemas.openxmlformats.org/officeDocument/2006/relationships/hyperlink" Target="https://twitter.com/" TargetMode="External"/><Relationship Id="rId3744" Type="http://schemas.openxmlformats.org/officeDocument/2006/relationships/hyperlink" Target="https://twitter.com/" TargetMode="External"/><Relationship Id="rId3951" Type="http://schemas.openxmlformats.org/officeDocument/2006/relationships/hyperlink" Target="https://twitter.com/" TargetMode="External"/><Relationship Id="rId458" Type="http://schemas.openxmlformats.org/officeDocument/2006/relationships/hyperlink" Target="https://pbs.twimg.com/media/DU6BGQyXUAAkWzD.jpg" TargetMode="External"/><Relationship Id="rId665" Type="http://schemas.openxmlformats.org/officeDocument/2006/relationships/hyperlink" Target="https://pbs.twimg.com/media/DXx-TreXUAAc0Cj.jpg" TargetMode="External"/><Relationship Id="rId872" Type="http://schemas.openxmlformats.org/officeDocument/2006/relationships/hyperlink" Target="http://pbs.twimg.com/profile_images/964683465437384704/bzGQOHKL_normal.jpg" TargetMode="External"/><Relationship Id="rId1088" Type="http://schemas.openxmlformats.org/officeDocument/2006/relationships/hyperlink" Target="http://pbs.twimg.com/profile_images/688953327715942400/JfpNLmlP_normal.jpg" TargetMode="External"/><Relationship Id="rId1295" Type="http://schemas.openxmlformats.org/officeDocument/2006/relationships/hyperlink" Target="https://pbs.twimg.com/media/DXwDHTNVQAEFgBX.jpg" TargetMode="External"/><Relationship Id="rId2139" Type="http://schemas.openxmlformats.org/officeDocument/2006/relationships/hyperlink" Target="http://pbs.twimg.com/profile_images/962570182043475968/K5v8DDsT_normal.jpg" TargetMode="External"/><Relationship Id="rId2346" Type="http://schemas.openxmlformats.org/officeDocument/2006/relationships/hyperlink" Target="http://pbs.twimg.com/profile_images/966408937842061317/7YylpcyS_normal.jpg" TargetMode="External"/><Relationship Id="rId2553" Type="http://schemas.openxmlformats.org/officeDocument/2006/relationships/hyperlink" Target="http://pbs.twimg.com/profile_images/783341582921535488/34SatnWC_normal.jpg" TargetMode="External"/><Relationship Id="rId2760" Type="http://schemas.openxmlformats.org/officeDocument/2006/relationships/hyperlink" Target="http://pbs.twimg.com/profile_images/902245718001319936/2NyvSXXr_normal.jpg" TargetMode="External"/><Relationship Id="rId3604" Type="http://schemas.openxmlformats.org/officeDocument/2006/relationships/hyperlink" Target="https://twitter.com/" TargetMode="External"/><Relationship Id="rId3811" Type="http://schemas.openxmlformats.org/officeDocument/2006/relationships/hyperlink" Target="https://twitter.com/" TargetMode="External"/><Relationship Id="rId318" Type="http://schemas.openxmlformats.org/officeDocument/2006/relationships/hyperlink" Target="https://www.eventbrite.com/e/child-victims-act-rally-tickets-43908153469" TargetMode="External"/><Relationship Id="rId525" Type="http://schemas.openxmlformats.org/officeDocument/2006/relationships/hyperlink" Target="https://pbs.twimg.com/media/DXzMEejXUAE3JV1.jpg" TargetMode="External"/><Relationship Id="rId732" Type="http://schemas.openxmlformats.org/officeDocument/2006/relationships/hyperlink" Target="https://pbs.twimg.com/media/DXy4YE4XUAARFPT.jpg" TargetMode="External"/><Relationship Id="rId1155" Type="http://schemas.openxmlformats.org/officeDocument/2006/relationships/hyperlink" Target="http://pbs.twimg.com/profile_images/970633324707196930/mKnq2Wg4_normal.jpg" TargetMode="External"/><Relationship Id="rId1362" Type="http://schemas.openxmlformats.org/officeDocument/2006/relationships/hyperlink" Target="http://pbs.twimg.com/profile_images/967329126112624640/k_jyfiP5_normal.jpg" TargetMode="External"/><Relationship Id="rId2206" Type="http://schemas.openxmlformats.org/officeDocument/2006/relationships/hyperlink" Target="http://pbs.twimg.com/profile_images/914510225469829120/wPnYQMMG_normal.jpg" TargetMode="External"/><Relationship Id="rId2413" Type="http://schemas.openxmlformats.org/officeDocument/2006/relationships/hyperlink" Target="http://pbs.twimg.com/profile_images/912852755118686210/oRzUfPm__normal.jpg" TargetMode="External"/><Relationship Id="rId2620" Type="http://schemas.openxmlformats.org/officeDocument/2006/relationships/hyperlink" Target="http://pbs.twimg.com/profile_images/962138662275203072/8gVVGIQH_normal.jpg" TargetMode="External"/><Relationship Id="rId1015" Type="http://schemas.openxmlformats.org/officeDocument/2006/relationships/hyperlink" Target="http://pbs.twimg.com/profile_images/917500092633948160/ZHq7w862_normal.jpg" TargetMode="External"/><Relationship Id="rId1222" Type="http://schemas.openxmlformats.org/officeDocument/2006/relationships/hyperlink" Target="http://pbs.twimg.com/profile_images/963888102422056960/9SUifYkU_normal.jpg" TargetMode="External"/><Relationship Id="rId4378" Type="http://schemas.openxmlformats.org/officeDocument/2006/relationships/hyperlink" Target="https://twitter.com/" TargetMode="External"/><Relationship Id="rId4585" Type="http://schemas.openxmlformats.org/officeDocument/2006/relationships/hyperlink" Target="https://twitter.com/" TargetMode="External"/><Relationship Id="rId3187" Type="http://schemas.openxmlformats.org/officeDocument/2006/relationships/hyperlink" Target="https://twitter.com/" TargetMode="External"/><Relationship Id="rId3394" Type="http://schemas.openxmlformats.org/officeDocument/2006/relationships/hyperlink" Target="https://twitter.com/" TargetMode="External"/><Relationship Id="rId4238" Type="http://schemas.openxmlformats.org/officeDocument/2006/relationships/hyperlink" Target="https://twitter.com/" TargetMode="External"/><Relationship Id="rId4792" Type="http://schemas.openxmlformats.org/officeDocument/2006/relationships/hyperlink" Target="https://twitter.com/" TargetMode="External"/><Relationship Id="rId3047" Type="http://schemas.openxmlformats.org/officeDocument/2006/relationships/hyperlink" Target="http://pbs.twimg.com/profile_images/855795471431999488/wEmqBjBI_normal.jpg" TargetMode="External"/><Relationship Id="rId4445" Type="http://schemas.openxmlformats.org/officeDocument/2006/relationships/hyperlink" Target="https://twitter.com/" TargetMode="External"/><Relationship Id="rId4652" Type="http://schemas.openxmlformats.org/officeDocument/2006/relationships/hyperlink" Target="https://twitter.com/" TargetMode="External"/><Relationship Id="rId175" Type="http://schemas.openxmlformats.org/officeDocument/2006/relationships/hyperlink" Target="http://publications.asahi.com/ecs/66.shtml" TargetMode="External"/><Relationship Id="rId3254" Type="http://schemas.openxmlformats.org/officeDocument/2006/relationships/hyperlink" Target="https://twitter.com/" TargetMode="External"/><Relationship Id="rId3461" Type="http://schemas.openxmlformats.org/officeDocument/2006/relationships/hyperlink" Target="https://twitter.com/" TargetMode="External"/><Relationship Id="rId4305" Type="http://schemas.openxmlformats.org/officeDocument/2006/relationships/hyperlink" Target="https://twitter.com/" TargetMode="External"/><Relationship Id="rId4512" Type="http://schemas.openxmlformats.org/officeDocument/2006/relationships/hyperlink" Target="https://twitter.com/" TargetMode="External"/><Relationship Id="rId382" Type="http://schemas.openxmlformats.org/officeDocument/2006/relationships/hyperlink" Target="http://thefederalist.com/2018/03/08/the-hollywood-reporter-triumph-of-the-beta-male-cover-is-a-bad-sign/" TargetMode="External"/><Relationship Id="rId2063" Type="http://schemas.openxmlformats.org/officeDocument/2006/relationships/hyperlink" Target="http://pbs.twimg.com/profile_images/912488533109088256/z_7O3tqF_normal.jpg" TargetMode="External"/><Relationship Id="rId2270" Type="http://schemas.openxmlformats.org/officeDocument/2006/relationships/hyperlink" Target="http://pbs.twimg.com/profile_images/781174241060192256/Cp5eryd7_normal.jpg"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242" Type="http://schemas.openxmlformats.org/officeDocument/2006/relationships/hyperlink" Target="http://www.afr.com/business/legal/lunch-with-kate-jenkins-sex-discrimination-commissioner-20180228-h0wsyd" TargetMode="External"/><Relationship Id="rId2130" Type="http://schemas.openxmlformats.org/officeDocument/2006/relationships/hyperlink" Target="http://pbs.twimg.com/profile_images/951944648838098944/cTF9tPIu_normal.jpg" TargetMode="External"/><Relationship Id="rId5079" Type="http://schemas.openxmlformats.org/officeDocument/2006/relationships/hyperlink" Target="https://twitter.com/" TargetMode="External"/><Relationship Id="rId5286" Type="http://schemas.openxmlformats.org/officeDocument/2006/relationships/hyperlink" Target="https://twitter.com/" TargetMode="External"/><Relationship Id="rId102" Type="http://schemas.openxmlformats.org/officeDocument/2006/relationships/hyperlink" Target="http://kpopidolnews.com/2018/03/08/metoo-movement-in-korea-leading-to-women-being-shunned-in-the-office/" TargetMode="External"/><Relationship Id="rId1689" Type="http://schemas.openxmlformats.org/officeDocument/2006/relationships/hyperlink" Target="http://pbs.twimg.com/profile_images/902023402805792768/I3ne50V6_normal.jpg" TargetMode="External"/><Relationship Id="rId4095" Type="http://schemas.openxmlformats.org/officeDocument/2006/relationships/hyperlink" Target="https://twitter.com/" TargetMode="External"/><Relationship Id="rId5146" Type="http://schemas.openxmlformats.org/officeDocument/2006/relationships/hyperlink" Target="https://twitter.com/" TargetMode="External"/><Relationship Id="rId5353" Type="http://schemas.openxmlformats.org/officeDocument/2006/relationships/hyperlink" Target="https://twitter.com/" TargetMode="External"/><Relationship Id="rId1896" Type="http://schemas.openxmlformats.org/officeDocument/2006/relationships/hyperlink" Target="http://pbs.twimg.com/profile_images/794842961561284608/n5FryZB-_normal.jpg" TargetMode="External"/><Relationship Id="rId2947" Type="http://schemas.openxmlformats.org/officeDocument/2006/relationships/hyperlink" Target="https://pbs.twimg.com/media/DXx-TreXUAAc0Cj.jpg" TargetMode="External"/><Relationship Id="rId4162" Type="http://schemas.openxmlformats.org/officeDocument/2006/relationships/hyperlink" Target="https://twitter.com/" TargetMode="External"/><Relationship Id="rId5006" Type="http://schemas.openxmlformats.org/officeDocument/2006/relationships/hyperlink" Target="https://twitter.com/" TargetMode="External"/><Relationship Id="rId5213" Type="http://schemas.openxmlformats.org/officeDocument/2006/relationships/hyperlink" Target="https://twitter.com/" TargetMode="External"/><Relationship Id="rId919" Type="http://schemas.openxmlformats.org/officeDocument/2006/relationships/hyperlink" Target="http://pbs.twimg.com/profile_images/971360272223952897/cdGjAB3i_normal.jpg" TargetMode="External"/><Relationship Id="rId1549" Type="http://schemas.openxmlformats.org/officeDocument/2006/relationships/hyperlink" Target="http://pbs.twimg.com/profile_images/969073133851353088/VNkySrkG_normal.jpg" TargetMode="External"/><Relationship Id="rId1756" Type="http://schemas.openxmlformats.org/officeDocument/2006/relationships/hyperlink" Target="http://pbs.twimg.com/profile_images/970689843700236288/uX2MUbYT_normal.jpg" TargetMode="External"/><Relationship Id="rId1963" Type="http://schemas.openxmlformats.org/officeDocument/2006/relationships/hyperlink" Target="http://pbs.twimg.com/profile_images/661940097537961985/YUxmiKu8_normal.jpg" TargetMode="External"/><Relationship Id="rId2807" Type="http://schemas.openxmlformats.org/officeDocument/2006/relationships/hyperlink" Target="https://pbs.twimg.com/media/DXza5zyW4AU7uPL.jpg" TargetMode="External"/><Relationship Id="rId4022" Type="http://schemas.openxmlformats.org/officeDocument/2006/relationships/hyperlink" Target="https://twitter.com/" TargetMode="External"/><Relationship Id="rId48" Type="http://schemas.openxmlformats.org/officeDocument/2006/relationships/hyperlink" Target="https://www.newsweekjapan.jp/watanabe/2018/03/post-42.php" TargetMode="External"/><Relationship Id="rId1409" Type="http://schemas.openxmlformats.org/officeDocument/2006/relationships/hyperlink" Target="http://pbs.twimg.com/profile_images/871723431695396865/Ff5dlbMr_normal.jpg" TargetMode="External"/><Relationship Id="rId1616" Type="http://schemas.openxmlformats.org/officeDocument/2006/relationships/hyperlink" Target="https://pbs.twimg.com/media/DXzE-D0X0AAf-Ec.jpg" TargetMode="External"/><Relationship Id="rId1823" Type="http://schemas.openxmlformats.org/officeDocument/2006/relationships/hyperlink" Target="http://pbs.twimg.com/profile_images/959783550856892416/Gw0Jg5tG_normal.jpg" TargetMode="External"/><Relationship Id="rId4979" Type="http://schemas.openxmlformats.org/officeDocument/2006/relationships/hyperlink" Target="https://twitter.com/" TargetMode="External"/><Relationship Id="rId3788" Type="http://schemas.openxmlformats.org/officeDocument/2006/relationships/hyperlink" Target="https://twitter.com/" TargetMode="External"/><Relationship Id="rId3995" Type="http://schemas.openxmlformats.org/officeDocument/2006/relationships/hyperlink" Target="https://twitter.com/" TargetMode="External"/><Relationship Id="rId4839" Type="http://schemas.openxmlformats.org/officeDocument/2006/relationships/hyperlink" Target="https://twitter.com/" TargetMode="External"/><Relationship Id="rId2597" Type="http://schemas.openxmlformats.org/officeDocument/2006/relationships/hyperlink" Target="https://pbs.twimg.com/media/DXzMEejXUAE3JV1.jpg" TargetMode="External"/><Relationship Id="rId3648" Type="http://schemas.openxmlformats.org/officeDocument/2006/relationships/hyperlink" Target="https://twitter.com/" TargetMode="External"/><Relationship Id="rId3855" Type="http://schemas.openxmlformats.org/officeDocument/2006/relationships/hyperlink" Target="https://twitter.com/" TargetMode="External"/><Relationship Id="rId569" Type="http://schemas.openxmlformats.org/officeDocument/2006/relationships/hyperlink" Target="https://pbs.twimg.com/media/DXzE-D0X0AAf-Ec.jpg" TargetMode="External"/><Relationship Id="rId776" Type="http://schemas.openxmlformats.org/officeDocument/2006/relationships/hyperlink" Target="https://pbs.twimg.com/media/DXza5zyW4AU7uPL.jpg" TargetMode="External"/><Relationship Id="rId983" Type="http://schemas.openxmlformats.org/officeDocument/2006/relationships/hyperlink" Target="http://pbs.twimg.com/profile_images/823724509496606721/UzeMae3y_normal.jpg" TargetMode="External"/><Relationship Id="rId1199" Type="http://schemas.openxmlformats.org/officeDocument/2006/relationships/hyperlink" Target="http://pbs.twimg.com/profile_images/803223373366972416/v24vH-zh_normal.jpg" TargetMode="External"/><Relationship Id="rId2457" Type="http://schemas.openxmlformats.org/officeDocument/2006/relationships/hyperlink" Target="http://pbs.twimg.com/profile_images/914694879791398913/fH4hMe28_normal.jpg" TargetMode="External"/><Relationship Id="rId2664" Type="http://schemas.openxmlformats.org/officeDocument/2006/relationships/hyperlink" Target="https://pbs.twimg.com/media/DXxDZXsVoAImghl.jpg" TargetMode="External"/><Relationship Id="rId3508" Type="http://schemas.openxmlformats.org/officeDocument/2006/relationships/hyperlink" Target="https://twitter.com/" TargetMode="External"/><Relationship Id="rId4906" Type="http://schemas.openxmlformats.org/officeDocument/2006/relationships/hyperlink" Target="https://twitter.com/" TargetMode="External"/><Relationship Id="rId5070" Type="http://schemas.openxmlformats.org/officeDocument/2006/relationships/hyperlink" Target="https://twitter.com/" TargetMode="External"/><Relationship Id="rId429" Type="http://schemas.openxmlformats.org/officeDocument/2006/relationships/hyperlink" Target="https://pbs.twimg.com/media/DXycF5OXcAAMvJd.jpg" TargetMode="External"/><Relationship Id="rId636" Type="http://schemas.openxmlformats.org/officeDocument/2006/relationships/hyperlink" Target="https://pbs.twimg.com/ext_tw_video_thumb/971857390525190146/pu/img/JvFffwh9407jN4ks.jpg" TargetMode="External"/><Relationship Id="rId1059" Type="http://schemas.openxmlformats.org/officeDocument/2006/relationships/hyperlink" Target="http://pbs.twimg.com/profile_images/815664944964243456/HOnHESuB_normal.jpg" TargetMode="External"/><Relationship Id="rId1266" Type="http://schemas.openxmlformats.org/officeDocument/2006/relationships/hyperlink" Target="http://pbs.twimg.com/profile_images/965758861633142784/8nLIi7HG_normal.jpg" TargetMode="External"/><Relationship Id="rId1473" Type="http://schemas.openxmlformats.org/officeDocument/2006/relationships/hyperlink" Target="http://pbs.twimg.com/profile_images/952596503142449153/yqG3R__K_normal.jpg" TargetMode="External"/><Relationship Id="rId2317" Type="http://schemas.openxmlformats.org/officeDocument/2006/relationships/hyperlink" Target="http://pbs.twimg.com/profile_images/959648806450049024/1jSb_j3f_normal.jpg" TargetMode="External"/><Relationship Id="rId2871" Type="http://schemas.openxmlformats.org/officeDocument/2006/relationships/hyperlink" Target="http://pbs.twimg.com/profile_images/730031354440613888/X030U2sH_normal.jpg" TargetMode="External"/><Relationship Id="rId3715" Type="http://schemas.openxmlformats.org/officeDocument/2006/relationships/hyperlink" Target="https://twitter.com/" TargetMode="External"/><Relationship Id="rId3922" Type="http://schemas.openxmlformats.org/officeDocument/2006/relationships/hyperlink" Target="https://twitter.com/" TargetMode="External"/><Relationship Id="rId843" Type="http://schemas.openxmlformats.org/officeDocument/2006/relationships/hyperlink" Target="https://pbs.twimg.com/ext_tw_video_thumb/971857390525190146/pu/img/JvFffwh9407jN4ks.jpg" TargetMode="External"/><Relationship Id="rId1126" Type="http://schemas.openxmlformats.org/officeDocument/2006/relationships/hyperlink" Target="https://pbs.twimg.com/media/DXmybkvU0AYKMT8.jpg" TargetMode="External"/><Relationship Id="rId1680" Type="http://schemas.openxmlformats.org/officeDocument/2006/relationships/hyperlink" Target="https://pbs.twimg.com/media/DMhfugeVoAAsdzH.jpg" TargetMode="External"/><Relationship Id="rId2524" Type="http://schemas.openxmlformats.org/officeDocument/2006/relationships/hyperlink" Target="http://pbs.twimg.com/profile_images/783341582921535488/34SatnWC_normal.jpg" TargetMode="External"/><Relationship Id="rId2731" Type="http://schemas.openxmlformats.org/officeDocument/2006/relationships/hyperlink" Target="http://pbs.twimg.com/profile_images/480165263250178048/fUMzCTBW_normal.jpeg" TargetMode="External"/><Relationship Id="rId703" Type="http://schemas.openxmlformats.org/officeDocument/2006/relationships/hyperlink" Target="https://pbs.twimg.com/media/DVis_FSX0AEAzCh.jpg" TargetMode="External"/><Relationship Id="rId910" Type="http://schemas.openxmlformats.org/officeDocument/2006/relationships/hyperlink" Target="https://pbs.twimg.com/media/DXzQHKEUMAA5K9y.jpg" TargetMode="External"/><Relationship Id="rId1333" Type="http://schemas.openxmlformats.org/officeDocument/2006/relationships/hyperlink" Target="http://pbs.twimg.com/profile_images/968164942980440065/5zcst0ZF_normal.jpg" TargetMode="External"/><Relationship Id="rId1540" Type="http://schemas.openxmlformats.org/officeDocument/2006/relationships/hyperlink" Target="http://pbs.twimg.com/profile_images/378800000402818026/bd228e7b05d9fa3c560bf57fb7c4ca70_normal.jpeg" TargetMode="External"/><Relationship Id="rId4489" Type="http://schemas.openxmlformats.org/officeDocument/2006/relationships/hyperlink" Target="https://twitter.com/" TargetMode="External"/><Relationship Id="rId4696" Type="http://schemas.openxmlformats.org/officeDocument/2006/relationships/hyperlink" Target="https://twitter.com/" TargetMode="External"/><Relationship Id="rId1400" Type="http://schemas.openxmlformats.org/officeDocument/2006/relationships/hyperlink" Target="http://pbs.twimg.com/profile_images/971568152118202368/E-wCrDQO_normal.jpg" TargetMode="External"/><Relationship Id="rId3298" Type="http://schemas.openxmlformats.org/officeDocument/2006/relationships/hyperlink" Target="https://twitter.com/" TargetMode="External"/><Relationship Id="rId4349" Type="http://schemas.openxmlformats.org/officeDocument/2006/relationships/hyperlink" Target="https://twitter.com/" TargetMode="External"/><Relationship Id="rId4556" Type="http://schemas.openxmlformats.org/officeDocument/2006/relationships/hyperlink" Target="https://twitter.com/" TargetMode="External"/><Relationship Id="rId4763" Type="http://schemas.openxmlformats.org/officeDocument/2006/relationships/hyperlink" Target="https://twitter.com/" TargetMode="External"/><Relationship Id="rId4970" Type="http://schemas.openxmlformats.org/officeDocument/2006/relationships/hyperlink" Target="https://twitter.com/"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3572" Type="http://schemas.openxmlformats.org/officeDocument/2006/relationships/hyperlink" Target="https://twitter.com/" TargetMode="External"/><Relationship Id="rId4209" Type="http://schemas.openxmlformats.org/officeDocument/2006/relationships/hyperlink" Target="https://twitter.com/" TargetMode="External"/><Relationship Id="rId4416" Type="http://schemas.openxmlformats.org/officeDocument/2006/relationships/hyperlink" Target="https://twitter.com/" TargetMode="External"/><Relationship Id="rId4623" Type="http://schemas.openxmlformats.org/officeDocument/2006/relationships/hyperlink" Target="https://twitter.com/" TargetMode="External"/><Relationship Id="rId4830" Type="http://schemas.openxmlformats.org/officeDocument/2006/relationships/hyperlink" Target="https://twitter.com/" TargetMode="External"/><Relationship Id="rId286" Type="http://schemas.openxmlformats.org/officeDocument/2006/relationships/hyperlink" Target="https://www.yahoo.com/entertainment/oscars-2018-watch-em-greatest-040157309.html?soc_src=social-sh&amp;soc_trk=tw" TargetMode="External"/><Relationship Id="rId493" Type="http://schemas.openxmlformats.org/officeDocument/2006/relationships/hyperlink" Target="https://pbs.twimg.com/media/DXzMEejXUAE3JV1.jpg" TargetMode="External"/><Relationship Id="rId2174" Type="http://schemas.openxmlformats.org/officeDocument/2006/relationships/hyperlink" Target="http://pbs.twimg.com/profile_images/925217146568818688/CVVm8PKa_normal.jpg" TargetMode="External"/><Relationship Id="rId2381" Type="http://schemas.openxmlformats.org/officeDocument/2006/relationships/hyperlink" Target="https://pbs.twimg.com/media/DXx-TreXUAAc0Cj.jpg" TargetMode="External"/><Relationship Id="rId3018" Type="http://schemas.openxmlformats.org/officeDocument/2006/relationships/hyperlink" Target="http://pbs.twimg.com/profile_images/584619690682486785/Aap1GCxw_normal.jpg" TargetMode="External"/><Relationship Id="rId3225" Type="http://schemas.openxmlformats.org/officeDocument/2006/relationships/hyperlink" Target="https://twitter.com/" TargetMode="External"/><Relationship Id="rId3432" Type="http://schemas.openxmlformats.org/officeDocument/2006/relationships/hyperlink" Target="https://twitter.com/" TargetMode="External"/><Relationship Id="rId146" Type="http://schemas.openxmlformats.org/officeDocument/2006/relationships/hyperlink" Target="https://www.newsweekjapan.jp/watanabe/2018/03/post-42.php" TargetMode="External"/><Relationship Id="rId353" Type="http://schemas.openxmlformats.org/officeDocument/2006/relationships/hyperlink" Target="https://paper.li/bulletpooftax/1425951123?edition_id=b6c434a0-2339-11e8-b641-0cc47a0d164b" TargetMode="External"/><Relationship Id="rId560" Type="http://schemas.openxmlformats.org/officeDocument/2006/relationships/hyperlink" Target="https://pbs.twimg.com/media/DXzMEejXUAE3JV1.jpg" TargetMode="External"/><Relationship Id="rId1190" Type="http://schemas.openxmlformats.org/officeDocument/2006/relationships/hyperlink" Target="http://pbs.twimg.com/profile_images/954601582028566530/Im4e0PFZ_normal.jpg" TargetMode="External"/><Relationship Id="rId2034" Type="http://schemas.openxmlformats.org/officeDocument/2006/relationships/hyperlink" Target="https://pbs.twimg.com/media/DXzy9SeVoAAVTiI.jpg" TargetMode="External"/><Relationship Id="rId2241" Type="http://schemas.openxmlformats.org/officeDocument/2006/relationships/hyperlink" Target="http://pbs.twimg.com/profile_images/3426667679/45756fe0126fc3606d88551b5d8d9540_normal.jpeg" TargetMode="External"/><Relationship Id="rId213" Type="http://schemas.openxmlformats.org/officeDocument/2006/relationships/hyperlink" Target="https://www.theguardian.com/commentisfree/2018/mar/08/disabled-people-metoo-womens-movement-inclusion-diversity" TargetMode="External"/><Relationship Id="rId420" Type="http://schemas.openxmlformats.org/officeDocument/2006/relationships/hyperlink" Target="https://pbs.twimg.com/media/DXzQHKEUMAA5K9y.jpg" TargetMode="External"/><Relationship Id="rId1050" Type="http://schemas.openxmlformats.org/officeDocument/2006/relationships/hyperlink" Target="http://pbs.twimg.com/profile_images/378800000123968823/e79885c0ebbd5aa43a765c534050493a_normal.jpeg" TargetMode="External"/><Relationship Id="rId2101" Type="http://schemas.openxmlformats.org/officeDocument/2006/relationships/hyperlink" Target="http://pbs.twimg.com/profile_images/852000046853869568/ux9zi73L_normal.jpg" TargetMode="External"/><Relationship Id="rId5257" Type="http://schemas.openxmlformats.org/officeDocument/2006/relationships/hyperlink" Target="https://twitter.com/" TargetMode="External"/><Relationship Id="rId4066" Type="http://schemas.openxmlformats.org/officeDocument/2006/relationships/hyperlink" Target="https://twitter.com/" TargetMode="External"/><Relationship Id="rId1867" Type="http://schemas.openxmlformats.org/officeDocument/2006/relationships/hyperlink" Target="http://pbs.twimg.com/profile_images/971586357725249537/sDoT-GXV_normal.jpg" TargetMode="External"/><Relationship Id="rId2918" Type="http://schemas.openxmlformats.org/officeDocument/2006/relationships/hyperlink" Target="http://pbs.twimg.com/profile_images/829037889090617344/dzlhvWRL_normal.jpg" TargetMode="External"/><Relationship Id="rId4273" Type="http://schemas.openxmlformats.org/officeDocument/2006/relationships/hyperlink" Target="https://twitter.com/" TargetMode="External"/><Relationship Id="rId4480" Type="http://schemas.openxmlformats.org/officeDocument/2006/relationships/hyperlink" Target="https://twitter.com/" TargetMode="External"/><Relationship Id="rId5117" Type="http://schemas.openxmlformats.org/officeDocument/2006/relationships/hyperlink" Target="https://twitter.com/" TargetMode="External"/><Relationship Id="rId5324" Type="http://schemas.openxmlformats.org/officeDocument/2006/relationships/hyperlink" Target="https://twitter.com/" TargetMode="External"/><Relationship Id="rId1727" Type="http://schemas.openxmlformats.org/officeDocument/2006/relationships/hyperlink" Target="http://pbs.twimg.com/profile_images/464818766560251904/aRkk5h_j_normal.jpeg" TargetMode="External"/><Relationship Id="rId1934" Type="http://schemas.openxmlformats.org/officeDocument/2006/relationships/hyperlink" Target="http://pbs.twimg.com/profile_images/809489489848475648/K2dqMlnJ_normal.jpg" TargetMode="External"/><Relationship Id="rId3082" Type="http://schemas.openxmlformats.org/officeDocument/2006/relationships/hyperlink" Target="http://pbs.twimg.com/profile_images/930540712432689153/G6Pjn-OM_normal.jpg" TargetMode="External"/><Relationship Id="rId4133" Type="http://schemas.openxmlformats.org/officeDocument/2006/relationships/hyperlink" Target="https://twitter.com/" TargetMode="External"/><Relationship Id="rId4340" Type="http://schemas.openxmlformats.org/officeDocument/2006/relationships/hyperlink" Target="https://twitter.com/" TargetMode="External"/><Relationship Id="rId19" Type="http://schemas.openxmlformats.org/officeDocument/2006/relationships/hyperlink" Target="https://www.youtube.com/watch?v=980ckdoxOhI" TargetMode="External"/><Relationship Id="rId3899" Type="http://schemas.openxmlformats.org/officeDocument/2006/relationships/hyperlink" Target="https://twitter.com/" TargetMode="External"/><Relationship Id="rId4200" Type="http://schemas.openxmlformats.org/officeDocument/2006/relationships/hyperlink" Target="https://twitter.com/" TargetMode="External"/><Relationship Id="rId3759" Type="http://schemas.openxmlformats.org/officeDocument/2006/relationships/hyperlink" Target="https://twitter.com/" TargetMode="External"/><Relationship Id="rId3966" Type="http://schemas.openxmlformats.org/officeDocument/2006/relationships/hyperlink" Target="https://twitter.com/" TargetMode="External"/><Relationship Id="rId5181" Type="http://schemas.openxmlformats.org/officeDocument/2006/relationships/hyperlink" Target="https://twitter.com/" TargetMode="External"/><Relationship Id="rId3" Type="http://schemas.openxmlformats.org/officeDocument/2006/relationships/hyperlink" Target="https://www.usnews.com/news/best-states/illinois/articles/2018-03-08/transgender-inmate-sues-illinois-corrections-department" TargetMode="External"/><Relationship Id="rId887" Type="http://schemas.openxmlformats.org/officeDocument/2006/relationships/hyperlink" Target="https://pbs.twimg.com/media/DXS-FroVAAAZaNB.jpg" TargetMode="External"/><Relationship Id="rId2568" Type="http://schemas.openxmlformats.org/officeDocument/2006/relationships/hyperlink" Target="https://pbs.twimg.com/media/DXzw1N1V4AAMHWy.jpg" TargetMode="External"/><Relationship Id="rId2775" Type="http://schemas.openxmlformats.org/officeDocument/2006/relationships/hyperlink" Target="http://pbs.twimg.com/profile_images/935984024862052352/TGl6yXCc_normal.jpg" TargetMode="External"/><Relationship Id="rId2982" Type="http://schemas.openxmlformats.org/officeDocument/2006/relationships/hyperlink" Target="http://pbs.twimg.com/profile_images/960804205383397376/socpT9tj_normal.jpg" TargetMode="External"/><Relationship Id="rId3619" Type="http://schemas.openxmlformats.org/officeDocument/2006/relationships/hyperlink" Target="https://twitter.com/" TargetMode="External"/><Relationship Id="rId3826" Type="http://schemas.openxmlformats.org/officeDocument/2006/relationships/hyperlink" Target="https://twitter.com/" TargetMode="External"/><Relationship Id="rId5041" Type="http://schemas.openxmlformats.org/officeDocument/2006/relationships/hyperlink" Target="https://twitter.com/" TargetMode="External"/><Relationship Id="rId747" Type="http://schemas.openxmlformats.org/officeDocument/2006/relationships/hyperlink" Target="https://pbs.twimg.com/media/DXxYj3FU8AAOddI.jpg" TargetMode="External"/><Relationship Id="rId954" Type="http://schemas.openxmlformats.org/officeDocument/2006/relationships/hyperlink" Target="http://pbs.twimg.com/profile_images/971914665449017344/shWo8eR5_normal.jpg" TargetMode="External"/><Relationship Id="rId1377" Type="http://schemas.openxmlformats.org/officeDocument/2006/relationships/hyperlink" Target="http://pbs.twimg.com/profile_images/970904024722690052/Z8Omnk4P_normal.jpg" TargetMode="External"/><Relationship Id="rId1584" Type="http://schemas.openxmlformats.org/officeDocument/2006/relationships/hyperlink" Target="http://pbs.twimg.com/profile_images/958852442355007488/t8HJwKOg_normal.jpg" TargetMode="External"/><Relationship Id="rId1791" Type="http://schemas.openxmlformats.org/officeDocument/2006/relationships/hyperlink" Target="http://pbs.twimg.com/profile_images/956047597147492352/5y2tigzs_normal.jpg" TargetMode="External"/><Relationship Id="rId2428" Type="http://schemas.openxmlformats.org/officeDocument/2006/relationships/hyperlink" Target="http://pbs.twimg.com/profile_images/824965976127045632/yd0XasbA_normal.jpg" TargetMode="External"/><Relationship Id="rId2635" Type="http://schemas.openxmlformats.org/officeDocument/2006/relationships/hyperlink" Target="http://pbs.twimg.com/profile_images/777181421991452672/Q4NC5kxL_normal.jpg" TargetMode="External"/><Relationship Id="rId2842" Type="http://schemas.openxmlformats.org/officeDocument/2006/relationships/hyperlink" Target="http://pbs.twimg.com/profile_images/532194333286346754/tjoHNh56_normal.jpeg" TargetMode="External"/><Relationship Id="rId83" Type="http://schemas.openxmlformats.org/officeDocument/2006/relationships/hyperlink" Target="https://twitter.com/sunshine_080507/status/971915011298701312" TargetMode="External"/><Relationship Id="rId607" Type="http://schemas.openxmlformats.org/officeDocument/2006/relationships/hyperlink" Target="https://pbs.twimg.com/media/DXzmDCOUMAETpOk.jpg" TargetMode="External"/><Relationship Id="rId814" Type="http://schemas.openxmlformats.org/officeDocument/2006/relationships/hyperlink" Target="https://pbs.twimg.com/media/DXx-TreXUAAc0Cj.jpg" TargetMode="External"/><Relationship Id="rId1237" Type="http://schemas.openxmlformats.org/officeDocument/2006/relationships/hyperlink" Target="http://pbs.twimg.com/profile_images/769423584003444736/FjmT_qtA_normal.jpg" TargetMode="External"/><Relationship Id="rId1444" Type="http://schemas.openxmlformats.org/officeDocument/2006/relationships/hyperlink" Target="http://pbs.twimg.com/profile_images/830221250169602049/LD2KxpyD_normal.jpg" TargetMode="External"/><Relationship Id="rId1651" Type="http://schemas.openxmlformats.org/officeDocument/2006/relationships/hyperlink" Target="http://pbs.twimg.com/profile_images/950408363996860417/g-2zpLQw_normal.jpg" TargetMode="External"/><Relationship Id="rId2702" Type="http://schemas.openxmlformats.org/officeDocument/2006/relationships/hyperlink" Target="http://pbs.twimg.com/profile_images/652247304880177153/S2wXfY72_normal.jpg" TargetMode="External"/><Relationship Id="rId1304" Type="http://schemas.openxmlformats.org/officeDocument/2006/relationships/hyperlink" Target="http://pbs.twimg.com/profile_images/941097378244739072/PKtVB2_7_normal.jpg" TargetMode="External"/><Relationship Id="rId1511" Type="http://schemas.openxmlformats.org/officeDocument/2006/relationships/hyperlink" Target="https://pbs.twimg.com/media/DXzr4TsU8AARG1l.jpg" TargetMode="External"/><Relationship Id="rId4667" Type="http://schemas.openxmlformats.org/officeDocument/2006/relationships/hyperlink" Target="https://twitter.com/" TargetMode="External"/><Relationship Id="rId4874" Type="http://schemas.openxmlformats.org/officeDocument/2006/relationships/hyperlink" Target="https://twitter.com/" TargetMode="External"/><Relationship Id="rId3269" Type="http://schemas.openxmlformats.org/officeDocument/2006/relationships/hyperlink" Target="https://twitter.com/" TargetMode="External"/><Relationship Id="rId3476" Type="http://schemas.openxmlformats.org/officeDocument/2006/relationships/hyperlink" Target="https://twitter.com/" TargetMode="External"/><Relationship Id="rId3683" Type="http://schemas.openxmlformats.org/officeDocument/2006/relationships/hyperlink" Target="https://twitter.com/" TargetMode="External"/><Relationship Id="rId4527" Type="http://schemas.openxmlformats.org/officeDocument/2006/relationships/hyperlink" Target="https://twitter.com/" TargetMode="External"/><Relationship Id="rId10" Type="http://schemas.openxmlformats.org/officeDocument/2006/relationships/hyperlink" Target="http://foreignpolicy.com/2018/03/08/how-u-n-sexual-assault-investigations-die-in-darkness/" TargetMode="External"/><Relationship Id="rId397" Type="http://schemas.openxmlformats.org/officeDocument/2006/relationships/hyperlink" Target="http://thefederalist.com/2018/03/08/the-hollywood-reporter-triumph-of-the-beta-male-cover-is-a-bad-sign/" TargetMode="External"/><Relationship Id="rId2078" Type="http://schemas.openxmlformats.org/officeDocument/2006/relationships/hyperlink" Target="http://pbs.twimg.com/profile_images/448651436386041856/B5-S09VA_normal.jpeg" TargetMode="External"/><Relationship Id="rId2285" Type="http://schemas.openxmlformats.org/officeDocument/2006/relationships/hyperlink" Target="http://pbs.twimg.com/profile_images/906887033267916800/wlKEfIoK_normal.jpg" TargetMode="External"/><Relationship Id="rId2492" Type="http://schemas.openxmlformats.org/officeDocument/2006/relationships/hyperlink" Target="http://pbs.twimg.com/profile_images/698445080604971008/zr6YjKeZ_normal.jpg"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3890" Type="http://schemas.openxmlformats.org/officeDocument/2006/relationships/hyperlink" Target="https://twitter.com/" TargetMode="External"/><Relationship Id="rId4734" Type="http://schemas.openxmlformats.org/officeDocument/2006/relationships/hyperlink" Target="https://twitter.com/" TargetMode="External"/><Relationship Id="rId4941" Type="http://schemas.openxmlformats.org/officeDocument/2006/relationships/hyperlink" Target="https://twitter.com/" TargetMode="External"/><Relationship Id="rId257" Type="http://schemas.openxmlformats.org/officeDocument/2006/relationships/hyperlink" Target="http://www.womenlink.or.kr/statements/19900" TargetMode="External"/><Relationship Id="rId464" Type="http://schemas.openxmlformats.org/officeDocument/2006/relationships/hyperlink" Target="https://pbs.twimg.com/media/DXzMEejXUAE3JV1.jpg" TargetMode="External"/><Relationship Id="rId1094" Type="http://schemas.openxmlformats.org/officeDocument/2006/relationships/hyperlink" Target="https://pbs.twimg.com/media/DXzYbcrW0AA9Blk.jpg" TargetMode="External"/><Relationship Id="rId2145" Type="http://schemas.openxmlformats.org/officeDocument/2006/relationships/hyperlink" Target="http://pbs.twimg.com/profile_images/842011496364220416/8CiRHego_normal.jpg" TargetMode="External"/><Relationship Id="rId3543" Type="http://schemas.openxmlformats.org/officeDocument/2006/relationships/hyperlink" Target="https://twitter.com/" TargetMode="External"/><Relationship Id="rId3750" Type="http://schemas.openxmlformats.org/officeDocument/2006/relationships/hyperlink" Target="https://twitter.com/" TargetMode="External"/><Relationship Id="rId4801" Type="http://schemas.openxmlformats.org/officeDocument/2006/relationships/hyperlink" Target="https://twitter.com/" TargetMode="External"/><Relationship Id="rId117" Type="http://schemas.openxmlformats.org/officeDocument/2006/relationships/hyperlink" Target="http://www.unamglobal.unam.mx/?p=34903" TargetMode="External"/><Relationship Id="rId671" Type="http://schemas.openxmlformats.org/officeDocument/2006/relationships/hyperlink" Target="https://pbs.twimg.com/media/DXx-TreXUAAc0Cj.jpg" TargetMode="External"/><Relationship Id="rId2352" Type="http://schemas.openxmlformats.org/officeDocument/2006/relationships/hyperlink" Target="http://pbs.twimg.com/profile_images/606110841243435009/isXWQ2r__normal.jpg" TargetMode="External"/><Relationship Id="rId3403" Type="http://schemas.openxmlformats.org/officeDocument/2006/relationships/hyperlink" Target="https://twitter.com/" TargetMode="External"/><Relationship Id="rId3610" Type="http://schemas.openxmlformats.org/officeDocument/2006/relationships/hyperlink" Target="https://twitter.com/" TargetMode="External"/><Relationship Id="rId324" Type="http://schemas.openxmlformats.org/officeDocument/2006/relationships/hyperlink" Target="https://twitter.com/hellopolicy/status/971644159219019776" TargetMode="External"/><Relationship Id="rId531" Type="http://schemas.openxmlformats.org/officeDocument/2006/relationships/hyperlink" Target="https://pbs.twimg.com/media/DXzvTM_VMAA7u_Z.jpg" TargetMode="External"/><Relationship Id="rId1161" Type="http://schemas.openxmlformats.org/officeDocument/2006/relationships/hyperlink" Target="https://pbs.twimg.com/media/DXrdUjMVAAA2uwf.jpg" TargetMode="External"/><Relationship Id="rId2005" Type="http://schemas.openxmlformats.org/officeDocument/2006/relationships/hyperlink" Target="http://pbs.twimg.com/profile_images/965480060974129152/ot_XvRxa_normal.jpg" TargetMode="External"/><Relationship Id="rId2212" Type="http://schemas.openxmlformats.org/officeDocument/2006/relationships/hyperlink" Target="http://pbs.twimg.com/profile_images/914510225469829120/wPnYQMMG_normal.jpg" TargetMode="External"/><Relationship Id="rId5368" Type="http://schemas.openxmlformats.org/officeDocument/2006/relationships/hyperlink" Target="https://api.twitter.com/1.1/geo/id/e4a0d228eb6be76b.json" TargetMode="External"/><Relationship Id="rId1021" Type="http://schemas.openxmlformats.org/officeDocument/2006/relationships/hyperlink" Target="https://pbs.twimg.com/media/DXzuUsiWkAI-JBS.jpg" TargetMode="External"/><Relationship Id="rId1978" Type="http://schemas.openxmlformats.org/officeDocument/2006/relationships/hyperlink" Target="http://pbs.twimg.com/profile_images/378800000007960790/e2a8d7c3ba6ddad88597a36d477cd80c_normal.jpeg" TargetMode="External"/><Relationship Id="rId4177" Type="http://schemas.openxmlformats.org/officeDocument/2006/relationships/hyperlink" Target="https://twitter.com/" TargetMode="External"/><Relationship Id="rId4384" Type="http://schemas.openxmlformats.org/officeDocument/2006/relationships/hyperlink" Target="https://twitter.com/" TargetMode="External"/><Relationship Id="rId4591" Type="http://schemas.openxmlformats.org/officeDocument/2006/relationships/hyperlink" Target="https://twitter.com/" TargetMode="External"/><Relationship Id="rId5228" Type="http://schemas.openxmlformats.org/officeDocument/2006/relationships/hyperlink" Target="https://twitter.com/" TargetMode="External"/><Relationship Id="rId3193" Type="http://schemas.openxmlformats.org/officeDocument/2006/relationships/hyperlink" Target="https://twitter.com/" TargetMode="External"/><Relationship Id="rId4037" Type="http://schemas.openxmlformats.org/officeDocument/2006/relationships/hyperlink" Target="https://twitter.com/" TargetMode="External"/><Relationship Id="rId4244" Type="http://schemas.openxmlformats.org/officeDocument/2006/relationships/hyperlink" Target="https://twitter.com/" TargetMode="External"/><Relationship Id="rId4451" Type="http://schemas.openxmlformats.org/officeDocument/2006/relationships/hyperlink" Target="https://twitter.com/" TargetMode="External"/><Relationship Id="rId1838" Type="http://schemas.openxmlformats.org/officeDocument/2006/relationships/hyperlink" Target="http://pbs.twimg.com/profile_images/874094373624885248/KgOT8LRr_normal.jpg" TargetMode="External"/><Relationship Id="rId3053" Type="http://schemas.openxmlformats.org/officeDocument/2006/relationships/hyperlink" Target="http://pbs.twimg.com/profile_images/855795471431999488/wEmqBjBI_normal.jpg" TargetMode="External"/><Relationship Id="rId3260" Type="http://schemas.openxmlformats.org/officeDocument/2006/relationships/hyperlink" Target="https://twitter.com/" TargetMode="External"/><Relationship Id="rId4104" Type="http://schemas.openxmlformats.org/officeDocument/2006/relationships/hyperlink" Target="https://twitter.com/" TargetMode="External"/><Relationship Id="rId4311" Type="http://schemas.openxmlformats.org/officeDocument/2006/relationships/hyperlink" Target="https://twitter.com/" TargetMode="External"/><Relationship Id="rId181" Type="http://schemas.openxmlformats.org/officeDocument/2006/relationships/hyperlink" Target="https://www.allkpop.com/article/2018/03/woman-reveals-she-was-sexually-assaulted-by-an-idol-vocalist-a-in-august-2012" TargetMode="External"/><Relationship Id="rId1905" Type="http://schemas.openxmlformats.org/officeDocument/2006/relationships/hyperlink" Target="http://pbs.twimg.com/profile_images/3583804562/2a8754937c834ef127cd04687e02fb75_normal.jpeg" TargetMode="External"/><Relationship Id="rId3120" Type="http://schemas.openxmlformats.org/officeDocument/2006/relationships/hyperlink" Target="https://twitter.com/" TargetMode="External"/><Relationship Id="rId5085" Type="http://schemas.openxmlformats.org/officeDocument/2006/relationships/hyperlink" Target="https://twitter.com/" TargetMode="External"/><Relationship Id="rId998" Type="http://schemas.openxmlformats.org/officeDocument/2006/relationships/hyperlink" Target="http://pbs.twimg.com/profile_images/970235510697295877/2NlHi_0i_normal.jpg" TargetMode="External"/><Relationship Id="rId2679" Type="http://schemas.openxmlformats.org/officeDocument/2006/relationships/hyperlink" Target="http://pbs.twimg.com/profile_images/942526467182940161/lBunOe9Q_normal.jpg" TargetMode="External"/><Relationship Id="rId2886" Type="http://schemas.openxmlformats.org/officeDocument/2006/relationships/hyperlink" Target="http://pbs.twimg.com/profile_images/970805865669251072/pk_H3ME__normal.jpg" TargetMode="External"/><Relationship Id="rId3937" Type="http://schemas.openxmlformats.org/officeDocument/2006/relationships/hyperlink" Target="https://twitter.com/" TargetMode="External"/><Relationship Id="rId5292" Type="http://schemas.openxmlformats.org/officeDocument/2006/relationships/hyperlink" Target="https://twitter.com/" TargetMode="External"/><Relationship Id="rId858" Type="http://schemas.openxmlformats.org/officeDocument/2006/relationships/hyperlink" Target="http://pbs.twimg.com/profile_images/563390809454571520/tNRKvEFM_normal.jpeg" TargetMode="External"/><Relationship Id="rId1488" Type="http://schemas.openxmlformats.org/officeDocument/2006/relationships/hyperlink" Target="http://abs.twimg.com/sticky/default_profile_images/default_profile_normal.png" TargetMode="External"/><Relationship Id="rId1695" Type="http://schemas.openxmlformats.org/officeDocument/2006/relationships/hyperlink" Target="http://pbs.twimg.com/profile_images/959338244335853568/lOAek2ZW_normal.jpg" TargetMode="External"/><Relationship Id="rId2539" Type="http://schemas.openxmlformats.org/officeDocument/2006/relationships/hyperlink" Target="http://pbs.twimg.com/profile_images/783341582921535488/34SatnWC_normal.jpg" TargetMode="External"/><Relationship Id="rId2746" Type="http://schemas.openxmlformats.org/officeDocument/2006/relationships/hyperlink" Target="http://pbs.twimg.com/profile_images/717623906383892484/wmOWg9Zo_normal.jpg" TargetMode="External"/><Relationship Id="rId2953" Type="http://schemas.openxmlformats.org/officeDocument/2006/relationships/hyperlink" Target="https://pbs.twimg.com/media/DXx-TreXUAAc0Cj.jpg" TargetMode="External"/><Relationship Id="rId5152" Type="http://schemas.openxmlformats.org/officeDocument/2006/relationships/hyperlink" Target="https://twitter.com/" TargetMode="External"/><Relationship Id="rId718" Type="http://schemas.openxmlformats.org/officeDocument/2006/relationships/hyperlink" Target="https://pbs.twimg.com/media/DXzw1N1V4AAMHWy.jpg" TargetMode="External"/><Relationship Id="rId925" Type="http://schemas.openxmlformats.org/officeDocument/2006/relationships/hyperlink" Target="http://pbs.twimg.com/profile_images/968379789827592192/taQkAPuy_normal.jpg" TargetMode="External"/><Relationship Id="rId1348" Type="http://schemas.openxmlformats.org/officeDocument/2006/relationships/hyperlink" Target="https://pbs.twimg.com/media/DXmybkvU0AYKMT8.jpg" TargetMode="External"/><Relationship Id="rId1555" Type="http://schemas.openxmlformats.org/officeDocument/2006/relationships/hyperlink" Target="https://pbs.twimg.com/media/DXzMEejXUAE3JV1.jpg" TargetMode="External"/><Relationship Id="rId1762" Type="http://schemas.openxmlformats.org/officeDocument/2006/relationships/hyperlink" Target="https://pbs.twimg.com/media/DXzY0m5UMAAeV60.jpg" TargetMode="External"/><Relationship Id="rId2606" Type="http://schemas.openxmlformats.org/officeDocument/2006/relationships/hyperlink" Target="http://pbs.twimg.com/profile_images/717172179146711040/1CylrckS_normal.jpg" TargetMode="External"/><Relationship Id="rId5012" Type="http://schemas.openxmlformats.org/officeDocument/2006/relationships/hyperlink" Target="https://twitter.com/" TargetMode="External"/><Relationship Id="rId1208" Type="http://schemas.openxmlformats.org/officeDocument/2006/relationships/hyperlink" Target="http://pbs.twimg.com/profile_images/968162474813022209/tbQ6ZR39_normal.jpg" TargetMode="External"/><Relationship Id="rId1415" Type="http://schemas.openxmlformats.org/officeDocument/2006/relationships/hyperlink" Target="http://pbs.twimg.com/profile_images/917414438432595969/taCCy96u_normal.jpg" TargetMode="External"/><Relationship Id="rId2813" Type="http://schemas.openxmlformats.org/officeDocument/2006/relationships/hyperlink" Target="https://pbs.twimg.com/media/DXpZlRUVAAAPWrW.jpg" TargetMode="External"/><Relationship Id="rId54" Type="http://schemas.openxmlformats.org/officeDocument/2006/relationships/hyperlink" Target="https://www.inkstonenews.com/opinion/why-chinas-two-child-policy-hasnt-caused-baby-boom/article/2136239" TargetMode="External"/><Relationship Id="rId1622" Type="http://schemas.openxmlformats.org/officeDocument/2006/relationships/hyperlink" Target="http://pbs.twimg.com/profile_images/699475421918687232/vUAqKcy8_normal.jpg" TargetMode="External"/><Relationship Id="rId4778" Type="http://schemas.openxmlformats.org/officeDocument/2006/relationships/hyperlink" Target="https://twitter.com/" TargetMode="External"/><Relationship Id="rId4985" Type="http://schemas.openxmlformats.org/officeDocument/2006/relationships/hyperlink" Target="https://twitter.com/" TargetMode="External"/><Relationship Id="rId2189" Type="http://schemas.openxmlformats.org/officeDocument/2006/relationships/hyperlink" Target="http://pbs.twimg.com/profile_images/966199053129277441/3ox1H2Or_normal.jpg" TargetMode="External"/><Relationship Id="rId3587" Type="http://schemas.openxmlformats.org/officeDocument/2006/relationships/hyperlink" Target="https://twitter.com/" TargetMode="External"/><Relationship Id="rId3794" Type="http://schemas.openxmlformats.org/officeDocument/2006/relationships/hyperlink" Target="https://twitter.com/" TargetMode="External"/><Relationship Id="rId4638" Type="http://schemas.openxmlformats.org/officeDocument/2006/relationships/hyperlink" Target="https://twitter.com/" TargetMode="External"/><Relationship Id="rId4845" Type="http://schemas.openxmlformats.org/officeDocument/2006/relationships/hyperlink" Target="https://twitter.com/" TargetMode="External"/><Relationship Id="rId2396" Type="http://schemas.openxmlformats.org/officeDocument/2006/relationships/hyperlink" Target="https://pbs.twimg.com/media/DXzz1NTXUAAoAss.jpg" TargetMode="External"/><Relationship Id="rId3447" Type="http://schemas.openxmlformats.org/officeDocument/2006/relationships/hyperlink" Target="https://twitter.com/" TargetMode="External"/><Relationship Id="rId3654" Type="http://schemas.openxmlformats.org/officeDocument/2006/relationships/hyperlink" Target="https://twitter.com/" TargetMode="External"/><Relationship Id="rId3861" Type="http://schemas.openxmlformats.org/officeDocument/2006/relationships/hyperlink" Target="https://twitter.com/" TargetMode="External"/><Relationship Id="rId4705" Type="http://schemas.openxmlformats.org/officeDocument/2006/relationships/hyperlink" Target="https://twitter.com/" TargetMode="External"/><Relationship Id="rId4912" Type="http://schemas.openxmlformats.org/officeDocument/2006/relationships/hyperlink" Target="https://twitter.com/" TargetMode="External"/><Relationship Id="rId368" Type="http://schemas.openxmlformats.org/officeDocument/2006/relationships/hyperlink" Target="http://balancetonporc.fr/" TargetMode="External"/><Relationship Id="rId575" Type="http://schemas.openxmlformats.org/officeDocument/2006/relationships/hyperlink" Target="https://pbs.twimg.com/media/DXzMEejXUAE3JV1.jpg" TargetMode="External"/><Relationship Id="rId782" Type="http://schemas.openxmlformats.org/officeDocument/2006/relationships/hyperlink" Target="https://pbs.twimg.com/media/DXza5zyW4AU7uPL.jpg" TargetMode="External"/><Relationship Id="rId2049" Type="http://schemas.openxmlformats.org/officeDocument/2006/relationships/hyperlink" Target="http://pbs.twimg.com/profile_images/2489640776/ofe7ej8vr2g9ytmcamha_normal.jpeg" TargetMode="External"/><Relationship Id="rId2256" Type="http://schemas.openxmlformats.org/officeDocument/2006/relationships/hyperlink" Target="http://pbs.twimg.com/profile_images/473495850782449665/BBNSqOyu_normal.jpeg" TargetMode="External"/><Relationship Id="rId2463" Type="http://schemas.openxmlformats.org/officeDocument/2006/relationships/hyperlink" Target="http://pbs.twimg.com/profile_images/2523685828/3di08qg8hxtj4cvjkrfa_normal.jpeg" TargetMode="External"/><Relationship Id="rId2670" Type="http://schemas.openxmlformats.org/officeDocument/2006/relationships/hyperlink" Target="http://pbs.twimg.com/profile_images/771635116216954881/TokU2FmE_normal.jpg" TargetMode="External"/><Relationship Id="rId3307" Type="http://schemas.openxmlformats.org/officeDocument/2006/relationships/hyperlink" Target="https://twitter.com/" TargetMode="External"/><Relationship Id="rId3514" Type="http://schemas.openxmlformats.org/officeDocument/2006/relationships/hyperlink" Target="https://twitter.com/" TargetMode="External"/><Relationship Id="rId3721" Type="http://schemas.openxmlformats.org/officeDocument/2006/relationships/hyperlink" Target="https://twitter.com/" TargetMode="External"/><Relationship Id="rId228" Type="http://schemas.openxmlformats.org/officeDocument/2006/relationships/hyperlink" Target="http://skepticreview.com/2018/03/06/justice-ruth-bader-ginsburg-metoo-movement-balanced-due-process/" TargetMode="External"/><Relationship Id="rId435" Type="http://schemas.openxmlformats.org/officeDocument/2006/relationships/hyperlink" Target="https://pbs.twimg.com/media/DXxtk-5U0AARxun.jpg" TargetMode="External"/><Relationship Id="rId642" Type="http://schemas.openxmlformats.org/officeDocument/2006/relationships/hyperlink" Target="https://pbs.twimg.com/media/DXzMEejXUAE3JV1.jpg" TargetMode="External"/><Relationship Id="rId1065" Type="http://schemas.openxmlformats.org/officeDocument/2006/relationships/hyperlink" Target="http://pbs.twimg.com/profile_images/964785467987079168/H6TNitLe_normal.jpg" TargetMode="External"/><Relationship Id="rId1272" Type="http://schemas.openxmlformats.org/officeDocument/2006/relationships/hyperlink" Target="https://pbs.twimg.com/media/DXzMEejXUAE3JV1.jpg" TargetMode="External"/><Relationship Id="rId2116" Type="http://schemas.openxmlformats.org/officeDocument/2006/relationships/hyperlink" Target="http://pbs.twimg.com/profile_images/969572463976894464/lP-oX1ot_normal.jpg" TargetMode="External"/><Relationship Id="rId2323" Type="http://schemas.openxmlformats.org/officeDocument/2006/relationships/hyperlink" Target="http://abs.twimg.com/sticky/default_profile_images/default_profile_normal.png" TargetMode="External"/><Relationship Id="rId2530" Type="http://schemas.openxmlformats.org/officeDocument/2006/relationships/hyperlink" Target="http://pbs.twimg.com/profile_images/783341582921535488/34SatnWC_normal.jpg" TargetMode="External"/><Relationship Id="rId502" Type="http://schemas.openxmlformats.org/officeDocument/2006/relationships/hyperlink" Target="https://pbs.twimg.com/media/DXzMEejXUAE3JV1.jpg" TargetMode="External"/><Relationship Id="rId1132" Type="http://schemas.openxmlformats.org/officeDocument/2006/relationships/hyperlink" Target="http://pbs.twimg.com/profile_images/886256633143115777/G7bOuEZl_normal.jpg" TargetMode="External"/><Relationship Id="rId4288" Type="http://schemas.openxmlformats.org/officeDocument/2006/relationships/hyperlink" Target="https://twitter.com/" TargetMode="External"/><Relationship Id="rId4495" Type="http://schemas.openxmlformats.org/officeDocument/2006/relationships/hyperlink" Target="https://twitter.com/" TargetMode="External"/><Relationship Id="rId5339" Type="http://schemas.openxmlformats.org/officeDocument/2006/relationships/hyperlink" Target="https://twitter.com/" TargetMode="External"/><Relationship Id="rId3097" Type="http://schemas.openxmlformats.org/officeDocument/2006/relationships/hyperlink" Target="https://pbs.twimg.com/media/DXo2TP4V4AIpu48.png" TargetMode="External"/><Relationship Id="rId4148" Type="http://schemas.openxmlformats.org/officeDocument/2006/relationships/hyperlink" Target="https://twitter.com/" TargetMode="External"/><Relationship Id="rId4355" Type="http://schemas.openxmlformats.org/officeDocument/2006/relationships/hyperlink" Target="https://twitter.com/" TargetMode="External"/><Relationship Id="rId1949" Type="http://schemas.openxmlformats.org/officeDocument/2006/relationships/hyperlink" Target="http://pbs.twimg.com/profile_images/963994984591646721/0OMUY_YN_normal.jpg" TargetMode="External"/><Relationship Id="rId3164" Type="http://schemas.openxmlformats.org/officeDocument/2006/relationships/hyperlink" Target="https://twitter.com/" TargetMode="External"/><Relationship Id="rId4008" Type="http://schemas.openxmlformats.org/officeDocument/2006/relationships/hyperlink" Target="https://twitter.com/" TargetMode="External"/><Relationship Id="rId4562" Type="http://schemas.openxmlformats.org/officeDocument/2006/relationships/hyperlink" Target="https://twitter.com/" TargetMode="External"/><Relationship Id="rId292" Type="http://schemas.openxmlformats.org/officeDocument/2006/relationships/hyperlink" Target="https://www.thewrap.com/jessica-jones-costume-designer-on-dressing-characters-for-metoo/" TargetMode="External"/><Relationship Id="rId1809" Type="http://schemas.openxmlformats.org/officeDocument/2006/relationships/hyperlink" Target="http://pbs.twimg.com/profile_images/900449602024943616/tbmi5Gb8_normal.jpg" TargetMode="External"/><Relationship Id="rId3371" Type="http://schemas.openxmlformats.org/officeDocument/2006/relationships/hyperlink" Target="https://twitter.com/" TargetMode="External"/><Relationship Id="rId4215" Type="http://schemas.openxmlformats.org/officeDocument/2006/relationships/hyperlink" Target="https://twitter.com/" TargetMode="External"/><Relationship Id="rId4422" Type="http://schemas.openxmlformats.org/officeDocument/2006/relationships/hyperlink" Target="https://twitter.com/" TargetMode="External"/><Relationship Id="rId2180" Type="http://schemas.openxmlformats.org/officeDocument/2006/relationships/hyperlink" Target="http://pbs.twimg.com/profile_images/832317486196486146/OJAC2azs_normal.jpg" TargetMode="External"/><Relationship Id="rId3024" Type="http://schemas.openxmlformats.org/officeDocument/2006/relationships/hyperlink" Target="https://pbs.twimg.com/media/DXzFJb0XcAAI08n.jpg" TargetMode="External"/><Relationship Id="rId3231" Type="http://schemas.openxmlformats.org/officeDocument/2006/relationships/hyperlink" Target="https://twitter.com/" TargetMode="External"/><Relationship Id="rId152" Type="http://schemas.openxmlformats.org/officeDocument/2006/relationships/hyperlink" Target="http://v.media.daum.net/v/20180308182418742" TargetMode="External"/><Relationship Id="rId2040" Type="http://schemas.openxmlformats.org/officeDocument/2006/relationships/hyperlink" Target="http://pbs.twimg.com/profile_images/959578210957631488/CIY0iu81_normal.jpg" TargetMode="External"/><Relationship Id="rId2997" Type="http://schemas.openxmlformats.org/officeDocument/2006/relationships/hyperlink" Target="http://pbs.twimg.com/profile_images/969989992842842112/7CuC_PPa_normal.jpg" TargetMode="External"/><Relationship Id="rId5196" Type="http://schemas.openxmlformats.org/officeDocument/2006/relationships/hyperlink" Target="https://twitter.com/" TargetMode="External"/><Relationship Id="rId969" Type="http://schemas.openxmlformats.org/officeDocument/2006/relationships/hyperlink" Target="http://pbs.twimg.com/profile_images/913525877996244992/6dUGPatS_normal.jpg" TargetMode="External"/><Relationship Id="rId1599" Type="http://schemas.openxmlformats.org/officeDocument/2006/relationships/hyperlink" Target="http://pbs.twimg.com/profile_images/903812057765744640/es26O9fA_normal.jpg" TargetMode="External"/><Relationship Id="rId5056" Type="http://schemas.openxmlformats.org/officeDocument/2006/relationships/hyperlink" Target="https://twitter.com/" TargetMode="External"/><Relationship Id="rId5263" Type="http://schemas.openxmlformats.org/officeDocument/2006/relationships/hyperlink" Target="https://twitter.com/" TargetMode="External"/><Relationship Id="rId1459" Type="http://schemas.openxmlformats.org/officeDocument/2006/relationships/hyperlink" Target="http://pbs.twimg.com/profile_images/961810390249226241/r-hIr7zJ_normal.jpg" TargetMode="External"/><Relationship Id="rId2857" Type="http://schemas.openxmlformats.org/officeDocument/2006/relationships/hyperlink" Target="http://pbs.twimg.com/profile_images/2483447083/IMG_0523_normal.JPG" TargetMode="External"/><Relationship Id="rId3908" Type="http://schemas.openxmlformats.org/officeDocument/2006/relationships/hyperlink" Target="https://twitter.com/" TargetMode="External"/><Relationship Id="rId4072" Type="http://schemas.openxmlformats.org/officeDocument/2006/relationships/hyperlink" Target="https://twitter.com/" TargetMode="External"/><Relationship Id="rId5123" Type="http://schemas.openxmlformats.org/officeDocument/2006/relationships/hyperlink" Target="https://twitter.com/" TargetMode="External"/><Relationship Id="rId5330" Type="http://schemas.openxmlformats.org/officeDocument/2006/relationships/hyperlink" Target="https://twitter.com/" TargetMode="External"/><Relationship Id="rId98" Type="http://schemas.openxmlformats.org/officeDocument/2006/relationships/hyperlink" Target="http://www.tnamcot.com/view/5aa160bae3f8e420ab43da47" TargetMode="External"/><Relationship Id="rId829" Type="http://schemas.openxmlformats.org/officeDocument/2006/relationships/hyperlink" Target="https://pbs.twimg.com/media/DQ8DfPsWAAAGXgy.jpg" TargetMode="External"/><Relationship Id="rId1666" Type="http://schemas.openxmlformats.org/officeDocument/2006/relationships/hyperlink" Target="http://pbs.twimg.com/profile_images/527200399233519616/DYagyN9H_normal.jpeg" TargetMode="External"/><Relationship Id="rId1873" Type="http://schemas.openxmlformats.org/officeDocument/2006/relationships/hyperlink" Target="http://pbs.twimg.com/profile_images/412289056974708736/Mr8WqLBd_normal.jpeg" TargetMode="External"/><Relationship Id="rId2717" Type="http://schemas.openxmlformats.org/officeDocument/2006/relationships/hyperlink" Target="http://pbs.twimg.com/profile_images/841009763416707072/vq_dG561_normal.jpg" TargetMode="External"/><Relationship Id="rId2924" Type="http://schemas.openxmlformats.org/officeDocument/2006/relationships/hyperlink" Target="http://pbs.twimg.com/profile_images/829037889090617344/dzlhvWRL_normal.jpg" TargetMode="External"/><Relationship Id="rId1319" Type="http://schemas.openxmlformats.org/officeDocument/2006/relationships/hyperlink" Target="http://pbs.twimg.com/profile_images/960517215760953344/X-FhyD5e_normal.jpg" TargetMode="External"/><Relationship Id="rId1526" Type="http://schemas.openxmlformats.org/officeDocument/2006/relationships/hyperlink" Target="http://pbs.twimg.com/profile_images/969614909167230976/dc5dm3v9_normal.jpg" TargetMode="External"/><Relationship Id="rId1733" Type="http://schemas.openxmlformats.org/officeDocument/2006/relationships/hyperlink" Target="http://pbs.twimg.com/profile_images/464818766560251904/aRkk5h_j_normal.jpeg" TargetMode="External"/><Relationship Id="rId1940" Type="http://schemas.openxmlformats.org/officeDocument/2006/relationships/hyperlink" Target="http://pbs.twimg.com/profile_images/895883795752140800/6nFooeph_normal.jpg" TargetMode="External"/><Relationship Id="rId4889" Type="http://schemas.openxmlformats.org/officeDocument/2006/relationships/hyperlink" Target="https://twitter.com/" TargetMode="External"/><Relationship Id="rId25" Type="http://schemas.openxmlformats.org/officeDocument/2006/relationships/hyperlink" Target="https://www.nytimes.com/2018/03/08/world/international-womens-day-2018.html" TargetMode="External"/><Relationship Id="rId1800" Type="http://schemas.openxmlformats.org/officeDocument/2006/relationships/hyperlink" Target="http://pbs.twimg.com/profile_images/966266767516422145/_-4HKB24_normal.jpg" TargetMode="External"/><Relationship Id="rId3698" Type="http://schemas.openxmlformats.org/officeDocument/2006/relationships/hyperlink" Target="https://twitter.com/" TargetMode="External"/><Relationship Id="rId4749" Type="http://schemas.openxmlformats.org/officeDocument/2006/relationships/hyperlink" Target="https://twitter.com/" TargetMode="External"/><Relationship Id="rId4956" Type="http://schemas.openxmlformats.org/officeDocument/2006/relationships/hyperlink" Target="https://twitter.com/" TargetMode="External"/><Relationship Id="rId3558" Type="http://schemas.openxmlformats.org/officeDocument/2006/relationships/hyperlink" Target="https://twitter.com/" TargetMode="External"/><Relationship Id="rId3765" Type="http://schemas.openxmlformats.org/officeDocument/2006/relationships/hyperlink" Target="https://twitter.com/" TargetMode="External"/><Relationship Id="rId3972" Type="http://schemas.openxmlformats.org/officeDocument/2006/relationships/hyperlink" Target="https://twitter.com/" TargetMode="External"/><Relationship Id="rId4609" Type="http://schemas.openxmlformats.org/officeDocument/2006/relationships/hyperlink" Target="https://twitter.com/" TargetMode="External"/><Relationship Id="rId4816" Type="http://schemas.openxmlformats.org/officeDocument/2006/relationships/hyperlink" Target="https://twitter.com/" TargetMode="External"/><Relationship Id="rId479" Type="http://schemas.openxmlformats.org/officeDocument/2006/relationships/hyperlink" Target="https://pbs.twimg.com/media/DXx8iDKUQAAQr-Z.jpg" TargetMode="External"/><Relationship Id="rId686" Type="http://schemas.openxmlformats.org/officeDocument/2006/relationships/hyperlink" Target="https://pbs.twimg.com/media/DXzz1NTXUAAoAss.jpg" TargetMode="External"/><Relationship Id="rId893" Type="http://schemas.openxmlformats.org/officeDocument/2006/relationships/hyperlink" Target="http://pbs.twimg.com/profile_images/811579454996840448/53qtDjH9_normal.jpg" TargetMode="External"/><Relationship Id="rId2367" Type="http://schemas.openxmlformats.org/officeDocument/2006/relationships/hyperlink" Target="http://pbs.twimg.com/profile_images/477390743019868160/moazE5qt_normal.jpeg" TargetMode="External"/><Relationship Id="rId2574" Type="http://schemas.openxmlformats.org/officeDocument/2006/relationships/hyperlink" Target="http://pbs.twimg.com/profile_images/538763337019174913/-jh_7Sh5_normal.jpeg" TargetMode="External"/><Relationship Id="rId2781" Type="http://schemas.openxmlformats.org/officeDocument/2006/relationships/hyperlink" Target="http://pbs.twimg.com/profile_images/969529741723148289/TOH11_Zo_normal.jpg" TargetMode="External"/><Relationship Id="rId3418" Type="http://schemas.openxmlformats.org/officeDocument/2006/relationships/hyperlink" Target="https://twitter.com/" TargetMode="External"/><Relationship Id="rId3625" Type="http://schemas.openxmlformats.org/officeDocument/2006/relationships/hyperlink" Target="https://twitter.com/" TargetMode="External"/><Relationship Id="rId339" Type="http://schemas.openxmlformats.org/officeDocument/2006/relationships/hyperlink" Target="https://www.nbcnews.com/news/us-news/teen-drawn-isis-brought-homemade-bomb-utah-school-police-say-n854351" TargetMode="External"/><Relationship Id="rId546" Type="http://schemas.openxmlformats.org/officeDocument/2006/relationships/hyperlink" Target="https://pbs.twimg.com/media/DXueqoNVoAEZBz_.jpg" TargetMode="External"/><Relationship Id="rId753" Type="http://schemas.openxmlformats.org/officeDocument/2006/relationships/hyperlink" Target="https://pbs.twimg.com/media/DXwuGrFXUAA88e-.jpg" TargetMode="External"/><Relationship Id="rId1176" Type="http://schemas.openxmlformats.org/officeDocument/2006/relationships/hyperlink" Target="http://pbs.twimg.com/profile_images/661208289/get_fileCA9BVO04_normal.jpg" TargetMode="External"/><Relationship Id="rId1383" Type="http://schemas.openxmlformats.org/officeDocument/2006/relationships/hyperlink" Target="http://pbs.twimg.com/profile_images/492394865267716096/QsxZT6aA_normal.jpeg" TargetMode="External"/><Relationship Id="rId2227" Type="http://schemas.openxmlformats.org/officeDocument/2006/relationships/hyperlink" Target="https://pbs.twimg.com/media/DXs-WWgXcAoaIwe.jpg" TargetMode="External"/><Relationship Id="rId2434" Type="http://schemas.openxmlformats.org/officeDocument/2006/relationships/hyperlink" Target="http://pbs.twimg.com/profile_images/970988420859244545/QOhlBhHd_normal.jpg" TargetMode="External"/><Relationship Id="rId3832" Type="http://schemas.openxmlformats.org/officeDocument/2006/relationships/hyperlink" Target="https://twitter.com/" TargetMode="External"/><Relationship Id="rId406" Type="http://schemas.openxmlformats.org/officeDocument/2006/relationships/hyperlink" Target="https://www.newsweekjapan.jp/watanabe/2018/03/post-42.php" TargetMode="External"/><Relationship Id="rId960" Type="http://schemas.openxmlformats.org/officeDocument/2006/relationships/hyperlink" Target="https://pbs.twimg.com/media/DMhfugeVoAAsdzH.jpg" TargetMode="External"/><Relationship Id="rId1036" Type="http://schemas.openxmlformats.org/officeDocument/2006/relationships/hyperlink" Target="http://pbs.twimg.com/profile_images/968678060596908033/dfbFAQhU_normal.jpg" TargetMode="External"/><Relationship Id="rId1243" Type="http://schemas.openxmlformats.org/officeDocument/2006/relationships/hyperlink" Target="http://pbs.twimg.com/profile_images/850317506418012160/YOH7SFN8_normal.jpg" TargetMode="External"/><Relationship Id="rId1590" Type="http://schemas.openxmlformats.org/officeDocument/2006/relationships/hyperlink" Target="http://pbs.twimg.com/profile_images/970761658007142400/fp83XDOP_normal.jpg" TargetMode="External"/><Relationship Id="rId2641" Type="http://schemas.openxmlformats.org/officeDocument/2006/relationships/hyperlink" Target="http://pbs.twimg.com/profile_images/918875551053398016/-65AD6yo_normal.jpg" TargetMode="External"/><Relationship Id="rId4399" Type="http://schemas.openxmlformats.org/officeDocument/2006/relationships/hyperlink" Target="https://twitter.com/" TargetMode="External"/><Relationship Id="rId613" Type="http://schemas.openxmlformats.org/officeDocument/2006/relationships/hyperlink" Target="https://pbs.twimg.com/media/DXzMEejXUAE3JV1.jpg" TargetMode="External"/><Relationship Id="rId820" Type="http://schemas.openxmlformats.org/officeDocument/2006/relationships/hyperlink" Target="https://pbs.twimg.com/media/DMhfugeVoAAsdzH.jpg" TargetMode="External"/><Relationship Id="rId1450" Type="http://schemas.openxmlformats.org/officeDocument/2006/relationships/hyperlink" Target="http://pbs.twimg.com/profile_images/638511561061994496/SOOFJHtS_normal.jpg" TargetMode="External"/><Relationship Id="rId2501" Type="http://schemas.openxmlformats.org/officeDocument/2006/relationships/hyperlink" Target="http://pbs.twimg.com/profile_images/968349861602103297/RuDoqb8M_normal.jpg" TargetMode="External"/><Relationship Id="rId1103" Type="http://schemas.openxmlformats.org/officeDocument/2006/relationships/hyperlink" Target="http://pbs.twimg.com/profile_images/694859824698232836/N7NtbpYW_normal.jpg" TargetMode="External"/><Relationship Id="rId1310" Type="http://schemas.openxmlformats.org/officeDocument/2006/relationships/hyperlink" Target="http://pbs.twimg.com/profile_images/594771022236254208/moCVTzSR_normal.jpg" TargetMode="External"/><Relationship Id="rId4259" Type="http://schemas.openxmlformats.org/officeDocument/2006/relationships/hyperlink" Target="https://twitter.com/" TargetMode="External"/><Relationship Id="rId4466" Type="http://schemas.openxmlformats.org/officeDocument/2006/relationships/hyperlink" Target="https://twitter.com/" TargetMode="External"/><Relationship Id="rId4673" Type="http://schemas.openxmlformats.org/officeDocument/2006/relationships/hyperlink" Target="https://twitter.com/" TargetMode="External"/><Relationship Id="rId4880" Type="http://schemas.openxmlformats.org/officeDocument/2006/relationships/hyperlink" Target="https://twitter.com/" TargetMode="External"/><Relationship Id="rId3068" Type="http://schemas.openxmlformats.org/officeDocument/2006/relationships/hyperlink" Target="https://pbs.twimg.com/media/DXzsQASX4AAw6G9.jpg" TargetMode="External"/><Relationship Id="rId3275" Type="http://schemas.openxmlformats.org/officeDocument/2006/relationships/hyperlink" Target="https://twitter.com/" TargetMode="External"/><Relationship Id="rId3482" Type="http://schemas.openxmlformats.org/officeDocument/2006/relationships/hyperlink" Target="https://twitter.com/" TargetMode="External"/><Relationship Id="rId4119" Type="http://schemas.openxmlformats.org/officeDocument/2006/relationships/hyperlink" Target="https://twitter.com/" TargetMode="External"/><Relationship Id="rId4326" Type="http://schemas.openxmlformats.org/officeDocument/2006/relationships/hyperlink" Target="https://twitter.com/" TargetMode="External"/><Relationship Id="rId4533" Type="http://schemas.openxmlformats.org/officeDocument/2006/relationships/hyperlink" Target="https://twitter.com/" TargetMode="External"/><Relationship Id="rId4740" Type="http://schemas.openxmlformats.org/officeDocument/2006/relationships/hyperlink" Target="https://twitter.com/" TargetMode="External"/><Relationship Id="rId196" Type="http://schemas.openxmlformats.org/officeDocument/2006/relationships/hyperlink" Target="https://www.buddhistdoor.net/news/international-womens-day-celebrating-the-women-of-buddhism" TargetMode="External"/><Relationship Id="rId2084" Type="http://schemas.openxmlformats.org/officeDocument/2006/relationships/hyperlink" Target="http://pbs.twimg.com/profile_images/965403433883787264/2_TlT_q1_normal.jpg" TargetMode="External"/><Relationship Id="rId2291" Type="http://schemas.openxmlformats.org/officeDocument/2006/relationships/hyperlink" Target="http://abs.twimg.com/sticky/default_profile_images/default_profile_normal.png"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4600" Type="http://schemas.openxmlformats.org/officeDocument/2006/relationships/hyperlink" Target="https://twitter.com/" TargetMode="External"/><Relationship Id="rId263" Type="http://schemas.openxmlformats.org/officeDocument/2006/relationships/hyperlink" Target="http://v.media.daum.net/v/20180308100905735" TargetMode="External"/><Relationship Id="rId470" Type="http://schemas.openxmlformats.org/officeDocument/2006/relationships/hyperlink" Target="https://pbs.twimg.com/media/DXwSOB9VQAEFJ3R.jpg" TargetMode="External"/><Relationship Id="rId2151" Type="http://schemas.openxmlformats.org/officeDocument/2006/relationships/hyperlink" Target="http://pbs.twimg.com/profile_images/967452628501352449/O58QIvei_normal.jpg" TargetMode="External"/><Relationship Id="rId3202" Type="http://schemas.openxmlformats.org/officeDocument/2006/relationships/hyperlink" Target="https://twitter.com/" TargetMode="External"/><Relationship Id="rId123" Type="http://schemas.openxmlformats.org/officeDocument/2006/relationships/hyperlink" Target="https://lithub.com/from-metoo-to-westrike/" TargetMode="External"/><Relationship Id="rId330" Type="http://schemas.openxmlformats.org/officeDocument/2006/relationships/hyperlink" Target="https://www.cnet.com/news/jessica-jones-netflix-the-marvel-metoo-superhero-we-need/" TargetMode="External"/><Relationship Id="rId2011" Type="http://schemas.openxmlformats.org/officeDocument/2006/relationships/hyperlink" Target="http://pbs.twimg.com/profile_images/855936506820648961/Y2r_JkGv_normal.jpg" TargetMode="External"/><Relationship Id="rId5167" Type="http://schemas.openxmlformats.org/officeDocument/2006/relationships/hyperlink" Target="https://twitter.com/" TargetMode="External"/><Relationship Id="rId5374" Type="http://schemas.openxmlformats.org/officeDocument/2006/relationships/hyperlink" Target="https://api.twitter.com/1.1/geo/id/60e2c37980197297.json" TargetMode="External"/><Relationship Id="rId2968" Type="http://schemas.openxmlformats.org/officeDocument/2006/relationships/hyperlink" Target="http://pbs.twimg.com/profile_images/940997740871536641/dPRq4oBo_normal.jpg" TargetMode="External"/><Relationship Id="rId4183" Type="http://schemas.openxmlformats.org/officeDocument/2006/relationships/hyperlink" Target="https://twitter.com/" TargetMode="External"/><Relationship Id="rId5027" Type="http://schemas.openxmlformats.org/officeDocument/2006/relationships/hyperlink" Target="https://twitter.com/" TargetMode="External"/><Relationship Id="rId1777" Type="http://schemas.openxmlformats.org/officeDocument/2006/relationships/hyperlink" Target="https://pbs.twimg.com/media/DXzy_drW0AMncVn.jpg" TargetMode="External"/><Relationship Id="rId1984" Type="http://schemas.openxmlformats.org/officeDocument/2006/relationships/hyperlink" Target="http://pbs.twimg.com/profile_images/822714428848304128/tCUKynMM_normal.jpg" TargetMode="External"/><Relationship Id="rId2828" Type="http://schemas.openxmlformats.org/officeDocument/2006/relationships/hyperlink" Target="http://pbs.twimg.com/profile_images/947625036277534720/l75nTw-s_normal.jpg" TargetMode="External"/><Relationship Id="rId4390" Type="http://schemas.openxmlformats.org/officeDocument/2006/relationships/hyperlink" Target="https://twitter.com/" TargetMode="External"/><Relationship Id="rId5234" Type="http://schemas.openxmlformats.org/officeDocument/2006/relationships/hyperlink" Target="https://twitter.com/" TargetMode="External"/><Relationship Id="rId69" Type="http://schemas.openxmlformats.org/officeDocument/2006/relationships/hyperlink" Target="https://paper.li/tvandvideoguide?edition_id=1b9b34d0-2337-11e8-8027-0cc47a0d1609" TargetMode="External"/><Relationship Id="rId1637" Type="http://schemas.openxmlformats.org/officeDocument/2006/relationships/hyperlink" Target="http://pbs.twimg.com/profile_images/839928333328515072/HBLSNosz_normal.jpg" TargetMode="External"/><Relationship Id="rId1844" Type="http://schemas.openxmlformats.org/officeDocument/2006/relationships/hyperlink" Target="http://pbs.twimg.com/profile_images/951176814302498822/uOT6SGhi_normal.jpg" TargetMode="External"/><Relationship Id="rId4043" Type="http://schemas.openxmlformats.org/officeDocument/2006/relationships/hyperlink" Target="https://twitter.com/" TargetMode="External"/><Relationship Id="rId4250" Type="http://schemas.openxmlformats.org/officeDocument/2006/relationships/hyperlink" Target="https://twitter.com/" TargetMode="External"/><Relationship Id="rId5301" Type="http://schemas.openxmlformats.org/officeDocument/2006/relationships/hyperlink" Target="https://twitter.com/" TargetMode="External"/><Relationship Id="rId1704" Type="http://schemas.openxmlformats.org/officeDocument/2006/relationships/hyperlink" Target="http://pbs.twimg.com/profile_images/464818766560251904/aRkk5h_j_normal.jpeg" TargetMode="External"/><Relationship Id="rId4110" Type="http://schemas.openxmlformats.org/officeDocument/2006/relationships/hyperlink" Target="https://twitter.com/" TargetMode="External"/><Relationship Id="rId1911" Type="http://schemas.openxmlformats.org/officeDocument/2006/relationships/hyperlink" Target="http://pbs.twimg.com/profile_images/878171381736681472/9ANMqZpN_normal.jpg" TargetMode="External"/><Relationship Id="rId3669" Type="http://schemas.openxmlformats.org/officeDocument/2006/relationships/hyperlink" Target="https://twitter.com/" TargetMode="External"/><Relationship Id="rId797" Type="http://schemas.openxmlformats.org/officeDocument/2006/relationships/hyperlink" Target="https://pbs.twimg.com/media/DXz1jjOU8AEg3Gs.jpg" TargetMode="External"/><Relationship Id="rId2478" Type="http://schemas.openxmlformats.org/officeDocument/2006/relationships/hyperlink" Target="http://pbs.twimg.com/profile_images/950057401561989120/gj8rKqIz_normal.jpg" TargetMode="External"/><Relationship Id="rId3876" Type="http://schemas.openxmlformats.org/officeDocument/2006/relationships/hyperlink" Target="https://twitter.com/" TargetMode="External"/><Relationship Id="rId4927" Type="http://schemas.openxmlformats.org/officeDocument/2006/relationships/hyperlink" Target="https://twitter.com/" TargetMode="External"/><Relationship Id="rId5091" Type="http://schemas.openxmlformats.org/officeDocument/2006/relationships/hyperlink" Target="https://twitter.com/" TargetMode="External"/><Relationship Id="rId1287" Type="http://schemas.openxmlformats.org/officeDocument/2006/relationships/hyperlink" Target="https://pbs.twimg.com/media/DXzghIjX0AcXf1X.jpg" TargetMode="External"/><Relationship Id="rId2685" Type="http://schemas.openxmlformats.org/officeDocument/2006/relationships/hyperlink" Target="http://pbs.twimg.com/profile_images/907897719712350209/I3yo9FB-_normal.jpg" TargetMode="External"/><Relationship Id="rId2892" Type="http://schemas.openxmlformats.org/officeDocument/2006/relationships/hyperlink" Target="http://pbs.twimg.com/profile_images/957525510933774337/ivVEGTeX_normal.jpg" TargetMode="External"/><Relationship Id="rId3529" Type="http://schemas.openxmlformats.org/officeDocument/2006/relationships/hyperlink" Target="https://twitter.com/" TargetMode="External"/><Relationship Id="rId3736" Type="http://schemas.openxmlformats.org/officeDocument/2006/relationships/hyperlink" Target="https://twitter.com/" TargetMode="External"/><Relationship Id="rId3943" Type="http://schemas.openxmlformats.org/officeDocument/2006/relationships/hyperlink" Target="https://twitter.com/" TargetMode="External"/><Relationship Id="rId657" Type="http://schemas.openxmlformats.org/officeDocument/2006/relationships/hyperlink" Target="https://pbs.twimg.com/media/DXzwj0lXUAAoPbf.jpg" TargetMode="External"/><Relationship Id="rId864" Type="http://schemas.openxmlformats.org/officeDocument/2006/relationships/hyperlink" Target="https://pbs.twimg.com/media/DXzQHKEUMAA5K9y.jpg" TargetMode="External"/><Relationship Id="rId1494" Type="http://schemas.openxmlformats.org/officeDocument/2006/relationships/hyperlink" Target="http://abs.twimg.com/sticky/default_profile_images/default_profile_normal.png" TargetMode="External"/><Relationship Id="rId2338" Type="http://schemas.openxmlformats.org/officeDocument/2006/relationships/hyperlink" Target="http://pbs.twimg.com/profile_images/966408937842061317/7YylpcyS_normal.jpg" TargetMode="External"/><Relationship Id="rId2545" Type="http://schemas.openxmlformats.org/officeDocument/2006/relationships/hyperlink" Target="http://pbs.twimg.com/profile_images/783341582921535488/34SatnWC_normal.jpg" TargetMode="External"/><Relationship Id="rId2752" Type="http://schemas.openxmlformats.org/officeDocument/2006/relationships/hyperlink" Target="https://pbs.twimg.com/media/DXz1QdeVQAA9gjy.jpg" TargetMode="External"/><Relationship Id="rId3803" Type="http://schemas.openxmlformats.org/officeDocument/2006/relationships/hyperlink" Target="https://twitter.com/" TargetMode="External"/><Relationship Id="rId517" Type="http://schemas.openxmlformats.org/officeDocument/2006/relationships/hyperlink" Target="https://pbs.twimg.com/media/DXwSOB9VQAEFJ3R.jpg" TargetMode="External"/><Relationship Id="rId724" Type="http://schemas.openxmlformats.org/officeDocument/2006/relationships/hyperlink" Target="https://pbs.twimg.com/ext_tw_video_thumb/971406089139949570/pu/img/LNf2a52z9K4G1ZDl.jpg" TargetMode="External"/><Relationship Id="rId931" Type="http://schemas.openxmlformats.org/officeDocument/2006/relationships/hyperlink" Target="http://abs.twimg.com/sticky/default_profile_images/default_profile_normal.png" TargetMode="External"/><Relationship Id="rId1147" Type="http://schemas.openxmlformats.org/officeDocument/2006/relationships/hyperlink" Target="http://pbs.twimg.com/profile_images/971585976832221184/jddZSyDv_normal.jpg" TargetMode="External"/><Relationship Id="rId1354" Type="http://schemas.openxmlformats.org/officeDocument/2006/relationships/hyperlink" Target="https://pbs.twimg.com/media/DXySDcAW0AIXgfP.jpg" TargetMode="External"/><Relationship Id="rId1561" Type="http://schemas.openxmlformats.org/officeDocument/2006/relationships/hyperlink" Target="http://pbs.twimg.com/profile_images/955133802732400643/jT7T3VvP_normal.jpg" TargetMode="External"/><Relationship Id="rId2405" Type="http://schemas.openxmlformats.org/officeDocument/2006/relationships/hyperlink" Target="https://pbs.twimg.com/amplify_video_thumb/971913751812300801/img/6qHQkICWoBAMe9rQ.jpg" TargetMode="External"/><Relationship Id="rId2612" Type="http://schemas.openxmlformats.org/officeDocument/2006/relationships/hyperlink" Target="http://pbs.twimg.com/profile_images/885635829913182209/pzIaSKF__normal.jpg" TargetMode="External"/><Relationship Id="rId60" Type="http://schemas.openxmlformats.org/officeDocument/2006/relationships/hyperlink" Target="https://www.nzz.ch/gesellschaft/andere-kulturen-andere-sitten-ld.1363788" TargetMode="External"/><Relationship Id="rId1007" Type="http://schemas.openxmlformats.org/officeDocument/2006/relationships/hyperlink" Target="http://pbs.twimg.com/profile_images/969510425611005953/GN5hIHZU_normal.jpg" TargetMode="External"/><Relationship Id="rId1214" Type="http://schemas.openxmlformats.org/officeDocument/2006/relationships/hyperlink" Target="http://abs.twimg.com/sticky/default_profile_images/default_profile_normal.png" TargetMode="External"/><Relationship Id="rId1421" Type="http://schemas.openxmlformats.org/officeDocument/2006/relationships/hyperlink" Target="http://pbs.twimg.com/profile_images/890385703049342976/BgveHjFr_normal.jpg" TargetMode="External"/><Relationship Id="rId4577" Type="http://schemas.openxmlformats.org/officeDocument/2006/relationships/hyperlink" Target="https://twitter.com/" TargetMode="External"/><Relationship Id="rId4784" Type="http://schemas.openxmlformats.org/officeDocument/2006/relationships/hyperlink" Target="https://twitter.com/" TargetMode="External"/><Relationship Id="rId4991" Type="http://schemas.openxmlformats.org/officeDocument/2006/relationships/hyperlink" Target="https://twitter.com/"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3593" Type="http://schemas.openxmlformats.org/officeDocument/2006/relationships/hyperlink" Target="https://twitter.com/" TargetMode="External"/><Relationship Id="rId4437" Type="http://schemas.openxmlformats.org/officeDocument/2006/relationships/hyperlink" Target="https://twitter.com/" TargetMode="External"/><Relationship Id="rId4644" Type="http://schemas.openxmlformats.org/officeDocument/2006/relationships/hyperlink" Target="https://twitter.com/" TargetMode="External"/><Relationship Id="rId2195" Type="http://schemas.openxmlformats.org/officeDocument/2006/relationships/hyperlink" Target="http://pbs.twimg.com/profile_images/948242651379150849/6Gif9mpZ_normal.jpg" TargetMode="External"/><Relationship Id="rId3039" Type="http://schemas.openxmlformats.org/officeDocument/2006/relationships/hyperlink" Target="http://pbs.twimg.com/profile_images/971904718908768256/n2kxR6ft_normal.jpg" TargetMode="External"/><Relationship Id="rId3246" Type="http://schemas.openxmlformats.org/officeDocument/2006/relationships/hyperlink" Target="https://twitter.com/" TargetMode="External"/><Relationship Id="rId3453" Type="http://schemas.openxmlformats.org/officeDocument/2006/relationships/hyperlink" Target="https://twitter.com/" TargetMode="External"/><Relationship Id="rId4851" Type="http://schemas.openxmlformats.org/officeDocument/2006/relationships/hyperlink" Target="https://twitter.com/" TargetMode="External"/><Relationship Id="rId167" Type="http://schemas.openxmlformats.org/officeDocument/2006/relationships/hyperlink" Target="https://www.buddhistdoor.net/news/international-womens-day-celebrating-the-women-of-buddhism" TargetMode="External"/><Relationship Id="rId374" Type="http://schemas.openxmlformats.org/officeDocument/2006/relationships/hyperlink" Target="http://changemakers.undp.org/" TargetMode="External"/><Relationship Id="rId581" Type="http://schemas.openxmlformats.org/officeDocument/2006/relationships/hyperlink" Target="https://pbs.twimg.com/media/DMhfugeVoAAsdzH.jpg" TargetMode="External"/><Relationship Id="rId2055" Type="http://schemas.openxmlformats.org/officeDocument/2006/relationships/hyperlink" Target="http://pbs.twimg.com/profile_images/964362735722012672/KBYHOvEF_normal.jpg" TargetMode="External"/><Relationship Id="rId2262" Type="http://schemas.openxmlformats.org/officeDocument/2006/relationships/hyperlink" Target="https://pbs.twimg.com/media/DXvTU6VV4AE5nGc.jpg" TargetMode="External"/><Relationship Id="rId3106" Type="http://schemas.openxmlformats.org/officeDocument/2006/relationships/hyperlink" Target="http://pbs.twimg.com/profile_images/922115973473292288/ZlhPDJxh_normal.jpg" TargetMode="External"/><Relationship Id="rId3660" Type="http://schemas.openxmlformats.org/officeDocument/2006/relationships/hyperlink" Target="https://twitter.com/" TargetMode="External"/><Relationship Id="rId4504" Type="http://schemas.openxmlformats.org/officeDocument/2006/relationships/hyperlink" Target="https://twitter.com/" TargetMode="External"/><Relationship Id="rId4711" Type="http://schemas.openxmlformats.org/officeDocument/2006/relationships/hyperlink" Target="https://twitter.com/" TargetMode="External"/><Relationship Id="rId234" Type="http://schemas.openxmlformats.org/officeDocument/2006/relationships/hyperlink" Target="https://www.google.com/url?rct=j&amp;sa=t&amp;url=http%3A%2F%2Fforeignpolicy.com%2F2018%2F03%2F08%2Fthe-e-r-the-state-departments-metoo-moment%2F&amp;ct=ga&amp;cd=CAIyGmY3MGM4YjQyOTE1OTU0MDI6Y29tOmVuOlVT&amp;usg=AFQjCNEqM-ZMpT50k4F5v2uXp2fRoYG5JA&amp;utm_source=dlvr.it&amp;utm_medium=twitter" TargetMode="External"/><Relationship Id="rId3313" Type="http://schemas.openxmlformats.org/officeDocument/2006/relationships/hyperlink" Target="https://twitter.com/" TargetMode="External"/><Relationship Id="rId3520" Type="http://schemas.openxmlformats.org/officeDocument/2006/relationships/hyperlink" Target="https://twitter.com/" TargetMode="External"/><Relationship Id="rId441" Type="http://schemas.openxmlformats.org/officeDocument/2006/relationships/hyperlink" Target="https://pbs.twimg.com/media/DXzMEejXUAE3JV1.jpg" TargetMode="External"/><Relationship Id="rId1071" Type="http://schemas.openxmlformats.org/officeDocument/2006/relationships/hyperlink" Target="http://pbs.twimg.com/profile_images/953088204189483008/G-IROK5-_normal.jpg" TargetMode="External"/><Relationship Id="rId2122" Type="http://schemas.openxmlformats.org/officeDocument/2006/relationships/hyperlink" Target="http://pbs.twimg.com/profile_images/969572463976894464/lP-oX1ot_normal.jpg" TargetMode="External"/><Relationship Id="rId5278" Type="http://schemas.openxmlformats.org/officeDocument/2006/relationships/hyperlink" Target="https://twitter.com/" TargetMode="External"/><Relationship Id="rId301" Type="http://schemas.openxmlformats.org/officeDocument/2006/relationships/hyperlink" Target="https://www.facebook.com/YND.JND/posts/1541828315936553" TargetMode="External"/><Relationship Id="rId1888" Type="http://schemas.openxmlformats.org/officeDocument/2006/relationships/hyperlink" Target="http://pbs.twimg.com/profile_images/499762947754041344/QEFn93ZT_normal.jpeg" TargetMode="External"/><Relationship Id="rId2939" Type="http://schemas.openxmlformats.org/officeDocument/2006/relationships/hyperlink" Target="http://pbs.twimg.com/profile_images/738815009787019264/uEf0336W_normal.jpg" TargetMode="External"/><Relationship Id="rId4087" Type="http://schemas.openxmlformats.org/officeDocument/2006/relationships/hyperlink" Target="https://twitter.com/" TargetMode="External"/><Relationship Id="rId4294" Type="http://schemas.openxmlformats.org/officeDocument/2006/relationships/hyperlink" Target="https://twitter.com/" TargetMode="External"/><Relationship Id="rId5138" Type="http://schemas.openxmlformats.org/officeDocument/2006/relationships/hyperlink" Target="https://twitter.com/" TargetMode="External"/><Relationship Id="rId5345" Type="http://schemas.openxmlformats.org/officeDocument/2006/relationships/hyperlink" Target="https://twitter.com/" TargetMode="External"/><Relationship Id="rId1748" Type="http://schemas.openxmlformats.org/officeDocument/2006/relationships/hyperlink" Target="http://pbs.twimg.com/profile_images/971921656968089600/QUYWARfK_normal.jpg" TargetMode="External"/><Relationship Id="rId4154" Type="http://schemas.openxmlformats.org/officeDocument/2006/relationships/hyperlink" Target="https://twitter.com/" TargetMode="External"/><Relationship Id="rId4361" Type="http://schemas.openxmlformats.org/officeDocument/2006/relationships/hyperlink" Target="https://twitter.com/" TargetMode="External"/><Relationship Id="rId5205" Type="http://schemas.openxmlformats.org/officeDocument/2006/relationships/hyperlink" Target="https://twitter.com/" TargetMode="External"/><Relationship Id="rId1955" Type="http://schemas.openxmlformats.org/officeDocument/2006/relationships/hyperlink" Target="http://pbs.twimg.com/profile_images/963994984591646721/0OMUY_YN_normal.jpg" TargetMode="External"/><Relationship Id="rId3170" Type="http://schemas.openxmlformats.org/officeDocument/2006/relationships/hyperlink" Target="https://twitter.com/" TargetMode="External"/><Relationship Id="rId4014" Type="http://schemas.openxmlformats.org/officeDocument/2006/relationships/hyperlink" Target="https://twitter.com/" TargetMode="External"/><Relationship Id="rId4221" Type="http://schemas.openxmlformats.org/officeDocument/2006/relationships/hyperlink" Target="https://twitter.com/" TargetMode="External"/><Relationship Id="rId1608" Type="http://schemas.openxmlformats.org/officeDocument/2006/relationships/hyperlink" Target="http://pbs.twimg.com/profile_images/890018820114526208/FL_y5gd__normal.jpg" TargetMode="External"/><Relationship Id="rId1815" Type="http://schemas.openxmlformats.org/officeDocument/2006/relationships/hyperlink" Target="http://pbs.twimg.com/profile_images/814974268974964737/2hM46bav_normal.jpg" TargetMode="External"/><Relationship Id="rId3030" Type="http://schemas.openxmlformats.org/officeDocument/2006/relationships/hyperlink" Target="http://pbs.twimg.com/profile_images/970642147828416513/FketXIpu_normal.jpg" TargetMode="External"/><Relationship Id="rId3987" Type="http://schemas.openxmlformats.org/officeDocument/2006/relationships/hyperlink" Target="https://twitter.com/" TargetMode="External"/><Relationship Id="rId2589" Type="http://schemas.openxmlformats.org/officeDocument/2006/relationships/hyperlink" Target="http://pbs.twimg.com/profile_images/971064995143303169/AsXtcZNY_normal.jpg" TargetMode="External"/><Relationship Id="rId2796" Type="http://schemas.openxmlformats.org/officeDocument/2006/relationships/hyperlink" Target="http://pbs.twimg.com/profile_images/967823332388286464/kM5-4Fke_normal.jpg" TargetMode="External"/><Relationship Id="rId3847" Type="http://schemas.openxmlformats.org/officeDocument/2006/relationships/hyperlink" Target="https://twitter.com/" TargetMode="External"/><Relationship Id="rId768" Type="http://schemas.openxmlformats.org/officeDocument/2006/relationships/hyperlink" Target="https://pbs.twimg.com/media/DXxyvzwXUAEB_OU.jpg" TargetMode="External"/><Relationship Id="rId975" Type="http://schemas.openxmlformats.org/officeDocument/2006/relationships/hyperlink" Target="https://pbs.twimg.com/media/DXzwj3nVMAARG4k.jpg" TargetMode="External"/><Relationship Id="rId1398" Type="http://schemas.openxmlformats.org/officeDocument/2006/relationships/hyperlink" Target="http://pbs.twimg.com/profile_images/971568152118202368/E-wCrDQO_normal.jpg" TargetMode="External"/><Relationship Id="rId2449" Type="http://schemas.openxmlformats.org/officeDocument/2006/relationships/hyperlink" Target="http://pbs.twimg.com/profile_images/957392075040882690/HW9K1RWs_normal.jpg" TargetMode="External"/><Relationship Id="rId2656" Type="http://schemas.openxmlformats.org/officeDocument/2006/relationships/hyperlink" Target="https://pbs.twimg.com/media/DXszCmHVAAAqOvx.jpg" TargetMode="External"/><Relationship Id="rId2863" Type="http://schemas.openxmlformats.org/officeDocument/2006/relationships/hyperlink" Target="http://pbs.twimg.com/profile_images/479364230978617346/pZz0btKN_normal.jpeg" TargetMode="External"/><Relationship Id="rId3707" Type="http://schemas.openxmlformats.org/officeDocument/2006/relationships/hyperlink" Target="https://twitter.com/" TargetMode="External"/><Relationship Id="rId3914" Type="http://schemas.openxmlformats.org/officeDocument/2006/relationships/hyperlink" Target="https://twitter.com/" TargetMode="External"/><Relationship Id="rId5062" Type="http://schemas.openxmlformats.org/officeDocument/2006/relationships/hyperlink" Target="https://twitter.com/" TargetMode="External"/><Relationship Id="rId628" Type="http://schemas.openxmlformats.org/officeDocument/2006/relationships/hyperlink" Target="https://pbs.twimg.com/media/DXw9FVHU8AAtNVl.jpg" TargetMode="External"/><Relationship Id="rId835" Type="http://schemas.openxmlformats.org/officeDocument/2006/relationships/hyperlink" Target="https://pbs.twimg.com/ext_tw_video_thumb/971921519940194304/pu/img/OaJ6xr9LJdR-Cv79.jpg" TargetMode="External"/><Relationship Id="rId1258" Type="http://schemas.openxmlformats.org/officeDocument/2006/relationships/hyperlink" Target="http://pbs.twimg.com/profile_images/878013613100982276/k030I7rf_normal.jpg" TargetMode="External"/><Relationship Id="rId1465" Type="http://schemas.openxmlformats.org/officeDocument/2006/relationships/hyperlink" Target="http://pbs.twimg.com/profile_images/952596503142449153/yqG3R__K_normal.jpg" TargetMode="External"/><Relationship Id="rId1672" Type="http://schemas.openxmlformats.org/officeDocument/2006/relationships/hyperlink" Target="http://pbs.twimg.com/profile_images/958052718660276224/z5GoZ8rF_normal.jpg" TargetMode="External"/><Relationship Id="rId2309" Type="http://schemas.openxmlformats.org/officeDocument/2006/relationships/hyperlink" Target="http://pbs.twimg.com/profile_images/961232254105133056/g37h3jHR_normal.jpg" TargetMode="External"/><Relationship Id="rId2516" Type="http://schemas.openxmlformats.org/officeDocument/2006/relationships/hyperlink" Target="http://pbs.twimg.com/profile_images/783341582921535488/34SatnWC_normal.jpg" TargetMode="External"/><Relationship Id="rId2723" Type="http://schemas.openxmlformats.org/officeDocument/2006/relationships/hyperlink" Target="http://pbs.twimg.com/profile_images/898529886553292800/dSXD2Fqp_normal.jpg" TargetMode="External"/><Relationship Id="rId1118" Type="http://schemas.openxmlformats.org/officeDocument/2006/relationships/hyperlink" Target="http://pbs.twimg.com/profile_images/962823555246383105/zNyzArlZ_normal.jpg" TargetMode="External"/><Relationship Id="rId1325" Type="http://schemas.openxmlformats.org/officeDocument/2006/relationships/hyperlink" Target="http://pbs.twimg.com/profile_images/914644562915790849/PakEBbJI_normal.jpg" TargetMode="External"/><Relationship Id="rId1532" Type="http://schemas.openxmlformats.org/officeDocument/2006/relationships/hyperlink" Target="https://pbs.twimg.com/amplify_video_thumb/970295262441742336/img/o9oQtlC24u88rhMj.jpg" TargetMode="External"/><Relationship Id="rId2930" Type="http://schemas.openxmlformats.org/officeDocument/2006/relationships/hyperlink" Target="http://pbs.twimg.com/profile_images/947144072321409026/pmfrE1iN_normal.jpg" TargetMode="External"/><Relationship Id="rId4688" Type="http://schemas.openxmlformats.org/officeDocument/2006/relationships/hyperlink" Target="https://twitter.com/" TargetMode="External"/><Relationship Id="rId902" Type="http://schemas.openxmlformats.org/officeDocument/2006/relationships/hyperlink" Target="http://pbs.twimg.com/profile_images/811579454996840448/53qtDjH9_normal.jpg" TargetMode="External"/><Relationship Id="rId3497" Type="http://schemas.openxmlformats.org/officeDocument/2006/relationships/hyperlink" Target="https://twitter.com/" TargetMode="External"/><Relationship Id="rId4895" Type="http://schemas.openxmlformats.org/officeDocument/2006/relationships/hyperlink" Target="https://twitter.com/" TargetMode="External"/><Relationship Id="rId31" Type="http://schemas.openxmlformats.org/officeDocument/2006/relationships/hyperlink" Target="https://twitter.com/kjc1b/status/971763044404535297" TargetMode="External"/><Relationship Id="rId2099" Type="http://schemas.openxmlformats.org/officeDocument/2006/relationships/hyperlink" Target="http://pbs.twimg.com/profile_images/852000046853869568/ux9zi73L_normal.jpg" TargetMode="External"/><Relationship Id="rId4548" Type="http://schemas.openxmlformats.org/officeDocument/2006/relationships/hyperlink" Target="https://twitter.com/" TargetMode="External"/><Relationship Id="rId4755" Type="http://schemas.openxmlformats.org/officeDocument/2006/relationships/hyperlink" Target="https://twitter.com/" TargetMode="External"/><Relationship Id="rId4962" Type="http://schemas.openxmlformats.org/officeDocument/2006/relationships/hyperlink" Target="https://twitter.com/" TargetMode="External"/><Relationship Id="rId278" Type="http://schemas.openxmlformats.org/officeDocument/2006/relationships/hyperlink" Target="http://netizenbuzz.blogspot.com/2018/03/metoo-confessions-continue-to-uncover.html?utm_source=dlvr.it&amp;utm_medium=twitter" TargetMode="External"/><Relationship Id="rId3357" Type="http://schemas.openxmlformats.org/officeDocument/2006/relationships/hyperlink" Target="https://twitter.com/" TargetMode="External"/><Relationship Id="rId3564" Type="http://schemas.openxmlformats.org/officeDocument/2006/relationships/hyperlink" Target="https://twitter.com/" TargetMode="External"/><Relationship Id="rId3771" Type="http://schemas.openxmlformats.org/officeDocument/2006/relationships/hyperlink" Target="https://twitter.com/" TargetMode="External"/><Relationship Id="rId4408" Type="http://schemas.openxmlformats.org/officeDocument/2006/relationships/hyperlink" Target="https://twitter.com/" TargetMode="External"/><Relationship Id="rId4615" Type="http://schemas.openxmlformats.org/officeDocument/2006/relationships/hyperlink" Target="https://twitter.com/" TargetMode="External"/><Relationship Id="rId4822" Type="http://schemas.openxmlformats.org/officeDocument/2006/relationships/hyperlink" Target="https://twitter.com/" TargetMode="External"/><Relationship Id="rId485" Type="http://schemas.openxmlformats.org/officeDocument/2006/relationships/hyperlink" Target="https://pbs.twimg.com/ext_tw_video_thumb/971720963506098176/pu/img/Gb3NF6XAprR4-iN5.jpg" TargetMode="External"/><Relationship Id="rId692" Type="http://schemas.openxmlformats.org/officeDocument/2006/relationships/hyperlink" Target="https://pbs.twimg.com/media/DXzz1NTXUAAoAss.jpg" TargetMode="External"/><Relationship Id="rId2166" Type="http://schemas.openxmlformats.org/officeDocument/2006/relationships/hyperlink" Target="http://pbs.twimg.com/profile_images/925217146568818688/CVVm8PKa_normal.jpg" TargetMode="External"/><Relationship Id="rId2373" Type="http://schemas.openxmlformats.org/officeDocument/2006/relationships/hyperlink" Target="http://pbs.twimg.com/profile_images/970945905946902528/Q5vrP0ce_normal.jpg" TargetMode="External"/><Relationship Id="rId2580" Type="http://schemas.openxmlformats.org/officeDocument/2006/relationships/hyperlink" Target="http://pbs.twimg.com/profile_images/965834932093202432/Zvg-k_uL_normal.jpg" TargetMode="External"/><Relationship Id="rId3217" Type="http://schemas.openxmlformats.org/officeDocument/2006/relationships/hyperlink" Target="https://twitter.com/" TargetMode="External"/><Relationship Id="rId3424" Type="http://schemas.openxmlformats.org/officeDocument/2006/relationships/hyperlink" Target="https://twitter.com/" TargetMode="External"/><Relationship Id="rId3631" Type="http://schemas.openxmlformats.org/officeDocument/2006/relationships/hyperlink" Target="https://twitter.com/" TargetMode="External"/><Relationship Id="rId138" Type="http://schemas.openxmlformats.org/officeDocument/2006/relationships/hyperlink" Target="http://www.idahostatesman.com/news/local/article204212454.html" TargetMode="External"/><Relationship Id="rId345" Type="http://schemas.openxmlformats.org/officeDocument/2006/relationships/hyperlink" Target="https://paper.li/tirtahot/1322065885?edition_id=a51dc5e0-2339-11e8-aa94-0cc47a0d1605" TargetMode="External"/><Relationship Id="rId552" Type="http://schemas.openxmlformats.org/officeDocument/2006/relationships/hyperlink" Target="https://pbs.twimg.com/amplify_video_thumb/970295262441742336/img/o9oQtlC24u88rhMj.jpg" TargetMode="External"/><Relationship Id="rId1182" Type="http://schemas.openxmlformats.org/officeDocument/2006/relationships/hyperlink" Target="http://pbs.twimg.com/profile_images/714564486099771393/p_sL5Xpv_normal.jpg" TargetMode="External"/><Relationship Id="rId2026" Type="http://schemas.openxmlformats.org/officeDocument/2006/relationships/hyperlink" Target="http://pbs.twimg.com/profile_images/873450330972803072/OCtMlB0x_normal.jpg" TargetMode="External"/><Relationship Id="rId2233" Type="http://schemas.openxmlformats.org/officeDocument/2006/relationships/hyperlink" Target="http://pbs.twimg.com/profile_images/970552580735623168/LadUeLra_normal.jpg" TargetMode="External"/><Relationship Id="rId2440" Type="http://schemas.openxmlformats.org/officeDocument/2006/relationships/hyperlink" Target="http://pbs.twimg.com/profile_images/714628234202193921/OzvKF8cm_normal.jpg" TargetMode="External"/><Relationship Id="rId205" Type="http://schemas.openxmlformats.org/officeDocument/2006/relationships/hyperlink" Target="https://trib.al/vOSagOF" TargetMode="External"/><Relationship Id="rId412" Type="http://schemas.openxmlformats.org/officeDocument/2006/relationships/hyperlink" Target="http://v.media.daum.net/v/20180309092405475" TargetMode="External"/><Relationship Id="rId1042" Type="http://schemas.openxmlformats.org/officeDocument/2006/relationships/hyperlink" Target="http://pbs.twimg.com/profile_images/959795454438330369/YWKnKzqZ_normal.jpg" TargetMode="External"/><Relationship Id="rId2300" Type="http://schemas.openxmlformats.org/officeDocument/2006/relationships/hyperlink" Target="http://pbs.twimg.com/profile_images/2777081640/786175ecd877220a9f3ca13dc275d9c9_normal.jpeg" TargetMode="External"/><Relationship Id="rId4198" Type="http://schemas.openxmlformats.org/officeDocument/2006/relationships/hyperlink" Target="https://twitter.com/" TargetMode="External"/><Relationship Id="rId5249" Type="http://schemas.openxmlformats.org/officeDocument/2006/relationships/hyperlink" Target="https://twitter.com/" TargetMode="External"/><Relationship Id="rId1999" Type="http://schemas.openxmlformats.org/officeDocument/2006/relationships/hyperlink" Target="http://abs.twimg.com/sticky/default_profile_images/default_profile_normal.png" TargetMode="External"/><Relationship Id="rId4058" Type="http://schemas.openxmlformats.org/officeDocument/2006/relationships/hyperlink" Target="https://twitter.com/" TargetMode="External"/><Relationship Id="rId4265" Type="http://schemas.openxmlformats.org/officeDocument/2006/relationships/hyperlink" Target="https://twitter.com/" TargetMode="External"/><Relationship Id="rId4472" Type="http://schemas.openxmlformats.org/officeDocument/2006/relationships/hyperlink" Target="https://twitter.com/" TargetMode="External"/><Relationship Id="rId5109" Type="http://schemas.openxmlformats.org/officeDocument/2006/relationships/hyperlink" Target="https://twitter.com/" TargetMode="External"/><Relationship Id="rId5316" Type="http://schemas.openxmlformats.org/officeDocument/2006/relationships/hyperlink" Target="https://twitter.com/" TargetMode="External"/><Relationship Id="rId1859" Type="http://schemas.openxmlformats.org/officeDocument/2006/relationships/hyperlink" Target="http://pbs.twimg.com/profile_images/965932983957024768/ZM1MOkJt_normal.jpg" TargetMode="External"/><Relationship Id="rId3074" Type="http://schemas.openxmlformats.org/officeDocument/2006/relationships/hyperlink" Target="https://pbs.twimg.com/media/DXzxNkVUMAADlY5.jpg" TargetMode="External"/><Relationship Id="rId4125" Type="http://schemas.openxmlformats.org/officeDocument/2006/relationships/hyperlink" Target="https://twitter.com/" TargetMode="External"/><Relationship Id="rId1719" Type="http://schemas.openxmlformats.org/officeDocument/2006/relationships/hyperlink" Target="http://pbs.twimg.com/profile_images/464818766560251904/aRkk5h_j_normal.jpeg" TargetMode="External"/><Relationship Id="rId1926" Type="http://schemas.openxmlformats.org/officeDocument/2006/relationships/hyperlink" Target="http://pbs.twimg.com/profile_images/963612276510154753/MxHuSpS3_normal.jpg" TargetMode="External"/><Relationship Id="rId3281" Type="http://schemas.openxmlformats.org/officeDocument/2006/relationships/hyperlink" Target="https://twitter.com/" TargetMode="External"/><Relationship Id="rId4332" Type="http://schemas.openxmlformats.org/officeDocument/2006/relationships/hyperlink" Target="https://twitter.com/" TargetMode="External"/><Relationship Id="rId2090" Type="http://schemas.openxmlformats.org/officeDocument/2006/relationships/hyperlink" Target="http://pbs.twimg.com/profile_images/968718485349175297/JSit1J6F_normal.jpg" TargetMode="External"/><Relationship Id="rId3141" Type="http://schemas.openxmlformats.org/officeDocument/2006/relationships/hyperlink" Target="https://twitter.com/" TargetMode="External"/><Relationship Id="rId3001" Type="http://schemas.openxmlformats.org/officeDocument/2006/relationships/hyperlink" Target="http://pbs.twimg.com/profile_images/920306130227744770/H4d8Azox_normal.jpg" TargetMode="External"/><Relationship Id="rId3958" Type="http://schemas.openxmlformats.org/officeDocument/2006/relationships/hyperlink" Target="https://twitter.com/" TargetMode="External"/><Relationship Id="rId879" Type="http://schemas.openxmlformats.org/officeDocument/2006/relationships/hyperlink" Target="https://pbs.twimg.com/ext_tw_video_thumb/971808871923597312/pu/img/KBUrxXobRtv7wWtH.jpg" TargetMode="External"/><Relationship Id="rId2767" Type="http://schemas.openxmlformats.org/officeDocument/2006/relationships/hyperlink" Target="http://pbs.twimg.com/profile_images/968857742654849024/ZN1PibN8_normal.jpg" TargetMode="External"/><Relationship Id="rId5173" Type="http://schemas.openxmlformats.org/officeDocument/2006/relationships/hyperlink" Target="https://twitter.com/" TargetMode="External"/><Relationship Id="rId5380" Type="http://schemas.openxmlformats.org/officeDocument/2006/relationships/hyperlink" Target="https://api.twitter.com/1.1/geo/id/00c67f565137a10a.json" TargetMode="External"/><Relationship Id="rId739" Type="http://schemas.openxmlformats.org/officeDocument/2006/relationships/hyperlink" Target="https://pbs.twimg.com/media/DXzMEejXUAE3JV1.jpg" TargetMode="External"/><Relationship Id="rId1369" Type="http://schemas.openxmlformats.org/officeDocument/2006/relationships/hyperlink" Target="http://pbs.twimg.com/profile_images/961476459134009344/U8AVzbo4_normal.jpg" TargetMode="External"/><Relationship Id="rId1576" Type="http://schemas.openxmlformats.org/officeDocument/2006/relationships/hyperlink" Target="http://pbs.twimg.com/profile_images/2346319144/tg3eqlk3bxj4lwiqczm4_normal.png" TargetMode="External"/><Relationship Id="rId2974" Type="http://schemas.openxmlformats.org/officeDocument/2006/relationships/hyperlink" Target="https://pbs.twimg.com/media/DXz1FnHW4AAZbhV.jpg" TargetMode="External"/><Relationship Id="rId3818" Type="http://schemas.openxmlformats.org/officeDocument/2006/relationships/hyperlink" Target="https://twitter.com/" TargetMode="External"/><Relationship Id="rId5033" Type="http://schemas.openxmlformats.org/officeDocument/2006/relationships/hyperlink" Target="https://twitter.com/" TargetMode="External"/><Relationship Id="rId5240" Type="http://schemas.openxmlformats.org/officeDocument/2006/relationships/hyperlink" Target="https://twitter.com/" TargetMode="External"/><Relationship Id="rId946" Type="http://schemas.openxmlformats.org/officeDocument/2006/relationships/hyperlink" Target="http://pbs.twimg.com/profile_images/3153739137/0117240c2f041eb27bd01aec2d5c5ecc_normal.jpeg" TargetMode="External"/><Relationship Id="rId1229" Type="http://schemas.openxmlformats.org/officeDocument/2006/relationships/hyperlink" Target="https://pbs.twimg.com/media/DXzMEejXUAE3JV1.jpg" TargetMode="External"/><Relationship Id="rId1783" Type="http://schemas.openxmlformats.org/officeDocument/2006/relationships/hyperlink" Target="https://pbs.twimg.com/media/DXxmE5WWsAE1ej0.jpg" TargetMode="External"/><Relationship Id="rId1990" Type="http://schemas.openxmlformats.org/officeDocument/2006/relationships/hyperlink" Target="http://pbs.twimg.com/profile_images/822714428848304128/tCUKynMM_normal.jpg" TargetMode="External"/><Relationship Id="rId2627" Type="http://schemas.openxmlformats.org/officeDocument/2006/relationships/hyperlink" Target="http://pbs.twimg.com/profile_images/898011547179425793/G0m1yvIh_normal.jpg" TargetMode="External"/><Relationship Id="rId2834" Type="http://schemas.openxmlformats.org/officeDocument/2006/relationships/hyperlink" Target="http://pbs.twimg.com/profile_images/790683747360407552/tHKSdlqP_normal.jpg" TargetMode="External"/><Relationship Id="rId5100" Type="http://schemas.openxmlformats.org/officeDocument/2006/relationships/hyperlink" Target="https://twitter.com/" TargetMode="External"/><Relationship Id="rId75" Type="http://schemas.openxmlformats.org/officeDocument/2006/relationships/hyperlink" Target="https://www.youtube.com/watch?v=7uhLNc1zado&amp;feature=youtu.be&amp;a" TargetMode="External"/><Relationship Id="rId806" Type="http://schemas.openxmlformats.org/officeDocument/2006/relationships/hyperlink" Target="https://pbs.twimg.com/media/DXz1pm0WsAAqDgb.jpg" TargetMode="External"/><Relationship Id="rId1436" Type="http://schemas.openxmlformats.org/officeDocument/2006/relationships/hyperlink" Target="http://pbs.twimg.com/profile_images/919541151291424768/YHKWiWI6_normal.jpg" TargetMode="External"/><Relationship Id="rId1643" Type="http://schemas.openxmlformats.org/officeDocument/2006/relationships/hyperlink" Target="http://pbs.twimg.com/profile_images/953120372567584768/5lesYGtQ_normal.jpg" TargetMode="External"/><Relationship Id="rId1850" Type="http://schemas.openxmlformats.org/officeDocument/2006/relationships/hyperlink" Target="https://pbs.twimg.com/media/DXzvTM_VMAA7u_Z.jpg" TargetMode="External"/><Relationship Id="rId2901" Type="http://schemas.openxmlformats.org/officeDocument/2006/relationships/hyperlink" Target="http://pbs.twimg.com/profile_images/3661293581/292cee9b21adb973898c622f3d646ded_normal.png" TargetMode="External"/><Relationship Id="rId4799" Type="http://schemas.openxmlformats.org/officeDocument/2006/relationships/hyperlink" Target="https://twitter.com/" TargetMode="External"/><Relationship Id="rId1503" Type="http://schemas.openxmlformats.org/officeDocument/2006/relationships/hyperlink" Target="http://pbs.twimg.com/profile_images/885993664220102656/L5JN0N_s_normal.jpg" TargetMode="External"/><Relationship Id="rId1710" Type="http://schemas.openxmlformats.org/officeDocument/2006/relationships/hyperlink" Target="http://pbs.twimg.com/profile_images/464818766560251904/aRkk5h_j_normal.jpeg" TargetMode="External"/><Relationship Id="rId4659" Type="http://schemas.openxmlformats.org/officeDocument/2006/relationships/hyperlink" Target="https://twitter.com/" TargetMode="External"/><Relationship Id="rId4866" Type="http://schemas.openxmlformats.org/officeDocument/2006/relationships/hyperlink" Target="https://twitter.com/" TargetMode="External"/><Relationship Id="rId3468" Type="http://schemas.openxmlformats.org/officeDocument/2006/relationships/hyperlink" Target="https://twitter.com/" TargetMode="External"/><Relationship Id="rId3675" Type="http://schemas.openxmlformats.org/officeDocument/2006/relationships/hyperlink" Target="https://twitter.com/" TargetMode="External"/><Relationship Id="rId3882" Type="http://schemas.openxmlformats.org/officeDocument/2006/relationships/hyperlink" Target="https://twitter.com/" TargetMode="External"/><Relationship Id="rId4519" Type="http://schemas.openxmlformats.org/officeDocument/2006/relationships/hyperlink" Target="https://twitter.com/" TargetMode="External"/><Relationship Id="rId4726" Type="http://schemas.openxmlformats.org/officeDocument/2006/relationships/hyperlink" Target="https://twitter.com/" TargetMode="External"/><Relationship Id="rId4933" Type="http://schemas.openxmlformats.org/officeDocument/2006/relationships/hyperlink" Target="https://twitter.com/" TargetMode="External"/><Relationship Id="rId389" Type="http://schemas.openxmlformats.org/officeDocument/2006/relationships/hyperlink" Target="http://thefederalist.com/2018/03/08/the-hollywood-reporter-triumph-of-the-beta-male-cover-is-a-bad-sign/" TargetMode="External"/><Relationship Id="rId596" Type="http://schemas.openxmlformats.org/officeDocument/2006/relationships/hyperlink" Target="https://pbs.twimg.com/media/DXmybkvU0AYKMT8.jpg" TargetMode="External"/><Relationship Id="rId2277" Type="http://schemas.openxmlformats.org/officeDocument/2006/relationships/hyperlink" Target="http://pbs.twimg.com/profile_images/968326947569897472/0XZPZuIV_normal.jpg" TargetMode="External"/><Relationship Id="rId2484" Type="http://schemas.openxmlformats.org/officeDocument/2006/relationships/hyperlink" Target="http://pbs.twimg.com/profile_images/950057401561989120/gj8rKqIz_normal.jpg" TargetMode="External"/><Relationship Id="rId2691" Type="http://schemas.openxmlformats.org/officeDocument/2006/relationships/hyperlink" Target="https://pbs.twimg.com/media/DXzdn8LXcAE9WFO.jpg" TargetMode="External"/><Relationship Id="rId3328" Type="http://schemas.openxmlformats.org/officeDocument/2006/relationships/hyperlink" Target="https://twitter.com/" TargetMode="External"/><Relationship Id="rId3535" Type="http://schemas.openxmlformats.org/officeDocument/2006/relationships/hyperlink" Target="https://twitter.com/" TargetMode="External"/><Relationship Id="rId3742" Type="http://schemas.openxmlformats.org/officeDocument/2006/relationships/hyperlink" Target="https://twitter.com/" TargetMode="External"/><Relationship Id="rId249" Type="http://schemas.openxmlformats.org/officeDocument/2006/relationships/hyperlink" Target="https://twitter.com/kjc1b/status/971763044404535297" TargetMode="External"/><Relationship Id="rId456" Type="http://schemas.openxmlformats.org/officeDocument/2006/relationships/hyperlink" Target="https://pbs.twimg.com/media/DXy_3WEWkAA7wAK.jpg" TargetMode="External"/><Relationship Id="rId663" Type="http://schemas.openxmlformats.org/officeDocument/2006/relationships/hyperlink" Target="https://pbs.twimg.com/media/DXzMEejXUAE3JV1.jpg" TargetMode="External"/><Relationship Id="rId870" Type="http://schemas.openxmlformats.org/officeDocument/2006/relationships/hyperlink" Target="https://pbs.twimg.com/ext_tw_video_thumb/971775007612395520/pu/img/qAptMw3YOKgm1laq.jpg" TargetMode="External"/><Relationship Id="rId1086" Type="http://schemas.openxmlformats.org/officeDocument/2006/relationships/hyperlink" Target="http://pbs.twimg.com/profile_images/969380170804092929/b9JtVYev_normal.jpg" TargetMode="External"/><Relationship Id="rId1293" Type="http://schemas.openxmlformats.org/officeDocument/2006/relationships/hyperlink" Target="http://pbs.twimg.com/profile_images/925038185905659904/7IACBzaU_normal.jpg" TargetMode="External"/><Relationship Id="rId2137" Type="http://schemas.openxmlformats.org/officeDocument/2006/relationships/hyperlink" Target="https://pbs.twimg.com/media/DXbCT55VAAASxT6.jpg" TargetMode="External"/><Relationship Id="rId2344" Type="http://schemas.openxmlformats.org/officeDocument/2006/relationships/hyperlink" Target="http://pbs.twimg.com/profile_images/966408937842061317/7YylpcyS_normal.jpg" TargetMode="External"/><Relationship Id="rId2551" Type="http://schemas.openxmlformats.org/officeDocument/2006/relationships/hyperlink" Target="http://pbs.twimg.com/profile_images/783341582921535488/34SatnWC_normal.jpg" TargetMode="External"/><Relationship Id="rId109" Type="http://schemas.openxmlformats.org/officeDocument/2006/relationships/hyperlink" Target="https://www.allkpop.com/article/2018/03/woman-reveals-she-was-sexually-assaulted-by-an-idol-vocalist-a-in-august-2012" TargetMode="External"/><Relationship Id="rId316" Type="http://schemas.openxmlformats.org/officeDocument/2006/relationships/hyperlink" Target="https://www.youtube.com/watch?v=nDVdFzSnJ4c&amp;feature=youtu.be" TargetMode="External"/><Relationship Id="rId523" Type="http://schemas.openxmlformats.org/officeDocument/2006/relationships/hyperlink" Target="https://pbs.twimg.com/media/DXxDZXsVoAImghl.jpg" TargetMode="External"/><Relationship Id="rId1153" Type="http://schemas.openxmlformats.org/officeDocument/2006/relationships/hyperlink" Target="http://pbs.twimg.com/profile_images/935239409653428224/-2uWcemn_normal.jpg" TargetMode="External"/><Relationship Id="rId2204" Type="http://schemas.openxmlformats.org/officeDocument/2006/relationships/hyperlink" Target="http://pbs.twimg.com/profile_images/1302419447/_A010163_20baja_1__normal.jpg" TargetMode="External"/><Relationship Id="rId3602" Type="http://schemas.openxmlformats.org/officeDocument/2006/relationships/hyperlink" Target="https://twitter.com/" TargetMode="External"/><Relationship Id="rId730" Type="http://schemas.openxmlformats.org/officeDocument/2006/relationships/hyperlink" Target="https://pbs.twimg.com/media/DXz0yO5U8AATvVK.jpg" TargetMode="External"/><Relationship Id="rId1013" Type="http://schemas.openxmlformats.org/officeDocument/2006/relationships/hyperlink" Target="http://pbs.twimg.com/profile_images/971046499030372352/Ii5wk_-Q_normal.jpg" TargetMode="External"/><Relationship Id="rId1360" Type="http://schemas.openxmlformats.org/officeDocument/2006/relationships/hyperlink" Target="http://pbs.twimg.com/profile_images/940037943669882882/chzDq0es_normal.jpg" TargetMode="External"/><Relationship Id="rId2411" Type="http://schemas.openxmlformats.org/officeDocument/2006/relationships/hyperlink" Target="http://pbs.twimg.com/profile_images/691811264796966912/iU2NGq-r_normal.jpg" TargetMode="External"/><Relationship Id="rId4169" Type="http://schemas.openxmlformats.org/officeDocument/2006/relationships/hyperlink" Target="https://twitter.com/" TargetMode="External"/><Relationship Id="rId1220" Type="http://schemas.openxmlformats.org/officeDocument/2006/relationships/hyperlink" Target="http://pbs.twimg.com/profile_images/849263514564706305/VxOCnE-6_normal.jpg" TargetMode="External"/><Relationship Id="rId4376" Type="http://schemas.openxmlformats.org/officeDocument/2006/relationships/hyperlink" Target="https://twitter.com/" TargetMode="External"/><Relationship Id="rId4583" Type="http://schemas.openxmlformats.org/officeDocument/2006/relationships/hyperlink" Target="https://twitter.com/" TargetMode="External"/><Relationship Id="rId4790" Type="http://schemas.openxmlformats.org/officeDocument/2006/relationships/hyperlink" Target="https://twitter.com/" TargetMode="External"/><Relationship Id="rId3185" Type="http://schemas.openxmlformats.org/officeDocument/2006/relationships/hyperlink" Target="https://twitter.com/" TargetMode="External"/><Relationship Id="rId3392" Type="http://schemas.openxmlformats.org/officeDocument/2006/relationships/hyperlink" Target="https://twitter.com/" TargetMode="External"/><Relationship Id="rId4029" Type="http://schemas.openxmlformats.org/officeDocument/2006/relationships/hyperlink" Target="https://twitter.com/" TargetMode="External"/><Relationship Id="rId4236" Type="http://schemas.openxmlformats.org/officeDocument/2006/relationships/hyperlink" Target="https://twitter.com/" TargetMode="External"/><Relationship Id="rId4443" Type="http://schemas.openxmlformats.org/officeDocument/2006/relationships/hyperlink" Target="https://twitter.com/" TargetMode="External"/><Relationship Id="rId4650" Type="http://schemas.openxmlformats.org/officeDocument/2006/relationships/hyperlink" Target="https://twitter.com/" TargetMode="External"/><Relationship Id="rId3045" Type="http://schemas.openxmlformats.org/officeDocument/2006/relationships/hyperlink" Target="http://pbs.twimg.com/profile_images/971904718908768256/n2kxR6ft_normal.jpg" TargetMode="External"/><Relationship Id="rId3252" Type="http://schemas.openxmlformats.org/officeDocument/2006/relationships/hyperlink" Target="https://twitter.com/" TargetMode="External"/><Relationship Id="rId4303" Type="http://schemas.openxmlformats.org/officeDocument/2006/relationships/hyperlink" Target="https://twitter.com/" TargetMode="External"/><Relationship Id="rId4510" Type="http://schemas.openxmlformats.org/officeDocument/2006/relationships/hyperlink" Target="https://twitter.com/" TargetMode="External"/><Relationship Id="rId173" Type="http://schemas.openxmlformats.org/officeDocument/2006/relationships/hyperlink" Target="http://www.xportsnews.com/jenter/?ac=article_view&amp;entry_id=951270&amp;_REFERER=http%3A%2F%2Fwww.xportsnews.com%2F%3Fac%3Darticle_list%26cate_indexno%3D178" TargetMode="External"/><Relationship Id="rId380" Type="http://schemas.openxmlformats.org/officeDocument/2006/relationships/hyperlink" Target="http://thefederalist.com/2018/03/08/the-hollywood-reporter-triumph-of-the-beta-male-cover-is-a-bad-sign/" TargetMode="External"/><Relationship Id="rId2061" Type="http://schemas.openxmlformats.org/officeDocument/2006/relationships/hyperlink" Target="http://pbs.twimg.com/profile_images/969517758026100737/RWkLtAtw_normal.jpg" TargetMode="External"/><Relationship Id="rId3112" Type="http://schemas.openxmlformats.org/officeDocument/2006/relationships/hyperlink" Target="https://twitter.com/" TargetMode="External"/><Relationship Id="rId240" Type="http://schemas.openxmlformats.org/officeDocument/2006/relationships/hyperlink" Target="https://www.allkpop.com/article/2018/03/woman-reveals-she-was-sexually-assaulted-by-an-idol-vocalist-a-in-august-2012" TargetMode="External"/><Relationship Id="rId5077" Type="http://schemas.openxmlformats.org/officeDocument/2006/relationships/hyperlink" Target="https://twitter.com/" TargetMode="External"/><Relationship Id="rId5284" Type="http://schemas.openxmlformats.org/officeDocument/2006/relationships/hyperlink" Target="https://twitter.com/" TargetMode="External"/><Relationship Id="rId100" Type="http://schemas.openxmlformats.org/officeDocument/2006/relationships/hyperlink" Target="https://philippines.networkofnews.com/feed-items/metoo-movement-in-korea-leading-to-women-being-shunned-in-the-office/" TargetMode="External"/><Relationship Id="rId2878" Type="http://schemas.openxmlformats.org/officeDocument/2006/relationships/hyperlink" Target="http://pbs.twimg.com/profile_images/1170279550/LinkPic4_normal.jpg" TargetMode="External"/><Relationship Id="rId3929" Type="http://schemas.openxmlformats.org/officeDocument/2006/relationships/hyperlink" Target="https://twitter.com/" TargetMode="External"/><Relationship Id="rId4093" Type="http://schemas.openxmlformats.org/officeDocument/2006/relationships/hyperlink" Target="https://twitter.com/" TargetMode="External"/><Relationship Id="rId5144" Type="http://schemas.openxmlformats.org/officeDocument/2006/relationships/hyperlink" Target="https://twitter.com/" TargetMode="External"/><Relationship Id="rId1687" Type="http://schemas.openxmlformats.org/officeDocument/2006/relationships/hyperlink" Target="http://pbs.twimg.com/profile_images/940264977230737410/bif1Hn8E_normal.jpg" TargetMode="External"/><Relationship Id="rId1894" Type="http://schemas.openxmlformats.org/officeDocument/2006/relationships/hyperlink" Target="http://pbs.twimg.com/profile_images/755568329239265280/zpWM9U8l_normal.jpg" TargetMode="External"/><Relationship Id="rId2738" Type="http://schemas.openxmlformats.org/officeDocument/2006/relationships/hyperlink" Target="http://pbs.twimg.com/profile_images/918008511941853184/J1ILNUz3_normal.jpg" TargetMode="External"/><Relationship Id="rId2945" Type="http://schemas.openxmlformats.org/officeDocument/2006/relationships/hyperlink" Target="https://pbs.twimg.com/media/DXx-TreXUAAc0Cj.jpg" TargetMode="External"/><Relationship Id="rId5351" Type="http://schemas.openxmlformats.org/officeDocument/2006/relationships/hyperlink" Target="https://twitter.com/" TargetMode="External"/><Relationship Id="rId917" Type="http://schemas.openxmlformats.org/officeDocument/2006/relationships/hyperlink" Target="http://pbs.twimg.com/profile_images/868220916508930048/QWz2S3ga_normal.jpg" TargetMode="External"/><Relationship Id="rId1547" Type="http://schemas.openxmlformats.org/officeDocument/2006/relationships/hyperlink" Target="http://pbs.twimg.com/profile_images/945429258930925569/Phhxe8bb_normal.jpg" TargetMode="External"/><Relationship Id="rId1754" Type="http://schemas.openxmlformats.org/officeDocument/2006/relationships/hyperlink" Target="http://pbs.twimg.com/profile_images/948175423015440384/JE8H79Pz_normal.jpg" TargetMode="External"/><Relationship Id="rId1961" Type="http://schemas.openxmlformats.org/officeDocument/2006/relationships/hyperlink" Target="https://pbs.twimg.com/media/DXyQE6EV4AE2UhR.jpg" TargetMode="External"/><Relationship Id="rId2805" Type="http://schemas.openxmlformats.org/officeDocument/2006/relationships/hyperlink" Target="https://pbs.twimg.com/media/DXza5zyW4AU7uPL.jpg" TargetMode="External"/><Relationship Id="rId4160" Type="http://schemas.openxmlformats.org/officeDocument/2006/relationships/hyperlink" Target="https://twitter.com/" TargetMode="External"/><Relationship Id="rId5004" Type="http://schemas.openxmlformats.org/officeDocument/2006/relationships/hyperlink" Target="https://twitter.com/" TargetMode="External"/><Relationship Id="rId5211" Type="http://schemas.openxmlformats.org/officeDocument/2006/relationships/hyperlink" Target="https://twitter.com/" TargetMode="External"/><Relationship Id="rId46" Type="http://schemas.openxmlformats.org/officeDocument/2006/relationships/hyperlink" Target="https://twitter.com/kjc1b/status/969617042272694273" TargetMode="External"/><Relationship Id="rId1407" Type="http://schemas.openxmlformats.org/officeDocument/2006/relationships/hyperlink" Target="http://pbs.twimg.com/profile_images/791847588806795264/Ntp-nVaa_normal.jpg" TargetMode="External"/><Relationship Id="rId1614" Type="http://schemas.openxmlformats.org/officeDocument/2006/relationships/hyperlink" Target="http://pbs.twimg.com/profile_images/826143846597750784/NDddYNUs_normal.jpg" TargetMode="External"/><Relationship Id="rId1821" Type="http://schemas.openxmlformats.org/officeDocument/2006/relationships/hyperlink" Target="http://pbs.twimg.com/profile_images/945553168930258946/JjLptlKU_normal.jpg" TargetMode="External"/><Relationship Id="rId4020" Type="http://schemas.openxmlformats.org/officeDocument/2006/relationships/hyperlink" Target="https://twitter.com/" TargetMode="External"/><Relationship Id="rId4977" Type="http://schemas.openxmlformats.org/officeDocument/2006/relationships/hyperlink" Target="https://twitter.com/" TargetMode="External"/><Relationship Id="rId3579" Type="http://schemas.openxmlformats.org/officeDocument/2006/relationships/hyperlink" Target="https://twitter.com/" TargetMode="External"/><Relationship Id="rId3786" Type="http://schemas.openxmlformats.org/officeDocument/2006/relationships/hyperlink" Target="https://twitter.com/" TargetMode="External"/><Relationship Id="rId2388" Type="http://schemas.openxmlformats.org/officeDocument/2006/relationships/hyperlink" Target="https://pbs.twimg.com/media/DXza5zyW4AU7uPL.jpg" TargetMode="External"/><Relationship Id="rId2595" Type="http://schemas.openxmlformats.org/officeDocument/2006/relationships/hyperlink" Target="http://pbs.twimg.com/profile_images/961976539595259905/Uyb5v8R8_normal.jpg" TargetMode="External"/><Relationship Id="rId3439" Type="http://schemas.openxmlformats.org/officeDocument/2006/relationships/hyperlink" Target="https://twitter.com/" TargetMode="External"/><Relationship Id="rId3993" Type="http://schemas.openxmlformats.org/officeDocument/2006/relationships/hyperlink" Target="https://twitter.com/" TargetMode="External"/><Relationship Id="rId4837" Type="http://schemas.openxmlformats.org/officeDocument/2006/relationships/hyperlink" Target="https://twitter.com/" TargetMode="External"/><Relationship Id="rId567" Type="http://schemas.openxmlformats.org/officeDocument/2006/relationships/hyperlink" Target="https://pbs.twimg.com/ext_tw_video_thumb/971857390525190146/pu/img/JvFffwh9407jN4ks.jpg" TargetMode="External"/><Relationship Id="rId1197" Type="http://schemas.openxmlformats.org/officeDocument/2006/relationships/hyperlink" Target="http://pbs.twimg.com/profile_images/691056934997327872/tkEOIs-s_normal.jpg" TargetMode="External"/><Relationship Id="rId2248" Type="http://schemas.openxmlformats.org/officeDocument/2006/relationships/hyperlink" Target="http://pbs.twimg.com/profile_images/922256075574755328/lvlMJ8VK_normal.jpg" TargetMode="External"/><Relationship Id="rId3646" Type="http://schemas.openxmlformats.org/officeDocument/2006/relationships/hyperlink" Target="https://twitter.com/" TargetMode="External"/><Relationship Id="rId3853" Type="http://schemas.openxmlformats.org/officeDocument/2006/relationships/hyperlink" Target="https://twitter.com/" TargetMode="External"/><Relationship Id="rId4904" Type="http://schemas.openxmlformats.org/officeDocument/2006/relationships/hyperlink" Target="https://twitter.com/" TargetMode="External"/><Relationship Id="rId774" Type="http://schemas.openxmlformats.org/officeDocument/2006/relationships/hyperlink" Target="https://pbs.twimg.com/media/DXzdNJrWsAERLpi.jpg" TargetMode="External"/><Relationship Id="rId981" Type="http://schemas.openxmlformats.org/officeDocument/2006/relationships/hyperlink" Target="http://pbs.twimg.com/profile_images/823724509496606721/UzeMae3y_normal.jpg" TargetMode="External"/><Relationship Id="rId1057" Type="http://schemas.openxmlformats.org/officeDocument/2006/relationships/hyperlink" Target="http://pbs.twimg.com/profile_images/378800000586713211/0e50888f39faca38eb7dcc34dff72bab_normal.jpeg" TargetMode="External"/><Relationship Id="rId2455" Type="http://schemas.openxmlformats.org/officeDocument/2006/relationships/hyperlink" Target="http://pbs.twimg.com/profile_images/962099808394797056/1O0E66Xb_normal.jpg" TargetMode="External"/><Relationship Id="rId2662" Type="http://schemas.openxmlformats.org/officeDocument/2006/relationships/hyperlink" Target="https://pbs.twimg.com/media/DXmybkvU0AYKMT8.jpg" TargetMode="External"/><Relationship Id="rId3506" Type="http://schemas.openxmlformats.org/officeDocument/2006/relationships/hyperlink" Target="https://twitter.com/" TargetMode="External"/><Relationship Id="rId3713" Type="http://schemas.openxmlformats.org/officeDocument/2006/relationships/hyperlink" Target="https://twitter.com/" TargetMode="External"/><Relationship Id="rId3920" Type="http://schemas.openxmlformats.org/officeDocument/2006/relationships/hyperlink" Target="https://twitter.com/" TargetMode="External"/><Relationship Id="rId427" Type="http://schemas.openxmlformats.org/officeDocument/2006/relationships/hyperlink" Target="https://pbs.twimg.com/ext_tw_video_thumb/971775007612395520/pu/img/qAptMw3YOKgm1laq.jpg" TargetMode="External"/><Relationship Id="rId634" Type="http://schemas.openxmlformats.org/officeDocument/2006/relationships/hyperlink" Target="https://pbs.twimg.com/media/DXzMEejXUAE3JV1.jpg" TargetMode="External"/><Relationship Id="rId841" Type="http://schemas.openxmlformats.org/officeDocument/2006/relationships/hyperlink" Target="https://pbs.twimg.com/media/DXrT2xZXUAIL6cR.jpg" TargetMode="External"/><Relationship Id="rId1264" Type="http://schemas.openxmlformats.org/officeDocument/2006/relationships/hyperlink" Target="http://pbs.twimg.com/profile_images/965758861633142784/8nLIi7HG_normal.jpg" TargetMode="External"/><Relationship Id="rId1471" Type="http://schemas.openxmlformats.org/officeDocument/2006/relationships/hyperlink" Target="http://pbs.twimg.com/profile_images/952596503142449153/yqG3R__K_normal.jpg" TargetMode="External"/><Relationship Id="rId2108" Type="http://schemas.openxmlformats.org/officeDocument/2006/relationships/hyperlink" Target="http://pbs.twimg.com/profile_images/953453368818647040/QcrzB4tt_normal.jpg" TargetMode="External"/><Relationship Id="rId2315" Type="http://schemas.openxmlformats.org/officeDocument/2006/relationships/hyperlink" Target="http://pbs.twimg.com/profile_images/952022753338589185/IWpGKzfv_normal.jpg" TargetMode="External"/><Relationship Id="rId2522" Type="http://schemas.openxmlformats.org/officeDocument/2006/relationships/hyperlink" Target="http://pbs.twimg.com/profile_images/783341582921535488/34SatnWC_normal.jpg" TargetMode="External"/><Relationship Id="rId701" Type="http://schemas.openxmlformats.org/officeDocument/2006/relationships/hyperlink" Target="https://pbs.twimg.com/media/DXxCudiVwAIc1CA.jpg" TargetMode="External"/><Relationship Id="rId1124" Type="http://schemas.openxmlformats.org/officeDocument/2006/relationships/hyperlink" Target="https://pbs.twimg.com/media/DMhfugeVoAAsdzH.jpg" TargetMode="External"/><Relationship Id="rId1331" Type="http://schemas.openxmlformats.org/officeDocument/2006/relationships/hyperlink" Target="http://pbs.twimg.com/profile_images/828925904478834688/evAzl27R_normal.jpg" TargetMode="External"/><Relationship Id="rId4487" Type="http://schemas.openxmlformats.org/officeDocument/2006/relationships/hyperlink" Target="https://twitter.com/" TargetMode="External"/><Relationship Id="rId4694" Type="http://schemas.openxmlformats.org/officeDocument/2006/relationships/hyperlink" Target="https://twitter.com/" TargetMode="External"/><Relationship Id="rId3089" Type="http://schemas.openxmlformats.org/officeDocument/2006/relationships/hyperlink" Target="http://pbs.twimg.com/profile_images/949249191221501952/TgRkVSOf_normal.jpg" TargetMode="External"/><Relationship Id="rId3296" Type="http://schemas.openxmlformats.org/officeDocument/2006/relationships/hyperlink" Target="https://twitter.com/" TargetMode="External"/><Relationship Id="rId4347" Type="http://schemas.openxmlformats.org/officeDocument/2006/relationships/hyperlink" Target="https://twitter.com/" TargetMode="External"/><Relationship Id="rId4554" Type="http://schemas.openxmlformats.org/officeDocument/2006/relationships/hyperlink" Target="https://twitter.com/" TargetMode="External"/><Relationship Id="rId4761" Type="http://schemas.openxmlformats.org/officeDocument/2006/relationships/hyperlink" Target="https://twitter.com/"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4207" Type="http://schemas.openxmlformats.org/officeDocument/2006/relationships/hyperlink" Target="https://twitter.com/" TargetMode="External"/><Relationship Id="rId4414" Type="http://schemas.openxmlformats.org/officeDocument/2006/relationships/hyperlink" Target="https://twitter.com/" TargetMode="External"/><Relationship Id="rId284" Type="http://schemas.openxmlformats.org/officeDocument/2006/relationships/hyperlink" Target="http://ir.shareaholic.com/e?a=1&amp;u=https%3A%2F%2Fwww.commondreams.org%2Fviews%2F2018%2F03%2F08%2Ftime-action-seven-proposals-sweden-reducing-sexism-and-sexual-violence-midst-metoo%3Futm_campaign%3Dshareaholic%26utm_medium%3Dtwitter%26utm_source%3Dsocialnetwork&amp;r=1" TargetMode="External"/><Relationship Id="rId491" Type="http://schemas.openxmlformats.org/officeDocument/2006/relationships/hyperlink" Target="https://pbs.twimg.com/media/DXzMEejXUAE3JV1.jpg" TargetMode="External"/><Relationship Id="rId2172" Type="http://schemas.openxmlformats.org/officeDocument/2006/relationships/hyperlink" Target="http://pbs.twimg.com/profile_images/925217146568818688/CVVm8PKa_normal.jpg" TargetMode="External"/><Relationship Id="rId3016" Type="http://schemas.openxmlformats.org/officeDocument/2006/relationships/hyperlink" Target="http://pbs.twimg.com/profile_images/960881095083356163/HMUCXteR_normal.jpg" TargetMode="External"/><Relationship Id="rId3223" Type="http://schemas.openxmlformats.org/officeDocument/2006/relationships/hyperlink" Target="https://twitter.com/" TargetMode="External"/><Relationship Id="rId3570" Type="http://schemas.openxmlformats.org/officeDocument/2006/relationships/hyperlink" Target="https://twitter.com/" TargetMode="External"/><Relationship Id="rId4621" Type="http://schemas.openxmlformats.org/officeDocument/2006/relationships/hyperlink" Target="https://twitter.com/" TargetMode="External"/><Relationship Id="rId144" Type="http://schemas.openxmlformats.org/officeDocument/2006/relationships/hyperlink" Target="http://www.tnamcot.com/view/5aa160bae3f8e420ab43da47" TargetMode="External"/><Relationship Id="rId3430" Type="http://schemas.openxmlformats.org/officeDocument/2006/relationships/hyperlink" Target="https://twitter.com/" TargetMode="External"/><Relationship Id="rId5188" Type="http://schemas.openxmlformats.org/officeDocument/2006/relationships/hyperlink" Target="https://twitter.com/" TargetMode="External"/><Relationship Id="rId351" Type="http://schemas.openxmlformats.org/officeDocument/2006/relationships/hyperlink" Target="http://www.npr.org/2018/03/02/589619992/storycorps-ashley-judd?utm_campaign=storyshare&amp;utm_source=twitter.com&amp;utm_medium=social" TargetMode="External"/><Relationship Id="rId2032" Type="http://schemas.openxmlformats.org/officeDocument/2006/relationships/hyperlink" Target="http://pbs.twimg.com/profile_images/900804934068649984/I7XXVSGb_normal.jpg" TargetMode="External"/><Relationship Id="rId2989" Type="http://schemas.openxmlformats.org/officeDocument/2006/relationships/hyperlink" Target="http://pbs.twimg.com/profile_images/941513463494356992/lUBnhvdZ_normal.jpg" TargetMode="External"/><Relationship Id="rId211" Type="http://schemas.openxmlformats.org/officeDocument/2006/relationships/hyperlink" Target="https://www.instagram.com/p/BgEBMksl98Q/" TargetMode="External"/><Relationship Id="rId1798" Type="http://schemas.openxmlformats.org/officeDocument/2006/relationships/hyperlink" Target="http://pbs.twimg.com/profile_images/895097004182962176/Yhpw_Rqh_normal.jpg" TargetMode="External"/><Relationship Id="rId2849" Type="http://schemas.openxmlformats.org/officeDocument/2006/relationships/hyperlink" Target="http://pbs.twimg.com/profile_images/532194333286346754/tjoHNh56_normal.jpeg" TargetMode="External"/><Relationship Id="rId5048" Type="http://schemas.openxmlformats.org/officeDocument/2006/relationships/hyperlink" Target="https://twitter.com/" TargetMode="External"/><Relationship Id="rId5255" Type="http://schemas.openxmlformats.org/officeDocument/2006/relationships/hyperlink" Target="https://twitter.com/" TargetMode="External"/><Relationship Id="rId1658" Type="http://schemas.openxmlformats.org/officeDocument/2006/relationships/hyperlink" Target="https://pbs.twimg.com/media/DXzyu9LXkAAPLAD.jpg" TargetMode="External"/><Relationship Id="rId1865" Type="http://schemas.openxmlformats.org/officeDocument/2006/relationships/hyperlink" Target="http://pbs.twimg.com/profile_images/721193371113431041/2nrP_8Ln_normal.jpg" TargetMode="External"/><Relationship Id="rId2709" Type="http://schemas.openxmlformats.org/officeDocument/2006/relationships/hyperlink" Target="https://pbs.twimg.com/media/DXz1IVdVAAAexZo.jpg" TargetMode="External"/><Relationship Id="rId4064" Type="http://schemas.openxmlformats.org/officeDocument/2006/relationships/hyperlink" Target="https://twitter.com/" TargetMode="External"/><Relationship Id="rId4271" Type="http://schemas.openxmlformats.org/officeDocument/2006/relationships/hyperlink" Target="https://twitter.com/" TargetMode="External"/><Relationship Id="rId5115" Type="http://schemas.openxmlformats.org/officeDocument/2006/relationships/hyperlink" Target="https://twitter.com/" TargetMode="External"/><Relationship Id="rId5322" Type="http://schemas.openxmlformats.org/officeDocument/2006/relationships/hyperlink" Target="https://twitter.com/" TargetMode="External"/><Relationship Id="rId1518" Type="http://schemas.openxmlformats.org/officeDocument/2006/relationships/hyperlink" Target="http://pbs.twimg.com/profile_images/900399232313643010/2B0h5SPf_normal.jpg" TargetMode="External"/><Relationship Id="rId2916" Type="http://schemas.openxmlformats.org/officeDocument/2006/relationships/hyperlink" Target="https://pbs.twimg.com/media/DXzMEejXUAE3JV1.jpg" TargetMode="External"/><Relationship Id="rId3080" Type="http://schemas.openxmlformats.org/officeDocument/2006/relationships/hyperlink" Target="http://pbs.twimg.com/profile_images/906933664830779392/g29-LTkr_normal.jpg" TargetMode="External"/><Relationship Id="rId4131" Type="http://schemas.openxmlformats.org/officeDocument/2006/relationships/hyperlink" Target="https://twitter.com/" TargetMode="External"/><Relationship Id="rId1725" Type="http://schemas.openxmlformats.org/officeDocument/2006/relationships/hyperlink" Target="http://pbs.twimg.com/profile_images/464818766560251904/aRkk5h_j_normal.jpeg" TargetMode="External"/><Relationship Id="rId1932" Type="http://schemas.openxmlformats.org/officeDocument/2006/relationships/hyperlink" Target="http://pbs.twimg.com/profile_images/809489489848475648/K2dqMlnJ_normal.jpg" TargetMode="External"/><Relationship Id="rId17" Type="http://schemas.openxmlformats.org/officeDocument/2006/relationships/hyperlink" Target="http://thefederalist.com/2018/03/08/the-hollywood-reporter-triumph-of-the-beta-male-cover-is-a-bad-sign/" TargetMode="External"/><Relationship Id="rId3897" Type="http://schemas.openxmlformats.org/officeDocument/2006/relationships/hyperlink" Target="https://twitter.com/" TargetMode="External"/><Relationship Id="rId4948" Type="http://schemas.openxmlformats.org/officeDocument/2006/relationships/hyperlink" Target="https://twitter.com/" TargetMode="External"/><Relationship Id="rId2499" Type="http://schemas.openxmlformats.org/officeDocument/2006/relationships/hyperlink" Target="http://pbs.twimg.com/profile_images/968349861602103297/RuDoqb8M_normal.jpg" TargetMode="External"/><Relationship Id="rId3757" Type="http://schemas.openxmlformats.org/officeDocument/2006/relationships/hyperlink" Target="https://twitter.com/" TargetMode="External"/><Relationship Id="rId3964" Type="http://schemas.openxmlformats.org/officeDocument/2006/relationships/hyperlink" Target="https://twitter.com/" TargetMode="External"/><Relationship Id="rId4808" Type="http://schemas.openxmlformats.org/officeDocument/2006/relationships/hyperlink" Target="https://twitter.com/" TargetMode="External"/><Relationship Id="rId1" Type="http://schemas.openxmlformats.org/officeDocument/2006/relationships/hyperlink" Target="https://www.interscriptjournal.com/online-magazine/sleaze-o-meter" TargetMode="External"/><Relationship Id="rId678" Type="http://schemas.openxmlformats.org/officeDocument/2006/relationships/hyperlink" Target="https://pbs.twimg.com/media/DXza5zyW4AU7uPL.jpg" TargetMode="External"/><Relationship Id="rId885" Type="http://schemas.openxmlformats.org/officeDocument/2006/relationships/hyperlink" Target="https://pbs.twimg.com/media/DXs-WWgXcAoaIwe.jpg" TargetMode="External"/><Relationship Id="rId2359" Type="http://schemas.openxmlformats.org/officeDocument/2006/relationships/hyperlink" Target="http://pbs.twimg.com/profile_images/606110841243435009/isXWQ2r__normal.jpg" TargetMode="External"/><Relationship Id="rId2566" Type="http://schemas.openxmlformats.org/officeDocument/2006/relationships/hyperlink" Target="http://pbs.twimg.com/profile_images/783341582921535488/34SatnWC_normal.jpg" TargetMode="External"/><Relationship Id="rId2773" Type="http://schemas.openxmlformats.org/officeDocument/2006/relationships/hyperlink" Target="https://pbs.twimg.com/media/DPGEbdJWsAEU04V.jpg" TargetMode="External"/><Relationship Id="rId2980" Type="http://schemas.openxmlformats.org/officeDocument/2006/relationships/hyperlink" Target="https://pbs.twimg.com/media/DXzMEejXUAE3JV1.jpg" TargetMode="External"/><Relationship Id="rId3617" Type="http://schemas.openxmlformats.org/officeDocument/2006/relationships/hyperlink" Target="https://twitter.com/" TargetMode="External"/><Relationship Id="rId3824" Type="http://schemas.openxmlformats.org/officeDocument/2006/relationships/hyperlink" Target="https://twitter.com/" TargetMode="External"/><Relationship Id="rId538" Type="http://schemas.openxmlformats.org/officeDocument/2006/relationships/hyperlink" Target="https://pbs.twimg.com/media/DXmybkvU0AYKMT8.jpg" TargetMode="External"/><Relationship Id="rId745" Type="http://schemas.openxmlformats.org/officeDocument/2006/relationships/hyperlink" Target="https://pbs.twimg.com/media/DXwsH4kVMAA2xWU.jpg" TargetMode="External"/><Relationship Id="rId952" Type="http://schemas.openxmlformats.org/officeDocument/2006/relationships/hyperlink" Target="http://pbs.twimg.com/profile_images/1745543229/lol_normal.jpg" TargetMode="External"/><Relationship Id="rId1168" Type="http://schemas.openxmlformats.org/officeDocument/2006/relationships/hyperlink" Target="http://pbs.twimg.com/profile_images/967857673009016834/kj1yioj2_normal.jpg" TargetMode="External"/><Relationship Id="rId1375" Type="http://schemas.openxmlformats.org/officeDocument/2006/relationships/hyperlink" Target="http://pbs.twimg.com/profile_images/945141762145816576/Uxvh6eFE_normal.jpg" TargetMode="External"/><Relationship Id="rId1582" Type="http://schemas.openxmlformats.org/officeDocument/2006/relationships/hyperlink" Target="http://pbs.twimg.com/profile_images/970682261614948352/4KAx8DYW_normal.jpg" TargetMode="External"/><Relationship Id="rId2219" Type="http://schemas.openxmlformats.org/officeDocument/2006/relationships/hyperlink" Target="https://pbs.twimg.com/tweet_video_thumb/DXzn7_gVoAEwt6l.jpg" TargetMode="External"/><Relationship Id="rId2426" Type="http://schemas.openxmlformats.org/officeDocument/2006/relationships/hyperlink" Target="http://pbs.twimg.com/profile_images/824965976127045632/yd0XasbA_normal.jpg" TargetMode="External"/><Relationship Id="rId2633" Type="http://schemas.openxmlformats.org/officeDocument/2006/relationships/hyperlink" Target="http://pbs.twimg.com/profile_images/960372710198005760/OfgRp6ex_normal.jpg" TargetMode="External"/><Relationship Id="rId81" Type="http://schemas.openxmlformats.org/officeDocument/2006/relationships/hyperlink" Target="https://www.newsweekjapan.jp/reizei/2018/03/post-981.php" TargetMode="External"/><Relationship Id="rId605" Type="http://schemas.openxmlformats.org/officeDocument/2006/relationships/hyperlink" Target="https://pbs.twimg.com/amplify_video_thumb/970994134889644034/img/_jHJpazZ1GbC0txx.jpg" TargetMode="External"/><Relationship Id="rId812" Type="http://schemas.openxmlformats.org/officeDocument/2006/relationships/hyperlink" Target="https://pbs.twimg.com/media/DXx-TreXUAAc0Cj.jpg" TargetMode="External"/><Relationship Id="rId1028" Type="http://schemas.openxmlformats.org/officeDocument/2006/relationships/hyperlink" Target="http://pbs.twimg.com/profile_images/935458181584752640/GkxKJyfd_normal.jpg" TargetMode="External"/><Relationship Id="rId1235" Type="http://schemas.openxmlformats.org/officeDocument/2006/relationships/hyperlink" Target="https://pbs.twimg.com/media/DXx8iDKUQAAQr-Z.jpg" TargetMode="External"/><Relationship Id="rId1442" Type="http://schemas.openxmlformats.org/officeDocument/2006/relationships/hyperlink" Target="http://pbs.twimg.com/profile_images/969542229957140480/C1iZTMDq_normal.jpg" TargetMode="External"/><Relationship Id="rId2840" Type="http://schemas.openxmlformats.org/officeDocument/2006/relationships/hyperlink" Target="http://pbs.twimg.com/profile_images/775052235055198208/rgyND4d6_normal.jpg" TargetMode="External"/><Relationship Id="rId4598" Type="http://schemas.openxmlformats.org/officeDocument/2006/relationships/hyperlink" Target="https://twitter.com/" TargetMode="External"/><Relationship Id="rId1302" Type="http://schemas.openxmlformats.org/officeDocument/2006/relationships/hyperlink" Target="https://pbs.twimg.com/media/DXDAv_UW0AAiT5F.jpg" TargetMode="External"/><Relationship Id="rId2700" Type="http://schemas.openxmlformats.org/officeDocument/2006/relationships/hyperlink" Target="http://pbs.twimg.com/profile_images/879043017876791296/mSg8tyEN_normal.jpg" TargetMode="External"/><Relationship Id="rId4458" Type="http://schemas.openxmlformats.org/officeDocument/2006/relationships/hyperlink" Target="https://twitter.com/" TargetMode="External"/><Relationship Id="rId3267" Type="http://schemas.openxmlformats.org/officeDocument/2006/relationships/hyperlink" Target="https://twitter.com/" TargetMode="External"/><Relationship Id="rId4665" Type="http://schemas.openxmlformats.org/officeDocument/2006/relationships/hyperlink" Target="https://twitter.com/" TargetMode="External"/><Relationship Id="rId4872" Type="http://schemas.openxmlformats.org/officeDocument/2006/relationships/hyperlink" Target="https://twitter.com/" TargetMode="External"/><Relationship Id="rId188" Type="http://schemas.openxmlformats.org/officeDocument/2006/relationships/hyperlink" Target="https://twitter.com/anopensecret/status/970498421869240320" TargetMode="External"/><Relationship Id="rId395" Type="http://schemas.openxmlformats.org/officeDocument/2006/relationships/hyperlink" Target="http://thefederalist.com/2018/03/08/the-hollywood-reporter-triumph-of-the-beta-male-cover-is-a-bad-sign/" TargetMode="External"/><Relationship Id="rId2076" Type="http://schemas.openxmlformats.org/officeDocument/2006/relationships/hyperlink" Target="http://pbs.twimg.com/profile_images/448651436386041856/B5-S09VA_normal.jpeg" TargetMode="External"/><Relationship Id="rId3474" Type="http://schemas.openxmlformats.org/officeDocument/2006/relationships/hyperlink" Target="https://twitter.com/" TargetMode="External"/><Relationship Id="rId3681" Type="http://schemas.openxmlformats.org/officeDocument/2006/relationships/hyperlink" Target="https://twitter.com/" TargetMode="External"/><Relationship Id="rId4318" Type="http://schemas.openxmlformats.org/officeDocument/2006/relationships/hyperlink" Target="https://twitter.com/" TargetMode="External"/><Relationship Id="rId4525" Type="http://schemas.openxmlformats.org/officeDocument/2006/relationships/hyperlink" Target="https://twitter.com/" TargetMode="External"/><Relationship Id="rId4732" Type="http://schemas.openxmlformats.org/officeDocument/2006/relationships/hyperlink" Target="https://twitter.com/" TargetMode="External"/><Relationship Id="rId2283" Type="http://schemas.openxmlformats.org/officeDocument/2006/relationships/hyperlink" Target="http://pbs.twimg.com/profile_images/1572042080/image_normal.jpg" TargetMode="External"/><Relationship Id="rId2490" Type="http://schemas.openxmlformats.org/officeDocument/2006/relationships/hyperlink" Target="https://pbs.twimg.com/media/DVis_FSX0AEAzCh.jpg"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3541" Type="http://schemas.openxmlformats.org/officeDocument/2006/relationships/hyperlink" Target="https://twitter.com/" TargetMode="External"/><Relationship Id="rId255" Type="http://schemas.openxmlformats.org/officeDocument/2006/relationships/hyperlink" Target="https://www.facebook.com/WomenYSK/videos/1989623834385281/" TargetMode="External"/><Relationship Id="rId462" Type="http://schemas.openxmlformats.org/officeDocument/2006/relationships/hyperlink" Target="https://pbs.twimg.com/media/DXzw7JFUQAUmfeE.jpg" TargetMode="External"/><Relationship Id="rId1092" Type="http://schemas.openxmlformats.org/officeDocument/2006/relationships/hyperlink" Target="http://pbs.twimg.com/profile_images/969601575705501696/Y6L3yVid_normal.jpg" TargetMode="External"/><Relationship Id="rId2143" Type="http://schemas.openxmlformats.org/officeDocument/2006/relationships/hyperlink" Target="http://pbs.twimg.com/profile_images/960818536120705026/MhnJuO8k_normal.jpg" TargetMode="External"/><Relationship Id="rId2350" Type="http://schemas.openxmlformats.org/officeDocument/2006/relationships/hyperlink" Target="http://pbs.twimg.com/profile_images/590248833080303617/_cMAZTIX_normal.jpg" TargetMode="External"/><Relationship Id="rId3401" Type="http://schemas.openxmlformats.org/officeDocument/2006/relationships/hyperlink" Target="https://twitter.com/" TargetMode="External"/><Relationship Id="rId5299" Type="http://schemas.openxmlformats.org/officeDocument/2006/relationships/hyperlink" Target="https://twitter.com/" TargetMode="External"/><Relationship Id="rId115" Type="http://schemas.openxmlformats.org/officeDocument/2006/relationships/hyperlink" Target="https://www.alaraby.co.uk/english/Comment/2018/3/7/Theres-no-place-for-racism-in-womens-liberation" TargetMode="External"/><Relationship Id="rId322" Type="http://schemas.openxmlformats.org/officeDocument/2006/relationships/hyperlink" Target="http://www.koreatimes.co.kr/www/opinion/2018/03/723_245168.html" TargetMode="External"/><Relationship Id="rId2003" Type="http://schemas.openxmlformats.org/officeDocument/2006/relationships/hyperlink" Target="http://pbs.twimg.com/profile_images/877618019618373632/eIM6qIyn_normal.jpg" TargetMode="External"/><Relationship Id="rId2210" Type="http://schemas.openxmlformats.org/officeDocument/2006/relationships/hyperlink" Target="http://pbs.twimg.com/profile_images/914510225469829120/wPnYQMMG_normal.jpg" TargetMode="External"/><Relationship Id="rId5159" Type="http://schemas.openxmlformats.org/officeDocument/2006/relationships/hyperlink" Target="https://twitter.com/" TargetMode="External"/><Relationship Id="rId5366" Type="http://schemas.openxmlformats.org/officeDocument/2006/relationships/hyperlink" Target="https://twitter.com/" TargetMode="External"/><Relationship Id="rId4175" Type="http://schemas.openxmlformats.org/officeDocument/2006/relationships/hyperlink" Target="https://twitter.com/" TargetMode="External"/><Relationship Id="rId4382" Type="http://schemas.openxmlformats.org/officeDocument/2006/relationships/hyperlink" Target="https://twitter.com/" TargetMode="External"/><Relationship Id="rId5019" Type="http://schemas.openxmlformats.org/officeDocument/2006/relationships/hyperlink" Target="https://twitter.com/" TargetMode="External"/><Relationship Id="rId5226" Type="http://schemas.openxmlformats.org/officeDocument/2006/relationships/hyperlink" Target="https://twitter.com/" TargetMode="External"/><Relationship Id="rId1769" Type="http://schemas.openxmlformats.org/officeDocument/2006/relationships/hyperlink" Target="https://pbs.twimg.com/media/DXfJbSaU8AAe32x.jpg" TargetMode="External"/><Relationship Id="rId1976" Type="http://schemas.openxmlformats.org/officeDocument/2006/relationships/hyperlink" Target="http://pbs.twimg.com/profile_images/958591477055152131/-z-rX8yT_normal.jpg" TargetMode="External"/><Relationship Id="rId3191" Type="http://schemas.openxmlformats.org/officeDocument/2006/relationships/hyperlink" Target="https://twitter.com/" TargetMode="External"/><Relationship Id="rId4035" Type="http://schemas.openxmlformats.org/officeDocument/2006/relationships/hyperlink" Target="https://twitter.com/" TargetMode="External"/><Relationship Id="rId4242" Type="http://schemas.openxmlformats.org/officeDocument/2006/relationships/hyperlink" Target="https://twitter.com/" TargetMode="External"/><Relationship Id="rId1629" Type="http://schemas.openxmlformats.org/officeDocument/2006/relationships/hyperlink" Target="http://pbs.twimg.com/profile_images/932443555913596928/9Sj-2z0J_normal.jpg" TargetMode="External"/><Relationship Id="rId1836" Type="http://schemas.openxmlformats.org/officeDocument/2006/relationships/hyperlink" Target="https://pbs.twimg.com/media/DXzzNX6VwAAEGOt.jpg" TargetMode="External"/><Relationship Id="rId1903" Type="http://schemas.openxmlformats.org/officeDocument/2006/relationships/hyperlink" Target="http://pbs.twimg.com/profile_images/3583804562/2a8754937c834ef127cd04687e02fb75_normal.jpeg" TargetMode="External"/><Relationship Id="rId3051" Type="http://schemas.openxmlformats.org/officeDocument/2006/relationships/hyperlink" Target="http://pbs.twimg.com/profile_images/971904718908768256/n2kxR6ft_normal.jpg" TargetMode="External"/><Relationship Id="rId4102" Type="http://schemas.openxmlformats.org/officeDocument/2006/relationships/hyperlink" Target="https://twitter.com/" TargetMode="External"/><Relationship Id="rId3868" Type="http://schemas.openxmlformats.org/officeDocument/2006/relationships/hyperlink" Target="https://twitter.com/" TargetMode="External"/><Relationship Id="rId4919" Type="http://schemas.openxmlformats.org/officeDocument/2006/relationships/hyperlink" Target="https://twitter.com/" TargetMode="External"/><Relationship Id="rId789" Type="http://schemas.openxmlformats.org/officeDocument/2006/relationships/hyperlink" Target="https://pbs.twimg.com/media/DXzgpVhVwAAuzN4.png" TargetMode="External"/><Relationship Id="rId996" Type="http://schemas.openxmlformats.org/officeDocument/2006/relationships/hyperlink" Target="http://pbs.twimg.com/profile_images/935729967136112641/ZojCGIiD_normal.jpg" TargetMode="External"/><Relationship Id="rId2677" Type="http://schemas.openxmlformats.org/officeDocument/2006/relationships/hyperlink" Target="http://pbs.twimg.com/profile_images/942526467182940161/lBunOe9Q_normal.jpg" TargetMode="External"/><Relationship Id="rId2884" Type="http://schemas.openxmlformats.org/officeDocument/2006/relationships/hyperlink" Target="http://pbs.twimg.com/profile_images/950741621846327296/OpsPzkvL_normal.jpg" TargetMode="External"/><Relationship Id="rId3728" Type="http://schemas.openxmlformats.org/officeDocument/2006/relationships/hyperlink" Target="https://twitter.com/" TargetMode="External"/><Relationship Id="rId5083" Type="http://schemas.openxmlformats.org/officeDocument/2006/relationships/hyperlink" Target="https://twitter.com/" TargetMode="External"/><Relationship Id="rId5290" Type="http://schemas.openxmlformats.org/officeDocument/2006/relationships/hyperlink" Target="https://twitter.com/" TargetMode="External"/><Relationship Id="rId649" Type="http://schemas.openxmlformats.org/officeDocument/2006/relationships/hyperlink" Target="https://pbs.twimg.com/media/DXzMEejXUAE3JV1.jpg" TargetMode="External"/><Relationship Id="rId856" Type="http://schemas.openxmlformats.org/officeDocument/2006/relationships/hyperlink" Target="https://pbs.twimg.com/media/DU6BGQyXUAAkWzD.jpg" TargetMode="External"/><Relationship Id="rId1279" Type="http://schemas.openxmlformats.org/officeDocument/2006/relationships/hyperlink" Target="http://pbs.twimg.com/profile_images/875880189187817474/lJznwkc7_normal.jpg" TargetMode="External"/><Relationship Id="rId1486" Type="http://schemas.openxmlformats.org/officeDocument/2006/relationships/hyperlink" Target="http://abs.twimg.com/sticky/default_profile_images/default_profile_normal.png" TargetMode="External"/><Relationship Id="rId2537" Type="http://schemas.openxmlformats.org/officeDocument/2006/relationships/hyperlink" Target="https://pbs.twimg.com/media/DXzAwt9VMAAmD3Y.jpg" TargetMode="External"/><Relationship Id="rId3935" Type="http://schemas.openxmlformats.org/officeDocument/2006/relationships/hyperlink" Target="https://twitter.com/" TargetMode="External"/><Relationship Id="rId5150" Type="http://schemas.openxmlformats.org/officeDocument/2006/relationships/hyperlink" Target="https://twitter.com/" TargetMode="External"/><Relationship Id="rId509" Type="http://schemas.openxmlformats.org/officeDocument/2006/relationships/hyperlink" Target="https://pbs.twimg.com/media/DXDAv_UW0AAiT5F.jpg" TargetMode="External"/><Relationship Id="rId1139" Type="http://schemas.openxmlformats.org/officeDocument/2006/relationships/hyperlink" Target="http://pbs.twimg.com/profile_images/961831126133166082/042tQp7W_normal.jpg" TargetMode="External"/><Relationship Id="rId1346" Type="http://schemas.openxmlformats.org/officeDocument/2006/relationships/hyperlink" Target="http://pbs.twimg.com/profile_images/971371883806433285/mZFz1IP7_normal.jpg" TargetMode="External"/><Relationship Id="rId1693" Type="http://schemas.openxmlformats.org/officeDocument/2006/relationships/hyperlink" Target="http://pbs.twimg.com/profile_images/852748698400444416/dHDM1eyw_normal.jpg" TargetMode="External"/><Relationship Id="rId2744" Type="http://schemas.openxmlformats.org/officeDocument/2006/relationships/hyperlink" Target="https://pbs.twimg.com/media/DXzMEejXUAE3JV1.jpg" TargetMode="External"/><Relationship Id="rId2951" Type="http://schemas.openxmlformats.org/officeDocument/2006/relationships/hyperlink" Target="https://pbs.twimg.com/media/DXx-TreXUAAc0Cj.jpg" TargetMode="External"/><Relationship Id="rId5010" Type="http://schemas.openxmlformats.org/officeDocument/2006/relationships/hyperlink" Target="https://twitter.com/" TargetMode="External"/><Relationship Id="rId716" Type="http://schemas.openxmlformats.org/officeDocument/2006/relationships/hyperlink" Target="https://pbs.twimg.com/media/DXzAwt9VMAAmD3Y.jpg" TargetMode="External"/><Relationship Id="rId923" Type="http://schemas.openxmlformats.org/officeDocument/2006/relationships/hyperlink" Target="http://pbs.twimg.com/profile_images/938118002041503744/UFw4mPXC_normal.jpg" TargetMode="External"/><Relationship Id="rId1553" Type="http://schemas.openxmlformats.org/officeDocument/2006/relationships/hyperlink" Target="https://pbs.twimg.com/media/DXzmDCOUMAETpOk.jpg" TargetMode="External"/><Relationship Id="rId1760" Type="http://schemas.openxmlformats.org/officeDocument/2006/relationships/hyperlink" Target="http://pbs.twimg.com/profile_images/890932926287839232/RScT01X2_normal.jpg" TargetMode="External"/><Relationship Id="rId2604" Type="http://schemas.openxmlformats.org/officeDocument/2006/relationships/hyperlink" Target="https://pbs.twimg.com/media/DXy4YE4XUAARFPT.jpg" TargetMode="External"/><Relationship Id="rId2811" Type="http://schemas.openxmlformats.org/officeDocument/2006/relationships/hyperlink" Target="http://pbs.twimg.com/profile_images/967823332388286464/kM5-4Fke_normal.jpg" TargetMode="External"/><Relationship Id="rId52" Type="http://schemas.openxmlformats.org/officeDocument/2006/relationships/hyperlink" Target="http://kpopidolnews.com/2018/03/08/metoo-movement-in-korea-leading-to-women-being-shunned-in-the-office/" TargetMode="External"/><Relationship Id="rId1206" Type="http://schemas.openxmlformats.org/officeDocument/2006/relationships/hyperlink" Target="http://pbs.twimg.com/profile_images/968162474813022209/tbQ6ZR39_normal.jpg" TargetMode="External"/><Relationship Id="rId1413" Type="http://schemas.openxmlformats.org/officeDocument/2006/relationships/hyperlink" Target="http://pbs.twimg.com/profile_images/949780630660825088/uU0NnkLD_normal.jpg" TargetMode="External"/><Relationship Id="rId1620" Type="http://schemas.openxmlformats.org/officeDocument/2006/relationships/hyperlink" Target="https://pbs.twimg.com/media/DXzE-D0X0AAf-Ec.jpg" TargetMode="External"/><Relationship Id="rId4569" Type="http://schemas.openxmlformats.org/officeDocument/2006/relationships/hyperlink" Target="https://twitter.com/" TargetMode="External"/><Relationship Id="rId4776" Type="http://schemas.openxmlformats.org/officeDocument/2006/relationships/hyperlink" Target="https://twitter.com/" TargetMode="External"/><Relationship Id="rId4983" Type="http://schemas.openxmlformats.org/officeDocument/2006/relationships/hyperlink" Target="https://twitter.com/" TargetMode="External"/><Relationship Id="rId3378" Type="http://schemas.openxmlformats.org/officeDocument/2006/relationships/hyperlink" Target="https://twitter.com/" TargetMode="External"/><Relationship Id="rId3585" Type="http://schemas.openxmlformats.org/officeDocument/2006/relationships/hyperlink" Target="https://twitter.com/" TargetMode="External"/><Relationship Id="rId3792" Type="http://schemas.openxmlformats.org/officeDocument/2006/relationships/hyperlink" Target="https://twitter.com/" TargetMode="External"/><Relationship Id="rId4429" Type="http://schemas.openxmlformats.org/officeDocument/2006/relationships/hyperlink" Target="https://twitter.com/" TargetMode="External"/><Relationship Id="rId4636" Type="http://schemas.openxmlformats.org/officeDocument/2006/relationships/hyperlink" Target="https://twitter.com/" TargetMode="External"/><Relationship Id="rId4843" Type="http://schemas.openxmlformats.org/officeDocument/2006/relationships/hyperlink" Target="https://twitter.com/" TargetMode="External"/><Relationship Id="rId299" Type="http://schemas.openxmlformats.org/officeDocument/2006/relationships/hyperlink" Target="https://www.huffingtonpost.com/entry/interior-department-door-ryan-zinke_us_5aa1ab09e4b07047bec49ff1" TargetMode="External"/><Relationship Id="rId2187" Type="http://schemas.openxmlformats.org/officeDocument/2006/relationships/hyperlink" Target="http://pbs.twimg.com/profile_images/875364317440253958/1jVJ8Vbx_normal.jpg" TargetMode="External"/><Relationship Id="rId2394" Type="http://schemas.openxmlformats.org/officeDocument/2006/relationships/hyperlink" Target="https://pbs.twimg.com/media/DXzz1NTXUAAoAss.jpg" TargetMode="External"/><Relationship Id="rId3238" Type="http://schemas.openxmlformats.org/officeDocument/2006/relationships/hyperlink" Target="https://twitter.com/" TargetMode="External"/><Relationship Id="rId3445" Type="http://schemas.openxmlformats.org/officeDocument/2006/relationships/hyperlink" Target="https://twitter.com/" TargetMode="External"/><Relationship Id="rId3652" Type="http://schemas.openxmlformats.org/officeDocument/2006/relationships/hyperlink" Target="https://twitter.com/" TargetMode="External"/><Relationship Id="rId4703" Type="http://schemas.openxmlformats.org/officeDocument/2006/relationships/hyperlink" Target="https://twitter.com/" TargetMode="External"/><Relationship Id="rId159" Type="http://schemas.openxmlformats.org/officeDocument/2006/relationships/hyperlink" Target="https://act.wemove.eu/campaigns/womens-rights?utm_campaign=TyDFDwfHO3&amp;utm_medium=twitter&amp;utm_source=share" TargetMode="External"/><Relationship Id="rId366" Type="http://schemas.openxmlformats.org/officeDocument/2006/relationships/hyperlink" Target="https://www.huffingtonpost.com/entry/watch-trump-say-true-when-called-a-sexual-predator-in-2006_us_5804d258e4b0162c043cd864" TargetMode="External"/><Relationship Id="rId573" Type="http://schemas.openxmlformats.org/officeDocument/2006/relationships/hyperlink" Target="https://pbs.twimg.com/media/DXzE-D0X0AAf-Ec.jpg" TargetMode="External"/><Relationship Id="rId780" Type="http://schemas.openxmlformats.org/officeDocument/2006/relationships/hyperlink" Target="https://pbs.twimg.com/media/DXza5zyW4AU7uPL.jpg" TargetMode="External"/><Relationship Id="rId2047" Type="http://schemas.openxmlformats.org/officeDocument/2006/relationships/hyperlink" Target="http://pbs.twimg.com/profile_images/2489640776/ofe7ej8vr2g9ytmcamha_normal.jpeg" TargetMode="External"/><Relationship Id="rId2254" Type="http://schemas.openxmlformats.org/officeDocument/2006/relationships/hyperlink" Target="http://pbs.twimg.com/profile_images/921184787561373698/l-G61awP_normal.jpg" TargetMode="External"/><Relationship Id="rId2461" Type="http://schemas.openxmlformats.org/officeDocument/2006/relationships/hyperlink" Target="http://pbs.twimg.com/profile_images/971228110799720448/P2oLn-ib_normal.jpg" TargetMode="External"/><Relationship Id="rId3305" Type="http://schemas.openxmlformats.org/officeDocument/2006/relationships/hyperlink" Target="https://twitter.com/" TargetMode="External"/><Relationship Id="rId3512" Type="http://schemas.openxmlformats.org/officeDocument/2006/relationships/hyperlink" Target="https://twitter.com/" TargetMode="External"/><Relationship Id="rId4910" Type="http://schemas.openxmlformats.org/officeDocument/2006/relationships/hyperlink" Target="https://twitter.com/" TargetMode="External"/><Relationship Id="rId226" Type="http://schemas.openxmlformats.org/officeDocument/2006/relationships/hyperlink" Target="https://www.allkpop.com/article/2018/03/woman-reveals-she-was-sexually-assaulted-by-an-idol-vocalist-a-in-august-2012" TargetMode="External"/><Relationship Id="rId433" Type="http://schemas.openxmlformats.org/officeDocument/2006/relationships/hyperlink" Target="https://pbs.twimg.com/media/DXxtk-5U0AARxun.jpg" TargetMode="External"/><Relationship Id="rId878" Type="http://schemas.openxmlformats.org/officeDocument/2006/relationships/hyperlink" Target="https://pbs.twimg.com/media/DXxug25XcAICV_U.jpg" TargetMode="External"/><Relationship Id="rId1063" Type="http://schemas.openxmlformats.org/officeDocument/2006/relationships/hyperlink" Target="http://pbs.twimg.com/profile_images/617322594224746496/cP2Qz5xs_normal.jpg" TargetMode="External"/><Relationship Id="rId1270" Type="http://schemas.openxmlformats.org/officeDocument/2006/relationships/hyperlink" Target="https://pbs.twimg.com/tweet_video_thumb/DXxc3QoW4AAh_wn.jpg" TargetMode="External"/><Relationship Id="rId2114" Type="http://schemas.openxmlformats.org/officeDocument/2006/relationships/hyperlink" Target="http://pbs.twimg.com/profile_images/953453368818647040/QcrzB4tt_normal.jpg" TargetMode="External"/><Relationship Id="rId2559" Type="http://schemas.openxmlformats.org/officeDocument/2006/relationships/hyperlink" Target="http://pbs.twimg.com/profile_images/783341582921535488/34SatnWC_normal.jpg" TargetMode="External"/><Relationship Id="rId2766" Type="http://schemas.openxmlformats.org/officeDocument/2006/relationships/hyperlink" Target="http://pbs.twimg.com/profile_images/968857742654849024/ZN1PibN8_normal.jpg" TargetMode="External"/><Relationship Id="rId2973" Type="http://schemas.openxmlformats.org/officeDocument/2006/relationships/hyperlink" Target="http://pbs.twimg.com/profile_images/948530066069180416/yN6tWExO_normal.jpg" TargetMode="External"/><Relationship Id="rId3817" Type="http://schemas.openxmlformats.org/officeDocument/2006/relationships/hyperlink" Target="https://twitter.com/" TargetMode="External"/><Relationship Id="rId5172" Type="http://schemas.openxmlformats.org/officeDocument/2006/relationships/hyperlink" Target="https://twitter.com/" TargetMode="External"/><Relationship Id="rId640" Type="http://schemas.openxmlformats.org/officeDocument/2006/relationships/hyperlink" Target="https://pbs.twimg.com/media/DXzSNGBW4AIU0Om.jpg" TargetMode="External"/><Relationship Id="rId738" Type="http://schemas.openxmlformats.org/officeDocument/2006/relationships/hyperlink" Target="https://pbs.twimg.com/media/DXszCmHVAAAqOvx.jpg" TargetMode="External"/><Relationship Id="rId945" Type="http://schemas.openxmlformats.org/officeDocument/2006/relationships/hyperlink" Target="http://pbs.twimg.com/profile_images/970869059418955776/Dbi-UKCJ_normal.jpg" TargetMode="External"/><Relationship Id="rId1368" Type="http://schemas.openxmlformats.org/officeDocument/2006/relationships/hyperlink" Target="http://pbs.twimg.com/profile_images/801279441619927040/oETNCB1-_normal.jpg" TargetMode="External"/><Relationship Id="rId1575" Type="http://schemas.openxmlformats.org/officeDocument/2006/relationships/hyperlink" Target="http://pbs.twimg.com/profile_images/746540114252275712/d5v2qkES_normal.jpg" TargetMode="External"/><Relationship Id="rId1782" Type="http://schemas.openxmlformats.org/officeDocument/2006/relationships/hyperlink" Target="http://pbs.twimg.com/profile_images/955188588433600512/juQXF2Bw_normal.jpg" TargetMode="External"/><Relationship Id="rId2321" Type="http://schemas.openxmlformats.org/officeDocument/2006/relationships/hyperlink" Target="http://abs.twimg.com/sticky/default_profile_images/default_profile_normal.png" TargetMode="External"/><Relationship Id="rId2419" Type="http://schemas.openxmlformats.org/officeDocument/2006/relationships/hyperlink" Target="https://pbs.twimg.com/media/DXyiENZVwAE4Yy-.jpg" TargetMode="External"/><Relationship Id="rId2626" Type="http://schemas.openxmlformats.org/officeDocument/2006/relationships/hyperlink" Target="https://pbs.twimg.com/media/DXx4NJGUMAUmOaI.jpg" TargetMode="External"/><Relationship Id="rId2833" Type="http://schemas.openxmlformats.org/officeDocument/2006/relationships/hyperlink" Target="http://pbs.twimg.com/profile_images/818618002602160128/NntyuP1T_normal.jpg" TargetMode="External"/><Relationship Id="rId4079" Type="http://schemas.openxmlformats.org/officeDocument/2006/relationships/hyperlink" Target="https://twitter.com/" TargetMode="External"/><Relationship Id="rId4286" Type="http://schemas.openxmlformats.org/officeDocument/2006/relationships/hyperlink" Target="https://twitter.com/" TargetMode="External"/><Relationship Id="rId5032" Type="http://schemas.openxmlformats.org/officeDocument/2006/relationships/hyperlink" Target="https://twitter.com/" TargetMode="External"/><Relationship Id="rId74" Type="http://schemas.openxmlformats.org/officeDocument/2006/relationships/hyperlink" Target="http://www.nzherald.co.nz/nz/news/article.cfm?c_id=1&amp;objectid=12008763" TargetMode="External"/><Relationship Id="rId500" Type="http://schemas.openxmlformats.org/officeDocument/2006/relationships/hyperlink" Target="https://pbs.twimg.com/media/DXzxohzVQAAB8lh.jpg" TargetMode="External"/><Relationship Id="rId805" Type="http://schemas.openxmlformats.org/officeDocument/2006/relationships/hyperlink" Target="https://pbs.twimg.com/media/DXxtk-5U0AARxun.jpg" TargetMode="External"/><Relationship Id="rId1130" Type="http://schemas.openxmlformats.org/officeDocument/2006/relationships/hyperlink" Target="http://pbs.twimg.com/profile_images/957140667175546885/_VvOV4mA_normal.jpg" TargetMode="External"/><Relationship Id="rId1228" Type="http://schemas.openxmlformats.org/officeDocument/2006/relationships/hyperlink" Target="http://pbs.twimg.com/profile_images/971196453526712320/Yscn5r95_normal.jpg" TargetMode="External"/><Relationship Id="rId1435" Type="http://schemas.openxmlformats.org/officeDocument/2006/relationships/hyperlink" Target="http://pbs.twimg.com/profile_images/670086642187681792/hGdafrQV_normal.jpg" TargetMode="External"/><Relationship Id="rId4493" Type="http://schemas.openxmlformats.org/officeDocument/2006/relationships/hyperlink" Target="https://twitter.com/" TargetMode="External"/><Relationship Id="rId4798" Type="http://schemas.openxmlformats.org/officeDocument/2006/relationships/hyperlink" Target="https://twitter.com/" TargetMode="External"/><Relationship Id="rId5337" Type="http://schemas.openxmlformats.org/officeDocument/2006/relationships/hyperlink" Target="https://twitter.com/" TargetMode="External"/><Relationship Id="rId1642" Type="http://schemas.openxmlformats.org/officeDocument/2006/relationships/hyperlink" Target="http://pbs.twimg.com/profile_images/414500113940111360/5k-hNhXo_normal.jpeg" TargetMode="External"/><Relationship Id="rId1947" Type="http://schemas.openxmlformats.org/officeDocument/2006/relationships/hyperlink" Target="http://pbs.twimg.com/profile_images/963994984591646721/0OMUY_YN_normal.jpg" TargetMode="External"/><Relationship Id="rId2900" Type="http://schemas.openxmlformats.org/officeDocument/2006/relationships/hyperlink" Target="http://pbs.twimg.com/profile_images/971531038261424128/DgDA1mNY_normal.jpg" TargetMode="External"/><Relationship Id="rId3095" Type="http://schemas.openxmlformats.org/officeDocument/2006/relationships/hyperlink" Target="https://pbs.twimg.com/media/DXzQJ4-W4AAetoY.jpg" TargetMode="External"/><Relationship Id="rId4146" Type="http://schemas.openxmlformats.org/officeDocument/2006/relationships/hyperlink" Target="https://twitter.com/" TargetMode="External"/><Relationship Id="rId4353" Type="http://schemas.openxmlformats.org/officeDocument/2006/relationships/hyperlink" Target="https://twitter.com/" TargetMode="External"/><Relationship Id="rId4560" Type="http://schemas.openxmlformats.org/officeDocument/2006/relationships/hyperlink" Target="https://twitter.com/" TargetMode="External"/><Relationship Id="rId1502" Type="http://schemas.openxmlformats.org/officeDocument/2006/relationships/hyperlink" Target="https://pbs.twimg.com/media/DMhfugeVoAAsdzH.jpg" TargetMode="External"/><Relationship Id="rId1807" Type="http://schemas.openxmlformats.org/officeDocument/2006/relationships/hyperlink" Target="http://pbs.twimg.com/profile_images/948838396939575296/tl__hJAY_normal.jpg" TargetMode="External"/><Relationship Id="rId3162" Type="http://schemas.openxmlformats.org/officeDocument/2006/relationships/hyperlink" Target="https://twitter.com/" TargetMode="External"/><Relationship Id="rId4006" Type="http://schemas.openxmlformats.org/officeDocument/2006/relationships/hyperlink" Target="https://twitter.com/" TargetMode="External"/><Relationship Id="rId4213" Type="http://schemas.openxmlformats.org/officeDocument/2006/relationships/hyperlink" Target="https://twitter.com/" TargetMode="External"/><Relationship Id="rId4420" Type="http://schemas.openxmlformats.org/officeDocument/2006/relationships/hyperlink" Target="https://twitter.com/" TargetMode="External"/><Relationship Id="rId4658" Type="http://schemas.openxmlformats.org/officeDocument/2006/relationships/hyperlink" Target="https://twitter.com/" TargetMode="External"/><Relationship Id="rId4865" Type="http://schemas.openxmlformats.org/officeDocument/2006/relationships/hyperlink" Target="https://twitter.com/" TargetMode="External"/><Relationship Id="rId290" Type="http://schemas.openxmlformats.org/officeDocument/2006/relationships/hyperlink" Target="http://www.goodmorningcc.com/news/articleView.html?idxno=83950" TargetMode="External"/><Relationship Id="rId388" Type="http://schemas.openxmlformats.org/officeDocument/2006/relationships/hyperlink" Target="http://thefederalist.com/2018/03/08/the-hollywood-reporter-triumph-of-the-beta-male-cover-is-a-bad-sign/" TargetMode="External"/><Relationship Id="rId2069" Type="http://schemas.openxmlformats.org/officeDocument/2006/relationships/hyperlink" Target="http://pbs.twimg.com/profile_images/969249905276542979/e7su23HD_normal.jpg" TargetMode="External"/><Relationship Id="rId3022" Type="http://schemas.openxmlformats.org/officeDocument/2006/relationships/hyperlink" Target="http://pbs.twimg.com/profile_images/848013196430635008/F-jfrkvl_normal.jpg" TargetMode="External"/><Relationship Id="rId3467" Type="http://schemas.openxmlformats.org/officeDocument/2006/relationships/hyperlink" Target="https://twitter.com/" TargetMode="External"/><Relationship Id="rId3674" Type="http://schemas.openxmlformats.org/officeDocument/2006/relationships/hyperlink" Target="https://twitter.com/" TargetMode="External"/><Relationship Id="rId3881" Type="http://schemas.openxmlformats.org/officeDocument/2006/relationships/hyperlink" Target="https://twitter.com/" TargetMode="External"/><Relationship Id="rId4518" Type="http://schemas.openxmlformats.org/officeDocument/2006/relationships/hyperlink" Target="https://twitter.com/" TargetMode="External"/><Relationship Id="rId4725" Type="http://schemas.openxmlformats.org/officeDocument/2006/relationships/hyperlink" Target="https://twitter.com/" TargetMode="External"/><Relationship Id="rId4932" Type="http://schemas.openxmlformats.org/officeDocument/2006/relationships/hyperlink" Target="https://twitter.com/" TargetMode="External"/><Relationship Id="rId150" Type="http://schemas.openxmlformats.org/officeDocument/2006/relationships/hyperlink" Target="https://www.allkpop.com/article/2018/03/woman-reveals-she-was-sexually-assaulted-by-an-idol-vocalist-a-in-august-2012" TargetMode="External"/><Relationship Id="rId595" Type="http://schemas.openxmlformats.org/officeDocument/2006/relationships/hyperlink" Target="https://pbs.twimg.com/media/DXxmE5WWsAE1ej0.jpg" TargetMode="External"/><Relationship Id="rId2276" Type="http://schemas.openxmlformats.org/officeDocument/2006/relationships/hyperlink" Target="http://pbs.twimg.com/profile_images/963241745608781829/qTvLRQJN_normal.jpg" TargetMode="External"/><Relationship Id="rId2483" Type="http://schemas.openxmlformats.org/officeDocument/2006/relationships/hyperlink" Target="http://pbs.twimg.com/profile_images/950057401561989120/gj8rKqIz_normal.jpg" TargetMode="External"/><Relationship Id="rId2690" Type="http://schemas.openxmlformats.org/officeDocument/2006/relationships/hyperlink" Target="http://pbs.twimg.com/profile_images/961311887194509312/kWpmQ9bt_normal.jpg" TargetMode="External"/><Relationship Id="rId3327" Type="http://schemas.openxmlformats.org/officeDocument/2006/relationships/hyperlink" Target="https://twitter.com/" TargetMode="External"/><Relationship Id="rId3534" Type="http://schemas.openxmlformats.org/officeDocument/2006/relationships/hyperlink" Target="https://twitter.com/" TargetMode="External"/><Relationship Id="rId3741" Type="http://schemas.openxmlformats.org/officeDocument/2006/relationships/hyperlink" Target="https://twitter.com/" TargetMode="External"/><Relationship Id="rId3979" Type="http://schemas.openxmlformats.org/officeDocument/2006/relationships/hyperlink" Target="https://twitter.com/" TargetMode="External"/><Relationship Id="rId5194" Type="http://schemas.openxmlformats.org/officeDocument/2006/relationships/hyperlink" Target="https://twitter.com/" TargetMode="External"/><Relationship Id="rId248" Type="http://schemas.openxmlformats.org/officeDocument/2006/relationships/hyperlink" Target="http://internationalhouseofsmoke.com/UpgRZ/" TargetMode="External"/><Relationship Id="rId455" Type="http://schemas.openxmlformats.org/officeDocument/2006/relationships/hyperlink" Target="https://pbs.twimg.com/media/DXzwj3nVMAARG4k.jpg" TargetMode="External"/><Relationship Id="rId662" Type="http://schemas.openxmlformats.org/officeDocument/2006/relationships/hyperlink" Target="https://pbs.twimg.com/media/DXzMEejXUAE3JV1.jpg" TargetMode="External"/><Relationship Id="rId1085" Type="http://schemas.openxmlformats.org/officeDocument/2006/relationships/hyperlink" Target="http://pbs.twimg.com/profile_images/969380170804092929/b9JtVYev_normal.jpg" TargetMode="External"/><Relationship Id="rId1292" Type="http://schemas.openxmlformats.org/officeDocument/2006/relationships/hyperlink" Target="http://pbs.twimg.com/profile_images/954899626397544449/lZ2uUU6q_normal.jpg" TargetMode="External"/><Relationship Id="rId2136" Type="http://schemas.openxmlformats.org/officeDocument/2006/relationships/hyperlink" Target="https://pbs.twimg.com/media/DXbCT55VAAASxT6.jpg" TargetMode="External"/><Relationship Id="rId2343" Type="http://schemas.openxmlformats.org/officeDocument/2006/relationships/hyperlink" Target="http://pbs.twimg.com/profile_images/966408937842061317/7YylpcyS_normal.jpg" TargetMode="External"/><Relationship Id="rId2550" Type="http://schemas.openxmlformats.org/officeDocument/2006/relationships/hyperlink" Target="http://pbs.twimg.com/profile_images/783341582921535488/34SatnWC_normal.jpg" TargetMode="External"/><Relationship Id="rId2788" Type="http://schemas.openxmlformats.org/officeDocument/2006/relationships/hyperlink" Target="http://pbs.twimg.com/profile_images/964919237000220673/MJkgViRy_normal.jpg" TargetMode="External"/><Relationship Id="rId2995" Type="http://schemas.openxmlformats.org/officeDocument/2006/relationships/hyperlink" Target="http://pbs.twimg.com/profile_images/962766445095501824/Zbgd_sd7_normal.jpg" TargetMode="External"/><Relationship Id="rId3601" Type="http://schemas.openxmlformats.org/officeDocument/2006/relationships/hyperlink" Target="https://twitter.com/" TargetMode="External"/><Relationship Id="rId3839" Type="http://schemas.openxmlformats.org/officeDocument/2006/relationships/hyperlink" Target="https://twitter.com/" TargetMode="External"/><Relationship Id="rId5054" Type="http://schemas.openxmlformats.org/officeDocument/2006/relationships/hyperlink" Target="https://twitter.com/" TargetMode="External"/><Relationship Id="rId108" Type="http://schemas.openxmlformats.org/officeDocument/2006/relationships/hyperlink" Target="https://www.univision.com/univision-news/united-states/alianza-nacional-de-campesinas-for-bringing-marginalized-voices-into-the-metoo-conversation" TargetMode="External"/><Relationship Id="rId315" Type="http://schemas.openxmlformats.org/officeDocument/2006/relationships/hyperlink" Target="http://www.standard.co.uk/go/london/arts/international-women-s-day-2018-watch-disney-princesses-team-up-for-metoo-anthem-music-video-a3784671.html" TargetMode="External"/><Relationship Id="rId522" Type="http://schemas.openxmlformats.org/officeDocument/2006/relationships/hyperlink" Target="https://pbs.twimg.com/media/DXxOjR8UMAA_PAG.jpg" TargetMode="External"/><Relationship Id="rId967" Type="http://schemas.openxmlformats.org/officeDocument/2006/relationships/hyperlink" Target="http://pbs.twimg.com/profile_images/945495617551380480/m7Q_0tg-_normal.jpg" TargetMode="External"/><Relationship Id="rId1152" Type="http://schemas.openxmlformats.org/officeDocument/2006/relationships/hyperlink" Target="http://pbs.twimg.com/profile_images/962256979912781824/HZEyG8i1_normal.jpg" TargetMode="External"/><Relationship Id="rId1597" Type="http://schemas.openxmlformats.org/officeDocument/2006/relationships/hyperlink" Target="http://pbs.twimg.com/profile_images/950234669584297984/wbFKCkhe_normal.jpg" TargetMode="External"/><Relationship Id="rId2203" Type="http://schemas.openxmlformats.org/officeDocument/2006/relationships/hyperlink" Target="http://pbs.twimg.com/profile_images/1302419447/_A010163_20baja_1__normal.jpg" TargetMode="External"/><Relationship Id="rId2410" Type="http://schemas.openxmlformats.org/officeDocument/2006/relationships/hyperlink" Target="http://pbs.twimg.com/profile_images/968219440742625288/J4e6EHiu_normal.jpg" TargetMode="External"/><Relationship Id="rId2648" Type="http://schemas.openxmlformats.org/officeDocument/2006/relationships/hyperlink" Target="http://pbs.twimg.com/profile_images/582199080379654144/ZQyYc9st_normal.jpg" TargetMode="External"/><Relationship Id="rId2855" Type="http://schemas.openxmlformats.org/officeDocument/2006/relationships/hyperlink" Target="http://pbs.twimg.com/profile_images/876115337858752512/4OvP8lx2_normal.jpg" TargetMode="External"/><Relationship Id="rId3906" Type="http://schemas.openxmlformats.org/officeDocument/2006/relationships/hyperlink" Target="https://twitter.com/" TargetMode="External"/><Relationship Id="rId5261" Type="http://schemas.openxmlformats.org/officeDocument/2006/relationships/hyperlink" Target="https://twitter.com/" TargetMode="External"/><Relationship Id="rId5359" Type="http://schemas.openxmlformats.org/officeDocument/2006/relationships/hyperlink" Target="https://twitter.com/" TargetMode="External"/><Relationship Id="rId96" Type="http://schemas.openxmlformats.org/officeDocument/2006/relationships/hyperlink" Target="http://m.pressian.com/m/m_article.html?no=188158" TargetMode="External"/><Relationship Id="rId827" Type="http://schemas.openxmlformats.org/officeDocument/2006/relationships/hyperlink" Target="https://pbs.twimg.com/media/DXzFJb0XcAAI08n.jpg" TargetMode="External"/><Relationship Id="rId1012" Type="http://schemas.openxmlformats.org/officeDocument/2006/relationships/hyperlink" Target="http://pbs.twimg.com/profile_images/676564531489861635/v5FxOFB-_normal.jpg" TargetMode="External"/><Relationship Id="rId1457" Type="http://schemas.openxmlformats.org/officeDocument/2006/relationships/hyperlink" Target="http://pbs.twimg.com/profile_images/965390186518519808/BwhHdGEF_normal.jpg" TargetMode="External"/><Relationship Id="rId1664" Type="http://schemas.openxmlformats.org/officeDocument/2006/relationships/hyperlink" Target="http://pbs.twimg.com/profile_images/3724706924/44c7974c242f0fd70eab5cbafd4b2544_normal.jpeg" TargetMode="External"/><Relationship Id="rId1871" Type="http://schemas.openxmlformats.org/officeDocument/2006/relationships/hyperlink" Target="http://abs.twimg.com/sticky/default_profile_images/default_profile_normal.png" TargetMode="External"/><Relationship Id="rId2508" Type="http://schemas.openxmlformats.org/officeDocument/2006/relationships/hyperlink" Target="http://pbs.twimg.com/profile_images/966476679274221568/fWqMMCy2_normal.jpg" TargetMode="External"/><Relationship Id="rId2715" Type="http://schemas.openxmlformats.org/officeDocument/2006/relationships/hyperlink" Target="http://pbs.twimg.com/profile_images/954136459925012481/Nz1kucCN_normal.jpg" TargetMode="External"/><Relationship Id="rId2922" Type="http://schemas.openxmlformats.org/officeDocument/2006/relationships/hyperlink" Target="http://pbs.twimg.com/profile_images/829037889090617344/dzlhvWRL_normal.jpg" TargetMode="External"/><Relationship Id="rId4070" Type="http://schemas.openxmlformats.org/officeDocument/2006/relationships/hyperlink" Target="https://twitter.com/" TargetMode="External"/><Relationship Id="rId4168" Type="http://schemas.openxmlformats.org/officeDocument/2006/relationships/hyperlink" Target="https://twitter.com/" TargetMode="External"/><Relationship Id="rId4375" Type="http://schemas.openxmlformats.org/officeDocument/2006/relationships/hyperlink" Target="https://twitter.com/" TargetMode="External"/><Relationship Id="rId5121" Type="http://schemas.openxmlformats.org/officeDocument/2006/relationships/hyperlink" Target="https://twitter.com/" TargetMode="External"/><Relationship Id="rId5219" Type="http://schemas.openxmlformats.org/officeDocument/2006/relationships/hyperlink" Target="https://twitter.com/" TargetMode="External"/><Relationship Id="rId1317" Type="http://schemas.openxmlformats.org/officeDocument/2006/relationships/hyperlink" Target="http://pbs.twimg.com/profile_images/594771022236254208/moCVTzSR_normal.jpg" TargetMode="External"/><Relationship Id="rId1524" Type="http://schemas.openxmlformats.org/officeDocument/2006/relationships/hyperlink" Target="http://pbs.twimg.com/profile_images/1135774442/mypic3_normal.jpg" TargetMode="External"/><Relationship Id="rId1731" Type="http://schemas.openxmlformats.org/officeDocument/2006/relationships/hyperlink" Target="http://pbs.twimg.com/profile_images/464818766560251904/aRkk5h_j_normal.jpeg" TargetMode="External"/><Relationship Id="rId1969" Type="http://schemas.openxmlformats.org/officeDocument/2006/relationships/hyperlink" Target="http://pbs.twimg.com/profile_images/966929729201717249/1HL5kB5e_normal.jpg" TargetMode="External"/><Relationship Id="rId3184" Type="http://schemas.openxmlformats.org/officeDocument/2006/relationships/hyperlink" Target="https://twitter.com/" TargetMode="External"/><Relationship Id="rId4028" Type="http://schemas.openxmlformats.org/officeDocument/2006/relationships/hyperlink" Target="https://twitter.com/" TargetMode="External"/><Relationship Id="rId4235" Type="http://schemas.openxmlformats.org/officeDocument/2006/relationships/hyperlink" Target="https://twitter.com/" TargetMode="External"/><Relationship Id="rId4582" Type="http://schemas.openxmlformats.org/officeDocument/2006/relationships/hyperlink" Target="https://twitter.com/" TargetMode="External"/><Relationship Id="rId4887" Type="http://schemas.openxmlformats.org/officeDocument/2006/relationships/hyperlink" Target="https://twitter.com/" TargetMode="External"/><Relationship Id="rId23" Type="http://schemas.openxmlformats.org/officeDocument/2006/relationships/hyperlink" Target="https://www.instagram.com/p/BgEBMksl98Q/" TargetMode="External"/><Relationship Id="rId1829" Type="http://schemas.openxmlformats.org/officeDocument/2006/relationships/hyperlink" Target="http://pbs.twimg.com/profile_images/896561176858984448/mpLd3Jje_normal.jpg" TargetMode="External"/><Relationship Id="rId3391" Type="http://schemas.openxmlformats.org/officeDocument/2006/relationships/hyperlink" Target="https://twitter.com/" TargetMode="External"/><Relationship Id="rId3489" Type="http://schemas.openxmlformats.org/officeDocument/2006/relationships/hyperlink" Target="https://twitter.com/" TargetMode="External"/><Relationship Id="rId3696" Type="http://schemas.openxmlformats.org/officeDocument/2006/relationships/hyperlink" Target="https://twitter.com/" TargetMode="External"/><Relationship Id="rId4442" Type="http://schemas.openxmlformats.org/officeDocument/2006/relationships/hyperlink" Target="https://twitter.com/" TargetMode="External"/><Relationship Id="rId4747" Type="http://schemas.openxmlformats.org/officeDocument/2006/relationships/hyperlink" Target="https://twitter.com/" TargetMode="External"/><Relationship Id="rId2298" Type="http://schemas.openxmlformats.org/officeDocument/2006/relationships/hyperlink" Target="http://pbs.twimg.com/profile_images/2777081640/786175ecd877220a9f3ca13dc275d9c9_normal.jpeg" TargetMode="External"/><Relationship Id="rId3044" Type="http://schemas.openxmlformats.org/officeDocument/2006/relationships/hyperlink" Target="http://pbs.twimg.com/profile_images/855795471431999488/wEmqBjBI_normal.jpg" TargetMode="External"/><Relationship Id="rId3251" Type="http://schemas.openxmlformats.org/officeDocument/2006/relationships/hyperlink" Target="https://twitter.com/" TargetMode="External"/><Relationship Id="rId3349" Type="http://schemas.openxmlformats.org/officeDocument/2006/relationships/hyperlink" Target="https://twitter.com/" TargetMode="External"/><Relationship Id="rId3556" Type="http://schemas.openxmlformats.org/officeDocument/2006/relationships/hyperlink" Target="https://twitter.com/" TargetMode="External"/><Relationship Id="rId4302" Type="http://schemas.openxmlformats.org/officeDocument/2006/relationships/hyperlink" Target="https://twitter.com/" TargetMode="External"/><Relationship Id="rId4954" Type="http://schemas.openxmlformats.org/officeDocument/2006/relationships/hyperlink" Target="https://twitter.com/" TargetMode="External"/><Relationship Id="rId172" Type="http://schemas.openxmlformats.org/officeDocument/2006/relationships/hyperlink" Target="https://www.theatlantic.com/entertainment/archive/2017/10/harvey-weinstein-and-the-economics-of-consent/543618/" TargetMode="External"/><Relationship Id="rId477" Type="http://schemas.openxmlformats.org/officeDocument/2006/relationships/hyperlink" Target="https://pbs.twimg.com/media/DXmybkvU0AYKMT8.jpg" TargetMode="External"/><Relationship Id="rId684" Type="http://schemas.openxmlformats.org/officeDocument/2006/relationships/hyperlink" Target="https://pbs.twimg.com/media/DXzz1NTXUAAoAss.jpg" TargetMode="External"/><Relationship Id="rId2060" Type="http://schemas.openxmlformats.org/officeDocument/2006/relationships/hyperlink" Target="http://pbs.twimg.com/profile_images/680825775667331072/UATDIZiB_normal.jpg" TargetMode="External"/><Relationship Id="rId2158" Type="http://schemas.openxmlformats.org/officeDocument/2006/relationships/hyperlink" Target="http://pbs.twimg.com/profile_images/967452628501352449/O58QIvei_normal.jpg" TargetMode="External"/><Relationship Id="rId2365" Type="http://schemas.openxmlformats.org/officeDocument/2006/relationships/hyperlink" Target="http://pbs.twimg.com/profile_images/927369342093848578/-isX5pwE_normal.jpg" TargetMode="External"/><Relationship Id="rId3111" Type="http://schemas.openxmlformats.org/officeDocument/2006/relationships/hyperlink" Target="https://twitter.com/" TargetMode="External"/><Relationship Id="rId3209" Type="http://schemas.openxmlformats.org/officeDocument/2006/relationships/hyperlink" Target="https://twitter.com/" TargetMode="External"/><Relationship Id="rId3763" Type="http://schemas.openxmlformats.org/officeDocument/2006/relationships/hyperlink" Target="https://twitter.com/" TargetMode="External"/><Relationship Id="rId3970" Type="http://schemas.openxmlformats.org/officeDocument/2006/relationships/hyperlink" Target="https://twitter.com/" TargetMode="External"/><Relationship Id="rId4607" Type="http://schemas.openxmlformats.org/officeDocument/2006/relationships/hyperlink" Target="https://twitter.com/" TargetMode="External"/><Relationship Id="rId4814" Type="http://schemas.openxmlformats.org/officeDocument/2006/relationships/hyperlink" Target="https://twitter.com/" TargetMode="External"/><Relationship Id="rId337" Type="http://schemas.openxmlformats.org/officeDocument/2006/relationships/hyperlink" Target="https://home.modernhealthcare.com/clickshare/authenticateUserSubscription.do?CSProduct=modernhealthcare-metered&amp;CSAuthReq=1:773676174165196:AID:33DF7D180923F867964B4362DF100B77&amp;AID=/20180224/NEWS/180229966&amp;title=Q%26amp%3BA%20with%20ANA%20President%20Pamela%20Cipriano%3A%20Nurses%20are%20vulnerable%20to%20rising%20workplace%20violence&amp;CSTargetURL=http://www.modernhealthcare.com/article/20180224/NEWS/180229966" TargetMode="External"/><Relationship Id="rId891" Type="http://schemas.openxmlformats.org/officeDocument/2006/relationships/hyperlink" Target="http://pbs.twimg.com/profile_images/958277721142030336/81cneNz__normal.jpg" TargetMode="External"/><Relationship Id="rId989" Type="http://schemas.openxmlformats.org/officeDocument/2006/relationships/hyperlink" Target="http://pbs.twimg.com/profile_images/823724509496606721/UzeMae3y_normal.jpg" TargetMode="External"/><Relationship Id="rId2018" Type="http://schemas.openxmlformats.org/officeDocument/2006/relationships/hyperlink" Target="http://pbs.twimg.com/profile_images/938830533420752896/oUVFe3BI_normal.jpg" TargetMode="External"/><Relationship Id="rId2572" Type="http://schemas.openxmlformats.org/officeDocument/2006/relationships/hyperlink" Target="https://pbs.twimg.com/media/DXzMEejXUAE3JV1.jpg" TargetMode="External"/><Relationship Id="rId2877" Type="http://schemas.openxmlformats.org/officeDocument/2006/relationships/hyperlink" Target="https://pbs.twimg.com/media/DXz1c-bVQAMWE1G.jpg" TargetMode="External"/><Relationship Id="rId3416" Type="http://schemas.openxmlformats.org/officeDocument/2006/relationships/hyperlink" Target="https://twitter.com/" TargetMode="External"/><Relationship Id="rId3623" Type="http://schemas.openxmlformats.org/officeDocument/2006/relationships/hyperlink" Target="https://twitter.com/" TargetMode="External"/><Relationship Id="rId3830" Type="http://schemas.openxmlformats.org/officeDocument/2006/relationships/hyperlink" Target="https://twitter.com/" TargetMode="External"/><Relationship Id="rId5076" Type="http://schemas.openxmlformats.org/officeDocument/2006/relationships/hyperlink" Target="https://twitter.com/" TargetMode="External"/><Relationship Id="rId5283" Type="http://schemas.openxmlformats.org/officeDocument/2006/relationships/hyperlink" Target="https://twitter.com/" TargetMode="External"/><Relationship Id="rId544" Type="http://schemas.openxmlformats.org/officeDocument/2006/relationships/hyperlink" Target="https://pbs.twimg.com/media/DXzyQ-PV4AEgQWl.jpg" TargetMode="External"/><Relationship Id="rId751" Type="http://schemas.openxmlformats.org/officeDocument/2006/relationships/hyperlink" Target="https://pbs.twimg.com/media/DXzMEejXUAE3JV1.jpg" TargetMode="External"/><Relationship Id="rId849" Type="http://schemas.openxmlformats.org/officeDocument/2006/relationships/hyperlink" Target="https://pbs.twimg.com/media/DXo2TP4V4AIpu48.png" TargetMode="External"/><Relationship Id="rId1174" Type="http://schemas.openxmlformats.org/officeDocument/2006/relationships/hyperlink" Target="http://pbs.twimg.com/profile_images/813652379933478912/V196hFRj_normal.jpg" TargetMode="External"/><Relationship Id="rId1381" Type="http://schemas.openxmlformats.org/officeDocument/2006/relationships/hyperlink" Target="http://pbs.twimg.com/profile_images/522477853058039808/Rjf86WJV_normal.jpeg" TargetMode="External"/><Relationship Id="rId1479" Type="http://schemas.openxmlformats.org/officeDocument/2006/relationships/hyperlink" Target="https://pbs.twimg.com/media/DXyeEoWWkAELbHb.jpg" TargetMode="External"/><Relationship Id="rId1686" Type="http://schemas.openxmlformats.org/officeDocument/2006/relationships/hyperlink" Target="http://pbs.twimg.com/profile_images/902023402805792768/I3ne50V6_normal.jpg" TargetMode="External"/><Relationship Id="rId2225" Type="http://schemas.openxmlformats.org/officeDocument/2006/relationships/hyperlink" Target="http://pbs.twimg.com/profile_images/872035369578934273/gzyy1sDS_normal.jpg" TargetMode="External"/><Relationship Id="rId2432" Type="http://schemas.openxmlformats.org/officeDocument/2006/relationships/hyperlink" Target="http://pbs.twimg.com/profile_images/824965976127045632/yd0XasbA_normal.jpg" TargetMode="External"/><Relationship Id="rId3928" Type="http://schemas.openxmlformats.org/officeDocument/2006/relationships/hyperlink" Target="https://twitter.com/" TargetMode="External"/><Relationship Id="rId4092" Type="http://schemas.openxmlformats.org/officeDocument/2006/relationships/hyperlink" Target="https://twitter.com/" TargetMode="External"/><Relationship Id="rId5143" Type="http://schemas.openxmlformats.org/officeDocument/2006/relationships/hyperlink" Target="https://twitter.com/" TargetMode="External"/><Relationship Id="rId5350" Type="http://schemas.openxmlformats.org/officeDocument/2006/relationships/hyperlink" Target="https://twitter.com/" TargetMode="External"/><Relationship Id="rId404" Type="http://schemas.openxmlformats.org/officeDocument/2006/relationships/hyperlink" Target="https://www.allkpop.com/article/2018/03/woman-reveals-she-was-sexually-assaulted-by-an-idol-vocalist-a-in-august-2012" TargetMode="External"/><Relationship Id="rId611" Type="http://schemas.openxmlformats.org/officeDocument/2006/relationships/hyperlink" Target="https://pbs.twimg.com/media/DXyQE6EV4AE2UhR.jpg" TargetMode="External"/><Relationship Id="rId1034" Type="http://schemas.openxmlformats.org/officeDocument/2006/relationships/hyperlink" Target="http://pbs.twimg.com/profile_images/700479030219255808/PAHmP3XB_normal.jpg" TargetMode="External"/><Relationship Id="rId1241" Type="http://schemas.openxmlformats.org/officeDocument/2006/relationships/hyperlink" Target="https://pbs.twimg.com/media/DXzmDCOUMAETpOk.jpg" TargetMode="External"/><Relationship Id="rId1339" Type="http://schemas.openxmlformats.org/officeDocument/2006/relationships/hyperlink" Target="http://pbs.twimg.com/profile_images/967064267747819520/HdVKobOd_normal.jpg" TargetMode="External"/><Relationship Id="rId1893" Type="http://schemas.openxmlformats.org/officeDocument/2006/relationships/hyperlink" Target="http://pbs.twimg.com/profile_images/962838860697829377/eh8Q-g3y_normal.jpg" TargetMode="External"/><Relationship Id="rId2737" Type="http://schemas.openxmlformats.org/officeDocument/2006/relationships/hyperlink" Target="http://pbs.twimg.com/profile_images/839679223174426624/3voFHWLU_normal.jpg" TargetMode="External"/><Relationship Id="rId2944" Type="http://schemas.openxmlformats.org/officeDocument/2006/relationships/hyperlink" Target="http://pbs.twimg.com/profile_images/678843787167277057/-ydOPTjg_normal.jpg" TargetMode="External"/><Relationship Id="rId4397" Type="http://schemas.openxmlformats.org/officeDocument/2006/relationships/hyperlink" Target="https://twitter.com/" TargetMode="External"/><Relationship Id="rId5003" Type="http://schemas.openxmlformats.org/officeDocument/2006/relationships/hyperlink" Target="https://twitter.com/" TargetMode="External"/><Relationship Id="rId5210" Type="http://schemas.openxmlformats.org/officeDocument/2006/relationships/hyperlink" Target="https://twitter.com/" TargetMode="External"/><Relationship Id="rId709" Type="http://schemas.openxmlformats.org/officeDocument/2006/relationships/hyperlink" Target="https://pbs.twimg.com/media/DXzE-D0X0AAf-Ec.jpg" TargetMode="External"/><Relationship Id="rId916" Type="http://schemas.openxmlformats.org/officeDocument/2006/relationships/hyperlink" Target="https://pbs.twimg.com/tweet_video_thumb/DXzYX9bUQAA1LHg.jpg" TargetMode="External"/><Relationship Id="rId1101" Type="http://schemas.openxmlformats.org/officeDocument/2006/relationships/hyperlink" Target="http://pbs.twimg.com/profile_images/965782892663181312/jJMjvu9f_normal.jpg" TargetMode="External"/><Relationship Id="rId1546" Type="http://schemas.openxmlformats.org/officeDocument/2006/relationships/hyperlink" Target="https://pbs.twimg.com/media/DXzMEejXUAE3JV1.jpg" TargetMode="External"/><Relationship Id="rId1753" Type="http://schemas.openxmlformats.org/officeDocument/2006/relationships/hyperlink" Target="http://pbs.twimg.com/profile_images/948175423015440384/JE8H79Pz_normal.jpg" TargetMode="External"/><Relationship Id="rId1960" Type="http://schemas.openxmlformats.org/officeDocument/2006/relationships/hyperlink" Target="http://pbs.twimg.com/profile_images/951658868215615488/Izh0RKHG_normal.jpg" TargetMode="External"/><Relationship Id="rId2804" Type="http://schemas.openxmlformats.org/officeDocument/2006/relationships/hyperlink" Target="https://pbs.twimg.com/media/DXza5zyW4AU7uPL.jpg" TargetMode="External"/><Relationship Id="rId4257" Type="http://schemas.openxmlformats.org/officeDocument/2006/relationships/hyperlink" Target="https://twitter.com/" TargetMode="External"/><Relationship Id="rId4464" Type="http://schemas.openxmlformats.org/officeDocument/2006/relationships/hyperlink" Target="https://twitter.com/" TargetMode="External"/><Relationship Id="rId4671" Type="http://schemas.openxmlformats.org/officeDocument/2006/relationships/hyperlink" Target="https://twitter.com/" TargetMode="External"/><Relationship Id="rId5308" Type="http://schemas.openxmlformats.org/officeDocument/2006/relationships/hyperlink" Target="https://twitter.com/" TargetMode="External"/><Relationship Id="rId45" Type="http://schemas.openxmlformats.org/officeDocument/2006/relationships/hyperlink" Target="http://www.tmz.com/2018/03/08/oprah-gwyneth-paltrow-harvey-weinstein-me-too-movement-famous-faces/" TargetMode="External"/><Relationship Id="rId1406" Type="http://schemas.openxmlformats.org/officeDocument/2006/relationships/hyperlink" Target="http://pbs.twimg.com/profile_images/791847588806795264/Ntp-nVaa_normal.jpg" TargetMode="External"/><Relationship Id="rId1613" Type="http://schemas.openxmlformats.org/officeDocument/2006/relationships/hyperlink" Target="https://pbs.twimg.com/media/DXrT2xZXUAIL6cR.jpg" TargetMode="External"/><Relationship Id="rId1820" Type="http://schemas.openxmlformats.org/officeDocument/2006/relationships/hyperlink" Target="http://pbs.twimg.com/profile_images/971018235775774721/DWWd6toC_normal.jpg" TargetMode="External"/><Relationship Id="rId3066" Type="http://schemas.openxmlformats.org/officeDocument/2006/relationships/hyperlink" Target="http://pbs.twimg.com/profile_images/857097518924083200/mp0hgMgb_normal.jpg" TargetMode="External"/><Relationship Id="rId3273" Type="http://schemas.openxmlformats.org/officeDocument/2006/relationships/hyperlink" Target="https://twitter.com/" TargetMode="External"/><Relationship Id="rId3480" Type="http://schemas.openxmlformats.org/officeDocument/2006/relationships/hyperlink" Target="https://twitter.com/" TargetMode="External"/><Relationship Id="rId4117" Type="http://schemas.openxmlformats.org/officeDocument/2006/relationships/hyperlink" Target="https://twitter.com/" TargetMode="External"/><Relationship Id="rId4324" Type="http://schemas.openxmlformats.org/officeDocument/2006/relationships/hyperlink" Target="https://twitter.com/" TargetMode="External"/><Relationship Id="rId4531" Type="http://schemas.openxmlformats.org/officeDocument/2006/relationships/hyperlink" Target="https://twitter.com/" TargetMode="External"/><Relationship Id="rId4769" Type="http://schemas.openxmlformats.org/officeDocument/2006/relationships/hyperlink" Target="https://twitter.com/" TargetMode="External"/><Relationship Id="rId4976" Type="http://schemas.openxmlformats.org/officeDocument/2006/relationships/hyperlink" Target="https://twitter.com/" TargetMode="External"/><Relationship Id="rId194" Type="http://schemas.openxmlformats.org/officeDocument/2006/relationships/hyperlink" Target="https://twitter.com/i/moments/971877124834451457" TargetMode="External"/><Relationship Id="rId1918" Type="http://schemas.openxmlformats.org/officeDocument/2006/relationships/hyperlink" Target="http://pbs.twimg.com/profile_images/961305354041774080/AuRaarHK_normal.jpg" TargetMode="External"/><Relationship Id="rId2082" Type="http://schemas.openxmlformats.org/officeDocument/2006/relationships/hyperlink" Target="http://pbs.twimg.com/profile_images/448651436386041856/B5-S09VA_normal.jpeg" TargetMode="External"/><Relationship Id="rId3133" Type="http://schemas.openxmlformats.org/officeDocument/2006/relationships/hyperlink" Target="https://twitter.com/" TargetMode="External"/><Relationship Id="rId3578" Type="http://schemas.openxmlformats.org/officeDocument/2006/relationships/hyperlink" Target="https://twitter.com/" TargetMode="External"/><Relationship Id="rId3785" Type="http://schemas.openxmlformats.org/officeDocument/2006/relationships/hyperlink" Target="https://twitter.com/" TargetMode="External"/><Relationship Id="rId3992" Type="http://schemas.openxmlformats.org/officeDocument/2006/relationships/hyperlink" Target="https://twitter.com/" TargetMode="External"/><Relationship Id="rId4629" Type="http://schemas.openxmlformats.org/officeDocument/2006/relationships/hyperlink" Target="https://twitter.com/" TargetMode="External"/><Relationship Id="rId4836" Type="http://schemas.openxmlformats.org/officeDocument/2006/relationships/hyperlink" Target="https://twitter.com/" TargetMode="External"/><Relationship Id="rId261" Type="http://schemas.openxmlformats.org/officeDocument/2006/relationships/hyperlink" Target="https://twitter.com/Channel4News/status/971847283275915265" TargetMode="External"/><Relationship Id="rId499" Type="http://schemas.openxmlformats.org/officeDocument/2006/relationships/hyperlink" Target="https://pbs.twimg.com/media/DMhfugeVoAAsdzH.jpg" TargetMode="External"/><Relationship Id="rId2387" Type="http://schemas.openxmlformats.org/officeDocument/2006/relationships/hyperlink" Target="https://pbs.twimg.com/media/DXx-TreXUAAc0Cj.jpg" TargetMode="External"/><Relationship Id="rId2594" Type="http://schemas.openxmlformats.org/officeDocument/2006/relationships/hyperlink" Target="http://abs.twimg.com/sticky/default_profile_images/default_profile_normal.png" TargetMode="External"/><Relationship Id="rId3340" Type="http://schemas.openxmlformats.org/officeDocument/2006/relationships/hyperlink" Target="https://twitter.com/" TargetMode="External"/><Relationship Id="rId3438" Type="http://schemas.openxmlformats.org/officeDocument/2006/relationships/hyperlink" Target="https://twitter.com/" TargetMode="External"/><Relationship Id="rId3645" Type="http://schemas.openxmlformats.org/officeDocument/2006/relationships/hyperlink" Target="https://twitter.com/" TargetMode="External"/><Relationship Id="rId3852" Type="http://schemas.openxmlformats.org/officeDocument/2006/relationships/hyperlink" Target="https://twitter.com/" TargetMode="External"/><Relationship Id="rId5098" Type="http://schemas.openxmlformats.org/officeDocument/2006/relationships/hyperlink" Target="https://twitter.com/" TargetMode="External"/><Relationship Id="rId359" Type="http://schemas.openxmlformats.org/officeDocument/2006/relationships/hyperlink" Target="https://www.youtube.com/watch?v=7uhLNc1zado" TargetMode="External"/><Relationship Id="rId566" Type="http://schemas.openxmlformats.org/officeDocument/2006/relationships/hyperlink" Target="https://pbs.twimg.com/media/DXzMEejXUAE3JV1.jpg" TargetMode="External"/><Relationship Id="rId773" Type="http://schemas.openxmlformats.org/officeDocument/2006/relationships/hyperlink" Target="https://pbs.twimg.com/media/DXpdCmqXkAAwRbe.jpg" TargetMode="External"/><Relationship Id="rId1196" Type="http://schemas.openxmlformats.org/officeDocument/2006/relationships/hyperlink" Target="http://pbs.twimg.com/profile_images/966071397314260992/NbXZChgm_normal.jpg" TargetMode="External"/><Relationship Id="rId2247" Type="http://schemas.openxmlformats.org/officeDocument/2006/relationships/hyperlink" Target="http://pbs.twimg.com/profile_images/938600215505801216/dRHG1JVN_normal.jpg" TargetMode="External"/><Relationship Id="rId2454" Type="http://schemas.openxmlformats.org/officeDocument/2006/relationships/hyperlink" Target="https://pbs.twimg.com/ext_tw_video_thumb/971467435743334400/pu/img/pVo2zsMZfnZpsCm3.jpg" TargetMode="External"/><Relationship Id="rId2899" Type="http://schemas.openxmlformats.org/officeDocument/2006/relationships/hyperlink" Target="https://pbs.twimg.com/media/DXyaoNfXcAU-nvc.jpg" TargetMode="External"/><Relationship Id="rId3200" Type="http://schemas.openxmlformats.org/officeDocument/2006/relationships/hyperlink" Target="https://twitter.com/" TargetMode="External"/><Relationship Id="rId3505" Type="http://schemas.openxmlformats.org/officeDocument/2006/relationships/hyperlink" Target="https://twitter.com/" TargetMode="External"/><Relationship Id="rId4903" Type="http://schemas.openxmlformats.org/officeDocument/2006/relationships/hyperlink" Target="https://twitter.com/" TargetMode="External"/><Relationship Id="rId121" Type="http://schemas.openxmlformats.org/officeDocument/2006/relationships/hyperlink" Target="http://www.theflakenews.com/flakecasts" TargetMode="External"/><Relationship Id="rId219" Type="http://schemas.openxmlformats.org/officeDocument/2006/relationships/hyperlink" Target="https://www.allkpop.com/article/2018/03/woman-reveals-she-was-sexually-assaulted-by-an-idol-vocalist-a-in-august-2012" TargetMode="External"/><Relationship Id="rId426" Type="http://schemas.openxmlformats.org/officeDocument/2006/relationships/hyperlink" Target="https://pbs.twimg.com/ext_tw_video_thumb/971775007612395520/pu/img/qAptMw3YOKgm1laq.jpg" TargetMode="External"/><Relationship Id="rId633" Type="http://schemas.openxmlformats.org/officeDocument/2006/relationships/hyperlink" Target="https://pbs.twimg.com/media/DXx8iDKUQAAQr-Z.jpg" TargetMode="External"/><Relationship Id="rId980" Type="http://schemas.openxmlformats.org/officeDocument/2006/relationships/hyperlink" Target="http://pbs.twimg.com/profile_images/823724509496606721/UzeMae3y_normal.jpg" TargetMode="External"/><Relationship Id="rId1056" Type="http://schemas.openxmlformats.org/officeDocument/2006/relationships/hyperlink" Target="http://pbs.twimg.com/profile_images/965158751907987456/gcw4e_AC_normal.jpg" TargetMode="External"/><Relationship Id="rId1263" Type="http://schemas.openxmlformats.org/officeDocument/2006/relationships/hyperlink" Target="http://pbs.twimg.com/profile_images/965758861633142784/8nLIi7HG_normal.jpg" TargetMode="External"/><Relationship Id="rId2107" Type="http://schemas.openxmlformats.org/officeDocument/2006/relationships/hyperlink" Target="http://pbs.twimg.com/profile_images/852000046853869568/ux9zi73L_normal.jpg" TargetMode="External"/><Relationship Id="rId2314" Type="http://schemas.openxmlformats.org/officeDocument/2006/relationships/hyperlink" Target="http://pbs.twimg.com/profile_images/970023164133568513/B6yZZzL1_normal.jpg" TargetMode="External"/><Relationship Id="rId2661" Type="http://schemas.openxmlformats.org/officeDocument/2006/relationships/hyperlink" Target="https://pbs.twimg.com/media/DXmybkvU0AYKMT8.jpg" TargetMode="External"/><Relationship Id="rId2759" Type="http://schemas.openxmlformats.org/officeDocument/2006/relationships/hyperlink" Target="http://pbs.twimg.com/profile_images/947302768884289536/taASged2_normal.jpg" TargetMode="External"/><Relationship Id="rId2966" Type="http://schemas.openxmlformats.org/officeDocument/2006/relationships/hyperlink" Target="https://pbs.twimg.com/media/DXx8mDGVAAE-RH0.jpg" TargetMode="External"/><Relationship Id="rId3712" Type="http://schemas.openxmlformats.org/officeDocument/2006/relationships/hyperlink" Target="https://twitter.com/" TargetMode="External"/><Relationship Id="rId5165" Type="http://schemas.openxmlformats.org/officeDocument/2006/relationships/hyperlink" Target="https://twitter.com/" TargetMode="External"/><Relationship Id="rId5372" Type="http://schemas.openxmlformats.org/officeDocument/2006/relationships/hyperlink" Target="https://api.twitter.com/1.1/geo/id/3b77caf94bfc81fe.json" TargetMode="External"/><Relationship Id="rId840" Type="http://schemas.openxmlformats.org/officeDocument/2006/relationships/hyperlink" Target="https://pbs.twimg.com/media/DXrT2xZXUAIL6cR.jpg" TargetMode="External"/><Relationship Id="rId938" Type="http://schemas.openxmlformats.org/officeDocument/2006/relationships/hyperlink" Target="http://pbs.twimg.com/profile_images/969349366673760257/vOhdKbzE_normal.jpg" TargetMode="External"/><Relationship Id="rId1470" Type="http://schemas.openxmlformats.org/officeDocument/2006/relationships/hyperlink" Target="http://pbs.twimg.com/profile_images/952596503142449153/yqG3R__K_normal.jpg" TargetMode="External"/><Relationship Id="rId1568" Type="http://schemas.openxmlformats.org/officeDocument/2006/relationships/hyperlink" Target="http://pbs.twimg.com/profile_images/477652506558738433/aI-PzfEA_normal.jpeg" TargetMode="External"/><Relationship Id="rId1775" Type="http://schemas.openxmlformats.org/officeDocument/2006/relationships/hyperlink" Target="https://pbs.twimg.com/media/DXzy73uX0AAWzIe.jpg" TargetMode="External"/><Relationship Id="rId2521" Type="http://schemas.openxmlformats.org/officeDocument/2006/relationships/hyperlink" Target="https://pbs.twimg.com/media/DXzE-D0X0AAf-Ec.jpg" TargetMode="External"/><Relationship Id="rId2619" Type="http://schemas.openxmlformats.org/officeDocument/2006/relationships/hyperlink" Target="http://pbs.twimg.com/profile_images/969163867027746816/M2zS5BH__normal.jpg" TargetMode="External"/><Relationship Id="rId2826" Type="http://schemas.openxmlformats.org/officeDocument/2006/relationships/hyperlink" Target="http://pbs.twimg.com/profile_images/1029165728/677_normal.gif" TargetMode="External"/><Relationship Id="rId4181" Type="http://schemas.openxmlformats.org/officeDocument/2006/relationships/hyperlink" Target="https://twitter.com/" TargetMode="External"/><Relationship Id="rId4279" Type="http://schemas.openxmlformats.org/officeDocument/2006/relationships/hyperlink" Target="https://twitter.com/" TargetMode="External"/><Relationship Id="rId5025" Type="http://schemas.openxmlformats.org/officeDocument/2006/relationships/hyperlink" Target="https://twitter.com/" TargetMode="External"/><Relationship Id="rId5232" Type="http://schemas.openxmlformats.org/officeDocument/2006/relationships/hyperlink" Target="https://twitter.com/" TargetMode="External"/><Relationship Id="rId67" Type="http://schemas.openxmlformats.org/officeDocument/2006/relationships/hyperlink" Target="https://www.stern.de/politik/ausland/daenemark--imam-fordert-legalisierung-von-kinderehen-6697082.html" TargetMode="External"/><Relationship Id="rId700" Type="http://schemas.openxmlformats.org/officeDocument/2006/relationships/hyperlink" Target="https://pbs.twimg.com/media/DXxqI3hUMAAyIJc.jpg" TargetMode="External"/><Relationship Id="rId1123" Type="http://schemas.openxmlformats.org/officeDocument/2006/relationships/hyperlink" Target="http://pbs.twimg.com/profile_images/833528809592741888/wWY0N86o_normal.jpg" TargetMode="External"/><Relationship Id="rId1330" Type="http://schemas.openxmlformats.org/officeDocument/2006/relationships/hyperlink" Target="http://pbs.twimg.com/profile_images/943013510740668416/vKpQs1x4_normal.jpg" TargetMode="External"/><Relationship Id="rId1428" Type="http://schemas.openxmlformats.org/officeDocument/2006/relationships/hyperlink" Target="http://abs.twimg.com/sticky/default_profile_images/default_profile_normal.png" TargetMode="External"/><Relationship Id="rId1635" Type="http://schemas.openxmlformats.org/officeDocument/2006/relationships/hyperlink" Target="http://pbs.twimg.com/profile_images/968655920833155072/Y_zI-fcN_normal.jpg" TargetMode="External"/><Relationship Id="rId1982" Type="http://schemas.openxmlformats.org/officeDocument/2006/relationships/hyperlink" Target="http://pbs.twimg.com/profile_images/822714428848304128/tCUKynMM_normal.jpg" TargetMode="External"/><Relationship Id="rId3088" Type="http://schemas.openxmlformats.org/officeDocument/2006/relationships/hyperlink" Target="http://pbs.twimg.com/profile_images/970241237163757569/IXOn4Br-_normal.jpg" TargetMode="External"/><Relationship Id="rId4041" Type="http://schemas.openxmlformats.org/officeDocument/2006/relationships/hyperlink" Target="https://twitter.com/" TargetMode="External"/><Relationship Id="rId4486" Type="http://schemas.openxmlformats.org/officeDocument/2006/relationships/hyperlink" Target="https://twitter.com/" TargetMode="External"/><Relationship Id="rId4693" Type="http://schemas.openxmlformats.org/officeDocument/2006/relationships/hyperlink" Target="https://twitter.com/" TargetMode="External"/><Relationship Id="rId1842" Type="http://schemas.openxmlformats.org/officeDocument/2006/relationships/hyperlink" Target="http://pbs.twimg.com/profile_images/930476010797256705/KlNH5H4F_normal.jpg" TargetMode="External"/><Relationship Id="rId3295" Type="http://schemas.openxmlformats.org/officeDocument/2006/relationships/hyperlink" Target="https://twitter.com/" TargetMode="External"/><Relationship Id="rId4139" Type="http://schemas.openxmlformats.org/officeDocument/2006/relationships/hyperlink" Target="https://twitter.com/" TargetMode="External"/><Relationship Id="rId4346" Type="http://schemas.openxmlformats.org/officeDocument/2006/relationships/hyperlink" Target="https://twitter.com/" TargetMode="External"/><Relationship Id="rId4553" Type="http://schemas.openxmlformats.org/officeDocument/2006/relationships/hyperlink" Target="https://twitter.com/" TargetMode="External"/><Relationship Id="rId4760" Type="http://schemas.openxmlformats.org/officeDocument/2006/relationships/hyperlink" Target="https://twitter.com/" TargetMode="External"/><Relationship Id="rId4998" Type="http://schemas.openxmlformats.org/officeDocument/2006/relationships/hyperlink" Target="https://twitter.com/" TargetMode="External"/><Relationship Id="rId1702" Type="http://schemas.openxmlformats.org/officeDocument/2006/relationships/hyperlink" Target="http://pbs.twimg.com/profile_images/464818766560251904/aRkk5h_j_normal.jpeg"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4206" Type="http://schemas.openxmlformats.org/officeDocument/2006/relationships/hyperlink" Target="https://twitter.com/" TargetMode="External"/><Relationship Id="rId4413" Type="http://schemas.openxmlformats.org/officeDocument/2006/relationships/hyperlink" Target="https://twitter.com/" TargetMode="External"/><Relationship Id="rId4620" Type="http://schemas.openxmlformats.org/officeDocument/2006/relationships/hyperlink" Target="https://twitter.com/" TargetMode="External"/><Relationship Id="rId4858" Type="http://schemas.openxmlformats.org/officeDocument/2006/relationships/hyperlink" Target="https://twitter.com/" TargetMode="External"/><Relationship Id="rId283" Type="http://schemas.openxmlformats.org/officeDocument/2006/relationships/hyperlink" Target="http://ir.shareaholic.com/e?a=1&amp;u=https%3A%2F%2Fwww.commondreams.org%2Fviews%2F2018%2F03%2F08%2Fcan-you-keep-secret-international-womens-day%3Futm_campaign%3Dshareaholic%26utm_medium%3Dtwitter%26utm_source%3Dsocialnetwork&amp;r=1" TargetMode="External"/><Relationship Id="rId490" Type="http://schemas.openxmlformats.org/officeDocument/2006/relationships/hyperlink" Target="https://pbs.twimg.com/media/DXxMEEIVMAEkjDZ.jpg" TargetMode="External"/><Relationship Id="rId2171" Type="http://schemas.openxmlformats.org/officeDocument/2006/relationships/hyperlink" Target="http://pbs.twimg.com/profile_images/925217146568818688/CVVm8PKa_normal.jpg" TargetMode="External"/><Relationship Id="rId3015" Type="http://schemas.openxmlformats.org/officeDocument/2006/relationships/hyperlink" Target="http://pbs.twimg.com/profile_images/791463369802915840/b7aXJjki_normal.jpg" TargetMode="External"/><Relationship Id="rId3222" Type="http://schemas.openxmlformats.org/officeDocument/2006/relationships/hyperlink" Target="https://twitter.com/" TargetMode="External"/><Relationship Id="rId3667" Type="http://schemas.openxmlformats.org/officeDocument/2006/relationships/hyperlink" Target="https://twitter.com/" TargetMode="External"/><Relationship Id="rId3874" Type="http://schemas.openxmlformats.org/officeDocument/2006/relationships/hyperlink" Target="https://twitter.com/" TargetMode="External"/><Relationship Id="rId4718" Type="http://schemas.openxmlformats.org/officeDocument/2006/relationships/hyperlink" Target="https://twitter.com/" TargetMode="External"/><Relationship Id="rId4925" Type="http://schemas.openxmlformats.org/officeDocument/2006/relationships/hyperlink" Target="https://twitter.com/" TargetMode="External"/><Relationship Id="rId143" Type="http://schemas.openxmlformats.org/officeDocument/2006/relationships/hyperlink" Target="http://metoowithyou.net/" TargetMode="External"/><Relationship Id="rId350" Type="http://schemas.openxmlformats.org/officeDocument/2006/relationships/hyperlink" Target="http://www.publico.es/internacional/manifestacion-8m-prensa-extranjera-huelga-feminista.html" TargetMode="External"/><Relationship Id="rId588" Type="http://schemas.openxmlformats.org/officeDocument/2006/relationships/hyperlink" Target="https://pbs.twimg.com/media/DXzY0m5UMAAeV60.jpg" TargetMode="External"/><Relationship Id="rId795" Type="http://schemas.openxmlformats.org/officeDocument/2006/relationships/hyperlink" Target="https://pbs.twimg.com/media/DXz1c-bVQAMWE1G.jpg" TargetMode="External"/><Relationship Id="rId2031" Type="http://schemas.openxmlformats.org/officeDocument/2006/relationships/hyperlink" Target="http://pbs.twimg.com/profile_images/969208292550561792/FyeLjw5c_normal.jpg" TargetMode="External"/><Relationship Id="rId2269" Type="http://schemas.openxmlformats.org/officeDocument/2006/relationships/hyperlink" Target="http://pbs.twimg.com/profile_images/378800000297177794/ddb60b281d9f30d1a62a0ffdd8cf9e1a_normal.jpeg" TargetMode="External"/><Relationship Id="rId2476" Type="http://schemas.openxmlformats.org/officeDocument/2006/relationships/hyperlink" Target="http://pbs.twimg.com/profile_images/950057401561989120/gj8rKqIz_normal.jpg" TargetMode="External"/><Relationship Id="rId2683" Type="http://schemas.openxmlformats.org/officeDocument/2006/relationships/hyperlink" Target="https://pbs.twimg.com/media/DXzSFSJXUAAtW7v.jpg" TargetMode="External"/><Relationship Id="rId2890" Type="http://schemas.openxmlformats.org/officeDocument/2006/relationships/hyperlink" Target="http://pbs.twimg.com/profile_images/941204142541889537/_QqnxSRj_normal.jpg" TargetMode="External"/><Relationship Id="rId3527" Type="http://schemas.openxmlformats.org/officeDocument/2006/relationships/hyperlink" Target="https://twitter.com/" TargetMode="External"/><Relationship Id="rId3734" Type="http://schemas.openxmlformats.org/officeDocument/2006/relationships/hyperlink" Target="https://twitter.com/" TargetMode="External"/><Relationship Id="rId3941" Type="http://schemas.openxmlformats.org/officeDocument/2006/relationships/hyperlink" Target="https://twitter.com/" TargetMode="External"/><Relationship Id="rId5187" Type="http://schemas.openxmlformats.org/officeDocument/2006/relationships/hyperlink" Target="https://twitter.com/" TargetMode="External"/><Relationship Id="rId9" Type="http://schemas.openxmlformats.org/officeDocument/2006/relationships/hyperlink" Target="http://www.podbean.com/media/share/pb-9ue2i-7ca2dd" TargetMode="External"/><Relationship Id="rId210" Type="http://schemas.openxmlformats.org/officeDocument/2006/relationships/hyperlink" Target="https://www.youtube.com/watch?v=NUvmPfgVTGQ&amp;feature=youtu.be" TargetMode="External"/><Relationship Id="rId448" Type="http://schemas.openxmlformats.org/officeDocument/2006/relationships/hyperlink" Target="https://pbs.twimg.com/media/DXzMEejXUAE3JV1.jpg" TargetMode="External"/><Relationship Id="rId655" Type="http://schemas.openxmlformats.org/officeDocument/2006/relationships/hyperlink" Target="https://pbs.twimg.com/amplify_video_thumb/971913751812300801/img/6qHQkICWoBAMe9rQ.jpg" TargetMode="External"/><Relationship Id="rId862" Type="http://schemas.openxmlformats.org/officeDocument/2006/relationships/hyperlink" Target="https://pbs.twimg.com/media/DXzQHKEUMAA5K9y.jpg" TargetMode="External"/><Relationship Id="rId1078" Type="http://schemas.openxmlformats.org/officeDocument/2006/relationships/hyperlink" Target="http://pbs.twimg.com/profile_images/604515576094990336/KQ7Ke89n_normal.jpg" TargetMode="External"/><Relationship Id="rId1285" Type="http://schemas.openxmlformats.org/officeDocument/2006/relationships/hyperlink" Target="https://pbs.twimg.com/media/DXzxrszV4AAGyp_.jpg" TargetMode="External"/><Relationship Id="rId1492" Type="http://schemas.openxmlformats.org/officeDocument/2006/relationships/hyperlink" Target="http://abs.twimg.com/sticky/default_profile_images/default_profile_normal.png" TargetMode="External"/><Relationship Id="rId2129" Type="http://schemas.openxmlformats.org/officeDocument/2006/relationships/hyperlink" Target="http://pbs.twimg.com/profile_images/946458359502434305/Fmc9EzCw_normal.jpg" TargetMode="External"/><Relationship Id="rId2336" Type="http://schemas.openxmlformats.org/officeDocument/2006/relationships/hyperlink" Target="http://pbs.twimg.com/profile_images/970544416707366912/0wmLysNL_normal.jpg" TargetMode="External"/><Relationship Id="rId2543" Type="http://schemas.openxmlformats.org/officeDocument/2006/relationships/hyperlink" Target="http://pbs.twimg.com/profile_images/783341582921535488/34SatnWC_normal.jpg" TargetMode="External"/><Relationship Id="rId2750" Type="http://schemas.openxmlformats.org/officeDocument/2006/relationships/hyperlink" Target="http://pbs.twimg.com/profile_images/698720525992865792/Afd9lUXG_normal.jpg" TargetMode="External"/><Relationship Id="rId2988" Type="http://schemas.openxmlformats.org/officeDocument/2006/relationships/hyperlink" Target="http://pbs.twimg.com/profile_images/967708224194363392/rXzPvfN__normal.jpg" TargetMode="External"/><Relationship Id="rId3801" Type="http://schemas.openxmlformats.org/officeDocument/2006/relationships/hyperlink" Target="https://twitter.com/" TargetMode="External"/><Relationship Id="rId5047" Type="http://schemas.openxmlformats.org/officeDocument/2006/relationships/hyperlink" Target="https://twitter.com/" TargetMode="External"/><Relationship Id="rId5254" Type="http://schemas.openxmlformats.org/officeDocument/2006/relationships/hyperlink" Target="https://twitter.com/" TargetMode="External"/><Relationship Id="rId308" Type="http://schemas.openxmlformats.org/officeDocument/2006/relationships/hyperlink" Target="http://foreignpolicy.com/2018/03/08/how-u-n-sexual-assault-investigations-die-in-darkness/" TargetMode="External"/><Relationship Id="rId515" Type="http://schemas.openxmlformats.org/officeDocument/2006/relationships/hyperlink" Target="https://pbs.twimg.com/media/DXmybkvU0AYKMT8.jpg" TargetMode="External"/><Relationship Id="rId722" Type="http://schemas.openxmlformats.org/officeDocument/2006/relationships/hyperlink" Target="https://pbs.twimg.com/media/DQ8DfPsWAAAGXgy.jpg" TargetMode="External"/><Relationship Id="rId1145" Type="http://schemas.openxmlformats.org/officeDocument/2006/relationships/hyperlink" Target="https://pbs.twimg.com/ext_tw_video_thumb/971601478375809024/pu/img/RpXBYc39EtOrW0un.jpg" TargetMode="External"/><Relationship Id="rId1352" Type="http://schemas.openxmlformats.org/officeDocument/2006/relationships/hyperlink" Target="https://pbs.twimg.com/media/DXwSOB9VQAEFJ3R.jpg" TargetMode="External"/><Relationship Id="rId1797" Type="http://schemas.openxmlformats.org/officeDocument/2006/relationships/hyperlink" Target="http://pbs.twimg.com/profile_images/970195963938664448/SteXos6__normal.jpg" TargetMode="External"/><Relationship Id="rId2403" Type="http://schemas.openxmlformats.org/officeDocument/2006/relationships/hyperlink" Target="https://pbs.twimg.com/media/DXzz1NTXUAAoAss.jpg" TargetMode="External"/><Relationship Id="rId2848" Type="http://schemas.openxmlformats.org/officeDocument/2006/relationships/hyperlink" Target="http://pbs.twimg.com/profile_images/532194333286346754/tjoHNh56_normal.jpeg" TargetMode="External"/><Relationship Id="rId89" Type="http://schemas.openxmlformats.org/officeDocument/2006/relationships/hyperlink" Target="https://www.google.com/url?rct=j&amp;sa=t&amp;url=https%3A%2F%2Fwww.elle.com%2Fculture%2Fmovies-tv%2Fa15895360%2Ffemale-vigilante-films-red-sparrow-me-too-movement%2F&amp;ct=ga&amp;cd=CAIyGjBjMWQzODIzZTBjNzdjZWQ6Y29tOmVuOlVT&amp;usg=AFQjCNEoOxxl-QkwzcaBU3r72_QZtC4J2w&amp;utm_source=dlvr.it&amp;utm_medium=twitter" TargetMode="External"/><Relationship Id="rId1005" Type="http://schemas.openxmlformats.org/officeDocument/2006/relationships/hyperlink" Target="http://pbs.twimg.com/profile_images/963420115143397377/MydTMsGw_normal.jpg" TargetMode="External"/><Relationship Id="rId1212" Type="http://schemas.openxmlformats.org/officeDocument/2006/relationships/hyperlink" Target="http://abs.twimg.com/sticky/default_profile_images/default_profile_normal.png" TargetMode="External"/><Relationship Id="rId1657" Type="http://schemas.openxmlformats.org/officeDocument/2006/relationships/hyperlink" Target="http://pbs.twimg.com/profile_images/918461072755118080/PhBclGso_normal.jpg" TargetMode="External"/><Relationship Id="rId1864" Type="http://schemas.openxmlformats.org/officeDocument/2006/relationships/hyperlink" Target="http://pbs.twimg.com/profile_images/966266400359645184/5ORQjo0F_normal.jpg" TargetMode="External"/><Relationship Id="rId2610" Type="http://schemas.openxmlformats.org/officeDocument/2006/relationships/hyperlink" Target="http://pbs.twimg.com/profile_images/921625039249620992/3es4mcF9_normal.jpg" TargetMode="External"/><Relationship Id="rId2708" Type="http://schemas.openxmlformats.org/officeDocument/2006/relationships/hyperlink" Target="https://pbs.twimg.com/media/DXz0rPjVwAE2FFm.jpg" TargetMode="External"/><Relationship Id="rId2915" Type="http://schemas.openxmlformats.org/officeDocument/2006/relationships/hyperlink" Target="http://pbs.twimg.com/profile_images/463196033145532416/78q3ajum_normal.jpeg" TargetMode="External"/><Relationship Id="rId4063" Type="http://schemas.openxmlformats.org/officeDocument/2006/relationships/hyperlink" Target="https://twitter.com/" TargetMode="External"/><Relationship Id="rId4270" Type="http://schemas.openxmlformats.org/officeDocument/2006/relationships/hyperlink" Target="https://twitter.com/" TargetMode="External"/><Relationship Id="rId4368" Type="http://schemas.openxmlformats.org/officeDocument/2006/relationships/hyperlink" Target="https://twitter.com/" TargetMode="External"/><Relationship Id="rId4575" Type="http://schemas.openxmlformats.org/officeDocument/2006/relationships/hyperlink" Target="https://twitter.com/" TargetMode="External"/><Relationship Id="rId5114" Type="http://schemas.openxmlformats.org/officeDocument/2006/relationships/hyperlink" Target="https://twitter.com/" TargetMode="External"/><Relationship Id="rId5321" Type="http://schemas.openxmlformats.org/officeDocument/2006/relationships/hyperlink" Target="https://twitter.com/" TargetMode="External"/><Relationship Id="rId1517" Type="http://schemas.openxmlformats.org/officeDocument/2006/relationships/hyperlink" Target="http://pbs.twimg.com/profile_images/900399232313643010/2B0h5SPf_normal.jpg" TargetMode="External"/><Relationship Id="rId1724" Type="http://schemas.openxmlformats.org/officeDocument/2006/relationships/hyperlink" Target="http://pbs.twimg.com/profile_images/464818766560251904/aRkk5h_j_normal.jpeg" TargetMode="External"/><Relationship Id="rId3177" Type="http://schemas.openxmlformats.org/officeDocument/2006/relationships/hyperlink" Target="https://twitter.com/" TargetMode="External"/><Relationship Id="rId4130" Type="http://schemas.openxmlformats.org/officeDocument/2006/relationships/hyperlink" Target="https://twitter.com/" TargetMode="External"/><Relationship Id="rId4228" Type="http://schemas.openxmlformats.org/officeDocument/2006/relationships/hyperlink" Target="https://twitter.com/" TargetMode="External"/><Relationship Id="rId4782" Type="http://schemas.openxmlformats.org/officeDocument/2006/relationships/hyperlink" Target="https://twitter.com/" TargetMode="External"/><Relationship Id="rId16" Type="http://schemas.openxmlformats.org/officeDocument/2006/relationships/hyperlink" Target="http://www.donewaiting.ca/harassment_violence" TargetMode="External"/><Relationship Id="rId1931" Type="http://schemas.openxmlformats.org/officeDocument/2006/relationships/hyperlink" Target="http://pbs.twimg.com/profile_images/809489489848475648/K2dqMlnJ_normal.jpg" TargetMode="External"/><Relationship Id="rId3037" Type="http://schemas.openxmlformats.org/officeDocument/2006/relationships/hyperlink" Target="https://pbs.twimg.com/media/DXv48UQVQAIp3WH.jpg" TargetMode="External"/><Relationship Id="rId3384" Type="http://schemas.openxmlformats.org/officeDocument/2006/relationships/hyperlink" Target="https://twitter.com/" TargetMode="External"/><Relationship Id="rId3591" Type="http://schemas.openxmlformats.org/officeDocument/2006/relationships/hyperlink" Target="https://twitter.com/" TargetMode="External"/><Relationship Id="rId3689" Type="http://schemas.openxmlformats.org/officeDocument/2006/relationships/hyperlink" Target="https://twitter.com/" TargetMode="External"/><Relationship Id="rId3896" Type="http://schemas.openxmlformats.org/officeDocument/2006/relationships/hyperlink" Target="https://twitter.com/" TargetMode="External"/><Relationship Id="rId4435" Type="http://schemas.openxmlformats.org/officeDocument/2006/relationships/hyperlink" Target="https://twitter.com/" TargetMode="External"/><Relationship Id="rId4642" Type="http://schemas.openxmlformats.org/officeDocument/2006/relationships/hyperlink" Target="https://twitter.com/" TargetMode="External"/><Relationship Id="rId2193" Type="http://schemas.openxmlformats.org/officeDocument/2006/relationships/hyperlink" Target="http://pbs.twimg.com/profile_images/750472909437571072/oU51-H7n_normal.jpg" TargetMode="External"/><Relationship Id="rId2498" Type="http://schemas.openxmlformats.org/officeDocument/2006/relationships/hyperlink" Target="http://pbs.twimg.com/profile_images/968349861602103297/RuDoqb8M_normal.jpg" TargetMode="External"/><Relationship Id="rId3244" Type="http://schemas.openxmlformats.org/officeDocument/2006/relationships/hyperlink" Target="https://twitter.com/" TargetMode="External"/><Relationship Id="rId3451" Type="http://schemas.openxmlformats.org/officeDocument/2006/relationships/hyperlink" Target="https://twitter.com/" TargetMode="External"/><Relationship Id="rId3549" Type="http://schemas.openxmlformats.org/officeDocument/2006/relationships/hyperlink" Target="https://twitter.com/" TargetMode="External"/><Relationship Id="rId4502" Type="http://schemas.openxmlformats.org/officeDocument/2006/relationships/hyperlink" Target="https://twitter.com/" TargetMode="External"/><Relationship Id="rId4947" Type="http://schemas.openxmlformats.org/officeDocument/2006/relationships/hyperlink" Target="https://twitter.com/" TargetMode="External"/><Relationship Id="rId165" Type="http://schemas.openxmlformats.org/officeDocument/2006/relationships/hyperlink" Target="https://twitter.com/ejii1212/status/971747762378190850" TargetMode="External"/><Relationship Id="rId372" Type="http://schemas.openxmlformats.org/officeDocument/2006/relationships/hyperlink" Target="https://twitter.com/baseballcrank/status/971921442609795072" TargetMode="External"/><Relationship Id="rId677" Type="http://schemas.openxmlformats.org/officeDocument/2006/relationships/hyperlink" Target="https://pbs.twimg.com/media/DXx-TreXUAAc0Cj.jpg" TargetMode="External"/><Relationship Id="rId2053" Type="http://schemas.openxmlformats.org/officeDocument/2006/relationships/hyperlink" Target="http://pbs.twimg.com/profile_images/2489640776/ofe7ej8vr2g9ytmcamha_normal.jpeg" TargetMode="External"/><Relationship Id="rId2260" Type="http://schemas.openxmlformats.org/officeDocument/2006/relationships/hyperlink" Target="https://pbs.twimg.com/media/DXzMEejXUAE3JV1.jpg" TargetMode="External"/><Relationship Id="rId2358" Type="http://schemas.openxmlformats.org/officeDocument/2006/relationships/hyperlink" Target="http://pbs.twimg.com/profile_images/606110841243435009/isXWQ2r__normal.jpg" TargetMode="External"/><Relationship Id="rId3104" Type="http://schemas.openxmlformats.org/officeDocument/2006/relationships/hyperlink" Target="http://pbs.twimg.com/profile_images/971772605123497984/2-MfTRrr_normal.jpg" TargetMode="External"/><Relationship Id="rId3311" Type="http://schemas.openxmlformats.org/officeDocument/2006/relationships/hyperlink" Target="https://twitter.com/" TargetMode="External"/><Relationship Id="rId3756" Type="http://schemas.openxmlformats.org/officeDocument/2006/relationships/hyperlink" Target="https://twitter.com/" TargetMode="External"/><Relationship Id="rId3963" Type="http://schemas.openxmlformats.org/officeDocument/2006/relationships/hyperlink" Target="https://twitter.com/" TargetMode="External"/><Relationship Id="rId4807" Type="http://schemas.openxmlformats.org/officeDocument/2006/relationships/hyperlink" Target="https://twitter.com/" TargetMode="External"/><Relationship Id="rId232" Type="http://schemas.openxmlformats.org/officeDocument/2006/relationships/hyperlink" Target="http://ir.shareaholic.com/e?a=1&amp;u=https%3A%2F%2Fwww.commondreams.org%2Fviews%2F2018%2F03%2F08%2Fcan-you-keep-secret-international-womens-day%3Futm_campaign%3Dshareaholic%26utm_medium%3Dtwitter%26utm_source%3Dsocialnetwork&amp;r=1" TargetMode="External"/><Relationship Id="rId884" Type="http://schemas.openxmlformats.org/officeDocument/2006/relationships/hyperlink" Target="https://pbs.twimg.com/media/DXxtk-5U0AARxun.jpg" TargetMode="External"/><Relationship Id="rId2120" Type="http://schemas.openxmlformats.org/officeDocument/2006/relationships/hyperlink" Target="http://pbs.twimg.com/profile_images/969572463976894464/lP-oX1ot_normal.jpg" TargetMode="External"/><Relationship Id="rId2565" Type="http://schemas.openxmlformats.org/officeDocument/2006/relationships/hyperlink" Target="http://pbs.twimg.com/profile_images/783341582921535488/34SatnWC_normal.jpg" TargetMode="External"/><Relationship Id="rId2772" Type="http://schemas.openxmlformats.org/officeDocument/2006/relationships/hyperlink" Target="http://pbs.twimg.com/profile_images/964175424161923072/UgSxFh9M_normal.jpg" TargetMode="External"/><Relationship Id="rId3409" Type="http://schemas.openxmlformats.org/officeDocument/2006/relationships/hyperlink" Target="https://twitter.com/" TargetMode="External"/><Relationship Id="rId3616" Type="http://schemas.openxmlformats.org/officeDocument/2006/relationships/hyperlink" Target="https://twitter.com/" TargetMode="External"/><Relationship Id="rId3823" Type="http://schemas.openxmlformats.org/officeDocument/2006/relationships/hyperlink" Target="https://twitter.com/" TargetMode="External"/><Relationship Id="rId5069" Type="http://schemas.openxmlformats.org/officeDocument/2006/relationships/hyperlink" Target="https://twitter.com/" TargetMode="External"/><Relationship Id="rId5276" Type="http://schemas.openxmlformats.org/officeDocument/2006/relationships/hyperlink" Target="https://twitter.com/" TargetMode="External"/><Relationship Id="rId537" Type="http://schemas.openxmlformats.org/officeDocument/2006/relationships/hyperlink" Target="https://pbs.twimg.com/media/DXy4hlrVAAAIq29.jpg" TargetMode="External"/><Relationship Id="rId744" Type="http://schemas.openxmlformats.org/officeDocument/2006/relationships/hyperlink" Target="https://pbs.twimg.com/media/DXxDZXsVoAImghl.jpg" TargetMode="External"/><Relationship Id="rId951" Type="http://schemas.openxmlformats.org/officeDocument/2006/relationships/hyperlink" Target="http://pbs.twimg.com/profile_images/957839646972628992/WOKPS3Oq_normal.jpg" TargetMode="External"/><Relationship Id="rId1167" Type="http://schemas.openxmlformats.org/officeDocument/2006/relationships/hyperlink" Target="http://pbs.twimg.com/profile_images/967857673009016834/kj1yioj2_normal.jpg" TargetMode="External"/><Relationship Id="rId1374" Type="http://schemas.openxmlformats.org/officeDocument/2006/relationships/hyperlink" Target="http://pbs.twimg.com/profile_images/950772409547874304/6lT0FCol_normal.jpg" TargetMode="External"/><Relationship Id="rId1581" Type="http://schemas.openxmlformats.org/officeDocument/2006/relationships/hyperlink" Target="http://pbs.twimg.com/profile_images/530879574054563840/jADCI73x_normal.jpeg" TargetMode="External"/><Relationship Id="rId1679" Type="http://schemas.openxmlformats.org/officeDocument/2006/relationships/hyperlink" Target="http://pbs.twimg.com/profile_images/928828566308917248/-Il0jk0v_normal.jpg" TargetMode="External"/><Relationship Id="rId2218" Type="http://schemas.openxmlformats.org/officeDocument/2006/relationships/hyperlink" Target="http://pbs.twimg.com/profile_images/961622653219016704/aA8ojzpl_normal.jpg" TargetMode="External"/><Relationship Id="rId2425" Type="http://schemas.openxmlformats.org/officeDocument/2006/relationships/hyperlink" Target="http://pbs.twimg.com/profile_images/824965976127045632/yd0XasbA_normal.jpg" TargetMode="External"/><Relationship Id="rId2632" Type="http://schemas.openxmlformats.org/officeDocument/2006/relationships/hyperlink" Target="http://abs.twimg.com/sticky/default_profile_images/default_profile_normal.png" TargetMode="External"/><Relationship Id="rId4085" Type="http://schemas.openxmlformats.org/officeDocument/2006/relationships/hyperlink" Target="https://twitter.com/" TargetMode="External"/><Relationship Id="rId4292" Type="http://schemas.openxmlformats.org/officeDocument/2006/relationships/hyperlink" Target="https://twitter.com/" TargetMode="External"/><Relationship Id="rId5136" Type="http://schemas.openxmlformats.org/officeDocument/2006/relationships/hyperlink" Target="https://twitter.com/" TargetMode="External"/><Relationship Id="rId5343" Type="http://schemas.openxmlformats.org/officeDocument/2006/relationships/hyperlink" Target="https://twitter.com/" TargetMode="External"/><Relationship Id="rId80" Type="http://schemas.openxmlformats.org/officeDocument/2006/relationships/hyperlink" Target="https://paper.li/RatedPGcounty/up-topics?edition_id=3d8cc810-2337-11e8-b17a-0cc47a0d15fd" TargetMode="External"/><Relationship Id="rId604" Type="http://schemas.openxmlformats.org/officeDocument/2006/relationships/hyperlink" Target="https://pbs.twimg.com/media/DXwdKmAVQAAkgmi.jpg" TargetMode="External"/><Relationship Id="rId811" Type="http://schemas.openxmlformats.org/officeDocument/2006/relationships/hyperlink" Target="https://pbs.twimg.com/media/DXx-TreXUAAc0Cj.jpg" TargetMode="External"/><Relationship Id="rId1027" Type="http://schemas.openxmlformats.org/officeDocument/2006/relationships/hyperlink" Target="http://pbs.twimg.com/profile_images/935458181584752640/GkxKJyfd_normal.jpg" TargetMode="External"/><Relationship Id="rId1234" Type="http://schemas.openxmlformats.org/officeDocument/2006/relationships/hyperlink" Target="http://pbs.twimg.com/profile_images/967693896741302272/wLdNMdkZ_normal.jpg" TargetMode="External"/><Relationship Id="rId1441" Type="http://schemas.openxmlformats.org/officeDocument/2006/relationships/hyperlink" Target="http://abs.twimg.com/sticky/default_profile_images/default_profile_normal.png" TargetMode="External"/><Relationship Id="rId1886" Type="http://schemas.openxmlformats.org/officeDocument/2006/relationships/hyperlink" Target="https://pbs.twimg.com/media/DXzmDCOUMAETpOk.jpg" TargetMode="External"/><Relationship Id="rId2937" Type="http://schemas.openxmlformats.org/officeDocument/2006/relationships/hyperlink" Target="http://pbs.twimg.com/profile_images/969965669205925888/26jX-6VI_normal.jpg" TargetMode="External"/><Relationship Id="rId4152" Type="http://schemas.openxmlformats.org/officeDocument/2006/relationships/hyperlink" Target="https://twitter.com/" TargetMode="External"/><Relationship Id="rId4597" Type="http://schemas.openxmlformats.org/officeDocument/2006/relationships/hyperlink" Target="https://twitter.com/" TargetMode="External"/><Relationship Id="rId5203" Type="http://schemas.openxmlformats.org/officeDocument/2006/relationships/hyperlink" Target="https://twitter.com/" TargetMode="External"/><Relationship Id="rId909" Type="http://schemas.openxmlformats.org/officeDocument/2006/relationships/hyperlink" Target="http://pbs.twimg.com/profile_images/841116388211085312/969Eemri_normal.jpg" TargetMode="External"/><Relationship Id="rId1301" Type="http://schemas.openxmlformats.org/officeDocument/2006/relationships/hyperlink" Target="http://pbs.twimg.com/profile_images/859384297261748224/_nT2YTSq_normal.jpg" TargetMode="External"/><Relationship Id="rId1539" Type="http://schemas.openxmlformats.org/officeDocument/2006/relationships/hyperlink" Target="https://pbs.twimg.com/ext_tw_video_thumb/971729570280779776/pu/img/Ba50nWG-rs14ZkcM.jpg" TargetMode="External"/><Relationship Id="rId1746" Type="http://schemas.openxmlformats.org/officeDocument/2006/relationships/hyperlink" Target="http://pbs.twimg.com/profile_images/935945654555348993/u3B5qrF1_normal.jpg" TargetMode="External"/><Relationship Id="rId1953" Type="http://schemas.openxmlformats.org/officeDocument/2006/relationships/hyperlink" Target="http://pbs.twimg.com/profile_images/963994984591646721/0OMUY_YN_normal.jpg" TargetMode="External"/><Relationship Id="rId3199" Type="http://schemas.openxmlformats.org/officeDocument/2006/relationships/hyperlink" Target="https://twitter.com/" TargetMode="External"/><Relationship Id="rId4457" Type="http://schemas.openxmlformats.org/officeDocument/2006/relationships/hyperlink" Target="https://twitter.com/" TargetMode="External"/><Relationship Id="rId4664" Type="http://schemas.openxmlformats.org/officeDocument/2006/relationships/hyperlink" Target="https://twitter.com/" TargetMode="External"/><Relationship Id="rId38" Type="http://schemas.openxmlformats.org/officeDocument/2006/relationships/hyperlink" Target="http://blog.victimsofcommunism.org/why-the-chinese-communist-party-is-scared-of-metoo/" TargetMode="External"/><Relationship Id="rId1606" Type="http://schemas.openxmlformats.org/officeDocument/2006/relationships/hyperlink" Target="http://pbs.twimg.com/profile_images/962561146732544000/4Be5J7Zb_normal.jpg" TargetMode="External"/><Relationship Id="rId1813" Type="http://schemas.openxmlformats.org/officeDocument/2006/relationships/hyperlink" Target="http://pbs.twimg.com/profile_images/967219725250961408/wv7mZGIz_normal.jpg" TargetMode="External"/><Relationship Id="rId3059" Type="http://schemas.openxmlformats.org/officeDocument/2006/relationships/hyperlink" Target="https://pbs.twimg.com/media/DXxklkHU0AEsiSg.jpg" TargetMode="External"/><Relationship Id="rId3266" Type="http://schemas.openxmlformats.org/officeDocument/2006/relationships/hyperlink" Target="https://twitter.com/" TargetMode="External"/><Relationship Id="rId3473" Type="http://schemas.openxmlformats.org/officeDocument/2006/relationships/hyperlink" Target="https://twitter.com/" TargetMode="External"/><Relationship Id="rId4012" Type="http://schemas.openxmlformats.org/officeDocument/2006/relationships/hyperlink" Target="https://twitter.com/" TargetMode="External"/><Relationship Id="rId4317" Type="http://schemas.openxmlformats.org/officeDocument/2006/relationships/hyperlink" Target="https://twitter.com/" TargetMode="External"/><Relationship Id="rId4524" Type="http://schemas.openxmlformats.org/officeDocument/2006/relationships/hyperlink" Target="https://twitter.com/" TargetMode="External"/><Relationship Id="rId4871" Type="http://schemas.openxmlformats.org/officeDocument/2006/relationships/hyperlink" Target="https://twitter.com/" TargetMode="External"/><Relationship Id="rId4969" Type="http://schemas.openxmlformats.org/officeDocument/2006/relationships/hyperlink" Target="https://twitter.com/" TargetMode="External"/><Relationship Id="rId187" Type="http://schemas.openxmlformats.org/officeDocument/2006/relationships/hyperlink" Target="http://www.tnamcot.com/view/5aa160bae3f8e420ab43da47" TargetMode="External"/><Relationship Id="rId394" Type="http://schemas.openxmlformats.org/officeDocument/2006/relationships/hyperlink" Target="http://thefederalist.com/2018/03/08/the-hollywood-reporter-triumph-of-the-beta-male-cover-is-a-bad-sign/" TargetMode="External"/><Relationship Id="rId2075" Type="http://schemas.openxmlformats.org/officeDocument/2006/relationships/hyperlink" Target="http://pbs.twimg.com/profile_images/448651436386041856/B5-S09VA_normal.jpeg" TargetMode="External"/><Relationship Id="rId2282" Type="http://schemas.openxmlformats.org/officeDocument/2006/relationships/hyperlink" Target="http://pbs.twimg.com/profile_images/932837364245856257/Dwxl-uax_normal.jpg" TargetMode="External"/><Relationship Id="rId3126" Type="http://schemas.openxmlformats.org/officeDocument/2006/relationships/hyperlink" Target="https://twitter.com/" TargetMode="External"/><Relationship Id="rId3680" Type="http://schemas.openxmlformats.org/officeDocument/2006/relationships/hyperlink" Target="https://twitter.com/" TargetMode="External"/><Relationship Id="rId3778" Type="http://schemas.openxmlformats.org/officeDocument/2006/relationships/hyperlink" Target="https://twitter.com/" TargetMode="External"/><Relationship Id="rId3985" Type="http://schemas.openxmlformats.org/officeDocument/2006/relationships/hyperlink" Target="https://twitter.com/" TargetMode="External"/><Relationship Id="rId4731" Type="http://schemas.openxmlformats.org/officeDocument/2006/relationships/hyperlink" Target="https://twitter.com/" TargetMode="External"/><Relationship Id="rId4829" Type="http://schemas.openxmlformats.org/officeDocument/2006/relationships/hyperlink" Target="https://twitter.com/" TargetMode="External"/><Relationship Id="rId254" Type="http://schemas.openxmlformats.org/officeDocument/2006/relationships/hyperlink" Target="https://twitter.com/surajitdasgupta/status/971708542544687104" TargetMode="External"/><Relationship Id="rId699" Type="http://schemas.openxmlformats.org/officeDocument/2006/relationships/hyperlink" Target="https://pbs.twimg.com/ext_tw_video_thumb/971467435743334400/pu/img/pVo2zsMZfnZpsCm3.jpg" TargetMode="External"/><Relationship Id="rId1091" Type="http://schemas.openxmlformats.org/officeDocument/2006/relationships/hyperlink" Target="https://pbs.twimg.com/media/DXwSOB9VQAEFJ3R.jpg" TargetMode="External"/><Relationship Id="rId2587" Type="http://schemas.openxmlformats.org/officeDocument/2006/relationships/hyperlink" Target="http://pbs.twimg.com/profile_images/947122132336685056/XGRd1CKp_normal.jpg" TargetMode="External"/><Relationship Id="rId2794" Type="http://schemas.openxmlformats.org/officeDocument/2006/relationships/hyperlink" Target="https://pbs.twimg.com/media/DXyUEHSWkAIQu-j.jpg" TargetMode="External"/><Relationship Id="rId3333" Type="http://schemas.openxmlformats.org/officeDocument/2006/relationships/hyperlink" Target="https://twitter.com/" TargetMode="External"/><Relationship Id="rId3540" Type="http://schemas.openxmlformats.org/officeDocument/2006/relationships/hyperlink" Target="https://twitter.com/" TargetMode="External"/><Relationship Id="rId3638" Type="http://schemas.openxmlformats.org/officeDocument/2006/relationships/hyperlink" Target="https://twitter.com/" TargetMode="External"/><Relationship Id="rId3845" Type="http://schemas.openxmlformats.org/officeDocument/2006/relationships/hyperlink" Target="https://twitter.com/" TargetMode="External"/><Relationship Id="rId5298" Type="http://schemas.openxmlformats.org/officeDocument/2006/relationships/hyperlink" Target="https://twitter.com/" TargetMode="External"/><Relationship Id="rId114" Type="http://schemas.openxmlformats.org/officeDocument/2006/relationships/hyperlink" Target="https://www.allkpop.com/article/2018/03/woman-reveals-she-was-sexually-assaulted-by-an-idol-vocalist-a-in-august-2012" TargetMode="External"/><Relationship Id="rId461" Type="http://schemas.openxmlformats.org/officeDocument/2006/relationships/hyperlink" Target="https://pbs.twimg.com/media/DXySDcAW0AIXgfP.jpg" TargetMode="External"/><Relationship Id="rId559" Type="http://schemas.openxmlformats.org/officeDocument/2006/relationships/hyperlink" Target="https://pbs.twimg.com/media/DXzyWtLVAAA6FoW.jpg" TargetMode="External"/><Relationship Id="rId766" Type="http://schemas.openxmlformats.org/officeDocument/2006/relationships/hyperlink" Target="https://pbs.twimg.com/media/DPGEbdJWsAEU04V.jpg" TargetMode="External"/><Relationship Id="rId1189" Type="http://schemas.openxmlformats.org/officeDocument/2006/relationships/hyperlink" Target="http://pbs.twimg.com/profile_images/966831800529117184/HfDf5ND7_normal.jpg" TargetMode="External"/><Relationship Id="rId1396" Type="http://schemas.openxmlformats.org/officeDocument/2006/relationships/hyperlink" Target="http://pbs.twimg.com/profile_images/971568152118202368/E-wCrDQO_normal.jpg" TargetMode="External"/><Relationship Id="rId2142" Type="http://schemas.openxmlformats.org/officeDocument/2006/relationships/hyperlink" Target="http://pbs.twimg.com/profile_images/962067628566065166/AUSg1MHD_normal.jpg" TargetMode="External"/><Relationship Id="rId2447" Type="http://schemas.openxmlformats.org/officeDocument/2006/relationships/hyperlink" Target="http://pbs.twimg.com/profile_images/714628234202193921/OzvKF8cm_normal.jpg" TargetMode="External"/><Relationship Id="rId3400" Type="http://schemas.openxmlformats.org/officeDocument/2006/relationships/hyperlink" Target="https://twitter.com/" TargetMode="External"/><Relationship Id="rId5060" Type="http://schemas.openxmlformats.org/officeDocument/2006/relationships/hyperlink" Target="https://twitter.com/" TargetMode="External"/><Relationship Id="rId321" Type="http://schemas.openxmlformats.org/officeDocument/2006/relationships/hyperlink" Target="https://elcomercio.pe/opinion/colaboradores/mujer-violacion-sexual-acoso-harvard-metoo-universidad-cynthia-sanborn-noticia-502776" TargetMode="External"/><Relationship Id="rId419" Type="http://schemas.openxmlformats.org/officeDocument/2006/relationships/hyperlink" Target="https://pbs.twimg.com/media/DXyzLSbWkAIHUMt.jpg" TargetMode="External"/><Relationship Id="rId626" Type="http://schemas.openxmlformats.org/officeDocument/2006/relationships/hyperlink" Target="https://pbs.twimg.com/media/DXmybkvU0AYKMT8.jpg" TargetMode="External"/><Relationship Id="rId973" Type="http://schemas.openxmlformats.org/officeDocument/2006/relationships/hyperlink" Target="http://pbs.twimg.com/profile_images/656919532284416000/xq7Maw4Z_normal.jpg" TargetMode="External"/><Relationship Id="rId1049" Type="http://schemas.openxmlformats.org/officeDocument/2006/relationships/hyperlink" Target="http://pbs.twimg.com/profile_images/643390598762790913/89tquvxh_normal.jpg" TargetMode="External"/><Relationship Id="rId1256" Type="http://schemas.openxmlformats.org/officeDocument/2006/relationships/hyperlink" Target="https://pbs.twimg.com/media/DXzxohzVQAAB8lh.jpg" TargetMode="External"/><Relationship Id="rId2002" Type="http://schemas.openxmlformats.org/officeDocument/2006/relationships/hyperlink" Target="http://pbs.twimg.com/profile_images/965838811375706113/uHiprIg7_normal.jpg" TargetMode="External"/><Relationship Id="rId2307" Type="http://schemas.openxmlformats.org/officeDocument/2006/relationships/hyperlink" Target="https://pbs.twimg.com/media/DXzwj0lXUAAoPbf.jpg" TargetMode="External"/><Relationship Id="rId2654" Type="http://schemas.openxmlformats.org/officeDocument/2006/relationships/hyperlink" Target="http://pbs.twimg.com/profile_images/1684745456/photo_normal" TargetMode="External"/><Relationship Id="rId2861" Type="http://schemas.openxmlformats.org/officeDocument/2006/relationships/hyperlink" Target="https://pbs.twimg.com/media/DXz1gRdW4AAeLjb.jpg" TargetMode="External"/><Relationship Id="rId2959" Type="http://schemas.openxmlformats.org/officeDocument/2006/relationships/hyperlink" Target="http://pbs.twimg.com/profile_images/936489364288237568/WaU4fTY__normal.jpg" TargetMode="External"/><Relationship Id="rId3705" Type="http://schemas.openxmlformats.org/officeDocument/2006/relationships/hyperlink" Target="https://twitter.com/" TargetMode="External"/><Relationship Id="rId3912" Type="http://schemas.openxmlformats.org/officeDocument/2006/relationships/hyperlink" Target="https://twitter.com/" TargetMode="External"/><Relationship Id="rId5158" Type="http://schemas.openxmlformats.org/officeDocument/2006/relationships/hyperlink" Target="https://twitter.com/" TargetMode="External"/><Relationship Id="rId5365" Type="http://schemas.openxmlformats.org/officeDocument/2006/relationships/hyperlink" Target="https://twitter.com/" TargetMode="External"/><Relationship Id="rId833" Type="http://schemas.openxmlformats.org/officeDocument/2006/relationships/hyperlink" Target="https://pbs.twimg.com/media/DXv48UQVQAIp3WH.jpg" TargetMode="External"/><Relationship Id="rId1116" Type="http://schemas.openxmlformats.org/officeDocument/2006/relationships/hyperlink" Target="http://pbs.twimg.com/profile_images/785919636986626048/3JIo8GsT_normal.jpg" TargetMode="External"/><Relationship Id="rId1463" Type="http://schemas.openxmlformats.org/officeDocument/2006/relationships/hyperlink" Target="http://pbs.twimg.com/profile_images/934064041051516928/MIWdLN1t_normal.jpg" TargetMode="External"/><Relationship Id="rId1670" Type="http://schemas.openxmlformats.org/officeDocument/2006/relationships/hyperlink" Target="http://pbs.twimg.com/profile_images/958052718660276224/z5GoZ8rF_normal.jpg" TargetMode="External"/><Relationship Id="rId1768" Type="http://schemas.openxmlformats.org/officeDocument/2006/relationships/hyperlink" Target="https://pbs.twimg.com/media/DXfJbSaU8AAe32x.jpg" TargetMode="External"/><Relationship Id="rId2514" Type="http://schemas.openxmlformats.org/officeDocument/2006/relationships/hyperlink" Target="http://pbs.twimg.com/profile_images/783341582921535488/34SatnWC_normal.jpg" TargetMode="External"/><Relationship Id="rId2721" Type="http://schemas.openxmlformats.org/officeDocument/2006/relationships/hyperlink" Target="http://pbs.twimg.com/profile_images/898529886553292800/dSXD2Fqp_normal.jpg" TargetMode="External"/><Relationship Id="rId2819" Type="http://schemas.openxmlformats.org/officeDocument/2006/relationships/hyperlink" Target="https://pbs.twimg.com/media/DXrT2xZXUAIL6cR.jpg" TargetMode="External"/><Relationship Id="rId4174" Type="http://schemas.openxmlformats.org/officeDocument/2006/relationships/hyperlink" Target="https://twitter.com/" TargetMode="External"/><Relationship Id="rId4381" Type="http://schemas.openxmlformats.org/officeDocument/2006/relationships/hyperlink" Target="https://twitter.com/" TargetMode="External"/><Relationship Id="rId5018" Type="http://schemas.openxmlformats.org/officeDocument/2006/relationships/hyperlink" Target="https://twitter.com/" TargetMode="External"/><Relationship Id="rId5225" Type="http://schemas.openxmlformats.org/officeDocument/2006/relationships/hyperlink" Target="https://twitter.com/" TargetMode="External"/><Relationship Id="rId900" Type="http://schemas.openxmlformats.org/officeDocument/2006/relationships/hyperlink" Target="http://pbs.twimg.com/profile_images/811579454996840448/53qtDjH9_normal.jpg" TargetMode="External"/><Relationship Id="rId1323" Type="http://schemas.openxmlformats.org/officeDocument/2006/relationships/hyperlink" Target="http://pbs.twimg.com/profile_images/914644562915790849/PakEBbJI_normal.jpg" TargetMode="External"/><Relationship Id="rId1530" Type="http://schemas.openxmlformats.org/officeDocument/2006/relationships/hyperlink" Target="https://pbs.twimg.com/amplify_video_thumb/970295262441742336/img/o9oQtlC24u88rhMj.jpg" TargetMode="External"/><Relationship Id="rId1628" Type="http://schemas.openxmlformats.org/officeDocument/2006/relationships/hyperlink" Target="http://pbs.twimg.com/profile_images/969385733696847872/b48L2vkI_normal.jpg" TargetMode="External"/><Relationship Id="rId1975" Type="http://schemas.openxmlformats.org/officeDocument/2006/relationships/hyperlink" Target="https://pbs.twimg.com/media/DXzMEejXUAE3JV1.jpg" TargetMode="External"/><Relationship Id="rId3190" Type="http://schemas.openxmlformats.org/officeDocument/2006/relationships/hyperlink" Target="https://twitter.com/" TargetMode="External"/><Relationship Id="rId4034" Type="http://schemas.openxmlformats.org/officeDocument/2006/relationships/hyperlink" Target="https://twitter.com/" TargetMode="External"/><Relationship Id="rId4241" Type="http://schemas.openxmlformats.org/officeDocument/2006/relationships/hyperlink" Target="https://twitter.com/" TargetMode="External"/><Relationship Id="rId4479" Type="http://schemas.openxmlformats.org/officeDocument/2006/relationships/hyperlink" Target="https://twitter.com/" TargetMode="External"/><Relationship Id="rId4686" Type="http://schemas.openxmlformats.org/officeDocument/2006/relationships/hyperlink" Target="https://twitter.com/" TargetMode="External"/><Relationship Id="rId4893" Type="http://schemas.openxmlformats.org/officeDocument/2006/relationships/hyperlink" Target="https://twitter.com/" TargetMode="External"/><Relationship Id="rId1835" Type="http://schemas.openxmlformats.org/officeDocument/2006/relationships/hyperlink" Target="http://pbs.twimg.com/profile_images/896561176858984448/mpLd3Jje_normal.jpg" TargetMode="External"/><Relationship Id="rId3050" Type="http://schemas.openxmlformats.org/officeDocument/2006/relationships/hyperlink" Target="http://pbs.twimg.com/profile_images/855795471431999488/wEmqBjBI_normal.jpg" TargetMode="External"/><Relationship Id="rId3288" Type="http://schemas.openxmlformats.org/officeDocument/2006/relationships/hyperlink" Target="https://twitter.com/" TargetMode="External"/><Relationship Id="rId3495" Type="http://schemas.openxmlformats.org/officeDocument/2006/relationships/hyperlink" Target="https://twitter.com/" TargetMode="External"/><Relationship Id="rId4101" Type="http://schemas.openxmlformats.org/officeDocument/2006/relationships/hyperlink" Target="https://twitter.com/" TargetMode="External"/><Relationship Id="rId4339" Type="http://schemas.openxmlformats.org/officeDocument/2006/relationships/hyperlink" Target="https://twitter.com/" TargetMode="External"/><Relationship Id="rId4546" Type="http://schemas.openxmlformats.org/officeDocument/2006/relationships/hyperlink" Target="https://twitter.com/" TargetMode="External"/><Relationship Id="rId4753" Type="http://schemas.openxmlformats.org/officeDocument/2006/relationships/hyperlink" Target="https://twitter.com/" TargetMode="External"/><Relationship Id="rId4960" Type="http://schemas.openxmlformats.org/officeDocument/2006/relationships/hyperlink" Target="https://twitter.com/" TargetMode="External"/><Relationship Id="rId1902" Type="http://schemas.openxmlformats.org/officeDocument/2006/relationships/hyperlink" Target="http://pbs.twimg.com/profile_images/3583804562/2a8754937c834ef127cd04687e02fb75_normal.jpeg" TargetMode="External"/><Relationship Id="rId2097" Type="http://schemas.openxmlformats.org/officeDocument/2006/relationships/hyperlink" Target="http://pbs.twimg.com/profile_images/852000046853869568/ux9zi73L_normal.jpg"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3562" Type="http://schemas.openxmlformats.org/officeDocument/2006/relationships/hyperlink" Target="https://twitter.com/" TargetMode="External"/><Relationship Id="rId4406" Type="http://schemas.openxmlformats.org/officeDocument/2006/relationships/hyperlink" Target="https://twitter.com/" TargetMode="External"/><Relationship Id="rId4613" Type="http://schemas.openxmlformats.org/officeDocument/2006/relationships/hyperlink" Target="https://twitter.com/" TargetMode="External"/><Relationship Id="rId276" Type="http://schemas.openxmlformats.org/officeDocument/2006/relationships/hyperlink" Target="https://blavity.com/after-terry-crews-bravely-shared-being-a-victim-of-sexually-assault-wme-lawyers-have-called-for-a-mental-health-exam?utm_content=buffer92d42&amp;utm_medium=social&amp;utm_source=twitter.com&amp;utm_campaign=buffer" TargetMode="External"/><Relationship Id="rId483" Type="http://schemas.openxmlformats.org/officeDocument/2006/relationships/hyperlink" Target="https://pbs.twimg.com/ext_tw_video_thumb/971601478375809024/pu/img/RpXBYc39EtOrW0un.jpg" TargetMode="External"/><Relationship Id="rId690" Type="http://schemas.openxmlformats.org/officeDocument/2006/relationships/hyperlink" Target="https://pbs.twimg.com/media/DXzz1NTXUAAoAss.jpg" TargetMode="External"/><Relationship Id="rId2164" Type="http://schemas.openxmlformats.org/officeDocument/2006/relationships/hyperlink" Target="http://pbs.twimg.com/profile_images/925217146568818688/CVVm8PKa_normal.jpg" TargetMode="External"/><Relationship Id="rId2371" Type="http://schemas.openxmlformats.org/officeDocument/2006/relationships/hyperlink" Target="https://pbs.twimg.com/media/DXzMEejXUAE3JV1.jpg" TargetMode="External"/><Relationship Id="rId3008" Type="http://schemas.openxmlformats.org/officeDocument/2006/relationships/hyperlink" Target="http://pbs.twimg.com/profile_images/971708619002560512/imjx3pTP_normal.jpg" TargetMode="External"/><Relationship Id="rId3215" Type="http://schemas.openxmlformats.org/officeDocument/2006/relationships/hyperlink" Target="https://twitter.com/" TargetMode="External"/><Relationship Id="rId3422" Type="http://schemas.openxmlformats.org/officeDocument/2006/relationships/hyperlink" Target="https://twitter.com/" TargetMode="External"/><Relationship Id="rId3867" Type="http://schemas.openxmlformats.org/officeDocument/2006/relationships/hyperlink" Target="https://twitter.com/" TargetMode="External"/><Relationship Id="rId4820" Type="http://schemas.openxmlformats.org/officeDocument/2006/relationships/hyperlink" Target="https://twitter.com/" TargetMode="External"/><Relationship Id="rId4918" Type="http://schemas.openxmlformats.org/officeDocument/2006/relationships/hyperlink" Target="https://twitter.com/" TargetMode="External"/><Relationship Id="rId136" Type="http://schemas.openxmlformats.org/officeDocument/2006/relationships/hyperlink" Target="https://twitter.com/traci_360/status/971860818135535616" TargetMode="External"/><Relationship Id="rId343" Type="http://schemas.openxmlformats.org/officeDocument/2006/relationships/hyperlink" Target="https://www.amazon.com/dp/B073BR3YMW?utm_content=bufferab08e&amp;utm_medium=social&amp;utm_source=twitter.com&amp;utm_campaign=buffer" TargetMode="External"/><Relationship Id="rId550" Type="http://schemas.openxmlformats.org/officeDocument/2006/relationships/hyperlink" Target="https://pbs.twimg.com/media/DXzMEejXUAE3JV1.jpg" TargetMode="External"/><Relationship Id="rId788" Type="http://schemas.openxmlformats.org/officeDocument/2006/relationships/hyperlink" Target="https://pbs.twimg.com/media/DXwOZMBVoAAm-Id.jpg" TargetMode="External"/><Relationship Id="rId995" Type="http://schemas.openxmlformats.org/officeDocument/2006/relationships/hyperlink" Target="http://pbs.twimg.com/profile_images/935729967136112641/ZojCGIiD_normal.jpg" TargetMode="External"/><Relationship Id="rId1180" Type="http://schemas.openxmlformats.org/officeDocument/2006/relationships/hyperlink" Target="http://pbs.twimg.com/profile_images/925583449896796160/Yub4bjiY_normal.jpg" TargetMode="External"/><Relationship Id="rId2024" Type="http://schemas.openxmlformats.org/officeDocument/2006/relationships/hyperlink" Target="https://pbs.twimg.com/media/DXzMEejXUAE3JV1.jpg" TargetMode="External"/><Relationship Id="rId2231" Type="http://schemas.openxmlformats.org/officeDocument/2006/relationships/hyperlink" Target="http://pbs.twimg.com/profile_images/862805043652833280/y2tUHZud_normal.jpg" TargetMode="External"/><Relationship Id="rId2469" Type="http://schemas.openxmlformats.org/officeDocument/2006/relationships/hyperlink" Target="https://pbs.twimg.com/media/DXxqI3hUMAAyIJc.jpg" TargetMode="External"/><Relationship Id="rId2676" Type="http://schemas.openxmlformats.org/officeDocument/2006/relationships/hyperlink" Target="https://pbs.twimg.com/ext_tw_video_thumb/971779300457316354/pu/img/PO4trVtKKftaWmqa.jpg" TargetMode="External"/><Relationship Id="rId2883" Type="http://schemas.openxmlformats.org/officeDocument/2006/relationships/hyperlink" Target="http://pbs.twimg.com/profile_images/971516681448185856/LtyuTsTb_normal.jpg" TargetMode="External"/><Relationship Id="rId3727" Type="http://schemas.openxmlformats.org/officeDocument/2006/relationships/hyperlink" Target="https://twitter.com/" TargetMode="External"/><Relationship Id="rId3934" Type="http://schemas.openxmlformats.org/officeDocument/2006/relationships/hyperlink" Target="https://twitter.com/" TargetMode="External"/><Relationship Id="rId5082" Type="http://schemas.openxmlformats.org/officeDocument/2006/relationships/hyperlink" Target="https://twitter.com/" TargetMode="External"/><Relationship Id="rId203" Type="http://schemas.openxmlformats.org/officeDocument/2006/relationships/hyperlink" Target="http://www.xportsnews.com/jenter/?ac=article_view&amp;entry_id=951270&amp;_REFERER=http%3A%2F%2Fwww.xportsnews.com%2F%3Fac%3Darticle_list%26cate_indexno%3D178" TargetMode="External"/><Relationship Id="rId648" Type="http://schemas.openxmlformats.org/officeDocument/2006/relationships/hyperlink" Target="https://pbs.twimg.com/media/DXx8iDKUQAAQr-Z.jpg" TargetMode="External"/><Relationship Id="rId855" Type="http://schemas.openxmlformats.org/officeDocument/2006/relationships/hyperlink" Target="https://pbs.twimg.com/ext_tw_video_thumb/971902087880568834/pu/img/4qW23u8EFo_5CPuS.jpg" TargetMode="External"/><Relationship Id="rId1040" Type="http://schemas.openxmlformats.org/officeDocument/2006/relationships/hyperlink" Target="https://pbs.twimg.com/media/DXo2TP4V4AIpu48.png" TargetMode="External"/><Relationship Id="rId1278" Type="http://schemas.openxmlformats.org/officeDocument/2006/relationships/hyperlink" Target="http://pbs.twimg.com/profile_images/875880189187817474/lJznwkc7_normal.jpg" TargetMode="External"/><Relationship Id="rId1485" Type="http://schemas.openxmlformats.org/officeDocument/2006/relationships/hyperlink" Target="http://pbs.twimg.com/profile_images/960080233742258177/PNdOiupt_normal.jpg" TargetMode="External"/><Relationship Id="rId1692" Type="http://schemas.openxmlformats.org/officeDocument/2006/relationships/hyperlink" Target="http://pbs.twimg.com/profile_images/967901813272915968/wqSXT7EZ_normal.jpg" TargetMode="External"/><Relationship Id="rId2329" Type="http://schemas.openxmlformats.org/officeDocument/2006/relationships/hyperlink" Target="https://pbs.twimg.com/ext_tw_video_thumb/971707224262356992/pu/img/6d_kjFqIYsX7kt1P.jpg" TargetMode="External"/><Relationship Id="rId2536" Type="http://schemas.openxmlformats.org/officeDocument/2006/relationships/hyperlink" Target="https://pbs.twimg.com/media/DXzE-D0X0AAf-Ec.jpg" TargetMode="External"/><Relationship Id="rId2743" Type="http://schemas.openxmlformats.org/officeDocument/2006/relationships/hyperlink" Target="http://pbs.twimg.com/profile_images/951430884195840000/jZBRBXxi_normal.jpg" TargetMode="External"/><Relationship Id="rId4196" Type="http://schemas.openxmlformats.org/officeDocument/2006/relationships/hyperlink" Target="https://twitter.com/" TargetMode="External"/><Relationship Id="rId5247" Type="http://schemas.openxmlformats.org/officeDocument/2006/relationships/hyperlink" Target="https://twitter.com/" TargetMode="External"/><Relationship Id="rId410" Type="http://schemas.openxmlformats.org/officeDocument/2006/relationships/hyperlink" Target="https://twitter.com/blackamericaweb/status/971585615878873090" TargetMode="External"/><Relationship Id="rId508" Type="http://schemas.openxmlformats.org/officeDocument/2006/relationships/hyperlink" Target="https://pbs.twimg.com/media/DXwDHTNVQAEFgBX.jpg" TargetMode="External"/><Relationship Id="rId715" Type="http://schemas.openxmlformats.org/officeDocument/2006/relationships/hyperlink" Target="https://pbs.twimg.com/media/DXzE-D0X0AAf-Ec.jpg" TargetMode="External"/><Relationship Id="rId922" Type="http://schemas.openxmlformats.org/officeDocument/2006/relationships/hyperlink" Target="http://pbs.twimg.com/profile_images/966447549941977089/iYPtvuvP_normal.jpg" TargetMode="External"/><Relationship Id="rId1138" Type="http://schemas.openxmlformats.org/officeDocument/2006/relationships/hyperlink" Target="http://pbs.twimg.com/profile_images/2347699597/tse9g5wa09qtrkcy0uac_normal.png" TargetMode="External"/><Relationship Id="rId1345" Type="http://schemas.openxmlformats.org/officeDocument/2006/relationships/hyperlink" Target="http://pbs.twimg.com/profile_images/848664387414052864/OJ-RMR4e_normal.jpg" TargetMode="External"/><Relationship Id="rId1552" Type="http://schemas.openxmlformats.org/officeDocument/2006/relationships/hyperlink" Target="http://pbs.twimg.com/profile_images/655057174847188996/KWLjuOme_normal.jpg" TargetMode="External"/><Relationship Id="rId1997" Type="http://schemas.openxmlformats.org/officeDocument/2006/relationships/hyperlink" Target="http://pbs.twimg.com/profile_images/970814626307956737/lrB39b9n_normal.jpg" TargetMode="External"/><Relationship Id="rId2603" Type="http://schemas.openxmlformats.org/officeDocument/2006/relationships/hyperlink" Target="http://pbs.twimg.com/profile_images/963509775060226048/3r60Vz_V_normal.jpg" TargetMode="External"/><Relationship Id="rId2950" Type="http://schemas.openxmlformats.org/officeDocument/2006/relationships/hyperlink" Target="http://pbs.twimg.com/profile_images/678843787167277057/-ydOPTjg_normal.jpg" TargetMode="External"/><Relationship Id="rId4056" Type="http://schemas.openxmlformats.org/officeDocument/2006/relationships/hyperlink" Target="https://twitter.com/" TargetMode="External"/><Relationship Id="rId1205" Type="http://schemas.openxmlformats.org/officeDocument/2006/relationships/hyperlink" Target="http://pbs.twimg.com/profile_images/968162474813022209/tbQ6ZR39_normal.jpg" TargetMode="External"/><Relationship Id="rId1857" Type="http://schemas.openxmlformats.org/officeDocument/2006/relationships/hyperlink" Target="http://pbs.twimg.com/profile_images/970486681483730944/vN1HP-Rm_normal.jpg" TargetMode="External"/><Relationship Id="rId2810" Type="http://schemas.openxmlformats.org/officeDocument/2006/relationships/hyperlink" Target="https://pbs.twimg.com/media/DXza5zyW4AU7uPL.jpg" TargetMode="External"/><Relationship Id="rId2908" Type="http://schemas.openxmlformats.org/officeDocument/2006/relationships/hyperlink" Target="http://pbs.twimg.com/profile_images/952090020810186757/3b7SQlRq_normal.jpg" TargetMode="External"/><Relationship Id="rId4263" Type="http://schemas.openxmlformats.org/officeDocument/2006/relationships/hyperlink" Target="https://twitter.com/" TargetMode="External"/><Relationship Id="rId4470" Type="http://schemas.openxmlformats.org/officeDocument/2006/relationships/hyperlink" Target="https://twitter.com/" TargetMode="External"/><Relationship Id="rId4568" Type="http://schemas.openxmlformats.org/officeDocument/2006/relationships/hyperlink" Target="https://twitter.com/" TargetMode="External"/><Relationship Id="rId5107" Type="http://schemas.openxmlformats.org/officeDocument/2006/relationships/hyperlink" Target="https://twitter.com/" TargetMode="External"/><Relationship Id="rId5314" Type="http://schemas.openxmlformats.org/officeDocument/2006/relationships/hyperlink" Target="https://twitter.com/" TargetMode="External"/><Relationship Id="rId51" Type="http://schemas.openxmlformats.org/officeDocument/2006/relationships/hyperlink" Target="http://kpopherald.koreaherald.com/view.php?ud=201803070941536485420_2" TargetMode="External"/><Relationship Id="rId1412" Type="http://schemas.openxmlformats.org/officeDocument/2006/relationships/hyperlink" Target="https://pbs.twimg.com/media/DXuv1kCW0AApKGi.jpg" TargetMode="External"/><Relationship Id="rId1717" Type="http://schemas.openxmlformats.org/officeDocument/2006/relationships/hyperlink" Target="http://pbs.twimg.com/profile_images/464818766560251904/aRkk5h_j_normal.jpeg" TargetMode="External"/><Relationship Id="rId1924" Type="http://schemas.openxmlformats.org/officeDocument/2006/relationships/hyperlink" Target="http://abs.twimg.com/sticky/default_profile_images/default_profile_normal.png" TargetMode="External"/><Relationship Id="rId3072" Type="http://schemas.openxmlformats.org/officeDocument/2006/relationships/hyperlink" Target="http://pbs.twimg.com/profile_images/971728413986729984/BU2d0YzY_normal.jpg" TargetMode="External"/><Relationship Id="rId3377" Type="http://schemas.openxmlformats.org/officeDocument/2006/relationships/hyperlink" Target="https://twitter.com/" TargetMode="External"/><Relationship Id="rId4123" Type="http://schemas.openxmlformats.org/officeDocument/2006/relationships/hyperlink" Target="https://twitter.com/" TargetMode="External"/><Relationship Id="rId4330" Type="http://schemas.openxmlformats.org/officeDocument/2006/relationships/hyperlink" Target="https://twitter.com/" TargetMode="External"/><Relationship Id="rId4775" Type="http://schemas.openxmlformats.org/officeDocument/2006/relationships/hyperlink" Target="https://twitter.com/" TargetMode="External"/><Relationship Id="rId4982" Type="http://schemas.openxmlformats.org/officeDocument/2006/relationships/hyperlink" Target="https://twitter.com/" TargetMode="External"/><Relationship Id="rId298" Type="http://schemas.openxmlformats.org/officeDocument/2006/relationships/hyperlink" Target="https://twitter.com/riotwomennn/status/917015722928328705" TargetMode="External"/><Relationship Id="rId3584" Type="http://schemas.openxmlformats.org/officeDocument/2006/relationships/hyperlink" Target="https://twitter.com/" TargetMode="External"/><Relationship Id="rId3791" Type="http://schemas.openxmlformats.org/officeDocument/2006/relationships/hyperlink" Target="https://twitter.com/" TargetMode="External"/><Relationship Id="rId3889" Type="http://schemas.openxmlformats.org/officeDocument/2006/relationships/hyperlink" Target="https://twitter.com/" TargetMode="External"/><Relationship Id="rId4428" Type="http://schemas.openxmlformats.org/officeDocument/2006/relationships/hyperlink" Target="https://twitter.com/" TargetMode="External"/><Relationship Id="rId4635" Type="http://schemas.openxmlformats.org/officeDocument/2006/relationships/hyperlink" Target="https://twitter.com/" TargetMode="External"/><Relationship Id="rId4842" Type="http://schemas.openxmlformats.org/officeDocument/2006/relationships/hyperlink" Target="https://twitter.com/" TargetMode="External"/><Relationship Id="rId158" Type="http://schemas.openxmlformats.org/officeDocument/2006/relationships/hyperlink" Target="https://www.allkpop.com/article/2018/03/woman-reveals-she-was-sexually-assaulted-by-an-idol-vocalist-a-in-august-2012" TargetMode="External"/><Relationship Id="rId2186" Type="http://schemas.openxmlformats.org/officeDocument/2006/relationships/hyperlink" Target="http://pbs.twimg.com/profile_images/875364317440253958/1jVJ8Vbx_normal.jpg" TargetMode="External"/><Relationship Id="rId2393" Type="http://schemas.openxmlformats.org/officeDocument/2006/relationships/hyperlink" Target="https://pbs.twimg.com/media/DXzz1NTXUAAoAss.jpg" TargetMode="External"/><Relationship Id="rId2698" Type="http://schemas.openxmlformats.org/officeDocument/2006/relationships/hyperlink" Target="https://pbs.twimg.com/media/DXzMEejXUAE3JV1.jpg" TargetMode="External"/><Relationship Id="rId3237" Type="http://schemas.openxmlformats.org/officeDocument/2006/relationships/hyperlink" Target="https://twitter.com/" TargetMode="External"/><Relationship Id="rId3444" Type="http://schemas.openxmlformats.org/officeDocument/2006/relationships/hyperlink" Target="https://twitter.com/" TargetMode="External"/><Relationship Id="rId3651" Type="http://schemas.openxmlformats.org/officeDocument/2006/relationships/hyperlink" Target="https://twitter.com/" TargetMode="External"/><Relationship Id="rId4702" Type="http://schemas.openxmlformats.org/officeDocument/2006/relationships/hyperlink" Target="https://twitter.com/" TargetMode="External"/><Relationship Id="rId365" Type="http://schemas.openxmlformats.org/officeDocument/2006/relationships/hyperlink" Target="https://trib.al/AtqMZm1" TargetMode="External"/><Relationship Id="rId572" Type="http://schemas.openxmlformats.org/officeDocument/2006/relationships/hyperlink" Target="https://pbs.twimg.com/media/DXzE-D0X0AAf-Ec.jpg" TargetMode="External"/><Relationship Id="rId2046" Type="http://schemas.openxmlformats.org/officeDocument/2006/relationships/hyperlink" Target="http://pbs.twimg.com/profile_images/2489640776/ofe7ej8vr2g9ytmcamha_normal.jpeg" TargetMode="External"/><Relationship Id="rId2253" Type="http://schemas.openxmlformats.org/officeDocument/2006/relationships/hyperlink" Target="http://pbs.twimg.com/profile_images/970897833070137344/r2Lp4Rtv_normal.jpg" TargetMode="External"/><Relationship Id="rId2460" Type="http://schemas.openxmlformats.org/officeDocument/2006/relationships/hyperlink" Target="http://pbs.twimg.com/profile_images/900705584609193985/3KZhAE1a_normal.jpg" TargetMode="External"/><Relationship Id="rId3304" Type="http://schemas.openxmlformats.org/officeDocument/2006/relationships/hyperlink" Target="https://twitter.com/" TargetMode="External"/><Relationship Id="rId3511" Type="http://schemas.openxmlformats.org/officeDocument/2006/relationships/hyperlink" Target="https://twitter.com/" TargetMode="External"/><Relationship Id="rId3749" Type="http://schemas.openxmlformats.org/officeDocument/2006/relationships/hyperlink" Target="https://twitter.com/" TargetMode="External"/><Relationship Id="rId3956" Type="http://schemas.openxmlformats.org/officeDocument/2006/relationships/hyperlink" Target="https://twitter.com/" TargetMode="External"/><Relationship Id="rId5171" Type="http://schemas.openxmlformats.org/officeDocument/2006/relationships/hyperlink" Target="https://twitter.com/" TargetMode="External"/><Relationship Id="rId225" Type="http://schemas.openxmlformats.org/officeDocument/2006/relationships/hyperlink" Target="http://www.nzherald.co.nz/nz/news/article.cfm?c_id=1&amp;objectid=12008763" TargetMode="External"/><Relationship Id="rId432" Type="http://schemas.openxmlformats.org/officeDocument/2006/relationships/hyperlink" Target="https://pbs.twimg.com/ext_tw_video_thumb/971808871923597312/pu/img/KBUrxXobRtv7wWtH.jpg" TargetMode="External"/><Relationship Id="rId877" Type="http://schemas.openxmlformats.org/officeDocument/2006/relationships/hyperlink" Target="http://pbs.twimg.com/profile_images/907592951995486208/1egK6u71_normal.jpg" TargetMode="External"/><Relationship Id="rId1062" Type="http://schemas.openxmlformats.org/officeDocument/2006/relationships/hyperlink" Target="https://pbs.twimg.com/media/DWp4ZVRV4AA37e9.jpg" TargetMode="External"/><Relationship Id="rId2113" Type="http://schemas.openxmlformats.org/officeDocument/2006/relationships/hyperlink" Target="http://pbs.twimg.com/profile_images/852000046853869568/ux9zi73L_normal.jpg" TargetMode="External"/><Relationship Id="rId2320" Type="http://schemas.openxmlformats.org/officeDocument/2006/relationships/hyperlink" Target="http://abs.twimg.com/sticky/default_profile_images/default_profile_normal.png" TargetMode="External"/><Relationship Id="rId2558" Type="http://schemas.openxmlformats.org/officeDocument/2006/relationships/hyperlink" Target="http://pbs.twimg.com/profile_images/783341582921535488/34SatnWC_normal.jpg" TargetMode="External"/><Relationship Id="rId2765" Type="http://schemas.openxmlformats.org/officeDocument/2006/relationships/hyperlink" Target="http://pbs.twimg.com/profile_images/967954159927308290/Ne9sXz2P_normal.jpg" TargetMode="External"/><Relationship Id="rId2972" Type="http://schemas.openxmlformats.org/officeDocument/2006/relationships/hyperlink" Target="http://pbs.twimg.com/profile_images/894671803691487232/py8qRm3p_normal.jpg" TargetMode="External"/><Relationship Id="rId3609" Type="http://schemas.openxmlformats.org/officeDocument/2006/relationships/hyperlink" Target="https://twitter.com/" TargetMode="External"/><Relationship Id="rId3816" Type="http://schemas.openxmlformats.org/officeDocument/2006/relationships/hyperlink" Target="https://twitter.com/" TargetMode="External"/><Relationship Id="rId5269" Type="http://schemas.openxmlformats.org/officeDocument/2006/relationships/hyperlink" Target="https://twitter.com/" TargetMode="External"/><Relationship Id="rId737" Type="http://schemas.openxmlformats.org/officeDocument/2006/relationships/hyperlink" Target="https://pbs.twimg.com/media/DXszCmHVAAAqOvx.jpg" TargetMode="External"/><Relationship Id="rId944" Type="http://schemas.openxmlformats.org/officeDocument/2006/relationships/hyperlink" Target="http://pbs.twimg.com/profile_images/970869059418955776/Dbi-UKCJ_normal.jpg" TargetMode="External"/><Relationship Id="rId1367" Type="http://schemas.openxmlformats.org/officeDocument/2006/relationships/hyperlink" Target="http://pbs.twimg.com/profile_images/958361520932495360/WU_WrNXk_normal.jpg" TargetMode="External"/><Relationship Id="rId1574" Type="http://schemas.openxmlformats.org/officeDocument/2006/relationships/hyperlink" Target="http://pbs.twimg.com/profile_images/971912086925099008/KGxFEx0-_normal.jpg" TargetMode="External"/><Relationship Id="rId1781" Type="http://schemas.openxmlformats.org/officeDocument/2006/relationships/hyperlink" Target="http://pbs.twimg.com/profile_images/629243170824552448/FVuyU7vm_normal.jpg" TargetMode="External"/><Relationship Id="rId2418" Type="http://schemas.openxmlformats.org/officeDocument/2006/relationships/hyperlink" Target="https://pbs.twimg.com/media/DXzmDCOUMAETpOk.jpg" TargetMode="External"/><Relationship Id="rId2625" Type="http://schemas.openxmlformats.org/officeDocument/2006/relationships/hyperlink" Target="http://pbs.twimg.com/profile_images/964363595436847104/WbtaoFcg_normal.jpg" TargetMode="External"/><Relationship Id="rId2832" Type="http://schemas.openxmlformats.org/officeDocument/2006/relationships/hyperlink" Target="https://pbs.twimg.com/media/DXzMEejXUAE3JV1.jpg" TargetMode="External"/><Relationship Id="rId4078" Type="http://schemas.openxmlformats.org/officeDocument/2006/relationships/hyperlink" Target="https://twitter.com/" TargetMode="External"/><Relationship Id="rId4285" Type="http://schemas.openxmlformats.org/officeDocument/2006/relationships/hyperlink" Target="https://twitter.com/" TargetMode="External"/><Relationship Id="rId4492" Type="http://schemas.openxmlformats.org/officeDocument/2006/relationships/hyperlink" Target="https://twitter.com/" TargetMode="External"/><Relationship Id="rId5031" Type="http://schemas.openxmlformats.org/officeDocument/2006/relationships/hyperlink" Target="https://twitter.com/" TargetMode="External"/><Relationship Id="rId5129" Type="http://schemas.openxmlformats.org/officeDocument/2006/relationships/hyperlink" Target="https://twitter.com/" TargetMode="External"/><Relationship Id="rId5336" Type="http://schemas.openxmlformats.org/officeDocument/2006/relationships/hyperlink" Target="https://twitter.com/" TargetMode="External"/><Relationship Id="rId73" Type="http://schemas.openxmlformats.org/officeDocument/2006/relationships/hyperlink" Target="http://dailycaller.com/2018/03/08/ruben-kihuen-reconsiders-retirement/?utm_source=site-share" TargetMode="External"/><Relationship Id="rId804" Type="http://schemas.openxmlformats.org/officeDocument/2006/relationships/hyperlink" Target="https://pbs.twimg.com/media/DXzMEejXUAE3JV1.jpg" TargetMode="External"/><Relationship Id="rId1227" Type="http://schemas.openxmlformats.org/officeDocument/2006/relationships/hyperlink" Target="http://pbs.twimg.com/profile_images/971362327328038912/DDFixaAw_normal.jpg" TargetMode="External"/><Relationship Id="rId1434" Type="http://schemas.openxmlformats.org/officeDocument/2006/relationships/hyperlink" Target="https://pbs.twimg.com/media/DMhfugeVoAAsdzH.jpg" TargetMode="External"/><Relationship Id="rId1641" Type="http://schemas.openxmlformats.org/officeDocument/2006/relationships/hyperlink" Target="http://pbs.twimg.com/profile_images/952556099386867712/S_iORA2H_normal.jpg" TargetMode="External"/><Relationship Id="rId1879" Type="http://schemas.openxmlformats.org/officeDocument/2006/relationships/hyperlink" Target="http://pbs.twimg.com/profile_images/412289056974708736/Mr8WqLBd_normal.jpeg" TargetMode="External"/><Relationship Id="rId3094" Type="http://schemas.openxmlformats.org/officeDocument/2006/relationships/hyperlink" Target="http://pbs.twimg.com/profile_images/950318043405561857/QhFnvoXv_normal.jpg" TargetMode="External"/><Relationship Id="rId4145" Type="http://schemas.openxmlformats.org/officeDocument/2006/relationships/hyperlink" Target="https://twitter.com/" TargetMode="External"/><Relationship Id="rId4797" Type="http://schemas.openxmlformats.org/officeDocument/2006/relationships/hyperlink" Target="https://twitter.com/" TargetMode="External"/><Relationship Id="rId1501" Type="http://schemas.openxmlformats.org/officeDocument/2006/relationships/hyperlink" Target="http://pbs.twimg.com/profile_images/971759024591986690/G_hxQQlu_normal.jpg" TargetMode="External"/><Relationship Id="rId1739" Type="http://schemas.openxmlformats.org/officeDocument/2006/relationships/hyperlink" Target="http://pbs.twimg.com/profile_images/965262331788771328/0b3pYYKb_normal.jpg" TargetMode="External"/><Relationship Id="rId1946" Type="http://schemas.openxmlformats.org/officeDocument/2006/relationships/hyperlink" Target="https://pbs.twimg.com/media/DXwsH4kVMAA2xWU.jpg" TargetMode="External"/><Relationship Id="rId3399" Type="http://schemas.openxmlformats.org/officeDocument/2006/relationships/hyperlink" Target="https://twitter.com/" TargetMode="External"/><Relationship Id="rId4005" Type="http://schemas.openxmlformats.org/officeDocument/2006/relationships/hyperlink" Target="https://twitter.com/" TargetMode="External"/><Relationship Id="rId4352" Type="http://schemas.openxmlformats.org/officeDocument/2006/relationships/hyperlink" Target="https://twitter.com/" TargetMode="External"/><Relationship Id="rId4657" Type="http://schemas.openxmlformats.org/officeDocument/2006/relationships/hyperlink" Target="https://twitter.com/" TargetMode="External"/><Relationship Id="rId4864" Type="http://schemas.openxmlformats.org/officeDocument/2006/relationships/hyperlink" Target="https://twitter.com/" TargetMode="External"/><Relationship Id="rId1806" Type="http://schemas.openxmlformats.org/officeDocument/2006/relationships/hyperlink" Target="http://pbs.twimg.com/profile_images/968119941873385473/ShZEA3Tn_normal.jpg" TargetMode="External"/><Relationship Id="rId3161" Type="http://schemas.openxmlformats.org/officeDocument/2006/relationships/hyperlink" Target="https://twitter.com/" TargetMode="External"/><Relationship Id="rId3259" Type="http://schemas.openxmlformats.org/officeDocument/2006/relationships/hyperlink" Target="https://twitter.com/" TargetMode="External"/><Relationship Id="rId3466" Type="http://schemas.openxmlformats.org/officeDocument/2006/relationships/hyperlink" Target="https://twitter.com/" TargetMode="External"/><Relationship Id="rId4212" Type="http://schemas.openxmlformats.org/officeDocument/2006/relationships/hyperlink" Target="https://twitter.com/" TargetMode="External"/><Relationship Id="rId4517" Type="http://schemas.openxmlformats.org/officeDocument/2006/relationships/hyperlink" Target="https://twitter.com/" TargetMode="External"/><Relationship Id="rId387" Type="http://schemas.openxmlformats.org/officeDocument/2006/relationships/hyperlink" Target="http://thefederalist.com/2018/03/08/the-hollywood-reporter-triumph-of-the-beta-male-cover-is-a-bad-sign/" TargetMode="External"/><Relationship Id="rId594" Type="http://schemas.openxmlformats.org/officeDocument/2006/relationships/hyperlink" Target="https://pbs.twimg.com/media/DXzy_drW0AMncVn.jpg" TargetMode="External"/><Relationship Id="rId2068" Type="http://schemas.openxmlformats.org/officeDocument/2006/relationships/hyperlink" Target="http://pbs.twimg.com/profile_images/952648686361829383/i01rL7Ga_normal.jpg" TargetMode="External"/><Relationship Id="rId2275" Type="http://schemas.openxmlformats.org/officeDocument/2006/relationships/hyperlink" Target="http://pbs.twimg.com/profile_images/742703054844272640/H5cJqUT0_normal.jpg" TargetMode="External"/><Relationship Id="rId3021" Type="http://schemas.openxmlformats.org/officeDocument/2006/relationships/hyperlink" Target="http://pbs.twimg.com/profile_images/963415342038114305/Sa6_1Ymr_normal.jpg"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3673" Type="http://schemas.openxmlformats.org/officeDocument/2006/relationships/hyperlink" Target="https://twitter.com/" TargetMode="External"/><Relationship Id="rId3880" Type="http://schemas.openxmlformats.org/officeDocument/2006/relationships/hyperlink" Target="https://twitter.com/" TargetMode="External"/><Relationship Id="rId3978" Type="http://schemas.openxmlformats.org/officeDocument/2006/relationships/hyperlink" Target="https://twitter.com/" TargetMode="External"/><Relationship Id="rId4724" Type="http://schemas.openxmlformats.org/officeDocument/2006/relationships/hyperlink" Target="https://twitter.com/" TargetMode="External"/><Relationship Id="rId4931" Type="http://schemas.openxmlformats.org/officeDocument/2006/relationships/hyperlink" Target="https://twitter.com/" TargetMode="External"/><Relationship Id="rId247" Type="http://schemas.openxmlformats.org/officeDocument/2006/relationships/hyperlink" Target="https://twitter.com/i/moments/931024481765732353" TargetMode="External"/><Relationship Id="rId899" Type="http://schemas.openxmlformats.org/officeDocument/2006/relationships/hyperlink" Target="http://pbs.twimg.com/profile_images/811579454996840448/53qtDjH9_normal.jpg" TargetMode="External"/><Relationship Id="rId1084" Type="http://schemas.openxmlformats.org/officeDocument/2006/relationships/hyperlink" Target="http://pbs.twimg.com/profile_images/873532467449397249/vcFleWlA_normal.jpg" TargetMode="External"/><Relationship Id="rId2482" Type="http://schemas.openxmlformats.org/officeDocument/2006/relationships/hyperlink" Target="http://pbs.twimg.com/profile_images/950057401561989120/gj8rKqIz_normal.jpg" TargetMode="External"/><Relationship Id="rId2787" Type="http://schemas.openxmlformats.org/officeDocument/2006/relationships/hyperlink" Target="http://pbs.twimg.com/profile_images/922931016431538177/In8iATcr_normal.jpg" TargetMode="External"/><Relationship Id="rId3533" Type="http://schemas.openxmlformats.org/officeDocument/2006/relationships/hyperlink" Target="https://twitter.com/" TargetMode="External"/><Relationship Id="rId3740" Type="http://schemas.openxmlformats.org/officeDocument/2006/relationships/hyperlink" Target="https://twitter.com/" TargetMode="External"/><Relationship Id="rId3838" Type="http://schemas.openxmlformats.org/officeDocument/2006/relationships/hyperlink" Target="https://twitter.com/" TargetMode="External"/><Relationship Id="rId5193" Type="http://schemas.openxmlformats.org/officeDocument/2006/relationships/hyperlink" Target="https://twitter.com/" TargetMode="External"/><Relationship Id="rId107" Type="http://schemas.openxmlformats.org/officeDocument/2006/relationships/hyperlink" Target="https://www.newsweekjapan.jp/reizei/2018/03/post-981.php" TargetMode="External"/><Relationship Id="rId454" Type="http://schemas.openxmlformats.org/officeDocument/2006/relationships/hyperlink" Target="https://pbs.twimg.com/media/DXzQenAX0AEMwZA.jpg" TargetMode="External"/><Relationship Id="rId661" Type="http://schemas.openxmlformats.org/officeDocument/2006/relationships/hyperlink" Target="https://pbs.twimg.com/media/DXzMEejXUAE3JV1.jpg" TargetMode="External"/><Relationship Id="rId759" Type="http://schemas.openxmlformats.org/officeDocument/2006/relationships/hyperlink" Target="https://pbs.twimg.com/media/DXzMEejXUAE3JV1.jpg" TargetMode="External"/><Relationship Id="rId966" Type="http://schemas.openxmlformats.org/officeDocument/2006/relationships/hyperlink" Target="http://pbs.twimg.com/profile_images/684575744425472002/utAvSjgB_normal.jpg" TargetMode="External"/><Relationship Id="rId1291" Type="http://schemas.openxmlformats.org/officeDocument/2006/relationships/hyperlink" Target="http://pbs.twimg.com/profile_images/961293856481398784/tyVvgISJ_normal.jpg" TargetMode="External"/><Relationship Id="rId1389" Type="http://schemas.openxmlformats.org/officeDocument/2006/relationships/hyperlink" Target="http://pbs.twimg.com/profile_images/967592583181434880/wU0i67Cy_normal.jpg" TargetMode="External"/><Relationship Id="rId1596" Type="http://schemas.openxmlformats.org/officeDocument/2006/relationships/hyperlink" Target="http://pbs.twimg.com/profile_images/950234669584297984/wbFKCkhe_normal.jpg" TargetMode="External"/><Relationship Id="rId2135" Type="http://schemas.openxmlformats.org/officeDocument/2006/relationships/hyperlink" Target="http://pbs.twimg.com/profile_images/968865799115915264/JWEBZYrQ_normal.jpg" TargetMode="External"/><Relationship Id="rId2342" Type="http://schemas.openxmlformats.org/officeDocument/2006/relationships/hyperlink" Target="http://pbs.twimg.com/profile_images/966408937842061317/7YylpcyS_normal.jpg" TargetMode="External"/><Relationship Id="rId2647" Type="http://schemas.openxmlformats.org/officeDocument/2006/relationships/hyperlink" Target="http://pbs.twimg.com/profile_images/582199080379654144/ZQyYc9st_normal.jpg" TargetMode="External"/><Relationship Id="rId2994" Type="http://schemas.openxmlformats.org/officeDocument/2006/relationships/hyperlink" Target="http://pbs.twimg.com/profile_images/876115337858752512/4OvP8lx2_normal.jpg" TargetMode="External"/><Relationship Id="rId3600" Type="http://schemas.openxmlformats.org/officeDocument/2006/relationships/hyperlink" Target="https://twitter.com/" TargetMode="External"/><Relationship Id="rId5053" Type="http://schemas.openxmlformats.org/officeDocument/2006/relationships/hyperlink" Target="https://twitter.com/" TargetMode="External"/><Relationship Id="rId5260" Type="http://schemas.openxmlformats.org/officeDocument/2006/relationships/hyperlink" Target="https://twitter.com/" TargetMode="External"/><Relationship Id="rId314" Type="http://schemas.openxmlformats.org/officeDocument/2006/relationships/hyperlink" Target="https://www.youtube.com/watch?v=nDVdFzSnJ4c&amp;feature=youtu.be" TargetMode="External"/><Relationship Id="rId521" Type="http://schemas.openxmlformats.org/officeDocument/2006/relationships/hyperlink" Target="https://pbs.twimg.com/media/DXzUZWyU0AA9f9S.jpg" TargetMode="External"/><Relationship Id="rId619" Type="http://schemas.openxmlformats.org/officeDocument/2006/relationships/hyperlink" Target="https://pbs.twimg.com/ext_tw_video_thumb/971918763263176704/pu/img/2OWXhEYIc1c3AEJX.jpg" TargetMode="External"/><Relationship Id="rId1151" Type="http://schemas.openxmlformats.org/officeDocument/2006/relationships/hyperlink" Target="https://pbs.twimg.com/ext_tw_video_thumb/971720963506098176/pu/img/Gb3NF6XAprR4-iN5.jpg" TargetMode="External"/><Relationship Id="rId1249" Type="http://schemas.openxmlformats.org/officeDocument/2006/relationships/hyperlink" Target="http://pbs.twimg.com/profile_images/850317506418012160/YOH7SFN8_normal.jpg" TargetMode="External"/><Relationship Id="rId2202" Type="http://schemas.openxmlformats.org/officeDocument/2006/relationships/hyperlink" Target="https://pbs.twimg.com/media/DXzSNGBW4AIU0Om.jpg" TargetMode="External"/><Relationship Id="rId2854" Type="http://schemas.openxmlformats.org/officeDocument/2006/relationships/hyperlink" Target="http://pbs.twimg.com/profile_images/876115337858752512/4OvP8lx2_normal.jpg" TargetMode="External"/><Relationship Id="rId3905" Type="http://schemas.openxmlformats.org/officeDocument/2006/relationships/hyperlink" Target="https://twitter.com/" TargetMode="External"/><Relationship Id="rId5120" Type="http://schemas.openxmlformats.org/officeDocument/2006/relationships/hyperlink" Target="https://twitter.com/" TargetMode="External"/><Relationship Id="rId5358" Type="http://schemas.openxmlformats.org/officeDocument/2006/relationships/hyperlink" Target="https://twitter.com/" TargetMode="External"/><Relationship Id="rId95" Type="http://schemas.openxmlformats.org/officeDocument/2006/relationships/hyperlink" Target="https://www.elephantjournal.com/2018/03/turning-my-metoo-sht-sandwich-into-an-awakening/?utm_source=dlvr.it&amp;utm_medium=twitter" TargetMode="External"/><Relationship Id="rId826" Type="http://schemas.openxmlformats.org/officeDocument/2006/relationships/hyperlink" Target="https://pbs.twimg.com/ext_tw_video_thumb/971531350283964421/pu/img/PQkhxxwTqX5xIcPh.jpg" TargetMode="External"/><Relationship Id="rId1011" Type="http://schemas.openxmlformats.org/officeDocument/2006/relationships/hyperlink" Target="http://pbs.twimg.com/profile_images/952836523426160640/RbRiJ77j_normal.jpg" TargetMode="External"/><Relationship Id="rId1109" Type="http://schemas.openxmlformats.org/officeDocument/2006/relationships/hyperlink" Target="http://pbs.twimg.com/profile_images/959002376836341760/QmYhfUYx_normal.jpg" TargetMode="External"/><Relationship Id="rId1456" Type="http://schemas.openxmlformats.org/officeDocument/2006/relationships/hyperlink" Target="https://pbs.twimg.com/media/DXmybkvU0AYKMT8.jpg" TargetMode="External"/><Relationship Id="rId1663" Type="http://schemas.openxmlformats.org/officeDocument/2006/relationships/hyperlink" Target="http://pbs.twimg.com/profile_images/851858826236051456/ISdbb7Uv_normal.jpg" TargetMode="External"/><Relationship Id="rId1870" Type="http://schemas.openxmlformats.org/officeDocument/2006/relationships/hyperlink" Target="https://pbs.twimg.com/amplify_video_thumb/970994134889644034/img/_jHJpazZ1GbC0txx.jpg" TargetMode="External"/><Relationship Id="rId1968" Type="http://schemas.openxmlformats.org/officeDocument/2006/relationships/hyperlink" Target="http://pbs.twimg.com/profile_images/530907007746703360/-mIRE-wq_normal.jpeg" TargetMode="External"/><Relationship Id="rId2507" Type="http://schemas.openxmlformats.org/officeDocument/2006/relationships/hyperlink" Target="http://pbs.twimg.com/profile_images/968349861602103297/RuDoqb8M_normal.jpg" TargetMode="External"/><Relationship Id="rId2714" Type="http://schemas.openxmlformats.org/officeDocument/2006/relationships/hyperlink" Target="https://pbs.twimg.com/media/DQ8DfPsWAAAGXgy.jpg" TargetMode="External"/><Relationship Id="rId2921" Type="http://schemas.openxmlformats.org/officeDocument/2006/relationships/hyperlink" Target="http://pbs.twimg.com/profile_images/829037889090617344/dzlhvWRL_normal.jpg" TargetMode="External"/><Relationship Id="rId4167" Type="http://schemas.openxmlformats.org/officeDocument/2006/relationships/hyperlink" Target="https://twitter.com/" TargetMode="External"/><Relationship Id="rId4374" Type="http://schemas.openxmlformats.org/officeDocument/2006/relationships/hyperlink" Target="https://twitter.com/" TargetMode="External"/><Relationship Id="rId4581" Type="http://schemas.openxmlformats.org/officeDocument/2006/relationships/hyperlink" Target="https://twitter.com/" TargetMode="External"/><Relationship Id="rId5218" Type="http://schemas.openxmlformats.org/officeDocument/2006/relationships/hyperlink" Target="https://twitter.com/" TargetMode="External"/><Relationship Id="rId1316" Type="http://schemas.openxmlformats.org/officeDocument/2006/relationships/hyperlink" Target="http://pbs.twimg.com/profile_images/594771022236254208/moCVTzSR_normal.jpg" TargetMode="External"/><Relationship Id="rId1523" Type="http://schemas.openxmlformats.org/officeDocument/2006/relationships/hyperlink" Target="https://pbs.twimg.com/media/DXzMEejXUAE3JV1.jpg" TargetMode="External"/><Relationship Id="rId1730" Type="http://schemas.openxmlformats.org/officeDocument/2006/relationships/hyperlink" Target="http://pbs.twimg.com/profile_images/464818766560251904/aRkk5h_j_normal.jpeg" TargetMode="External"/><Relationship Id="rId3183" Type="http://schemas.openxmlformats.org/officeDocument/2006/relationships/hyperlink" Target="https://twitter.com/" TargetMode="External"/><Relationship Id="rId3390" Type="http://schemas.openxmlformats.org/officeDocument/2006/relationships/hyperlink" Target="https://twitter.com/" TargetMode="External"/><Relationship Id="rId4027" Type="http://schemas.openxmlformats.org/officeDocument/2006/relationships/hyperlink" Target="https://twitter.com/" TargetMode="External"/><Relationship Id="rId4234" Type="http://schemas.openxmlformats.org/officeDocument/2006/relationships/hyperlink" Target="https://twitter.com/" TargetMode="External"/><Relationship Id="rId4441" Type="http://schemas.openxmlformats.org/officeDocument/2006/relationships/hyperlink" Target="https://twitter.com/" TargetMode="External"/><Relationship Id="rId4679" Type="http://schemas.openxmlformats.org/officeDocument/2006/relationships/hyperlink" Target="https://twitter.com/" TargetMode="External"/><Relationship Id="rId4886" Type="http://schemas.openxmlformats.org/officeDocument/2006/relationships/hyperlink" Target="https://twitter.com/" TargetMode="External"/><Relationship Id="rId22" Type="http://schemas.openxmlformats.org/officeDocument/2006/relationships/hyperlink" Target="http://netizenbuzz.blogspot.com/2018/03/metoo-victim-releases-recent-katalk.html?utm_source=dlvr.it&amp;utm_medium=twitter" TargetMode="External"/><Relationship Id="rId1828" Type="http://schemas.openxmlformats.org/officeDocument/2006/relationships/hyperlink" Target="http://pbs.twimg.com/profile_images/896561176858984448/mpLd3Jje_normal.jpg" TargetMode="External"/><Relationship Id="rId3043" Type="http://schemas.openxmlformats.org/officeDocument/2006/relationships/hyperlink" Target="http://pbs.twimg.com/profile_images/816140494996520960/Xf_EO2S7_normal.jpg" TargetMode="External"/><Relationship Id="rId3250" Type="http://schemas.openxmlformats.org/officeDocument/2006/relationships/hyperlink" Target="https://twitter.com/" TargetMode="External"/><Relationship Id="rId3488" Type="http://schemas.openxmlformats.org/officeDocument/2006/relationships/hyperlink" Target="https://twitter.com/" TargetMode="External"/><Relationship Id="rId3695" Type="http://schemas.openxmlformats.org/officeDocument/2006/relationships/hyperlink" Target="https://twitter.com/" TargetMode="External"/><Relationship Id="rId4539" Type="http://schemas.openxmlformats.org/officeDocument/2006/relationships/hyperlink" Target="https://twitter.com/" TargetMode="External"/><Relationship Id="rId4746" Type="http://schemas.openxmlformats.org/officeDocument/2006/relationships/hyperlink" Target="https://twitter.com/" TargetMode="External"/><Relationship Id="rId4953" Type="http://schemas.openxmlformats.org/officeDocument/2006/relationships/hyperlink" Target="https://twitter.com/" TargetMode="External"/><Relationship Id="rId171" Type="http://schemas.openxmlformats.org/officeDocument/2006/relationships/hyperlink" Target="https://www.youtube.com/watch?v=_sDF-mPHfLs&amp;feature=youtu.be" TargetMode="External"/><Relationship Id="rId2297" Type="http://schemas.openxmlformats.org/officeDocument/2006/relationships/hyperlink" Target="http://pbs.twimg.com/profile_images/2777081640/786175ecd877220a9f3ca13dc275d9c9_normal.jpeg" TargetMode="External"/><Relationship Id="rId3348" Type="http://schemas.openxmlformats.org/officeDocument/2006/relationships/hyperlink" Target="https://twitter.com/" TargetMode="External"/><Relationship Id="rId3555" Type="http://schemas.openxmlformats.org/officeDocument/2006/relationships/hyperlink" Target="https://twitter.com/" TargetMode="External"/><Relationship Id="rId3762" Type="http://schemas.openxmlformats.org/officeDocument/2006/relationships/hyperlink" Target="https://twitter.com/" TargetMode="External"/><Relationship Id="rId4301" Type="http://schemas.openxmlformats.org/officeDocument/2006/relationships/hyperlink" Target="https://twitter.com/" TargetMode="External"/><Relationship Id="rId4606" Type="http://schemas.openxmlformats.org/officeDocument/2006/relationships/hyperlink" Target="https://twitter.com/" TargetMode="External"/><Relationship Id="rId4813" Type="http://schemas.openxmlformats.org/officeDocument/2006/relationships/hyperlink" Target="https://twitter.com/" TargetMode="External"/><Relationship Id="rId269" Type="http://schemas.openxmlformats.org/officeDocument/2006/relationships/hyperlink" Target="https://www.grandesmedios.com/otra-defensa-silenciosa/" TargetMode="External"/><Relationship Id="rId476" Type="http://schemas.openxmlformats.org/officeDocument/2006/relationships/hyperlink" Target="https://pbs.twimg.com/media/DMhfugeVoAAsdzH.jpg" TargetMode="External"/><Relationship Id="rId683" Type="http://schemas.openxmlformats.org/officeDocument/2006/relationships/hyperlink" Target="https://pbs.twimg.com/media/DXzz1NTXUAAoAss.jpg" TargetMode="External"/><Relationship Id="rId890" Type="http://schemas.openxmlformats.org/officeDocument/2006/relationships/hyperlink" Target="https://pbs.twimg.com/media/DXyqyQWXkAAny8X.jpg" TargetMode="External"/><Relationship Id="rId2157" Type="http://schemas.openxmlformats.org/officeDocument/2006/relationships/hyperlink" Target="http://pbs.twimg.com/profile_images/967452628501352449/O58QIvei_normal.jpg" TargetMode="External"/><Relationship Id="rId2364" Type="http://schemas.openxmlformats.org/officeDocument/2006/relationships/hyperlink" Target="http://pbs.twimg.com/profile_images/969450276502437888/y1GZsrYD_normal.jpg" TargetMode="External"/><Relationship Id="rId2571" Type="http://schemas.openxmlformats.org/officeDocument/2006/relationships/hyperlink" Target="http://pbs.twimg.com/profile_images/930123972796125185/LebGqh8T_normal.jpg"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3415" Type="http://schemas.openxmlformats.org/officeDocument/2006/relationships/hyperlink" Target="https://twitter.com/" TargetMode="External"/><Relationship Id="rId129" Type="http://schemas.openxmlformats.org/officeDocument/2006/relationships/hyperlink" Target="https://www.allkpop.com/article/2018/03/woman-reveals-she-was-sexually-assaulted-by-an-idol-vocalist-a-in-august-2012" TargetMode="External"/><Relationship Id="rId336" Type="http://schemas.openxmlformats.org/officeDocument/2006/relationships/hyperlink" Target="https://www.nytimes.com/2018/03/08/world/international-womens-day-2018.html?partner=msft_msn" TargetMode="External"/><Relationship Id="rId543" Type="http://schemas.openxmlformats.org/officeDocument/2006/relationships/hyperlink" Target="https://pbs.twimg.com/media/DXyeEoWWkAELbHb.jpg" TargetMode="External"/><Relationship Id="rId988" Type="http://schemas.openxmlformats.org/officeDocument/2006/relationships/hyperlink" Target="http://pbs.twimg.com/profile_images/823724509496606721/UzeMae3y_normal.jpg" TargetMode="External"/><Relationship Id="rId1173" Type="http://schemas.openxmlformats.org/officeDocument/2006/relationships/hyperlink" Target="http://pbs.twimg.com/profile_images/942263576453988352/eVr5ssKb_normal.jpg" TargetMode="External"/><Relationship Id="rId1380" Type="http://schemas.openxmlformats.org/officeDocument/2006/relationships/hyperlink" Target="http://pbs.twimg.com/profile_images/959662991657635840/FEBiFuW5_normal.jpg" TargetMode="External"/><Relationship Id="rId2017" Type="http://schemas.openxmlformats.org/officeDocument/2006/relationships/hyperlink" Target="http://pbs.twimg.com/profile_images/948115368282701825/OCxbySZ8_normal.jpg" TargetMode="External"/><Relationship Id="rId2224" Type="http://schemas.openxmlformats.org/officeDocument/2006/relationships/hyperlink" Target="http://pbs.twimg.com/profile_images/960581873054367744/qTiWmnf3_normal.jpg" TargetMode="External"/><Relationship Id="rId2669" Type="http://schemas.openxmlformats.org/officeDocument/2006/relationships/hyperlink" Target="https://pbs.twimg.com/media/DXwsH4kVMAA2xWU.jpg" TargetMode="External"/><Relationship Id="rId2876" Type="http://schemas.openxmlformats.org/officeDocument/2006/relationships/hyperlink" Target="http://pbs.twimg.com/profile_images/602891345502588928/1uNtCJMv_normal.jpg" TargetMode="External"/><Relationship Id="rId3622" Type="http://schemas.openxmlformats.org/officeDocument/2006/relationships/hyperlink" Target="https://twitter.com/" TargetMode="External"/><Relationship Id="rId3927" Type="http://schemas.openxmlformats.org/officeDocument/2006/relationships/hyperlink" Target="https://twitter.com/" TargetMode="External"/><Relationship Id="rId5075" Type="http://schemas.openxmlformats.org/officeDocument/2006/relationships/hyperlink" Target="https://twitter.com/" TargetMode="External"/><Relationship Id="rId5282" Type="http://schemas.openxmlformats.org/officeDocument/2006/relationships/hyperlink" Target="https://twitter.com/" TargetMode="External"/><Relationship Id="rId403" Type="http://schemas.openxmlformats.org/officeDocument/2006/relationships/hyperlink" Target="http://entertain.naver.com/now/read?oid=117&amp;aid=0003021726" TargetMode="External"/><Relationship Id="rId750" Type="http://schemas.openxmlformats.org/officeDocument/2006/relationships/hyperlink" Target="https://pbs.twimg.com/media/DXzdn8LXcAE9WFO.jpg" TargetMode="External"/><Relationship Id="rId848" Type="http://schemas.openxmlformats.org/officeDocument/2006/relationships/hyperlink" Target="https://pbs.twimg.com/media/DXzQJ4-W4AAetoY.jpg" TargetMode="External"/><Relationship Id="rId1033" Type="http://schemas.openxmlformats.org/officeDocument/2006/relationships/hyperlink" Target="http://pbs.twimg.com/profile_images/935458181584752640/GkxKJyfd_normal.jpg" TargetMode="External"/><Relationship Id="rId1478" Type="http://schemas.openxmlformats.org/officeDocument/2006/relationships/hyperlink" Target="http://pbs.twimg.com/profile_images/959483713326215168/l8GQLqPq_normal.jpg" TargetMode="External"/><Relationship Id="rId1685" Type="http://schemas.openxmlformats.org/officeDocument/2006/relationships/hyperlink" Target="http://pbs.twimg.com/profile_images/940264977230737410/bif1Hn8E_normal.jpg" TargetMode="External"/><Relationship Id="rId1892" Type="http://schemas.openxmlformats.org/officeDocument/2006/relationships/hyperlink" Target="http://pbs.twimg.com/profile_images/918383474012065792/uzxsA5dB_normal.jpg" TargetMode="External"/><Relationship Id="rId2431" Type="http://schemas.openxmlformats.org/officeDocument/2006/relationships/hyperlink" Target="http://pbs.twimg.com/profile_images/824965976127045632/yd0XasbA_normal.jpg" TargetMode="External"/><Relationship Id="rId2529" Type="http://schemas.openxmlformats.org/officeDocument/2006/relationships/hyperlink" Target="https://pbs.twimg.com/media/DXzE-D0X0AAf-Ec.jpg" TargetMode="External"/><Relationship Id="rId2736" Type="http://schemas.openxmlformats.org/officeDocument/2006/relationships/hyperlink" Target="http://pbs.twimg.com/profile_images/625544734199525376/FxfEpRrG_normal.jpg" TargetMode="External"/><Relationship Id="rId4091" Type="http://schemas.openxmlformats.org/officeDocument/2006/relationships/hyperlink" Target="https://twitter.com/" TargetMode="External"/><Relationship Id="rId4189" Type="http://schemas.openxmlformats.org/officeDocument/2006/relationships/hyperlink" Target="https://twitter.com/" TargetMode="External"/><Relationship Id="rId5142" Type="http://schemas.openxmlformats.org/officeDocument/2006/relationships/hyperlink" Target="https://twitter.com/" TargetMode="External"/><Relationship Id="rId610" Type="http://schemas.openxmlformats.org/officeDocument/2006/relationships/hyperlink" Target="https://pbs.twimg.com/media/DXwsH4kVMAA2xWU.jpg" TargetMode="External"/><Relationship Id="rId708" Type="http://schemas.openxmlformats.org/officeDocument/2006/relationships/hyperlink" Target="https://pbs.twimg.com/media/DXzE-D0X0AAf-Ec.jpg" TargetMode="External"/><Relationship Id="rId915" Type="http://schemas.openxmlformats.org/officeDocument/2006/relationships/hyperlink" Target="http://pbs.twimg.com/profile_images/827560065880055808/KUsEnKpw_normal.jpg" TargetMode="External"/><Relationship Id="rId1240" Type="http://schemas.openxmlformats.org/officeDocument/2006/relationships/hyperlink" Target="http://pbs.twimg.com/profile_images/2350019194/62ktC49N_normal" TargetMode="External"/><Relationship Id="rId1338" Type="http://schemas.openxmlformats.org/officeDocument/2006/relationships/hyperlink" Target="http://pbs.twimg.com/profile_images/967064267747819520/HdVKobOd_normal.jpg" TargetMode="External"/><Relationship Id="rId1545" Type="http://schemas.openxmlformats.org/officeDocument/2006/relationships/hyperlink" Target="http://abs.twimg.com/sticky/default_profile_images/default_profile_normal.png" TargetMode="External"/><Relationship Id="rId2943" Type="http://schemas.openxmlformats.org/officeDocument/2006/relationships/hyperlink" Target="https://pbs.twimg.com/media/DXx-TreXUAAc0Cj.jpg" TargetMode="External"/><Relationship Id="rId4049" Type="http://schemas.openxmlformats.org/officeDocument/2006/relationships/hyperlink" Target="https://twitter.com/" TargetMode="External"/><Relationship Id="rId4396" Type="http://schemas.openxmlformats.org/officeDocument/2006/relationships/hyperlink" Target="https://twitter.com/" TargetMode="External"/><Relationship Id="rId5002" Type="http://schemas.openxmlformats.org/officeDocument/2006/relationships/hyperlink" Target="https://twitter.com/" TargetMode="External"/><Relationship Id="rId1100" Type="http://schemas.openxmlformats.org/officeDocument/2006/relationships/hyperlink" Target="http://pbs.twimg.com/profile_images/961673296659042306/38TWqSHK_normal.jpg" TargetMode="External"/><Relationship Id="rId1405" Type="http://schemas.openxmlformats.org/officeDocument/2006/relationships/hyperlink" Target="http://pbs.twimg.com/profile_images/791847588806795264/Ntp-nVaa_normal.jpg" TargetMode="External"/><Relationship Id="rId1752" Type="http://schemas.openxmlformats.org/officeDocument/2006/relationships/hyperlink" Target="http://pbs.twimg.com/profile_images/814651925568389120/FoDyiZP3_normal.jpg" TargetMode="External"/><Relationship Id="rId2803" Type="http://schemas.openxmlformats.org/officeDocument/2006/relationships/hyperlink" Target="https://pbs.twimg.com/media/DXza5zyW4AU7uPL.jpg" TargetMode="External"/><Relationship Id="rId4256" Type="http://schemas.openxmlformats.org/officeDocument/2006/relationships/hyperlink" Target="https://twitter.com/" TargetMode="External"/><Relationship Id="rId4463" Type="http://schemas.openxmlformats.org/officeDocument/2006/relationships/hyperlink" Target="https://twitter.com/" TargetMode="External"/><Relationship Id="rId4670" Type="http://schemas.openxmlformats.org/officeDocument/2006/relationships/hyperlink" Target="https://twitter.com/" TargetMode="External"/><Relationship Id="rId5307" Type="http://schemas.openxmlformats.org/officeDocument/2006/relationships/hyperlink" Target="https://twitter.com/" TargetMode="External"/><Relationship Id="rId44" Type="http://schemas.openxmlformats.org/officeDocument/2006/relationships/hyperlink" Target="http://www.tmz.com/2018/03/08/oprah-gwyneth-paltrow-harvey-weinstein-me-too-movement-famous-faces/" TargetMode="External"/><Relationship Id="rId1612" Type="http://schemas.openxmlformats.org/officeDocument/2006/relationships/hyperlink" Target="http://pbs.twimg.com/profile_images/938212333511376897/cSAtC17l_normal.jpg" TargetMode="External"/><Relationship Id="rId1917" Type="http://schemas.openxmlformats.org/officeDocument/2006/relationships/hyperlink" Target="http://pbs.twimg.com/profile_images/936600244371865600/AiKC6_vQ_normal.jpg" TargetMode="External"/><Relationship Id="rId3065" Type="http://schemas.openxmlformats.org/officeDocument/2006/relationships/hyperlink" Target="https://pbs.twimg.com/media/DXz143CU0AA4XPw.jpg" TargetMode="External"/><Relationship Id="rId3272" Type="http://schemas.openxmlformats.org/officeDocument/2006/relationships/hyperlink" Target="https://twitter.com/" TargetMode="External"/><Relationship Id="rId4116" Type="http://schemas.openxmlformats.org/officeDocument/2006/relationships/hyperlink" Target="https://twitter.com/" TargetMode="External"/><Relationship Id="rId4323" Type="http://schemas.openxmlformats.org/officeDocument/2006/relationships/hyperlink" Target="https://twitter.com/" TargetMode="External"/><Relationship Id="rId4530" Type="http://schemas.openxmlformats.org/officeDocument/2006/relationships/hyperlink" Target="https://twitter.com/" TargetMode="External"/><Relationship Id="rId4768" Type="http://schemas.openxmlformats.org/officeDocument/2006/relationships/hyperlink" Target="https://twitter.com/" TargetMode="External"/><Relationship Id="rId4975" Type="http://schemas.openxmlformats.org/officeDocument/2006/relationships/hyperlink" Target="https://twitter.com/" TargetMode="External"/><Relationship Id="rId193" Type="http://schemas.openxmlformats.org/officeDocument/2006/relationships/hyperlink" Target="https://www.allkpop.com/article/2018/03/woman-reveals-she-was-sexually-assaulted-by-an-idol-vocalist-a-in-august-2012" TargetMode="External"/><Relationship Id="rId498" Type="http://schemas.openxmlformats.org/officeDocument/2006/relationships/hyperlink" Target="https://pbs.twimg.com/media/DXyiENZVwAE4Yy-.jpg" TargetMode="External"/><Relationship Id="rId2081" Type="http://schemas.openxmlformats.org/officeDocument/2006/relationships/hyperlink" Target="http://pbs.twimg.com/profile_images/448651436386041856/B5-S09VA_normal.jpeg" TargetMode="External"/><Relationship Id="rId2179" Type="http://schemas.openxmlformats.org/officeDocument/2006/relationships/hyperlink" Target="https://pbs.twimg.com/ext_tw_video_thumb/971857390525190146/pu/img/JvFffwh9407jN4ks.jpg" TargetMode="External"/><Relationship Id="rId3132" Type="http://schemas.openxmlformats.org/officeDocument/2006/relationships/hyperlink" Target="https://twitter.com/" TargetMode="External"/><Relationship Id="rId3577" Type="http://schemas.openxmlformats.org/officeDocument/2006/relationships/hyperlink" Target="https://twitter.com/" TargetMode="External"/><Relationship Id="rId3784" Type="http://schemas.openxmlformats.org/officeDocument/2006/relationships/hyperlink" Target="https://twitter.com/" TargetMode="External"/><Relationship Id="rId3991" Type="http://schemas.openxmlformats.org/officeDocument/2006/relationships/hyperlink" Target="https://twitter.com/" TargetMode="External"/><Relationship Id="rId4628" Type="http://schemas.openxmlformats.org/officeDocument/2006/relationships/hyperlink" Target="https://twitter.com/" TargetMode="External"/><Relationship Id="rId4835" Type="http://schemas.openxmlformats.org/officeDocument/2006/relationships/hyperlink" Target="https://twitter.com/" TargetMode="External"/><Relationship Id="rId260" Type="http://schemas.openxmlformats.org/officeDocument/2006/relationships/hyperlink" Target="https://twitter.com/Channel4News/status/971847283275915265" TargetMode="External"/><Relationship Id="rId2386" Type="http://schemas.openxmlformats.org/officeDocument/2006/relationships/hyperlink" Target="https://pbs.twimg.com/media/DXzz1NTXUAAoAss.jpg" TargetMode="External"/><Relationship Id="rId2593" Type="http://schemas.openxmlformats.org/officeDocument/2006/relationships/hyperlink" Target="http://pbs.twimg.com/profile_images/970300825779159041/jM8510QS_normal.jpg" TargetMode="External"/><Relationship Id="rId3437" Type="http://schemas.openxmlformats.org/officeDocument/2006/relationships/hyperlink" Target="https://twitter.com/" TargetMode="External"/><Relationship Id="rId3644" Type="http://schemas.openxmlformats.org/officeDocument/2006/relationships/hyperlink" Target="https://twitter.com/" TargetMode="External"/><Relationship Id="rId3851" Type="http://schemas.openxmlformats.org/officeDocument/2006/relationships/hyperlink" Target="https://twitter.com/" TargetMode="External"/><Relationship Id="rId4902" Type="http://schemas.openxmlformats.org/officeDocument/2006/relationships/hyperlink" Target="https://twitter.com/" TargetMode="External"/><Relationship Id="rId5097" Type="http://schemas.openxmlformats.org/officeDocument/2006/relationships/hyperlink" Target="https://twitter.com/" TargetMode="External"/><Relationship Id="rId120" Type="http://schemas.openxmlformats.org/officeDocument/2006/relationships/hyperlink" Target="https://www.huffingtonpost.com/entry/south-korea-me-too_us_5aa17861e4b002df2c620b00" TargetMode="External"/><Relationship Id="rId358" Type="http://schemas.openxmlformats.org/officeDocument/2006/relationships/hyperlink" Target="https://www.youtube.com/watch?v=7uhLNc1zado" TargetMode="External"/><Relationship Id="rId565" Type="http://schemas.openxmlformats.org/officeDocument/2006/relationships/hyperlink" Target="https://pbs.twimg.com/media/DXzMEejXUAE3JV1.jpg" TargetMode="External"/><Relationship Id="rId772" Type="http://schemas.openxmlformats.org/officeDocument/2006/relationships/hyperlink" Target="https://pbs.twimg.com/media/DXtjpoPXkAALhFX.jpg" TargetMode="External"/><Relationship Id="rId1195" Type="http://schemas.openxmlformats.org/officeDocument/2006/relationships/hyperlink" Target="http://pbs.twimg.com/profile_images/951869425115807744/S2SjoG3G_normal.jpg" TargetMode="External"/><Relationship Id="rId2039" Type="http://schemas.openxmlformats.org/officeDocument/2006/relationships/hyperlink" Target="http://pbs.twimg.com/profile_images/945991838728519680/ERLIhf38_normal.jpg" TargetMode="External"/><Relationship Id="rId2246" Type="http://schemas.openxmlformats.org/officeDocument/2006/relationships/hyperlink" Target="http://pbs.twimg.com/profile_images/924843567075360768/A7-GXq4p_normal.jpg" TargetMode="External"/><Relationship Id="rId2453" Type="http://schemas.openxmlformats.org/officeDocument/2006/relationships/hyperlink" Target="http://pbs.twimg.com/profile_images/916518574423932928/GhX9d_eU_normal.jpg" TargetMode="External"/><Relationship Id="rId2660" Type="http://schemas.openxmlformats.org/officeDocument/2006/relationships/hyperlink" Target="https://pbs.twimg.com/media/DXzMEejXUAE3JV1.jpg" TargetMode="External"/><Relationship Id="rId2898" Type="http://schemas.openxmlformats.org/officeDocument/2006/relationships/hyperlink" Target="http://pbs.twimg.com/profile_images/970280036036239360/l-6MqpaT_normal.jpg" TargetMode="External"/><Relationship Id="rId3504" Type="http://schemas.openxmlformats.org/officeDocument/2006/relationships/hyperlink" Target="https://twitter.com/" TargetMode="External"/><Relationship Id="rId3711" Type="http://schemas.openxmlformats.org/officeDocument/2006/relationships/hyperlink" Target="https://twitter.com/" TargetMode="External"/><Relationship Id="rId3949" Type="http://schemas.openxmlformats.org/officeDocument/2006/relationships/hyperlink" Target="https://twitter.com/" TargetMode="External"/><Relationship Id="rId5164" Type="http://schemas.openxmlformats.org/officeDocument/2006/relationships/hyperlink" Target="https://twitter.com/" TargetMode="External"/><Relationship Id="rId218" Type="http://schemas.openxmlformats.org/officeDocument/2006/relationships/hyperlink" Target="http://nhk.or.jp/heart-net/tv/c" TargetMode="External"/><Relationship Id="rId425" Type="http://schemas.openxmlformats.org/officeDocument/2006/relationships/hyperlink" Target="https://pbs.twimg.com/media/DXxbfwdU8AA-cpM.jpg" TargetMode="External"/><Relationship Id="rId632" Type="http://schemas.openxmlformats.org/officeDocument/2006/relationships/hyperlink" Target="https://pbs.twimg.com/media/DXbCT55VAAASxT6.jpg" TargetMode="External"/><Relationship Id="rId1055" Type="http://schemas.openxmlformats.org/officeDocument/2006/relationships/hyperlink" Target="http://pbs.twimg.com/profile_images/952322198215196674/iReJXi92_normal.jpg" TargetMode="External"/><Relationship Id="rId1262" Type="http://schemas.openxmlformats.org/officeDocument/2006/relationships/hyperlink" Target="http://pbs.twimg.com/profile_images/965758861633142784/8nLIi7HG_normal.jpg" TargetMode="External"/><Relationship Id="rId2106" Type="http://schemas.openxmlformats.org/officeDocument/2006/relationships/hyperlink" Target="http://pbs.twimg.com/profile_images/953453368818647040/QcrzB4tt_normal.jpg" TargetMode="External"/><Relationship Id="rId2313" Type="http://schemas.openxmlformats.org/officeDocument/2006/relationships/hyperlink" Target="http://pbs.twimg.com/profile_images/932661767297105921/M9I6y1ON_normal.jpg" TargetMode="External"/><Relationship Id="rId2520" Type="http://schemas.openxmlformats.org/officeDocument/2006/relationships/hyperlink" Target="http://pbs.twimg.com/profile_images/783341582921535488/34SatnWC_normal.jpg" TargetMode="External"/><Relationship Id="rId2758" Type="http://schemas.openxmlformats.org/officeDocument/2006/relationships/hyperlink" Target="https://pbs.twimg.com/media/DXw5hm2W4AAdmn6.jpg" TargetMode="External"/><Relationship Id="rId2965" Type="http://schemas.openxmlformats.org/officeDocument/2006/relationships/hyperlink" Target="http://pbs.twimg.com/profile_images/940997740871536641/dPRq4oBo_normal.jpg" TargetMode="External"/><Relationship Id="rId3809" Type="http://schemas.openxmlformats.org/officeDocument/2006/relationships/hyperlink" Target="https://twitter.com/" TargetMode="External"/><Relationship Id="rId5024" Type="http://schemas.openxmlformats.org/officeDocument/2006/relationships/hyperlink" Target="https://twitter.com/" TargetMode="External"/><Relationship Id="rId5371" Type="http://schemas.openxmlformats.org/officeDocument/2006/relationships/hyperlink" Target="https://api.twitter.com/1.1/geo/id/d82e2984d5b9a65e.json" TargetMode="External"/><Relationship Id="rId937" Type="http://schemas.openxmlformats.org/officeDocument/2006/relationships/hyperlink" Target="http://pbs.twimg.com/profile_images/969349366673760257/vOhdKbzE_normal.jpg" TargetMode="External"/><Relationship Id="rId1122" Type="http://schemas.openxmlformats.org/officeDocument/2006/relationships/hyperlink" Target="http://pbs.twimg.com/profile_images/833528809592741888/wWY0N86o_normal.jpg" TargetMode="External"/><Relationship Id="rId1567" Type="http://schemas.openxmlformats.org/officeDocument/2006/relationships/hyperlink" Target="http://pbs.twimg.com/profile_images/886073558857797632/o7rawg5U_normal.jpg" TargetMode="External"/><Relationship Id="rId1774" Type="http://schemas.openxmlformats.org/officeDocument/2006/relationships/hyperlink" Target="https://pbs.twimg.com/media/DXzx2dqXcAML-HG.jpg" TargetMode="External"/><Relationship Id="rId1981" Type="http://schemas.openxmlformats.org/officeDocument/2006/relationships/hyperlink" Target="http://pbs.twimg.com/profile_images/822714428848304128/tCUKynMM_normal.jpg" TargetMode="External"/><Relationship Id="rId2618" Type="http://schemas.openxmlformats.org/officeDocument/2006/relationships/hyperlink" Target="http://pbs.twimg.com/profile_images/961935994852343809/pfWHZA5e_normal.jpg" TargetMode="External"/><Relationship Id="rId2825" Type="http://schemas.openxmlformats.org/officeDocument/2006/relationships/hyperlink" Target="http://pbs.twimg.com/profile_images/971919908639567872/WKCyjWuV_normal.jpg" TargetMode="External"/><Relationship Id="rId4180" Type="http://schemas.openxmlformats.org/officeDocument/2006/relationships/hyperlink" Target="https://twitter.com/" TargetMode="External"/><Relationship Id="rId4278" Type="http://schemas.openxmlformats.org/officeDocument/2006/relationships/hyperlink" Target="https://twitter.com/" TargetMode="External"/><Relationship Id="rId4485" Type="http://schemas.openxmlformats.org/officeDocument/2006/relationships/hyperlink" Target="https://twitter.com/" TargetMode="External"/><Relationship Id="rId5231" Type="http://schemas.openxmlformats.org/officeDocument/2006/relationships/hyperlink" Target="https://twitter.com/" TargetMode="External"/><Relationship Id="rId5329" Type="http://schemas.openxmlformats.org/officeDocument/2006/relationships/hyperlink" Target="https://twitter.com/" TargetMode="External"/><Relationship Id="rId66" Type="http://schemas.openxmlformats.org/officeDocument/2006/relationships/hyperlink" Target="https://www.cnn.com/2018/03/08/entertainment/oprah-winfrey-harvey-weinstein-gwyneth-paltrow-interview/index.html" TargetMode="External"/><Relationship Id="rId1427" Type="http://schemas.openxmlformats.org/officeDocument/2006/relationships/hyperlink" Target="http://abs.twimg.com/sticky/default_profile_images/default_profile_normal.png" TargetMode="External"/><Relationship Id="rId1634" Type="http://schemas.openxmlformats.org/officeDocument/2006/relationships/hyperlink" Target="http://pbs.twimg.com/profile_images/970675688150786048/SiwHhkXu_normal.jpg" TargetMode="External"/><Relationship Id="rId1841" Type="http://schemas.openxmlformats.org/officeDocument/2006/relationships/hyperlink" Target="https://pbs.twimg.com/media/DXzzOadX0AEWxuD.jpg" TargetMode="External"/><Relationship Id="rId3087" Type="http://schemas.openxmlformats.org/officeDocument/2006/relationships/hyperlink" Target="https://pbs.twimg.com/media/DXzMEejXUAE3JV1.jpg" TargetMode="External"/><Relationship Id="rId3294" Type="http://schemas.openxmlformats.org/officeDocument/2006/relationships/hyperlink" Target="https://twitter.com/" TargetMode="External"/><Relationship Id="rId4040" Type="http://schemas.openxmlformats.org/officeDocument/2006/relationships/hyperlink" Target="https://twitter.com/" TargetMode="External"/><Relationship Id="rId4138" Type="http://schemas.openxmlformats.org/officeDocument/2006/relationships/hyperlink" Target="https://twitter.com/" TargetMode="External"/><Relationship Id="rId4345" Type="http://schemas.openxmlformats.org/officeDocument/2006/relationships/hyperlink" Target="https://twitter.com/" TargetMode="External"/><Relationship Id="rId4692" Type="http://schemas.openxmlformats.org/officeDocument/2006/relationships/hyperlink" Target="https://twitter.com/" TargetMode="External"/><Relationship Id="rId4997" Type="http://schemas.openxmlformats.org/officeDocument/2006/relationships/hyperlink" Target="https://twitter.com/" TargetMode="External"/><Relationship Id="rId1939" Type="http://schemas.openxmlformats.org/officeDocument/2006/relationships/hyperlink" Target="http://pbs.twimg.com/profile_images/809489489848475648/K2dqMlnJ_normal.jpg" TargetMode="External"/><Relationship Id="rId3599" Type="http://schemas.openxmlformats.org/officeDocument/2006/relationships/hyperlink" Target="https://twitter.com/" TargetMode="External"/><Relationship Id="rId4552" Type="http://schemas.openxmlformats.org/officeDocument/2006/relationships/hyperlink" Target="https://twitter.com/" TargetMode="External"/><Relationship Id="rId4857" Type="http://schemas.openxmlformats.org/officeDocument/2006/relationships/hyperlink" Target="https://twitter.com/" TargetMode="External"/><Relationship Id="rId1701" Type="http://schemas.openxmlformats.org/officeDocument/2006/relationships/hyperlink" Target="http://pbs.twimg.com/profile_images/464818766560251904/aRkk5h_j_normal.jpeg"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3459" Type="http://schemas.openxmlformats.org/officeDocument/2006/relationships/hyperlink" Target="https://twitter.com/" TargetMode="External"/><Relationship Id="rId3666" Type="http://schemas.openxmlformats.org/officeDocument/2006/relationships/hyperlink" Target="https://twitter.com/" TargetMode="External"/><Relationship Id="rId4205" Type="http://schemas.openxmlformats.org/officeDocument/2006/relationships/hyperlink" Target="https://twitter.com/" TargetMode="External"/><Relationship Id="rId4412" Type="http://schemas.openxmlformats.org/officeDocument/2006/relationships/hyperlink" Target="https://twitter.com/" TargetMode="External"/><Relationship Id="rId282" Type="http://schemas.openxmlformats.org/officeDocument/2006/relationships/hyperlink" Target="https://veme.digital/metoo-el-aerolito-que-cayo-a-la-tierra-para-poner-fin-a-una-er/" TargetMode="External"/><Relationship Id="rId587" Type="http://schemas.openxmlformats.org/officeDocument/2006/relationships/hyperlink" Target="https://pbs.twimg.com/media/DXzy9SeVoAAVTiI.jpg" TargetMode="External"/><Relationship Id="rId2170" Type="http://schemas.openxmlformats.org/officeDocument/2006/relationships/hyperlink" Target="http://pbs.twimg.com/profile_images/925217146568818688/CVVm8PKa_normal.jpg" TargetMode="External"/><Relationship Id="rId2268" Type="http://schemas.openxmlformats.org/officeDocument/2006/relationships/hyperlink" Target="http://pbs.twimg.com/profile_images/943295954181955584/X8LNTA6s_normal.jpg" TargetMode="External"/><Relationship Id="rId3014" Type="http://schemas.openxmlformats.org/officeDocument/2006/relationships/hyperlink" Target="http://pbs.twimg.com/profile_images/378800000241974534/3f2b8b7b35181faa115f7e5d4e686d8f_normal.jpeg"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3873" Type="http://schemas.openxmlformats.org/officeDocument/2006/relationships/hyperlink" Target="https://twitter.com/" TargetMode="External"/><Relationship Id="rId4717" Type="http://schemas.openxmlformats.org/officeDocument/2006/relationships/hyperlink" Target="https://twitter.com/" TargetMode="External"/><Relationship Id="rId4924" Type="http://schemas.openxmlformats.org/officeDocument/2006/relationships/hyperlink" Target="https://twitter.com/" TargetMode="External"/><Relationship Id="rId8" Type="http://schemas.openxmlformats.org/officeDocument/2006/relationships/hyperlink" Target="https://www.ft.com/content/3aff8560-0bcc-11e8-bacb-2958fde95e5e" TargetMode="External"/><Relationship Id="rId142" Type="http://schemas.openxmlformats.org/officeDocument/2006/relationships/hyperlink" Target="https://news.nationalgeographic.com/2018/03/powerful-women-ancient-history-cleopatra-artemisia-enheduanna-egypt-greece-mesopotamia/" TargetMode="External"/><Relationship Id="rId447" Type="http://schemas.openxmlformats.org/officeDocument/2006/relationships/hyperlink" Target="https://pbs.twimg.com/media/DXyZCB8WsAAm8cw.jpg" TargetMode="External"/><Relationship Id="rId794" Type="http://schemas.openxmlformats.org/officeDocument/2006/relationships/hyperlink" Target="https://pbs.twimg.com/media/DMfxCzQUMAAE46Q.jpg" TargetMode="External"/><Relationship Id="rId1077" Type="http://schemas.openxmlformats.org/officeDocument/2006/relationships/hyperlink" Target="http://pbs.twimg.com/profile_images/718108513222787073/6jWHaSZs_normal.jpg" TargetMode="External"/><Relationship Id="rId2030" Type="http://schemas.openxmlformats.org/officeDocument/2006/relationships/hyperlink" Target="http://pbs.twimg.com/profile_images/964596542962307074/xsjSlyCd_normal.jpg" TargetMode="External"/><Relationship Id="rId2128" Type="http://schemas.openxmlformats.org/officeDocument/2006/relationships/hyperlink" Target="http://pbs.twimg.com/profile_images/965247087230070785/DPSI8uue_normal.jpg" TargetMode="External"/><Relationship Id="rId2475" Type="http://schemas.openxmlformats.org/officeDocument/2006/relationships/hyperlink" Target="http://pbs.twimg.com/profile_images/844682731971739648/Xfni4Eiq_normal.jpg" TargetMode="External"/><Relationship Id="rId2682" Type="http://schemas.openxmlformats.org/officeDocument/2006/relationships/hyperlink" Target="http://pbs.twimg.com/profile_images/2325423876/d64389xf5zliyse4hfk5_normal.gif" TargetMode="External"/><Relationship Id="rId2987" Type="http://schemas.openxmlformats.org/officeDocument/2006/relationships/hyperlink" Target="http://pbs.twimg.com/profile_images/1756472810/image_normal.jpg" TargetMode="External"/><Relationship Id="rId3526" Type="http://schemas.openxmlformats.org/officeDocument/2006/relationships/hyperlink" Target="https://twitter.com/" TargetMode="External"/><Relationship Id="rId3733" Type="http://schemas.openxmlformats.org/officeDocument/2006/relationships/hyperlink" Target="https://twitter.com/" TargetMode="External"/><Relationship Id="rId3940" Type="http://schemas.openxmlformats.org/officeDocument/2006/relationships/hyperlink" Target="https://twitter.com/" TargetMode="External"/><Relationship Id="rId5186" Type="http://schemas.openxmlformats.org/officeDocument/2006/relationships/hyperlink" Target="https://twitter.com/" TargetMode="External"/><Relationship Id="rId654" Type="http://schemas.openxmlformats.org/officeDocument/2006/relationships/hyperlink" Target="https://pbs.twimg.com/ext_tw_video_thumb/971642523884990465/pu/img/jEgnYvq-4azZsx0v.jpg" TargetMode="External"/><Relationship Id="rId861" Type="http://schemas.openxmlformats.org/officeDocument/2006/relationships/hyperlink" Target="http://pbs.twimg.com/profile_images/536196415408467968/3NV4k9Cz_normal.jpeg" TargetMode="External"/><Relationship Id="rId959" Type="http://schemas.openxmlformats.org/officeDocument/2006/relationships/hyperlink" Target="http://pbs.twimg.com/profile_images/823401939291377664/nYo-xb-4_normal.jpg" TargetMode="External"/><Relationship Id="rId1284" Type="http://schemas.openxmlformats.org/officeDocument/2006/relationships/hyperlink" Target="http://pbs.twimg.com/profile_images/796130327701942272/PUFd60dZ_normal.jpg" TargetMode="External"/><Relationship Id="rId1491" Type="http://schemas.openxmlformats.org/officeDocument/2006/relationships/hyperlink" Target="http://abs.twimg.com/sticky/default_profile_images/default_profile_normal.png" TargetMode="External"/><Relationship Id="rId1589" Type="http://schemas.openxmlformats.org/officeDocument/2006/relationships/hyperlink" Target="http://abs.twimg.com/sticky/default_profile_images/default_profile_normal.png" TargetMode="External"/><Relationship Id="rId2335" Type="http://schemas.openxmlformats.org/officeDocument/2006/relationships/hyperlink" Target="http://pbs.twimg.com/profile_images/886589605163683840/abCNjeJt_normal.jpg" TargetMode="External"/><Relationship Id="rId2542" Type="http://schemas.openxmlformats.org/officeDocument/2006/relationships/hyperlink" Target="http://pbs.twimg.com/profile_images/783341582921535488/34SatnWC_normal.jpg" TargetMode="External"/><Relationship Id="rId3800" Type="http://schemas.openxmlformats.org/officeDocument/2006/relationships/hyperlink" Target="https://twitter.com/" TargetMode="External"/><Relationship Id="rId5046" Type="http://schemas.openxmlformats.org/officeDocument/2006/relationships/hyperlink" Target="https://twitter.com/" TargetMode="External"/><Relationship Id="rId5253" Type="http://schemas.openxmlformats.org/officeDocument/2006/relationships/hyperlink" Target="https://twitter.com/" TargetMode="External"/><Relationship Id="rId307" Type="http://schemas.openxmlformats.org/officeDocument/2006/relationships/hyperlink" Target="http://foreignpolicy.com/2018/03/08/how-u-n-sexual-assault-investigations-die-in-darkness/" TargetMode="External"/><Relationship Id="rId514" Type="http://schemas.openxmlformats.org/officeDocument/2006/relationships/hyperlink" Target="https://pbs.twimg.com/media/DXzx3gqUQAYJxcK.jpg" TargetMode="External"/><Relationship Id="rId721" Type="http://schemas.openxmlformats.org/officeDocument/2006/relationships/hyperlink" Target="https://pbs.twimg.com/media/DXzMEejXUAE3JV1.jpg" TargetMode="External"/><Relationship Id="rId1144" Type="http://schemas.openxmlformats.org/officeDocument/2006/relationships/hyperlink" Target="https://pbs.twimg.com/ext_tw_video_thumb/971601478375809024/pu/img/RpXBYc39EtOrW0un.jpg" TargetMode="External"/><Relationship Id="rId1351" Type="http://schemas.openxmlformats.org/officeDocument/2006/relationships/hyperlink" Target="https://pbs.twimg.com/media/DXwSOB9VQAEFJ3R.jpg" TargetMode="External"/><Relationship Id="rId1449" Type="http://schemas.openxmlformats.org/officeDocument/2006/relationships/hyperlink" Target="http://pbs.twimg.com/profile_images/830221250169602049/LD2KxpyD_normal.jpg" TargetMode="External"/><Relationship Id="rId1796" Type="http://schemas.openxmlformats.org/officeDocument/2006/relationships/hyperlink" Target="http://pbs.twimg.com/profile_images/970195963938664448/SteXos6__normal.jpg" TargetMode="External"/><Relationship Id="rId2402" Type="http://schemas.openxmlformats.org/officeDocument/2006/relationships/hyperlink" Target="https://pbs.twimg.com/media/DXzz1NTXUAAoAss.jpg" TargetMode="External"/><Relationship Id="rId2847" Type="http://schemas.openxmlformats.org/officeDocument/2006/relationships/hyperlink" Target="http://pbs.twimg.com/profile_images/532194333286346754/tjoHNh56_normal.jpeg" TargetMode="External"/><Relationship Id="rId4062" Type="http://schemas.openxmlformats.org/officeDocument/2006/relationships/hyperlink" Target="https://twitter.com/" TargetMode="External"/><Relationship Id="rId5113" Type="http://schemas.openxmlformats.org/officeDocument/2006/relationships/hyperlink" Target="https://twitter.com/" TargetMode="External"/><Relationship Id="rId88" Type="http://schemas.openxmlformats.org/officeDocument/2006/relationships/hyperlink" Target="https://blogs.unicef.org/blog/womens-day-afghanistan-zarmina/" TargetMode="External"/><Relationship Id="rId819" Type="http://schemas.openxmlformats.org/officeDocument/2006/relationships/hyperlink" Target="https://pbs.twimg.com/media/DMhfugeVoAAsdzH.jpg" TargetMode="External"/><Relationship Id="rId1004" Type="http://schemas.openxmlformats.org/officeDocument/2006/relationships/hyperlink" Target="http://pbs.twimg.com/profile_images/963420115143397377/MydTMsGw_normal.jpg" TargetMode="External"/><Relationship Id="rId1211" Type="http://schemas.openxmlformats.org/officeDocument/2006/relationships/hyperlink" Target="http://pbs.twimg.com/profile_images/960395359888355329/Fm-j8qJK_normal.jpg" TargetMode="External"/><Relationship Id="rId1656" Type="http://schemas.openxmlformats.org/officeDocument/2006/relationships/hyperlink" Target="http://pbs.twimg.com/profile_images/733896218007343106/xJZpaePA_normal.jpg" TargetMode="External"/><Relationship Id="rId1863" Type="http://schemas.openxmlformats.org/officeDocument/2006/relationships/hyperlink" Target="http://pbs.twimg.com/profile_images/966266400359645184/5ORQjo0F_normal.jpg" TargetMode="External"/><Relationship Id="rId2707" Type="http://schemas.openxmlformats.org/officeDocument/2006/relationships/hyperlink" Target="https://pbs.twimg.com/media/DXz0bndVAAI7jx0.jpg" TargetMode="External"/><Relationship Id="rId2914" Type="http://schemas.openxmlformats.org/officeDocument/2006/relationships/hyperlink" Target="http://pbs.twimg.com/profile_images/915662139855130624/vmIn1ZrL_normal.jpg" TargetMode="External"/><Relationship Id="rId4367" Type="http://schemas.openxmlformats.org/officeDocument/2006/relationships/hyperlink" Target="https://twitter.com/" TargetMode="External"/><Relationship Id="rId4574" Type="http://schemas.openxmlformats.org/officeDocument/2006/relationships/hyperlink" Target="https://twitter.com/" TargetMode="External"/><Relationship Id="rId4781" Type="http://schemas.openxmlformats.org/officeDocument/2006/relationships/hyperlink" Target="https://twitter.com/" TargetMode="External"/><Relationship Id="rId5320" Type="http://schemas.openxmlformats.org/officeDocument/2006/relationships/hyperlink" Target="https://twitter.com/" TargetMode="External"/><Relationship Id="rId1309" Type="http://schemas.openxmlformats.org/officeDocument/2006/relationships/hyperlink" Target="http://pbs.twimg.com/profile_images/594771022236254208/moCVTzSR_normal.jpg" TargetMode="External"/><Relationship Id="rId1516" Type="http://schemas.openxmlformats.org/officeDocument/2006/relationships/hyperlink" Target="http://pbs.twimg.com/profile_images/900399232313643010/2B0h5SPf_normal.jpg" TargetMode="External"/><Relationship Id="rId1723" Type="http://schemas.openxmlformats.org/officeDocument/2006/relationships/hyperlink" Target="http://pbs.twimg.com/profile_images/464818766560251904/aRkk5h_j_normal.jpeg" TargetMode="External"/><Relationship Id="rId1930" Type="http://schemas.openxmlformats.org/officeDocument/2006/relationships/hyperlink" Target="http://pbs.twimg.com/profile_images/809489489848475648/K2dqMlnJ_normal.jpg"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3590" Type="http://schemas.openxmlformats.org/officeDocument/2006/relationships/hyperlink" Target="https://twitter.com/" TargetMode="External"/><Relationship Id="rId4227" Type="http://schemas.openxmlformats.org/officeDocument/2006/relationships/hyperlink" Target="https://twitter.com/" TargetMode="External"/><Relationship Id="rId4434" Type="http://schemas.openxmlformats.org/officeDocument/2006/relationships/hyperlink" Target="https://twitter.com/" TargetMode="External"/><Relationship Id="rId4879" Type="http://schemas.openxmlformats.org/officeDocument/2006/relationships/hyperlink" Target="https://twitter.com/" TargetMode="External"/><Relationship Id="rId15" Type="http://schemas.openxmlformats.org/officeDocument/2006/relationships/hyperlink" Target="http://www.donewaiting.ca/" TargetMode="External"/><Relationship Id="rId2192" Type="http://schemas.openxmlformats.org/officeDocument/2006/relationships/hyperlink" Target="http://abs.twimg.com/sticky/default_profile_images/default_profile_normal.png" TargetMode="External"/><Relationship Id="rId3036" Type="http://schemas.openxmlformats.org/officeDocument/2006/relationships/hyperlink" Target="http://pbs.twimg.com/profile_images/904014438977736705/fWMGzPJT_normal.jpg" TargetMode="External"/><Relationship Id="rId3243" Type="http://schemas.openxmlformats.org/officeDocument/2006/relationships/hyperlink" Target="https://twitter.com/" TargetMode="External"/><Relationship Id="rId3688" Type="http://schemas.openxmlformats.org/officeDocument/2006/relationships/hyperlink" Target="https://twitter.com/" TargetMode="External"/><Relationship Id="rId3895" Type="http://schemas.openxmlformats.org/officeDocument/2006/relationships/hyperlink" Target="https://twitter.com/" TargetMode="External"/><Relationship Id="rId4641" Type="http://schemas.openxmlformats.org/officeDocument/2006/relationships/hyperlink" Target="https://twitter.com/" TargetMode="External"/><Relationship Id="rId4739" Type="http://schemas.openxmlformats.org/officeDocument/2006/relationships/hyperlink" Target="https://twitter.com/" TargetMode="External"/><Relationship Id="rId4946" Type="http://schemas.openxmlformats.org/officeDocument/2006/relationships/hyperlink" Target="https://twitter.com/" TargetMode="External"/><Relationship Id="rId164" Type="http://schemas.openxmlformats.org/officeDocument/2006/relationships/hyperlink" Target="https://twitter.com/ejii1212/status/971747762378190850" TargetMode="External"/><Relationship Id="rId371" Type="http://schemas.openxmlformats.org/officeDocument/2006/relationships/hyperlink" Target="http://www.startribune.com/jimmy-fallon-s-rewrite-of-bob-dylan-s-the-times-they-are-a-changin/472771903/" TargetMode="External"/><Relationship Id="rId2052" Type="http://schemas.openxmlformats.org/officeDocument/2006/relationships/hyperlink" Target="http://pbs.twimg.com/profile_images/2489640776/ofe7ej8vr2g9ytmcamha_normal.jpeg" TargetMode="External"/><Relationship Id="rId2497" Type="http://schemas.openxmlformats.org/officeDocument/2006/relationships/hyperlink" Target="http://pbs.twimg.com/profile_images/925820973172932608/B7qa5vTM_normal.jpg" TargetMode="External"/><Relationship Id="rId3450" Type="http://schemas.openxmlformats.org/officeDocument/2006/relationships/hyperlink" Target="https://twitter.com/" TargetMode="External"/><Relationship Id="rId3548" Type="http://schemas.openxmlformats.org/officeDocument/2006/relationships/hyperlink" Target="https://twitter.com/" TargetMode="External"/><Relationship Id="rId3755" Type="http://schemas.openxmlformats.org/officeDocument/2006/relationships/hyperlink" Target="https://twitter.com/" TargetMode="External"/><Relationship Id="rId4501" Type="http://schemas.openxmlformats.org/officeDocument/2006/relationships/hyperlink" Target="https://twitter.com/" TargetMode="External"/><Relationship Id="rId4806" Type="http://schemas.openxmlformats.org/officeDocument/2006/relationships/hyperlink" Target="https://twitter.com/" TargetMode="External"/><Relationship Id="rId469" Type="http://schemas.openxmlformats.org/officeDocument/2006/relationships/hyperlink" Target="https://pbs.twimg.com/media/DXzua_NU0AAGjYA.jpg" TargetMode="External"/><Relationship Id="rId676" Type="http://schemas.openxmlformats.org/officeDocument/2006/relationships/hyperlink" Target="https://pbs.twimg.com/media/DXzz1NTXUAAoAss.jpg" TargetMode="External"/><Relationship Id="rId883" Type="http://schemas.openxmlformats.org/officeDocument/2006/relationships/hyperlink" Target="https://pbs.twimg.com/media/DXxtk-5U0AARxun.jpg" TargetMode="External"/><Relationship Id="rId1099" Type="http://schemas.openxmlformats.org/officeDocument/2006/relationships/hyperlink" Target="http://pbs.twimg.com/profile_images/969596345404219392/GViiNORK_normal.jpg" TargetMode="External"/><Relationship Id="rId2357" Type="http://schemas.openxmlformats.org/officeDocument/2006/relationships/hyperlink" Target="http://pbs.twimg.com/profile_images/606110841243435009/isXWQ2r__normal.jpg" TargetMode="External"/><Relationship Id="rId2564" Type="http://schemas.openxmlformats.org/officeDocument/2006/relationships/hyperlink" Target="http://pbs.twimg.com/profile_images/783341582921535488/34SatnWC_normal.jpg" TargetMode="External"/><Relationship Id="rId3103" Type="http://schemas.openxmlformats.org/officeDocument/2006/relationships/hyperlink" Target="http://pbs.twimg.com/profile_images/927225852894494720/uDu_By29_normal.jpg" TargetMode="External"/><Relationship Id="rId3310" Type="http://schemas.openxmlformats.org/officeDocument/2006/relationships/hyperlink" Target="https://twitter.com/" TargetMode="External"/><Relationship Id="rId3408" Type="http://schemas.openxmlformats.org/officeDocument/2006/relationships/hyperlink" Target="https://twitter.com/" TargetMode="External"/><Relationship Id="rId3615" Type="http://schemas.openxmlformats.org/officeDocument/2006/relationships/hyperlink" Target="https://twitter.com/" TargetMode="External"/><Relationship Id="rId3962" Type="http://schemas.openxmlformats.org/officeDocument/2006/relationships/hyperlink" Target="https://twitter.com/" TargetMode="External"/><Relationship Id="rId5068" Type="http://schemas.openxmlformats.org/officeDocument/2006/relationships/hyperlink" Target="https://twitter.com/" TargetMode="External"/><Relationship Id="rId231" Type="http://schemas.openxmlformats.org/officeDocument/2006/relationships/hyperlink" Target="http://ir.shareaholic.com/e?a=1&amp;u=https%3A%2F%2Fwww.commondreams.org%2Fviews%2F2018%2F03%2F08%2Fcan-you-keep-secret-international-womens-day%3Futm_campaign%3Dshareaholic%26utm_medium%3Dtwitter%26utm_source%3Dsocialnetwork&amp;r=1" TargetMode="External"/><Relationship Id="rId329" Type="http://schemas.openxmlformats.org/officeDocument/2006/relationships/hyperlink" Target="https://trib.al/AtqMZm1" TargetMode="External"/><Relationship Id="rId536" Type="http://schemas.openxmlformats.org/officeDocument/2006/relationships/hyperlink" Target="https://pbs.twimg.com/media/DXy4hlrVAAAIq29.jpg" TargetMode="External"/><Relationship Id="rId1166" Type="http://schemas.openxmlformats.org/officeDocument/2006/relationships/hyperlink" Target="http://pbs.twimg.com/profile_images/967857673009016834/kj1yioj2_normal.jpg" TargetMode="External"/><Relationship Id="rId1373" Type="http://schemas.openxmlformats.org/officeDocument/2006/relationships/hyperlink" Target="https://pbs.twimg.com/media/DXxDZXsVoAImghl.jpg" TargetMode="External"/><Relationship Id="rId2217" Type="http://schemas.openxmlformats.org/officeDocument/2006/relationships/hyperlink" Target="https://pbs.twimg.com/media/DXzMEejXUAE3JV1.jpg" TargetMode="External"/><Relationship Id="rId2771" Type="http://schemas.openxmlformats.org/officeDocument/2006/relationships/hyperlink" Target="http://pbs.twimg.com/profile_images/949477493827866625/J3wVKXrg_normal.jpg" TargetMode="External"/><Relationship Id="rId2869" Type="http://schemas.openxmlformats.org/officeDocument/2006/relationships/hyperlink" Target="http://pbs.twimg.com/profile_images/953949954527051778/mS-RPio8_normal.jpg" TargetMode="External"/><Relationship Id="rId3822" Type="http://schemas.openxmlformats.org/officeDocument/2006/relationships/hyperlink" Target="https://twitter.com/" TargetMode="External"/><Relationship Id="rId5275" Type="http://schemas.openxmlformats.org/officeDocument/2006/relationships/hyperlink" Target="https://twitter.com/" TargetMode="External"/><Relationship Id="rId743" Type="http://schemas.openxmlformats.org/officeDocument/2006/relationships/hyperlink" Target="https://pbs.twimg.com/media/DXxDZXsVoAImghl.jpg" TargetMode="External"/><Relationship Id="rId950" Type="http://schemas.openxmlformats.org/officeDocument/2006/relationships/hyperlink" Target="http://pbs.twimg.com/profile_images/378800000010707717/fc4bf3bdb3a1274acf3219807b1271a5_normal.jpeg" TargetMode="External"/><Relationship Id="rId1026" Type="http://schemas.openxmlformats.org/officeDocument/2006/relationships/hyperlink" Target="http://pbs.twimg.com/profile_images/935458181584752640/GkxKJyfd_normal.jpg" TargetMode="External"/><Relationship Id="rId1580" Type="http://schemas.openxmlformats.org/officeDocument/2006/relationships/hyperlink" Target="http://pbs.twimg.com/profile_images/887818292731289600/Ex7kLBmb_normal.jpg" TargetMode="External"/><Relationship Id="rId1678" Type="http://schemas.openxmlformats.org/officeDocument/2006/relationships/hyperlink" Target="http://pbs.twimg.com/profile_images/928828566308917248/-Il0jk0v_normal.jpg" TargetMode="External"/><Relationship Id="rId1885" Type="http://schemas.openxmlformats.org/officeDocument/2006/relationships/hyperlink" Target="http://pbs.twimg.com/profile_images/971807482849894402/Fi72kvZM_normal.jpg" TargetMode="External"/><Relationship Id="rId2424" Type="http://schemas.openxmlformats.org/officeDocument/2006/relationships/hyperlink" Target="http://pbs.twimg.com/profile_images/824965976127045632/yd0XasbA_normal.jpg" TargetMode="External"/><Relationship Id="rId2631" Type="http://schemas.openxmlformats.org/officeDocument/2006/relationships/hyperlink" Target="http://pbs.twimg.com/profile_images/969585931224264704/skWQXDwj_normal.jpg" TargetMode="External"/><Relationship Id="rId2729" Type="http://schemas.openxmlformats.org/officeDocument/2006/relationships/hyperlink" Target="http://pbs.twimg.com/profile_images/971731953962467328/7cN3YIbo_normal.jpg" TargetMode="External"/><Relationship Id="rId2936" Type="http://schemas.openxmlformats.org/officeDocument/2006/relationships/hyperlink" Target="https://pbs.twimg.com/media/DXyz46yX0AE9r3m.jpg" TargetMode="External"/><Relationship Id="rId4084" Type="http://schemas.openxmlformats.org/officeDocument/2006/relationships/hyperlink" Target="https://twitter.com/" TargetMode="External"/><Relationship Id="rId4291" Type="http://schemas.openxmlformats.org/officeDocument/2006/relationships/hyperlink" Target="https://twitter.com/" TargetMode="External"/><Relationship Id="rId4389" Type="http://schemas.openxmlformats.org/officeDocument/2006/relationships/hyperlink" Target="https://twitter.com/" TargetMode="External"/><Relationship Id="rId5135" Type="http://schemas.openxmlformats.org/officeDocument/2006/relationships/hyperlink" Target="https://twitter.com/" TargetMode="External"/><Relationship Id="rId5342" Type="http://schemas.openxmlformats.org/officeDocument/2006/relationships/hyperlink" Target="https://twitter.com/" TargetMode="External"/><Relationship Id="rId603" Type="http://schemas.openxmlformats.org/officeDocument/2006/relationships/hyperlink" Target="https://pbs.twimg.com/media/DXzvTM_VMAA7u_Z.jpg" TargetMode="External"/><Relationship Id="rId810" Type="http://schemas.openxmlformats.org/officeDocument/2006/relationships/hyperlink" Target="https://pbs.twimg.com/media/DXx-TreXUAAc0Cj.jpg" TargetMode="External"/><Relationship Id="rId908" Type="http://schemas.openxmlformats.org/officeDocument/2006/relationships/hyperlink" Target="http://pbs.twimg.com/profile_images/679836165965365249/w-qfi6DQ_normal.jpg" TargetMode="External"/><Relationship Id="rId1233" Type="http://schemas.openxmlformats.org/officeDocument/2006/relationships/hyperlink" Target="http://pbs.twimg.com/profile_images/964296117667094528/A3YdxEw4_normal.jpg" TargetMode="External"/><Relationship Id="rId1440" Type="http://schemas.openxmlformats.org/officeDocument/2006/relationships/hyperlink" Target="http://pbs.twimg.com/profile_images/918829540109008896/xlN9RhZZ_normal.jpg" TargetMode="External"/><Relationship Id="rId1538" Type="http://schemas.openxmlformats.org/officeDocument/2006/relationships/hyperlink" Target="https://pbs.twimg.com/media/DMhfugeVoAAsdzH.jpg" TargetMode="External"/><Relationship Id="rId4151" Type="http://schemas.openxmlformats.org/officeDocument/2006/relationships/hyperlink" Target="https://twitter.com/" TargetMode="External"/><Relationship Id="rId4596" Type="http://schemas.openxmlformats.org/officeDocument/2006/relationships/hyperlink" Target="https://twitter.com/" TargetMode="External"/><Relationship Id="rId5202" Type="http://schemas.openxmlformats.org/officeDocument/2006/relationships/hyperlink" Target="https://twitter.com/" TargetMode="External"/><Relationship Id="rId1300" Type="http://schemas.openxmlformats.org/officeDocument/2006/relationships/hyperlink" Target="http://pbs.twimg.com/profile_images/2625868822/72277z227so1n2ugitpv_normal.jpeg" TargetMode="External"/><Relationship Id="rId1745" Type="http://schemas.openxmlformats.org/officeDocument/2006/relationships/hyperlink" Target="http://pbs.twimg.com/profile_images/955844113965842433/tnRrC87J_normal.jpg" TargetMode="External"/><Relationship Id="rId1952" Type="http://schemas.openxmlformats.org/officeDocument/2006/relationships/hyperlink" Target="http://pbs.twimg.com/profile_images/963994984591646721/0OMUY_YN_normal.jpg" TargetMode="External"/><Relationship Id="rId3198" Type="http://schemas.openxmlformats.org/officeDocument/2006/relationships/hyperlink" Target="https://twitter.com/" TargetMode="External"/><Relationship Id="rId4011" Type="http://schemas.openxmlformats.org/officeDocument/2006/relationships/hyperlink" Target="https://twitter.com/" TargetMode="External"/><Relationship Id="rId4249" Type="http://schemas.openxmlformats.org/officeDocument/2006/relationships/hyperlink" Target="https://twitter.com/" TargetMode="External"/><Relationship Id="rId4456" Type="http://schemas.openxmlformats.org/officeDocument/2006/relationships/hyperlink" Target="https://twitter.com/" TargetMode="External"/><Relationship Id="rId4663" Type="http://schemas.openxmlformats.org/officeDocument/2006/relationships/hyperlink" Target="https://twitter.com/" TargetMode="External"/><Relationship Id="rId4870" Type="http://schemas.openxmlformats.org/officeDocument/2006/relationships/hyperlink" Target="https://twitter.com/" TargetMode="External"/><Relationship Id="rId37" Type="http://schemas.openxmlformats.org/officeDocument/2006/relationships/hyperlink" Target="https://www.huffingtonpost.com/entry/women-of-color-me-too_us_5a442d73e4b0b0e5a7a4992c?ncid=tweetlnkushpmg00000050" TargetMode="External"/><Relationship Id="rId1605" Type="http://schemas.openxmlformats.org/officeDocument/2006/relationships/hyperlink" Target="http://pbs.twimg.com/profile_images/1124050631/6a00f48ce8cafa000200fa967f00bc0002-50si_normal.jpg" TargetMode="External"/><Relationship Id="rId1812" Type="http://schemas.openxmlformats.org/officeDocument/2006/relationships/hyperlink" Target="http://pbs.twimg.com/profile_images/967219725250961408/wv7mZGIz_normal.jpg" TargetMode="External"/><Relationship Id="rId3058" Type="http://schemas.openxmlformats.org/officeDocument/2006/relationships/hyperlink" Target="http://pbs.twimg.com/profile_images/855795471431999488/wEmqBjBI_normal.jpg" TargetMode="External"/><Relationship Id="rId3265" Type="http://schemas.openxmlformats.org/officeDocument/2006/relationships/hyperlink" Target="https://twitter.com/" TargetMode="External"/><Relationship Id="rId3472" Type="http://schemas.openxmlformats.org/officeDocument/2006/relationships/hyperlink" Target="https://twitter.com/" TargetMode="External"/><Relationship Id="rId4109" Type="http://schemas.openxmlformats.org/officeDocument/2006/relationships/hyperlink" Target="https://twitter.com/" TargetMode="External"/><Relationship Id="rId4316" Type="http://schemas.openxmlformats.org/officeDocument/2006/relationships/hyperlink" Target="https://twitter.com/" TargetMode="External"/><Relationship Id="rId4523" Type="http://schemas.openxmlformats.org/officeDocument/2006/relationships/hyperlink" Target="https://twitter.com/" TargetMode="External"/><Relationship Id="rId4730" Type="http://schemas.openxmlformats.org/officeDocument/2006/relationships/hyperlink" Target="https://twitter.com/" TargetMode="External"/><Relationship Id="rId4968" Type="http://schemas.openxmlformats.org/officeDocument/2006/relationships/hyperlink" Target="https://twitter.com/" TargetMode="External"/><Relationship Id="rId186" Type="http://schemas.openxmlformats.org/officeDocument/2006/relationships/hyperlink" Target="http://www.tnamcot.com/view/5aa160bae3f8e420ab43da47" TargetMode="External"/><Relationship Id="rId393" Type="http://schemas.openxmlformats.org/officeDocument/2006/relationships/hyperlink" Target="http://thefederalist.com/2018/03/08/the-hollywood-reporter-triumph-of-the-beta-male-cover-is-a-bad-sign/" TargetMode="External"/><Relationship Id="rId2074" Type="http://schemas.openxmlformats.org/officeDocument/2006/relationships/hyperlink" Target="http://pbs.twimg.com/profile_images/448651436386041856/B5-S09VA_normal.jpeg" TargetMode="External"/><Relationship Id="rId2281" Type="http://schemas.openxmlformats.org/officeDocument/2006/relationships/hyperlink" Target="http://pbs.twimg.com/profile_images/932837364245856257/Dwxl-uax_normal.jpg"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3777" Type="http://schemas.openxmlformats.org/officeDocument/2006/relationships/hyperlink" Target="https://twitter.com/" TargetMode="External"/><Relationship Id="rId3984" Type="http://schemas.openxmlformats.org/officeDocument/2006/relationships/hyperlink" Target="https://twitter.com/" TargetMode="External"/><Relationship Id="rId4828" Type="http://schemas.openxmlformats.org/officeDocument/2006/relationships/hyperlink" Target="https://twitter.com/" TargetMode="External"/><Relationship Id="rId253" Type="http://schemas.openxmlformats.org/officeDocument/2006/relationships/hyperlink" Target="https://twitter.com/kjc1b/status/969617042272694273" TargetMode="External"/><Relationship Id="rId460" Type="http://schemas.openxmlformats.org/officeDocument/2006/relationships/hyperlink" Target="https://pbs.twimg.com/media/DXo2TP4V4AIpu48.png" TargetMode="External"/><Relationship Id="rId698" Type="http://schemas.openxmlformats.org/officeDocument/2006/relationships/hyperlink" Target="https://pbs.twimg.com/media/DXyiENZVwAE4Yy-.jpg" TargetMode="External"/><Relationship Id="rId1090" Type="http://schemas.openxmlformats.org/officeDocument/2006/relationships/hyperlink" Target="http://pbs.twimg.com/profile_images/970208036575887365/chNSjGM__normal.jpg" TargetMode="External"/><Relationship Id="rId2141" Type="http://schemas.openxmlformats.org/officeDocument/2006/relationships/hyperlink" Target="http://pbs.twimg.com/profile_images/957756550470406144/xt-i_R1q_normal.jpg" TargetMode="External"/><Relationship Id="rId2379" Type="http://schemas.openxmlformats.org/officeDocument/2006/relationships/hyperlink" Target="https://pbs.twimg.com/media/DXza5zyW4AU7uPL.jpg" TargetMode="External"/><Relationship Id="rId2586" Type="http://schemas.openxmlformats.org/officeDocument/2006/relationships/hyperlink" Target="http://pbs.twimg.com/profile_images/947122132336685056/XGRd1CKp_normal.jpg" TargetMode="External"/><Relationship Id="rId2793" Type="http://schemas.openxmlformats.org/officeDocument/2006/relationships/hyperlink" Target="http://pbs.twimg.com/profile_images/963467837623840768/ztcQP7BV_normal.jpg" TargetMode="External"/><Relationship Id="rId3637" Type="http://schemas.openxmlformats.org/officeDocument/2006/relationships/hyperlink" Target="https://twitter.com/" TargetMode="External"/><Relationship Id="rId3844" Type="http://schemas.openxmlformats.org/officeDocument/2006/relationships/hyperlink" Target="https://twitter.com/" TargetMode="External"/><Relationship Id="rId5297" Type="http://schemas.openxmlformats.org/officeDocument/2006/relationships/hyperlink" Target="https://twitter.com/" TargetMode="External"/><Relationship Id="rId113" Type="http://schemas.openxmlformats.org/officeDocument/2006/relationships/hyperlink" Target="https://www.allkpop.com/article/2018/03/woman-reveals-she-was-sexually-assaulted-by-an-idol-vocalist-a-in-august-2012" TargetMode="External"/><Relationship Id="rId320" Type="http://schemas.openxmlformats.org/officeDocument/2006/relationships/hyperlink" Target="http://www.standup4humanrights.org.convey.pro/l/jVMlaXn" TargetMode="External"/><Relationship Id="rId558" Type="http://schemas.openxmlformats.org/officeDocument/2006/relationships/hyperlink" Target="https://pbs.twimg.com/media/DXzmDCOUMAETpOk.jpg" TargetMode="External"/><Relationship Id="rId765" Type="http://schemas.openxmlformats.org/officeDocument/2006/relationships/hyperlink" Target="https://pbs.twimg.com/media/DXz1FnHW4AAZbhV.jpg" TargetMode="External"/><Relationship Id="rId972" Type="http://schemas.openxmlformats.org/officeDocument/2006/relationships/hyperlink" Target="http://pbs.twimg.com/profile_images/933780631309443077/0V2Uii4m_normal.jpg" TargetMode="External"/><Relationship Id="rId1188" Type="http://schemas.openxmlformats.org/officeDocument/2006/relationships/hyperlink" Target="https://pbs.twimg.com/media/DXmybkvU0AYKMT8.jpg" TargetMode="External"/><Relationship Id="rId1395" Type="http://schemas.openxmlformats.org/officeDocument/2006/relationships/hyperlink" Target="http://pbs.twimg.com/profile_images/967592583181434880/wU0i67Cy_normal.jpg" TargetMode="External"/><Relationship Id="rId2001" Type="http://schemas.openxmlformats.org/officeDocument/2006/relationships/hyperlink" Target="http://pbs.twimg.com/profile_images/463699841298620417/peTdB74t_normal.png" TargetMode="External"/><Relationship Id="rId2239" Type="http://schemas.openxmlformats.org/officeDocument/2006/relationships/hyperlink" Target="http://pbs.twimg.com/profile_images/958482837572931584/e8iMwOFo_normal.jpg" TargetMode="External"/><Relationship Id="rId2446" Type="http://schemas.openxmlformats.org/officeDocument/2006/relationships/hyperlink" Target="http://pbs.twimg.com/profile_images/714628234202193921/OzvKF8cm_normal.jpg" TargetMode="External"/><Relationship Id="rId2653" Type="http://schemas.openxmlformats.org/officeDocument/2006/relationships/hyperlink" Target="http://pbs.twimg.com/profile_images/620960606120624128/eVN2ygQW_normal.jpg" TargetMode="External"/><Relationship Id="rId2860" Type="http://schemas.openxmlformats.org/officeDocument/2006/relationships/hyperlink" Target="http://pbs.twimg.com/profile_images/960205814123315200/FWhtz9cD_normal.jpg" TargetMode="External"/><Relationship Id="rId3704" Type="http://schemas.openxmlformats.org/officeDocument/2006/relationships/hyperlink" Target="https://twitter.com/" TargetMode="External"/><Relationship Id="rId5157" Type="http://schemas.openxmlformats.org/officeDocument/2006/relationships/hyperlink" Target="https://twitter.com/" TargetMode="External"/><Relationship Id="rId418" Type="http://schemas.openxmlformats.org/officeDocument/2006/relationships/hyperlink" Target="https://pbs.twimg.com/media/DU6BGQyXUAAkWzD.jpg" TargetMode="External"/><Relationship Id="rId625" Type="http://schemas.openxmlformats.org/officeDocument/2006/relationships/hyperlink" Target="https://pbs.twimg.com/media/DXzzsjwWAAAdO3J.jpg" TargetMode="External"/><Relationship Id="rId832" Type="http://schemas.openxmlformats.org/officeDocument/2006/relationships/hyperlink" Target="https://pbs.twimg.com/media/DXuhp2IVoAAWSY2.jpg" TargetMode="External"/><Relationship Id="rId1048" Type="http://schemas.openxmlformats.org/officeDocument/2006/relationships/hyperlink" Target="https://pbs.twimg.com/media/DXzw7JFUQAUmfeE.jpg" TargetMode="External"/><Relationship Id="rId1255" Type="http://schemas.openxmlformats.org/officeDocument/2006/relationships/hyperlink" Target="https://pbs.twimg.com/media/DMhfugeVoAAsdzH.jpg" TargetMode="External"/><Relationship Id="rId1462" Type="http://schemas.openxmlformats.org/officeDocument/2006/relationships/hyperlink" Target="https://pbs.twimg.com/media/DXw_QNRV4AAwg4E.jpg" TargetMode="External"/><Relationship Id="rId2306" Type="http://schemas.openxmlformats.org/officeDocument/2006/relationships/hyperlink" Target="http://pbs.twimg.com/profile_images/969541157121224705/602mhKmX_normal.jpg" TargetMode="External"/><Relationship Id="rId2513" Type="http://schemas.openxmlformats.org/officeDocument/2006/relationships/hyperlink" Target="https://pbs.twimg.com/media/DXzdNJrWsAERLpi.jpg" TargetMode="External"/><Relationship Id="rId2958" Type="http://schemas.openxmlformats.org/officeDocument/2006/relationships/hyperlink" Target="http://pbs.twimg.com/profile_images/747016187817639940/8OdrTSRw_normal.jpg" TargetMode="External"/><Relationship Id="rId3911" Type="http://schemas.openxmlformats.org/officeDocument/2006/relationships/hyperlink" Target="https://twitter.com/" TargetMode="External"/><Relationship Id="rId5017" Type="http://schemas.openxmlformats.org/officeDocument/2006/relationships/hyperlink" Target="https://twitter.com/" TargetMode="External"/><Relationship Id="rId5364" Type="http://schemas.openxmlformats.org/officeDocument/2006/relationships/hyperlink" Target="https://twitter.com/" TargetMode="External"/><Relationship Id="rId1115" Type="http://schemas.openxmlformats.org/officeDocument/2006/relationships/hyperlink" Target="http://pbs.twimg.com/profile_images/970628650029563906/NDmdg8-5_normal.jpg" TargetMode="External"/><Relationship Id="rId1322" Type="http://schemas.openxmlformats.org/officeDocument/2006/relationships/hyperlink" Target="https://pbs.twimg.com/media/DXzmDCOUMAETpOk.jpg" TargetMode="External"/><Relationship Id="rId1767" Type="http://schemas.openxmlformats.org/officeDocument/2006/relationships/hyperlink" Target="http://pbs.twimg.com/profile_images/965377253587775489/xsAAMKr__normal.jpg" TargetMode="External"/><Relationship Id="rId1974" Type="http://schemas.openxmlformats.org/officeDocument/2006/relationships/hyperlink" Target="http://abs.twimg.com/sticky/default_profile_images/default_profile_normal.png" TargetMode="External"/><Relationship Id="rId2720" Type="http://schemas.openxmlformats.org/officeDocument/2006/relationships/hyperlink" Target="http://pbs.twimg.com/profile_images/898529886553292800/dSXD2Fqp_normal.jpg" TargetMode="External"/><Relationship Id="rId2818" Type="http://schemas.openxmlformats.org/officeDocument/2006/relationships/hyperlink" Target="https://pbs.twimg.com/media/DXzx3IOXUAUoNCB.jpg" TargetMode="External"/><Relationship Id="rId4173" Type="http://schemas.openxmlformats.org/officeDocument/2006/relationships/hyperlink" Target="https://twitter.com/" TargetMode="External"/><Relationship Id="rId4380" Type="http://schemas.openxmlformats.org/officeDocument/2006/relationships/hyperlink" Target="https://twitter.com/" TargetMode="External"/><Relationship Id="rId4478" Type="http://schemas.openxmlformats.org/officeDocument/2006/relationships/hyperlink" Target="https://twitter.com/" TargetMode="External"/><Relationship Id="rId5224" Type="http://schemas.openxmlformats.org/officeDocument/2006/relationships/hyperlink" Target="https://twitter.com/" TargetMode="External"/><Relationship Id="rId59" Type="http://schemas.openxmlformats.org/officeDocument/2006/relationships/hyperlink" Target="https://www.nzz.ch/gesellschaft/andere-kulturen-andere-sitten-ld.1363788" TargetMode="External"/><Relationship Id="rId1627" Type="http://schemas.openxmlformats.org/officeDocument/2006/relationships/hyperlink" Target="http://pbs.twimg.com/profile_images/966598340753350661/O2Jk64bZ_normal.jpg" TargetMode="External"/><Relationship Id="rId1834" Type="http://schemas.openxmlformats.org/officeDocument/2006/relationships/hyperlink" Target="http://pbs.twimg.com/profile_images/896561176858984448/mpLd3Jje_normal.jpg" TargetMode="External"/><Relationship Id="rId3287" Type="http://schemas.openxmlformats.org/officeDocument/2006/relationships/hyperlink" Target="https://twitter.com/" TargetMode="External"/><Relationship Id="rId4033" Type="http://schemas.openxmlformats.org/officeDocument/2006/relationships/hyperlink" Target="https://twitter.com/" TargetMode="External"/><Relationship Id="rId4240" Type="http://schemas.openxmlformats.org/officeDocument/2006/relationships/hyperlink" Target="https://twitter.com/" TargetMode="External"/><Relationship Id="rId4338" Type="http://schemas.openxmlformats.org/officeDocument/2006/relationships/hyperlink" Target="https://twitter.com/" TargetMode="External"/><Relationship Id="rId4685" Type="http://schemas.openxmlformats.org/officeDocument/2006/relationships/hyperlink" Target="https://twitter.com/" TargetMode="External"/><Relationship Id="rId4892" Type="http://schemas.openxmlformats.org/officeDocument/2006/relationships/hyperlink" Target="https://twitter.com/" TargetMode="External"/><Relationship Id="rId2096" Type="http://schemas.openxmlformats.org/officeDocument/2006/relationships/hyperlink" Target="http://pbs.twimg.com/profile_images/875538396256415745/eLjQJodq_normal.jpg" TargetMode="External"/><Relationship Id="rId3494" Type="http://schemas.openxmlformats.org/officeDocument/2006/relationships/hyperlink" Target="https://twitter.com/" TargetMode="External"/><Relationship Id="rId3799" Type="http://schemas.openxmlformats.org/officeDocument/2006/relationships/hyperlink" Target="https://twitter.com/" TargetMode="External"/><Relationship Id="rId4100" Type="http://schemas.openxmlformats.org/officeDocument/2006/relationships/hyperlink" Target="https://twitter.com/" TargetMode="External"/><Relationship Id="rId4545" Type="http://schemas.openxmlformats.org/officeDocument/2006/relationships/hyperlink" Target="https://twitter.com/" TargetMode="External"/><Relationship Id="rId4752" Type="http://schemas.openxmlformats.org/officeDocument/2006/relationships/hyperlink" Target="https://twitter.com/" TargetMode="External"/><Relationship Id="rId1901" Type="http://schemas.openxmlformats.org/officeDocument/2006/relationships/hyperlink" Target="http://pbs.twimg.com/profile_images/3583804562/2a8754937c834ef127cd04687e02fb75_normal.jpeg"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3561" Type="http://schemas.openxmlformats.org/officeDocument/2006/relationships/hyperlink" Target="https://twitter.com/" TargetMode="External"/><Relationship Id="rId3659" Type="http://schemas.openxmlformats.org/officeDocument/2006/relationships/hyperlink" Target="https://twitter.com/" TargetMode="External"/><Relationship Id="rId4405" Type="http://schemas.openxmlformats.org/officeDocument/2006/relationships/hyperlink" Target="https://twitter.com/" TargetMode="External"/><Relationship Id="rId4612" Type="http://schemas.openxmlformats.org/officeDocument/2006/relationships/hyperlink" Target="https://twitter.com/" TargetMode="External"/><Relationship Id="rId275" Type="http://schemas.openxmlformats.org/officeDocument/2006/relationships/hyperlink" Target="http://www.xportsnews.com/jenter/?ac=article_view&amp;entry_id=951270&amp;_REFERER=http%3A%2F%2Fwww.xportsnews.com%2F%3Fac%3Darticle_list%26cate_indexno%3D178" TargetMode="External"/><Relationship Id="rId482" Type="http://schemas.openxmlformats.org/officeDocument/2006/relationships/hyperlink" Target="https://pbs.twimg.com/tweet_video_thumb/DXzxSccVwAA6aF4.jpg" TargetMode="External"/><Relationship Id="rId2163" Type="http://schemas.openxmlformats.org/officeDocument/2006/relationships/hyperlink" Target="http://pbs.twimg.com/profile_images/925217146568818688/CVVm8PKa_normal.jpg" TargetMode="External"/><Relationship Id="rId2370" Type="http://schemas.openxmlformats.org/officeDocument/2006/relationships/hyperlink" Target="http://pbs.twimg.com/profile_images/903269814398889985/Ld5KZism_normal.jpg" TargetMode="External"/><Relationship Id="rId3007" Type="http://schemas.openxmlformats.org/officeDocument/2006/relationships/hyperlink" Target="http://pbs.twimg.com/profile_images/970118206789767169/BYvpyMv-_normal.jpg" TargetMode="External"/><Relationship Id="rId3214" Type="http://schemas.openxmlformats.org/officeDocument/2006/relationships/hyperlink" Target="https://twitter.com/" TargetMode="External"/><Relationship Id="rId3421" Type="http://schemas.openxmlformats.org/officeDocument/2006/relationships/hyperlink" Target="https://twitter.com/" TargetMode="External"/><Relationship Id="rId3866" Type="http://schemas.openxmlformats.org/officeDocument/2006/relationships/hyperlink" Target="https://twitter.com/" TargetMode="External"/><Relationship Id="rId4917" Type="http://schemas.openxmlformats.org/officeDocument/2006/relationships/hyperlink" Target="https://twitter.com/" TargetMode="External"/><Relationship Id="rId5081" Type="http://schemas.openxmlformats.org/officeDocument/2006/relationships/hyperlink" Target="https://twitter.com/" TargetMode="External"/><Relationship Id="rId135" Type="http://schemas.openxmlformats.org/officeDocument/2006/relationships/hyperlink" Target="https://www.buzzfeed.com/jp/saoriibuki/torasan-no-namida?utm_term=.dl4NnBXbb" TargetMode="External"/><Relationship Id="rId342" Type="http://schemas.openxmlformats.org/officeDocument/2006/relationships/hyperlink" Target="https://ddoboja.blogspot.com/2018/03/veteran-actor-lee-soon-jae-expresses.html" TargetMode="External"/><Relationship Id="rId787" Type="http://schemas.openxmlformats.org/officeDocument/2006/relationships/hyperlink" Target="https://pbs.twimg.com/media/DXrT2xZXUAIL6cR.jpg" TargetMode="External"/><Relationship Id="rId994" Type="http://schemas.openxmlformats.org/officeDocument/2006/relationships/hyperlink" Target="http://pbs.twimg.com/profile_images/940995075642757120/SsA-t320_normal.jpg" TargetMode="External"/><Relationship Id="rId2023" Type="http://schemas.openxmlformats.org/officeDocument/2006/relationships/hyperlink" Target="http://pbs.twimg.com/profile_images/963800481511419904/JtMpAtER_normal.jpg" TargetMode="External"/><Relationship Id="rId2230" Type="http://schemas.openxmlformats.org/officeDocument/2006/relationships/hyperlink" Target="http://abs.twimg.com/sticky/default_profile_images/default_profile_normal.png" TargetMode="External"/><Relationship Id="rId2468" Type="http://schemas.openxmlformats.org/officeDocument/2006/relationships/hyperlink" Target="http://pbs.twimg.com/profile_images/936625095409254400/iwOdpmkj_normal.jpg" TargetMode="External"/><Relationship Id="rId2675" Type="http://schemas.openxmlformats.org/officeDocument/2006/relationships/hyperlink" Target="http://pbs.twimg.com/profile_images/969481331317948416/9eiPvH79_normal.jpg" TargetMode="External"/><Relationship Id="rId2882" Type="http://schemas.openxmlformats.org/officeDocument/2006/relationships/hyperlink" Target="http://pbs.twimg.com/profile_images/970547148478558209/6THWN1gr_normal.jpg" TargetMode="External"/><Relationship Id="rId3519" Type="http://schemas.openxmlformats.org/officeDocument/2006/relationships/hyperlink" Target="https://twitter.com/" TargetMode="External"/><Relationship Id="rId3726" Type="http://schemas.openxmlformats.org/officeDocument/2006/relationships/hyperlink" Target="https://twitter.com/" TargetMode="External"/><Relationship Id="rId3933" Type="http://schemas.openxmlformats.org/officeDocument/2006/relationships/hyperlink" Target="https://twitter.com/" TargetMode="External"/><Relationship Id="rId5179" Type="http://schemas.openxmlformats.org/officeDocument/2006/relationships/hyperlink" Target="https://twitter.com/" TargetMode="External"/><Relationship Id="rId5386" Type="http://schemas.openxmlformats.org/officeDocument/2006/relationships/comments" Target="../comments1.xml"/><Relationship Id="rId202" Type="http://schemas.openxmlformats.org/officeDocument/2006/relationships/hyperlink" Target="http://netizenbuzz.blogspot.com/2018/03/metoo-victim-releases-recent-katalk.html?utm_source=dlvr.it&amp;utm_medium=twitter" TargetMode="External"/><Relationship Id="rId647" Type="http://schemas.openxmlformats.org/officeDocument/2006/relationships/hyperlink" Target="https://pbs.twimg.com/ext_tw_video_thumb/971919822576541696/pu/img/PQgCv0-RhpKibqTr.jpg" TargetMode="External"/><Relationship Id="rId854" Type="http://schemas.openxmlformats.org/officeDocument/2006/relationships/hyperlink" Target="https://pbs.twimg.com/ext_tw_video_thumb/971902087880568834/pu/img/4qW23u8EFo_5CPuS.jpg" TargetMode="External"/><Relationship Id="rId1277" Type="http://schemas.openxmlformats.org/officeDocument/2006/relationships/hyperlink" Target="http://pbs.twimg.com/profile_images/751076761648164864/7OPr3-Jk_normal.jpg" TargetMode="External"/><Relationship Id="rId1484" Type="http://schemas.openxmlformats.org/officeDocument/2006/relationships/hyperlink" Target="http://pbs.twimg.com/profile_images/971555258433380352/RGW6MR3c_normal.jpg" TargetMode="External"/><Relationship Id="rId1691" Type="http://schemas.openxmlformats.org/officeDocument/2006/relationships/hyperlink" Target="http://pbs.twimg.com/profile_images/828278103847768064/CKDanw6c_normal.jpg" TargetMode="External"/><Relationship Id="rId2328" Type="http://schemas.openxmlformats.org/officeDocument/2006/relationships/hyperlink" Target="http://pbs.twimg.com/profile_images/574317073855213568/09ZO3N2i_normal.jpeg" TargetMode="External"/><Relationship Id="rId2535" Type="http://schemas.openxmlformats.org/officeDocument/2006/relationships/hyperlink" Target="http://pbs.twimg.com/profile_images/783341582921535488/34SatnWC_normal.jpg" TargetMode="External"/><Relationship Id="rId2742" Type="http://schemas.openxmlformats.org/officeDocument/2006/relationships/hyperlink" Target="http://pbs.twimg.com/profile_images/967608717133856768/O43Yw5Lf_normal.jpg" TargetMode="External"/><Relationship Id="rId4195" Type="http://schemas.openxmlformats.org/officeDocument/2006/relationships/hyperlink" Target="https://twitter.com/" TargetMode="External"/><Relationship Id="rId5039" Type="http://schemas.openxmlformats.org/officeDocument/2006/relationships/hyperlink" Target="https://twitter.com/" TargetMode="External"/><Relationship Id="rId5246" Type="http://schemas.openxmlformats.org/officeDocument/2006/relationships/hyperlink" Target="https://twitter.com/" TargetMode="External"/><Relationship Id="rId507" Type="http://schemas.openxmlformats.org/officeDocument/2006/relationships/hyperlink" Target="https://pbs.twimg.com/media/DXyy9UkW0AA8IML.jpg" TargetMode="External"/><Relationship Id="rId714" Type="http://schemas.openxmlformats.org/officeDocument/2006/relationships/hyperlink" Target="https://pbs.twimg.com/media/DXzE-D0X0AAf-Ec.jpg" TargetMode="External"/><Relationship Id="rId921" Type="http://schemas.openxmlformats.org/officeDocument/2006/relationships/hyperlink" Target="https://pbs.twimg.com/media/DXyZCB8WsAAm8cw.jpg" TargetMode="External"/><Relationship Id="rId1137" Type="http://schemas.openxmlformats.org/officeDocument/2006/relationships/hyperlink" Target="http://pbs.twimg.com/profile_images/557952049942237186/iTRTpwh-_normal.jpeg" TargetMode="External"/><Relationship Id="rId1344" Type="http://schemas.openxmlformats.org/officeDocument/2006/relationships/hyperlink" Target="http://pbs.twimg.com/profile_images/640154430990585856/ZOfIzc9S_normal.jpg" TargetMode="External"/><Relationship Id="rId1551" Type="http://schemas.openxmlformats.org/officeDocument/2006/relationships/hyperlink" Target="http://pbs.twimg.com/profile_images/947906500122492928/DKBuB3YD_normal.jpg" TargetMode="External"/><Relationship Id="rId1789" Type="http://schemas.openxmlformats.org/officeDocument/2006/relationships/hyperlink" Target="http://pbs.twimg.com/profile_images/421044121336160257/_-1odlQ3_normal.jpeg" TargetMode="External"/><Relationship Id="rId1996" Type="http://schemas.openxmlformats.org/officeDocument/2006/relationships/hyperlink" Target="http://pbs.twimg.com/profile_images/970814626307956737/lrB39b9n_normal.jpg" TargetMode="External"/><Relationship Id="rId2602" Type="http://schemas.openxmlformats.org/officeDocument/2006/relationships/hyperlink" Target="https://pbs.twimg.com/media/DXz0yO5U8AATvVK.jpg" TargetMode="External"/><Relationship Id="rId4055" Type="http://schemas.openxmlformats.org/officeDocument/2006/relationships/hyperlink" Target="https://twitter.com/" TargetMode="External"/><Relationship Id="rId4262" Type="http://schemas.openxmlformats.org/officeDocument/2006/relationships/hyperlink" Target="https://twitter.com/" TargetMode="External"/><Relationship Id="rId5106" Type="http://schemas.openxmlformats.org/officeDocument/2006/relationships/hyperlink" Target="https://twitter.com/" TargetMode="External"/><Relationship Id="rId50" Type="http://schemas.openxmlformats.org/officeDocument/2006/relationships/hyperlink" Target="http://kpopherald.koreaherald.com/view.php?ud=201803070941536485420_2" TargetMode="External"/><Relationship Id="rId1204" Type="http://schemas.openxmlformats.org/officeDocument/2006/relationships/hyperlink" Target="http://pbs.twimg.com/profile_images/968162474813022209/tbQ6ZR39_normal.jpg" TargetMode="External"/><Relationship Id="rId1411" Type="http://schemas.openxmlformats.org/officeDocument/2006/relationships/hyperlink" Target="http://pbs.twimg.com/profile_images/971276928295620608/8plIDNNn_normal.jpg" TargetMode="External"/><Relationship Id="rId1649" Type="http://schemas.openxmlformats.org/officeDocument/2006/relationships/hyperlink" Target="http://pbs.twimg.com/profile_images/536196415408467968/3NV4k9Cz_normal.jpeg" TargetMode="External"/><Relationship Id="rId1856" Type="http://schemas.openxmlformats.org/officeDocument/2006/relationships/hyperlink" Target="http://pbs.twimg.com/profile_images/961769571521789952/fBPy4avF_normal.jpg" TargetMode="External"/><Relationship Id="rId2907" Type="http://schemas.openxmlformats.org/officeDocument/2006/relationships/hyperlink" Target="http://pbs.twimg.com/profile_images/878032180378615808/xRquMi6w_normal.jpg" TargetMode="External"/><Relationship Id="rId3071" Type="http://schemas.openxmlformats.org/officeDocument/2006/relationships/hyperlink" Target="http://pbs.twimg.com/profile_images/937735272694931457/shDyOYH3_normal.jpg" TargetMode="External"/><Relationship Id="rId4567" Type="http://schemas.openxmlformats.org/officeDocument/2006/relationships/hyperlink" Target="https://twitter.com/" TargetMode="External"/><Relationship Id="rId4774" Type="http://schemas.openxmlformats.org/officeDocument/2006/relationships/hyperlink" Target="https://twitter.com/" TargetMode="External"/><Relationship Id="rId5313" Type="http://schemas.openxmlformats.org/officeDocument/2006/relationships/hyperlink" Target="https://twitter.com/" TargetMode="External"/><Relationship Id="rId1509" Type="http://schemas.openxmlformats.org/officeDocument/2006/relationships/hyperlink" Target="https://pbs.twimg.com/media/DXueqoNVoAEZBz_.jpg" TargetMode="External"/><Relationship Id="rId1716" Type="http://schemas.openxmlformats.org/officeDocument/2006/relationships/hyperlink" Target="http://pbs.twimg.com/profile_images/464818766560251904/aRkk5h_j_normal.jpeg" TargetMode="External"/><Relationship Id="rId1923" Type="http://schemas.openxmlformats.org/officeDocument/2006/relationships/hyperlink" Target="http://pbs.twimg.com/profile_images/938730470543540229/jVIztZ45_normal.jpg"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3583" Type="http://schemas.openxmlformats.org/officeDocument/2006/relationships/hyperlink" Target="https://twitter.com/" TargetMode="External"/><Relationship Id="rId4122" Type="http://schemas.openxmlformats.org/officeDocument/2006/relationships/hyperlink" Target="https://twitter.com/" TargetMode="External"/><Relationship Id="rId4427" Type="http://schemas.openxmlformats.org/officeDocument/2006/relationships/hyperlink" Target="https://twitter.com/" TargetMode="External"/><Relationship Id="rId4981" Type="http://schemas.openxmlformats.org/officeDocument/2006/relationships/hyperlink" Target="https://twitter.com/" TargetMode="External"/><Relationship Id="rId297" Type="http://schemas.openxmlformats.org/officeDocument/2006/relationships/hyperlink" Target="https://twitter.com/ohenryhernandez/status/971552432680460288?s=21" TargetMode="External"/><Relationship Id="rId2185" Type="http://schemas.openxmlformats.org/officeDocument/2006/relationships/hyperlink" Target="http://pbs.twimg.com/profile_images/830279051860406272/S56oc91a_normal.jpg" TargetMode="External"/><Relationship Id="rId2392" Type="http://schemas.openxmlformats.org/officeDocument/2006/relationships/hyperlink" Target="https://pbs.twimg.com/media/DXzz1NTXUAAoAss.jpg" TargetMode="External"/><Relationship Id="rId3029" Type="http://schemas.openxmlformats.org/officeDocument/2006/relationships/hyperlink" Target="https://pbs.twimg.com/media/DXz1FnHW4AAZbhV.jpg" TargetMode="External"/><Relationship Id="rId3236" Type="http://schemas.openxmlformats.org/officeDocument/2006/relationships/hyperlink" Target="https://twitter.com/" TargetMode="External"/><Relationship Id="rId3790" Type="http://schemas.openxmlformats.org/officeDocument/2006/relationships/hyperlink" Target="https://twitter.com/" TargetMode="External"/><Relationship Id="rId3888" Type="http://schemas.openxmlformats.org/officeDocument/2006/relationships/hyperlink" Target="https://twitter.com/" TargetMode="External"/><Relationship Id="rId4634" Type="http://schemas.openxmlformats.org/officeDocument/2006/relationships/hyperlink" Target="https://twitter.com/" TargetMode="External"/><Relationship Id="rId4841" Type="http://schemas.openxmlformats.org/officeDocument/2006/relationships/hyperlink" Target="https://twitter.com/" TargetMode="External"/><Relationship Id="rId4939" Type="http://schemas.openxmlformats.org/officeDocument/2006/relationships/hyperlink" Target="https://twitter.com/" TargetMode="External"/><Relationship Id="rId157" Type="http://schemas.openxmlformats.org/officeDocument/2006/relationships/hyperlink" Target="https://www.theguardian.com/world/2018/mar/08/sexist-agendas-finally-exposed-international-womens-day" TargetMode="External"/><Relationship Id="rId364" Type="http://schemas.openxmlformats.org/officeDocument/2006/relationships/hyperlink" Target="http://www.donewaiting.ca/" TargetMode="External"/><Relationship Id="rId2045" Type="http://schemas.openxmlformats.org/officeDocument/2006/relationships/hyperlink" Target="http://pbs.twimg.com/profile_images/2489640776/ofe7ej8vr2g9ytmcamha_normal.jpeg" TargetMode="External"/><Relationship Id="rId2697" Type="http://schemas.openxmlformats.org/officeDocument/2006/relationships/hyperlink" Target="http://pbs.twimg.com/profile_images/966837046324224000/7EsBD9n8_normal.jpg" TargetMode="External"/><Relationship Id="rId3443" Type="http://schemas.openxmlformats.org/officeDocument/2006/relationships/hyperlink" Target="https://twitter.com/" TargetMode="External"/><Relationship Id="rId3650" Type="http://schemas.openxmlformats.org/officeDocument/2006/relationships/hyperlink" Target="https://twitter.com/" TargetMode="External"/><Relationship Id="rId3748" Type="http://schemas.openxmlformats.org/officeDocument/2006/relationships/hyperlink" Target="https://twitter.com/" TargetMode="External"/><Relationship Id="rId4701" Type="http://schemas.openxmlformats.org/officeDocument/2006/relationships/hyperlink" Target="https://twitter.com/" TargetMode="External"/><Relationship Id="rId571" Type="http://schemas.openxmlformats.org/officeDocument/2006/relationships/hyperlink" Target="https://pbs.twimg.com/media/DXzE-D0X0AAf-Ec.jpg" TargetMode="External"/><Relationship Id="rId669" Type="http://schemas.openxmlformats.org/officeDocument/2006/relationships/hyperlink" Target="https://pbs.twimg.com/media/DXza5zyW4AU7uPL.jpg" TargetMode="External"/><Relationship Id="rId876" Type="http://schemas.openxmlformats.org/officeDocument/2006/relationships/hyperlink" Target="http://pbs.twimg.com/profile_images/956206418281091072/sefaxSOX_normal.jpg" TargetMode="External"/><Relationship Id="rId1299" Type="http://schemas.openxmlformats.org/officeDocument/2006/relationships/hyperlink" Target="http://pbs.twimg.com/profile_images/970862200360521728/3_moTP5d_normal.jpg" TargetMode="External"/><Relationship Id="rId2252" Type="http://schemas.openxmlformats.org/officeDocument/2006/relationships/hyperlink" Target="https://pbs.twimg.com/media/DXzMEejXUAE3JV1.jpg" TargetMode="External"/><Relationship Id="rId2557" Type="http://schemas.openxmlformats.org/officeDocument/2006/relationships/hyperlink" Target="http://pbs.twimg.com/profile_images/783341582921535488/34SatnWC_normal.jpg" TargetMode="External"/><Relationship Id="rId3303" Type="http://schemas.openxmlformats.org/officeDocument/2006/relationships/hyperlink" Target="https://twitter.com/" TargetMode="External"/><Relationship Id="rId3510" Type="http://schemas.openxmlformats.org/officeDocument/2006/relationships/hyperlink" Target="https://twitter.com/" TargetMode="External"/><Relationship Id="rId3608" Type="http://schemas.openxmlformats.org/officeDocument/2006/relationships/hyperlink" Target="https://twitter.com/" TargetMode="External"/><Relationship Id="rId3955" Type="http://schemas.openxmlformats.org/officeDocument/2006/relationships/hyperlink" Target="https://twitter.com/" TargetMode="External"/><Relationship Id="rId5170" Type="http://schemas.openxmlformats.org/officeDocument/2006/relationships/hyperlink" Target="https://twitter.com/" TargetMode="External"/><Relationship Id="rId224" Type="http://schemas.openxmlformats.org/officeDocument/2006/relationships/hyperlink" Target="https://www.nytimes.com/2018/03/08/world/international-womens-day-2018.html?smid=tw-share" TargetMode="External"/><Relationship Id="rId431" Type="http://schemas.openxmlformats.org/officeDocument/2006/relationships/hyperlink" Target="https://pbs.twimg.com/media/DXxug25XcAICV_U.jpg" TargetMode="External"/><Relationship Id="rId529" Type="http://schemas.openxmlformats.org/officeDocument/2006/relationships/hyperlink" Target="https://pbs.twimg.com/media/DXuv1kCW0AApKGi.jpg" TargetMode="External"/><Relationship Id="rId736" Type="http://schemas.openxmlformats.org/officeDocument/2006/relationships/hyperlink" Target="https://pbs.twimg.com/media/DXzMEejXUAE3JV1.jpg" TargetMode="External"/><Relationship Id="rId1061" Type="http://schemas.openxmlformats.org/officeDocument/2006/relationships/hyperlink" Target="http://pbs.twimg.com/profile_images/970147049986433024/YEqvYlU-_normal.jpg" TargetMode="External"/><Relationship Id="rId1159" Type="http://schemas.openxmlformats.org/officeDocument/2006/relationships/hyperlink" Target="http://pbs.twimg.com/profile_images/947620481183731712/56yAJV4J_normal.jpg" TargetMode="External"/><Relationship Id="rId1366" Type="http://schemas.openxmlformats.org/officeDocument/2006/relationships/hyperlink" Target="http://pbs.twimg.com/profile_images/967075025160364034/ICN2gTwu_normal.jpg" TargetMode="External"/><Relationship Id="rId2112" Type="http://schemas.openxmlformats.org/officeDocument/2006/relationships/hyperlink" Target="http://pbs.twimg.com/profile_images/953453368818647040/QcrzB4tt_normal.jpg" TargetMode="External"/><Relationship Id="rId2417" Type="http://schemas.openxmlformats.org/officeDocument/2006/relationships/hyperlink" Target="http://pbs.twimg.com/profile_images/966584433200447488/GxO_XzrK_normal.jpg" TargetMode="External"/><Relationship Id="rId2764" Type="http://schemas.openxmlformats.org/officeDocument/2006/relationships/hyperlink" Target="http://pbs.twimg.com/profile_images/2625418957/3ynuounjkxriy79hd2bj_normal.jpeg" TargetMode="External"/><Relationship Id="rId2971" Type="http://schemas.openxmlformats.org/officeDocument/2006/relationships/hyperlink" Target="https://pbs.twimg.com/media/DMhfugeVoAAsdzH.jpg" TargetMode="External"/><Relationship Id="rId3815" Type="http://schemas.openxmlformats.org/officeDocument/2006/relationships/hyperlink" Target="https://twitter.com/" TargetMode="External"/><Relationship Id="rId5030" Type="http://schemas.openxmlformats.org/officeDocument/2006/relationships/hyperlink" Target="https://twitter.com/" TargetMode="External"/><Relationship Id="rId5268" Type="http://schemas.openxmlformats.org/officeDocument/2006/relationships/hyperlink" Target="https://twitter.com/" TargetMode="External"/><Relationship Id="rId943" Type="http://schemas.openxmlformats.org/officeDocument/2006/relationships/hyperlink" Target="http://pbs.twimg.com/profile_images/969349366673760257/vOhdKbzE_normal.jpg" TargetMode="External"/><Relationship Id="rId1019" Type="http://schemas.openxmlformats.org/officeDocument/2006/relationships/hyperlink" Target="http://pbs.twimg.com/profile_images/960685496258015232/ueEzF6e8_normal.jpg" TargetMode="External"/><Relationship Id="rId1573" Type="http://schemas.openxmlformats.org/officeDocument/2006/relationships/hyperlink" Target="http://pbs.twimg.com/profile_images/889187272494641153/43pTXldt_normal.jpg" TargetMode="External"/><Relationship Id="rId1780" Type="http://schemas.openxmlformats.org/officeDocument/2006/relationships/hyperlink" Target="http://pbs.twimg.com/profile_images/911969782940893185/jrH-myXl_normal.jpg" TargetMode="External"/><Relationship Id="rId1878" Type="http://schemas.openxmlformats.org/officeDocument/2006/relationships/hyperlink" Target="http://pbs.twimg.com/profile_images/412289056974708736/Mr8WqLBd_normal.jpeg" TargetMode="External"/><Relationship Id="rId2624" Type="http://schemas.openxmlformats.org/officeDocument/2006/relationships/hyperlink" Target="https://pbs.twimg.com/media/DQ8DfPsWAAAGXgy.jpg" TargetMode="External"/><Relationship Id="rId2831" Type="http://schemas.openxmlformats.org/officeDocument/2006/relationships/hyperlink" Target="https://pbs.twimg.com/media/DQ8DfPsWAAAGXgy.jpg" TargetMode="External"/><Relationship Id="rId2929" Type="http://schemas.openxmlformats.org/officeDocument/2006/relationships/hyperlink" Target="http://pbs.twimg.com/profile_images/947144072321409026/pmfrE1iN_normal.jpg" TargetMode="External"/><Relationship Id="rId4077" Type="http://schemas.openxmlformats.org/officeDocument/2006/relationships/hyperlink" Target="https://twitter.com/" TargetMode="External"/><Relationship Id="rId4284" Type="http://schemas.openxmlformats.org/officeDocument/2006/relationships/hyperlink" Target="https://twitter.com/" TargetMode="External"/><Relationship Id="rId4491" Type="http://schemas.openxmlformats.org/officeDocument/2006/relationships/hyperlink" Target="https://twitter.com/" TargetMode="External"/><Relationship Id="rId5128" Type="http://schemas.openxmlformats.org/officeDocument/2006/relationships/hyperlink" Target="https://twitter.com/" TargetMode="External"/><Relationship Id="rId5335" Type="http://schemas.openxmlformats.org/officeDocument/2006/relationships/hyperlink" Target="https://twitter.com/" TargetMode="External"/><Relationship Id="rId72" Type="http://schemas.openxmlformats.org/officeDocument/2006/relationships/hyperlink" Target="http://dailycaller.com/2018/03/08/ruben-kihuen-reconsiders-retirement/?utm_source=site-share" TargetMode="External"/><Relationship Id="rId803" Type="http://schemas.openxmlformats.org/officeDocument/2006/relationships/hyperlink" Target="https://pbs.twimg.com/media/DXz0JqRU8AA1W88.jpg" TargetMode="External"/><Relationship Id="rId1226" Type="http://schemas.openxmlformats.org/officeDocument/2006/relationships/hyperlink" Target="http://pbs.twimg.com/profile_images/958180577324171264/YgSD-UgP_normal.jpg" TargetMode="External"/><Relationship Id="rId1433" Type="http://schemas.openxmlformats.org/officeDocument/2006/relationships/hyperlink" Target="http://pbs.twimg.com/profile_images/895711035067211780/ue8uhJ2__normal.jpg" TargetMode="External"/><Relationship Id="rId1640" Type="http://schemas.openxmlformats.org/officeDocument/2006/relationships/hyperlink" Target="http://pbs.twimg.com/profile_images/950623751376273408/YIWiUofT_normal.jpg" TargetMode="External"/><Relationship Id="rId1738" Type="http://schemas.openxmlformats.org/officeDocument/2006/relationships/hyperlink" Target="https://pbs.twimg.com/media/DXzy30aVwAA7SjH.jpg" TargetMode="External"/><Relationship Id="rId3093" Type="http://schemas.openxmlformats.org/officeDocument/2006/relationships/hyperlink" Target="http://pbs.twimg.com/profile_images/957988169022091264/HAKkuraK_normal.jpg" TargetMode="External"/><Relationship Id="rId4144" Type="http://schemas.openxmlformats.org/officeDocument/2006/relationships/hyperlink" Target="https://twitter.com/" TargetMode="External"/><Relationship Id="rId4351" Type="http://schemas.openxmlformats.org/officeDocument/2006/relationships/hyperlink" Target="https://twitter.com/" TargetMode="External"/><Relationship Id="rId4589" Type="http://schemas.openxmlformats.org/officeDocument/2006/relationships/hyperlink" Target="https://twitter.com/" TargetMode="External"/><Relationship Id="rId4796" Type="http://schemas.openxmlformats.org/officeDocument/2006/relationships/hyperlink" Target="https://twitter.com/" TargetMode="External"/><Relationship Id="rId1500" Type="http://schemas.openxmlformats.org/officeDocument/2006/relationships/hyperlink" Target="http://pbs.twimg.com/profile_images/958974525424640000/cxu91DDA_normal.jpg" TargetMode="External"/><Relationship Id="rId1945" Type="http://schemas.openxmlformats.org/officeDocument/2006/relationships/hyperlink" Target="https://pbs.twimg.com/media/DXzMEejXUAE3JV1.jpg" TargetMode="External"/><Relationship Id="rId3160" Type="http://schemas.openxmlformats.org/officeDocument/2006/relationships/hyperlink" Target="https://twitter.com/" TargetMode="External"/><Relationship Id="rId3398" Type="http://schemas.openxmlformats.org/officeDocument/2006/relationships/hyperlink" Target="https://twitter.com/" TargetMode="External"/><Relationship Id="rId4004" Type="http://schemas.openxmlformats.org/officeDocument/2006/relationships/hyperlink" Target="https://twitter.com/" TargetMode="External"/><Relationship Id="rId4211" Type="http://schemas.openxmlformats.org/officeDocument/2006/relationships/hyperlink" Target="https://twitter.com/" TargetMode="External"/><Relationship Id="rId4449" Type="http://schemas.openxmlformats.org/officeDocument/2006/relationships/hyperlink" Target="https://twitter.com/" TargetMode="External"/><Relationship Id="rId4656" Type="http://schemas.openxmlformats.org/officeDocument/2006/relationships/hyperlink" Target="https://twitter.com/" TargetMode="External"/><Relationship Id="rId4863" Type="http://schemas.openxmlformats.org/officeDocument/2006/relationships/hyperlink" Target="https://twitter.com/" TargetMode="External"/><Relationship Id="rId1805" Type="http://schemas.openxmlformats.org/officeDocument/2006/relationships/hyperlink" Target="http://pbs.twimg.com/profile_images/971632557870612482/dohoSgqN_normal.jpg" TargetMode="External"/><Relationship Id="rId3020" Type="http://schemas.openxmlformats.org/officeDocument/2006/relationships/hyperlink" Target="https://pbs.twimg.com/ext_tw_video_thumb/971531350283964421/pu/img/PQkhxxwTqX5xIcPh.jpg" TargetMode="External"/><Relationship Id="rId3258" Type="http://schemas.openxmlformats.org/officeDocument/2006/relationships/hyperlink" Target="https://twitter.com/" TargetMode="External"/><Relationship Id="rId3465" Type="http://schemas.openxmlformats.org/officeDocument/2006/relationships/hyperlink" Target="https://twitter.com/" TargetMode="External"/><Relationship Id="rId3672" Type="http://schemas.openxmlformats.org/officeDocument/2006/relationships/hyperlink" Target="https://twitter.com/" TargetMode="External"/><Relationship Id="rId4309" Type="http://schemas.openxmlformats.org/officeDocument/2006/relationships/hyperlink" Target="https://twitter.com/" TargetMode="External"/><Relationship Id="rId4516" Type="http://schemas.openxmlformats.org/officeDocument/2006/relationships/hyperlink" Target="https://twitter.com/" TargetMode="External"/><Relationship Id="rId4723" Type="http://schemas.openxmlformats.org/officeDocument/2006/relationships/hyperlink" Target="https://twitter.com/" TargetMode="External"/><Relationship Id="rId179" Type="http://schemas.openxmlformats.org/officeDocument/2006/relationships/hyperlink" Target="http://www.huffingtonpost.kr/entry/metoo_kr_5a9c8da9e4b0a0ba4ad49e48?utm_hp_ref=kr-homepage" TargetMode="External"/><Relationship Id="rId386" Type="http://schemas.openxmlformats.org/officeDocument/2006/relationships/hyperlink" Target="http://thefederalist.com/2018/03/08/the-hollywood-reporter-triumph-of-the-beta-male-cover-is-a-bad-sign/" TargetMode="External"/><Relationship Id="rId593" Type="http://schemas.openxmlformats.org/officeDocument/2006/relationships/hyperlink" Target="https://pbs.twimg.com/media/DXzy73uX0AAWzIe.jpg" TargetMode="External"/><Relationship Id="rId2067" Type="http://schemas.openxmlformats.org/officeDocument/2006/relationships/hyperlink" Target="https://pbs.twimg.com/media/DXmybkvU0AYKMT8.jpg" TargetMode="External"/><Relationship Id="rId2274" Type="http://schemas.openxmlformats.org/officeDocument/2006/relationships/hyperlink" Target="https://pbs.twimg.com/ext_tw_video_thumb/971916363920035840/pu/img/gNKVooAwRs0iWc4Z.jpg" TargetMode="External"/><Relationship Id="rId2481" Type="http://schemas.openxmlformats.org/officeDocument/2006/relationships/hyperlink" Target="http://pbs.twimg.com/profile_images/950057401561989120/gj8rKqIz_normal.jpg"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3532" Type="http://schemas.openxmlformats.org/officeDocument/2006/relationships/hyperlink" Target="https://twitter.com/" TargetMode="External"/><Relationship Id="rId3977" Type="http://schemas.openxmlformats.org/officeDocument/2006/relationships/hyperlink" Target="https://twitter.com/" TargetMode="External"/><Relationship Id="rId4930" Type="http://schemas.openxmlformats.org/officeDocument/2006/relationships/hyperlink" Target="https://twitter.com/" TargetMode="External"/><Relationship Id="rId246" Type="http://schemas.openxmlformats.org/officeDocument/2006/relationships/hyperlink" Target="http://internationalhouseofsmoke.com/lQeKY/" TargetMode="External"/><Relationship Id="rId453" Type="http://schemas.openxmlformats.org/officeDocument/2006/relationships/hyperlink" Target="https://pbs.twimg.com/media/DXzMEejXUAE3JV1.jpg" TargetMode="External"/><Relationship Id="rId660" Type="http://schemas.openxmlformats.org/officeDocument/2006/relationships/hyperlink" Target="https://pbs.twimg.com/media/DXyRf70VQAApVEy.jpg" TargetMode="External"/><Relationship Id="rId898" Type="http://schemas.openxmlformats.org/officeDocument/2006/relationships/hyperlink" Target="http://pbs.twimg.com/profile_images/811579454996840448/53qtDjH9_normal.jpg" TargetMode="External"/><Relationship Id="rId1083" Type="http://schemas.openxmlformats.org/officeDocument/2006/relationships/hyperlink" Target="http://pbs.twimg.com/profile_images/971166561552646144/klMZM5_z_normal.jpg" TargetMode="External"/><Relationship Id="rId1290" Type="http://schemas.openxmlformats.org/officeDocument/2006/relationships/hyperlink" Target="http://pbs.twimg.com/profile_images/528125134440128512/foQ_EHat_normal.jpeg" TargetMode="External"/><Relationship Id="rId2134" Type="http://schemas.openxmlformats.org/officeDocument/2006/relationships/hyperlink" Target="http://pbs.twimg.com/profile_images/928592743558889472/jNf51xSI_normal.jpg" TargetMode="External"/><Relationship Id="rId2341" Type="http://schemas.openxmlformats.org/officeDocument/2006/relationships/hyperlink" Target="http://pbs.twimg.com/profile_images/966408937842061317/7YylpcyS_normal.jpg" TargetMode="External"/><Relationship Id="rId2579" Type="http://schemas.openxmlformats.org/officeDocument/2006/relationships/hyperlink" Target="https://pbs.twimg.com/amplify_video_thumb/920730681466122240/img/MLvjbn0M7IxKbX6L.jpg" TargetMode="External"/><Relationship Id="rId2786" Type="http://schemas.openxmlformats.org/officeDocument/2006/relationships/hyperlink" Target="http://pbs.twimg.com/profile_images/627782000263323648/WpwwYgyq_normal.jpg" TargetMode="External"/><Relationship Id="rId2993" Type="http://schemas.openxmlformats.org/officeDocument/2006/relationships/hyperlink" Target="http://pbs.twimg.com/profile_images/876115337858752512/4OvP8lx2_normal.jpg" TargetMode="External"/><Relationship Id="rId3837" Type="http://schemas.openxmlformats.org/officeDocument/2006/relationships/hyperlink" Target="https://twitter.com/" TargetMode="External"/><Relationship Id="rId5192" Type="http://schemas.openxmlformats.org/officeDocument/2006/relationships/hyperlink" Target="https://twitter.com/" TargetMode="External"/><Relationship Id="rId106" Type="http://schemas.openxmlformats.org/officeDocument/2006/relationships/hyperlink" Target="http://www.unamglobal.unam.mx/?p=34903" TargetMode="External"/><Relationship Id="rId313" Type="http://schemas.openxmlformats.org/officeDocument/2006/relationships/hyperlink" Target="https://www.youtube.com/watch?v=nDVdFzSnJ4c&amp;feature=youtu.be" TargetMode="External"/><Relationship Id="rId758" Type="http://schemas.openxmlformats.org/officeDocument/2006/relationships/hyperlink" Target="https://pbs.twimg.com/media/DQ8DfPsWAAAGXgy.jpg" TargetMode="External"/><Relationship Id="rId965" Type="http://schemas.openxmlformats.org/officeDocument/2006/relationships/hyperlink" Target="http://pbs.twimg.com/profile_images/958719230609825792/s_tD7seR_normal.jpg" TargetMode="External"/><Relationship Id="rId1150" Type="http://schemas.openxmlformats.org/officeDocument/2006/relationships/hyperlink" Target="https://pbs.twimg.com/ext_tw_video_thumb/971720963506098176/pu/img/Gb3NF6XAprR4-iN5.jpg" TargetMode="External"/><Relationship Id="rId1388" Type="http://schemas.openxmlformats.org/officeDocument/2006/relationships/hyperlink" Target="http://pbs.twimg.com/profile_images/967592583181434880/wU0i67Cy_normal.jpg" TargetMode="External"/><Relationship Id="rId1595" Type="http://schemas.openxmlformats.org/officeDocument/2006/relationships/hyperlink" Target="http://pbs.twimg.com/profile_images/948738038900973574/G6rbOnHu_normal.jpg" TargetMode="External"/><Relationship Id="rId2439" Type="http://schemas.openxmlformats.org/officeDocument/2006/relationships/hyperlink" Target="http://pbs.twimg.com/profile_images/714628234202193921/OzvKF8cm_normal.jpg" TargetMode="External"/><Relationship Id="rId2646" Type="http://schemas.openxmlformats.org/officeDocument/2006/relationships/hyperlink" Target="http://pbs.twimg.com/profile_images/582199080379654144/ZQyYc9st_normal.jpg" TargetMode="External"/><Relationship Id="rId2853" Type="http://schemas.openxmlformats.org/officeDocument/2006/relationships/hyperlink" Target="http://pbs.twimg.com/profile_images/895256749783085056/_rLSwEQD_normal.jpg" TargetMode="External"/><Relationship Id="rId3904" Type="http://schemas.openxmlformats.org/officeDocument/2006/relationships/hyperlink" Target="https://twitter.com/" TargetMode="External"/><Relationship Id="rId4099" Type="http://schemas.openxmlformats.org/officeDocument/2006/relationships/hyperlink" Target="https://twitter.com/" TargetMode="External"/><Relationship Id="rId5052" Type="http://schemas.openxmlformats.org/officeDocument/2006/relationships/hyperlink" Target="https://twitter.com/" TargetMode="External"/><Relationship Id="rId5357" Type="http://schemas.openxmlformats.org/officeDocument/2006/relationships/hyperlink" Target="https://twitter.com/" TargetMode="External"/><Relationship Id="rId94" Type="http://schemas.openxmlformats.org/officeDocument/2006/relationships/hyperlink" Target="http://netizenbuzz.blogspot.com/2018/03/metoo-victim-releases-recent-katalk.html?utm_source=dlvr.it&amp;utm_medium=twitter" TargetMode="External"/><Relationship Id="rId520" Type="http://schemas.openxmlformats.org/officeDocument/2006/relationships/hyperlink" Target="https://pbs.twimg.com/media/DXzUZWyU0AA9f9S.jpg" TargetMode="External"/><Relationship Id="rId618" Type="http://schemas.openxmlformats.org/officeDocument/2006/relationships/hyperlink" Target="https://pbs.twimg.com/media/DXzMEejXUAE3JV1.jpg" TargetMode="External"/><Relationship Id="rId825" Type="http://schemas.openxmlformats.org/officeDocument/2006/relationships/hyperlink" Target="https://pbs.twimg.com/media/DXxp_QXVwAITXDX.jpg" TargetMode="External"/><Relationship Id="rId1248" Type="http://schemas.openxmlformats.org/officeDocument/2006/relationships/hyperlink" Target="http://pbs.twimg.com/profile_images/850317506418012160/YOH7SFN8_normal.jpg" TargetMode="External"/><Relationship Id="rId1455" Type="http://schemas.openxmlformats.org/officeDocument/2006/relationships/hyperlink" Target="http://pbs.twimg.com/profile_images/593898953650896897/5ZmZOAGv_normal.jpg" TargetMode="External"/><Relationship Id="rId1662" Type="http://schemas.openxmlformats.org/officeDocument/2006/relationships/hyperlink" Target="http://pbs.twimg.com/profile_images/851858826236051456/ISdbb7Uv_normal.jpg" TargetMode="External"/><Relationship Id="rId2201" Type="http://schemas.openxmlformats.org/officeDocument/2006/relationships/hyperlink" Target="https://pbs.twimg.com/media/DMhfugeVoAAsdzH.jpg" TargetMode="External"/><Relationship Id="rId2506" Type="http://schemas.openxmlformats.org/officeDocument/2006/relationships/hyperlink" Target="http://pbs.twimg.com/profile_images/968349861602103297/RuDoqb8M_normal.jpg" TargetMode="External"/><Relationship Id="rId1010" Type="http://schemas.openxmlformats.org/officeDocument/2006/relationships/hyperlink" Target="http://pbs.twimg.com/profile_images/969575246914359296/IUM1XB4y_normal.jpg" TargetMode="External"/><Relationship Id="rId1108" Type="http://schemas.openxmlformats.org/officeDocument/2006/relationships/hyperlink" Target="http://pbs.twimg.com/profile_images/1701735356/Flamboyant_Faggot_twitter_display_normal.jpg" TargetMode="External"/><Relationship Id="rId1315" Type="http://schemas.openxmlformats.org/officeDocument/2006/relationships/hyperlink" Target="http://pbs.twimg.com/profile_images/594771022236254208/moCVTzSR_normal.jpg" TargetMode="External"/><Relationship Id="rId1967" Type="http://schemas.openxmlformats.org/officeDocument/2006/relationships/hyperlink" Target="https://pbs.twimg.com/media/DXzMEejXUAE3JV1.jpg" TargetMode="External"/><Relationship Id="rId2713" Type="http://schemas.openxmlformats.org/officeDocument/2006/relationships/hyperlink" Target="http://pbs.twimg.com/profile_images/952532931045568514/E2qVZWrh_normal.jpg" TargetMode="External"/><Relationship Id="rId2920" Type="http://schemas.openxmlformats.org/officeDocument/2006/relationships/hyperlink" Target="http://pbs.twimg.com/profile_images/829037889090617344/dzlhvWRL_normal.jpg" TargetMode="External"/><Relationship Id="rId4166" Type="http://schemas.openxmlformats.org/officeDocument/2006/relationships/hyperlink" Target="https://twitter.com/" TargetMode="External"/><Relationship Id="rId4373" Type="http://schemas.openxmlformats.org/officeDocument/2006/relationships/hyperlink" Target="https://twitter.com/" TargetMode="External"/><Relationship Id="rId4580" Type="http://schemas.openxmlformats.org/officeDocument/2006/relationships/hyperlink" Target="https://twitter.com/" TargetMode="External"/><Relationship Id="rId4678" Type="http://schemas.openxmlformats.org/officeDocument/2006/relationships/hyperlink" Target="https://twitter.com/" TargetMode="External"/><Relationship Id="rId5217" Type="http://schemas.openxmlformats.org/officeDocument/2006/relationships/hyperlink" Target="https://twitter.com/" TargetMode="External"/><Relationship Id="rId1522" Type="http://schemas.openxmlformats.org/officeDocument/2006/relationships/hyperlink" Target="http://pbs.twimg.com/profile_images/900399232313643010/2B0h5SPf_normal.jpg" TargetMode="External"/><Relationship Id="rId4885" Type="http://schemas.openxmlformats.org/officeDocument/2006/relationships/hyperlink" Target="https://twitter.com/" TargetMode="External"/><Relationship Id="rId21" Type="http://schemas.openxmlformats.org/officeDocument/2006/relationships/hyperlink" Target="https://www.huffingtonpost.com/entry/watch-trump-say-true-when-called-a-sexual-predator-in-2006_us_5804d258e4b0162c043cd864" TargetMode="External"/><Relationship Id="rId2089" Type="http://schemas.openxmlformats.org/officeDocument/2006/relationships/hyperlink" Target="http://pbs.twimg.com/profile_images/948372164373172226/SWT6XPry_normal.jpg" TargetMode="External"/><Relationship Id="rId3487" Type="http://schemas.openxmlformats.org/officeDocument/2006/relationships/hyperlink" Target="https://twitter.com/" TargetMode="External"/><Relationship Id="rId3694" Type="http://schemas.openxmlformats.org/officeDocument/2006/relationships/hyperlink" Target="https://twitter.com/" TargetMode="External"/><Relationship Id="rId4538" Type="http://schemas.openxmlformats.org/officeDocument/2006/relationships/hyperlink" Target="https://twitter.com/" TargetMode="External"/><Relationship Id="rId4745" Type="http://schemas.openxmlformats.org/officeDocument/2006/relationships/hyperlink" Target="https://twitter.com/" TargetMode="External"/><Relationship Id="rId4952" Type="http://schemas.openxmlformats.org/officeDocument/2006/relationships/hyperlink" Target="https://twitter.com/" TargetMode="External"/><Relationship Id="rId2296" Type="http://schemas.openxmlformats.org/officeDocument/2006/relationships/hyperlink" Target="http://pbs.twimg.com/profile_images/2777081640/786175ecd877220a9f3ca13dc275d9c9_normal.jpeg" TargetMode="External"/><Relationship Id="rId3347" Type="http://schemas.openxmlformats.org/officeDocument/2006/relationships/hyperlink" Target="https://twitter.com/" TargetMode="External"/><Relationship Id="rId3554" Type="http://schemas.openxmlformats.org/officeDocument/2006/relationships/hyperlink" Target="https://twitter.com/" TargetMode="External"/><Relationship Id="rId3761" Type="http://schemas.openxmlformats.org/officeDocument/2006/relationships/hyperlink" Target="https://twitter.com/" TargetMode="External"/><Relationship Id="rId4605" Type="http://schemas.openxmlformats.org/officeDocument/2006/relationships/hyperlink" Target="https://twitter.com/" TargetMode="External"/><Relationship Id="rId4812" Type="http://schemas.openxmlformats.org/officeDocument/2006/relationships/hyperlink" Target="https://twitter.com/" TargetMode="External"/><Relationship Id="rId268" Type="http://schemas.openxmlformats.org/officeDocument/2006/relationships/hyperlink" Target="http://metoowithyou.net/" TargetMode="External"/><Relationship Id="rId475" Type="http://schemas.openxmlformats.org/officeDocument/2006/relationships/hyperlink" Target="https://pbs.twimg.com/amplify_video_thumb/971845269192048640/img/AHeVJYVUHmGN7Ut9.jpg" TargetMode="External"/><Relationship Id="rId682" Type="http://schemas.openxmlformats.org/officeDocument/2006/relationships/hyperlink" Target="https://pbs.twimg.com/media/DXzz1NTXUAAoAss.jpg" TargetMode="External"/><Relationship Id="rId2156" Type="http://schemas.openxmlformats.org/officeDocument/2006/relationships/hyperlink" Target="http://pbs.twimg.com/profile_images/967452628501352449/O58QIvei_normal.jpg" TargetMode="External"/><Relationship Id="rId2363" Type="http://schemas.openxmlformats.org/officeDocument/2006/relationships/hyperlink" Target="https://pbs.twimg.com/media/DXzMEejXUAE3JV1.jpg" TargetMode="External"/><Relationship Id="rId2570" Type="http://schemas.openxmlformats.org/officeDocument/2006/relationships/hyperlink" Target="https://pbs.twimg.com/media/DXzw1N1V4AAMHWy.jpg" TargetMode="External"/><Relationship Id="rId3207" Type="http://schemas.openxmlformats.org/officeDocument/2006/relationships/hyperlink" Target="https://twitter.com/" TargetMode="External"/><Relationship Id="rId3414" Type="http://schemas.openxmlformats.org/officeDocument/2006/relationships/hyperlink" Target="https://twitter.com/" TargetMode="External"/><Relationship Id="rId3621" Type="http://schemas.openxmlformats.org/officeDocument/2006/relationships/hyperlink" Target="https://twitter.com/" TargetMode="External"/><Relationship Id="rId128" Type="http://schemas.openxmlformats.org/officeDocument/2006/relationships/hyperlink" Target="https://news.vice.com/en_us/article/9kzqy7/will-metoo-change-the-rampant-harassment-in-hollywood?utm_source=vicenewstwitter" TargetMode="External"/><Relationship Id="rId335" Type="http://schemas.openxmlformats.org/officeDocument/2006/relationships/hyperlink" Target="https://www.nytimes.com/2018/03/08/world/international-womens-day-2018.html?partner=msft_msn" TargetMode="External"/><Relationship Id="rId542" Type="http://schemas.openxmlformats.org/officeDocument/2006/relationships/hyperlink" Target="https://pbs.twimg.com/media/DXx_TowW0AAzkCx.png" TargetMode="External"/><Relationship Id="rId1172" Type="http://schemas.openxmlformats.org/officeDocument/2006/relationships/hyperlink" Target="https://pbs.twimg.com/media/DXzMEejXUAE3JV1.jpg" TargetMode="External"/><Relationship Id="rId2016" Type="http://schemas.openxmlformats.org/officeDocument/2006/relationships/hyperlink" Target="http://pbs.twimg.com/profile_images/971882499109539843/DKaRfMEJ_normal.jpg" TargetMode="External"/><Relationship Id="rId2223" Type="http://schemas.openxmlformats.org/officeDocument/2006/relationships/hyperlink" Target="http://pbs.twimg.com/profile_images/969812856500666369/rSSJ9NYt_normal.jpg" TargetMode="External"/><Relationship Id="rId2430" Type="http://schemas.openxmlformats.org/officeDocument/2006/relationships/hyperlink" Target="http://pbs.twimg.com/profile_images/824965976127045632/yd0XasbA_normal.jpg" TargetMode="External"/><Relationship Id="rId5379" Type="http://schemas.openxmlformats.org/officeDocument/2006/relationships/hyperlink" Target="https://api.twitter.com/1.1/geo/id/300bcc6e23a88361.json" TargetMode="External"/><Relationship Id="rId402" Type="http://schemas.openxmlformats.org/officeDocument/2006/relationships/hyperlink" Target="http://www.koreaherald.com/view.php?ud=20180308000849" TargetMode="External"/><Relationship Id="rId1032" Type="http://schemas.openxmlformats.org/officeDocument/2006/relationships/hyperlink" Target="http://pbs.twimg.com/profile_images/935458181584752640/GkxKJyfd_normal.jpg" TargetMode="External"/><Relationship Id="rId4188" Type="http://schemas.openxmlformats.org/officeDocument/2006/relationships/hyperlink" Target="https://twitter.com/" TargetMode="External"/><Relationship Id="rId4395" Type="http://schemas.openxmlformats.org/officeDocument/2006/relationships/hyperlink" Target="https://twitter.com/" TargetMode="External"/><Relationship Id="rId5239" Type="http://schemas.openxmlformats.org/officeDocument/2006/relationships/hyperlink" Target="https://twitter.com/" TargetMode="External"/><Relationship Id="rId1989" Type="http://schemas.openxmlformats.org/officeDocument/2006/relationships/hyperlink" Target="http://pbs.twimg.com/profile_images/822714428848304128/tCUKynMM_normal.jpg" TargetMode="External"/><Relationship Id="rId4048" Type="http://schemas.openxmlformats.org/officeDocument/2006/relationships/hyperlink" Target="https://twitter.com/" TargetMode="External"/><Relationship Id="rId4255" Type="http://schemas.openxmlformats.org/officeDocument/2006/relationships/hyperlink" Target="https://twitter.com/" TargetMode="External"/><Relationship Id="rId5306" Type="http://schemas.openxmlformats.org/officeDocument/2006/relationships/hyperlink" Target="https://twitter.com/" TargetMode="External"/><Relationship Id="rId1849" Type="http://schemas.openxmlformats.org/officeDocument/2006/relationships/hyperlink" Target="https://pbs.twimg.com/media/DXzvTM_VMAA7u_Z.jpg" TargetMode="External"/><Relationship Id="rId3064" Type="http://schemas.openxmlformats.org/officeDocument/2006/relationships/hyperlink" Target="http://pbs.twimg.com/profile_images/963196686196621312/oSjRHhrL_normal.jpg" TargetMode="External"/><Relationship Id="rId4462" Type="http://schemas.openxmlformats.org/officeDocument/2006/relationships/hyperlink" Target="https://twitter.com/" TargetMode="External"/><Relationship Id="rId192" Type="http://schemas.openxmlformats.org/officeDocument/2006/relationships/hyperlink" Target="http://www.atlanticcouncil.org/blogs/new-atlanticist/metoo-emboldens-women-in-brussels?utm_source=feedburner&amp;utm_medium=feed&amp;utm_campaign=Feed%3A+new-atlanticist-blog+%28New+Atlanticist%29" TargetMode="External"/><Relationship Id="rId1709" Type="http://schemas.openxmlformats.org/officeDocument/2006/relationships/hyperlink" Target="http://pbs.twimg.com/profile_images/464818766560251904/aRkk5h_j_normal.jpeg" TargetMode="External"/><Relationship Id="rId1916" Type="http://schemas.openxmlformats.org/officeDocument/2006/relationships/hyperlink" Target="http://pbs.twimg.com/profile_images/878171381736681472/9ANMqZpN_normal.jpg" TargetMode="External"/><Relationship Id="rId3271" Type="http://schemas.openxmlformats.org/officeDocument/2006/relationships/hyperlink" Target="https://twitter.com/" TargetMode="External"/><Relationship Id="rId4115" Type="http://schemas.openxmlformats.org/officeDocument/2006/relationships/hyperlink" Target="https://twitter.com/" TargetMode="External"/><Relationship Id="rId4322" Type="http://schemas.openxmlformats.org/officeDocument/2006/relationships/hyperlink" Target="https://twitter.com/" TargetMode="External"/><Relationship Id="rId2080" Type="http://schemas.openxmlformats.org/officeDocument/2006/relationships/hyperlink" Target="http://pbs.twimg.com/profile_images/448651436386041856/B5-S09VA_normal.jpeg" TargetMode="External"/><Relationship Id="rId3131" Type="http://schemas.openxmlformats.org/officeDocument/2006/relationships/hyperlink" Target="https://twitter.com/" TargetMode="External"/><Relationship Id="rId2897" Type="http://schemas.openxmlformats.org/officeDocument/2006/relationships/hyperlink" Target="http://pbs.twimg.com/profile_images/970280036036239360/l-6MqpaT_normal.jpg" TargetMode="External"/><Relationship Id="rId3948" Type="http://schemas.openxmlformats.org/officeDocument/2006/relationships/hyperlink" Target="https://twitter.com/" TargetMode="External"/><Relationship Id="rId5096" Type="http://schemas.openxmlformats.org/officeDocument/2006/relationships/hyperlink" Target="https://twitter.com/" TargetMode="External"/><Relationship Id="rId869" Type="http://schemas.openxmlformats.org/officeDocument/2006/relationships/hyperlink" Target="https://pbs.twimg.com/media/DXxbfwdU8AA-cpM.jpg" TargetMode="External"/><Relationship Id="rId1499" Type="http://schemas.openxmlformats.org/officeDocument/2006/relationships/hyperlink" Target="https://pbs.twimg.com/media/DXzyQ-PV4AEgQWl.jpg" TargetMode="External"/><Relationship Id="rId5163" Type="http://schemas.openxmlformats.org/officeDocument/2006/relationships/hyperlink" Target="https://twitter.com/" TargetMode="External"/><Relationship Id="rId5370" Type="http://schemas.openxmlformats.org/officeDocument/2006/relationships/hyperlink" Target="https://api.twitter.com/1.1/geo/id/e4a0d228eb6be76b.json" TargetMode="External"/><Relationship Id="rId729" Type="http://schemas.openxmlformats.org/officeDocument/2006/relationships/hyperlink" Target="https://pbs.twimg.com/media/DXzMEejXUAE3JV1.jpg" TargetMode="External"/><Relationship Id="rId1359" Type="http://schemas.openxmlformats.org/officeDocument/2006/relationships/hyperlink" Target="http://pbs.twimg.com/profile_images/965054142585581568/C3SRDlDr_normal.jpg" TargetMode="External"/><Relationship Id="rId2757" Type="http://schemas.openxmlformats.org/officeDocument/2006/relationships/hyperlink" Target="http://pbs.twimg.com/profile_images/901476311956299780/9aMExcMr_normal.jpg" TargetMode="External"/><Relationship Id="rId2964" Type="http://schemas.openxmlformats.org/officeDocument/2006/relationships/hyperlink" Target="http://pbs.twimg.com/profile_images/940997740871536641/dPRq4oBo_normal.jpg" TargetMode="External"/><Relationship Id="rId3808" Type="http://schemas.openxmlformats.org/officeDocument/2006/relationships/hyperlink" Target="https://twitter.com/" TargetMode="External"/><Relationship Id="rId5023" Type="http://schemas.openxmlformats.org/officeDocument/2006/relationships/hyperlink" Target="https://twitter.com/" TargetMode="External"/><Relationship Id="rId5230" Type="http://schemas.openxmlformats.org/officeDocument/2006/relationships/hyperlink" Target="https://twitter.com/" TargetMode="External"/><Relationship Id="rId936" Type="http://schemas.openxmlformats.org/officeDocument/2006/relationships/hyperlink" Target="http://pbs.twimg.com/profile_images/969349366673760257/vOhdKbzE_normal.jpg" TargetMode="External"/><Relationship Id="rId1219" Type="http://schemas.openxmlformats.org/officeDocument/2006/relationships/hyperlink" Target="http://pbs.twimg.com/profile_images/967798047710294016/QijoG2MN_normal.jpg" TargetMode="External"/><Relationship Id="rId1566" Type="http://schemas.openxmlformats.org/officeDocument/2006/relationships/hyperlink" Target="http://pbs.twimg.com/profile_images/971749704135409664/02ovY52Q_normal.jpg" TargetMode="External"/><Relationship Id="rId1773" Type="http://schemas.openxmlformats.org/officeDocument/2006/relationships/hyperlink" Target="http://pbs.twimg.com/profile_images/968508385615384577/Sl9Svcj0_normal.jpg" TargetMode="External"/><Relationship Id="rId1980" Type="http://schemas.openxmlformats.org/officeDocument/2006/relationships/hyperlink" Target="https://pbs.twimg.com/media/DXzMEejXUAE3JV1.jpg" TargetMode="External"/><Relationship Id="rId2617" Type="http://schemas.openxmlformats.org/officeDocument/2006/relationships/hyperlink" Target="http://pbs.twimg.com/profile_images/948162384547364865/_dbXyZyC_normal.jpg" TargetMode="External"/><Relationship Id="rId2824" Type="http://schemas.openxmlformats.org/officeDocument/2006/relationships/hyperlink" Target="http://pbs.twimg.com/profile_images/971636543306612736/eSwX0v8K_normal.jpg" TargetMode="External"/><Relationship Id="rId65" Type="http://schemas.openxmlformats.org/officeDocument/2006/relationships/hyperlink" Target="https://www.thestar.com/news/world/2018/03/07/south-sudan-women-still-voiceless-as-others-recognize-womens-day-metoo.html" TargetMode="External"/><Relationship Id="rId1426" Type="http://schemas.openxmlformats.org/officeDocument/2006/relationships/hyperlink" Target="http://abs.twimg.com/sticky/default_profile_images/default_profile_normal.png" TargetMode="External"/><Relationship Id="rId1633" Type="http://schemas.openxmlformats.org/officeDocument/2006/relationships/hyperlink" Target="http://pbs.twimg.com/profile_images/820404689665523712/-LkssoDs_normal.jpg" TargetMode="External"/><Relationship Id="rId1840" Type="http://schemas.openxmlformats.org/officeDocument/2006/relationships/hyperlink" Target="http://pbs.twimg.com/profile_images/859200644367908864/6PQ82M_N_normal.jpg" TargetMode="External"/><Relationship Id="rId4789" Type="http://schemas.openxmlformats.org/officeDocument/2006/relationships/hyperlink" Target="https://twitter.com/" TargetMode="External"/><Relationship Id="rId4996" Type="http://schemas.openxmlformats.org/officeDocument/2006/relationships/hyperlink" Target="https://twitter.com/" TargetMode="External"/><Relationship Id="rId1700" Type="http://schemas.openxmlformats.org/officeDocument/2006/relationships/hyperlink" Target="http://pbs.twimg.com/profile_images/464818766560251904/aRkk5h_j_normal.jpeg" TargetMode="External"/><Relationship Id="rId3598" Type="http://schemas.openxmlformats.org/officeDocument/2006/relationships/hyperlink" Target="https://twitter.com/" TargetMode="External"/><Relationship Id="rId4649" Type="http://schemas.openxmlformats.org/officeDocument/2006/relationships/hyperlink" Target="https://twitter.com/" TargetMode="External"/><Relationship Id="rId4856" Type="http://schemas.openxmlformats.org/officeDocument/2006/relationships/hyperlink" Target="https://twitter.com/" TargetMode="External"/><Relationship Id="rId3458" Type="http://schemas.openxmlformats.org/officeDocument/2006/relationships/hyperlink" Target="https://twitter.com/" TargetMode="External"/><Relationship Id="rId3665" Type="http://schemas.openxmlformats.org/officeDocument/2006/relationships/hyperlink" Target="https://twitter.com/" TargetMode="External"/><Relationship Id="rId3872" Type="http://schemas.openxmlformats.org/officeDocument/2006/relationships/hyperlink" Target="https://twitter.com/" TargetMode="External"/><Relationship Id="rId4509" Type="http://schemas.openxmlformats.org/officeDocument/2006/relationships/hyperlink" Target="https://twitter.com/" TargetMode="External"/><Relationship Id="rId4716" Type="http://schemas.openxmlformats.org/officeDocument/2006/relationships/hyperlink" Target="https://twitter.com/" TargetMode="External"/><Relationship Id="rId379" Type="http://schemas.openxmlformats.org/officeDocument/2006/relationships/hyperlink" Target="http://thefederalist.com/2018/03/08/the-hollywood-reporter-triumph-of-the-beta-male-cover-is-a-bad-sign/" TargetMode="External"/><Relationship Id="rId586" Type="http://schemas.openxmlformats.org/officeDocument/2006/relationships/hyperlink" Target="https://pbs.twimg.com/media/DXzy9SeVoAAVTiI.jpg" TargetMode="External"/><Relationship Id="rId793" Type="http://schemas.openxmlformats.org/officeDocument/2006/relationships/hyperlink" Target="https://pbs.twimg.com/media/DXz1gRdW4AAeLjb.jpg" TargetMode="External"/><Relationship Id="rId2267" Type="http://schemas.openxmlformats.org/officeDocument/2006/relationships/hyperlink" Target="http://pbs.twimg.com/profile_images/956532164790689794/oscLBj1i_normal.jpg" TargetMode="External"/><Relationship Id="rId2474" Type="http://schemas.openxmlformats.org/officeDocument/2006/relationships/hyperlink" Target="http://pbs.twimg.com/profile_images/844682731971739648/Xfni4Eiq_normal.jpg" TargetMode="External"/><Relationship Id="rId2681" Type="http://schemas.openxmlformats.org/officeDocument/2006/relationships/hyperlink" Target="https://pbs.twimg.com/media/DQ8DfPsWAAAGXgy.jpg" TargetMode="External"/><Relationship Id="rId3318" Type="http://schemas.openxmlformats.org/officeDocument/2006/relationships/hyperlink" Target="https://twitter.com/" TargetMode="External"/><Relationship Id="rId3525" Type="http://schemas.openxmlformats.org/officeDocument/2006/relationships/hyperlink" Target="https://twitter.com/" TargetMode="External"/><Relationship Id="rId4923" Type="http://schemas.openxmlformats.org/officeDocument/2006/relationships/hyperlink" Target="https://twitter.com/" TargetMode="External"/><Relationship Id="rId239" Type="http://schemas.openxmlformats.org/officeDocument/2006/relationships/hyperlink" Target="https://twitter.com/Sardonious/status/971918892816916482" TargetMode="External"/><Relationship Id="rId446" Type="http://schemas.openxmlformats.org/officeDocument/2006/relationships/hyperlink" Target="https://pbs.twimg.com/tweet_video_thumb/DXzYX9bUQAA1LHg.jpg" TargetMode="External"/><Relationship Id="rId653" Type="http://schemas.openxmlformats.org/officeDocument/2006/relationships/hyperlink" Target="https://pbs.twimg.com/media/DXvTU6VV4AE5nGc.jpg" TargetMode="External"/><Relationship Id="rId1076" Type="http://schemas.openxmlformats.org/officeDocument/2006/relationships/hyperlink" Target="https://pbs.twimg.com/media/DXrT2xZXUAIL6cR.jpg" TargetMode="External"/><Relationship Id="rId1283" Type="http://schemas.openxmlformats.org/officeDocument/2006/relationships/hyperlink" Target="http://pbs.twimg.com/profile_images/968610317877030913/YtRyjtgY_normal.jpg" TargetMode="External"/><Relationship Id="rId1490" Type="http://schemas.openxmlformats.org/officeDocument/2006/relationships/hyperlink" Target="http://abs.twimg.com/sticky/default_profile_images/default_profile_normal.png" TargetMode="External"/><Relationship Id="rId2127" Type="http://schemas.openxmlformats.org/officeDocument/2006/relationships/hyperlink" Target="http://pbs.twimg.com/profile_images/834841714200244224/eduml_ap_normal.jpg" TargetMode="External"/><Relationship Id="rId2334" Type="http://schemas.openxmlformats.org/officeDocument/2006/relationships/hyperlink" Target="http://pbs.twimg.com/profile_images/886589605163683840/abCNjeJt_normal.jpg" TargetMode="External"/><Relationship Id="rId3732" Type="http://schemas.openxmlformats.org/officeDocument/2006/relationships/hyperlink" Target="https://twitter.com/" TargetMode="External"/><Relationship Id="rId306" Type="http://schemas.openxmlformats.org/officeDocument/2006/relationships/hyperlink" Target="https://twitter.com/kjc1b/status/971763044404535297" TargetMode="External"/><Relationship Id="rId860" Type="http://schemas.openxmlformats.org/officeDocument/2006/relationships/hyperlink" Target="https://pbs.twimg.com/media/DXyzLSbWkAIHUMt.jpg" TargetMode="External"/><Relationship Id="rId1143" Type="http://schemas.openxmlformats.org/officeDocument/2006/relationships/hyperlink" Target="http://pbs.twimg.com/profile_images/971266985895047168/2BjBYZzg_normal.jpg" TargetMode="External"/><Relationship Id="rId2541" Type="http://schemas.openxmlformats.org/officeDocument/2006/relationships/hyperlink" Target="http://pbs.twimg.com/profile_images/783341582921535488/34SatnWC_normal.jpg" TargetMode="External"/><Relationship Id="rId4299" Type="http://schemas.openxmlformats.org/officeDocument/2006/relationships/hyperlink" Target="https://twitter.com/" TargetMode="External"/><Relationship Id="rId513" Type="http://schemas.openxmlformats.org/officeDocument/2006/relationships/hyperlink" Target="https://pbs.twimg.com/media/DXzMEejXUAE3JV1.jpg" TargetMode="External"/><Relationship Id="rId720" Type="http://schemas.openxmlformats.org/officeDocument/2006/relationships/hyperlink" Target="https://pbs.twimg.com/media/DXzw1N1V4AAMHWy.jpg" TargetMode="External"/><Relationship Id="rId1350" Type="http://schemas.openxmlformats.org/officeDocument/2006/relationships/hyperlink" Target="http://pbs.twimg.com/profile_images/909462695459426304/do7siokg_normal.jpg" TargetMode="External"/><Relationship Id="rId2401" Type="http://schemas.openxmlformats.org/officeDocument/2006/relationships/hyperlink" Target="https://pbs.twimg.com/media/DXzz1NTXUAAoAss.jpg" TargetMode="External"/><Relationship Id="rId4159" Type="http://schemas.openxmlformats.org/officeDocument/2006/relationships/hyperlink" Target="https://twitter.com/" TargetMode="External"/><Relationship Id="rId1003" Type="http://schemas.openxmlformats.org/officeDocument/2006/relationships/hyperlink" Target="http://pbs.twimg.com/profile_images/966383857602912262/NJlj62Yn_normal.jpg" TargetMode="External"/><Relationship Id="rId1210" Type="http://schemas.openxmlformats.org/officeDocument/2006/relationships/hyperlink" Target="http://pbs.twimg.com/profile_images/960395359888355329/Fm-j8qJK_normal.jpg" TargetMode="External"/><Relationship Id="rId4366" Type="http://schemas.openxmlformats.org/officeDocument/2006/relationships/hyperlink" Target="https://twitter.com/" TargetMode="External"/><Relationship Id="rId4573" Type="http://schemas.openxmlformats.org/officeDocument/2006/relationships/hyperlink" Target="https://twitter.com/" TargetMode="External"/><Relationship Id="rId4780" Type="http://schemas.openxmlformats.org/officeDocument/2006/relationships/hyperlink" Target="https://twitter.com/"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4019" Type="http://schemas.openxmlformats.org/officeDocument/2006/relationships/hyperlink" Target="https://twitter.com/" TargetMode="External"/><Relationship Id="rId4226" Type="http://schemas.openxmlformats.org/officeDocument/2006/relationships/hyperlink" Target="https://twitter.com/" TargetMode="External"/><Relationship Id="rId4433" Type="http://schemas.openxmlformats.org/officeDocument/2006/relationships/hyperlink" Target="https://twitter.com/" TargetMode="External"/><Relationship Id="rId4640" Type="http://schemas.openxmlformats.org/officeDocument/2006/relationships/hyperlink" Target="https://twitter.com/" TargetMode="External"/><Relationship Id="rId2191" Type="http://schemas.openxmlformats.org/officeDocument/2006/relationships/hyperlink" Target="http://pbs.twimg.com/profile_images/966199053129277441/3ox1H2Or_normal.jpg" TargetMode="External"/><Relationship Id="rId3035" Type="http://schemas.openxmlformats.org/officeDocument/2006/relationships/hyperlink" Target="http://pbs.twimg.com/profile_images/967968779555631104/PXrh9sVR_normal.jpg" TargetMode="External"/><Relationship Id="rId3242" Type="http://schemas.openxmlformats.org/officeDocument/2006/relationships/hyperlink" Target="https://twitter.com/" TargetMode="External"/><Relationship Id="rId4500" Type="http://schemas.openxmlformats.org/officeDocument/2006/relationships/hyperlink" Target="https://twitter.com/" TargetMode="External"/><Relationship Id="rId163" Type="http://schemas.openxmlformats.org/officeDocument/2006/relationships/hyperlink" Target="https://www.gazettedesfemmes.ca/14261/que-faire-avec-lapres-moiaussi/" TargetMode="External"/><Relationship Id="rId370" Type="http://schemas.openxmlformats.org/officeDocument/2006/relationships/hyperlink" Target="http://www.koreaherald.com/view.php?ud=20180308000849" TargetMode="External"/><Relationship Id="rId2051" Type="http://schemas.openxmlformats.org/officeDocument/2006/relationships/hyperlink" Target="http://pbs.twimg.com/profile_images/2489640776/ofe7ej8vr2g9ytmcamha_normal.jpeg" TargetMode="External"/><Relationship Id="rId3102" Type="http://schemas.openxmlformats.org/officeDocument/2006/relationships/hyperlink" Target="http://pbs.twimg.com/profile_images/967764360620748800/VQfqswWu_normal.jpg" TargetMode="External"/><Relationship Id="rId230" Type="http://schemas.openxmlformats.org/officeDocument/2006/relationships/hyperlink" Target="https://www.vox.com/first-person/2018/3/8/17087628/sexual-assault-marriage-metoo" TargetMode="External"/><Relationship Id="rId5067" Type="http://schemas.openxmlformats.org/officeDocument/2006/relationships/hyperlink" Target="https://twitter.com/" TargetMode="External"/><Relationship Id="rId5274" Type="http://schemas.openxmlformats.org/officeDocument/2006/relationships/hyperlink" Target="https://twitter.com/" TargetMode="External"/><Relationship Id="rId2868" Type="http://schemas.openxmlformats.org/officeDocument/2006/relationships/hyperlink" Target="http://pbs.twimg.com/profile_images/1631329812/20-12-08_0858_normal.jpg" TargetMode="External"/><Relationship Id="rId3919" Type="http://schemas.openxmlformats.org/officeDocument/2006/relationships/hyperlink" Target="https://twitter.com/" TargetMode="External"/><Relationship Id="rId4083" Type="http://schemas.openxmlformats.org/officeDocument/2006/relationships/hyperlink" Target="https://twitter.com/" TargetMode="External"/><Relationship Id="rId1677" Type="http://schemas.openxmlformats.org/officeDocument/2006/relationships/hyperlink" Target="https://pbs.twimg.com/media/DTMFc2TW4AALfVt.jpg" TargetMode="External"/><Relationship Id="rId1884" Type="http://schemas.openxmlformats.org/officeDocument/2006/relationships/hyperlink" Target="http://pbs.twimg.com/profile_images/971295227620274184/PMGY_IhQ_normal.jpg" TargetMode="External"/><Relationship Id="rId2728" Type="http://schemas.openxmlformats.org/officeDocument/2006/relationships/hyperlink" Target="https://pbs.twimg.com/media/DXzMEejXUAE3JV1.jpg" TargetMode="External"/><Relationship Id="rId2935" Type="http://schemas.openxmlformats.org/officeDocument/2006/relationships/hyperlink" Target="http://pbs.twimg.com/profile_images/951570843955429376/Yp84maLQ_normal.jpg" TargetMode="External"/><Relationship Id="rId4290" Type="http://schemas.openxmlformats.org/officeDocument/2006/relationships/hyperlink" Target="https://twitter.com/" TargetMode="External"/><Relationship Id="rId5134" Type="http://schemas.openxmlformats.org/officeDocument/2006/relationships/hyperlink" Target="https://twitter.com/" TargetMode="External"/><Relationship Id="rId5341" Type="http://schemas.openxmlformats.org/officeDocument/2006/relationships/hyperlink" Target="https://twitter.com/" TargetMode="External"/><Relationship Id="rId907" Type="http://schemas.openxmlformats.org/officeDocument/2006/relationships/hyperlink" Target="https://pbs.twimg.com/media/DXzMEejXUAE3JV1.jpg" TargetMode="External"/><Relationship Id="rId1537" Type="http://schemas.openxmlformats.org/officeDocument/2006/relationships/hyperlink" Target="http://pbs.twimg.com/profile_images/971035635992711168/4ss9CiL2_normal.jpg" TargetMode="External"/><Relationship Id="rId1744" Type="http://schemas.openxmlformats.org/officeDocument/2006/relationships/hyperlink" Target="http://pbs.twimg.com/profile_images/834748703193833472/W8oqI81s_normal.jpg" TargetMode="External"/><Relationship Id="rId1951" Type="http://schemas.openxmlformats.org/officeDocument/2006/relationships/hyperlink" Target="http://pbs.twimg.com/profile_images/963994984591646721/0OMUY_YN_normal.jpg" TargetMode="External"/><Relationship Id="rId4150" Type="http://schemas.openxmlformats.org/officeDocument/2006/relationships/hyperlink" Target="https://twitter.com/" TargetMode="External"/><Relationship Id="rId5201" Type="http://schemas.openxmlformats.org/officeDocument/2006/relationships/hyperlink" Target="https://twitter.com/" TargetMode="External"/><Relationship Id="rId36" Type="http://schemas.openxmlformats.org/officeDocument/2006/relationships/hyperlink" Target="https://www.huffingtonpost.com/entry/women-of-color-me-too_us_5a442d73e4b0b0e5a7a4992c?ncid=tweetlnkushpmg00000050" TargetMode="External"/><Relationship Id="rId1604" Type="http://schemas.openxmlformats.org/officeDocument/2006/relationships/hyperlink" Target="http://pbs.twimg.com/profile_images/910543433634156546/Ur2uEFj5_normal.jpg" TargetMode="External"/><Relationship Id="rId4010" Type="http://schemas.openxmlformats.org/officeDocument/2006/relationships/hyperlink" Target="https://twitter.com/" TargetMode="External"/><Relationship Id="rId4967" Type="http://schemas.openxmlformats.org/officeDocument/2006/relationships/hyperlink" Target="https://twitter.com/" TargetMode="External"/><Relationship Id="rId1811" Type="http://schemas.openxmlformats.org/officeDocument/2006/relationships/hyperlink" Target="http://pbs.twimg.com/profile_images/967219725250961408/wv7mZGIz_normal.jpg" TargetMode="External"/><Relationship Id="rId3569" Type="http://schemas.openxmlformats.org/officeDocument/2006/relationships/hyperlink" Target="https://twitter.com/" TargetMode="External"/><Relationship Id="rId697" Type="http://schemas.openxmlformats.org/officeDocument/2006/relationships/hyperlink" Target="https://pbs.twimg.com/media/DXyiENZVwAE4Yy-.jpg" TargetMode="External"/><Relationship Id="rId2378" Type="http://schemas.openxmlformats.org/officeDocument/2006/relationships/hyperlink" Target="https://pbs.twimg.com/media/DXx-TreXUAAc0Cj.jpg" TargetMode="External"/><Relationship Id="rId3429" Type="http://schemas.openxmlformats.org/officeDocument/2006/relationships/hyperlink" Target="https://twitter.com/" TargetMode="External"/><Relationship Id="rId3776" Type="http://schemas.openxmlformats.org/officeDocument/2006/relationships/hyperlink" Target="https://twitter.com/" TargetMode="External"/><Relationship Id="rId3983" Type="http://schemas.openxmlformats.org/officeDocument/2006/relationships/hyperlink" Target="https://twitter.com/" TargetMode="External"/><Relationship Id="rId4827" Type="http://schemas.openxmlformats.org/officeDocument/2006/relationships/hyperlink" Target="https://twitter.com/" TargetMode="External"/><Relationship Id="rId1187" Type="http://schemas.openxmlformats.org/officeDocument/2006/relationships/hyperlink" Target="http://pbs.twimg.com/profile_images/891861684423462912/Qh6268tn_normal.jpg" TargetMode="External"/><Relationship Id="rId2585" Type="http://schemas.openxmlformats.org/officeDocument/2006/relationships/hyperlink" Target="https://pbs.twimg.com/media/DXycF5OXcAAMvJd.jpg" TargetMode="External"/><Relationship Id="rId2792" Type="http://schemas.openxmlformats.org/officeDocument/2006/relationships/hyperlink" Target="http://pbs.twimg.com/profile_images/945897731113062400/6aQ7aqVT_normal.jpg" TargetMode="External"/><Relationship Id="rId3636" Type="http://schemas.openxmlformats.org/officeDocument/2006/relationships/hyperlink" Target="https://twitter.com/" TargetMode="External"/><Relationship Id="rId3843" Type="http://schemas.openxmlformats.org/officeDocument/2006/relationships/hyperlink" Target="https://twitter.com/" TargetMode="External"/><Relationship Id="rId557" Type="http://schemas.openxmlformats.org/officeDocument/2006/relationships/hyperlink" Target="https://pbs.twimg.com/media/DXzMEejXUAE3JV1.jpg" TargetMode="External"/><Relationship Id="rId764" Type="http://schemas.openxmlformats.org/officeDocument/2006/relationships/hyperlink" Target="https://pbs.twimg.com/media/DXw5hm2W4AAdmn6.jpg" TargetMode="External"/><Relationship Id="rId971" Type="http://schemas.openxmlformats.org/officeDocument/2006/relationships/hyperlink" Target="https://pbs.twimg.com/media/DXzQenAX0AEMwZA.jpg" TargetMode="External"/><Relationship Id="rId1394" Type="http://schemas.openxmlformats.org/officeDocument/2006/relationships/hyperlink" Target="http://pbs.twimg.com/profile_images/967592583181434880/wU0i67Cy_normal.jpg" TargetMode="External"/><Relationship Id="rId2238" Type="http://schemas.openxmlformats.org/officeDocument/2006/relationships/hyperlink" Target="http://pbs.twimg.com/profile_images/949892144176787457/HUBTfwVg_normal.jpg" TargetMode="External"/><Relationship Id="rId2445" Type="http://schemas.openxmlformats.org/officeDocument/2006/relationships/hyperlink" Target="http://pbs.twimg.com/profile_images/714628234202193921/OzvKF8cm_normal.jpg" TargetMode="External"/><Relationship Id="rId2652" Type="http://schemas.openxmlformats.org/officeDocument/2006/relationships/hyperlink" Target="http://pbs.twimg.com/profile_images/1684745456/photo_normal" TargetMode="External"/><Relationship Id="rId3703" Type="http://schemas.openxmlformats.org/officeDocument/2006/relationships/hyperlink" Target="https://twitter.com/" TargetMode="External"/><Relationship Id="rId3910" Type="http://schemas.openxmlformats.org/officeDocument/2006/relationships/hyperlink" Target="https://twitter.com/" TargetMode="External"/><Relationship Id="rId417" Type="http://schemas.openxmlformats.org/officeDocument/2006/relationships/hyperlink" Target="https://pbs.twimg.com/ext_tw_video_thumb/971902087880568834/pu/img/4qW23u8EFo_5CPuS.jpg" TargetMode="External"/><Relationship Id="rId624" Type="http://schemas.openxmlformats.org/officeDocument/2006/relationships/hyperlink" Target="https://pbs.twimg.com/media/DXv701kUQAEKTcY.jpg" TargetMode="External"/><Relationship Id="rId831" Type="http://schemas.openxmlformats.org/officeDocument/2006/relationships/hyperlink" Target="https://pbs.twimg.com/media/DXz1FnHW4AAZbhV.jpg" TargetMode="External"/><Relationship Id="rId1047" Type="http://schemas.openxmlformats.org/officeDocument/2006/relationships/hyperlink" Target="http://pbs.twimg.com/profile_images/963988236237529088/rWHHTbYw_normal.jpg" TargetMode="External"/><Relationship Id="rId1254" Type="http://schemas.openxmlformats.org/officeDocument/2006/relationships/hyperlink" Target="http://pbs.twimg.com/profile_images/830862864860614656/-ECJkUlr_normal.jpg" TargetMode="External"/><Relationship Id="rId1461" Type="http://schemas.openxmlformats.org/officeDocument/2006/relationships/hyperlink" Target="http://pbs.twimg.com/profile_images/968665542230933504/stI_I2ke_normal.jpg" TargetMode="External"/><Relationship Id="rId2305" Type="http://schemas.openxmlformats.org/officeDocument/2006/relationships/hyperlink" Target="http://pbs.twimg.com/profile_images/595059359664762881/aqhfIcuX_normal.jpg" TargetMode="External"/><Relationship Id="rId2512" Type="http://schemas.openxmlformats.org/officeDocument/2006/relationships/hyperlink" Target="http://pbs.twimg.com/profile_images/783341582921535488/34SatnWC_normal.jpg" TargetMode="External"/><Relationship Id="rId1114" Type="http://schemas.openxmlformats.org/officeDocument/2006/relationships/hyperlink" Target="http://pbs.twimg.com/profile_images/970628650029563906/NDmdg8-5_normal.jpg" TargetMode="External"/><Relationship Id="rId1321" Type="http://schemas.openxmlformats.org/officeDocument/2006/relationships/hyperlink" Target="http://pbs.twimg.com/profile_images/971615539285000192/mvaWGIib_normal.jpg" TargetMode="External"/><Relationship Id="rId4477" Type="http://schemas.openxmlformats.org/officeDocument/2006/relationships/hyperlink" Target="https://twitter.com/" TargetMode="External"/><Relationship Id="rId4684" Type="http://schemas.openxmlformats.org/officeDocument/2006/relationships/hyperlink" Target="https://twitter.com/" TargetMode="External"/><Relationship Id="rId4891" Type="http://schemas.openxmlformats.org/officeDocument/2006/relationships/hyperlink" Target="https://twitter.com/" TargetMode="External"/><Relationship Id="rId3079" Type="http://schemas.openxmlformats.org/officeDocument/2006/relationships/hyperlink" Target="https://pbs.twimg.com/media/DXrT2xZXUAIL6cR.jpg" TargetMode="External"/><Relationship Id="rId3286" Type="http://schemas.openxmlformats.org/officeDocument/2006/relationships/hyperlink" Target="https://twitter.com/" TargetMode="External"/><Relationship Id="rId3493" Type="http://schemas.openxmlformats.org/officeDocument/2006/relationships/hyperlink" Target="https://twitter.com/" TargetMode="External"/><Relationship Id="rId4337" Type="http://schemas.openxmlformats.org/officeDocument/2006/relationships/hyperlink" Target="https://twitter.com/" TargetMode="External"/><Relationship Id="rId4544" Type="http://schemas.openxmlformats.org/officeDocument/2006/relationships/hyperlink" Target="https://twitter.com/" TargetMode="External"/><Relationship Id="rId2095" Type="http://schemas.openxmlformats.org/officeDocument/2006/relationships/hyperlink" Target="http://pbs.twimg.com/profile_images/946409900782993409/h6ekReS2_normal.jpg"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4751" Type="http://schemas.openxmlformats.org/officeDocument/2006/relationships/hyperlink" Target="https://twitter.com/" TargetMode="External"/><Relationship Id="rId274" Type="http://schemas.openxmlformats.org/officeDocument/2006/relationships/hyperlink" Target="https://twitter.com/ejii1212/status/971747762378190850" TargetMode="External"/><Relationship Id="rId481" Type="http://schemas.openxmlformats.org/officeDocument/2006/relationships/hyperlink" Target="https://pbs.twimg.com/media/DXx0MDKW0AAUJVU.jpg" TargetMode="External"/><Relationship Id="rId2162" Type="http://schemas.openxmlformats.org/officeDocument/2006/relationships/hyperlink" Target="http://pbs.twimg.com/profile_images/925217146568818688/CVVm8PKa_normal.jpg" TargetMode="External"/><Relationship Id="rId3006" Type="http://schemas.openxmlformats.org/officeDocument/2006/relationships/hyperlink" Target="http://pbs.twimg.com/profile_images/847585969230446592/swvdDZEx_normal.jpg" TargetMode="External"/><Relationship Id="rId3560" Type="http://schemas.openxmlformats.org/officeDocument/2006/relationships/hyperlink" Target="https://twitter.com/" TargetMode="External"/><Relationship Id="rId4404" Type="http://schemas.openxmlformats.org/officeDocument/2006/relationships/hyperlink" Target="https://twitter.com/" TargetMode="External"/><Relationship Id="rId4611" Type="http://schemas.openxmlformats.org/officeDocument/2006/relationships/hyperlink" Target="https://twitter.com/" TargetMode="External"/><Relationship Id="rId134" Type="http://schemas.openxmlformats.org/officeDocument/2006/relationships/hyperlink" Target="https://headlines.yahoo.co.jp/article?a=20180309-00010000-digiday-sci" TargetMode="External"/><Relationship Id="rId3213" Type="http://schemas.openxmlformats.org/officeDocument/2006/relationships/hyperlink" Target="https://twitter.com/" TargetMode="External"/><Relationship Id="rId3420" Type="http://schemas.openxmlformats.org/officeDocument/2006/relationships/hyperlink" Target="https://twitter.com/" TargetMode="External"/><Relationship Id="rId341" Type="http://schemas.openxmlformats.org/officeDocument/2006/relationships/hyperlink" Target="https://trib.al/csluX6x" TargetMode="External"/><Relationship Id="rId2022" Type="http://schemas.openxmlformats.org/officeDocument/2006/relationships/hyperlink" Target="http://pbs.twimg.com/profile_images/963800481511419904/JtMpAtER_normal.jpg" TargetMode="External"/><Relationship Id="rId2979" Type="http://schemas.openxmlformats.org/officeDocument/2006/relationships/hyperlink" Target="http://pbs.twimg.com/profile_images/967754675310141440/3YspcSSb_normal.jpg" TargetMode="External"/><Relationship Id="rId5178" Type="http://schemas.openxmlformats.org/officeDocument/2006/relationships/hyperlink" Target="https://twitter.com/" TargetMode="External"/><Relationship Id="rId5385" Type="http://schemas.openxmlformats.org/officeDocument/2006/relationships/table" Target="../tables/table1.xml"/><Relationship Id="rId201" Type="http://schemas.openxmlformats.org/officeDocument/2006/relationships/hyperlink" Target="https://www.washingtonpost.com/world/asia_pacific/in-japan-me-too-efforts-get-bashed-limited-attention/2018/02/27/df1b2be8-1c31-11e8-98f5-ceecfa8741b6_story.html?utm_term=.6dd5e2b1cf85" TargetMode="External"/><Relationship Id="rId1788" Type="http://schemas.openxmlformats.org/officeDocument/2006/relationships/hyperlink" Target="http://pbs.twimg.com/profile_images/947729701333712897/cirwVTxq_normal.jpg" TargetMode="External"/><Relationship Id="rId1995" Type="http://schemas.openxmlformats.org/officeDocument/2006/relationships/hyperlink" Target="http://pbs.twimg.com/profile_images/970814626307956737/lrB39b9n_normal.jpg" TargetMode="External"/><Relationship Id="rId2839" Type="http://schemas.openxmlformats.org/officeDocument/2006/relationships/hyperlink" Target="http://pbs.twimg.com/profile_images/970686523011088384/BR36EP8P_normal.jpg" TargetMode="External"/><Relationship Id="rId4194" Type="http://schemas.openxmlformats.org/officeDocument/2006/relationships/hyperlink" Target="https://twitter.com/" TargetMode="External"/><Relationship Id="rId5038" Type="http://schemas.openxmlformats.org/officeDocument/2006/relationships/hyperlink" Target="https://twitter.com/" TargetMode="External"/><Relationship Id="rId5245" Type="http://schemas.openxmlformats.org/officeDocument/2006/relationships/hyperlink" Target="https://twitter.com/" TargetMode="External"/><Relationship Id="rId1648" Type="http://schemas.openxmlformats.org/officeDocument/2006/relationships/hyperlink" Target="http://pbs.twimg.com/profile_images/536196415408467968/3NV4k9Cz_normal.jpeg" TargetMode="External"/><Relationship Id="rId4054" Type="http://schemas.openxmlformats.org/officeDocument/2006/relationships/hyperlink" Target="https://twitter.com/" TargetMode="External"/><Relationship Id="rId4261" Type="http://schemas.openxmlformats.org/officeDocument/2006/relationships/hyperlink" Target="https://twitter.com/" TargetMode="External"/><Relationship Id="rId5105" Type="http://schemas.openxmlformats.org/officeDocument/2006/relationships/hyperlink" Target="https://twitter.com/" TargetMode="External"/><Relationship Id="rId5312" Type="http://schemas.openxmlformats.org/officeDocument/2006/relationships/hyperlink" Target="https://twitter.com/" TargetMode="External"/><Relationship Id="rId1508" Type="http://schemas.openxmlformats.org/officeDocument/2006/relationships/hyperlink" Target="http://abs.twimg.com/sticky/default_profile_images/default_profile_normal.png" TargetMode="External"/><Relationship Id="rId1855" Type="http://schemas.openxmlformats.org/officeDocument/2006/relationships/hyperlink" Target="https://pbs.twimg.com/media/DXwdKmAVQAAkgmi.jpg" TargetMode="External"/><Relationship Id="rId2906" Type="http://schemas.openxmlformats.org/officeDocument/2006/relationships/hyperlink" Target="http://pbs.twimg.com/profile_images/839664433693618178/IgTN2eka_normal.jpg" TargetMode="External"/><Relationship Id="rId3070" Type="http://schemas.openxmlformats.org/officeDocument/2006/relationships/hyperlink" Target="http://pbs.twimg.com/profile_images/907602837785370625/1qxfnd_I_normal.jpg" TargetMode="External"/><Relationship Id="rId4121" Type="http://schemas.openxmlformats.org/officeDocument/2006/relationships/hyperlink" Target="https://twitter.com/" TargetMode="External"/><Relationship Id="rId1715" Type="http://schemas.openxmlformats.org/officeDocument/2006/relationships/hyperlink" Target="http://pbs.twimg.com/profile_images/464818766560251904/aRkk5h_j_normal.jpeg" TargetMode="External"/><Relationship Id="rId1922" Type="http://schemas.openxmlformats.org/officeDocument/2006/relationships/hyperlink" Target="http://pbs.twimg.com/profile_images/849631329205587968/PF80BCMJ_normal.jpg" TargetMode="External"/><Relationship Id="rId3887" Type="http://schemas.openxmlformats.org/officeDocument/2006/relationships/hyperlink" Target="https://twitter.com/" TargetMode="External"/><Relationship Id="rId4938" Type="http://schemas.openxmlformats.org/officeDocument/2006/relationships/hyperlink" Target="https://twitter.com/" TargetMode="External"/><Relationship Id="rId2489" Type="http://schemas.openxmlformats.org/officeDocument/2006/relationships/hyperlink" Target="http://pbs.twimg.com/profile_images/969633038513696768/lsF3EHZM_normal.jpg" TargetMode="External"/><Relationship Id="rId2696" Type="http://schemas.openxmlformats.org/officeDocument/2006/relationships/hyperlink" Target="http://pbs.twimg.com/profile_images/966476310393405446/n8JoKsrK_normal.jpg" TargetMode="External"/><Relationship Id="rId3747" Type="http://schemas.openxmlformats.org/officeDocument/2006/relationships/hyperlink" Target="https://twitter.com/" TargetMode="External"/><Relationship Id="rId3954" Type="http://schemas.openxmlformats.org/officeDocument/2006/relationships/hyperlink" Target="https://twitter.com/" TargetMode="External"/><Relationship Id="rId668" Type="http://schemas.openxmlformats.org/officeDocument/2006/relationships/hyperlink" Target="https://pbs.twimg.com/media/DXx-TreXUAAc0Cj.jpg" TargetMode="External"/><Relationship Id="rId875" Type="http://schemas.openxmlformats.org/officeDocument/2006/relationships/hyperlink" Target="https://pbs.twimg.com/media/DXvztiyU8AAANcN.jpg" TargetMode="External"/><Relationship Id="rId1298" Type="http://schemas.openxmlformats.org/officeDocument/2006/relationships/hyperlink" Target="http://pbs.twimg.com/profile_images/1399808752/_________normal.JPG" TargetMode="External"/><Relationship Id="rId2349" Type="http://schemas.openxmlformats.org/officeDocument/2006/relationships/hyperlink" Target="http://pbs.twimg.com/profile_images/890587753192312832/hI0yAMUT_normal.jpg" TargetMode="External"/><Relationship Id="rId2556" Type="http://schemas.openxmlformats.org/officeDocument/2006/relationships/hyperlink" Target="http://pbs.twimg.com/profile_images/783341582921535488/34SatnWC_normal.jpg" TargetMode="External"/><Relationship Id="rId2763" Type="http://schemas.openxmlformats.org/officeDocument/2006/relationships/hyperlink" Target="http://pbs.twimg.com/profile_images/924549374167994369/qNhEzc3V_normal.jpg" TargetMode="External"/><Relationship Id="rId2970" Type="http://schemas.openxmlformats.org/officeDocument/2006/relationships/hyperlink" Target="https://pbs.twimg.com/media/DMhfugeVoAAsdzH.jpg" TargetMode="External"/><Relationship Id="rId3607" Type="http://schemas.openxmlformats.org/officeDocument/2006/relationships/hyperlink" Target="https://twitter.com/" TargetMode="External"/><Relationship Id="rId3814" Type="http://schemas.openxmlformats.org/officeDocument/2006/relationships/hyperlink" Target="https://twitter.com/" TargetMode="External"/><Relationship Id="rId528" Type="http://schemas.openxmlformats.org/officeDocument/2006/relationships/hyperlink" Target="https://pbs.twimg.com/media/DXyJLFnWAAAE1DP.jpg" TargetMode="External"/><Relationship Id="rId735" Type="http://schemas.openxmlformats.org/officeDocument/2006/relationships/hyperlink" Target="https://pbs.twimg.com/media/DXx4NJGUMAUmOaI.jpg" TargetMode="External"/><Relationship Id="rId942" Type="http://schemas.openxmlformats.org/officeDocument/2006/relationships/hyperlink" Target="http://pbs.twimg.com/profile_images/969349366673760257/vOhdKbzE_normal.jpg" TargetMode="External"/><Relationship Id="rId1158" Type="http://schemas.openxmlformats.org/officeDocument/2006/relationships/hyperlink" Target="https://pbs.twimg.com/media/DXzMEejXUAE3JV1.jpg" TargetMode="External"/><Relationship Id="rId1365" Type="http://schemas.openxmlformats.org/officeDocument/2006/relationships/hyperlink" Target="http://pbs.twimg.com/profile_images/378800000700993874/9c0ee875b4345f73f44304982086064b_normal.jpeg" TargetMode="External"/><Relationship Id="rId1572" Type="http://schemas.openxmlformats.org/officeDocument/2006/relationships/hyperlink" Target="http://pbs.twimg.com/profile_images/971915074356043777/nL7t5tTE_normal.jpg" TargetMode="External"/><Relationship Id="rId2209" Type="http://schemas.openxmlformats.org/officeDocument/2006/relationships/hyperlink" Target="http://pbs.twimg.com/profile_images/914510225469829120/wPnYQMMG_normal.jpg" TargetMode="External"/><Relationship Id="rId2416" Type="http://schemas.openxmlformats.org/officeDocument/2006/relationships/hyperlink" Target="http://pbs.twimg.com/profile_images/970431113310212096/9EDty1Q2_normal.jpg" TargetMode="External"/><Relationship Id="rId2623" Type="http://schemas.openxmlformats.org/officeDocument/2006/relationships/hyperlink" Target="http://pbs.twimg.com/profile_images/960323064796975104/USoauaYx_normal.jpg" TargetMode="External"/><Relationship Id="rId1018" Type="http://schemas.openxmlformats.org/officeDocument/2006/relationships/hyperlink" Target="http://pbs.twimg.com/profile_images/960685496258015232/ueEzF6e8_normal.jpg" TargetMode="External"/><Relationship Id="rId1225" Type="http://schemas.openxmlformats.org/officeDocument/2006/relationships/hyperlink" Target="http://pbs.twimg.com/profile_images/378800000550406437/524e395f810074ec393976fa83d37b0b_normal.jpeg" TargetMode="External"/><Relationship Id="rId1432" Type="http://schemas.openxmlformats.org/officeDocument/2006/relationships/hyperlink" Target="http://pbs.twimg.com/profile_images/895711035067211780/ue8uhJ2__normal.jpg" TargetMode="External"/><Relationship Id="rId2830" Type="http://schemas.openxmlformats.org/officeDocument/2006/relationships/hyperlink" Target="http://pbs.twimg.com/profile_images/970565900339355648/Wlw5EcUf_normal.jpg" TargetMode="External"/><Relationship Id="rId4588" Type="http://schemas.openxmlformats.org/officeDocument/2006/relationships/hyperlink" Target="https://twitter.com/" TargetMode="External"/><Relationship Id="rId71" Type="http://schemas.openxmlformats.org/officeDocument/2006/relationships/hyperlink" Target="https://trib.al/csluX6x" TargetMode="External"/><Relationship Id="rId802" Type="http://schemas.openxmlformats.org/officeDocument/2006/relationships/hyperlink" Target="https://pbs.twimg.com/media/DXz1m3QU8AE8c37.jpg" TargetMode="External"/><Relationship Id="rId3397" Type="http://schemas.openxmlformats.org/officeDocument/2006/relationships/hyperlink" Target="https://twitter.com/" TargetMode="External"/><Relationship Id="rId4795" Type="http://schemas.openxmlformats.org/officeDocument/2006/relationships/hyperlink" Target="https://twitter.com/" TargetMode="External"/><Relationship Id="rId4448" Type="http://schemas.openxmlformats.org/officeDocument/2006/relationships/hyperlink" Target="https://twitter.com/" TargetMode="External"/><Relationship Id="rId4655" Type="http://schemas.openxmlformats.org/officeDocument/2006/relationships/hyperlink" Target="https://twitter.com/" TargetMode="External"/><Relationship Id="rId4862" Type="http://schemas.openxmlformats.org/officeDocument/2006/relationships/hyperlink" Target="https://twitter.com/" TargetMode="External"/><Relationship Id="rId178" Type="http://schemas.openxmlformats.org/officeDocument/2006/relationships/hyperlink" Target="http://www.huffingtonpost.kr/entry/metoo_kr_5a9c8da9e4b0a0ba4ad49e48?utm_hp_ref=kr-homepage" TargetMode="External"/><Relationship Id="rId3257" Type="http://schemas.openxmlformats.org/officeDocument/2006/relationships/hyperlink" Target="https://twitter.com/" TargetMode="External"/><Relationship Id="rId3464" Type="http://schemas.openxmlformats.org/officeDocument/2006/relationships/hyperlink" Target="https://twitter.com/" TargetMode="External"/><Relationship Id="rId3671" Type="http://schemas.openxmlformats.org/officeDocument/2006/relationships/hyperlink" Target="https://twitter.com/" TargetMode="External"/><Relationship Id="rId4308" Type="http://schemas.openxmlformats.org/officeDocument/2006/relationships/hyperlink" Target="https://twitter.com/" TargetMode="External"/><Relationship Id="rId4515" Type="http://schemas.openxmlformats.org/officeDocument/2006/relationships/hyperlink" Target="https://twitter.com/" TargetMode="External"/><Relationship Id="rId4722" Type="http://schemas.openxmlformats.org/officeDocument/2006/relationships/hyperlink" Target="https://twitter.com/" TargetMode="External"/><Relationship Id="rId385" Type="http://schemas.openxmlformats.org/officeDocument/2006/relationships/hyperlink" Target="http://thefederalist.com/2018/03/08/the-hollywood-reporter-triumph-of-the-beta-male-cover-is-a-bad-sign/" TargetMode="External"/><Relationship Id="rId592" Type="http://schemas.openxmlformats.org/officeDocument/2006/relationships/hyperlink" Target="https://pbs.twimg.com/media/DXzx2dqXcAML-HG.jpg" TargetMode="External"/><Relationship Id="rId2066" Type="http://schemas.openxmlformats.org/officeDocument/2006/relationships/hyperlink" Target="http://pbs.twimg.com/profile_images/926251780094201856/XAn1ky4e_normal.jpg" TargetMode="External"/><Relationship Id="rId2273" Type="http://schemas.openxmlformats.org/officeDocument/2006/relationships/hyperlink" Target="https://pbs.twimg.com/amplify_video_thumb/971913751812300801/img/6qHQkICWoBAMe9rQ.jpg" TargetMode="External"/><Relationship Id="rId2480" Type="http://schemas.openxmlformats.org/officeDocument/2006/relationships/hyperlink" Target="http://pbs.twimg.com/profile_images/950057401561989120/gj8rKqIz_normal.jpg"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3531" Type="http://schemas.openxmlformats.org/officeDocument/2006/relationships/hyperlink" Target="https://twitter.com/" TargetMode="External"/><Relationship Id="rId245" Type="http://schemas.openxmlformats.org/officeDocument/2006/relationships/hyperlink" Target="https://twitter.com/BabyBlainers/status/971820877657632768" TargetMode="External"/><Relationship Id="rId452" Type="http://schemas.openxmlformats.org/officeDocument/2006/relationships/hyperlink" Target="https://pbs.twimg.com/media/DMhfugeVoAAsdzH.jpg" TargetMode="External"/><Relationship Id="rId1082" Type="http://schemas.openxmlformats.org/officeDocument/2006/relationships/hyperlink" Target="http://pbs.twimg.com/profile_images/971538372379291648/yTa74jCk_normal.jpg" TargetMode="External"/><Relationship Id="rId2133" Type="http://schemas.openxmlformats.org/officeDocument/2006/relationships/hyperlink" Target="https://pbs.twimg.com/media/DXw8Op8VwAArB6C.jpg" TargetMode="External"/><Relationship Id="rId2340" Type="http://schemas.openxmlformats.org/officeDocument/2006/relationships/hyperlink" Target="http://pbs.twimg.com/profile_images/966408937842061317/7YylpcyS_normal.jpg" TargetMode="External"/><Relationship Id="rId5289" Type="http://schemas.openxmlformats.org/officeDocument/2006/relationships/hyperlink" Target="https://twitter.com/" TargetMode="External"/><Relationship Id="rId105" Type="http://schemas.openxmlformats.org/officeDocument/2006/relationships/hyperlink" Target="https://twitter.com/tictoc/status/971572651180351489" TargetMode="External"/><Relationship Id="rId312" Type="http://schemas.openxmlformats.org/officeDocument/2006/relationships/hyperlink" Target="https://www.standard.co.uk/go/london/arts/international-women-s-day-2018-watch-disney-princesses-team-up-for-metoo-anthem-music-video-a3784671.html" TargetMode="External"/><Relationship Id="rId2200" Type="http://schemas.openxmlformats.org/officeDocument/2006/relationships/hyperlink" Target="https://pbs.twimg.com/media/DXzz_nnW0AAXsSs.jpg" TargetMode="External"/><Relationship Id="rId4098" Type="http://schemas.openxmlformats.org/officeDocument/2006/relationships/hyperlink" Target="https://twitter.com/" TargetMode="External"/><Relationship Id="rId5149" Type="http://schemas.openxmlformats.org/officeDocument/2006/relationships/hyperlink" Target="https://twitter.com/" TargetMode="External"/><Relationship Id="rId5356" Type="http://schemas.openxmlformats.org/officeDocument/2006/relationships/hyperlink" Target="https://twitter.com/" TargetMode="External"/><Relationship Id="rId1899" Type="http://schemas.openxmlformats.org/officeDocument/2006/relationships/hyperlink" Target="http://pbs.twimg.com/profile_images/3583804562/2a8754937c834ef127cd04687e02fb75_normal.jpeg" TargetMode="External"/><Relationship Id="rId4165" Type="http://schemas.openxmlformats.org/officeDocument/2006/relationships/hyperlink" Target="https://twitter.com/" TargetMode="External"/><Relationship Id="rId4372" Type="http://schemas.openxmlformats.org/officeDocument/2006/relationships/hyperlink" Target="https://twitter.com/" TargetMode="External"/><Relationship Id="rId5009" Type="http://schemas.openxmlformats.org/officeDocument/2006/relationships/hyperlink" Target="https://twitter.com/" TargetMode="External"/><Relationship Id="rId5216" Type="http://schemas.openxmlformats.org/officeDocument/2006/relationships/hyperlink" Target="https://twitter.com/" TargetMode="External"/><Relationship Id="rId1759" Type="http://schemas.openxmlformats.org/officeDocument/2006/relationships/hyperlink" Target="https://pbs.twimg.com/media/DXzy9SeVoAAVTiI.jpg" TargetMode="External"/><Relationship Id="rId1966" Type="http://schemas.openxmlformats.org/officeDocument/2006/relationships/hyperlink" Target="http://pbs.twimg.com/profile_images/525895392013979648/ksk-YaBV_normal.jpeg" TargetMode="External"/><Relationship Id="rId3181" Type="http://schemas.openxmlformats.org/officeDocument/2006/relationships/hyperlink" Target="https://twitter.com/" TargetMode="External"/><Relationship Id="rId4025" Type="http://schemas.openxmlformats.org/officeDocument/2006/relationships/hyperlink" Target="https://twitter.com/" TargetMode="External"/><Relationship Id="rId1619" Type="http://schemas.openxmlformats.org/officeDocument/2006/relationships/hyperlink" Target="https://pbs.twimg.com/media/DXzE-D0X0AAf-Ec.jpg" TargetMode="External"/><Relationship Id="rId1826" Type="http://schemas.openxmlformats.org/officeDocument/2006/relationships/hyperlink" Target="http://pbs.twimg.com/profile_images/896561176858984448/mpLd3Jje_normal.jpg" TargetMode="External"/><Relationship Id="rId4232" Type="http://schemas.openxmlformats.org/officeDocument/2006/relationships/hyperlink" Target="https://twitter.com/" TargetMode="External"/><Relationship Id="rId3041" Type="http://schemas.openxmlformats.org/officeDocument/2006/relationships/hyperlink" Target="http://pbs.twimg.com/profile_images/855795471431999488/wEmqBjBI_normal.jpg" TargetMode="External"/><Relationship Id="rId3998" Type="http://schemas.openxmlformats.org/officeDocument/2006/relationships/hyperlink" Target="https://twitter.com/" TargetMode="External"/><Relationship Id="rId3858" Type="http://schemas.openxmlformats.org/officeDocument/2006/relationships/hyperlink" Target="https://twitter.com/" TargetMode="External"/><Relationship Id="rId4909" Type="http://schemas.openxmlformats.org/officeDocument/2006/relationships/hyperlink" Target="https://twitter.com/" TargetMode="External"/><Relationship Id="rId779" Type="http://schemas.openxmlformats.org/officeDocument/2006/relationships/hyperlink" Target="https://pbs.twimg.com/media/DXza5zyW4AU7uPL.jpg" TargetMode="External"/><Relationship Id="rId986" Type="http://schemas.openxmlformats.org/officeDocument/2006/relationships/hyperlink" Target="http://pbs.twimg.com/profile_images/823724509496606721/UzeMae3y_normal.jpg" TargetMode="External"/><Relationship Id="rId2667" Type="http://schemas.openxmlformats.org/officeDocument/2006/relationships/hyperlink" Target="http://pbs.twimg.com/profile_images/945791326431232000/pEKqFd8v_normal.jpg" TargetMode="External"/><Relationship Id="rId3718" Type="http://schemas.openxmlformats.org/officeDocument/2006/relationships/hyperlink" Target="https://twitter.com/" TargetMode="External"/><Relationship Id="rId5073" Type="http://schemas.openxmlformats.org/officeDocument/2006/relationships/hyperlink" Target="https://twitter.com/" TargetMode="External"/><Relationship Id="rId5280" Type="http://schemas.openxmlformats.org/officeDocument/2006/relationships/hyperlink" Target="https://twitter.com/" TargetMode="External"/><Relationship Id="rId639" Type="http://schemas.openxmlformats.org/officeDocument/2006/relationships/hyperlink" Target="https://pbs.twimg.com/media/DMhfugeVoAAsdzH.jpg" TargetMode="External"/><Relationship Id="rId1269" Type="http://schemas.openxmlformats.org/officeDocument/2006/relationships/hyperlink" Target="http://pbs.twimg.com/profile_images/965758861633142784/8nLIi7HG_normal.jpg" TargetMode="External"/><Relationship Id="rId1476" Type="http://schemas.openxmlformats.org/officeDocument/2006/relationships/hyperlink" Target="http://pbs.twimg.com/profile_images/826846015307337728/6ltsIl44_normal.jpg" TargetMode="External"/><Relationship Id="rId2874" Type="http://schemas.openxmlformats.org/officeDocument/2006/relationships/hyperlink" Target="http://pbs.twimg.com/profile_images/536302675659214848/UgzzpahW_normal.jpeg" TargetMode="External"/><Relationship Id="rId3925" Type="http://schemas.openxmlformats.org/officeDocument/2006/relationships/hyperlink" Target="https://twitter.com/" TargetMode="External"/><Relationship Id="rId5140" Type="http://schemas.openxmlformats.org/officeDocument/2006/relationships/hyperlink" Target="https://twitter.com/" TargetMode="External"/><Relationship Id="rId846" Type="http://schemas.openxmlformats.org/officeDocument/2006/relationships/hyperlink" Target="https://pbs.twimg.com/media/DXzMEejXUAE3JV1.jpg" TargetMode="External"/><Relationship Id="rId1129" Type="http://schemas.openxmlformats.org/officeDocument/2006/relationships/hyperlink" Target="http://pbs.twimg.com/profile_images/907600612015009794/5qahkc5S_normal.jpg" TargetMode="External"/><Relationship Id="rId1683" Type="http://schemas.openxmlformats.org/officeDocument/2006/relationships/hyperlink" Target="http://abs.twimg.com/sticky/default_profile_images/default_profile_normal.png" TargetMode="External"/><Relationship Id="rId1890" Type="http://schemas.openxmlformats.org/officeDocument/2006/relationships/hyperlink" Target="http://pbs.twimg.com/profile_images/967427303180402688/CqhGRxOF_normal.jpg" TargetMode="External"/><Relationship Id="rId2527" Type="http://schemas.openxmlformats.org/officeDocument/2006/relationships/hyperlink" Target="https://pbs.twimg.com/media/DXzE-D0X0AAf-Ec.jpg" TargetMode="External"/><Relationship Id="rId2734" Type="http://schemas.openxmlformats.org/officeDocument/2006/relationships/hyperlink" Target="http://pbs.twimg.com/profile_images/965040175234539521/aqAy2sZq_normal.jpg" TargetMode="External"/><Relationship Id="rId2941" Type="http://schemas.openxmlformats.org/officeDocument/2006/relationships/hyperlink" Target="https://pbs.twimg.com/media/DXx-TreXUAAc0Cj.jpg" TargetMode="External"/><Relationship Id="rId5000" Type="http://schemas.openxmlformats.org/officeDocument/2006/relationships/hyperlink" Target="https://twitter.com/" TargetMode="External"/><Relationship Id="rId706" Type="http://schemas.openxmlformats.org/officeDocument/2006/relationships/hyperlink" Target="https://pbs.twimg.com/media/DXy-8NKX0AALd4p.jpg" TargetMode="External"/><Relationship Id="rId913" Type="http://schemas.openxmlformats.org/officeDocument/2006/relationships/hyperlink" Target="http://pbs.twimg.com/profile_images/781902997567647745/1vqKjqoU_normal.jpg" TargetMode="External"/><Relationship Id="rId1336" Type="http://schemas.openxmlformats.org/officeDocument/2006/relationships/hyperlink" Target="http://pbs.twimg.com/profile_images/904219759360696320/yWQbypsO_normal.jpg" TargetMode="External"/><Relationship Id="rId1543" Type="http://schemas.openxmlformats.org/officeDocument/2006/relationships/hyperlink" Target="http://pbs.twimg.com/profile_images/968392602218389504/aJjTsdi7_normal.jpg" TargetMode="External"/><Relationship Id="rId1750" Type="http://schemas.openxmlformats.org/officeDocument/2006/relationships/hyperlink" Target="http://pbs.twimg.com/profile_images/929916229141241856/kQahAqoj_normal.jpg" TargetMode="External"/><Relationship Id="rId2801" Type="http://schemas.openxmlformats.org/officeDocument/2006/relationships/hyperlink" Target="https://pbs.twimg.com/media/DXzdNJrWsAERLpi.jpg" TargetMode="External"/><Relationship Id="rId4699" Type="http://schemas.openxmlformats.org/officeDocument/2006/relationships/hyperlink" Target="https://twitter.com/" TargetMode="External"/><Relationship Id="rId42" Type="http://schemas.openxmlformats.org/officeDocument/2006/relationships/hyperlink" Target="https://www.eastbaytimes.com/2018/01/10/a-woman-ahead-of-her-time-memorial-honors-political-trailblazer-march-fong-eu/" TargetMode="External"/><Relationship Id="rId1403" Type="http://schemas.openxmlformats.org/officeDocument/2006/relationships/hyperlink" Target="http://pbs.twimg.com/profile_images/970180959747301377/qOJNnjN7_normal.jpg" TargetMode="External"/><Relationship Id="rId1610" Type="http://schemas.openxmlformats.org/officeDocument/2006/relationships/hyperlink" Target="http://pbs.twimg.com/profile_images/962923007705432064/40vLb1sl_normal.jpg" TargetMode="External"/><Relationship Id="rId4559" Type="http://schemas.openxmlformats.org/officeDocument/2006/relationships/hyperlink" Target="https://twitter.com/" TargetMode="External"/><Relationship Id="rId4766" Type="http://schemas.openxmlformats.org/officeDocument/2006/relationships/hyperlink" Target="https://twitter.com/" TargetMode="External"/><Relationship Id="rId4973" Type="http://schemas.openxmlformats.org/officeDocument/2006/relationships/hyperlink" Target="https://twitter.com/" TargetMode="External"/><Relationship Id="rId3368" Type="http://schemas.openxmlformats.org/officeDocument/2006/relationships/hyperlink" Target="https://twitter.com/" TargetMode="External"/><Relationship Id="rId3575" Type="http://schemas.openxmlformats.org/officeDocument/2006/relationships/hyperlink" Target="https://twitter.com/" TargetMode="External"/><Relationship Id="rId3782" Type="http://schemas.openxmlformats.org/officeDocument/2006/relationships/hyperlink" Target="https://twitter.com/" TargetMode="External"/><Relationship Id="rId4419" Type="http://schemas.openxmlformats.org/officeDocument/2006/relationships/hyperlink" Target="https://twitter.com/" TargetMode="External"/><Relationship Id="rId4626" Type="http://schemas.openxmlformats.org/officeDocument/2006/relationships/hyperlink" Target="https://twitter.com/" TargetMode="External"/><Relationship Id="rId4833" Type="http://schemas.openxmlformats.org/officeDocument/2006/relationships/hyperlink" Target="https://twitter.com/" TargetMode="External"/><Relationship Id="rId289" Type="http://schemas.openxmlformats.org/officeDocument/2006/relationships/hyperlink" Target="https://paper.li/SFMS29?edition_id=21136f70-2339-11e8-8027-0cc47a0d1609" TargetMode="External"/><Relationship Id="rId496" Type="http://schemas.openxmlformats.org/officeDocument/2006/relationships/hyperlink" Target="https://pbs.twimg.com/media/DXx8iDKUQAAQr-Z.jpg" TargetMode="External"/><Relationship Id="rId2177" Type="http://schemas.openxmlformats.org/officeDocument/2006/relationships/hyperlink" Target="http://pbs.twimg.com/profile_images/925217146568818688/CVVm8PKa_normal.jpg" TargetMode="External"/><Relationship Id="rId2384" Type="http://schemas.openxmlformats.org/officeDocument/2006/relationships/hyperlink" Target="https://pbs.twimg.com/media/DXx-TreXUAAc0Cj.jpg" TargetMode="External"/><Relationship Id="rId2591" Type="http://schemas.openxmlformats.org/officeDocument/2006/relationships/hyperlink" Target="http://pbs.twimg.com/profile_images/923922293998411777/P7lpZrU-_normal.jpg" TargetMode="External"/><Relationship Id="rId3228" Type="http://schemas.openxmlformats.org/officeDocument/2006/relationships/hyperlink" Target="https://twitter.com/" TargetMode="External"/><Relationship Id="rId3435" Type="http://schemas.openxmlformats.org/officeDocument/2006/relationships/hyperlink" Target="https://twitter.com/" TargetMode="External"/><Relationship Id="rId3642" Type="http://schemas.openxmlformats.org/officeDocument/2006/relationships/hyperlink" Target="https://twitter.com/" TargetMode="External"/><Relationship Id="rId149" Type="http://schemas.openxmlformats.org/officeDocument/2006/relationships/hyperlink" Target="https://twitter.com/womensday/status/971729882286735360" TargetMode="External"/><Relationship Id="rId356" Type="http://schemas.openxmlformats.org/officeDocument/2006/relationships/hyperlink" Target="https://www.huffingtonpost.com/entry/metoo-campaign-continues-to-gain-momentum_us_5a4571d8e4b06cd2bd03def0" TargetMode="External"/><Relationship Id="rId563" Type="http://schemas.openxmlformats.org/officeDocument/2006/relationships/hyperlink" Target="https://pbs.twimg.com/media/DXzyc2uXUAAwmfQ.jpg" TargetMode="External"/><Relationship Id="rId770" Type="http://schemas.openxmlformats.org/officeDocument/2006/relationships/hyperlink" Target="https://pbs.twimg.com/media/DXzpoBYXcAAOrFi.jpg" TargetMode="External"/><Relationship Id="rId1193" Type="http://schemas.openxmlformats.org/officeDocument/2006/relationships/hyperlink" Target="http://pbs.twimg.com/profile_images/3080262882/bc423c74e16bd550dadc6a0457ca54e9_normal.png" TargetMode="External"/><Relationship Id="rId2037" Type="http://schemas.openxmlformats.org/officeDocument/2006/relationships/hyperlink" Target="https://pbs.twimg.com/media/DXv701kUQAEKTcY.jpg" TargetMode="External"/><Relationship Id="rId2244" Type="http://schemas.openxmlformats.org/officeDocument/2006/relationships/hyperlink" Target="https://pbs.twimg.com/media/DXmybkvU0AYKMT8.jpg" TargetMode="External"/><Relationship Id="rId2451" Type="http://schemas.openxmlformats.org/officeDocument/2006/relationships/hyperlink" Target="http://pbs.twimg.com/profile_images/959566703393873920/wK3u9-RU_normal.jpg" TargetMode="External"/><Relationship Id="rId4900" Type="http://schemas.openxmlformats.org/officeDocument/2006/relationships/hyperlink" Target="https://twitter.com/" TargetMode="External"/><Relationship Id="rId216" Type="http://schemas.openxmlformats.org/officeDocument/2006/relationships/hyperlink" Target="https://www.dailykos.com/stories/2018/03/08/1746777/-Its-not-" TargetMode="External"/><Relationship Id="rId423" Type="http://schemas.openxmlformats.org/officeDocument/2006/relationships/hyperlink" Target="https://pbs.twimg.com/media/DXxbfwdU8AA-cpM.jpg" TargetMode="External"/><Relationship Id="rId1053" Type="http://schemas.openxmlformats.org/officeDocument/2006/relationships/hyperlink" Target="https://pbs.twimg.com/media/DXzMEejXUAE3JV1.jpg" TargetMode="External"/><Relationship Id="rId1260" Type="http://schemas.openxmlformats.org/officeDocument/2006/relationships/hyperlink" Target="http://pbs.twimg.com/profile_images/965758861633142784/8nLIi7HG_normal.jpg" TargetMode="External"/><Relationship Id="rId2104" Type="http://schemas.openxmlformats.org/officeDocument/2006/relationships/hyperlink" Target="http://pbs.twimg.com/profile_images/953453368818647040/QcrzB4tt_normal.jpg" TargetMode="External"/><Relationship Id="rId3502" Type="http://schemas.openxmlformats.org/officeDocument/2006/relationships/hyperlink" Target="https://twitter.com/" TargetMode="External"/><Relationship Id="rId630" Type="http://schemas.openxmlformats.org/officeDocument/2006/relationships/hyperlink" Target="https://pbs.twimg.com/media/DXw8Op8VwAArB6C.jpg" TargetMode="External"/><Relationship Id="rId2311" Type="http://schemas.openxmlformats.org/officeDocument/2006/relationships/hyperlink" Target="http://pbs.twimg.com/profile_images/852347646/cm1_normal.jpg" TargetMode="External"/><Relationship Id="rId4069" Type="http://schemas.openxmlformats.org/officeDocument/2006/relationships/hyperlink" Target="https://twitter.com/" TargetMode="External"/><Relationship Id="rId1120" Type="http://schemas.openxmlformats.org/officeDocument/2006/relationships/hyperlink" Target="http://pbs.twimg.com/profile_images/961850700845105153/Bm4K3Pd6_normal.jpg" TargetMode="External"/><Relationship Id="rId4276" Type="http://schemas.openxmlformats.org/officeDocument/2006/relationships/hyperlink" Target="https://twitter.com/" TargetMode="External"/><Relationship Id="rId4483" Type="http://schemas.openxmlformats.org/officeDocument/2006/relationships/hyperlink" Target="https://twitter.com/" TargetMode="External"/><Relationship Id="rId4690" Type="http://schemas.openxmlformats.org/officeDocument/2006/relationships/hyperlink" Target="https://twitter.com/" TargetMode="External"/><Relationship Id="rId5327" Type="http://schemas.openxmlformats.org/officeDocument/2006/relationships/hyperlink" Target="https://twitter.com/" TargetMode="External"/><Relationship Id="rId1937" Type="http://schemas.openxmlformats.org/officeDocument/2006/relationships/hyperlink" Target="http://pbs.twimg.com/profile_images/809489489848475648/K2dqMlnJ_normal.jpg" TargetMode="External"/><Relationship Id="rId3085" Type="http://schemas.openxmlformats.org/officeDocument/2006/relationships/hyperlink" Target="https://pbs.twimg.com/ext_tw_video_thumb/971857390525190146/pu/img/JvFffwh9407jN4ks.jpg" TargetMode="External"/><Relationship Id="rId3292" Type="http://schemas.openxmlformats.org/officeDocument/2006/relationships/hyperlink" Target="https://twitter.com/" TargetMode="External"/><Relationship Id="rId4136" Type="http://schemas.openxmlformats.org/officeDocument/2006/relationships/hyperlink" Target="https://twitter.com/" TargetMode="External"/><Relationship Id="rId4343" Type="http://schemas.openxmlformats.org/officeDocument/2006/relationships/hyperlink" Target="https://twitter.com/" TargetMode="External"/><Relationship Id="rId4550" Type="http://schemas.openxmlformats.org/officeDocument/2006/relationships/hyperlink" Target="https://twitter.com/" TargetMode="External"/><Relationship Id="rId3152" Type="http://schemas.openxmlformats.org/officeDocument/2006/relationships/hyperlink" Target="https://twitter.com/" TargetMode="External"/><Relationship Id="rId4203" Type="http://schemas.openxmlformats.org/officeDocument/2006/relationships/hyperlink" Target="https://twitter.com/" TargetMode="External"/><Relationship Id="rId4410" Type="http://schemas.openxmlformats.org/officeDocument/2006/relationships/hyperlink" Target="https://twitter.com/" TargetMode="External"/><Relationship Id="rId280" Type="http://schemas.openxmlformats.org/officeDocument/2006/relationships/hyperlink" Target="https://www.politico.com/story/2012/08/7-facts-about-foxs-juan-williams-080364" TargetMode="External"/><Relationship Id="rId3012" Type="http://schemas.openxmlformats.org/officeDocument/2006/relationships/hyperlink" Target="http://pbs.twimg.com/profile_images/970826056461463552/m4D-ST9K_normal.jpg" TargetMode="External"/><Relationship Id="rId140" Type="http://schemas.openxmlformats.org/officeDocument/2006/relationships/hyperlink" Target="http://swuz.infor-matt.fr/healthywrld/?url=https://forward.com/schmooze/396160/oprah-perfectly-sums-up-the-metoo-movement-on-gwyneth-paltrows-new-podcast/&amp;utm_source=OverNewser&amp;utm_medium=HealthyWrld&amp;utm_campaign=article" TargetMode="External"/><Relationship Id="rId3969" Type="http://schemas.openxmlformats.org/officeDocument/2006/relationships/hyperlink" Target="https://twitter.com/" TargetMode="External"/><Relationship Id="rId5184" Type="http://schemas.openxmlformats.org/officeDocument/2006/relationships/hyperlink" Target="https://twitter.com/" TargetMode="External"/><Relationship Id="rId6" Type="http://schemas.openxmlformats.org/officeDocument/2006/relationships/hyperlink" Target="https://www.aljazeera.com/blogs/asia/2018/03/rape-nepal-180307134321758.html" TargetMode="External"/><Relationship Id="rId2778" Type="http://schemas.openxmlformats.org/officeDocument/2006/relationships/hyperlink" Target="http://pbs.twimg.com/profile_images/618864308731023361/yypnteS1_normal.jpg" TargetMode="External"/><Relationship Id="rId2985" Type="http://schemas.openxmlformats.org/officeDocument/2006/relationships/hyperlink" Target="http://pbs.twimg.com/profile_images/970657366885785600/Ks28ODJU_normal.jpg" TargetMode="External"/><Relationship Id="rId3829" Type="http://schemas.openxmlformats.org/officeDocument/2006/relationships/hyperlink" Target="https://twitter.com/" TargetMode="External"/><Relationship Id="rId5044" Type="http://schemas.openxmlformats.org/officeDocument/2006/relationships/hyperlink" Target="https://twitter.com/" TargetMode="External"/><Relationship Id="rId957" Type="http://schemas.openxmlformats.org/officeDocument/2006/relationships/hyperlink" Target="http://pbs.twimg.com/profile_images/424360996912652289/caLWdpND_normal.jpeg" TargetMode="External"/><Relationship Id="rId1587" Type="http://schemas.openxmlformats.org/officeDocument/2006/relationships/hyperlink" Target="http://pbs.twimg.com/profile_images/966498971131629569/dD0wstYy_normal.jpg" TargetMode="External"/><Relationship Id="rId1794" Type="http://schemas.openxmlformats.org/officeDocument/2006/relationships/hyperlink" Target="http://pbs.twimg.com/profile_images/810713671957704705/l-bKy06g_normal.jpg" TargetMode="External"/><Relationship Id="rId2638" Type="http://schemas.openxmlformats.org/officeDocument/2006/relationships/hyperlink" Target="http://pbs.twimg.com/profile_images/951651141456101376/qyisS9t4_normal.jpg" TargetMode="External"/><Relationship Id="rId2845" Type="http://schemas.openxmlformats.org/officeDocument/2006/relationships/hyperlink" Target="http://pbs.twimg.com/profile_images/532194333286346754/tjoHNh56_normal.jpeg" TargetMode="External"/><Relationship Id="rId5251" Type="http://schemas.openxmlformats.org/officeDocument/2006/relationships/hyperlink" Target="https://twitter.com/" TargetMode="External"/><Relationship Id="rId86" Type="http://schemas.openxmlformats.org/officeDocument/2006/relationships/hyperlink" Target="http://netizenbuzz.blogspot.com/2018/03/metoo-victim-releases-recent-katalk.html?utm_source=dlvr.it&amp;utm_medium=twitter" TargetMode="External"/><Relationship Id="rId817" Type="http://schemas.openxmlformats.org/officeDocument/2006/relationships/hyperlink" Target="https://pbs.twimg.com/media/DXx8mDGVAAE-RH0.jpg" TargetMode="External"/><Relationship Id="rId1447" Type="http://schemas.openxmlformats.org/officeDocument/2006/relationships/hyperlink" Target="https://pbs.twimg.com/media/DXy4hlrVAAAIq29.jpg" TargetMode="External"/><Relationship Id="rId1654" Type="http://schemas.openxmlformats.org/officeDocument/2006/relationships/hyperlink" Target="http://pbs.twimg.com/profile_images/853669717080289280/mxZ6juMf_normal.jpg" TargetMode="External"/><Relationship Id="rId1861" Type="http://schemas.openxmlformats.org/officeDocument/2006/relationships/hyperlink" Target="http://pbs.twimg.com/profile_images/966266400359645184/5ORQjo0F_normal.jpg" TargetMode="External"/><Relationship Id="rId2705" Type="http://schemas.openxmlformats.org/officeDocument/2006/relationships/hyperlink" Target="http://pbs.twimg.com/profile_images/969595656678596608/NtVA7YTf_normal.jpg" TargetMode="External"/><Relationship Id="rId2912" Type="http://schemas.openxmlformats.org/officeDocument/2006/relationships/hyperlink" Target="https://pbs.twimg.com/media/DXz0JqRU8AA1W88.jpg" TargetMode="External"/><Relationship Id="rId4060" Type="http://schemas.openxmlformats.org/officeDocument/2006/relationships/hyperlink" Target="https://twitter.com/" TargetMode="External"/><Relationship Id="rId5111" Type="http://schemas.openxmlformats.org/officeDocument/2006/relationships/hyperlink" Target="https://twitter.com/" TargetMode="External"/><Relationship Id="rId1307" Type="http://schemas.openxmlformats.org/officeDocument/2006/relationships/hyperlink" Target="http://pbs.twimg.com/profile_images/877296644986781696/ClQDS5YN_normal.jpg" TargetMode="External"/><Relationship Id="rId1514" Type="http://schemas.openxmlformats.org/officeDocument/2006/relationships/hyperlink" Target="http://pbs.twimg.com/profile_images/900399232313643010/2B0h5SPf_normal.jpg" TargetMode="External"/><Relationship Id="rId1721" Type="http://schemas.openxmlformats.org/officeDocument/2006/relationships/hyperlink" Target="http://pbs.twimg.com/profile_images/464818766560251904/aRkk5h_j_normal.jpeg" TargetMode="External"/><Relationship Id="rId4877" Type="http://schemas.openxmlformats.org/officeDocument/2006/relationships/hyperlink" Target="https://twitter.com/" TargetMode="External"/><Relationship Id="rId13" Type="http://schemas.openxmlformats.org/officeDocument/2006/relationships/hyperlink" Target="https://www.amazon.com/When-Angels-Fly-S-Jackson-ebook/dp/B017UNVWDI/ref=tmm_kin_swatch_0?_encoding=UTF8&amp;qid=1447021901&amp;sr=1-2" TargetMode="External"/><Relationship Id="rId3479" Type="http://schemas.openxmlformats.org/officeDocument/2006/relationships/hyperlink" Target="https://twitter.com/" TargetMode="External"/><Relationship Id="rId3686" Type="http://schemas.openxmlformats.org/officeDocument/2006/relationships/hyperlink" Target="https://twitter.com/" TargetMode="External"/><Relationship Id="rId2288" Type="http://schemas.openxmlformats.org/officeDocument/2006/relationships/hyperlink" Target="http://pbs.twimg.com/profile_images/939866839378575362/hYyE5gr7_normal.jpg" TargetMode="External"/><Relationship Id="rId2495" Type="http://schemas.openxmlformats.org/officeDocument/2006/relationships/hyperlink" Target="http://pbs.twimg.com/profile_images/906363145303629824/86V1AbRv_normal.jpg" TargetMode="External"/><Relationship Id="rId3339" Type="http://schemas.openxmlformats.org/officeDocument/2006/relationships/hyperlink" Target="https://twitter.com/" TargetMode="External"/><Relationship Id="rId3893" Type="http://schemas.openxmlformats.org/officeDocument/2006/relationships/hyperlink" Target="https://twitter.com/" TargetMode="External"/><Relationship Id="rId4737" Type="http://schemas.openxmlformats.org/officeDocument/2006/relationships/hyperlink" Target="https://twitter.com/" TargetMode="External"/><Relationship Id="rId4944" Type="http://schemas.openxmlformats.org/officeDocument/2006/relationships/hyperlink" Target="https://twitter.com/" TargetMode="External"/><Relationship Id="rId467" Type="http://schemas.openxmlformats.org/officeDocument/2006/relationships/hyperlink" Target="https://pbs.twimg.com/media/DXzwveBW0AA-uww.jpg" TargetMode="External"/><Relationship Id="rId1097" Type="http://schemas.openxmlformats.org/officeDocument/2006/relationships/hyperlink" Target="http://pbs.twimg.com/profile_images/616619250287902720/KgU-seW5_normal.jpg" TargetMode="External"/><Relationship Id="rId2148" Type="http://schemas.openxmlformats.org/officeDocument/2006/relationships/hyperlink" Target="http://pbs.twimg.com/profile_images/905555127200661505/iBky1H6l_normal.jpg" TargetMode="External"/><Relationship Id="rId3546" Type="http://schemas.openxmlformats.org/officeDocument/2006/relationships/hyperlink" Target="https://twitter.com/" TargetMode="External"/><Relationship Id="rId3753" Type="http://schemas.openxmlformats.org/officeDocument/2006/relationships/hyperlink" Target="https://twitter.com/" TargetMode="External"/><Relationship Id="rId3960" Type="http://schemas.openxmlformats.org/officeDocument/2006/relationships/hyperlink" Target="https://twitter.com/" TargetMode="External"/><Relationship Id="rId4804" Type="http://schemas.openxmlformats.org/officeDocument/2006/relationships/hyperlink" Target="https://twitter.com/" TargetMode="External"/><Relationship Id="rId674" Type="http://schemas.openxmlformats.org/officeDocument/2006/relationships/hyperlink" Target="https://pbs.twimg.com/media/DXx-TreXUAAc0Cj.jpg" TargetMode="External"/><Relationship Id="rId881" Type="http://schemas.openxmlformats.org/officeDocument/2006/relationships/hyperlink" Target="https://pbs.twimg.com/media/DXxtk-5U0AARxun.jpg" TargetMode="External"/><Relationship Id="rId2355" Type="http://schemas.openxmlformats.org/officeDocument/2006/relationships/hyperlink" Target="http://pbs.twimg.com/profile_images/606110841243435009/isXWQ2r__normal.jpg" TargetMode="External"/><Relationship Id="rId2562" Type="http://schemas.openxmlformats.org/officeDocument/2006/relationships/hyperlink" Target="http://pbs.twimg.com/profile_images/783341582921535488/34SatnWC_normal.jpg" TargetMode="External"/><Relationship Id="rId3406" Type="http://schemas.openxmlformats.org/officeDocument/2006/relationships/hyperlink" Target="https://twitter.com/" TargetMode="External"/><Relationship Id="rId3613" Type="http://schemas.openxmlformats.org/officeDocument/2006/relationships/hyperlink" Target="https://twitter.com/" TargetMode="External"/><Relationship Id="rId3820" Type="http://schemas.openxmlformats.org/officeDocument/2006/relationships/hyperlink" Target="https://twitter.com/" TargetMode="External"/><Relationship Id="rId327" Type="http://schemas.openxmlformats.org/officeDocument/2006/relationships/hyperlink" Target="http://www.xportsnews.com/jenter/?ac=article_view&amp;entry_id=951270&amp;_REFERER=http%3A%2F%2Fwww.xportsnews.com%2F%3Fac%3Darticle_list%26cate_indexno%3D178" TargetMode="External"/><Relationship Id="rId534" Type="http://schemas.openxmlformats.org/officeDocument/2006/relationships/hyperlink" Target="https://pbs.twimg.com/media/DXzMEejXUAE3JV1.jpg" TargetMode="External"/><Relationship Id="rId741" Type="http://schemas.openxmlformats.org/officeDocument/2006/relationships/hyperlink" Target="https://pbs.twimg.com/media/DXmybkvU0AYKMT8.jpg" TargetMode="External"/><Relationship Id="rId1164" Type="http://schemas.openxmlformats.org/officeDocument/2006/relationships/hyperlink" Target="http://pbs.twimg.com/profile_images/967857673009016834/kj1yioj2_normal.jpg" TargetMode="External"/><Relationship Id="rId1371" Type="http://schemas.openxmlformats.org/officeDocument/2006/relationships/hyperlink" Target="http://pbs.twimg.com/profile_images/961476459134009344/U8AVzbo4_normal.jpg" TargetMode="External"/><Relationship Id="rId2008" Type="http://schemas.openxmlformats.org/officeDocument/2006/relationships/hyperlink" Target="https://pbs.twimg.com/media/DXzMEejXUAE3JV1.jpg" TargetMode="External"/><Relationship Id="rId2215" Type="http://schemas.openxmlformats.org/officeDocument/2006/relationships/hyperlink" Target="http://pbs.twimg.com/profile_images/914510225469829120/wPnYQMMG_normal.jpg" TargetMode="External"/><Relationship Id="rId2422" Type="http://schemas.openxmlformats.org/officeDocument/2006/relationships/hyperlink" Target="http://pbs.twimg.com/profile_images/955703224891305984/QOb_2vM3_normal.jpg" TargetMode="External"/><Relationship Id="rId601" Type="http://schemas.openxmlformats.org/officeDocument/2006/relationships/hyperlink" Target="https://pbs.twimg.com/media/DXzvTM_VMAA7u_Z.jpg" TargetMode="External"/><Relationship Id="rId1024" Type="http://schemas.openxmlformats.org/officeDocument/2006/relationships/hyperlink" Target="http://pbs.twimg.com/profile_images/935458181584752640/GkxKJyfd_normal.jpg" TargetMode="External"/><Relationship Id="rId1231" Type="http://schemas.openxmlformats.org/officeDocument/2006/relationships/hyperlink" Target="http://pbs.twimg.com/profile_images/956540033904754688/oNVnDRKI_normal.jpg" TargetMode="External"/><Relationship Id="rId4387" Type="http://schemas.openxmlformats.org/officeDocument/2006/relationships/hyperlink" Target="https://twitter.com/" TargetMode="External"/><Relationship Id="rId4594" Type="http://schemas.openxmlformats.org/officeDocument/2006/relationships/hyperlink" Target="https://twitter.com/" TargetMode="External"/><Relationship Id="rId3196" Type="http://schemas.openxmlformats.org/officeDocument/2006/relationships/hyperlink" Target="https://twitter.com/" TargetMode="External"/><Relationship Id="rId4247" Type="http://schemas.openxmlformats.org/officeDocument/2006/relationships/hyperlink" Target="https://twitter.com/" TargetMode="External"/><Relationship Id="rId4454" Type="http://schemas.openxmlformats.org/officeDocument/2006/relationships/hyperlink" Target="https://twitter.com/" TargetMode="External"/><Relationship Id="rId4661" Type="http://schemas.openxmlformats.org/officeDocument/2006/relationships/hyperlink" Target="https://twitter.com/" TargetMode="External"/><Relationship Id="rId3056" Type="http://schemas.openxmlformats.org/officeDocument/2006/relationships/hyperlink" Target="http://pbs.twimg.com/profile_images/855795471431999488/wEmqBjBI_normal.jpg" TargetMode="External"/><Relationship Id="rId3263" Type="http://schemas.openxmlformats.org/officeDocument/2006/relationships/hyperlink" Target="https://twitter.com/" TargetMode="External"/><Relationship Id="rId3470" Type="http://schemas.openxmlformats.org/officeDocument/2006/relationships/hyperlink" Target="https://twitter.com/" TargetMode="External"/><Relationship Id="rId4107" Type="http://schemas.openxmlformats.org/officeDocument/2006/relationships/hyperlink" Target="https://twitter.com/" TargetMode="External"/><Relationship Id="rId4314" Type="http://schemas.openxmlformats.org/officeDocument/2006/relationships/hyperlink" Target="https://twitter.com/" TargetMode="External"/><Relationship Id="rId184" Type="http://schemas.openxmlformats.org/officeDocument/2006/relationships/hyperlink" Target="https://www.allkpop.com/article/2018/03/woman-reveals-she-was-sexually-assaulted-by-an-idol-vocalist-a-in-august-2012" TargetMode="External"/><Relationship Id="rId391" Type="http://schemas.openxmlformats.org/officeDocument/2006/relationships/hyperlink" Target="http://thefederalist.com/2018/03/08/the-hollywood-reporter-triumph-of-the-beta-male-cover-is-a-bad-sign/" TargetMode="External"/><Relationship Id="rId1908" Type="http://schemas.openxmlformats.org/officeDocument/2006/relationships/hyperlink" Target="http://pbs.twimg.com/profile_images/878171381736681472/9ANMqZpN_normal.jpg" TargetMode="External"/><Relationship Id="rId2072" Type="http://schemas.openxmlformats.org/officeDocument/2006/relationships/hyperlink" Target="http://pbs.twimg.com/profile_images/884015875975598082/FIVxmPGF_normal.jpg" TargetMode="External"/><Relationship Id="rId3123" Type="http://schemas.openxmlformats.org/officeDocument/2006/relationships/hyperlink" Target="https://twitter.com/" TargetMode="External"/><Relationship Id="rId4521" Type="http://schemas.openxmlformats.org/officeDocument/2006/relationships/hyperlink" Target="https://twitter.com/" TargetMode="External"/><Relationship Id="rId251" Type="http://schemas.openxmlformats.org/officeDocument/2006/relationships/hyperlink" Target="https://twitter.com/kjc1b/status/969617042272694273" TargetMode="External"/><Relationship Id="rId3330" Type="http://schemas.openxmlformats.org/officeDocument/2006/relationships/hyperlink" Target="https://twitter.com/" TargetMode="External"/><Relationship Id="rId5088" Type="http://schemas.openxmlformats.org/officeDocument/2006/relationships/hyperlink" Target="https://twitter.com/" TargetMode="External"/><Relationship Id="rId2889" Type="http://schemas.openxmlformats.org/officeDocument/2006/relationships/hyperlink" Target="http://pbs.twimg.com/profile_images/935766810040954880/jfGcVGXx_normal.jpg" TargetMode="External"/><Relationship Id="rId5295" Type="http://schemas.openxmlformats.org/officeDocument/2006/relationships/hyperlink" Target="https://twitter.com/" TargetMode="External"/><Relationship Id="rId111" Type="http://schemas.openxmlformats.org/officeDocument/2006/relationships/hyperlink" Target="https://www.allkpop.com/article/2018/03/woman-reveals-she-was-sexually-assaulted-by-an-idol-vocalist-a-in-august-2012" TargetMode="External"/><Relationship Id="rId1698" Type="http://schemas.openxmlformats.org/officeDocument/2006/relationships/hyperlink" Target="http://pbs.twimg.com/profile_images/464818766560251904/aRkk5h_j_normal.jpeg" TargetMode="External"/><Relationship Id="rId2749" Type="http://schemas.openxmlformats.org/officeDocument/2006/relationships/hyperlink" Target="http://pbs.twimg.com/profile_images/698720525992865792/Afd9lUXG_normal.jpg" TargetMode="External"/><Relationship Id="rId2956" Type="http://schemas.openxmlformats.org/officeDocument/2006/relationships/hyperlink" Target="http://pbs.twimg.com/profile_images/678843787167277057/-ydOPTjg_normal.jpg" TargetMode="External"/><Relationship Id="rId5155" Type="http://schemas.openxmlformats.org/officeDocument/2006/relationships/hyperlink" Target="https://twitter.com/" TargetMode="External"/><Relationship Id="rId5362" Type="http://schemas.openxmlformats.org/officeDocument/2006/relationships/hyperlink" Target="https://twitter.com/" TargetMode="External"/><Relationship Id="rId928" Type="http://schemas.openxmlformats.org/officeDocument/2006/relationships/hyperlink" Target="http://pbs.twimg.com/profile_images/971161534880714753/521aCtL8_normal.jpg" TargetMode="External"/><Relationship Id="rId1558" Type="http://schemas.openxmlformats.org/officeDocument/2006/relationships/hyperlink" Target="http://pbs.twimg.com/profile_images/825999149094969344/Fb2r7ASQ_normal.jpg" TargetMode="External"/><Relationship Id="rId1765" Type="http://schemas.openxmlformats.org/officeDocument/2006/relationships/hyperlink" Target="http://pbs.twimg.com/profile_images/307358860/E.A.P_sm_normal.jpg" TargetMode="External"/><Relationship Id="rId2609" Type="http://schemas.openxmlformats.org/officeDocument/2006/relationships/hyperlink" Target="http://pbs.twimg.com/profile_images/961533615078219776/ZnS3LmzI_normal.jpg" TargetMode="External"/><Relationship Id="rId4171" Type="http://schemas.openxmlformats.org/officeDocument/2006/relationships/hyperlink" Target="https://twitter.com/" TargetMode="External"/><Relationship Id="rId5015" Type="http://schemas.openxmlformats.org/officeDocument/2006/relationships/hyperlink" Target="https://twitter.com/" TargetMode="External"/><Relationship Id="rId5222" Type="http://schemas.openxmlformats.org/officeDocument/2006/relationships/hyperlink" Target="https://twitter.com/" TargetMode="External"/><Relationship Id="rId57" Type="http://schemas.openxmlformats.org/officeDocument/2006/relationships/hyperlink" Target="https://www.nzz.ch/gesellschaft/andere-kulturen-andere-sitten-ld.1363788" TargetMode="External"/><Relationship Id="rId1418" Type="http://schemas.openxmlformats.org/officeDocument/2006/relationships/hyperlink" Target="http://pbs.twimg.com/profile_images/788785258573492224/aDcj-UsL_normal.jpg" TargetMode="External"/><Relationship Id="rId1972" Type="http://schemas.openxmlformats.org/officeDocument/2006/relationships/hyperlink" Target="http://abs.twimg.com/sticky/default_profile_images/default_profile_normal.png" TargetMode="External"/><Relationship Id="rId2816" Type="http://schemas.openxmlformats.org/officeDocument/2006/relationships/hyperlink" Target="http://pbs.twimg.com/profile_images/956285749472714757/FT7F6Ok0_normal.jpg" TargetMode="External"/><Relationship Id="rId4031" Type="http://schemas.openxmlformats.org/officeDocument/2006/relationships/hyperlink" Target="https://twitter.com/" TargetMode="External"/><Relationship Id="rId1625" Type="http://schemas.openxmlformats.org/officeDocument/2006/relationships/hyperlink" Target="http://pbs.twimg.com/profile_images/966598340753350661/O2Jk64bZ_normal.jpg" TargetMode="External"/><Relationship Id="rId1832" Type="http://schemas.openxmlformats.org/officeDocument/2006/relationships/hyperlink" Target="http://pbs.twimg.com/profile_images/896561176858984448/mpLd3Jje_normal.jpg" TargetMode="External"/><Relationship Id="rId4988" Type="http://schemas.openxmlformats.org/officeDocument/2006/relationships/hyperlink" Target="https://twitter.com/" TargetMode="External"/><Relationship Id="rId3797" Type="http://schemas.openxmlformats.org/officeDocument/2006/relationships/hyperlink" Target="https://twitter.com/" TargetMode="External"/><Relationship Id="rId4848" Type="http://schemas.openxmlformats.org/officeDocument/2006/relationships/hyperlink" Target="https://twitter.com/" TargetMode="External"/><Relationship Id="rId2399" Type="http://schemas.openxmlformats.org/officeDocument/2006/relationships/hyperlink" Target="https://pbs.twimg.com/media/DXzz1NTXUAAoAss.jpg" TargetMode="External"/><Relationship Id="rId3657" Type="http://schemas.openxmlformats.org/officeDocument/2006/relationships/hyperlink" Target="https://twitter.com/" TargetMode="External"/><Relationship Id="rId3864" Type="http://schemas.openxmlformats.org/officeDocument/2006/relationships/hyperlink" Target="https://twitter.com/" TargetMode="External"/><Relationship Id="rId4708" Type="http://schemas.openxmlformats.org/officeDocument/2006/relationships/hyperlink" Target="https://twitter.com/" TargetMode="External"/><Relationship Id="rId4915" Type="http://schemas.openxmlformats.org/officeDocument/2006/relationships/hyperlink" Target="https://twitter.com/" TargetMode="External"/><Relationship Id="rId578" Type="http://schemas.openxmlformats.org/officeDocument/2006/relationships/hyperlink" Target="https://pbs.twimg.com/media/DXzyxw-VoAA5d3h.jpg" TargetMode="External"/><Relationship Id="rId785" Type="http://schemas.openxmlformats.org/officeDocument/2006/relationships/hyperlink" Target="https://pbs.twimg.com/media/DXpZlRUVAAAPWrW.jpg" TargetMode="External"/><Relationship Id="rId992" Type="http://schemas.openxmlformats.org/officeDocument/2006/relationships/hyperlink" Target="http://pbs.twimg.com/profile_images/971734319893921792/rWU6XdWE_normal.jpg" TargetMode="External"/><Relationship Id="rId2259" Type="http://schemas.openxmlformats.org/officeDocument/2006/relationships/hyperlink" Target="http://pbs.twimg.com/profile_images/2223095665/Eu_MSN_olhos_normal.jpg" TargetMode="External"/><Relationship Id="rId2466" Type="http://schemas.openxmlformats.org/officeDocument/2006/relationships/hyperlink" Target="http://pbs.twimg.com/profile_images/893300403969896448/6ClSKZFO_normal.jpg" TargetMode="External"/><Relationship Id="rId2673" Type="http://schemas.openxmlformats.org/officeDocument/2006/relationships/hyperlink" Target="http://pbs.twimg.com/profile_images/968431501011427328/rrAqsfrx_normal.jpg" TargetMode="External"/><Relationship Id="rId2880" Type="http://schemas.openxmlformats.org/officeDocument/2006/relationships/hyperlink" Target="https://pbs.twimg.com/media/DMhfugeVoAAsdzH.jpg" TargetMode="External"/><Relationship Id="rId3517" Type="http://schemas.openxmlformats.org/officeDocument/2006/relationships/hyperlink" Target="https://twitter.com/" TargetMode="External"/><Relationship Id="rId3724" Type="http://schemas.openxmlformats.org/officeDocument/2006/relationships/hyperlink" Target="https://twitter.com/" TargetMode="External"/><Relationship Id="rId3931" Type="http://schemas.openxmlformats.org/officeDocument/2006/relationships/hyperlink" Target="https://twitter.com/" TargetMode="External"/><Relationship Id="rId438" Type="http://schemas.openxmlformats.org/officeDocument/2006/relationships/hyperlink" Target="https://pbs.twimg.com/media/DXS-FroVAAAZaNB.jpg" TargetMode="External"/><Relationship Id="rId645" Type="http://schemas.openxmlformats.org/officeDocument/2006/relationships/hyperlink" Target="https://pbs.twimg.com/media/DXs-WWgXcAoaIwe.jpg" TargetMode="External"/><Relationship Id="rId852" Type="http://schemas.openxmlformats.org/officeDocument/2006/relationships/hyperlink" Target="http://pbs.twimg.com/profile_images/823480180316504064/t4viMwA__normal.jpg" TargetMode="External"/><Relationship Id="rId1068" Type="http://schemas.openxmlformats.org/officeDocument/2006/relationships/hyperlink" Target="http://pbs.twimg.com/profile_images/964545552955265024/vO0uP80N_normal.jpg" TargetMode="External"/><Relationship Id="rId1275" Type="http://schemas.openxmlformats.org/officeDocument/2006/relationships/hyperlink" Target="https://pbs.twimg.com/ext_tw_video_thumb/971874467780681729/pu/img/IkBpdfeiWJtadw3z.jpg" TargetMode="External"/><Relationship Id="rId1482" Type="http://schemas.openxmlformats.org/officeDocument/2006/relationships/hyperlink" Target="http://pbs.twimg.com/profile_images/940863524418588673/JkVrn8cw_normal.jpg" TargetMode="External"/><Relationship Id="rId2119" Type="http://schemas.openxmlformats.org/officeDocument/2006/relationships/hyperlink" Target="http://pbs.twimg.com/profile_images/969572463976894464/lP-oX1ot_normal.jpg" TargetMode="External"/><Relationship Id="rId2326" Type="http://schemas.openxmlformats.org/officeDocument/2006/relationships/hyperlink" Target="http://abs.twimg.com/sticky/default_profile_images/default_profile_normal.png" TargetMode="External"/><Relationship Id="rId2533" Type="http://schemas.openxmlformats.org/officeDocument/2006/relationships/hyperlink" Target="http://pbs.twimg.com/profile_images/967823332388286464/kM5-4Fke_normal.jpg" TargetMode="External"/><Relationship Id="rId2740" Type="http://schemas.openxmlformats.org/officeDocument/2006/relationships/hyperlink" Target="http://pbs.twimg.com/profile_images/971001318658662400/jx_JPxVe_normal.jpg" TargetMode="External"/><Relationship Id="rId505" Type="http://schemas.openxmlformats.org/officeDocument/2006/relationships/hyperlink" Target="https://pbs.twimg.com/media/DXzxrszV4AAGyp_.jpg" TargetMode="External"/><Relationship Id="rId712" Type="http://schemas.openxmlformats.org/officeDocument/2006/relationships/hyperlink" Target="https://pbs.twimg.com/media/DXzE-D0X0AAf-Ec.jpg" TargetMode="External"/><Relationship Id="rId1135" Type="http://schemas.openxmlformats.org/officeDocument/2006/relationships/hyperlink" Target="https://pbs.twimg.com/media/DXx0MDKW0AAUJVU.jpg" TargetMode="External"/><Relationship Id="rId1342" Type="http://schemas.openxmlformats.org/officeDocument/2006/relationships/hyperlink" Target="http://pbs.twimg.com/profile_images/562035436940316672/cyj2GrN7_normal.jpeg" TargetMode="External"/><Relationship Id="rId4498" Type="http://schemas.openxmlformats.org/officeDocument/2006/relationships/hyperlink" Target="https://twitter.com/" TargetMode="External"/><Relationship Id="rId1202" Type="http://schemas.openxmlformats.org/officeDocument/2006/relationships/hyperlink" Target="http://pbs.twimg.com/profile_images/968162474813022209/tbQ6ZR39_normal.jpg" TargetMode="External"/><Relationship Id="rId2600" Type="http://schemas.openxmlformats.org/officeDocument/2006/relationships/hyperlink" Target="http://pbs.twimg.com/profile_images/969932380935897088/c1NO81MR_normal.jpg" TargetMode="External"/><Relationship Id="rId4358" Type="http://schemas.openxmlformats.org/officeDocument/2006/relationships/hyperlink" Target="https://twitter.com/" TargetMode="External"/><Relationship Id="rId3167" Type="http://schemas.openxmlformats.org/officeDocument/2006/relationships/hyperlink" Target="https://twitter.com/" TargetMode="External"/><Relationship Id="rId4565" Type="http://schemas.openxmlformats.org/officeDocument/2006/relationships/hyperlink" Target="https://twitter.com/" TargetMode="External"/><Relationship Id="rId4772" Type="http://schemas.openxmlformats.org/officeDocument/2006/relationships/hyperlink" Target="https://twitter.com/" TargetMode="External"/><Relationship Id="rId295" Type="http://schemas.openxmlformats.org/officeDocument/2006/relationships/hyperlink" Target="https://news.vice.com/en_ca/article/59kvk5/nypd-is-reportedly-ready-to-arrest-harvey-weinstein?utm_campaign=sharebutton" TargetMode="External"/><Relationship Id="rId3374" Type="http://schemas.openxmlformats.org/officeDocument/2006/relationships/hyperlink" Target="https://twitter.com/" TargetMode="External"/><Relationship Id="rId3581" Type="http://schemas.openxmlformats.org/officeDocument/2006/relationships/hyperlink" Target="https://twitter.com/" TargetMode="External"/><Relationship Id="rId4218" Type="http://schemas.openxmlformats.org/officeDocument/2006/relationships/hyperlink" Target="https://twitter.com/" TargetMode="External"/><Relationship Id="rId4425" Type="http://schemas.openxmlformats.org/officeDocument/2006/relationships/hyperlink" Target="https://twitter.com/" TargetMode="External"/><Relationship Id="rId4632" Type="http://schemas.openxmlformats.org/officeDocument/2006/relationships/hyperlink" Target="https://twitter.com/" TargetMode="External"/><Relationship Id="rId2183" Type="http://schemas.openxmlformats.org/officeDocument/2006/relationships/hyperlink" Target="http://pbs.twimg.com/profile_images/970814080159178752/DFxpudCw_normal.png" TargetMode="External"/><Relationship Id="rId2390" Type="http://schemas.openxmlformats.org/officeDocument/2006/relationships/hyperlink" Target="https://pbs.twimg.com/media/DXx-TreXUAAc0Cj.jpg" TargetMode="External"/><Relationship Id="rId3027" Type="http://schemas.openxmlformats.org/officeDocument/2006/relationships/hyperlink" Target="https://pbs.twimg.com/media/DQ8DfPsWAAAGXgy.jpg" TargetMode="External"/><Relationship Id="rId3234" Type="http://schemas.openxmlformats.org/officeDocument/2006/relationships/hyperlink" Target="https://twitter.com/" TargetMode="External"/><Relationship Id="rId3441" Type="http://schemas.openxmlformats.org/officeDocument/2006/relationships/hyperlink" Target="https://twitter.com/" TargetMode="External"/><Relationship Id="rId155" Type="http://schemas.openxmlformats.org/officeDocument/2006/relationships/hyperlink" Target="https://www.ft.com/content/3aff8560-0bcc-11e8-bacb-2958fde95e5e" TargetMode="External"/><Relationship Id="rId362" Type="http://schemas.openxmlformats.org/officeDocument/2006/relationships/hyperlink" Target="http://news1.kr/articles/?3255514" TargetMode="External"/><Relationship Id="rId2043" Type="http://schemas.openxmlformats.org/officeDocument/2006/relationships/hyperlink" Target="http://pbs.twimg.com/profile_images/3181944285/b8607a0e7a5947003bf66e170eeb9479_normal.png" TargetMode="External"/><Relationship Id="rId2250" Type="http://schemas.openxmlformats.org/officeDocument/2006/relationships/hyperlink" Target="https://pbs.twimg.com/media/DXx8iDKUQAAQr-Z.jpg" TargetMode="External"/><Relationship Id="rId3301" Type="http://schemas.openxmlformats.org/officeDocument/2006/relationships/hyperlink" Target="https://twitter.com/" TargetMode="External"/><Relationship Id="rId5199" Type="http://schemas.openxmlformats.org/officeDocument/2006/relationships/hyperlink" Target="https://twitter.com/" TargetMode="External"/><Relationship Id="rId222" Type="http://schemas.openxmlformats.org/officeDocument/2006/relationships/hyperlink" Target="https://apple.news/A8qPJPMRTQbyZXbFhVnd4Zg" TargetMode="External"/><Relationship Id="rId2110" Type="http://schemas.openxmlformats.org/officeDocument/2006/relationships/hyperlink" Target="http://pbs.twimg.com/profile_images/953453368818647040/QcrzB4tt_normal.jpg" TargetMode="External"/><Relationship Id="rId5059" Type="http://schemas.openxmlformats.org/officeDocument/2006/relationships/hyperlink" Target="https://twitter.com/" TargetMode="External"/><Relationship Id="rId5266" Type="http://schemas.openxmlformats.org/officeDocument/2006/relationships/hyperlink" Target="https://twitter.com/" TargetMode="External"/><Relationship Id="rId4075" Type="http://schemas.openxmlformats.org/officeDocument/2006/relationships/hyperlink" Target="https://twitter.com/" TargetMode="External"/><Relationship Id="rId4282" Type="http://schemas.openxmlformats.org/officeDocument/2006/relationships/hyperlink" Target="https://twitter.com/" TargetMode="External"/><Relationship Id="rId5126" Type="http://schemas.openxmlformats.org/officeDocument/2006/relationships/hyperlink" Target="https://twitter.com/" TargetMode="External"/><Relationship Id="rId5333" Type="http://schemas.openxmlformats.org/officeDocument/2006/relationships/hyperlink" Target="https://twitter.com/" TargetMode="External"/><Relationship Id="rId1669" Type="http://schemas.openxmlformats.org/officeDocument/2006/relationships/hyperlink" Target="http://pbs.twimg.com/profile_images/969537809278058497/WJ85OzbG_normal.png" TargetMode="External"/><Relationship Id="rId1876" Type="http://schemas.openxmlformats.org/officeDocument/2006/relationships/hyperlink" Target="http://pbs.twimg.com/profile_images/412289056974708736/Mr8WqLBd_normal.jpeg" TargetMode="External"/><Relationship Id="rId2927" Type="http://schemas.openxmlformats.org/officeDocument/2006/relationships/hyperlink" Target="http://pbs.twimg.com/profile_images/614520488266727424/MJBPfrGG_normal.jpg" TargetMode="External"/><Relationship Id="rId3091" Type="http://schemas.openxmlformats.org/officeDocument/2006/relationships/hyperlink" Target="http://pbs.twimg.com/profile_images/955732254805737472/0cIqorM7_normal.jpg" TargetMode="External"/><Relationship Id="rId4142" Type="http://schemas.openxmlformats.org/officeDocument/2006/relationships/hyperlink" Target="https://twitter.com/" TargetMode="External"/><Relationship Id="rId1529" Type="http://schemas.openxmlformats.org/officeDocument/2006/relationships/hyperlink" Target="http://pbs.twimg.com/profile_images/969452936848752641/dCvVoZQP_normal.jpg" TargetMode="External"/><Relationship Id="rId1736" Type="http://schemas.openxmlformats.org/officeDocument/2006/relationships/hyperlink" Target="http://pbs.twimg.com/profile_images/883682201920864256/oW5la8nX_normal.jpg" TargetMode="External"/><Relationship Id="rId1943" Type="http://schemas.openxmlformats.org/officeDocument/2006/relationships/hyperlink" Target="http://pbs.twimg.com/profile_images/952233205125464070/mzi0NU2l_normal.jpg" TargetMode="External"/><Relationship Id="rId28" Type="http://schemas.openxmlformats.org/officeDocument/2006/relationships/hyperlink" Target="https://twitter.com/FPBland/status/971836019434754049" TargetMode="External"/><Relationship Id="rId1803" Type="http://schemas.openxmlformats.org/officeDocument/2006/relationships/hyperlink" Target="http://pbs.twimg.com/profile_images/896463099070427136/umycehNN_normal.jpg" TargetMode="External"/><Relationship Id="rId4002" Type="http://schemas.openxmlformats.org/officeDocument/2006/relationships/hyperlink" Target="https://twitter.com/" TargetMode="External"/><Relationship Id="rId4959" Type="http://schemas.openxmlformats.org/officeDocument/2006/relationships/hyperlink" Target="https://twitter.com/" TargetMode="External"/><Relationship Id="rId3768" Type="http://schemas.openxmlformats.org/officeDocument/2006/relationships/hyperlink" Target="https://twitter.com/" TargetMode="External"/><Relationship Id="rId3975" Type="http://schemas.openxmlformats.org/officeDocument/2006/relationships/hyperlink" Target="https://twitter.com/" TargetMode="External"/><Relationship Id="rId4819" Type="http://schemas.openxmlformats.org/officeDocument/2006/relationships/hyperlink" Target="https://twitter.com/" TargetMode="External"/><Relationship Id="rId689" Type="http://schemas.openxmlformats.org/officeDocument/2006/relationships/hyperlink" Target="https://pbs.twimg.com/media/DXzz1NTXUAAoAss.jpg" TargetMode="External"/><Relationship Id="rId896" Type="http://schemas.openxmlformats.org/officeDocument/2006/relationships/hyperlink" Target="http://pbs.twimg.com/profile_images/811579454996840448/53qtDjH9_normal.jpg" TargetMode="External"/><Relationship Id="rId2577" Type="http://schemas.openxmlformats.org/officeDocument/2006/relationships/hyperlink" Target="https://pbs.twimg.com/media/DXszCmHVAAAqOvx.jpg" TargetMode="External"/><Relationship Id="rId2784" Type="http://schemas.openxmlformats.org/officeDocument/2006/relationships/hyperlink" Target="http://pbs.twimg.com/profile_images/895436652335833088/zKmVPTkk_normal.jpg" TargetMode="External"/><Relationship Id="rId3628" Type="http://schemas.openxmlformats.org/officeDocument/2006/relationships/hyperlink" Target="https://twitter.com/" TargetMode="External"/><Relationship Id="rId5190" Type="http://schemas.openxmlformats.org/officeDocument/2006/relationships/hyperlink" Target="https://twitter.com/" TargetMode="External"/><Relationship Id="rId549" Type="http://schemas.openxmlformats.org/officeDocument/2006/relationships/hyperlink" Target="https://pbs.twimg.com/media/DXzr4TsU8AARG1l.jpg" TargetMode="External"/><Relationship Id="rId756" Type="http://schemas.openxmlformats.org/officeDocument/2006/relationships/hyperlink" Target="https://pbs.twimg.com/media/DXz1IVdVAAAexZo.jpg" TargetMode="External"/><Relationship Id="rId1179" Type="http://schemas.openxmlformats.org/officeDocument/2006/relationships/hyperlink" Target="http://pbs.twimg.com/profile_images/962884126264066048/cywjHhE6_normal.jpg" TargetMode="External"/><Relationship Id="rId1386" Type="http://schemas.openxmlformats.org/officeDocument/2006/relationships/hyperlink" Target="http://pbs.twimg.com/profile_images/967592583181434880/wU0i67Cy_normal.jpg" TargetMode="External"/><Relationship Id="rId1593" Type="http://schemas.openxmlformats.org/officeDocument/2006/relationships/hyperlink" Target="http://pbs.twimg.com/profile_images/971917777610002432/aZKiT0Qe_normal.jpg" TargetMode="External"/><Relationship Id="rId2437" Type="http://schemas.openxmlformats.org/officeDocument/2006/relationships/hyperlink" Target="http://pbs.twimg.com/profile_images/927226840774791168/uJ52x446_normal.jpg" TargetMode="External"/><Relationship Id="rId2991" Type="http://schemas.openxmlformats.org/officeDocument/2006/relationships/hyperlink" Target="http://pbs.twimg.com/profile_images/876115337858752512/4OvP8lx2_normal.jpg" TargetMode="External"/><Relationship Id="rId3835" Type="http://schemas.openxmlformats.org/officeDocument/2006/relationships/hyperlink" Target="https://twitter.com/" TargetMode="External"/><Relationship Id="rId5050" Type="http://schemas.openxmlformats.org/officeDocument/2006/relationships/hyperlink" Target="https://twitter.com/" TargetMode="External"/><Relationship Id="rId409" Type="http://schemas.openxmlformats.org/officeDocument/2006/relationships/hyperlink" Target="https://www.allkpop.com/article/2018/03/woman-reveals-she-was-sexually-assaulted-by-an-idol-vocalist-a-in-august-2012" TargetMode="External"/><Relationship Id="rId963" Type="http://schemas.openxmlformats.org/officeDocument/2006/relationships/hyperlink" Target="http://pbs.twimg.com/profile_images/810134396422516736/9wj578Rt_normal.jpg" TargetMode="External"/><Relationship Id="rId1039" Type="http://schemas.openxmlformats.org/officeDocument/2006/relationships/hyperlink" Target="http://pbs.twimg.com/profile_images/968678060596908033/dfbFAQhU_normal.jpg" TargetMode="External"/><Relationship Id="rId1246" Type="http://schemas.openxmlformats.org/officeDocument/2006/relationships/hyperlink" Target="http://pbs.twimg.com/profile_images/850317506418012160/YOH7SFN8_normal.jpg" TargetMode="External"/><Relationship Id="rId2644" Type="http://schemas.openxmlformats.org/officeDocument/2006/relationships/hyperlink" Target="http://pbs.twimg.com/profile_images/582199080379654144/ZQyYc9st_normal.jpg" TargetMode="External"/><Relationship Id="rId2851" Type="http://schemas.openxmlformats.org/officeDocument/2006/relationships/hyperlink" Target="http://pbs.twimg.com/profile_images/947942300692475905/benNqQYS_normal.jpg" TargetMode="External"/><Relationship Id="rId3902" Type="http://schemas.openxmlformats.org/officeDocument/2006/relationships/hyperlink" Target="https://twitter.com/" TargetMode="External"/><Relationship Id="rId92" Type="http://schemas.openxmlformats.org/officeDocument/2006/relationships/hyperlink" Target="http://news.google.com/news/url?sa=t&amp;fd=R&amp;ct2=us&amp;usg=AFQjCNEqM-ZMpT50k4F5v2uXp2fRoYG5JA&amp;clid=c3a7d30bb8a4878e06b80cf16b898331&amp;ei=GeChWpDNKpeBhwGpg6D4Ag&amp;url=http%3A%2F%2Fforeignpolicy.com%2F2018%2F03%2F08%2Fthe-e-r-the-state-departments-metoo-moment%2F&amp;utm_source=dlvr.it&amp;utm_medium=twitter" TargetMode="External"/><Relationship Id="rId616" Type="http://schemas.openxmlformats.org/officeDocument/2006/relationships/hyperlink" Target="https://pbs.twimg.com/media/DXzzVqpW0AAo5O4.jpg" TargetMode="External"/><Relationship Id="rId823" Type="http://schemas.openxmlformats.org/officeDocument/2006/relationships/hyperlink" Target="https://pbs.twimg.com/media/DXsNv_EUQAEX3y_.jpg" TargetMode="External"/><Relationship Id="rId1453" Type="http://schemas.openxmlformats.org/officeDocument/2006/relationships/hyperlink" Target="http://pbs.twimg.com/profile_images/969168091996332033/NLJoVK8W_normal.jpg" TargetMode="External"/><Relationship Id="rId1660" Type="http://schemas.openxmlformats.org/officeDocument/2006/relationships/hyperlink" Target="http://pbs.twimg.com/profile_images/843983139814948864/P_IE1W1e_normal.jpg" TargetMode="External"/><Relationship Id="rId2504" Type="http://schemas.openxmlformats.org/officeDocument/2006/relationships/hyperlink" Target="http://pbs.twimg.com/profile_images/968349861602103297/RuDoqb8M_normal.jpg" TargetMode="External"/><Relationship Id="rId2711" Type="http://schemas.openxmlformats.org/officeDocument/2006/relationships/hyperlink" Target="http://pbs.twimg.com/profile_images/967843254610821121/V4-KZxN8_normal.jpg" TargetMode="External"/><Relationship Id="rId1106" Type="http://schemas.openxmlformats.org/officeDocument/2006/relationships/hyperlink" Target="http://pbs.twimg.com/profile_images/694859824698232836/N7NtbpYW_normal.jpg" TargetMode="External"/><Relationship Id="rId1313" Type="http://schemas.openxmlformats.org/officeDocument/2006/relationships/hyperlink" Target="http://pbs.twimg.com/profile_images/594771022236254208/moCVTzSR_normal.jpg" TargetMode="External"/><Relationship Id="rId1520" Type="http://schemas.openxmlformats.org/officeDocument/2006/relationships/hyperlink" Target="http://pbs.twimg.com/profile_images/900399232313643010/2B0h5SPf_normal.jpg" TargetMode="External"/><Relationship Id="rId4469" Type="http://schemas.openxmlformats.org/officeDocument/2006/relationships/hyperlink" Target="https://twitter.com/" TargetMode="External"/><Relationship Id="rId4676" Type="http://schemas.openxmlformats.org/officeDocument/2006/relationships/hyperlink" Target="https://twitter.com/" TargetMode="External"/><Relationship Id="rId4883" Type="http://schemas.openxmlformats.org/officeDocument/2006/relationships/hyperlink" Target="https://twitter.com/" TargetMode="External"/><Relationship Id="rId3278" Type="http://schemas.openxmlformats.org/officeDocument/2006/relationships/hyperlink" Target="https://twitter.com/" TargetMode="External"/><Relationship Id="rId3485" Type="http://schemas.openxmlformats.org/officeDocument/2006/relationships/hyperlink" Target="https://twitter.com/" TargetMode="External"/><Relationship Id="rId3692" Type="http://schemas.openxmlformats.org/officeDocument/2006/relationships/hyperlink" Target="https://twitter.com/" TargetMode="External"/><Relationship Id="rId4329" Type="http://schemas.openxmlformats.org/officeDocument/2006/relationships/hyperlink" Target="https://twitter.com/" TargetMode="External"/><Relationship Id="rId4536" Type="http://schemas.openxmlformats.org/officeDocument/2006/relationships/hyperlink" Target="https://twitter.com/" TargetMode="External"/><Relationship Id="rId4743" Type="http://schemas.openxmlformats.org/officeDocument/2006/relationships/hyperlink" Target="https://twitter.com/" TargetMode="External"/><Relationship Id="rId4950" Type="http://schemas.openxmlformats.org/officeDocument/2006/relationships/hyperlink" Target="https://twitter.com/" TargetMode="External"/><Relationship Id="rId199" Type="http://schemas.openxmlformats.org/officeDocument/2006/relationships/hyperlink" Target="https://www.outkickthecoverage.com/kobe-bryant-wins-metoo-oscars-despite-rape-charge/" TargetMode="External"/><Relationship Id="rId2087" Type="http://schemas.openxmlformats.org/officeDocument/2006/relationships/hyperlink" Target="http://pbs.twimg.com/profile_images/968687903541903361/XYtYRTTX_normal.jpg" TargetMode="External"/><Relationship Id="rId2294" Type="http://schemas.openxmlformats.org/officeDocument/2006/relationships/hyperlink" Target="http://pbs.twimg.com/profile_images/2777081640/786175ecd877220a9f3ca13dc275d9c9_normal.jpeg"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3552" Type="http://schemas.openxmlformats.org/officeDocument/2006/relationships/hyperlink" Target="https://twitter.com/" TargetMode="External"/><Relationship Id="rId4603" Type="http://schemas.openxmlformats.org/officeDocument/2006/relationships/hyperlink" Target="https://twitter.com/" TargetMode="External"/><Relationship Id="rId266" Type="http://schemas.openxmlformats.org/officeDocument/2006/relationships/hyperlink" Target="http://www.asianreporter.in/pTTSV/" TargetMode="External"/><Relationship Id="rId473" Type="http://schemas.openxmlformats.org/officeDocument/2006/relationships/hyperlink" Target="https://pbs.twimg.com/media/DXzYbcrW0AA9Blk.jpg" TargetMode="External"/><Relationship Id="rId680" Type="http://schemas.openxmlformats.org/officeDocument/2006/relationships/hyperlink" Target="https://pbs.twimg.com/media/DXx-TreXUAAc0Cj.jpg" TargetMode="External"/><Relationship Id="rId2154" Type="http://schemas.openxmlformats.org/officeDocument/2006/relationships/hyperlink" Target="http://pbs.twimg.com/profile_images/967452628501352449/O58QIvei_normal.jpg" TargetMode="External"/><Relationship Id="rId2361" Type="http://schemas.openxmlformats.org/officeDocument/2006/relationships/hyperlink" Target="http://pbs.twimg.com/profile_images/606110841243435009/isXWQ2r__normal.jpg" TargetMode="External"/><Relationship Id="rId3205" Type="http://schemas.openxmlformats.org/officeDocument/2006/relationships/hyperlink" Target="https://twitter.com/" TargetMode="External"/><Relationship Id="rId3412" Type="http://schemas.openxmlformats.org/officeDocument/2006/relationships/hyperlink" Target="https://twitter.com/" TargetMode="External"/><Relationship Id="rId4810" Type="http://schemas.openxmlformats.org/officeDocument/2006/relationships/hyperlink" Target="https://twitter.com/" TargetMode="External"/><Relationship Id="rId126" Type="http://schemas.openxmlformats.org/officeDocument/2006/relationships/hyperlink" Target="https://news.vice.com/en_us/article/9kzqy7/will-metoo-change-the-rampant-harassment-in-hollywood?utm_source=vicenewstwitter" TargetMode="External"/><Relationship Id="rId333" Type="http://schemas.openxmlformats.org/officeDocument/2006/relationships/hyperlink" Target="https://trib.al/TAcpbpk" TargetMode="External"/><Relationship Id="rId540" Type="http://schemas.openxmlformats.org/officeDocument/2006/relationships/hyperlink" Target="https://pbs.twimg.com/media/DXw_QNRV4AAwg4E.jpg" TargetMode="External"/><Relationship Id="rId1170" Type="http://schemas.openxmlformats.org/officeDocument/2006/relationships/hyperlink" Target="http://pbs.twimg.com/profile_images/964546807475810304/0kz5lq0j_normal.jpg" TargetMode="External"/><Relationship Id="rId2014" Type="http://schemas.openxmlformats.org/officeDocument/2006/relationships/hyperlink" Target="https://pbs.twimg.com/ext_tw_video_thumb/971918763263176704/pu/img/2OWXhEYIc1c3AEJX.jpg" TargetMode="External"/><Relationship Id="rId2221" Type="http://schemas.openxmlformats.org/officeDocument/2006/relationships/hyperlink" Target="http://pbs.twimg.com/profile_images/951086855566458880/A17XxlI7_normal.jpg" TargetMode="External"/><Relationship Id="rId5377" Type="http://schemas.openxmlformats.org/officeDocument/2006/relationships/hyperlink" Target="https://api.twitter.com/1.1/geo/id/9d8ae4b0fac2036a.json" TargetMode="External"/><Relationship Id="rId1030" Type="http://schemas.openxmlformats.org/officeDocument/2006/relationships/hyperlink" Target="http://pbs.twimg.com/profile_images/935458181584752640/GkxKJyfd_normal.jpg" TargetMode="External"/><Relationship Id="rId4186" Type="http://schemas.openxmlformats.org/officeDocument/2006/relationships/hyperlink" Target="https://twitter.com/" TargetMode="External"/><Relationship Id="rId400" Type="http://schemas.openxmlformats.org/officeDocument/2006/relationships/hyperlink" Target="https://trib.al/csluX6x" TargetMode="External"/><Relationship Id="rId1987" Type="http://schemas.openxmlformats.org/officeDocument/2006/relationships/hyperlink" Target="http://pbs.twimg.com/profile_images/822714428848304128/tCUKynMM_normal.jpg" TargetMode="External"/><Relationship Id="rId4393" Type="http://schemas.openxmlformats.org/officeDocument/2006/relationships/hyperlink" Target="https://twitter.com/" TargetMode="External"/><Relationship Id="rId5237" Type="http://schemas.openxmlformats.org/officeDocument/2006/relationships/hyperlink" Target="https://twitter.com/" TargetMode="External"/><Relationship Id="rId1847" Type="http://schemas.openxmlformats.org/officeDocument/2006/relationships/hyperlink" Target="http://abs.twimg.com/sticky/default_profile_images/default_profile_normal.png" TargetMode="External"/><Relationship Id="rId4046" Type="http://schemas.openxmlformats.org/officeDocument/2006/relationships/hyperlink" Target="https://twitter.com/" TargetMode="External"/><Relationship Id="rId4253" Type="http://schemas.openxmlformats.org/officeDocument/2006/relationships/hyperlink" Target="https://twitter.com/" TargetMode="External"/><Relationship Id="rId4460" Type="http://schemas.openxmlformats.org/officeDocument/2006/relationships/hyperlink" Target="https://twitter.com/" TargetMode="External"/><Relationship Id="rId5304" Type="http://schemas.openxmlformats.org/officeDocument/2006/relationships/hyperlink" Target="https://twitter.com/" TargetMode="External"/><Relationship Id="rId1707" Type="http://schemas.openxmlformats.org/officeDocument/2006/relationships/hyperlink" Target="http://pbs.twimg.com/profile_images/464818766560251904/aRkk5h_j_normal.jpeg" TargetMode="External"/><Relationship Id="rId3062" Type="http://schemas.openxmlformats.org/officeDocument/2006/relationships/hyperlink" Target="https://pbs.twimg.com/ext_tw_video_thumb/971921519940194304/pu/img/OaJ6xr9LJdR-Cv79.jpg" TargetMode="External"/><Relationship Id="rId4113" Type="http://schemas.openxmlformats.org/officeDocument/2006/relationships/hyperlink" Target="https://twitter.com/" TargetMode="External"/><Relationship Id="rId4320" Type="http://schemas.openxmlformats.org/officeDocument/2006/relationships/hyperlink" Target="https://twitter.com/" TargetMode="External"/><Relationship Id="rId190" Type="http://schemas.openxmlformats.org/officeDocument/2006/relationships/hyperlink" Target="http://ir.shareaholic.com/e?a=1&amp;u=https%3A%2F%2Fwww.commondreams.org%2Fviews%2F2018%2F03%2F08%2Fcan-you-keep-secret-international-womens-day%3Futm_campaign%3Dshareaholic%26utm_medium%3Dtwitter%26utm_source%3Dsocialnetwork&amp;r=1" TargetMode="External"/><Relationship Id="rId1914" Type="http://schemas.openxmlformats.org/officeDocument/2006/relationships/hyperlink" Target="http://pbs.twimg.com/profile_images/878171381736681472/9ANMqZpN_normal.jpg" TargetMode="External"/><Relationship Id="rId3879" Type="http://schemas.openxmlformats.org/officeDocument/2006/relationships/hyperlink" Target="https://twitter.com/" TargetMode="External"/><Relationship Id="rId5094" Type="http://schemas.openxmlformats.org/officeDocument/2006/relationships/hyperlink" Target="https://twitter.com/" TargetMode="External"/><Relationship Id="rId2688" Type="http://schemas.openxmlformats.org/officeDocument/2006/relationships/hyperlink" Target="http://pbs.twimg.com/profile_images/907013782324555776/C_e4ZvEl_normal.jpg" TargetMode="External"/><Relationship Id="rId2895" Type="http://schemas.openxmlformats.org/officeDocument/2006/relationships/hyperlink" Target="http://pbs.twimg.com/profile_images/970152735164088320/cqwD5PvX_normal.jpg" TargetMode="External"/><Relationship Id="rId3739" Type="http://schemas.openxmlformats.org/officeDocument/2006/relationships/hyperlink" Target="https://twitter.com/" TargetMode="External"/><Relationship Id="rId3946" Type="http://schemas.openxmlformats.org/officeDocument/2006/relationships/hyperlink" Target="https://twitter.com/" TargetMode="External"/><Relationship Id="rId5161" Type="http://schemas.openxmlformats.org/officeDocument/2006/relationships/hyperlink" Target="https://twitter.com/" TargetMode="External"/><Relationship Id="rId867" Type="http://schemas.openxmlformats.org/officeDocument/2006/relationships/hyperlink" Target="https://pbs.twimg.com/media/DXxbfwdU8AA-cpM.jpg" TargetMode="External"/><Relationship Id="rId1497" Type="http://schemas.openxmlformats.org/officeDocument/2006/relationships/hyperlink" Target="http://pbs.twimg.com/profile_images/969964255104643074/BmB9EHN__normal.jpg" TargetMode="External"/><Relationship Id="rId2548" Type="http://schemas.openxmlformats.org/officeDocument/2006/relationships/hyperlink" Target="http://pbs.twimg.com/profile_images/783341582921535488/34SatnWC_normal.jpg" TargetMode="External"/><Relationship Id="rId2755" Type="http://schemas.openxmlformats.org/officeDocument/2006/relationships/hyperlink" Target="http://pbs.twimg.com/profile_images/819743135026778112/kO6fJWlD_normal.jpg" TargetMode="External"/><Relationship Id="rId2962" Type="http://schemas.openxmlformats.org/officeDocument/2006/relationships/hyperlink" Target="http://pbs.twimg.com/profile_images/963191001702580224/i6ZpJJSV_normal.jpg" TargetMode="External"/><Relationship Id="rId3806" Type="http://schemas.openxmlformats.org/officeDocument/2006/relationships/hyperlink" Target="https://twitter.com/" TargetMode="External"/><Relationship Id="rId727" Type="http://schemas.openxmlformats.org/officeDocument/2006/relationships/hyperlink" Target="https://pbs.twimg.com/media/DXycF5OXcAAMvJd.jpg" TargetMode="External"/><Relationship Id="rId934" Type="http://schemas.openxmlformats.org/officeDocument/2006/relationships/hyperlink" Target="http://pbs.twimg.com/profile_images/969349366673760257/vOhdKbzE_normal.jpg" TargetMode="External"/><Relationship Id="rId1357" Type="http://schemas.openxmlformats.org/officeDocument/2006/relationships/hyperlink" Target="https://pbs.twimg.com/media/DXzUZWyU0AA9f9S.jpg" TargetMode="External"/><Relationship Id="rId1564" Type="http://schemas.openxmlformats.org/officeDocument/2006/relationships/hyperlink" Target="http://pbs.twimg.com/profile_images/965586345740529664/MgPMTHH__normal.jpg" TargetMode="External"/><Relationship Id="rId1771" Type="http://schemas.openxmlformats.org/officeDocument/2006/relationships/hyperlink" Target="https://pbs.twimg.com/media/DXy7jMKW4AA2-OU.jpg" TargetMode="External"/><Relationship Id="rId2408" Type="http://schemas.openxmlformats.org/officeDocument/2006/relationships/hyperlink" Target="http://pbs.twimg.com/profile_images/971598061217591296/gaAHaXEq_normal.jpg" TargetMode="External"/><Relationship Id="rId2615" Type="http://schemas.openxmlformats.org/officeDocument/2006/relationships/hyperlink" Target="http://pbs.twimg.com/profile_images/971917312776339456/yO1XOtvB_normal.jpg" TargetMode="External"/><Relationship Id="rId2822" Type="http://schemas.openxmlformats.org/officeDocument/2006/relationships/hyperlink" Target="http://pbs.twimg.com/profile_images/962876160035246080/-fWmzGRM_normal.jpg" TargetMode="External"/><Relationship Id="rId5021" Type="http://schemas.openxmlformats.org/officeDocument/2006/relationships/hyperlink" Target="https://twitter.com/" TargetMode="External"/><Relationship Id="rId63" Type="http://schemas.openxmlformats.org/officeDocument/2006/relationships/hyperlink" Target="https://www.thestar.com/news/world/2018/03/07/south-sudan-women-still-voiceless-as-others-recognize-womens-day-metoo.html" TargetMode="External"/><Relationship Id="rId1217" Type="http://schemas.openxmlformats.org/officeDocument/2006/relationships/hyperlink" Target="http://pbs.twimg.com/profile_images/948664252671213568/sTfab1sZ_normal.jpg" TargetMode="External"/><Relationship Id="rId1424" Type="http://schemas.openxmlformats.org/officeDocument/2006/relationships/hyperlink" Target="http://pbs.twimg.com/profile_images/971919838309269504/OlhJ9Pmu_normal.jpg" TargetMode="External"/><Relationship Id="rId1631" Type="http://schemas.openxmlformats.org/officeDocument/2006/relationships/hyperlink" Target="http://pbs.twimg.com/profile_images/964080064798212096/p4d88-jG_normal.jpg" TargetMode="External"/><Relationship Id="rId4787" Type="http://schemas.openxmlformats.org/officeDocument/2006/relationships/hyperlink" Target="https://twitter.com/" TargetMode="External"/><Relationship Id="rId4994" Type="http://schemas.openxmlformats.org/officeDocument/2006/relationships/hyperlink" Target="https://twitter.com/" TargetMode="External"/><Relationship Id="rId3389" Type="http://schemas.openxmlformats.org/officeDocument/2006/relationships/hyperlink" Target="https://twitter.com/" TargetMode="External"/><Relationship Id="rId3596" Type="http://schemas.openxmlformats.org/officeDocument/2006/relationships/hyperlink" Target="https://twitter.com/" TargetMode="External"/><Relationship Id="rId4647" Type="http://schemas.openxmlformats.org/officeDocument/2006/relationships/hyperlink" Target="https://twitter.com/" TargetMode="External"/><Relationship Id="rId2198" Type="http://schemas.openxmlformats.org/officeDocument/2006/relationships/hyperlink" Target="http://pbs.twimg.com/profile_images/963396304423530503/N5DSPQzs_normal.jpg" TargetMode="External"/><Relationship Id="rId3249" Type="http://schemas.openxmlformats.org/officeDocument/2006/relationships/hyperlink" Target="https://twitter.com/" TargetMode="External"/><Relationship Id="rId3456" Type="http://schemas.openxmlformats.org/officeDocument/2006/relationships/hyperlink" Target="https://twitter.com/" TargetMode="External"/><Relationship Id="rId4854" Type="http://schemas.openxmlformats.org/officeDocument/2006/relationships/hyperlink" Target="https://twitter.com/" TargetMode="External"/><Relationship Id="rId377" Type="http://schemas.openxmlformats.org/officeDocument/2006/relationships/hyperlink" Target="https://trib.al/AtqMZm1" TargetMode="External"/><Relationship Id="rId584" Type="http://schemas.openxmlformats.org/officeDocument/2006/relationships/hyperlink" Target="https://pbs.twimg.com/ext_tw_video_thumb/971808871923597312/pu/img/KBUrxXobRtv7wWtH.jpg" TargetMode="External"/><Relationship Id="rId2058" Type="http://schemas.openxmlformats.org/officeDocument/2006/relationships/hyperlink" Target="http://pbs.twimg.com/profile_images/947330998722756610/CB_45Lz7_normal.jpg" TargetMode="External"/><Relationship Id="rId2265" Type="http://schemas.openxmlformats.org/officeDocument/2006/relationships/hyperlink" Target="http://pbs.twimg.com/profile_images/951398286367191040/4y9clhLI_normal.jpg" TargetMode="External"/><Relationship Id="rId3109" Type="http://schemas.openxmlformats.org/officeDocument/2006/relationships/hyperlink" Target="https://twitter.com/" TargetMode="External"/><Relationship Id="rId3663" Type="http://schemas.openxmlformats.org/officeDocument/2006/relationships/hyperlink" Target="https://twitter.com/" TargetMode="External"/><Relationship Id="rId3870" Type="http://schemas.openxmlformats.org/officeDocument/2006/relationships/hyperlink" Target="https://twitter.com/" TargetMode="External"/><Relationship Id="rId4507" Type="http://schemas.openxmlformats.org/officeDocument/2006/relationships/hyperlink" Target="https://twitter.com/" TargetMode="External"/><Relationship Id="rId4714" Type="http://schemas.openxmlformats.org/officeDocument/2006/relationships/hyperlink" Target="https://twitter.com/" TargetMode="External"/><Relationship Id="rId4921" Type="http://schemas.openxmlformats.org/officeDocument/2006/relationships/hyperlink" Target="https://twitter.com/" TargetMode="External"/><Relationship Id="rId237" Type="http://schemas.openxmlformats.org/officeDocument/2006/relationships/hyperlink" Target="https://act.wemove.eu/campaigns/stoppt-gewalt-gegen-frauen" TargetMode="External"/><Relationship Id="rId791" Type="http://schemas.openxmlformats.org/officeDocument/2006/relationships/hyperlink" Target="https://pbs.twimg.com/media/DXzMEejXUAE3JV1.jpg" TargetMode="External"/><Relationship Id="rId1074" Type="http://schemas.openxmlformats.org/officeDocument/2006/relationships/hyperlink" Target="http://pbs.twimg.com/profile_images/971381552939585536/qVFioQZE_normal.jpg" TargetMode="External"/><Relationship Id="rId2472" Type="http://schemas.openxmlformats.org/officeDocument/2006/relationships/hyperlink" Target="http://pbs.twimg.com/profile_images/971801890466906113/g7tu0JAg_normal.jpg" TargetMode="External"/><Relationship Id="rId3316" Type="http://schemas.openxmlformats.org/officeDocument/2006/relationships/hyperlink" Target="https://twitter.com/" TargetMode="External"/><Relationship Id="rId3523" Type="http://schemas.openxmlformats.org/officeDocument/2006/relationships/hyperlink" Target="https://twitter.com/" TargetMode="External"/><Relationship Id="rId3730" Type="http://schemas.openxmlformats.org/officeDocument/2006/relationships/hyperlink" Target="https://twitter.com/" TargetMode="External"/><Relationship Id="rId444" Type="http://schemas.openxmlformats.org/officeDocument/2006/relationships/hyperlink" Target="https://pbs.twimg.com/media/DXzMEejXUAE3JV1.jpg" TargetMode="External"/><Relationship Id="rId651" Type="http://schemas.openxmlformats.org/officeDocument/2006/relationships/hyperlink" Target="https://pbs.twimg.com/media/DXxIO3NXcAAiCs2.jpg" TargetMode="External"/><Relationship Id="rId1281" Type="http://schemas.openxmlformats.org/officeDocument/2006/relationships/hyperlink" Target="http://pbs.twimg.com/profile_images/605724500894679040/U-H8OFDy_normal.jpg" TargetMode="External"/><Relationship Id="rId2125" Type="http://schemas.openxmlformats.org/officeDocument/2006/relationships/hyperlink" Target="http://pbs.twimg.com/profile_images/968860644924579840/aDz2C8TC_normal.jpg" TargetMode="External"/><Relationship Id="rId2332" Type="http://schemas.openxmlformats.org/officeDocument/2006/relationships/hyperlink" Target="http://pbs.twimg.com/profile_images/971561624157827072/2lEBFpAT_normal.jpg" TargetMode="External"/><Relationship Id="rId304" Type="http://schemas.openxmlformats.org/officeDocument/2006/relationships/hyperlink" Target="https://www.zenicablog.com/zenicka-foto-izlozba-metoo/" TargetMode="External"/><Relationship Id="rId511" Type="http://schemas.openxmlformats.org/officeDocument/2006/relationships/hyperlink" Target="https://pbs.twimg.com/media/DXzmDCOUMAETpOk.jpg" TargetMode="External"/><Relationship Id="rId1141" Type="http://schemas.openxmlformats.org/officeDocument/2006/relationships/hyperlink" Target="https://pbs.twimg.com/tweet_video_thumb/DXzxSccVwAA6aF4.jpg" TargetMode="External"/><Relationship Id="rId4297" Type="http://schemas.openxmlformats.org/officeDocument/2006/relationships/hyperlink" Target="https://twitter.com/" TargetMode="External"/><Relationship Id="rId5348" Type="http://schemas.openxmlformats.org/officeDocument/2006/relationships/hyperlink" Target="https://twitter.com/" TargetMode="External"/><Relationship Id="rId1001" Type="http://schemas.openxmlformats.org/officeDocument/2006/relationships/hyperlink" Target="http://abs.twimg.com/sticky/default_profile_images/default_profile_normal.png" TargetMode="External"/><Relationship Id="rId4157" Type="http://schemas.openxmlformats.org/officeDocument/2006/relationships/hyperlink" Target="https://twitter.com/" TargetMode="External"/><Relationship Id="rId4364" Type="http://schemas.openxmlformats.org/officeDocument/2006/relationships/hyperlink" Target="https://twitter.com/" TargetMode="External"/><Relationship Id="rId4571" Type="http://schemas.openxmlformats.org/officeDocument/2006/relationships/hyperlink" Target="https://twitter.com/" TargetMode="External"/><Relationship Id="rId5208" Type="http://schemas.openxmlformats.org/officeDocument/2006/relationships/hyperlink" Target="https://twitter.com/" TargetMode="External"/><Relationship Id="rId1958" Type="http://schemas.openxmlformats.org/officeDocument/2006/relationships/hyperlink" Target="http://pbs.twimg.com/profile_images/971866447801708545/fBuPqKKt_normal.jpg"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4017" Type="http://schemas.openxmlformats.org/officeDocument/2006/relationships/hyperlink" Target="https://twitter.com/" TargetMode="External"/><Relationship Id="rId4224" Type="http://schemas.openxmlformats.org/officeDocument/2006/relationships/hyperlink" Target="https://twitter.com/" TargetMode="External"/><Relationship Id="rId4431" Type="http://schemas.openxmlformats.org/officeDocument/2006/relationships/hyperlink" Target="https://twitter.com/" TargetMode="External"/><Relationship Id="rId1818" Type="http://schemas.openxmlformats.org/officeDocument/2006/relationships/hyperlink" Target="http://pbs.twimg.com/profile_images/826535913886867458/0wSZ42A8_normal.jpg" TargetMode="External"/><Relationship Id="rId3033" Type="http://schemas.openxmlformats.org/officeDocument/2006/relationships/hyperlink" Target="http://pbs.twimg.com/profile_images/957295130951610368/L2nxbK4O_normal.jpg" TargetMode="External"/><Relationship Id="rId3240" Type="http://schemas.openxmlformats.org/officeDocument/2006/relationships/hyperlink" Target="https://twitter.com/" TargetMode="External"/><Relationship Id="rId161" Type="http://schemas.openxmlformats.org/officeDocument/2006/relationships/hyperlink" Target="https://www.gazettedesfemmes.ca/14261/que-faire-avec-lapres-moiaussi/" TargetMode="External"/><Relationship Id="rId2799" Type="http://schemas.openxmlformats.org/officeDocument/2006/relationships/hyperlink" Target="https://pbs.twimg.com/media/DXpdCmqXkAAwRbe.jpg" TargetMode="External"/><Relationship Id="rId3100" Type="http://schemas.openxmlformats.org/officeDocument/2006/relationships/hyperlink" Target="http://pbs.twimg.com/profile_images/905597826154938368/x853uGHe_normal.jpg" TargetMode="External"/><Relationship Id="rId978" Type="http://schemas.openxmlformats.org/officeDocument/2006/relationships/hyperlink" Target="http://pbs.twimg.com/profile_images/830068232404946945/Vz4yhZkM_normal.jpg" TargetMode="External"/><Relationship Id="rId2659" Type="http://schemas.openxmlformats.org/officeDocument/2006/relationships/hyperlink" Target="http://pbs.twimg.com/profile_images/960729789240786944/mBVuo9gz_normal.jpg" TargetMode="External"/><Relationship Id="rId2866" Type="http://schemas.openxmlformats.org/officeDocument/2006/relationships/hyperlink" Target="http://pbs.twimg.com/profile_images/971293847165849600/gG7BCfQa_normal.jpg" TargetMode="External"/><Relationship Id="rId3917" Type="http://schemas.openxmlformats.org/officeDocument/2006/relationships/hyperlink" Target="https://twitter.com/" TargetMode="External"/><Relationship Id="rId5065" Type="http://schemas.openxmlformats.org/officeDocument/2006/relationships/hyperlink" Target="https://twitter.com/" TargetMode="External"/><Relationship Id="rId5272" Type="http://schemas.openxmlformats.org/officeDocument/2006/relationships/hyperlink" Target="https://twitter.com/" TargetMode="External"/><Relationship Id="rId838" Type="http://schemas.openxmlformats.org/officeDocument/2006/relationships/hyperlink" Target="https://pbs.twimg.com/media/DXzxNkVUMAADlY5.jpg" TargetMode="External"/><Relationship Id="rId1468" Type="http://schemas.openxmlformats.org/officeDocument/2006/relationships/hyperlink" Target="http://pbs.twimg.com/profile_images/952596503142449153/yqG3R__K_normal.jpg" TargetMode="External"/><Relationship Id="rId1675" Type="http://schemas.openxmlformats.org/officeDocument/2006/relationships/hyperlink" Target="http://pbs.twimg.com/profile_images/922143279226920960/ZQMaHlwx_normal.jpg" TargetMode="External"/><Relationship Id="rId1882" Type="http://schemas.openxmlformats.org/officeDocument/2006/relationships/hyperlink" Target="http://pbs.twimg.com/profile_images/971295227620274184/PMGY_IhQ_normal.jpg" TargetMode="External"/><Relationship Id="rId2519" Type="http://schemas.openxmlformats.org/officeDocument/2006/relationships/hyperlink" Target="http://pbs.twimg.com/profile_images/783341582921535488/34SatnWC_normal.jpg" TargetMode="External"/><Relationship Id="rId2726" Type="http://schemas.openxmlformats.org/officeDocument/2006/relationships/hyperlink" Target="http://pbs.twimg.com/profile_images/898529886553292800/dSXD2Fqp_normal.jpg" TargetMode="External"/><Relationship Id="rId4081" Type="http://schemas.openxmlformats.org/officeDocument/2006/relationships/hyperlink" Target="https://twitter.com/" TargetMode="External"/><Relationship Id="rId5132" Type="http://schemas.openxmlformats.org/officeDocument/2006/relationships/hyperlink" Target="https://twitter.com/" TargetMode="External"/><Relationship Id="rId1328" Type="http://schemas.openxmlformats.org/officeDocument/2006/relationships/hyperlink" Target="http://pbs.twimg.com/profile_images/927557323169472513/B4142VnN_normal.jpg" TargetMode="External"/><Relationship Id="rId1535" Type="http://schemas.openxmlformats.org/officeDocument/2006/relationships/hyperlink" Target="http://pbs.twimg.com/profile_images/968309626675646464/Dx2ZTOC7_normal.jpg" TargetMode="External"/><Relationship Id="rId2933" Type="http://schemas.openxmlformats.org/officeDocument/2006/relationships/hyperlink" Target="http://pbs.twimg.com/profile_images/912041451076415488/-rTT0NFz_normal.jpg" TargetMode="External"/><Relationship Id="rId905" Type="http://schemas.openxmlformats.org/officeDocument/2006/relationships/hyperlink" Target="https://pbs.twimg.com/media/DXzmDCOUMAETpOk.jpg" TargetMode="External"/><Relationship Id="rId1742" Type="http://schemas.openxmlformats.org/officeDocument/2006/relationships/hyperlink" Target="http://pbs.twimg.com/profile_images/967083363222900741/sT4ziA9s_normal.jpg" TargetMode="External"/><Relationship Id="rId4898" Type="http://schemas.openxmlformats.org/officeDocument/2006/relationships/hyperlink" Target="https://twitter.com/" TargetMode="External"/><Relationship Id="rId34" Type="http://schemas.openxmlformats.org/officeDocument/2006/relationships/hyperlink" Target="http://contrapunto.com/noticia/la-ola-del-metoo-urge-en-la-eurocamara-acabar-con-el-acoso-sexual-a-la-mujer-190338/" TargetMode="External"/><Relationship Id="rId1602" Type="http://schemas.openxmlformats.org/officeDocument/2006/relationships/hyperlink" Target="http://abs.twimg.com/sticky/default_profile_images/default_profile_normal.png" TargetMode="External"/><Relationship Id="rId4758" Type="http://schemas.openxmlformats.org/officeDocument/2006/relationships/hyperlink" Target="https://twitter.com/" TargetMode="External"/><Relationship Id="rId4965" Type="http://schemas.openxmlformats.org/officeDocument/2006/relationships/hyperlink" Target="https://twitter.com/" TargetMode="External"/><Relationship Id="rId3567" Type="http://schemas.openxmlformats.org/officeDocument/2006/relationships/hyperlink" Target="https://twitter.com/" TargetMode="External"/><Relationship Id="rId3774" Type="http://schemas.openxmlformats.org/officeDocument/2006/relationships/hyperlink" Target="https://twitter.com/" TargetMode="External"/><Relationship Id="rId3981" Type="http://schemas.openxmlformats.org/officeDocument/2006/relationships/hyperlink" Target="https://twitter.com/" TargetMode="External"/><Relationship Id="rId4618" Type="http://schemas.openxmlformats.org/officeDocument/2006/relationships/hyperlink" Target="https://twitter.com/" TargetMode="External"/><Relationship Id="rId4825" Type="http://schemas.openxmlformats.org/officeDocument/2006/relationships/hyperlink" Target="https://twitter.com/" TargetMode="External"/><Relationship Id="rId488" Type="http://schemas.openxmlformats.org/officeDocument/2006/relationships/hyperlink" Target="https://pbs.twimg.com/media/DXrdUjMVAAA2uwf.jpg" TargetMode="External"/><Relationship Id="rId695" Type="http://schemas.openxmlformats.org/officeDocument/2006/relationships/hyperlink" Target="https://pbs.twimg.com/media/DXx85BaW4AI4Ri4.jpg" TargetMode="External"/><Relationship Id="rId2169" Type="http://schemas.openxmlformats.org/officeDocument/2006/relationships/hyperlink" Target="http://pbs.twimg.com/profile_images/925217146568818688/CVVm8PKa_normal.jpg" TargetMode="External"/><Relationship Id="rId2376" Type="http://schemas.openxmlformats.org/officeDocument/2006/relationships/hyperlink" Target="https://pbs.twimg.com/media/DXza5zyW4AU7uPL.jpg" TargetMode="External"/><Relationship Id="rId2583" Type="http://schemas.openxmlformats.org/officeDocument/2006/relationships/hyperlink" Target="https://pbs.twimg.com/media/DXycF5OXcAAMvJd.jpg" TargetMode="External"/><Relationship Id="rId2790" Type="http://schemas.openxmlformats.org/officeDocument/2006/relationships/hyperlink" Target="http://pbs.twimg.com/profile_images/516759125867241472/K6znKFWF_normal.jpeg" TargetMode="External"/><Relationship Id="rId3427" Type="http://schemas.openxmlformats.org/officeDocument/2006/relationships/hyperlink" Target="https://twitter.com/" TargetMode="External"/><Relationship Id="rId3634" Type="http://schemas.openxmlformats.org/officeDocument/2006/relationships/hyperlink" Target="https://twitter.com/" TargetMode="External"/><Relationship Id="rId3841" Type="http://schemas.openxmlformats.org/officeDocument/2006/relationships/hyperlink" Target="https://twitter.com/" TargetMode="External"/><Relationship Id="rId348" Type="http://schemas.openxmlformats.org/officeDocument/2006/relationships/hyperlink" Target="http://myemail.constantcontact.com/-Metoo---a-TCM-perspective--March-2018-Newsletter.html?soid=1103223012537&amp;aid=rmfRKMJtFSw" TargetMode="External"/><Relationship Id="rId555" Type="http://schemas.openxmlformats.org/officeDocument/2006/relationships/hyperlink" Target="https://pbs.twimg.com/media/DMhfugeVoAAsdzH.jpg" TargetMode="External"/><Relationship Id="rId762" Type="http://schemas.openxmlformats.org/officeDocument/2006/relationships/hyperlink" Target="https://pbs.twimg.com/media/DXkYqClUQAAdRin.jpg" TargetMode="External"/><Relationship Id="rId1185" Type="http://schemas.openxmlformats.org/officeDocument/2006/relationships/hyperlink" Target="http://pbs.twimg.com/profile_images/2453454583/image_normal.jpg" TargetMode="External"/><Relationship Id="rId1392" Type="http://schemas.openxmlformats.org/officeDocument/2006/relationships/hyperlink" Target="http://pbs.twimg.com/profile_images/967592583181434880/wU0i67Cy_normal.jpg" TargetMode="External"/><Relationship Id="rId2029" Type="http://schemas.openxmlformats.org/officeDocument/2006/relationships/hyperlink" Target="http://pbs.twimg.com/profile_images/666682769477644288/esDnaVyw_normal.jpg" TargetMode="External"/><Relationship Id="rId2236" Type="http://schemas.openxmlformats.org/officeDocument/2006/relationships/hyperlink" Target="http://pbs.twimg.com/profile_images/962325057979613184/QkDSjRwH_normal.jpg" TargetMode="External"/><Relationship Id="rId2443" Type="http://schemas.openxmlformats.org/officeDocument/2006/relationships/hyperlink" Target="http://pbs.twimg.com/profile_images/714628234202193921/OzvKF8cm_normal.jpg" TargetMode="External"/><Relationship Id="rId2650" Type="http://schemas.openxmlformats.org/officeDocument/2006/relationships/hyperlink" Target="http://pbs.twimg.com/profile_images/582199080379654144/ZQyYc9st_normal.jpg" TargetMode="External"/><Relationship Id="rId3701" Type="http://schemas.openxmlformats.org/officeDocument/2006/relationships/hyperlink" Target="https://twitter.com/" TargetMode="External"/><Relationship Id="rId208" Type="http://schemas.openxmlformats.org/officeDocument/2006/relationships/hyperlink" Target="http://www.dbpia.co.kr/Journal/ArticleDetail/NODE07286609?TotalCount=0&amp;Seq=1&amp;isIdentifyAuthor=1&amp;Collection=0&amp;isFullText=0&amp;specificParam=0&amp;SearchMethod=0&amp;Page=1&amp;PageSize=20" TargetMode="External"/><Relationship Id="rId415" Type="http://schemas.openxmlformats.org/officeDocument/2006/relationships/hyperlink" Target="https://pbs.twimg.com/ext_tw_video_thumb/971730345820221442/pu/img/9JTjClCnB_7h8Q20.jpg" TargetMode="External"/><Relationship Id="rId622" Type="http://schemas.openxmlformats.org/officeDocument/2006/relationships/hyperlink" Target="https://pbs.twimg.com/media/DXzy9SeVoAAVTiI.jpg" TargetMode="External"/><Relationship Id="rId1045" Type="http://schemas.openxmlformats.org/officeDocument/2006/relationships/hyperlink" Target="http://pbs.twimg.com/profile_images/848768538089095168/K0B1DVIx_normal.jpg" TargetMode="External"/><Relationship Id="rId1252" Type="http://schemas.openxmlformats.org/officeDocument/2006/relationships/hyperlink" Target="http://pbs.twimg.com/profile_images/850317506418012160/YOH7SFN8_normal.jpg" TargetMode="External"/><Relationship Id="rId2303" Type="http://schemas.openxmlformats.org/officeDocument/2006/relationships/hyperlink" Target="http://pbs.twimg.com/profile_images/790461447385919488/lolpnMV1_normal.jpg" TargetMode="External"/><Relationship Id="rId2510" Type="http://schemas.openxmlformats.org/officeDocument/2006/relationships/hyperlink" Target="http://pbs.twimg.com/profile_images/656304598198579200/r62aVwpQ_normal.jpg" TargetMode="External"/><Relationship Id="rId1112" Type="http://schemas.openxmlformats.org/officeDocument/2006/relationships/hyperlink" Target="http://abs.twimg.com/sticky/default_profile_images/default_profile_normal.png" TargetMode="External"/><Relationship Id="rId4268" Type="http://schemas.openxmlformats.org/officeDocument/2006/relationships/hyperlink" Target="https://twitter.com/" TargetMode="External"/><Relationship Id="rId4475" Type="http://schemas.openxmlformats.org/officeDocument/2006/relationships/hyperlink" Target="https://twitter.com/" TargetMode="External"/><Relationship Id="rId5319" Type="http://schemas.openxmlformats.org/officeDocument/2006/relationships/hyperlink" Target="https://twitter.com/" TargetMode="External"/><Relationship Id="rId3077" Type="http://schemas.openxmlformats.org/officeDocument/2006/relationships/hyperlink" Target="https://pbs.twimg.com/media/DXzuKwiWAAE2vzu.jpg" TargetMode="External"/><Relationship Id="rId3284" Type="http://schemas.openxmlformats.org/officeDocument/2006/relationships/hyperlink" Target="https://twitter.com/" TargetMode="External"/><Relationship Id="rId4128" Type="http://schemas.openxmlformats.org/officeDocument/2006/relationships/hyperlink" Target="https://twitter.com/" TargetMode="External"/><Relationship Id="rId4682" Type="http://schemas.openxmlformats.org/officeDocument/2006/relationships/hyperlink" Target="https://twitter.com/" TargetMode="External"/><Relationship Id="rId1929" Type="http://schemas.openxmlformats.org/officeDocument/2006/relationships/hyperlink" Target="http://pbs.twimg.com/profile_images/864764257564377088/qSGT3saP_normal.jpg" TargetMode="External"/><Relationship Id="rId2093" Type="http://schemas.openxmlformats.org/officeDocument/2006/relationships/hyperlink" Target="http://pbs.twimg.com/profile_images/836591519679143936/aCRBe6Mi_normal.jpg" TargetMode="External"/><Relationship Id="rId3491" Type="http://schemas.openxmlformats.org/officeDocument/2006/relationships/hyperlink" Target="https://twitter.com/" TargetMode="External"/><Relationship Id="rId4335" Type="http://schemas.openxmlformats.org/officeDocument/2006/relationships/hyperlink" Target="https://twitter.com/" TargetMode="External"/><Relationship Id="rId4542"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4402" Type="http://schemas.openxmlformats.org/officeDocument/2006/relationships/hyperlink" Target="https://twitter.com/" TargetMode="External"/><Relationship Id="rId272" Type="http://schemas.openxmlformats.org/officeDocument/2006/relationships/hyperlink" Target="https://twitter.com/ejii1212/status/971747762378190850" TargetMode="External"/><Relationship Id="rId2160" Type="http://schemas.openxmlformats.org/officeDocument/2006/relationships/hyperlink" Target="http://pbs.twimg.com/profile_images/967452628501352449/O58QIvei_normal.jpg" TargetMode="External"/><Relationship Id="rId3004" Type="http://schemas.openxmlformats.org/officeDocument/2006/relationships/hyperlink" Target="http://pbs.twimg.com/profile_images/905413576046907393/FJfJ2rVq_normal.jpg" TargetMode="External"/><Relationship Id="rId3211" Type="http://schemas.openxmlformats.org/officeDocument/2006/relationships/hyperlink" Target="https://twitter.com/" TargetMode="External"/><Relationship Id="rId132" Type="http://schemas.openxmlformats.org/officeDocument/2006/relationships/hyperlink" Target="http://netizenbuzz.blogspot.com/2018/03/metoo-victim-releases-recent-katalk.html?utm_source=dlvr.it&amp;utm_medium=twitter" TargetMode="External"/><Relationship Id="rId2020" Type="http://schemas.openxmlformats.org/officeDocument/2006/relationships/hyperlink" Target="http://pbs.twimg.com/profile_images/969929033059201024/Q37ojueK_normal.jpg" TargetMode="External"/><Relationship Id="rId5176" Type="http://schemas.openxmlformats.org/officeDocument/2006/relationships/hyperlink" Target="https://twitter.com/" TargetMode="External"/><Relationship Id="rId5383" Type="http://schemas.openxmlformats.org/officeDocument/2006/relationships/printerSettings" Target="../printerSettings/printerSettings1.bin"/><Relationship Id="rId1579" Type="http://schemas.openxmlformats.org/officeDocument/2006/relationships/hyperlink" Target="https://pbs.twimg.com/media/DXzyc2uXUAAwmfQ.jpg" TargetMode="External"/><Relationship Id="rId2977" Type="http://schemas.openxmlformats.org/officeDocument/2006/relationships/hyperlink" Target="http://pbs.twimg.com/profile_images/889267610591920128/gSr25fzV_normal.jpg" TargetMode="External"/><Relationship Id="rId4192" Type="http://schemas.openxmlformats.org/officeDocument/2006/relationships/hyperlink" Target="https://twitter.com/" TargetMode="External"/><Relationship Id="rId5036" Type="http://schemas.openxmlformats.org/officeDocument/2006/relationships/hyperlink" Target="https://twitter.com/" TargetMode="External"/><Relationship Id="rId5243" Type="http://schemas.openxmlformats.org/officeDocument/2006/relationships/hyperlink" Target="https://twitter.com/" TargetMode="External"/><Relationship Id="rId949" Type="http://schemas.openxmlformats.org/officeDocument/2006/relationships/hyperlink" Target="http://pbs.twimg.com/profile_images/971666895584702464/T-z8S3WP_normal.jpg" TargetMode="External"/><Relationship Id="rId1786" Type="http://schemas.openxmlformats.org/officeDocument/2006/relationships/hyperlink" Target="http://pbs.twimg.com/profile_images/956583037013180416/a2aO5JBk_normal.jpg" TargetMode="External"/><Relationship Id="rId1993" Type="http://schemas.openxmlformats.org/officeDocument/2006/relationships/hyperlink" Target="https://pbs.twimg.com/media/DXzzVqpW0AAo5O4.jpg" TargetMode="External"/><Relationship Id="rId2837" Type="http://schemas.openxmlformats.org/officeDocument/2006/relationships/hyperlink" Target="http://pbs.twimg.com/profile_images/967292745965432832/gysoD02X_normal.jpg" TargetMode="External"/><Relationship Id="rId4052" Type="http://schemas.openxmlformats.org/officeDocument/2006/relationships/hyperlink" Target="https://twitter.com/" TargetMode="External"/><Relationship Id="rId5103" Type="http://schemas.openxmlformats.org/officeDocument/2006/relationships/hyperlink" Target="https://twitter.com/" TargetMode="External"/><Relationship Id="rId78" Type="http://schemas.openxmlformats.org/officeDocument/2006/relationships/hyperlink" Target="https://paper.li/RatedPGcounty/up-topics?edition_id=3d8cc810-2337-11e8-b17a-0cc47a0d15fd" TargetMode="External"/><Relationship Id="rId809" Type="http://schemas.openxmlformats.org/officeDocument/2006/relationships/hyperlink" Target="https://pbs.twimg.com/media/DXx-TreXUAAc0Cj.jpg" TargetMode="External"/><Relationship Id="rId1439" Type="http://schemas.openxmlformats.org/officeDocument/2006/relationships/hyperlink" Target="https://pbs.twimg.com/media/DXzMEejXUAE3JV1.jpg" TargetMode="External"/><Relationship Id="rId1646" Type="http://schemas.openxmlformats.org/officeDocument/2006/relationships/hyperlink" Target="https://pbs.twimg.com/media/DXzMEejXUAE3JV1.jpg" TargetMode="External"/><Relationship Id="rId1853" Type="http://schemas.openxmlformats.org/officeDocument/2006/relationships/hyperlink" Target="http://pbs.twimg.com/profile_images/971351540341530625/GKmW5wTN_normal.jpg" TargetMode="External"/><Relationship Id="rId2904" Type="http://schemas.openxmlformats.org/officeDocument/2006/relationships/hyperlink" Target="http://abs.twimg.com/sticky/default_profile_images/default_profile_normal.png" TargetMode="External"/><Relationship Id="rId5310" Type="http://schemas.openxmlformats.org/officeDocument/2006/relationships/hyperlink" Target="https://twitter.com/" TargetMode="External"/><Relationship Id="rId1506" Type="http://schemas.openxmlformats.org/officeDocument/2006/relationships/hyperlink" Target="http://pbs.twimg.com/profile_images/777668054222196736/2YKQHkDk_normal.jpg" TargetMode="External"/><Relationship Id="rId1713" Type="http://schemas.openxmlformats.org/officeDocument/2006/relationships/hyperlink" Target="http://pbs.twimg.com/profile_images/464818766560251904/aRkk5h_j_normal.jpeg" TargetMode="External"/><Relationship Id="rId1920" Type="http://schemas.openxmlformats.org/officeDocument/2006/relationships/hyperlink" Target="https://pbs.twimg.com/media/DXzy-BBVoAApkOz.jpg" TargetMode="External"/><Relationship Id="rId4869" Type="http://schemas.openxmlformats.org/officeDocument/2006/relationships/hyperlink" Target="https://twitter.com/" TargetMode="External"/><Relationship Id="rId3678" Type="http://schemas.openxmlformats.org/officeDocument/2006/relationships/hyperlink" Target="https://twitter.com/" TargetMode="External"/><Relationship Id="rId3885" Type="http://schemas.openxmlformats.org/officeDocument/2006/relationships/hyperlink" Target="https://twitter.com/" TargetMode="External"/><Relationship Id="rId4729" Type="http://schemas.openxmlformats.org/officeDocument/2006/relationships/hyperlink" Target="https://twitter.com/" TargetMode="External"/><Relationship Id="rId4936" Type="http://schemas.openxmlformats.org/officeDocument/2006/relationships/hyperlink" Target="https://twitter.com/" TargetMode="External"/><Relationship Id="rId599" Type="http://schemas.openxmlformats.org/officeDocument/2006/relationships/hyperlink" Target="https://pbs.twimg.com/media/DXzzOadX0AEWxuD.jpg" TargetMode="External"/><Relationship Id="rId2487" Type="http://schemas.openxmlformats.org/officeDocument/2006/relationships/hyperlink" Target="http://pbs.twimg.com/profile_images/968329760882483202/QkwxYURN_normal.jpg" TargetMode="External"/><Relationship Id="rId2694" Type="http://schemas.openxmlformats.org/officeDocument/2006/relationships/hyperlink" Target="http://pbs.twimg.com/profile_images/966476310393405446/n8JoKsrK_normal.jpg" TargetMode="External"/><Relationship Id="rId3538" Type="http://schemas.openxmlformats.org/officeDocument/2006/relationships/hyperlink" Target="https://twitter.com/" TargetMode="External"/><Relationship Id="rId3745" Type="http://schemas.openxmlformats.org/officeDocument/2006/relationships/hyperlink" Target="https://twitter.com/" TargetMode="External"/><Relationship Id="rId459" Type="http://schemas.openxmlformats.org/officeDocument/2006/relationships/hyperlink" Target="https://pbs.twimg.com/media/DU6BGQyXUAAkWzD.jpg" TargetMode="External"/><Relationship Id="rId666" Type="http://schemas.openxmlformats.org/officeDocument/2006/relationships/hyperlink" Target="https://pbs.twimg.com/media/DXza5zyW4AU7uPL.jpg" TargetMode="External"/><Relationship Id="rId873" Type="http://schemas.openxmlformats.org/officeDocument/2006/relationships/hyperlink" Target="https://pbs.twimg.com/media/DXycF5OXcAAMvJd.jpg" TargetMode="External"/><Relationship Id="rId1089" Type="http://schemas.openxmlformats.org/officeDocument/2006/relationships/hyperlink" Target="http://pbs.twimg.com/profile_images/475831798874648578/R0Bxtmib_normal.jpeg" TargetMode="External"/><Relationship Id="rId1296" Type="http://schemas.openxmlformats.org/officeDocument/2006/relationships/hyperlink" Target="http://pbs.twimg.com/profile_images/917052844917776384/oiH_aksA_normal.jpg" TargetMode="External"/><Relationship Id="rId2347" Type="http://schemas.openxmlformats.org/officeDocument/2006/relationships/hyperlink" Target="https://pbs.twimg.com/media/DXzMEejXUAE3JV1.jpg" TargetMode="External"/><Relationship Id="rId2554" Type="http://schemas.openxmlformats.org/officeDocument/2006/relationships/hyperlink" Target="http://pbs.twimg.com/profile_images/783341582921535488/34SatnWC_normal.jpg" TargetMode="External"/><Relationship Id="rId3952" Type="http://schemas.openxmlformats.org/officeDocument/2006/relationships/hyperlink" Target="https://twitter.com/" TargetMode="External"/><Relationship Id="rId319" Type="http://schemas.openxmlformats.org/officeDocument/2006/relationships/hyperlink" Target="http://www.standup4humanrights.org/en/index.html?platform=hootsuite" TargetMode="External"/><Relationship Id="rId526" Type="http://schemas.openxmlformats.org/officeDocument/2006/relationships/hyperlink" Target="https://pbs.twimg.com/media/DXyTi7GU8AAvMAv.jpg" TargetMode="External"/><Relationship Id="rId1156" Type="http://schemas.openxmlformats.org/officeDocument/2006/relationships/hyperlink" Target="http://pbs.twimg.com/profile_images/378800000372942147/12b757856724d39af010a28557b68db2_normal.jpeg" TargetMode="External"/><Relationship Id="rId1363" Type="http://schemas.openxmlformats.org/officeDocument/2006/relationships/hyperlink" Target="http://pbs.twimg.com/profile_images/969963357938835456/vqq5JosK_normal.jpg" TargetMode="External"/><Relationship Id="rId2207" Type="http://schemas.openxmlformats.org/officeDocument/2006/relationships/hyperlink" Target="http://pbs.twimg.com/profile_images/914510225469829120/wPnYQMMG_normal.jpg" TargetMode="External"/><Relationship Id="rId2761" Type="http://schemas.openxmlformats.org/officeDocument/2006/relationships/hyperlink" Target="https://pbs.twimg.com/media/DXz1FnHW4AAZbhV.jpg" TargetMode="External"/><Relationship Id="rId3605" Type="http://schemas.openxmlformats.org/officeDocument/2006/relationships/hyperlink" Target="https://twitter.com/" TargetMode="External"/><Relationship Id="rId3812" Type="http://schemas.openxmlformats.org/officeDocument/2006/relationships/hyperlink" Target="https://twitter.com/" TargetMode="External"/><Relationship Id="rId733" Type="http://schemas.openxmlformats.org/officeDocument/2006/relationships/hyperlink" Target="https://pbs.twimg.com/media/DXzzw9AWsAAoX-4.jpg" TargetMode="External"/><Relationship Id="rId940" Type="http://schemas.openxmlformats.org/officeDocument/2006/relationships/hyperlink" Target="http://pbs.twimg.com/profile_images/969349366673760257/vOhdKbzE_normal.jpg" TargetMode="External"/><Relationship Id="rId1016" Type="http://schemas.openxmlformats.org/officeDocument/2006/relationships/hyperlink" Target="http://pbs.twimg.com/profile_images/875372080178626560/efQjJLmJ_normal.jpg" TargetMode="External"/><Relationship Id="rId1570" Type="http://schemas.openxmlformats.org/officeDocument/2006/relationships/hyperlink" Target="http://pbs.twimg.com/profile_images/874323027491729408/PdKvl-zg_normal.jpg" TargetMode="External"/><Relationship Id="rId2414" Type="http://schemas.openxmlformats.org/officeDocument/2006/relationships/hyperlink" Target="http://abs.twimg.com/sticky/default_profile_images/default_profile_normal.png" TargetMode="External"/><Relationship Id="rId2621" Type="http://schemas.openxmlformats.org/officeDocument/2006/relationships/hyperlink" Target="http://pbs.twimg.com/profile_images/967043479682641926/p4Qa0D_8_normal.jpg" TargetMode="External"/><Relationship Id="rId800" Type="http://schemas.openxmlformats.org/officeDocument/2006/relationships/hyperlink" Target="https://pbs.twimg.com/media/DSN34qaXcAA1Hbq.jpg" TargetMode="External"/><Relationship Id="rId1223" Type="http://schemas.openxmlformats.org/officeDocument/2006/relationships/hyperlink" Target="http://pbs.twimg.com/profile_images/963888102422056960/9SUifYkU_normal.jpg" TargetMode="External"/><Relationship Id="rId1430" Type="http://schemas.openxmlformats.org/officeDocument/2006/relationships/hyperlink" Target="http://pbs.twimg.com/profile_images/919276552730406912/GHYgErX9_normal.jpg" TargetMode="External"/><Relationship Id="rId4379" Type="http://schemas.openxmlformats.org/officeDocument/2006/relationships/hyperlink" Target="https://twitter.com/" TargetMode="External"/><Relationship Id="rId4586" Type="http://schemas.openxmlformats.org/officeDocument/2006/relationships/hyperlink" Target="https://twitter.com/" TargetMode="External"/><Relationship Id="rId4793" Type="http://schemas.openxmlformats.org/officeDocument/2006/relationships/hyperlink" Target="https://twitter.com/" TargetMode="External"/><Relationship Id="rId3188" Type="http://schemas.openxmlformats.org/officeDocument/2006/relationships/hyperlink" Target="https://twitter.com/" TargetMode="External"/><Relationship Id="rId3395" Type="http://schemas.openxmlformats.org/officeDocument/2006/relationships/hyperlink" Target="https://twitter.com/" TargetMode="External"/><Relationship Id="rId4239" Type="http://schemas.openxmlformats.org/officeDocument/2006/relationships/hyperlink" Target="https://twitter.com/" TargetMode="External"/><Relationship Id="rId4446" Type="http://schemas.openxmlformats.org/officeDocument/2006/relationships/hyperlink" Target="https://twitter.com/" TargetMode="External"/><Relationship Id="rId4653" Type="http://schemas.openxmlformats.org/officeDocument/2006/relationships/hyperlink" Target="https://twitter.com/" TargetMode="External"/><Relationship Id="rId4860" Type="http://schemas.openxmlformats.org/officeDocument/2006/relationships/hyperlink" Target="https://twitter.com/" TargetMode="External"/><Relationship Id="rId3048" Type="http://schemas.openxmlformats.org/officeDocument/2006/relationships/hyperlink" Target="http://pbs.twimg.com/profile_images/971904718908768256/n2kxR6ft_normal.jpg" TargetMode="External"/><Relationship Id="rId3255" Type="http://schemas.openxmlformats.org/officeDocument/2006/relationships/hyperlink" Target="https://twitter.com/" TargetMode="External"/><Relationship Id="rId3462" Type="http://schemas.openxmlformats.org/officeDocument/2006/relationships/hyperlink" Target="https://twitter.com/" TargetMode="External"/><Relationship Id="rId4306" Type="http://schemas.openxmlformats.org/officeDocument/2006/relationships/hyperlink" Target="https://twitter.com/" TargetMode="External"/><Relationship Id="rId4513" Type="http://schemas.openxmlformats.org/officeDocument/2006/relationships/hyperlink" Target="https://twitter.com/" TargetMode="External"/><Relationship Id="rId4720" Type="http://schemas.openxmlformats.org/officeDocument/2006/relationships/hyperlink" Target="https://twitter.com/" TargetMode="External"/><Relationship Id="rId176" Type="http://schemas.openxmlformats.org/officeDocument/2006/relationships/hyperlink" Target="https://twitter.com/maziehirono/status/951130467239161856" TargetMode="External"/><Relationship Id="rId383" Type="http://schemas.openxmlformats.org/officeDocument/2006/relationships/hyperlink" Target="http://thefederalist.com/2018/03/08/the-hollywood-reporter-triumph-of-the-beta-male-cover-is-a-bad-sign/" TargetMode="External"/><Relationship Id="rId590" Type="http://schemas.openxmlformats.org/officeDocument/2006/relationships/hyperlink" Target="https://pbs.twimg.com/media/DXfJbSaU8AAe32x.jpg" TargetMode="External"/><Relationship Id="rId2064" Type="http://schemas.openxmlformats.org/officeDocument/2006/relationships/hyperlink" Target="http://pbs.twimg.com/profile_images/967256111802929152/YXr4wc7t_normal.jpg" TargetMode="External"/><Relationship Id="rId2271" Type="http://schemas.openxmlformats.org/officeDocument/2006/relationships/hyperlink" Target="http://pbs.twimg.com/profile_images/950403497782075401/FcatiM-S_normal.jpg"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s://www.instagram.com/p/BgEvo7ZhSRX/" TargetMode="External"/><Relationship Id="rId450" Type="http://schemas.openxmlformats.org/officeDocument/2006/relationships/hyperlink" Target="https://pbs.twimg.com/media/DXzmDCOUMAETpOk.jpg" TargetMode="External"/><Relationship Id="rId1080" Type="http://schemas.openxmlformats.org/officeDocument/2006/relationships/hyperlink" Target="http://pbs.twimg.com/profile_images/971177496824762368/Kkagjr2z_normal.jpg" TargetMode="External"/><Relationship Id="rId2131" Type="http://schemas.openxmlformats.org/officeDocument/2006/relationships/hyperlink" Target="http://pbs.twimg.com/profile_images/741004259844460544/XcVT4jHx_normal.jpg" TargetMode="External"/><Relationship Id="rId5287" Type="http://schemas.openxmlformats.org/officeDocument/2006/relationships/hyperlink" Target="https://twitter.com/" TargetMode="External"/><Relationship Id="rId103" Type="http://schemas.openxmlformats.org/officeDocument/2006/relationships/hyperlink" Target="http://www.unamglobal.unam.mx/?p=34903" TargetMode="External"/><Relationship Id="rId310" Type="http://schemas.openxmlformats.org/officeDocument/2006/relationships/hyperlink" Target="http://thepin.ch/news/m8VUG/iwd-parade" TargetMode="External"/><Relationship Id="rId4096" Type="http://schemas.openxmlformats.org/officeDocument/2006/relationships/hyperlink" Target="https://twitter.com/" TargetMode="External"/><Relationship Id="rId5147" Type="http://schemas.openxmlformats.org/officeDocument/2006/relationships/hyperlink" Target="https://twitter.com/" TargetMode="External"/><Relationship Id="rId1897" Type="http://schemas.openxmlformats.org/officeDocument/2006/relationships/hyperlink" Target="http://pbs.twimg.com/profile_images/3583804562/2a8754937c834ef127cd04687e02fb75_normal.jpeg" TargetMode="External"/><Relationship Id="rId2948" Type="http://schemas.openxmlformats.org/officeDocument/2006/relationships/hyperlink" Target="http://pbs.twimg.com/profile_images/678843787167277057/-ydOPTjg_normal.jpg" TargetMode="External"/><Relationship Id="rId5354" Type="http://schemas.openxmlformats.org/officeDocument/2006/relationships/hyperlink" Target="https://twitter.com/" TargetMode="External"/><Relationship Id="rId1757" Type="http://schemas.openxmlformats.org/officeDocument/2006/relationships/hyperlink" Target="https://pbs.twimg.com/media/DXzy9SeVoAAVTiI.jpg" TargetMode="External"/><Relationship Id="rId1964" Type="http://schemas.openxmlformats.org/officeDocument/2006/relationships/hyperlink" Target="http://pbs.twimg.com/profile_images/970476526067097600/9hgB4tvS_normal.jpg" TargetMode="External"/><Relationship Id="rId2808" Type="http://schemas.openxmlformats.org/officeDocument/2006/relationships/hyperlink" Target="https://pbs.twimg.com/media/DXza5zyW4AU7uPL.jpg" TargetMode="External"/><Relationship Id="rId4163" Type="http://schemas.openxmlformats.org/officeDocument/2006/relationships/hyperlink" Target="https://twitter.com/" TargetMode="External"/><Relationship Id="rId4370" Type="http://schemas.openxmlformats.org/officeDocument/2006/relationships/hyperlink" Target="https://twitter.com/" TargetMode="External"/><Relationship Id="rId5007" Type="http://schemas.openxmlformats.org/officeDocument/2006/relationships/hyperlink" Target="https://twitter.com/" TargetMode="External"/><Relationship Id="rId5214" Type="http://schemas.openxmlformats.org/officeDocument/2006/relationships/hyperlink" Target="https://twitter.com/" TargetMode="External"/><Relationship Id="rId49" Type="http://schemas.openxmlformats.org/officeDocument/2006/relationships/hyperlink" Target="http://www.tnamcot.com/view/5aa160bae3f8e420ab43da47" TargetMode="External"/><Relationship Id="rId1617" Type="http://schemas.openxmlformats.org/officeDocument/2006/relationships/hyperlink" Target="https://pbs.twimg.com/media/DXzE-D0X0AAf-Ec.jpg" TargetMode="External"/><Relationship Id="rId1824" Type="http://schemas.openxmlformats.org/officeDocument/2006/relationships/hyperlink" Target="http://pbs.twimg.com/profile_images/965090223033126912/sjPOjd5J_normal.jpg" TargetMode="External"/><Relationship Id="rId4023" Type="http://schemas.openxmlformats.org/officeDocument/2006/relationships/hyperlink" Target="https://twitter.com/" TargetMode="External"/><Relationship Id="rId4230" Type="http://schemas.openxmlformats.org/officeDocument/2006/relationships/hyperlink" Target="https://twitter.com/" TargetMode="External"/><Relationship Id="rId3789" Type="http://schemas.openxmlformats.org/officeDocument/2006/relationships/hyperlink" Target="https://twitter.com/" TargetMode="External"/><Relationship Id="rId2598" Type="http://schemas.openxmlformats.org/officeDocument/2006/relationships/hyperlink" Target="http://pbs.twimg.com/profile_images/621881950110924800/XspXIy0l_normal.png" TargetMode="External"/><Relationship Id="rId3996" Type="http://schemas.openxmlformats.org/officeDocument/2006/relationships/hyperlink" Target="https://twitter.com/" TargetMode="External"/><Relationship Id="rId3649" Type="http://schemas.openxmlformats.org/officeDocument/2006/relationships/hyperlink" Target="https://twitter.com/" TargetMode="External"/><Relationship Id="rId3856" Type="http://schemas.openxmlformats.org/officeDocument/2006/relationships/hyperlink" Target="https://twitter.com/" TargetMode="External"/><Relationship Id="rId4907" Type="http://schemas.openxmlformats.org/officeDocument/2006/relationships/hyperlink" Target="https://twitter.com/" TargetMode="External"/><Relationship Id="rId5071" Type="http://schemas.openxmlformats.org/officeDocument/2006/relationships/hyperlink" Target="https://twitter.com/" TargetMode="External"/><Relationship Id="rId777" Type="http://schemas.openxmlformats.org/officeDocument/2006/relationships/hyperlink" Target="https://pbs.twimg.com/media/DXza5zyW4AU7uPL.jpg" TargetMode="External"/><Relationship Id="rId984" Type="http://schemas.openxmlformats.org/officeDocument/2006/relationships/hyperlink" Target="http://pbs.twimg.com/profile_images/823724509496606721/UzeMae3y_normal.jpg" TargetMode="External"/><Relationship Id="rId2458" Type="http://schemas.openxmlformats.org/officeDocument/2006/relationships/hyperlink" Target="http://pbs.twimg.com/profile_images/875499680536428544/sTg4tOKV_normal.jpg" TargetMode="External"/><Relationship Id="rId2665" Type="http://schemas.openxmlformats.org/officeDocument/2006/relationships/hyperlink" Target="https://pbs.twimg.com/media/DXxDZXsVoAImghl.jpg" TargetMode="External"/><Relationship Id="rId2872" Type="http://schemas.openxmlformats.org/officeDocument/2006/relationships/hyperlink" Target="http://pbs.twimg.com/profile_images/730031354440613888/X030U2sH_normal.jpg" TargetMode="External"/><Relationship Id="rId3509" Type="http://schemas.openxmlformats.org/officeDocument/2006/relationships/hyperlink" Target="https://twitter.com/" TargetMode="External"/><Relationship Id="rId3716" Type="http://schemas.openxmlformats.org/officeDocument/2006/relationships/hyperlink" Target="https://twitter.com/" TargetMode="External"/><Relationship Id="rId3923" Type="http://schemas.openxmlformats.org/officeDocument/2006/relationships/hyperlink" Target="https://twitter.com/" TargetMode="External"/><Relationship Id="rId637" Type="http://schemas.openxmlformats.org/officeDocument/2006/relationships/hyperlink" Target="https://pbs.twimg.com/media/DQ8DfPsWAAAGXgy.jpg" TargetMode="External"/><Relationship Id="rId844" Type="http://schemas.openxmlformats.org/officeDocument/2006/relationships/hyperlink" Target="https://pbs.twimg.com/ext_tw_video_thumb/971857390525190146/pu/img/JvFffwh9407jN4ks.jpg" TargetMode="External"/><Relationship Id="rId1267" Type="http://schemas.openxmlformats.org/officeDocument/2006/relationships/hyperlink" Target="http://pbs.twimg.com/profile_images/965758861633142784/8nLIi7HG_normal.jpg" TargetMode="External"/><Relationship Id="rId1474" Type="http://schemas.openxmlformats.org/officeDocument/2006/relationships/hyperlink" Target="http://pbs.twimg.com/profile_images/952596503142449153/yqG3R__K_normal.jpg" TargetMode="External"/><Relationship Id="rId1681" Type="http://schemas.openxmlformats.org/officeDocument/2006/relationships/hyperlink" Target="http://pbs.twimg.com/profile_images/754453709992685568/k5ln8H6g_normal.jpg" TargetMode="External"/><Relationship Id="rId2318" Type="http://schemas.openxmlformats.org/officeDocument/2006/relationships/hyperlink" Target="http://abs.twimg.com/sticky/default_profile_images/default_profile_normal.png" TargetMode="External"/><Relationship Id="rId2525" Type="http://schemas.openxmlformats.org/officeDocument/2006/relationships/hyperlink" Target="https://pbs.twimg.com/media/DXzE-D0X0AAf-Ec.jpg" TargetMode="External"/><Relationship Id="rId2732" Type="http://schemas.openxmlformats.org/officeDocument/2006/relationships/hyperlink" Target="http://pbs.twimg.com/profile_images/971505536297562117/Z5fqy7gV_normal.jpg" TargetMode="External"/><Relationship Id="rId704" Type="http://schemas.openxmlformats.org/officeDocument/2006/relationships/hyperlink" Target="https://pbs.twimg.com/media/DXy-8NKX0AALd4p.jpg" TargetMode="External"/><Relationship Id="rId911" Type="http://schemas.openxmlformats.org/officeDocument/2006/relationships/hyperlink" Target="http://pbs.twimg.com/profile_images/807471211504537600/uMf5OLUk_normal.jpg" TargetMode="External"/><Relationship Id="rId1127" Type="http://schemas.openxmlformats.org/officeDocument/2006/relationships/hyperlink" Target="http://pbs.twimg.com/profile_images/948594684686995457/jxbG5Jsj_normal.jpg" TargetMode="External"/><Relationship Id="rId1334" Type="http://schemas.openxmlformats.org/officeDocument/2006/relationships/hyperlink" Target="http://pbs.twimg.com/profile_images/943672766976335873/BwYpzWLY_normal.jpg" TargetMode="External"/><Relationship Id="rId1541" Type="http://schemas.openxmlformats.org/officeDocument/2006/relationships/hyperlink" Target="http://pbs.twimg.com/profile_images/968473766689828864/xBLNUStl_normal.jpg" TargetMode="External"/><Relationship Id="rId4697" Type="http://schemas.openxmlformats.org/officeDocument/2006/relationships/hyperlink" Target="https://twitter.com/" TargetMode="External"/><Relationship Id="rId40" Type="http://schemas.openxmlformats.org/officeDocument/2006/relationships/hyperlink" Target="http://metoowithyou.net/" TargetMode="External"/><Relationship Id="rId1401" Type="http://schemas.openxmlformats.org/officeDocument/2006/relationships/hyperlink" Target="http://pbs.twimg.com/profile_images/971568152118202368/E-wCrDQO_normal.jpg" TargetMode="External"/><Relationship Id="rId3299" Type="http://schemas.openxmlformats.org/officeDocument/2006/relationships/hyperlink" Target="https://twitter.com/" TargetMode="External"/><Relationship Id="rId4557" Type="http://schemas.openxmlformats.org/officeDocument/2006/relationships/hyperlink" Target="https://twitter.com/" TargetMode="External"/><Relationship Id="rId4764"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3573" Type="http://schemas.openxmlformats.org/officeDocument/2006/relationships/hyperlink" Target="https://twitter.com/" TargetMode="External"/><Relationship Id="rId4417" Type="http://schemas.openxmlformats.org/officeDocument/2006/relationships/hyperlink" Target="https://twitter.com/" TargetMode="External"/><Relationship Id="rId4971" Type="http://schemas.openxmlformats.org/officeDocument/2006/relationships/hyperlink" Target="https://twitter.com/" TargetMode="External"/><Relationship Id="rId287" Type="http://schemas.openxmlformats.org/officeDocument/2006/relationships/hyperlink" Target="https://twitter.com/nancypelosi/status/971850163479343111" TargetMode="External"/><Relationship Id="rId494" Type="http://schemas.openxmlformats.org/officeDocument/2006/relationships/hyperlink" Target="https://pbs.twimg.com/media/DXzxLZBXcAAKc1i.jpg" TargetMode="External"/><Relationship Id="rId2175" Type="http://schemas.openxmlformats.org/officeDocument/2006/relationships/hyperlink" Target="http://pbs.twimg.com/profile_images/925217146568818688/CVVm8PKa_normal.jpg" TargetMode="External"/><Relationship Id="rId2382" Type="http://schemas.openxmlformats.org/officeDocument/2006/relationships/hyperlink" Target="https://pbs.twimg.com/media/DXza5zyW4AU7uPL.jpg" TargetMode="External"/><Relationship Id="rId3019" Type="http://schemas.openxmlformats.org/officeDocument/2006/relationships/hyperlink" Target="http://pbs.twimg.com/profile_images/1446341980/Cat-on-Cat-447_normal.jpg" TargetMode="External"/><Relationship Id="rId3226" Type="http://schemas.openxmlformats.org/officeDocument/2006/relationships/hyperlink" Target="https://twitter.com/" TargetMode="External"/><Relationship Id="rId3780" Type="http://schemas.openxmlformats.org/officeDocument/2006/relationships/hyperlink" Target="https://twitter.com/" TargetMode="External"/><Relationship Id="rId4624" Type="http://schemas.openxmlformats.org/officeDocument/2006/relationships/hyperlink" Target="https://twitter.com/" TargetMode="External"/><Relationship Id="rId4831" Type="http://schemas.openxmlformats.org/officeDocument/2006/relationships/hyperlink" Target="https://twitter.com/" TargetMode="External"/><Relationship Id="rId147" Type="http://schemas.openxmlformats.org/officeDocument/2006/relationships/hyperlink" Target="https://trib.al/csluX6x" TargetMode="External"/><Relationship Id="rId354" Type="http://schemas.openxmlformats.org/officeDocument/2006/relationships/hyperlink" Target="https://www.instagram.com/p/BacDW3EF6K5/?utm_source=ig_embed" TargetMode="External"/><Relationship Id="rId1191" Type="http://schemas.openxmlformats.org/officeDocument/2006/relationships/hyperlink" Target="http://pbs.twimg.com/profile_images/879811636839686144/7xHJKREf_normal.jpg" TargetMode="External"/><Relationship Id="rId2035" Type="http://schemas.openxmlformats.org/officeDocument/2006/relationships/hyperlink" Target="http://pbs.twimg.com/profile_images/955595658039357442/mr4vhUGL_normal.jpg" TargetMode="External"/><Relationship Id="rId3433" Type="http://schemas.openxmlformats.org/officeDocument/2006/relationships/hyperlink" Target="https://twitter.com/" TargetMode="External"/><Relationship Id="rId3640" Type="http://schemas.openxmlformats.org/officeDocument/2006/relationships/hyperlink" Target="https://twitter.com/" TargetMode="External"/><Relationship Id="rId561" Type="http://schemas.openxmlformats.org/officeDocument/2006/relationships/hyperlink" Target="https://pbs.twimg.com/media/DMhfugeVoAAsdzH.jpg" TargetMode="External"/><Relationship Id="rId2242" Type="http://schemas.openxmlformats.org/officeDocument/2006/relationships/hyperlink" Target="http://pbs.twimg.com/profile_images/937580077293981696/K8TgnBI2_normal.jpg" TargetMode="External"/><Relationship Id="rId3500" Type="http://schemas.openxmlformats.org/officeDocument/2006/relationships/hyperlink" Target="https://twitter.com/" TargetMode="External"/><Relationship Id="rId214" Type="http://schemas.openxmlformats.org/officeDocument/2006/relationships/hyperlink" Target="https://www.theguardian.com/commentisfree/2018/mar/08/disabled-people-metoo-womens-movement-inclusion-diversity" TargetMode="External"/><Relationship Id="rId421" Type="http://schemas.openxmlformats.org/officeDocument/2006/relationships/hyperlink" Target="https://pbs.twimg.com/media/DXzQHKEUMAA5K9y.jpg" TargetMode="External"/><Relationship Id="rId1051" Type="http://schemas.openxmlformats.org/officeDocument/2006/relationships/hyperlink" Target="http://pbs.twimg.com/profile_images/960693777416572929/gDf2ZzDV_normal.jpg" TargetMode="External"/><Relationship Id="rId2102" Type="http://schemas.openxmlformats.org/officeDocument/2006/relationships/hyperlink" Target="http://pbs.twimg.com/profile_images/953453368818647040/QcrzB4tt_normal.jpg" TargetMode="External"/><Relationship Id="rId5258" Type="http://schemas.openxmlformats.org/officeDocument/2006/relationships/hyperlink" Target="https://twitter.com/" TargetMode="External"/><Relationship Id="rId1868" Type="http://schemas.openxmlformats.org/officeDocument/2006/relationships/hyperlink" Target="https://pbs.twimg.com/amplify_video_thumb/970994134889644034/img/_jHJpazZ1GbC0txx.jpg" TargetMode="External"/><Relationship Id="rId4067" Type="http://schemas.openxmlformats.org/officeDocument/2006/relationships/hyperlink" Target="https://twitter.com/" TargetMode="External"/><Relationship Id="rId4274" Type="http://schemas.openxmlformats.org/officeDocument/2006/relationships/hyperlink" Target="https://twitter.com/" TargetMode="External"/><Relationship Id="rId4481" Type="http://schemas.openxmlformats.org/officeDocument/2006/relationships/hyperlink" Target="https://twitter.com/" TargetMode="External"/><Relationship Id="rId5118" Type="http://schemas.openxmlformats.org/officeDocument/2006/relationships/hyperlink" Target="https://twitter.com/" TargetMode="External"/><Relationship Id="rId5325" Type="http://schemas.openxmlformats.org/officeDocument/2006/relationships/hyperlink" Target="https://twitter.com/" TargetMode="External"/><Relationship Id="rId2919" Type="http://schemas.openxmlformats.org/officeDocument/2006/relationships/hyperlink" Target="http://pbs.twimg.com/profile_images/829037889090617344/dzlhvWRL_normal.jpg" TargetMode="External"/><Relationship Id="rId3083" Type="http://schemas.openxmlformats.org/officeDocument/2006/relationships/hyperlink" Target="https://pbs.twimg.com/ext_tw_video_thumb/971849114517409794/pu/img/Wy0iPywvX1gy4lZ4.jpg" TargetMode="External"/><Relationship Id="rId3290" Type="http://schemas.openxmlformats.org/officeDocument/2006/relationships/hyperlink" Target="https://twitter.com/" TargetMode="External"/><Relationship Id="rId4134" Type="http://schemas.openxmlformats.org/officeDocument/2006/relationships/hyperlink" Target="https://twitter.com/" TargetMode="External"/><Relationship Id="rId4341" Type="http://schemas.openxmlformats.org/officeDocument/2006/relationships/hyperlink" Target="https://twitter.com/" TargetMode="External"/><Relationship Id="rId1728" Type="http://schemas.openxmlformats.org/officeDocument/2006/relationships/hyperlink" Target="http://pbs.twimg.com/profile_images/464818766560251904/aRkk5h_j_normal.jpeg" TargetMode="External"/><Relationship Id="rId1935" Type="http://schemas.openxmlformats.org/officeDocument/2006/relationships/hyperlink" Target="http://pbs.twimg.com/profile_images/809489489848475648/K2dqMlnJ_normal.jpg" TargetMode="External"/><Relationship Id="rId3150" Type="http://schemas.openxmlformats.org/officeDocument/2006/relationships/hyperlink" Target="https://twitter.com/" TargetMode="External"/><Relationship Id="rId4201" Type="http://schemas.openxmlformats.org/officeDocument/2006/relationships/hyperlink" Target="https://twitter.com/" TargetMode="External"/><Relationship Id="rId3010" Type="http://schemas.openxmlformats.org/officeDocument/2006/relationships/hyperlink" Target="http://pbs.twimg.com/profile_images/950123882182213632/QXiiEE4p_normal.jpg" TargetMode="External"/><Relationship Id="rId3967" Type="http://schemas.openxmlformats.org/officeDocument/2006/relationships/hyperlink" Target="https://twitter.com/" TargetMode="External"/><Relationship Id="rId4" Type="http://schemas.openxmlformats.org/officeDocument/2006/relationships/hyperlink" Target="https://www.usnews.com/news/best-states/illinois/articles/2018-03-08/transgender-inmate-sues-illinois-corrections-department" TargetMode="External"/><Relationship Id="rId888" Type="http://schemas.openxmlformats.org/officeDocument/2006/relationships/hyperlink" Target="http://pbs.twimg.com/profile_images/849631329205587968/PF80BCMJ_normal.jpg" TargetMode="External"/><Relationship Id="rId2569" Type="http://schemas.openxmlformats.org/officeDocument/2006/relationships/hyperlink" Target="https://pbs.twimg.com/media/DXzw1N1V4AAMHWy.jpg" TargetMode="External"/><Relationship Id="rId2776" Type="http://schemas.openxmlformats.org/officeDocument/2006/relationships/hyperlink" Target="http://pbs.twimg.com/profile_images/940202913393082373/23X8DJQc_normal.jpg" TargetMode="External"/><Relationship Id="rId2983" Type="http://schemas.openxmlformats.org/officeDocument/2006/relationships/hyperlink" Target="http://pbs.twimg.com/profile_images/971900328068157440/fFbaN-eD_normal.jpg" TargetMode="External"/><Relationship Id="rId3827" Type="http://schemas.openxmlformats.org/officeDocument/2006/relationships/hyperlink" Target="https://twitter.com/" TargetMode="External"/><Relationship Id="rId5182" Type="http://schemas.openxmlformats.org/officeDocument/2006/relationships/hyperlink" Target="https://twitter.com/" TargetMode="External"/><Relationship Id="rId748" Type="http://schemas.openxmlformats.org/officeDocument/2006/relationships/hyperlink" Target="https://pbs.twimg.com/media/DQ8DfPsWAAAGXgy.jpg" TargetMode="External"/><Relationship Id="rId955" Type="http://schemas.openxmlformats.org/officeDocument/2006/relationships/hyperlink" Target="https://pbs.twimg.com/media/DXzMEejXUAE3JV1.jpg" TargetMode="External"/><Relationship Id="rId1378" Type="http://schemas.openxmlformats.org/officeDocument/2006/relationships/hyperlink" Target="http://pbs.twimg.com/profile_images/959662991657635840/FEBiFuW5_normal.jpg" TargetMode="External"/><Relationship Id="rId1585" Type="http://schemas.openxmlformats.org/officeDocument/2006/relationships/hyperlink" Target="http://pbs.twimg.com/profile_images/970875980083470337/jmtHeNl-_normal.jpg" TargetMode="External"/><Relationship Id="rId1792" Type="http://schemas.openxmlformats.org/officeDocument/2006/relationships/hyperlink" Target="http://pbs.twimg.com/profile_images/850729872351608832/TwFDbBXb_normal.jpg" TargetMode="External"/><Relationship Id="rId2429" Type="http://schemas.openxmlformats.org/officeDocument/2006/relationships/hyperlink" Target="http://pbs.twimg.com/profile_images/824965976127045632/yd0XasbA_normal.jpg" TargetMode="External"/><Relationship Id="rId2636" Type="http://schemas.openxmlformats.org/officeDocument/2006/relationships/hyperlink" Target="http://pbs.twimg.com/profile_images/952451496523718657/-86BZksm_normal.jpg" TargetMode="External"/><Relationship Id="rId2843" Type="http://schemas.openxmlformats.org/officeDocument/2006/relationships/hyperlink" Target="http://pbs.twimg.com/profile_images/532194333286346754/tjoHNh56_normal.jpeg" TargetMode="External"/><Relationship Id="rId5042" Type="http://schemas.openxmlformats.org/officeDocument/2006/relationships/hyperlink" Target="https://twitter.com/" TargetMode="External"/><Relationship Id="rId84" Type="http://schemas.openxmlformats.org/officeDocument/2006/relationships/hyperlink" Target="https://twitter.com/20150424ebisu/status/971902563862933506" TargetMode="External"/><Relationship Id="rId608" Type="http://schemas.openxmlformats.org/officeDocument/2006/relationships/hyperlink" Target="https://pbs.twimg.com/media/DXzy-BBVoAApkOz.jpg" TargetMode="External"/><Relationship Id="rId815" Type="http://schemas.openxmlformats.org/officeDocument/2006/relationships/hyperlink" Target="https://pbs.twimg.com/media/DXx-TreXUAAc0Cj.jpg" TargetMode="External"/><Relationship Id="rId1238" Type="http://schemas.openxmlformats.org/officeDocument/2006/relationships/hyperlink" Target="http://pbs.twimg.com/profile_images/826227564628807683/hlDa5j-P_normal.jpg" TargetMode="External"/><Relationship Id="rId1445" Type="http://schemas.openxmlformats.org/officeDocument/2006/relationships/hyperlink" Target="https://pbs.twimg.com/media/DXy4hlrVAAAIq29.jpg" TargetMode="External"/><Relationship Id="rId1652" Type="http://schemas.openxmlformats.org/officeDocument/2006/relationships/hyperlink" Target="http://pbs.twimg.com/profile_images/950408363996860417/g-2zpLQw_normal.jpg" TargetMode="External"/><Relationship Id="rId1305" Type="http://schemas.openxmlformats.org/officeDocument/2006/relationships/hyperlink" Target="http://pbs.twimg.com/profile_images/971230921407062016/iKDqj5eS_normal.jpg" TargetMode="External"/><Relationship Id="rId2703" Type="http://schemas.openxmlformats.org/officeDocument/2006/relationships/hyperlink" Target="http://pbs.twimg.com/profile_images/652247304880177153/S2wXfY72_normal.jpg" TargetMode="External"/><Relationship Id="rId2910" Type="http://schemas.openxmlformats.org/officeDocument/2006/relationships/hyperlink" Target="https://pbs.twimg.com/media/DXz1m3QU8AE8c37.jpg" TargetMode="External"/><Relationship Id="rId1512" Type="http://schemas.openxmlformats.org/officeDocument/2006/relationships/hyperlink" Target="https://pbs.twimg.com/media/DXzr4TsU8AARG1l.jpg" TargetMode="External"/><Relationship Id="rId4668" Type="http://schemas.openxmlformats.org/officeDocument/2006/relationships/hyperlink" Target="https://twitter.com/" TargetMode="External"/><Relationship Id="rId4875" Type="http://schemas.openxmlformats.org/officeDocument/2006/relationships/hyperlink" Target="https://twitter.com/" TargetMode="External"/><Relationship Id="rId11" Type="http://schemas.openxmlformats.org/officeDocument/2006/relationships/hyperlink" Target="https://www.amazon.com/When-Angels-Fly-S-Jackson-ebook/dp/B017UNVWDI/ref=tmm_kin_swatch_0?_encoding=UTF8&amp;qid=1447021901&amp;sr=1-2" TargetMode="External"/><Relationship Id="rId398" Type="http://schemas.openxmlformats.org/officeDocument/2006/relationships/hyperlink" Target="http://thefederalist.com/2018/03/08/the-hollywood-reporter-triumph-of-the-beta-male-cover-is-a-bad-sign/" TargetMode="External"/><Relationship Id="rId2079" Type="http://schemas.openxmlformats.org/officeDocument/2006/relationships/hyperlink" Target="http://pbs.twimg.com/profile_images/448651436386041856/B5-S09VA_normal.jpeg" TargetMode="External"/><Relationship Id="rId3477" Type="http://schemas.openxmlformats.org/officeDocument/2006/relationships/hyperlink" Target="https://twitter.com/" TargetMode="External"/><Relationship Id="rId3684" Type="http://schemas.openxmlformats.org/officeDocument/2006/relationships/hyperlink" Target="https://twitter.com/" TargetMode="External"/><Relationship Id="rId3891" Type="http://schemas.openxmlformats.org/officeDocument/2006/relationships/hyperlink" Target="https://twitter.com/" TargetMode="External"/><Relationship Id="rId4528" Type="http://schemas.openxmlformats.org/officeDocument/2006/relationships/hyperlink" Target="https://twitter.com/" TargetMode="External"/><Relationship Id="rId4735" Type="http://schemas.openxmlformats.org/officeDocument/2006/relationships/hyperlink" Target="https://twitter.com/" TargetMode="External"/><Relationship Id="rId4942" Type="http://schemas.openxmlformats.org/officeDocument/2006/relationships/hyperlink" Target="https://twitter.com/" TargetMode="External"/><Relationship Id="rId2286" Type="http://schemas.openxmlformats.org/officeDocument/2006/relationships/hyperlink" Target="http://pbs.twimg.com/profile_images/906887033267916800/wlKEfIoK_normal.jpg" TargetMode="External"/><Relationship Id="rId2493" Type="http://schemas.openxmlformats.org/officeDocument/2006/relationships/hyperlink" Target="http://pbs.twimg.com/profile_images/910307876299829248/BgW1ff_G_normal.jpg" TargetMode="External"/><Relationship Id="rId3337" Type="http://schemas.openxmlformats.org/officeDocument/2006/relationships/hyperlink" Target="https://twitter.com/" TargetMode="External"/><Relationship Id="rId3544" Type="http://schemas.openxmlformats.org/officeDocument/2006/relationships/hyperlink" Target="https://twitter.com/" TargetMode="External"/><Relationship Id="rId3751" Type="http://schemas.openxmlformats.org/officeDocument/2006/relationships/hyperlink" Target="https://twitter.com/" TargetMode="External"/><Relationship Id="rId4802" Type="http://schemas.openxmlformats.org/officeDocument/2006/relationships/hyperlink" Target="https://twitter.com/" TargetMode="External"/><Relationship Id="rId258" Type="http://schemas.openxmlformats.org/officeDocument/2006/relationships/hyperlink" Target="https://twitter.com/dloesch/status/971570914767798272" TargetMode="External"/><Relationship Id="rId465" Type="http://schemas.openxmlformats.org/officeDocument/2006/relationships/hyperlink" Target="https://pbs.twimg.com/media/DWp4ZVRV4AA37e9.jpg" TargetMode="External"/><Relationship Id="rId672" Type="http://schemas.openxmlformats.org/officeDocument/2006/relationships/hyperlink" Target="https://pbs.twimg.com/media/DXza5zyW4AU7uPL.jpg" TargetMode="External"/><Relationship Id="rId1095" Type="http://schemas.openxmlformats.org/officeDocument/2006/relationships/hyperlink" Target="https://pbs.twimg.com/media/DXzYbcrW0AA9Blk.jpg" TargetMode="External"/><Relationship Id="rId2146" Type="http://schemas.openxmlformats.org/officeDocument/2006/relationships/hyperlink" Target="https://pbs.twimg.com/media/DXzMEejXUAE3JV1.jpg" TargetMode="External"/><Relationship Id="rId2353" Type="http://schemas.openxmlformats.org/officeDocument/2006/relationships/hyperlink" Target="http://pbs.twimg.com/profile_images/606110841243435009/isXWQ2r__normal.jpg" TargetMode="External"/><Relationship Id="rId2560" Type="http://schemas.openxmlformats.org/officeDocument/2006/relationships/hyperlink" Target="http://pbs.twimg.com/profile_images/783341582921535488/34SatnWC_normal.jpg" TargetMode="External"/><Relationship Id="rId3404" Type="http://schemas.openxmlformats.org/officeDocument/2006/relationships/hyperlink" Target="https://twitter.com/" TargetMode="External"/><Relationship Id="rId3611" Type="http://schemas.openxmlformats.org/officeDocument/2006/relationships/hyperlink" Target="https://twitter.com/" TargetMode="External"/><Relationship Id="rId118" Type="http://schemas.openxmlformats.org/officeDocument/2006/relationships/hyperlink" Target="http://www.unamglobal.unam.mx/?p=34903" TargetMode="External"/><Relationship Id="rId325" Type="http://schemas.openxmlformats.org/officeDocument/2006/relationships/hyperlink" Target="https://twitter.com/hellopolicy/status/971644159219019776" TargetMode="External"/><Relationship Id="rId532" Type="http://schemas.openxmlformats.org/officeDocument/2006/relationships/hyperlink" Target="https://pbs.twimg.com/media/DXzZlzlVAAAgbcb.jpg" TargetMode="External"/><Relationship Id="rId1162" Type="http://schemas.openxmlformats.org/officeDocument/2006/relationships/hyperlink" Target="https://pbs.twimg.com/media/DXrdrQhVoAAEzyo.jpg" TargetMode="External"/><Relationship Id="rId2006" Type="http://schemas.openxmlformats.org/officeDocument/2006/relationships/hyperlink" Target="http://pbs.twimg.com/profile_images/925226795418423297/YkFj7EeN_normal.jpg" TargetMode="External"/><Relationship Id="rId2213" Type="http://schemas.openxmlformats.org/officeDocument/2006/relationships/hyperlink" Target="http://pbs.twimg.com/profile_images/914510225469829120/wPnYQMMG_normal.jpg" TargetMode="External"/><Relationship Id="rId2420" Type="http://schemas.openxmlformats.org/officeDocument/2006/relationships/hyperlink" Target="https://pbs.twimg.com/media/DXyiENZVwAE4Yy-.jpg" TargetMode="External"/><Relationship Id="rId5369" Type="http://schemas.openxmlformats.org/officeDocument/2006/relationships/hyperlink" Target="https://api.twitter.com/1.1/geo/id/e4a0d228eb6be76b.json" TargetMode="External"/><Relationship Id="rId1022" Type="http://schemas.openxmlformats.org/officeDocument/2006/relationships/hyperlink" Target="http://pbs.twimg.com/profile_images/855349272941703168/-yjIhuyh_normal.jpg" TargetMode="External"/><Relationship Id="rId4178" Type="http://schemas.openxmlformats.org/officeDocument/2006/relationships/hyperlink" Target="https://twitter.com/" TargetMode="External"/><Relationship Id="rId4385" Type="http://schemas.openxmlformats.org/officeDocument/2006/relationships/hyperlink" Target="https://twitter.com/" TargetMode="External"/><Relationship Id="rId4592" Type="http://schemas.openxmlformats.org/officeDocument/2006/relationships/hyperlink" Target="https://twitter.com/" TargetMode="External"/><Relationship Id="rId5229" Type="http://schemas.openxmlformats.org/officeDocument/2006/relationships/hyperlink" Target="https://twitter.com/" TargetMode="External"/><Relationship Id="rId1979" Type="http://schemas.openxmlformats.org/officeDocument/2006/relationships/hyperlink" Target="http://pbs.twimg.com/profile_images/378800000007960790/e2a8d7c3ba6ddad88597a36d477cd80c_normal.jpeg" TargetMode="External"/><Relationship Id="rId3194" Type="http://schemas.openxmlformats.org/officeDocument/2006/relationships/hyperlink" Target="https://twitter.com/" TargetMode="External"/><Relationship Id="rId4038" Type="http://schemas.openxmlformats.org/officeDocument/2006/relationships/hyperlink" Target="https://twitter.com/" TargetMode="External"/><Relationship Id="rId4245" Type="http://schemas.openxmlformats.org/officeDocument/2006/relationships/hyperlink" Target="https://twitter.com/" TargetMode="External"/><Relationship Id="rId1839" Type="http://schemas.openxmlformats.org/officeDocument/2006/relationships/hyperlink" Target="http://pbs.twimg.com/profile_images/859200644367908864/6PQ82M_N_normal.jpg" TargetMode="External"/><Relationship Id="rId3054" Type="http://schemas.openxmlformats.org/officeDocument/2006/relationships/hyperlink" Target="http://pbs.twimg.com/profile_images/971904718908768256/n2kxR6ft_normal.jpg" TargetMode="External"/><Relationship Id="rId4452" Type="http://schemas.openxmlformats.org/officeDocument/2006/relationships/hyperlink" Target="https://twitter.com/" TargetMode="External"/><Relationship Id="rId182" Type="http://schemas.openxmlformats.org/officeDocument/2006/relationships/hyperlink" Target="https://www.allkpop.com/article/2018/03/woman-reveals-she-was-sexually-assaulted-by-an-idol-vocalist-a-in-august-2012" TargetMode="External"/><Relationship Id="rId1906" Type="http://schemas.openxmlformats.org/officeDocument/2006/relationships/hyperlink" Target="http://pbs.twimg.com/profile_images/3583804562/2a8754937c834ef127cd04687e02fb75_normal.jpeg" TargetMode="External"/><Relationship Id="rId3261" Type="http://schemas.openxmlformats.org/officeDocument/2006/relationships/hyperlink" Target="https://twitter.com/" TargetMode="External"/><Relationship Id="rId4105" Type="http://schemas.openxmlformats.org/officeDocument/2006/relationships/hyperlink" Target="https://twitter.com/" TargetMode="External"/><Relationship Id="rId4312" Type="http://schemas.openxmlformats.org/officeDocument/2006/relationships/hyperlink" Target="https://twitter.com/" TargetMode="External"/><Relationship Id="rId2070" Type="http://schemas.openxmlformats.org/officeDocument/2006/relationships/hyperlink" Target="http://pbs.twimg.com/profile_images/423531909893722112/7ToAm3IO_normal.jpeg" TargetMode="External"/><Relationship Id="rId3121" Type="http://schemas.openxmlformats.org/officeDocument/2006/relationships/hyperlink" Target="https://twitter.com/" TargetMode="External"/><Relationship Id="rId999" Type="http://schemas.openxmlformats.org/officeDocument/2006/relationships/hyperlink" Target="http://pbs.twimg.com/profile_images/971823114140241921/2ljyaTUw_normal.jpg" TargetMode="External"/><Relationship Id="rId2887" Type="http://schemas.openxmlformats.org/officeDocument/2006/relationships/hyperlink" Target="http://pbs.twimg.com/profile_images/890140260990164993/ovJeKhfR_normal.jpg" TargetMode="External"/><Relationship Id="rId5086" Type="http://schemas.openxmlformats.org/officeDocument/2006/relationships/hyperlink" Target="https://twitter.com/" TargetMode="External"/><Relationship Id="rId5293" Type="http://schemas.openxmlformats.org/officeDocument/2006/relationships/hyperlink" Target="https://twitter.com/" TargetMode="External"/><Relationship Id="rId859" Type="http://schemas.openxmlformats.org/officeDocument/2006/relationships/hyperlink" Target="http://pbs.twimg.com/profile_images/930047845339578373/2W-uCYZ4_normal.jpg" TargetMode="External"/><Relationship Id="rId1489" Type="http://schemas.openxmlformats.org/officeDocument/2006/relationships/hyperlink" Target="http://abs.twimg.com/sticky/default_profile_images/default_profile_normal.png" TargetMode="External"/><Relationship Id="rId1696" Type="http://schemas.openxmlformats.org/officeDocument/2006/relationships/hyperlink" Target="http://pbs.twimg.com/profile_images/464818766560251904/aRkk5h_j_normal.jpeg" TargetMode="External"/><Relationship Id="rId3938" Type="http://schemas.openxmlformats.org/officeDocument/2006/relationships/hyperlink" Target="https://twitter.com/" TargetMode="External"/><Relationship Id="rId5153" Type="http://schemas.openxmlformats.org/officeDocument/2006/relationships/hyperlink" Target="https://twitter.com/" TargetMode="External"/><Relationship Id="rId5360" Type="http://schemas.openxmlformats.org/officeDocument/2006/relationships/hyperlink" Target="https://twitter.com/" TargetMode="External"/><Relationship Id="rId1349" Type="http://schemas.openxmlformats.org/officeDocument/2006/relationships/hyperlink" Target="http://pbs.twimg.com/profile_images/969990557522001920/HjB6zYfG_normal.jpg" TargetMode="External"/><Relationship Id="rId2747" Type="http://schemas.openxmlformats.org/officeDocument/2006/relationships/hyperlink" Target="https://pbs.twimg.com/ext_tw_video_thumb/971913572656795649/pu/img/BVqzdfi8drpcJ7fa.jpg" TargetMode="External"/><Relationship Id="rId2954" Type="http://schemas.openxmlformats.org/officeDocument/2006/relationships/hyperlink" Target="http://pbs.twimg.com/profile_images/678843787167277057/-ydOPTjg_normal.jpg" TargetMode="External"/><Relationship Id="rId5013" Type="http://schemas.openxmlformats.org/officeDocument/2006/relationships/hyperlink" Target="https://twitter.com/" TargetMode="External"/><Relationship Id="rId5220" Type="http://schemas.openxmlformats.org/officeDocument/2006/relationships/hyperlink" Target="https://twitter.com/" TargetMode="External"/><Relationship Id="rId719" Type="http://schemas.openxmlformats.org/officeDocument/2006/relationships/hyperlink" Target="https://pbs.twimg.com/media/DXzw1N1V4AAMHWy.jpg" TargetMode="External"/><Relationship Id="rId926" Type="http://schemas.openxmlformats.org/officeDocument/2006/relationships/hyperlink" Target="http://pbs.twimg.com/profile_images/631310029732323328/Wr3Nox-m_normal.jpg" TargetMode="External"/><Relationship Id="rId1556" Type="http://schemas.openxmlformats.org/officeDocument/2006/relationships/hyperlink" Target="http://pbs.twimg.com/profile_images/839038786579263492/-z7yY67k_normal.jpg" TargetMode="External"/><Relationship Id="rId1763" Type="http://schemas.openxmlformats.org/officeDocument/2006/relationships/hyperlink" Target="http://pbs.twimg.com/profile_images/952670868957626368/VmsFUxZc_normal.jpg" TargetMode="External"/><Relationship Id="rId1970" Type="http://schemas.openxmlformats.org/officeDocument/2006/relationships/hyperlink" Target="http://pbs.twimg.com/profile_images/967466928498454534/HPXDJA04_normal.jpg" TargetMode="External"/><Relationship Id="rId2607" Type="http://schemas.openxmlformats.org/officeDocument/2006/relationships/hyperlink" Target="http://pbs.twimg.com/profile_images/914289926434426881/p4Zr5Bqe_normal.jpg" TargetMode="External"/><Relationship Id="rId2814" Type="http://schemas.openxmlformats.org/officeDocument/2006/relationships/hyperlink" Target="http://pbs.twimg.com/profile_images/967823332388286464/kM5-4Fke_normal.jpg" TargetMode="External"/><Relationship Id="rId55" Type="http://schemas.openxmlformats.org/officeDocument/2006/relationships/hyperlink" Target="https://www.nzz.ch/gesellschaft/andere-kulturen-andere-sitten-ld.1363788" TargetMode="External"/><Relationship Id="rId1209" Type="http://schemas.openxmlformats.org/officeDocument/2006/relationships/hyperlink" Target="http://pbs.twimg.com/profile_images/968162474813022209/tbQ6ZR39_normal.jpg" TargetMode="External"/><Relationship Id="rId1416" Type="http://schemas.openxmlformats.org/officeDocument/2006/relationships/hyperlink" Target="http://pbs.twimg.com/profile_images/965475689938997248/eQKvAsRH_normal.jpg" TargetMode="External"/><Relationship Id="rId1623" Type="http://schemas.openxmlformats.org/officeDocument/2006/relationships/hyperlink" Target="http://abs.twimg.com/sticky/default_profile_images/default_profile_normal.png" TargetMode="External"/><Relationship Id="rId1830" Type="http://schemas.openxmlformats.org/officeDocument/2006/relationships/hyperlink" Target="http://pbs.twimg.com/profile_images/896561176858984448/mpLd3Jje_normal.jpg" TargetMode="External"/><Relationship Id="rId4779" Type="http://schemas.openxmlformats.org/officeDocument/2006/relationships/hyperlink" Target="https://twitter.com/" TargetMode="External"/><Relationship Id="rId4986" Type="http://schemas.openxmlformats.org/officeDocument/2006/relationships/hyperlink" Target="https://twitter.com/" TargetMode="External"/><Relationship Id="rId3588" Type="http://schemas.openxmlformats.org/officeDocument/2006/relationships/hyperlink" Target="https://twitter.com/" TargetMode="External"/><Relationship Id="rId3795" Type="http://schemas.openxmlformats.org/officeDocument/2006/relationships/hyperlink" Target="https://twitter.com/" TargetMode="External"/><Relationship Id="rId4639" Type="http://schemas.openxmlformats.org/officeDocument/2006/relationships/hyperlink" Target="https://twitter.com/" TargetMode="External"/><Relationship Id="rId4846" Type="http://schemas.openxmlformats.org/officeDocument/2006/relationships/hyperlink" Target="https://twitter.com/" TargetMode="External"/><Relationship Id="rId2397" Type="http://schemas.openxmlformats.org/officeDocument/2006/relationships/hyperlink" Target="https://pbs.twimg.com/media/DXzz1NTXUAAoAss.jpg" TargetMode="External"/><Relationship Id="rId3448" Type="http://schemas.openxmlformats.org/officeDocument/2006/relationships/hyperlink" Target="https://twitter.com/" TargetMode="External"/><Relationship Id="rId3655" Type="http://schemas.openxmlformats.org/officeDocument/2006/relationships/hyperlink" Target="https://twitter.com/" TargetMode="External"/><Relationship Id="rId3862" Type="http://schemas.openxmlformats.org/officeDocument/2006/relationships/hyperlink" Target="https://twitter.com/" TargetMode="External"/><Relationship Id="rId4706" Type="http://schemas.openxmlformats.org/officeDocument/2006/relationships/hyperlink" Target="https://twitter.com/" TargetMode="External"/><Relationship Id="rId369" Type="http://schemas.openxmlformats.org/officeDocument/2006/relationships/hyperlink" Target="http://www.koreaherald.com/view.php?ud=20180309000224" TargetMode="External"/><Relationship Id="rId576" Type="http://schemas.openxmlformats.org/officeDocument/2006/relationships/hyperlink" Target="https://pbs.twimg.com/media/DXzQHKEUMAA5K9y.jpg" TargetMode="External"/><Relationship Id="rId783" Type="http://schemas.openxmlformats.org/officeDocument/2006/relationships/hyperlink" Target="https://pbs.twimg.com/media/DXza5zyW4AU7uPL.jpg" TargetMode="External"/><Relationship Id="rId990" Type="http://schemas.openxmlformats.org/officeDocument/2006/relationships/hyperlink" Target="http://pbs.twimg.com/profile_images/970788888829624320/uC52GAe7_normal.jpg" TargetMode="External"/><Relationship Id="rId2257" Type="http://schemas.openxmlformats.org/officeDocument/2006/relationships/hyperlink" Target="http://pbs.twimg.com/profile_images/963176255855079424/8pS6IFF__normal.jpg" TargetMode="External"/><Relationship Id="rId2464" Type="http://schemas.openxmlformats.org/officeDocument/2006/relationships/hyperlink" Target="http://pbs.twimg.com/profile_images/830448662991892480/TZnzxhtt_normal.jpg" TargetMode="External"/><Relationship Id="rId2671" Type="http://schemas.openxmlformats.org/officeDocument/2006/relationships/hyperlink" Target="http://pbs.twimg.com/profile_images/967525500867481600/yYvlD8Do_normal.jpg" TargetMode="External"/><Relationship Id="rId3308" Type="http://schemas.openxmlformats.org/officeDocument/2006/relationships/hyperlink" Target="https://twitter.com/" TargetMode="External"/><Relationship Id="rId3515" Type="http://schemas.openxmlformats.org/officeDocument/2006/relationships/hyperlink" Target="https://twitter.com/" TargetMode="External"/><Relationship Id="rId4913" Type="http://schemas.openxmlformats.org/officeDocument/2006/relationships/hyperlink" Target="https://twitter.com/" TargetMode="External"/><Relationship Id="rId229" Type="http://schemas.openxmlformats.org/officeDocument/2006/relationships/hyperlink" Target="http://skepticreview.com/2018/03/06/justice-ruth-bader-ginsburg-metoo-movement-balanced-due-process/" TargetMode="External"/><Relationship Id="rId436" Type="http://schemas.openxmlformats.org/officeDocument/2006/relationships/hyperlink" Target="https://pbs.twimg.com/media/DXxtk-5U0AARxun.jpg" TargetMode="External"/><Relationship Id="rId643" Type="http://schemas.openxmlformats.org/officeDocument/2006/relationships/hyperlink" Target="https://pbs.twimg.com/tweet_video_thumb/DXzn7_gVoAEwt6l.jpg" TargetMode="External"/><Relationship Id="rId1066" Type="http://schemas.openxmlformats.org/officeDocument/2006/relationships/hyperlink" Target="http://pbs.twimg.com/profile_images/963642742978031617/lIrZLMoR_normal.jpg" TargetMode="External"/><Relationship Id="rId1273" Type="http://schemas.openxmlformats.org/officeDocument/2006/relationships/hyperlink" Target="https://pbs.twimg.com/ext_tw_video_thumb/971874467780681729/pu/img/IkBpdfeiWJtadw3z.jpg" TargetMode="External"/><Relationship Id="rId1480" Type="http://schemas.openxmlformats.org/officeDocument/2006/relationships/hyperlink" Target="http://pbs.twimg.com/profile_images/959483713326215168/l8GQLqPq_normal.jpg" TargetMode="External"/><Relationship Id="rId2117" Type="http://schemas.openxmlformats.org/officeDocument/2006/relationships/hyperlink" Target="http://pbs.twimg.com/profile_images/969572463976894464/lP-oX1ot_normal.jpg" TargetMode="External"/><Relationship Id="rId2324" Type="http://schemas.openxmlformats.org/officeDocument/2006/relationships/hyperlink" Target="http://abs.twimg.com/sticky/default_profile_images/default_profile_normal.png" TargetMode="External"/><Relationship Id="rId3722" Type="http://schemas.openxmlformats.org/officeDocument/2006/relationships/hyperlink" Target="https://twitter.com/" TargetMode="External"/><Relationship Id="rId850" Type="http://schemas.openxmlformats.org/officeDocument/2006/relationships/hyperlink" Target="https://pbs.twimg.com/ext_tw_video_thumb/797591659064262656/pu/img/wZjf413pfU3Fg6NM.jpg" TargetMode="External"/><Relationship Id="rId1133" Type="http://schemas.openxmlformats.org/officeDocument/2006/relationships/hyperlink" Target="https://pbs.twimg.com/media/DXbCT55VAAASxT6.jpg" TargetMode="External"/><Relationship Id="rId2531" Type="http://schemas.openxmlformats.org/officeDocument/2006/relationships/hyperlink" Target="https://pbs.twimg.com/media/DXzHBmFXUAAsexb.jpg" TargetMode="External"/><Relationship Id="rId4289" Type="http://schemas.openxmlformats.org/officeDocument/2006/relationships/hyperlink" Target="https://twitter.com/" TargetMode="External"/><Relationship Id="rId503" Type="http://schemas.openxmlformats.org/officeDocument/2006/relationships/hyperlink" Target="https://pbs.twimg.com/ext_tw_video_thumb/971874467780681729/pu/img/IkBpdfeiWJtadw3z.jpg" TargetMode="External"/><Relationship Id="rId710" Type="http://schemas.openxmlformats.org/officeDocument/2006/relationships/hyperlink" Target="https://pbs.twimg.com/media/DXzE-D0X0AAf-Ec.jpg" TargetMode="External"/><Relationship Id="rId1340" Type="http://schemas.openxmlformats.org/officeDocument/2006/relationships/hyperlink" Target="http://pbs.twimg.com/profile_images/967064267747819520/HdVKobOd_normal.jpg" TargetMode="External"/><Relationship Id="rId3098" Type="http://schemas.openxmlformats.org/officeDocument/2006/relationships/hyperlink" Target="https://pbs.twimg.com/ext_tw_video_thumb/797591659064262656/pu/img/wZjf413pfU3Fg6NM.jpg" TargetMode="External"/><Relationship Id="rId4496" Type="http://schemas.openxmlformats.org/officeDocument/2006/relationships/hyperlink" Target="https://twitter.com/" TargetMode="External"/><Relationship Id="rId1200" Type="http://schemas.openxmlformats.org/officeDocument/2006/relationships/hyperlink" Target="http://pbs.twimg.com/profile_images/968162474813022209/tbQ6ZR39_normal.jpg" TargetMode="External"/><Relationship Id="rId4149" Type="http://schemas.openxmlformats.org/officeDocument/2006/relationships/hyperlink" Target="https://twitter.com/" TargetMode="External"/><Relationship Id="rId4356" Type="http://schemas.openxmlformats.org/officeDocument/2006/relationships/hyperlink" Target="https://twitter.com/" TargetMode="External"/><Relationship Id="rId4563" Type="http://schemas.openxmlformats.org/officeDocument/2006/relationships/hyperlink" Target="https://twitter.com/" TargetMode="External"/><Relationship Id="rId4770" Type="http://schemas.openxmlformats.org/officeDocument/2006/relationships/hyperlink" Target="https://twitter.com/"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4009" Type="http://schemas.openxmlformats.org/officeDocument/2006/relationships/hyperlink" Target="https://twitter.com/" TargetMode="External"/><Relationship Id="rId4216" Type="http://schemas.openxmlformats.org/officeDocument/2006/relationships/hyperlink" Target="https://twitter.com/" TargetMode="External"/><Relationship Id="rId4423" Type="http://schemas.openxmlformats.org/officeDocument/2006/relationships/hyperlink" Target="https://twitter.com/" TargetMode="External"/><Relationship Id="rId4630" Type="http://schemas.openxmlformats.org/officeDocument/2006/relationships/hyperlink" Target="https://twitter.com/" TargetMode="External"/><Relationship Id="rId293" Type="http://schemas.openxmlformats.org/officeDocument/2006/relationships/hyperlink" Target="https://www.thewrap.com/jessica-jones-costume-designer-on-dressing-characters-for-metoo/" TargetMode="External"/><Relationship Id="rId2181" Type="http://schemas.openxmlformats.org/officeDocument/2006/relationships/hyperlink" Target="http://pbs.twimg.com/profile_images/832317486196486146/OJAC2azs_normal.jpg" TargetMode="External"/><Relationship Id="rId3025" Type="http://schemas.openxmlformats.org/officeDocument/2006/relationships/hyperlink" Target="http://pbs.twimg.com/profile_images/1251530782/69410_441413556786_575606786_5763921_3628028_n_normal.jpg" TargetMode="External"/><Relationship Id="rId3232" Type="http://schemas.openxmlformats.org/officeDocument/2006/relationships/hyperlink" Target="https://twitter.com/" TargetMode="External"/><Relationship Id="rId153" Type="http://schemas.openxmlformats.org/officeDocument/2006/relationships/hyperlink" Target="https://www.allkpop.com/article/2018/03/woman-reveals-she-was-sexually-assaulted-by-an-idol-vocalist-a-in-august-2012" TargetMode="External"/><Relationship Id="rId360" Type="http://schemas.openxmlformats.org/officeDocument/2006/relationships/hyperlink" Target="https://paper.li/Mark_UKIP/1355103164?edition_id=c7f91ce0-2339-11e8-b17a-0cc47a0d15fd" TargetMode="External"/><Relationship Id="rId2041" Type="http://schemas.openxmlformats.org/officeDocument/2006/relationships/hyperlink" Target="http://pbs.twimg.com/profile_images/927450679307849728/eiZq1VV__normal.jpg" TargetMode="External"/><Relationship Id="rId5197" Type="http://schemas.openxmlformats.org/officeDocument/2006/relationships/hyperlink" Target="https://twitter.com/" TargetMode="External"/><Relationship Id="rId220" Type="http://schemas.openxmlformats.org/officeDocument/2006/relationships/hyperlink" Target="https://www.nytimes.com/2018/03/08/world/international-womens-day-2018.html?partner=msft_msn" TargetMode="External"/><Relationship Id="rId2998" Type="http://schemas.openxmlformats.org/officeDocument/2006/relationships/hyperlink" Target="https://pbs.twimg.com/media/DXsNv_EUQAEX3y_.jpg" TargetMode="External"/><Relationship Id="rId5057" Type="http://schemas.openxmlformats.org/officeDocument/2006/relationships/hyperlink" Target="https://twitter.com/" TargetMode="External"/><Relationship Id="rId5264" Type="http://schemas.openxmlformats.org/officeDocument/2006/relationships/hyperlink" Target="https://twitter.com/" TargetMode="External"/><Relationship Id="rId2858" Type="http://schemas.openxmlformats.org/officeDocument/2006/relationships/hyperlink" Target="http://pbs.twimg.com/profile_images/2483447083/IMG_0523_normal.JPG" TargetMode="External"/><Relationship Id="rId3909" Type="http://schemas.openxmlformats.org/officeDocument/2006/relationships/hyperlink" Target="https://twitter.com/" TargetMode="External"/><Relationship Id="rId4073" Type="http://schemas.openxmlformats.org/officeDocument/2006/relationships/hyperlink" Target="https://twitter.com/" TargetMode="External"/><Relationship Id="rId99" Type="http://schemas.openxmlformats.org/officeDocument/2006/relationships/hyperlink" Target="https://www.slj.com/2018/02/industry-news/unpacking-anne-ursus-survey-fallout-changes-coming-events-sexual-harassment-childrens-publishing/" TargetMode="External"/><Relationship Id="rId1667" Type="http://schemas.openxmlformats.org/officeDocument/2006/relationships/hyperlink" Target="http://pbs.twimg.com/profile_images/481534386613932032/aaRx0hYG_normal.jpeg" TargetMode="External"/><Relationship Id="rId1874" Type="http://schemas.openxmlformats.org/officeDocument/2006/relationships/hyperlink" Target="http://pbs.twimg.com/profile_images/412289056974708736/Mr8WqLBd_normal.jpeg" TargetMode="External"/><Relationship Id="rId2718" Type="http://schemas.openxmlformats.org/officeDocument/2006/relationships/hyperlink" Target="http://pbs.twimg.com/profile_images/898529886553292800/dSXD2Fqp_normal.jpg" TargetMode="External"/><Relationship Id="rId2925" Type="http://schemas.openxmlformats.org/officeDocument/2006/relationships/hyperlink" Target="http://pbs.twimg.com/profile_images/829037889090617344/dzlhvWRL_normal.jpg" TargetMode="External"/><Relationship Id="rId4280" Type="http://schemas.openxmlformats.org/officeDocument/2006/relationships/hyperlink" Target="https://twitter.com/" TargetMode="External"/><Relationship Id="rId5124" Type="http://schemas.openxmlformats.org/officeDocument/2006/relationships/hyperlink" Target="https://twitter.com/" TargetMode="External"/><Relationship Id="rId5331" Type="http://schemas.openxmlformats.org/officeDocument/2006/relationships/hyperlink" Target="https://twitter.com/" TargetMode="External"/><Relationship Id="rId1527" Type="http://schemas.openxmlformats.org/officeDocument/2006/relationships/hyperlink" Target="http://pbs.twimg.com/profile_images/970057867750465537/4N8h7hrM_normal.jpg" TargetMode="External"/><Relationship Id="rId1734" Type="http://schemas.openxmlformats.org/officeDocument/2006/relationships/hyperlink" Target="http://pbs.twimg.com/profile_images/464818766560251904/aRkk5h_j_normal.jpeg" TargetMode="External"/><Relationship Id="rId1941" Type="http://schemas.openxmlformats.org/officeDocument/2006/relationships/hyperlink" Target="http://pbs.twimg.com/profile_images/958852442355007488/t8HJwKOg_normal.jpg" TargetMode="External"/><Relationship Id="rId4140" Type="http://schemas.openxmlformats.org/officeDocument/2006/relationships/hyperlink" Target="https://twitter.com/" TargetMode="External"/><Relationship Id="rId26" Type="http://schemas.openxmlformats.org/officeDocument/2006/relationships/hyperlink" Target="http://www.tnamcot.com/view/5aa160bae3f8e420ab43da47" TargetMode="External"/><Relationship Id="rId3699" Type="http://schemas.openxmlformats.org/officeDocument/2006/relationships/hyperlink" Target="https://twitter.com/" TargetMode="External"/><Relationship Id="rId4000" Type="http://schemas.openxmlformats.org/officeDocument/2006/relationships/hyperlink" Target="https://twitter.com/" TargetMode="External"/><Relationship Id="rId1801" Type="http://schemas.openxmlformats.org/officeDocument/2006/relationships/hyperlink" Target="http://pbs.twimg.com/profile_images/941294194886348801/ZwdEBfHq_normal.jpg" TargetMode="External"/><Relationship Id="rId3559" Type="http://schemas.openxmlformats.org/officeDocument/2006/relationships/hyperlink" Target="https://twitter.com/" TargetMode="External"/><Relationship Id="rId4957" Type="http://schemas.openxmlformats.org/officeDocument/2006/relationships/hyperlink" Target="https://twitter.com/" TargetMode="External"/><Relationship Id="rId687" Type="http://schemas.openxmlformats.org/officeDocument/2006/relationships/hyperlink" Target="https://pbs.twimg.com/media/DXzz1NTXUAAoAss.jpg" TargetMode="External"/><Relationship Id="rId2368" Type="http://schemas.openxmlformats.org/officeDocument/2006/relationships/hyperlink" Target="http://pbs.twimg.com/profile_images/561584118/photo.do_normal.jpeg" TargetMode="External"/><Relationship Id="rId3766" Type="http://schemas.openxmlformats.org/officeDocument/2006/relationships/hyperlink" Target="https://twitter.com/" TargetMode="External"/><Relationship Id="rId3973" Type="http://schemas.openxmlformats.org/officeDocument/2006/relationships/hyperlink" Target="https://twitter.com/" TargetMode="External"/><Relationship Id="rId4817" Type="http://schemas.openxmlformats.org/officeDocument/2006/relationships/hyperlink" Target="https://twitter.com/" TargetMode="External"/><Relationship Id="rId894" Type="http://schemas.openxmlformats.org/officeDocument/2006/relationships/hyperlink" Target="http://pbs.twimg.com/profile_images/811579454996840448/53qtDjH9_normal.jpg" TargetMode="External"/><Relationship Id="rId1177" Type="http://schemas.openxmlformats.org/officeDocument/2006/relationships/hyperlink" Target="http://pbs.twimg.com/profile_images/970598242940477440/S1FR0s2__normal.jpg" TargetMode="External"/><Relationship Id="rId2575" Type="http://schemas.openxmlformats.org/officeDocument/2006/relationships/hyperlink" Target="http://pbs.twimg.com/profile_images/538763337019174913/-jh_7Sh5_normal.jpeg" TargetMode="External"/><Relationship Id="rId2782" Type="http://schemas.openxmlformats.org/officeDocument/2006/relationships/hyperlink" Target="http://pbs.twimg.com/profile_images/945000882424254464/yL9esDjx_normal.jpg" TargetMode="External"/><Relationship Id="rId3419" Type="http://schemas.openxmlformats.org/officeDocument/2006/relationships/hyperlink" Target="https://twitter.com/" TargetMode="External"/><Relationship Id="rId3626" Type="http://schemas.openxmlformats.org/officeDocument/2006/relationships/hyperlink" Target="https://twitter.com/" TargetMode="External"/><Relationship Id="rId3833" Type="http://schemas.openxmlformats.org/officeDocument/2006/relationships/hyperlink" Target="https://twitter.com/" TargetMode="External"/><Relationship Id="rId547" Type="http://schemas.openxmlformats.org/officeDocument/2006/relationships/hyperlink" Target="https://pbs.twimg.com/media/DXueqoNVoAEZBz_.jpg" TargetMode="External"/><Relationship Id="rId754" Type="http://schemas.openxmlformats.org/officeDocument/2006/relationships/hyperlink" Target="https://pbs.twimg.com/media/DXz0bndVAAI7jx0.jpg" TargetMode="External"/><Relationship Id="rId961" Type="http://schemas.openxmlformats.org/officeDocument/2006/relationships/hyperlink" Target="https://pbs.twimg.com/media/DXzMEejXUAE3JV1.jpg" TargetMode="External"/><Relationship Id="rId1384" Type="http://schemas.openxmlformats.org/officeDocument/2006/relationships/hyperlink" Target="http://pbs.twimg.com/profile_images/817900540214398977/ISsP_Rq7_normal.jpg" TargetMode="External"/><Relationship Id="rId1591" Type="http://schemas.openxmlformats.org/officeDocument/2006/relationships/hyperlink" Target="https://pbs.twimg.com/media/DXzMEejXUAE3JV1.jpg" TargetMode="External"/><Relationship Id="rId2228" Type="http://schemas.openxmlformats.org/officeDocument/2006/relationships/hyperlink" Target="http://pbs.twimg.com/profile_images/825222556617670656/SRNMZ7_q_normal.jpg" TargetMode="External"/><Relationship Id="rId2435" Type="http://schemas.openxmlformats.org/officeDocument/2006/relationships/hyperlink" Target="http://pbs.twimg.com/profile_images/848895026365059072/g_YoXNeM_normal.jpg" TargetMode="External"/><Relationship Id="rId2642" Type="http://schemas.openxmlformats.org/officeDocument/2006/relationships/hyperlink" Target="http://pbs.twimg.com/profile_images/582199080379654144/ZQyYc9st_normal.jpg" TargetMode="External"/><Relationship Id="rId3900" Type="http://schemas.openxmlformats.org/officeDocument/2006/relationships/hyperlink" Target="https://twitter.com/" TargetMode="External"/><Relationship Id="rId90" Type="http://schemas.openxmlformats.org/officeDocument/2006/relationships/hyperlink" Target="https://www.facebook.com/koreacheer/posts/2312636158761996" TargetMode="External"/><Relationship Id="rId407" Type="http://schemas.openxmlformats.org/officeDocument/2006/relationships/hyperlink" Target="https://www.newsweekjapan.jp/watanabe/2018/03/post-42.php" TargetMode="External"/><Relationship Id="rId614" Type="http://schemas.openxmlformats.org/officeDocument/2006/relationships/hyperlink" Target="https://pbs.twimg.com/media/DXzyWuDVAAEoQsp.jpg" TargetMode="External"/><Relationship Id="rId821" Type="http://schemas.openxmlformats.org/officeDocument/2006/relationships/hyperlink" Target="https://pbs.twimg.com/media/DXz1FnHW4AAZbhV.jpg" TargetMode="External"/><Relationship Id="rId1037" Type="http://schemas.openxmlformats.org/officeDocument/2006/relationships/hyperlink" Target="https://pbs.twimg.com/media/DU6BGQyXUAAkWzD.jpg" TargetMode="External"/><Relationship Id="rId1244" Type="http://schemas.openxmlformats.org/officeDocument/2006/relationships/hyperlink" Target="http://pbs.twimg.com/profile_images/850317506418012160/YOH7SFN8_normal.jpg" TargetMode="External"/><Relationship Id="rId1451" Type="http://schemas.openxmlformats.org/officeDocument/2006/relationships/hyperlink" Target="https://pbs.twimg.com/media/DXmybkvU0AYKMT8.jpg" TargetMode="External"/><Relationship Id="rId2502" Type="http://schemas.openxmlformats.org/officeDocument/2006/relationships/hyperlink" Target="http://pbs.twimg.com/profile_images/968349861602103297/RuDoqb8M_normal.jpg" TargetMode="External"/><Relationship Id="rId1104" Type="http://schemas.openxmlformats.org/officeDocument/2006/relationships/hyperlink" Target="http://pbs.twimg.com/profile_images/694859824698232836/N7NtbpYW_normal.jpg" TargetMode="External"/><Relationship Id="rId1311" Type="http://schemas.openxmlformats.org/officeDocument/2006/relationships/hyperlink" Target="http://pbs.twimg.com/profile_images/594771022236254208/moCVTzSR_normal.jpg" TargetMode="External"/><Relationship Id="rId4467" Type="http://schemas.openxmlformats.org/officeDocument/2006/relationships/hyperlink" Target="https://twitter.com/" TargetMode="External"/><Relationship Id="rId4674" Type="http://schemas.openxmlformats.org/officeDocument/2006/relationships/hyperlink" Target="https://twitter.com/" TargetMode="External"/><Relationship Id="rId4881" Type="http://schemas.openxmlformats.org/officeDocument/2006/relationships/hyperlink" Target="https://twitter.com/" TargetMode="External"/><Relationship Id="rId3069" Type="http://schemas.openxmlformats.org/officeDocument/2006/relationships/hyperlink" Target="http://pbs.twimg.com/profile_images/3310745548/be373735c2e9fe4baf358f50a2a37bcb_normal.jpeg" TargetMode="External"/><Relationship Id="rId3276" Type="http://schemas.openxmlformats.org/officeDocument/2006/relationships/hyperlink" Target="https://twitter.com/" TargetMode="External"/><Relationship Id="rId3483" Type="http://schemas.openxmlformats.org/officeDocument/2006/relationships/hyperlink" Target="https://twitter.com/" TargetMode="External"/><Relationship Id="rId3690" Type="http://schemas.openxmlformats.org/officeDocument/2006/relationships/hyperlink" Target="https://twitter.com/" TargetMode="External"/><Relationship Id="rId4327" Type="http://schemas.openxmlformats.org/officeDocument/2006/relationships/hyperlink" Target="https://twitter.com/" TargetMode="External"/><Relationship Id="rId4534" Type="http://schemas.openxmlformats.org/officeDocument/2006/relationships/hyperlink" Target="https://twitter.com/" TargetMode="External"/><Relationship Id="rId197" Type="http://schemas.openxmlformats.org/officeDocument/2006/relationships/hyperlink" Target="https://www.huffingtonpost.com/entry/watch-trump-say-true-when-called-a-sexual-predator-in-2006_us_5804d258e4b0162c043cd864" TargetMode="External"/><Relationship Id="rId2085" Type="http://schemas.openxmlformats.org/officeDocument/2006/relationships/hyperlink" Target="http://pbs.twimg.com/profile_images/874634413572734976/518OkLQl_normal.jpg" TargetMode="External"/><Relationship Id="rId2292" Type="http://schemas.openxmlformats.org/officeDocument/2006/relationships/hyperlink" Target="http://pbs.twimg.com/profile_images/545778528063483904/fhJjnJU9_normal.jpeg"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4741" Type="http://schemas.openxmlformats.org/officeDocument/2006/relationships/hyperlink" Target="https://twitter.com/" TargetMode="External"/><Relationship Id="rId264" Type="http://schemas.openxmlformats.org/officeDocument/2006/relationships/hyperlink" Target="http://v.media.daum.net/v/20180308100905735" TargetMode="External"/><Relationship Id="rId471" Type="http://schemas.openxmlformats.org/officeDocument/2006/relationships/hyperlink" Target="https://pbs.twimg.com/ext_tw_video_thumb/971916372514037760/pu/img/vDKoeejxEvLqqpBr.jpg" TargetMode="External"/><Relationship Id="rId2152" Type="http://schemas.openxmlformats.org/officeDocument/2006/relationships/hyperlink" Target="http://pbs.twimg.com/profile_images/967452628501352449/O58QIvei_normal.jpg" TargetMode="External"/><Relationship Id="rId3550" Type="http://schemas.openxmlformats.org/officeDocument/2006/relationships/hyperlink" Target="https://twitter.com/" TargetMode="External"/><Relationship Id="rId4601" Type="http://schemas.openxmlformats.org/officeDocument/2006/relationships/hyperlink" Target="https://twitter.com/" TargetMode="External"/><Relationship Id="rId124" Type="http://schemas.openxmlformats.org/officeDocument/2006/relationships/hyperlink" Target="https://www.allkpop.com/article/2018/03/woman-reveals-she-was-sexually-assaulted-by-an-idol-vocalist-a-in-august-2012" TargetMode="External"/><Relationship Id="rId3203" Type="http://schemas.openxmlformats.org/officeDocument/2006/relationships/hyperlink" Target="https://twitter.com/" TargetMode="External"/><Relationship Id="rId3410" Type="http://schemas.openxmlformats.org/officeDocument/2006/relationships/hyperlink" Target="https://twitter.com/" TargetMode="External"/><Relationship Id="rId331" Type="http://schemas.openxmlformats.org/officeDocument/2006/relationships/hyperlink" Target="https://www.motherjones.com/politics/2018/03/metoo-has-revived-the-equal-rights-amendment/" TargetMode="External"/><Relationship Id="rId2012" Type="http://schemas.openxmlformats.org/officeDocument/2006/relationships/hyperlink" Target="http://abs.twimg.com/sticky/default_profile_images/default_profile_normal.png" TargetMode="External"/><Relationship Id="rId2969" Type="http://schemas.openxmlformats.org/officeDocument/2006/relationships/hyperlink" Target="https://pbs.twimg.com/tweet_video_thumb/DXzwXWJX4AE2YNi.jpg" TargetMode="External"/><Relationship Id="rId5168" Type="http://schemas.openxmlformats.org/officeDocument/2006/relationships/hyperlink" Target="https://twitter.com/" TargetMode="External"/><Relationship Id="rId5375" Type="http://schemas.openxmlformats.org/officeDocument/2006/relationships/hyperlink" Target="https://api.twitter.com/1.1/geo/id/c6b5e05ca74856e5.json" TargetMode="External"/><Relationship Id="rId1778" Type="http://schemas.openxmlformats.org/officeDocument/2006/relationships/hyperlink" Target="http://pbs.twimg.com/profile_images/435107002943950848/YLzGG0l3_normal.jpeg" TargetMode="External"/><Relationship Id="rId1985" Type="http://schemas.openxmlformats.org/officeDocument/2006/relationships/hyperlink" Target="http://pbs.twimg.com/profile_images/822714428848304128/tCUKynMM_normal.jpg" TargetMode="External"/><Relationship Id="rId2829" Type="http://schemas.openxmlformats.org/officeDocument/2006/relationships/hyperlink" Target="https://pbs.twimg.com/media/DXzgpVhVwAAuzN4.png" TargetMode="External"/><Relationship Id="rId4184" Type="http://schemas.openxmlformats.org/officeDocument/2006/relationships/hyperlink" Target="https://twitter.com/" TargetMode="External"/><Relationship Id="rId4391" Type="http://schemas.openxmlformats.org/officeDocument/2006/relationships/hyperlink" Target="https://twitter.com/" TargetMode="External"/><Relationship Id="rId5028" Type="http://schemas.openxmlformats.org/officeDocument/2006/relationships/hyperlink" Target="https://twitter.com/" TargetMode="External"/><Relationship Id="rId5235" Type="http://schemas.openxmlformats.org/officeDocument/2006/relationships/hyperlink" Target="https://twitter.com/" TargetMode="External"/><Relationship Id="rId1638" Type="http://schemas.openxmlformats.org/officeDocument/2006/relationships/hyperlink" Target="http://pbs.twimg.com/profile_images/944025988312088577/d2MD8NtF_normal.jpg" TargetMode="External"/><Relationship Id="rId4044" Type="http://schemas.openxmlformats.org/officeDocument/2006/relationships/hyperlink" Target="https://twitter.com/" TargetMode="External"/><Relationship Id="rId4251" Type="http://schemas.openxmlformats.org/officeDocument/2006/relationships/hyperlink" Target="https://twitter.com/" TargetMode="External"/><Relationship Id="rId5302" Type="http://schemas.openxmlformats.org/officeDocument/2006/relationships/hyperlink" Target="https://twitter.com/" TargetMode="External"/><Relationship Id="rId1845" Type="http://schemas.openxmlformats.org/officeDocument/2006/relationships/hyperlink" Target="http://pbs.twimg.com/profile_images/964316115038949376/EpATyT-x_normal.jpg" TargetMode="External"/><Relationship Id="rId3060" Type="http://schemas.openxmlformats.org/officeDocument/2006/relationships/hyperlink" Target="http://pbs.twimg.com/profile_images/943932274264883200/j68WrR73_normal.jpg" TargetMode="External"/><Relationship Id="rId4111" Type="http://schemas.openxmlformats.org/officeDocument/2006/relationships/hyperlink" Target="https://twitter.com/" TargetMode="External"/><Relationship Id="rId1705" Type="http://schemas.openxmlformats.org/officeDocument/2006/relationships/hyperlink" Target="http://pbs.twimg.com/profile_images/464818766560251904/aRkk5h_j_normal.jpeg" TargetMode="External"/><Relationship Id="rId1912" Type="http://schemas.openxmlformats.org/officeDocument/2006/relationships/hyperlink" Target="http://pbs.twimg.com/profile_images/878171381736681472/9ANMqZpN_normal.jpg" TargetMode="External"/><Relationship Id="rId3877" Type="http://schemas.openxmlformats.org/officeDocument/2006/relationships/hyperlink" Target="https://twitter.com/" TargetMode="External"/><Relationship Id="rId4928" Type="http://schemas.openxmlformats.org/officeDocument/2006/relationships/hyperlink" Target="https://twitter.com/" TargetMode="External"/><Relationship Id="rId5092" Type="http://schemas.openxmlformats.org/officeDocument/2006/relationships/hyperlink" Target="https://twitter.com/" TargetMode="External"/><Relationship Id="rId798" Type="http://schemas.openxmlformats.org/officeDocument/2006/relationships/hyperlink" Target="https://pbs.twimg.com/media/DXz1lERXUAAudpa.jpg" TargetMode="External"/><Relationship Id="rId2479" Type="http://schemas.openxmlformats.org/officeDocument/2006/relationships/hyperlink" Target="http://pbs.twimg.com/profile_images/950057401561989120/gj8rKqIz_normal.jpg" TargetMode="External"/><Relationship Id="rId2686" Type="http://schemas.openxmlformats.org/officeDocument/2006/relationships/hyperlink" Target="http://pbs.twimg.com/profile_images/907013782324555776/C_e4ZvEl_normal.jpg" TargetMode="External"/><Relationship Id="rId2893" Type="http://schemas.openxmlformats.org/officeDocument/2006/relationships/hyperlink" Target="http://pbs.twimg.com/profile_images/970472173646249985/hfjl_aOK_normal.jpg" TargetMode="External"/><Relationship Id="rId3737" Type="http://schemas.openxmlformats.org/officeDocument/2006/relationships/hyperlink" Target="https://twitter.com/" TargetMode="External"/><Relationship Id="rId3944" Type="http://schemas.openxmlformats.org/officeDocument/2006/relationships/hyperlink" Target="https://twitter.com/" TargetMode="External"/><Relationship Id="rId658" Type="http://schemas.openxmlformats.org/officeDocument/2006/relationships/hyperlink" Target="https://pbs.twimg.com/media/DXo2TP4V4AIpu48.png" TargetMode="External"/><Relationship Id="rId865" Type="http://schemas.openxmlformats.org/officeDocument/2006/relationships/hyperlink" Target="http://pbs.twimg.com/profile_images/792431540143697922/VrNOi_FD_normal.jpg" TargetMode="External"/><Relationship Id="rId1288" Type="http://schemas.openxmlformats.org/officeDocument/2006/relationships/hyperlink" Target="http://pbs.twimg.com/profile_images/1862460899/2011-08-10_17.46.43_normal.jpg" TargetMode="External"/><Relationship Id="rId1495" Type="http://schemas.openxmlformats.org/officeDocument/2006/relationships/hyperlink" Target="http://abs.twimg.com/sticky/default_profile_images/default_profile_normal.png" TargetMode="External"/><Relationship Id="rId2339" Type="http://schemas.openxmlformats.org/officeDocument/2006/relationships/hyperlink" Target="http://pbs.twimg.com/profile_images/966408937842061317/7YylpcyS_normal.jpg" TargetMode="External"/><Relationship Id="rId2546" Type="http://schemas.openxmlformats.org/officeDocument/2006/relationships/hyperlink" Target="http://pbs.twimg.com/profile_images/783341582921535488/34SatnWC_normal.jpg" TargetMode="External"/><Relationship Id="rId2753" Type="http://schemas.openxmlformats.org/officeDocument/2006/relationships/hyperlink" Target="http://pbs.twimg.com/profile_images/890037601435963393/KVq2v4Te_normal.jpg" TargetMode="External"/><Relationship Id="rId2960" Type="http://schemas.openxmlformats.org/officeDocument/2006/relationships/hyperlink" Target="http://pbs.twimg.com/profile_images/901268228386693121/3LvzVlHk_normal.jpg" TargetMode="External"/><Relationship Id="rId3804" Type="http://schemas.openxmlformats.org/officeDocument/2006/relationships/hyperlink" Target="https://twitter.com/" TargetMode="External"/><Relationship Id="rId518" Type="http://schemas.openxmlformats.org/officeDocument/2006/relationships/hyperlink" Target="https://pbs.twimg.com/media/DXySDcAW0AIXgfP.jpg" TargetMode="External"/><Relationship Id="rId725" Type="http://schemas.openxmlformats.org/officeDocument/2006/relationships/hyperlink" Target="https://pbs.twimg.com/amplify_video_thumb/920730681466122240/img/MLvjbn0M7IxKbX6L.jpg" TargetMode="External"/><Relationship Id="rId932" Type="http://schemas.openxmlformats.org/officeDocument/2006/relationships/hyperlink" Target="http://abs.twimg.com/sticky/default_profile_images/default_profile_normal.png" TargetMode="External"/><Relationship Id="rId1148" Type="http://schemas.openxmlformats.org/officeDocument/2006/relationships/hyperlink" Target="http://pbs.twimg.com/profile_images/969237949077274626/BixhFmID_normal.jpg" TargetMode="External"/><Relationship Id="rId1355" Type="http://schemas.openxmlformats.org/officeDocument/2006/relationships/hyperlink" Target="https://pbs.twimg.com/media/DXzUZWyU0AA9f9S.jpg" TargetMode="External"/><Relationship Id="rId1562" Type="http://schemas.openxmlformats.org/officeDocument/2006/relationships/hyperlink" Target="https://pbs.twimg.com/media/DMhfugeVoAAsdzH.jpg" TargetMode="External"/><Relationship Id="rId2406" Type="http://schemas.openxmlformats.org/officeDocument/2006/relationships/hyperlink" Target="http://pbs.twimg.com/profile_images/1860500899/Berlin_166_normal.jpg" TargetMode="External"/><Relationship Id="rId2613" Type="http://schemas.openxmlformats.org/officeDocument/2006/relationships/hyperlink" Target="http://pbs.twimg.com/profile_images/885635829913182209/pzIaSKF__normal.jpg" TargetMode="External"/><Relationship Id="rId1008" Type="http://schemas.openxmlformats.org/officeDocument/2006/relationships/hyperlink" Target="http://pbs.twimg.com/profile_images/943604926625837056/ix-6j0qy_normal.jpg" TargetMode="External"/><Relationship Id="rId1215" Type="http://schemas.openxmlformats.org/officeDocument/2006/relationships/hyperlink" Target="https://pbs.twimg.com/media/DXzMEejXUAE3JV1.jpg" TargetMode="External"/><Relationship Id="rId1422" Type="http://schemas.openxmlformats.org/officeDocument/2006/relationships/hyperlink" Target="https://pbs.twimg.com/media/DXzvTM_VMAA7u_Z.jpg" TargetMode="External"/><Relationship Id="rId2820" Type="http://schemas.openxmlformats.org/officeDocument/2006/relationships/hyperlink" Target="http://pbs.twimg.com/profile_images/960135497354899456/e1QAgvJv_normal.jpg" TargetMode="External"/><Relationship Id="rId4578" Type="http://schemas.openxmlformats.org/officeDocument/2006/relationships/hyperlink" Target="https://twitter.com/" TargetMode="External"/><Relationship Id="rId61" Type="http://schemas.openxmlformats.org/officeDocument/2006/relationships/hyperlink" Target="https://www.youtube.com/watch?v=NsDxeJ4Fplk&amp;feature=youtu.be" TargetMode="External"/><Relationship Id="rId3387" Type="http://schemas.openxmlformats.org/officeDocument/2006/relationships/hyperlink" Target="https://twitter.com/" TargetMode="External"/><Relationship Id="rId4785" Type="http://schemas.openxmlformats.org/officeDocument/2006/relationships/hyperlink" Target="https://twitter.com/" TargetMode="External"/><Relationship Id="rId4992" Type="http://schemas.openxmlformats.org/officeDocument/2006/relationships/hyperlink" Target="https://twitter.com/" TargetMode="External"/><Relationship Id="rId2196" Type="http://schemas.openxmlformats.org/officeDocument/2006/relationships/hyperlink" Target="http://pbs.twimg.com/profile_images/868265497506308096/OWF-Ei2j_normal.jpg" TargetMode="External"/><Relationship Id="rId3594" Type="http://schemas.openxmlformats.org/officeDocument/2006/relationships/hyperlink" Target="https://twitter.com/" TargetMode="External"/><Relationship Id="rId4438" Type="http://schemas.openxmlformats.org/officeDocument/2006/relationships/hyperlink" Target="https://twitter.com/" TargetMode="External"/><Relationship Id="rId4645" Type="http://schemas.openxmlformats.org/officeDocument/2006/relationships/hyperlink" Target="https://twitter.com/" TargetMode="External"/><Relationship Id="rId4852" Type="http://schemas.openxmlformats.org/officeDocument/2006/relationships/hyperlink" Target="https://twitter.com/" TargetMode="External"/><Relationship Id="rId168" Type="http://schemas.openxmlformats.org/officeDocument/2006/relationships/hyperlink" Target="https://twitter.com/RalstonReports/status/971811832821309441" TargetMode="External"/><Relationship Id="rId3247" Type="http://schemas.openxmlformats.org/officeDocument/2006/relationships/hyperlink" Target="https://twitter.com/" TargetMode="External"/><Relationship Id="rId3454" Type="http://schemas.openxmlformats.org/officeDocument/2006/relationships/hyperlink" Target="https://twitter.com/" TargetMode="External"/><Relationship Id="rId3661" Type="http://schemas.openxmlformats.org/officeDocument/2006/relationships/hyperlink" Target="https://twitter.com/" TargetMode="External"/><Relationship Id="rId4505" Type="http://schemas.openxmlformats.org/officeDocument/2006/relationships/hyperlink" Target="https://twitter.com/" TargetMode="External"/><Relationship Id="rId4712" Type="http://schemas.openxmlformats.org/officeDocument/2006/relationships/hyperlink" Target="https://twitter.com/" TargetMode="External"/><Relationship Id="rId375" Type="http://schemas.openxmlformats.org/officeDocument/2006/relationships/hyperlink" Target="http://ohrc.on.ca/en/policy-preventing-sexual-and-gender-based-harassment-0" TargetMode="External"/><Relationship Id="rId582" Type="http://schemas.openxmlformats.org/officeDocument/2006/relationships/hyperlink" Target="https://pbs.twimg.com/media/DXzy30aVwAA7SjH.jpg" TargetMode="External"/><Relationship Id="rId2056" Type="http://schemas.openxmlformats.org/officeDocument/2006/relationships/hyperlink" Target="http://pbs.twimg.com/profile_images/968731120312438786/a8C1Pv96_normal.jpg" TargetMode="External"/><Relationship Id="rId2263" Type="http://schemas.openxmlformats.org/officeDocument/2006/relationships/hyperlink" Target="https://pbs.twimg.com/ext_tw_video_thumb/971642523884990465/pu/img/jEgnYvq-4azZsx0v.jpg" TargetMode="External"/><Relationship Id="rId2470" Type="http://schemas.openxmlformats.org/officeDocument/2006/relationships/hyperlink" Target="http://pbs.twimg.com/profile_images/971801890466906113/g7tu0JAg_normal.jpg" TargetMode="External"/><Relationship Id="rId3107" Type="http://schemas.openxmlformats.org/officeDocument/2006/relationships/hyperlink" Target="http://pbs.twimg.com/profile_images/929747445411594240/tdNgLOrw_normal.jpg" TargetMode="External"/><Relationship Id="rId3314" Type="http://schemas.openxmlformats.org/officeDocument/2006/relationships/hyperlink" Target="https://twitter.com/" TargetMode="External"/><Relationship Id="rId3521" Type="http://schemas.openxmlformats.org/officeDocument/2006/relationships/hyperlink" Target="https://twitter.com/" TargetMode="External"/><Relationship Id="rId235" Type="http://schemas.openxmlformats.org/officeDocument/2006/relationships/hyperlink" Target="https://royaldiademmag.com/2017/06/25/obama-is-still-commander-and-chief/" TargetMode="External"/><Relationship Id="rId442" Type="http://schemas.openxmlformats.org/officeDocument/2006/relationships/hyperlink" Target="https://pbs.twimg.com/media/DXzmDCOUMAETpOk.jpg" TargetMode="External"/><Relationship Id="rId1072" Type="http://schemas.openxmlformats.org/officeDocument/2006/relationships/hyperlink" Target="https://pbs.twimg.com/media/DXzMEejXUAE3JV1.jpg" TargetMode="External"/><Relationship Id="rId2123" Type="http://schemas.openxmlformats.org/officeDocument/2006/relationships/hyperlink" Target="http://pbs.twimg.com/profile_images/969572463976894464/lP-oX1ot_normal.jpg" TargetMode="External"/><Relationship Id="rId2330" Type="http://schemas.openxmlformats.org/officeDocument/2006/relationships/hyperlink" Target="http://pbs.twimg.com/profile_images/889541705661386752/_W67Xwyg_normal.jpg" TargetMode="External"/><Relationship Id="rId5279" Type="http://schemas.openxmlformats.org/officeDocument/2006/relationships/hyperlink" Target="https://twitter.com/" TargetMode="External"/><Relationship Id="rId302" Type="http://schemas.openxmlformats.org/officeDocument/2006/relationships/hyperlink" Target="https://twitter.com/KoreanUpdates/status/971917032600911872" TargetMode="External"/><Relationship Id="rId4088" Type="http://schemas.openxmlformats.org/officeDocument/2006/relationships/hyperlink" Target="https://twitter.com/" TargetMode="External"/><Relationship Id="rId4295" Type="http://schemas.openxmlformats.org/officeDocument/2006/relationships/hyperlink" Target="https://twitter.com/" TargetMode="External"/><Relationship Id="rId5139" Type="http://schemas.openxmlformats.org/officeDocument/2006/relationships/hyperlink" Target="https://twitter.com/" TargetMode="External"/><Relationship Id="rId5346" Type="http://schemas.openxmlformats.org/officeDocument/2006/relationships/hyperlink" Target="https://twitter.com/" TargetMode="External"/><Relationship Id="rId1889" Type="http://schemas.openxmlformats.org/officeDocument/2006/relationships/hyperlink" Target="http://pbs.twimg.com/profile_images/967427303180402688/CqhGRxOF_normal.jpg" TargetMode="External"/><Relationship Id="rId4155" Type="http://schemas.openxmlformats.org/officeDocument/2006/relationships/hyperlink" Target="https://twitter.com/" TargetMode="External"/><Relationship Id="rId4362" Type="http://schemas.openxmlformats.org/officeDocument/2006/relationships/hyperlink" Target="https://twitter.com/" TargetMode="External"/><Relationship Id="rId5206" Type="http://schemas.openxmlformats.org/officeDocument/2006/relationships/hyperlink" Target="https://twitter.com/" TargetMode="External"/><Relationship Id="rId1749" Type="http://schemas.openxmlformats.org/officeDocument/2006/relationships/hyperlink" Target="https://pbs.twimg.com/ext_tw_video_thumb/971808871923597312/pu/img/KBUrxXobRtv7wWtH.jpg" TargetMode="External"/><Relationship Id="rId1956" Type="http://schemas.openxmlformats.org/officeDocument/2006/relationships/hyperlink" Target="http://pbs.twimg.com/profile_images/963994984591646721/0OMUY_YN_normal.jpg" TargetMode="External"/><Relationship Id="rId3171" Type="http://schemas.openxmlformats.org/officeDocument/2006/relationships/hyperlink" Target="https://twitter.com/" TargetMode="External"/><Relationship Id="rId4015" Type="http://schemas.openxmlformats.org/officeDocument/2006/relationships/hyperlink" Target="https://twitter.com/" TargetMode="External"/><Relationship Id="rId1609" Type="http://schemas.openxmlformats.org/officeDocument/2006/relationships/hyperlink" Target="http://pbs.twimg.com/profile_images/890018820114526208/FL_y5gd__normal.jpg" TargetMode="External"/><Relationship Id="rId1816" Type="http://schemas.openxmlformats.org/officeDocument/2006/relationships/hyperlink" Target="http://pbs.twimg.com/profile_images/814974268974964737/2hM46bav_normal.jpg" TargetMode="External"/><Relationship Id="rId4222" Type="http://schemas.openxmlformats.org/officeDocument/2006/relationships/hyperlink" Target="https://twitter.com/" TargetMode="External"/><Relationship Id="rId3031" Type="http://schemas.openxmlformats.org/officeDocument/2006/relationships/hyperlink" Target="https://pbs.twimg.com/media/DXuhp2IVoAAWSY2.jpg" TargetMode="External"/><Relationship Id="rId3988" Type="http://schemas.openxmlformats.org/officeDocument/2006/relationships/hyperlink" Target="https://twitter.com/" TargetMode="External"/><Relationship Id="rId2797" Type="http://schemas.openxmlformats.org/officeDocument/2006/relationships/hyperlink" Target="https://pbs.twimg.com/media/DXpgZ9KXUAImks2.jpg" TargetMode="External"/><Relationship Id="rId3848" Type="http://schemas.openxmlformats.org/officeDocument/2006/relationships/hyperlink" Target="https://twitter.com/" TargetMode="External"/><Relationship Id="rId769" Type="http://schemas.openxmlformats.org/officeDocument/2006/relationships/hyperlink" Target="https://pbs.twimg.com/media/DXyUEHSWkAIQu-j.jpg" TargetMode="External"/><Relationship Id="rId976" Type="http://schemas.openxmlformats.org/officeDocument/2006/relationships/hyperlink" Target="http://pbs.twimg.com/profile_images/969854826702979072/TvLTBn8i_normal.jpg" TargetMode="External"/><Relationship Id="rId1399" Type="http://schemas.openxmlformats.org/officeDocument/2006/relationships/hyperlink" Target="http://pbs.twimg.com/profile_images/971568152118202368/E-wCrDQO_normal.jpg" TargetMode="External"/><Relationship Id="rId2657" Type="http://schemas.openxmlformats.org/officeDocument/2006/relationships/hyperlink" Target="https://pbs.twimg.com/media/DXszCmHVAAAqOvx.jpg" TargetMode="External"/><Relationship Id="rId5063" Type="http://schemas.openxmlformats.org/officeDocument/2006/relationships/hyperlink" Target="https://twitter.com/" TargetMode="External"/><Relationship Id="rId5270" Type="http://schemas.openxmlformats.org/officeDocument/2006/relationships/hyperlink" Target="https://twitter.com/" TargetMode="External"/><Relationship Id="rId629" Type="http://schemas.openxmlformats.org/officeDocument/2006/relationships/hyperlink" Target="https://pbs.twimg.com/media/DXw8Op8VwAArB6C.jpg" TargetMode="External"/><Relationship Id="rId1259" Type="http://schemas.openxmlformats.org/officeDocument/2006/relationships/hyperlink" Target="http://pbs.twimg.com/profile_images/971619057848864768/KowXcgUF_normal.jpg" TargetMode="External"/><Relationship Id="rId1466" Type="http://schemas.openxmlformats.org/officeDocument/2006/relationships/hyperlink" Target="http://pbs.twimg.com/profile_images/952596503142449153/yqG3R__K_normal.jpg" TargetMode="External"/><Relationship Id="rId2864" Type="http://schemas.openxmlformats.org/officeDocument/2006/relationships/hyperlink" Target="http://pbs.twimg.com/profile_images/851349845017206784/2msm1t2f_normal.jpg" TargetMode="External"/><Relationship Id="rId3708" Type="http://schemas.openxmlformats.org/officeDocument/2006/relationships/hyperlink" Target="https://twitter.com/" TargetMode="External"/><Relationship Id="rId3915" Type="http://schemas.openxmlformats.org/officeDocument/2006/relationships/hyperlink" Target="https://twitter.com/" TargetMode="External"/><Relationship Id="rId5130" Type="http://schemas.openxmlformats.org/officeDocument/2006/relationships/hyperlink" Target="https://twitter.com/" TargetMode="External"/><Relationship Id="rId836" Type="http://schemas.openxmlformats.org/officeDocument/2006/relationships/hyperlink" Target="https://pbs.twimg.com/media/DXz143CU0AA4XPw.jpg" TargetMode="External"/><Relationship Id="rId1119" Type="http://schemas.openxmlformats.org/officeDocument/2006/relationships/hyperlink" Target="http://pbs.twimg.com/profile_images/933991113442189314/F9g5v2-o_normal.jpg" TargetMode="External"/><Relationship Id="rId1673" Type="http://schemas.openxmlformats.org/officeDocument/2006/relationships/hyperlink" Target="https://pbs.twimg.com/media/DXzyxw-VoAA5d3h.jpg" TargetMode="External"/><Relationship Id="rId1880" Type="http://schemas.openxmlformats.org/officeDocument/2006/relationships/hyperlink" Target="http://pbs.twimg.com/profile_images/412289056974708736/Mr8WqLBd_normal.jpeg" TargetMode="External"/><Relationship Id="rId2517" Type="http://schemas.openxmlformats.org/officeDocument/2006/relationships/hyperlink" Target="https://pbs.twimg.com/media/DXy-8NKX0AALd4p.jpg" TargetMode="External"/><Relationship Id="rId2724" Type="http://schemas.openxmlformats.org/officeDocument/2006/relationships/hyperlink" Target="http://pbs.twimg.com/profile_images/898529886553292800/dSXD2Fqp_normal.jpg" TargetMode="External"/><Relationship Id="rId2931" Type="http://schemas.openxmlformats.org/officeDocument/2006/relationships/hyperlink" Target="http://pbs.twimg.com/profile_images/968130073084792832/DbhWPU_7_normal.jpg" TargetMode="External"/><Relationship Id="rId903" Type="http://schemas.openxmlformats.org/officeDocument/2006/relationships/hyperlink" Target="https://pbs.twimg.com/media/DXzMEejXUAE3JV1.jpg" TargetMode="External"/><Relationship Id="rId1326" Type="http://schemas.openxmlformats.org/officeDocument/2006/relationships/hyperlink" Target="https://pbs.twimg.com/media/DXzxy8fVAAAK_53.jpg" TargetMode="External"/><Relationship Id="rId1533" Type="http://schemas.openxmlformats.org/officeDocument/2006/relationships/hyperlink" Target="http://pbs.twimg.com/profile_images/968309626675646464/Dx2ZTOC7_normal.jpg" TargetMode="External"/><Relationship Id="rId1740" Type="http://schemas.openxmlformats.org/officeDocument/2006/relationships/hyperlink" Target="http://pbs.twimg.com/profile_images/967106708601323520/9gMce5qi_normal.jpg" TargetMode="External"/><Relationship Id="rId4689" Type="http://schemas.openxmlformats.org/officeDocument/2006/relationships/hyperlink" Target="https://twitter.com/" TargetMode="External"/><Relationship Id="rId4896" Type="http://schemas.openxmlformats.org/officeDocument/2006/relationships/hyperlink" Target="https://twitter.com/" TargetMode="External"/><Relationship Id="rId32" Type="http://schemas.openxmlformats.org/officeDocument/2006/relationships/hyperlink" Target="https://twitter.com/mcspocky/status/971437800884117504" TargetMode="External"/><Relationship Id="rId1600" Type="http://schemas.openxmlformats.org/officeDocument/2006/relationships/hyperlink" Target="http://pbs.twimg.com/profile_images/946390760861007872/me-Tl7X5_normal.jpg" TargetMode="External"/><Relationship Id="rId3498" Type="http://schemas.openxmlformats.org/officeDocument/2006/relationships/hyperlink" Target="https://twitter.com/" TargetMode="External"/><Relationship Id="rId4549" Type="http://schemas.openxmlformats.org/officeDocument/2006/relationships/hyperlink" Target="https://twitter.com/" TargetMode="External"/><Relationship Id="rId4756" Type="http://schemas.openxmlformats.org/officeDocument/2006/relationships/hyperlink" Target="https://twitter.com/" TargetMode="External"/><Relationship Id="rId4963" Type="http://schemas.openxmlformats.org/officeDocument/2006/relationships/hyperlink" Target="https://twitter.com/" TargetMode="External"/><Relationship Id="rId3358" Type="http://schemas.openxmlformats.org/officeDocument/2006/relationships/hyperlink" Target="https://twitter.com/" TargetMode="External"/><Relationship Id="rId3565" Type="http://schemas.openxmlformats.org/officeDocument/2006/relationships/hyperlink" Target="https://twitter.com/" TargetMode="External"/><Relationship Id="rId3772" Type="http://schemas.openxmlformats.org/officeDocument/2006/relationships/hyperlink" Target="https://twitter.com/" TargetMode="External"/><Relationship Id="rId4409" Type="http://schemas.openxmlformats.org/officeDocument/2006/relationships/hyperlink" Target="https://twitter.com/" TargetMode="External"/><Relationship Id="rId4616" Type="http://schemas.openxmlformats.org/officeDocument/2006/relationships/hyperlink" Target="https://twitter.com/" TargetMode="External"/><Relationship Id="rId4823" Type="http://schemas.openxmlformats.org/officeDocument/2006/relationships/hyperlink" Target="https://twitter.com/" TargetMode="External"/><Relationship Id="rId279" Type="http://schemas.openxmlformats.org/officeDocument/2006/relationships/hyperlink" Target="http://netizenbuzz.blogspot.com/2018/03/metoo-confessions-continue-to-uncover.html?utm_source=dlvr.it&amp;utm_medium=twitter" TargetMode="External"/><Relationship Id="rId486" Type="http://schemas.openxmlformats.org/officeDocument/2006/relationships/hyperlink" Target="https://pbs.twimg.com/ext_tw_video_thumb/971720963506098176/pu/img/Gb3NF6XAprR4-iN5.jpg" TargetMode="External"/><Relationship Id="rId693" Type="http://schemas.openxmlformats.org/officeDocument/2006/relationships/hyperlink" Target="https://pbs.twimg.com/media/DXzz1NTXUAAoAss.jpg" TargetMode="External"/><Relationship Id="rId2167" Type="http://schemas.openxmlformats.org/officeDocument/2006/relationships/hyperlink" Target="http://pbs.twimg.com/profile_images/925217146568818688/CVVm8PKa_normal.jpg" TargetMode="External"/><Relationship Id="rId2374" Type="http://schemas.openxmlformats.org/officeDocument/2006/relationships/hyperlink" Target="https://pbs.twimg.com/media/DXzz1NTXUAAoAss.jpg" TargetMode="External"/><Relationship Id="rId2581" Type="http://schemas.openxmlformats.org/officeDocument/2006/relationships/hyperlink" Target="http://pbs.twimg.com/profile_images/941229578978181120/518Ebew2_normal.jpg" TargetMode="External"/><Relationship Id="rId3218" Type="http://schemas.openxmlformats.org/officeDocument/2006/relationships/hyperlink" Target="https://twitter.com/" TargetMode="External"/><Relationship Id="rId3425" Type="http://schemas.openxmlformats.org/officeDocument/2006/relationships/hyperlink" Target="https://twitter.com/" TargetMode="External"/><Relationship Id="rId3632" Type="http://schemas.openxmlformats.org/officeDocument/2006/relationships/hyperlink" Target="https://twitter.com/" TargetMode="External"/><Relationship Id="rId139" Type="http://schemas.openxmlformats.org/officeDocument/2006/relationships/hyperlink" Target="https://twitter.com/elizaskinner/status/971916448690876416" TargetMode="External"/><Relationship Id="rId346" Type="http://schemas.openxmlformats.org/officeDocument/2006/relationships/hyperlink" Target="https://deadspin.com/report-bar-worker-says-mark-cuban-was-acting-gropey-1823625187?utm_medium=sharefromsite&amp;utm_source=Deadspin_twitter" TargetMode="External"/><Relationship Id="rId553" Type="http://schemas.openxmlformats.org/officeDocument/2006/relationships/hyperlink" Target="https://pbs.twimg.com/amplify_video_thumb/970295262441742336/img/o9oQtlC24u88rhMj.jpg" TargetMode="External"/><Relationship Id="rId760" Type="http://schemas.openxmlformats.org/officeDocument/2006/relationships/hyperlink" Target="https://pbs.twimg.com/media/DXzMEejXUAE3JV1.jpg" TargetMode="External"/><Relationship Id="rId1183" Type="http://schemas.openxmlformats.org/officeDocument/2006/relationships/hyperlink" Target="http://pbs.twimg.com/profile_images/679502548160647168/FzzWtNeR_normal.jpg" TargetMode="External"/><Relationship Id="rId1390" Type="http://schemas.openxmlformats.org/officeDocument/2006/relationships/hyperlink" Target="http://pbs.twimg.com/profile_images/967592583181434880/wU0i67Cy_normal.jpg" TargetMode="External"/><Relationship Id="rId2027" Type="http://schemas.openxmlformats.org/officeDocument/2006/relationships/hyperlink" Target="http://pbs.twimg.com/profile_images/879110243007033346/Na8MS3Uu_normal.jpg" TargetMode="External"/><Relationship Id="rId2234" Type="http://schemas.openxmlformats.org/officeDocument/2006/relationships/hyperlink" Target="http://pbs.twimg.com/profile_images/967146383890362368/YQzUl4qQ_normal.jpg" TargetMode="External"/><Relationship Id="rId2441" Type="http://schemas.openxmlformats.org/officeDocument/2006/relationships/hyperlink" Target="http://pbs.twimg.com/profile_images/714628234202193921/OzvKF8cm_normal.jpg" TargetMode="External"/><Relationship Id="rId206" Type="http://schemas.openxmlformats.org/officeDocument/2006/relationships/hyperlink" Target="http://www.xportsnews.com/jenter/?ac=article_view&amp;entry_id=951270&amp;_REFERER=http%3A%2F%2Fwww.xportsnews.com%2F%3Fac%3Darticle_list%26cate_indexno%3D178" TargetMode="External"/><Relationship Id="rId413" Type="http://schemas.openxmlformats.org/officeDocument/2006/relationships/hyperlink" Target="http://v.media.daum.net/v/20180309044503965" TargetMode="External"/><Relationship Id="rId1043" Type="http://schemas.openxmlformats.org/officeDocument/2006/relationships/hyperlink" Target="http://pbs.twimg.com/profile_images/954214654779117568/bC_tvpzo_normal.jpg" TargetMode="External"/><Relationship Id="rId4199" Type="http://schemas.openxmlformats.org/officeDocument/2006/relationships/hyperlink" Target="https://twitter.com/" TargetMode="External"/><Relationship Id="rId620" Type="http://schemas.openxmlformats.org/officeDocument/2006/relationships/hyperlink" Target="https://pbs.twimg.com/media/DXzMEejXUAE3JV1.jpg" TargetMode="External"/><Relationship Id="rId1250" Type="http://schemas.openxmlformats.org/officeDocument/2006/relationships/hyperlink" Target="http://pbs.twimg.com/profile_images/850317506418012160/YOH7SFN8_normal.jpg" TargetMode="External"/><Relationship Id="rId2301" Type="http://schemas.openxmlformats.org/officeDocument/2006/relationships/hyperlink" Target="http://pbs.twimg.com/profile_images/2777081640/786175ecd877220a9f3ca13dc275d9c9_normal.jpeg" TargetMode="External"/><Relationship Id="rId4059" Type="http://schemas.openxmlformats.org/officeDocument/2006/relationships/hyperlink" Target="https://twitter.com/" TargetMode="External"/><Relationship Id="rId1110" Type="http://schemas.openxmlformats.org/officeDocument/2006/relationships/hyperlink" Target="http://pbs.twimg.com/profile_images/656984532080431104/xqUtowWV_normal.jpg" TargetMode="External"/><Relationship Id="rId4266" Type="http://schemas.openxmlformats.org/officeDocument/2006/relationships/hyperlink" Target="https://twitter.com/" TargetMode="External"/><Relationship Id="rId4473" Type="http://schemas.openxmlformats.org/officeDocument/2006/relationships/hyperlink" Target="https://twitter.com/" TargetMode="External"/><Relationship Id="rId4680" Type="http://schemas.openxmlformats.org/officeDocument/2006/relationships/hyperlink" Target="https://twitter.com/" TargetMode="External"/><Relationship Id="rId5317" Type="http://schemas.openxmlformats.org/officeDocument/2006/relationships/hyperlink" Target="https://twitter.com/" TargetMode="External"/><Relationship Id="rId1927" Type="http://schemas.openxmlformats.org/officeDocument/2006/relationships/hyperlink" Target="http://abs.twimg.com/sticky/default_profile_images/default_profile_normal.png" TargetMode="External"/><Relationship Id="rId3075" Type="http://schemas.openxmlformats.org/officeDocument/2006/relationships/hyperlink" Target="http://pbs.twimg.com/profile_images/948451189733056513/1arlpYHg_normal.jpg" TargetMode="External"/><Relationship Id="rId3282" Type="http://schemas.openxmlformats.org/officeDocument/2006/relationships/hyperlink" Target="https://twitter.com/" TargetMode="External"/><Relationship Id="rId4126" Type="http://schemas.openxmlformats.org/officeDocument/2006/relationships/hyperlink" Target="https://twitter.com/" TargetMode="External"/><Relationship Id="rId4333" Type="http://schemas.openxmlformats.org/officeDocument/2006/relationships/hyperlink" Target="https://twitter.com/" TargetMode="External"/><Relationship Id="rId4540" Type="http://schemas.openxmlformats.org/officeDocument/2006/relationships/hyperlink" Target="https://twitter.com/" TargetMode="External"/><Relationship Id="rId2091" Type="http://schemas.openxmlformats.org/officeDocument/2006/relationships/hyperlink" Target="https://pbs.twimg.com/media/DXzMEejXUAE3JV1.jpg" TargetMode="External"/><Relationship Id="rId3142" Type="http://schemas.openxmlformats.org/officeDocument/2006/relationships/hyperlink" Target="https://twitter.com/" TargetMode="External"/><Relationship Id="rId4400" Type="http://schemas.openxmlformats.org/officeDocument/2006/relationships/hyperlink" Target="https://twitter.com/" TargetMode="External"/><Relationship Id="rId270" Type="http://schemas.openxmlformats.org/officeDocument/2006/relationships/hyperlink" Target="https://www.allkpop.com/article/2018/03/woman-reveals-she-was-sexually-assaulted-by-an-idol-vocalist-a-in-august-2012" TargetMode="External"/><Relationship Id="rId3002" Type="http://schemas.openxmlformats.org/officeDocument/2006/relationships/hyperlink" Target="http://pbs.twimg.com/profile_images/2289231659/cmb3cncel2vl4meopo9i_normal.jpeg" TargetMode="External"/><Relationship Id="rId130" Type="http://schemas.openxmlformats.org/officeDocument/2006/relationships/hyperlink" Target="https://www.allkpop.com/article/2018/03/woman-reveals-she-was-sexually-assaulted-by-an-idol-vocalist-a-in-august-2012" TargetMode="External"/><Relationship Id="rId3959" Type="http://schemas.openxmlformats.org/officeDocument/2006/relationships/hyperlink" Target="https://twitter.com/" TargetMode="External"/><Relationship Id="rId5174" Type="http://schemas.openxmlformats.org/officeDocument/2006/relationships/hyperlink" Target="https://twitter.com/" TargetMode="External"/><Relationship Id="rId5381" Type="http://schemas.openxmlformats.org/officeDocument/2006/relationships/hyperlink" Target="https://api.twitter.com/1.1/geo/id/3b77caf94bfc81fe.json" TargetMode="External"/><Relationship Id="rId2768" Type="http://schemas.openxmlformats.org/officeDocument/2006/relationships/hyperlink" Target="http://pbs.twimg.com/profile_images/971252185265786880/oBhF-sCD_normal.jpg" TargetMode="External"/><Relationship Id="rId2975" Type="http://schemas.openxmlformats.org/officeDocument/2006/relationships/hyperlink" Target="http://pbs.twimg.com/profile_images/942774783732617216/pjwPc0lb_normal.jpg" TargetMode="External"/><Relationship Id="rId3819" Type="http://schemas.openxmlformats.org/officeDocument/2006/relationships/hyperlink" Target="https://twitter.com/" TargetMode="External"/><Relationship Id="rId5034" Type="http://schemas.openxmlformats.org/officeDocument/2006/relationships/hyperlink" Target="https://twitter.com/" TargetMode="External"/><Relationship Id="rId947" Type="http://schemas.openxmlformats.org/officeDocument/2006/relationships/hyperlink" Target="http://pbs.twimg.com/profile_images/3153739137/0117240c2f041eb27bd01aec2d5c5ecc_normal.jpeg" TargetMode="External"/><Relationship Id="rId1577" Type="http://schemas.openxmlformats.org/officeDocument/2006/relationships/hyperlink" Target="http://abs.twimg.com/sticky/default_profile_images/default_profile_normal.png" TargetMode="External"/><Relationship Id="rId1784" Type="http://schemas.openxmlformats.org/officeDocument/2006/relationships/hyperlink" Target="http://pbs.twimg.com/profile_images/702184957381181440/dmrwQ0tM_normal.jpg" TargetMode="External"/><Relationship Id="rId1991" Type="http://schemas.openxmlformats.org/officeDocument/2006/relationships/hyperlink" Target="http://pbs.twimg.com/profile_images/971914491180003329/xJjUehNw_normal.jpg" TargetMode="External"/><Relationship Id="rId2628" Type="http://schemas.openxmlformats.org/officeDocument/2006/relationships/hyperlink" Target="http://pbs.twimg.com/profile_images/717603901/zenicablog-final_normal.jpg" TargetMode="External"/><Relationship Id="rId2835" Type="http://schemas.openxmlformats.org/officeDocument/2006/relationships/hyperlink" Target="http://pbs.twimg.com/profile_images/961251111268069376/4TqUMNVc_normal.jpg" TargetMode="External"/><Relationship Id="rId4190" Type="http://schemas.openxmlformats.org/officeDocument/2006/relationships/hyperlink" Target="https://twitter.com/" TargetMode="External"/><Relationship Id="rId5241" Type="http://schemas.openxmlformats.org/officeDocument/2006/relationships/hyperlink" Target="https://twitter.com/" TargetMode="External"/><Relationship Id="rId76" Type="http://schemas.openxmlformats.org/officeDocument/2006/relationships/hyperlink" Target="https://twitter.com/kjc1b/status/969617042272694273" TargetMode="External"/><Relationship Id="rId807" Type="http://schemas.openxmlformats.org/officeDocument/2006/relationships/hyperlink" Target="https://pbs.twimg.com/media/DXzvv9bVwAEgwdw.jpg" TargetMode="External"/><Relationship Id="rId1437" Type="http://schemas.openxmlformats.org/officeDocument/2006/relationships/hyperlink" Target="http://pbs.twimg.com/profile_images/469760405825273856/nFm_QUJ1_normal.png" TargetMode="External"/><Relationship Id="rId1644" Type="http://schemas.openxmlformats.org/officeDocument/2006/relationships/hyperlink" Target="http://pbs.twimg.com/profile_images/922632340655939584/GfqFCkm4_normal.jpg" TargetMode="External"/><Relationship Id="rId1851" Type="http://schemas.openxmlformats.org/officeDocument/2006/relationships/hyperlink" Target="http://pbs.twimg.com/profile_images/971158021287051264/vE1zvLpk_normal.jpg" TargetMode="External"/><Relationship Id="rId2902" Type="http://schemas.openxmlformats.org/officeDocument/2006/relationships/hyperlink" Target="http://pbs.twimg.com/profile_images/954160464367415296/r-VYaSCN_normal.jpg" TargetMode="External"/><Relationship Id="rId4050" Type="http://schemas.openxmlformats.org/officeDocument/2006/relationships/hyperlink" Target="https://twitter.com/" TargetMode="External"/><Relationship Id="rId5101" Type="http://schemas.openxmlformats.org/officeDocument/2006/relationships/hyperlink" Target="https://twitter.com/" TargetMode="External"/><Relationship Id="rId1504" Type="http://schemas.openxmlformats.org/officeDocument/2006/relationships/hyperlink" Target="http://pbs.twimg.com/profile_images/971779433022439424/Decmvn4x_normal.jpg" TargetMode="External"/><Relationship Id="rId1711" Type="http://schemas.openxmlformats.org/officeDocument/2006/relationships/hyperlink" Target="http://pbs.twimg.com/profile_images/464818766560251904/aRkk5h_j_normal.jpeg" TargetMode="External"/><Relationship Id="rId4867" Type="http://schemas.openxmlformats.org/officeDocument/2006/relationships/hyperlink" Target="https://twitter.com/" TargetMode="External"/><Relationship Id="rId3469" Type="http://schemas.openxmlformats.org/officeDocument/2006/relationships/hyperlink" Target="https://twitter.com/" TargetMode="External"/><Relationship Id="rId3676" Type="http://schemas.openxmlformats.org/officeDocument/2006/relationships/hyperlink" Target="https://twitter.com/" TargetMode="External"/><Relationship Id="rId597" Type="http://schemas.openxmlformats.org/officeDocument/2006/relationships/hyperlink" Target="https://pbs.twimg.com/media/DXx3bkNUQAAClA9.jpg" TargetMode="External"/><Relationship Id="rId2278" Type="http://schemas.openxmlformats.org/officeDocument/2006/relationships/hyperlink" Target="http://pbs.twimg.com/profile_images/968326947569897472/0XZPZuIV_normal.jpg" TargetMode="External"/><Relationship Id="rId2485" Type="http://schemas.openxmlformats.org/officeDocument/2006/relationships/hyperlink" Target="http://pbs.twimg.com/profile_images/950057401561989120/gj8rKqIz_normal.jpg" TargetMode="External"/><Relationship Id="rId3329" Type="http://schemas.openxmlformats.org/officeDocument/2006/relationships/hyperlink" Target="https://twitter.com/" TargetMode="External"/><Relationship Id="rId3883" Type="http://schemas.openxmlformats.org/officeDocument/2006/relationships/hyperlink" Target="https://twitter.com/" TargetMode="External"/><Relationship Id="rId4727" Type="http://schemas.openxmlformats.org/officeDocument/2006/relationships/hyperlink" Target="https://twitter.com/" TargetMode="External"/><Relationship Id="rId4934" Type="http://schemas.openxmlformats.org/officeDocument/2006/relationships/hyperlink" Target="https://twitter.com/" TargetMode="External"/><Relationship Id="rId457" Type="http://schemas.openxmlformats.org/officeDocument/2006/relationships/hyperlink" Target="https://pbs.twimg.com/media/DXzuUsiWkAI-JBS.jpg" TargetMode="External"/><Relationship Id="rId1087" Type="http://schemas.openxmlformats.org/officeDocument/2006/relationships/hyperlink" Target="https://pbs.twimg.com/media/DXzua_NU0AAGjYA.jpg" TargetMode="External"/><Relationship Id="rId1294" Type="http://schemas.openxmlformats.org/officeDocument/2006/relationships/hyperlink" Target="http://pbs.twimg.com/profile_images/925038185905659904/7IACBzaU_normal.jpg" TargetMode="External"/><Relationship Id="rId2138" Type="http://schemas.openxmlformats.org/officeDocument/2006/relationships/hyperlink" Target="http://pbs.twimg.com/profile_images/710787123410919424/giZlnyXi_normal.jpg" TargetMode="External"/><Relationship Id="rId2692" Type="http://schemas.openxmlformats.org/officeDocument/2006/relationships/hyperlink" Target="http://pbs.twimg.com/profile_images/926410247345987584/2bB4w9on_normal.jpg" TargetMode="External"/><Relationship Id="rId3536" Type="http://schemas.openxmlformats.org/officeDocument/2006/relationships/hyperlink" Target="https://twitter.com/" TargetMode="External"/><Relationship Id="rId3743" Type="http://schemas.openxmlformats.org/officeDocument/2006/relationships/hyperlink" Target="https://twitter.com/" TargetMode="External"/><Relationship Id="rId3950" Type="http://schemas.openxmlformats.org/officeDocument/2006/relationships/hyperlink" Target="https://twitter.com/" TargetMode="External"/><Relationship Id="rId664" Type="http://schemas.openxmlformats.org/officeDocument/2006/relationships/hyperlink" Target="https://pbs.twimg.com/media/DXzz1NTXUAAoAss.jpg" TargetMode="External"/><Relationship Id="rId871" Type="http://schemas.openxmlformats.org/officeDocument/2006/relationships/hyperlink" Target="https://pbs.twimg.com/ext_tw_video_thumb/971775007612395520/pu/img/qAptMw3YOKgm1laq.jpg" TargetMode="External"/><Relationship Id="rId2345" Type="http://schemas.openxmlformats.org/officeDocument/2006/relationships/hyperlink" Target="http://pbs.twimg.com/profile_images/966408937842061317/7YylpcyS_normal.jpg" TargetMode="External"/><Relationship Id="rId2552" Type="http://schemas.openxmlformats.org/officeDocument/2006/relationships/hyperlink" Target="http://pbs.twimg.com/profile_images/783341582921535488/34SatnWC_normal.jpg" TargetMode="External"/><Relationship Id="rId3603" Type="http://schemas.openxmlformats.org/officeDocument/2006/relationships/hyperlink" Target="https://twitter.com/" TargetMode="External"/><Relationship Id="rId3810" Type="http://schemas.openxmlformats.org/officeDocument/2006/relationships/hyperlink" Target="https://twitter.com/" TargetMode="External"/><Relationship Id="rId317" Type="http://schemas.openxmlformats.org/officeDocument/2006/relationships/hyperlink" Target="https://www.amazon.com/Feminism-Just-Girls-Club-T-Shirt/dp/B079YB5KCP/ref=sr_1_1?s=apparel&amp;ie=UTF8&amp;qid=1520123841&amp;sr=1-1&amp;nodeID=7141123011&amp;psd=1&amp;keywords=Feminism+Is+Not+Just+A+Girl%27s+Club+T-Shirt&amp;dpID=31rA3iqc2%252BL&amp;preST=_SX342_QL70_&amp;dpSrc=srch" TargetMode="External"/><Relationship Id="rId524" Type="http://schemas.openxmlformats.org/officeDocument/2006/relationships/hyperlink" Target="https://pbs.twimg.com/media/DXxDZXsVoAImghl.jpg" TargetMode="External"/><Relationship Id="rId731" Type="http://schemas.openxmlformats.org/officeDocument/2006/relationships/hyperlink" Target="https://pbs.twimg.com/media/DXz0yO5U8AATvVK.jpg" TargetMode="External"/><Relationship Id="rId1154" Type="http://schemas.openxmlformats.org/officeDocument/2006/relationships/hyperlink" Target="http://abs.twimg.com/sticky/default_profile_images/default_profile_normal.png" TargetMode="External"/><Relationship Id="rId1361" Type="http://schemas.openxmlformats.org/officeDocument/2006/relationships/hyperlink" Target="http://pbs.twimg.com/profile_images/940037943669882882/chzDq0es_normal.jpg" TargetMode="External"/><Relationship Id="rId2205" Type="http://schemas.openxmlformats.org/officeDocument/2006/relationships/hyperlink" Target="https://pbs.twimg.com/media/DMhfugeVoAAsdzH.jpg" TargetMode="External"/><Relationship Id="rId2412" Type="http://schemas.openxmlformats.org/officeDocument/2006/relationships/hyperlink" Target="http://pbs.twimg.com/profile_images/958169925247381504/Dtrys-2w_normal.jpg" TargetMode="External"/><Relationship Id="rId1014" Type="http://schemas.openxmlformats.org/officeDocument/2006/relationships/hyperlink" Target="http://pbs.twimg.com/profile_images/931130407084367872/QIs-_018_normal.jpg" TargetMode="External"/><Relationship Id="rId1221" Type="http://schemas.openxmlformats.org/officeDocument/2006/relationships/hyperlink" Target="http://pbs.twimg.com/profile_images/951553371412058113/hS35APzC_normal.jpg" TargetMode="External"/><Relationship Id="rId4377" Type="http://schemas.openxmlformats.org/officeDocument/2006/relationships/hyperlink" Target="https://twitter.com/" TargetMode="External"/><Relationship Id="rId4584" Type="http://schemas.openxmlformats.org/officeDocument/2006/relationships/hyperlink" Target="https://twitter.com/" TargetMode="External"/><Relationship Id="rId4791" Type="http://schemas.openxmlformats.org/officeDocument/2006/relationships/hyperlink" Target="https://twitter.com/" TargetMode="External"/><Relationship Id="rId3186" Type="http://schemas.openxmlformats.org/officeDocument/2006/relationships/hyperlink" Target="https://twitter.com/" TargetMode="External"/><Relationship Id="rId3393" Type="http://schemas.openxmlformats.org/officeDocument/2006/relationships/hyperlink" Target="https://twitter.com/" TargetMode="External"/><Relationship Id="rId4237" Type="http://schemas.openxmlformats.org/officeDocument/2006/relationships/hyperlink" Target="https://twitter.com/" TargetMode="External"/><Relationship Id="rId4444" Type="http://schemas.openxmlformats.org/officeDocument/2006/relationships/hyperlink" Target="https://twitter.com/" TargetMode="External"/><Relationship Id="rId4651" Type="http://schemas.openxmlformats.org/officeDocument/2006/relationships/hyperlink" Target="https://twitter.com/" TargetMode="External"/><Relationship Id="rId3046" Type="http://schemas.openxmlformats.org/officeDocument/2006/relationships/hyperlink" Target="http://pbs.twimg.com/profile_images/816140494996520960/Xf_EO2S7_normal.jpg" TargetMode="External"/><Relationship Id="rId3253" Type="http://schemas.openxmlformats.org/officeDocument/2006/relationships/hyperlink" Target="https://twitter.com/" TargetMode="External"/><Relationship Id="rId3460" Type="http://schemas.openxmlformats.org/officeDocument/2006/relationships/hyperlink" Target="https://twitter.com/" TargetMode="External"/><Relationship Id="rId4304" Type="http://schemas.openxmlformats.org/officeDocument/2006/relationships/hyperlink" Target="https://twitter.com/" TargetMode="External"/><Relationship Id="rId174" Type="http://schemas.openxmlformats.org/officeDocument/2006/relationships/hyperlink" Target="http://www.donewaiting.ca/" TargetMode="External"/><Relationship Id="rId381" Type="http://schemas.openxmlformats.org/officeDocument/2006/relationships/hyperlink" Target="http://thefederalist.com/2018/03/08/the-hollywood-reporter-triumph-of-the-beta-male-cover-is-a-bad-sign/" TargetMode="External"/><Relationship Id="rId2062" Type="http://schemas.openxmlformats.org/officeDocument/2006/relationships/hyperlink" Target="http://pbs.twimg.com/profile_images/969254550476476417/NJebSP0R_normal.jpg" TargetMode="External"/><Relationship Id="rId3113" Type="http://schemas.openxmlformats.org/officeDocument/2006/relationships/hyperlink" Target="https://twitter.com/" TargetMode="External"/><Relationship Id="rId4511" Type="http://schemas.openxmlformats.org/officeDocument/2006/relationships/hyperlink" Target="https://twitter.com/" TargetMode="External"/><Relationship Id="rId241" Type="http://schemas.openxmlformats.org/officeDocument/2006/relationships/hyperlink" Target="https://www.allkpop.com/article/2018/03/woman-reveals-she-was-sexually-assaulted-by-an-idol-vocalist-a-in-august-2012" TargetMode="External"/><Relationship Id="rId3320" Type="http://schemas.openxmlformats.org/officeDocument/2006/relationships/hyperlink" Target="https://twitter.com/" TargetMode="External"/><Relationship Id="rId5078" Type="http://schemas.openxmlformats.org/officeDocument/2006/relationships/hyperlink" Target="https://twitter.com/" TargetMode="External"/><Relationship Id="rId2879" Type="http://schemas.openxmlformats.org/officeDocument/2006/relationships/hyperlink" Target="http://pbs.twimg.com/profile_images/971789503491842049/dxN41bs9_normal.jpg" TargetMode="External"/><Relationship Id="rId5285" Type="http://schemas.openxmlformats.org/officeDocument/2006/relationships/hyperlink" Target="https://twitter.com/" TargetMode="External"/><Relationship Id="rId101" Type="http://schemas.openxmlformats.org/officeDocument/2006/relationships/hyperlink" Target="http://kpopidolnews.com/2018/03/08/metoo-movement-in-korea-leading-to-women-being-shunned-in-the-office/" TargetMode="External"/><Relationship Id="rId1688" Type="http://schemas.openxmlformats.org/officeDocument/2006/relationships/hyperlink" Target="http://pbs.twimg.com/profile_images/902023402805792768/I3ne50V6_normal.jpg" TargetMode="External"/><Relationship Id="rId1895" Type="http://schemas.openxmlformats.org/officeDocument/2006/relationships/hyperlink" Target="http://pbs.twimg.com/profile_images/956274967976411138/IBdbTsal_normal.jpg" TargetMode="External"/><Relationship Id="rId2739" Type="http://schemas.openxmlformats.org/officeDocument/2006/relationships/hyperlink" Target="http://pbs.twimg.com/profile_images/897342121379733504/1F8QqPh7_normal.jpg" TargetMode="External"/><Relationship Id="rId2946" Type="http://schemas.openxmlformats.org/officeDocument/2006/relationships/hyperlink" Target="http://pbs.twimg.com/profile_images/678843787167277057/-ydOPTjg_normal.jpg" TargetMode="External"/><Relationship Id="rId4094" Type="http://schemas.openxmlformats.org/officeDocument/2006/relationships/hyperlink" Target="https://twitter.com/" TargetMode="External"/><Relationship Id="rId5145" Type="http://schemas.openxmlformats.org/officeDocument/2006/relationships/hyperlink" Target="https://twitter.com/" TargetMode="External"/><Relationship Id="rId5352" Type="http://schemas.openxmlformats.org/officeDocument/2006/relationships/hyperlink" Target="https://twitter.com/" TargetMode="External"/><Relationship Id="rId918" Type="http://schemas.openxmlformats.org/officeDocument/2006/relationships/hyperlink" Target="http://pbs.twimg.com/profile_images/971755001486835712/KN-5lonI_normal.jpg" TargetMode="External"/><Relationship Id="rId1548" Type="http://schemas.openxmlformats.org/officeDocument/2006/relationships/hyperlink" Target="http://pbs.twimg.com/profile_images/959092016708661248/5UFFBmo7_normal.jpg" TargetMode="External"/><Relationship Id="rId1755" Type="http://schemas.openxmlformats.org/officeDocument/2006/relationships/hyperlink" Target="http://pbs.twimg.com/profile_images/842767839295488001/PiIubNxm_normal.jpg" TargetMode="External"/><Relationship Id="rId4161" Type="http://schemas.openxmlformats.org/officeDocument/2006/relationships/hyperlink" Target="https://twitter.com/" TargetMode="External"/><Relationship Id="rId5005" Type="http://schemas.openxmlformats.org/officeDocument/2006/relationships/hyperlink" Target="https://twitter.com/" TargetMode="External"/><Relationship Id="rId5212" Type="http://schemas.openxmlformats.org/officeDocument/2006/relationships/hyperlink" Target="https://twitter.com/" TargetMode="External"/><Relationship Id="rId1408" Type="http://schemas.openxmlformats.org/officeDocument/2006/relationships/hyperlink" Target="http://pbs.twimg.com/profile_images/791847588806795264/Ntp-nVaa_normal.jpg" TargetMode="External"/><Relationship Id="rId1962" Type="http://schemas.openxmlformats.org/officeDocument/2006/relationships/hyperlink" Target="http://pbs.twimg.com/profile_images/661940097537961985/YUxmiKu8_normal.jpg" TargetMode="External"/><Relationship Id="rId2806" Type="http://schemas.openxmlformats.org/officeDocument/2006/relationships/hyperlink" Target="https://pbs.twimg.com/media/DXza5zyW4AU7uPL.jpg" TargetMode="External"/><Relationship Id="rId4021" Type="http://schemas.openxmlformats.org/officeDocument/2006/relationships/hyperlink" Target="https://twitter.com/" TargetMode="External"/><Relationship Id="rId47" Type="http://schemas.openxmlformats.org/officeDocument/2006/relationships/hyperlink" Target="https://twitter.com/kjc1b/status/969617042272694273" TargetMode="External"/><Relationship Id="rId1615" Type="http://schemas.openxmlformats.org/officeDocument/2006/relationships/hyperlink" Target="http://abs.twimg.com/sticky/default_profile_images/default_profile_normal.png" TargetMode="External"/><Relationship Id="rId1822" Type="http://schemas.openxmlformats.org/officeDocument/2006/relationships/hyperlink" Target="http://pbs.twimg.com/profile_images/914885558727520256/q3rSVKku_normal.jpg" TargetMode="External"/><Relationship Id="rId4978" Type="http://schemas.openxmlformats.org/officeDocument/2006/relationships/hyperlink" Target="https://twitter.com/" TargetMode="External"/><Relationship Id="rId3787" Type="http://schemas.openxmlformats.org/officeDocument/2006/relationships/hyperlink" Target="https://twitter.com/" TargetMode="External"/><Relationship Id="rId3994" Type="http://schemas.openxmlformats.org/officeDocument/2006/relationships/hyperlink" Target="https://twitter.com/" TargetMode="External"/><Relationship Id="rId4838" Type="http://schemas.openxmlformats.org/officeDocument/2006/relationships/hyperlink" Target="https://twitter.com/" TargetMode="External"/><Relationship Id="rId2389" Type="http://schemas.openxmlformats.org/officeDocument/2006/relationships/hyperlink" Target="https://pbs.twimg.com/media/DXzz1NTXUAAoAss.jpg" TargetMode="External"/><Relationship Id="rId2596" Type="http://schemas.openxmlformats.org/officeDocument/2006/relationships/hyperlink" Target="http://pbs.twimg.com/profile_images/971056132264513541/9eO3xHHw_normal.jpg" TargetMode="External"/><Relationship Id="rId3647" Type="http://schemas.openxmlformats.org/officeDocument/2006/relationships/hyperlink" Target="https://twitter.com/" TargetMode="External"/><Relationship Id="rId3854" Type="http://schemas.openxmlformats.org/officeDocument/2006/relationships/hyperlink" Target="https://twitter.com/" TargetMode="External"/><Relationship Id="rId4905" Type="http://schemas.openxmlformats.org/officeDocument/2006/relationships/hyperlink" Target="https://twitter.com/" TargetMode="External"/><Relationship Id="rId568" Type="http://schemas.openxmlformats.org/officeDocument/2006/relationships/hyperlink" Target="https://pbs.twimg.com/media/DXrT2xZXUAIL6cR.jpg" TargetMode="External"/><Relationship Id="rId775" Type="http://schemas.openxmlformats.org/officeDocument/2006/relationships/hyperlink" Target="https://pbs.twimg.com/media/DXza5zyW4AU7uPL.jpg" TargetMode="External"/><Relationship Id="rId982" Type="http://schemas.openxmlformats.org/officeDocument/2006/relationships/hyperlink" Target="http://pbs.twimg.com/profile_images/823724509496606721/UzeMae3y_normal.jpg" TargetMode="External"/><Relationship Id="rId1198" Type="http://schemas.openxmlformats.org/officeDocument/2006/relationships/hyperlink" Target="http://pbs.twimg.com/profile_images/803223373366972416/v24vH-zh_normal.jpg" TargetMode="External"/><Relationship Id="rId2249" Type="http://schemas.openxmlformats.org/officeDocument/2006/relationships/hyperlink" Target="http://pbs.twimg.com/profile_images/945643457049063424/5-kD7Ejt_normal.jpg" TargetMode="External"/><Relationship Id="rId2456" Type="http://schemas.openxmlformats.org/officeDocument/2006/relationships/hyperlink" Target="http://pbs.twimg.com/profile_images/962099808394797056/1O0E66Xb_normal.jpg" TargetMode="External"/><Relationship Id="rId2663" Type="http://schemas.openxmlformats.org/officeDocument/2006/relationships/hyperlink" Target="https://pbs.twimg.com/media/DXxDZXsVoAImghl.jpg" TargetMode="External"/><Relationship Id="rId2870" Type="http://schemas.openxmlformats.org/officeDocument/2006/relationships/hyperlink" Target="http://pbs.twimg.com/profile_images/958364950874898440/zNJpKJkw_normal.jpg" TargetMode="External"/><Relationship Id="rId3507" Type="http://schemas.openxmlformats.org/officeDocument/2006/relationships/hyperlink" Target="https://twitter.com/" TargetMode="External"/><Relationship Id="rId3714" Type="http://schemas.openxmlformats.org/officeDocument/2006/relationships/hyperlink" Target="https://twitter.com/" TargetMode="External"/><Relationship Id="rId3921" Type="http://schemas.openxmlformats.org/officeDocument/2006/relationships/hyperlink" Target="https://twitter.com/" TargetMode="External"/><Relationship Id="rId428" Type="http://schemas.openxmlformats.org/officeDocument/2006/relationships/hyperlink" Target="https://pbs.twimg.com/media/DXycF5OXcAAMvJd.jpg" TargetMode="External"/><Relationship Id="rId635" Type="http://schemas.openxmlformats.org/officeDocument/2006/relationships/hyperlink" Target="https://pbs.twimg.com/media/DXzMEejXUAE3JV1.jpg" TargetMode="External"/><Relationship Id="rId842" Type="http://schemas.openxmlformats.org/officeDocument/2006/relationships/hyperlink" Target="https://pbs.twimg.com/ext_tw_video_thumb/971849114517409794/pu/img/Wy0iPywvX1gy4lZ4.jpg" TargetMode="External"/><Relationship Id="rId1058" Type="http://schemas.openxmlformats.org/officeDocument/2006/relationships/hyperlink" Target="http://pbs.twimg.com/profile_images/3053937450/d4aff258b25a3b43deda2eeab8983362_normal.jpeg" TargetMode="External"/><Relationship Id="rId1265" Type="http://schemas.openxmlformats.org/officeDocument/2006/relationships/hyperlink" Target="http://pbs.twimg.com/profile_images/965758861633142784/8nLIi7HG_normal.jpg" TargetMode="External"/><Relationship Id="rId1472" Type="http://schemas.openxmlformats.org/officeDocument/2006/relationships/hyperlink" Target="http://pbs.twimg.com/profile_images/952596503142449153/yqG3R__K_normal.jpg" TargetMode="External"/><Relationship Id="rId2109" Type="http://schemas.openxmlformats.org/officeDocument/2006/relationships/hyperlink" Target="http://pbs.twimg.com/profile_images/852000046853869568/ux9zi73L_normal.jpg" TargetMode="External"/><Relationship Id="rId2316" Type="http://schemas.openxmlformats.org/officeDocument/2006/relationships/hyperlink" Target="https://pbs.twimg.com/media/DXo2TP4V4AIpu48.png" TargetMode="External"/><Relationship Id="rId2523" Type="http://schemas.openxmlformats.org/officeDocument/2006/relationships/hyperlink" Target="https://pbs.twimg.com/media/DXzE-D0X0AAf-Ec.jpg" TargetMode="External"/><Relationship Id="rId2730" Type="http://schemas.openxmlformats.org/officeDocument/2006/relationships/hyperlink" Target="http://pbs.twimg.com/profile_images/452180249078288385/EYUBEHpP_normal.jpeg" TargetMode="External"/><Relationship Id="rId702" Type="http://schemas.openxmlformats.org/officeDocument/2006/relationships/hyperlink" Target="https://pbs.twimg.com/media/DXyOENaU8AAVoz_.jpg" TargetMode="External"/><Relationship Id="rId1125" Type="http://schemas.openxmlformats.org/officeDocument/2006/relationships/hyperlink" Target="http://pbs.twimg.com/profile_images/893120730501599233/1RMBbyua_normal.jpg" TargetMode="External"/><Relationship Id="rId1332" Type="http://schemas.openxmlformats.org/officeDocument/2006/relationships/hyperlink" Target="http://abs.twimg.com/sticky/default_profile_images/default_profile_normal.png" TargetMode="External"/><Relationship Id="rId4488" Type="http://schemas.openxmlformats.org/officeDocument/2006/relationships/hyperlink" Target="https://twitter.com/" TargetMode="External"/><Relationship Id="rId4695" Type="http://schemas.openxmlformats.org/officeDocument/2006/relationships/hyperlink" Target="https://twitter.com/" TargetMode="External"/><Relationship Id="rId3297" Type="http://schemas.openxmlformats.org/officeDocument/2006/relationships/hyperlink" Target="https://twitter.com/" TargetMode="External"/><Relationship Id="rId4348" Type="http://schemas.openxmlformats.org/officeDocument/2006/relationships/hyperlink" Target="https://twitter.com/" TargetMode="External"/><Relationship Id="rId3157" Type="http://schemas.openxmlformats.org/officeDocument/2006/relationships/hyperlink" Target="https://twitter.com/" TargetMode="External"/><Relationship Id="rId4555" Type="http://schemas.openxmlformats.org/officeDocument/2006/relationships/hyperlink" Target="https://twitter.com/" TargetMode="External"/><Relationship Id="rId4762" Type="http://schemas.openxmlformats.org/officeDocument/2006/relationships/hyperlink" Target="https://twitter.com/" TargetMode="External"/><Relationship Id="rId285" Type="http://schemas.openxmlformats.org/officeDocument/2006/relationships/hyperlink" Target="http://www.macleans.ca/politics/ottawa/sexual-harassment-on-parliament-hill/" TargetMode="External"/><Relationship Id="rId3364" Type="http://schemas.openxmlformats.org/officeDocument/2006/relationships/hyperlink" Target="https://twitter.com/" TargetMode="External"/><Relationship Id="rId3571" Type="http://schemas.openxmlformats.org/officeDocument/2006/relationships/hyperlink" Target="https://twitter.com/" TargetMode="External"/><Relationship Id="rId4208" Type="http://schemas.openxmlformats.org/officeDocument/2006/relationships/hyperlink" Target="https://twitter.com/" TargetMode="External"/><Relationship Id="rId4415" Type="http://schemas.openxmlformats.org/officeDocument/2006/relationships/hyperlink" Target="https://twitter.com/" TargetMode="External"/><Relationship Id="rId4622" Type="http://schemas.openxmlformats.org/officeDocument/2006/relationships/hyperlink" Target="https://twitter.com/" TargetMode="External"/><Relationship Id="rId492" Type="http://schemas.openxmlformats.org/officeDocument/2006/relationships/hyperlink" Target="https://pbs.twimg.com/media/DXmybkvU0AYKMT8.jpg" TargetMode="External"/><Relationship Id="rId2173" Type="http://schemas.openxmlformats.org/officeDocument/2006/relationships/hyperlink" Target="http://pbs.twimg.com/profile_images/925217146568818688/CVVm8PKa_normal.jpg" TargetMode="External"/><Relationship Id="rId2380" Type="http://schemas.openxmlformats.org/officeDocument/2006/relationships/hyperlink" Target="https://pbs.twimg.com/media/DXzz1NTXUAAoAss.jpg" TargetMode="External"/><Relationship Id="rId3017" Type="http://schemas.openxmlformats.org/officeDocument/2006/relationships/hyperlink" Target="https://pbs.twimg.com/media/DXxp_QXVwAITXDX.jpg" TargetMode="External"/><Relationship Id="rId3224" Type="http://schemas.openxmlformats.org/officeDocument/2006/relationships/hyperlink" Target="https://twitter.com/" TargetMode="External"/><Relationship Id="rId3431" Type="http://schemas.openxmlformats.org/officeDocument/2006/relationships/hyperlink" Target="https://twitter.com/" TargetMode="External"/><Relationship Id="rId145" Type="http://schemas.openxmlformats.org/officeDocument/2006/relationships/hyperlink" Target="https://paper.li/AkSyrin/1320016765?edition_id=e22d6780-2337-11e8-b641-0cc47a0d164b" TargetMode="External"/><Relationship Id="rId352" Type="http://schemas.openxmlformats.org/officeDocument/2006/relationships/hyperlink" Target="http://www.hollywoodpoint.us/oprah-winfrey-and-gwyneth-paltrow-talk-harvey-weinstein-and-metoo-in-new-podcast/" TargetMode="External"/><Relationship Id="rId2033" Type="http://schemas.openxmlformats.org/officeDocument/2006/relationships/hyperlink" Target="http://pbs.twimg.com/profile_images/900804934068649984/I7XXVSGb_normal.jpg" TargetMode="External"/><Relationship Id="rId2240" Type="http://schemas.openxmlformats.org/officeDocument/2006/relationships/hyperlink" Target="http://pbs.twimg.com/profile_images/966018501235294209/rM2UfRgo_normal.jpg" TargetMode="External"/><Relationship Id="rId5189" Type="http://schemas.openxmlformats.org/officeDocument/2006/relationships/hyperlink" Target="https://twitter.com/" TargetMode="External"/><Relationship Id="rId212" Type="http://schemas.openxmlformats.org/officeDocument/2006/relationships/hyperlink" Target="https://www.instagram.com/p/BgEBMksl98Q/" TargetMode="External"/><Relationship Id="rId1799" Type="http://schemas.openxmlformats.org/officeDocument/2006/relationships/hyperlink" Target="http://pbs.twimg.com/profile_images/968477357290876928/uZKENG7Z_normal.jpg" TargetMode="External"/><Relationship Id="rId2100" Type="http://schemas.openxmlformats.org/officeDocument/2006/relationships/hyperlink" Target="http://pbs.twimg.com/profile_images/953453368818647040/QcrzB4tt_normal.jpg" TargetMode="External"/><Relationship Id="rId5049" Type="http://schemas.openxmlformats.org/officeDocument/2006/relationships/hyperlink" Target="https://twitter.com/" TargetMode="External"/><Relationship Id="rId5256" Type="http://schemas.openxmlformats.org/officeDocument/2006/relationships/hyperlink" Target="https://twitter.com/" TargetMode="External"/><Relationship Id="rId4065" Type="http://schemas.openxmlformats.org/officeDocument/2006/relationships/hyperlink" Target="https://twitter.com/" TargetMode="External"/><Relationship Id="rId4272" Type="http://schemas.openxmlformats.org/officeDocument/2006/relationships/hyperlink" Target="https://twitter.com/" TargetMode="External"/><Relationship Id="rId5116" Type="http://schemas.openxmlformats.org/officeDocument/2006/relationships/hyperlink" Target="https://twitter.com/" TargetMode="External"/><Relationship Id="rId5323" Type="http://schemas.openxmlformats.org/officeDocument/2006/relationships/hyperlink" Target="https://twitter.com/" TargetMode="External"/><Relationship Id="rId1659" Type="http://schemas.openxmlformats.org/officeDocument/2006/relationships/hyperlink" Target="http://pbs.twimg.com/profile_images/943003771184955392/rq_l_6yi_normal.jpg" TargetMode="External"/><Relationship Id="rId1866" Type="http://schemas.openxmlformats.org/officeDocument/2006/relationships/hyperlink" Target="http://pbs.twimg.com/profile_images/636308008646017024/MbaQMmVF_normal.jpg" TargetMode="External"/><Relationship Id="rId2917" Type="http://schemas.openxmlformats.org/officeDocument/2006/relationships/hyperlink" Target="http://pbs.twimg.com/profile_images/829037889090617344/dzlhvWRL_normal.jpg" TargetMode="External"/><Relationship Id="rId3081" Type="http://schemas.openxmlformats.org/officeDocument/2006/relationships/hyperlink" Target="http://pbs.twimg.com/profile_images/718636203713634304/iOKsoxXf_normal.jpg" TargetMode="External"/><Relationship Id="rId4132" Type="http://schemas.openxmlformats.org/officeDocument/2006/relationships/hyperlink" Target="https://twitter.com/" TargetMode="External"/><Relationship Id="rId1519" Type="http://schemas.openxmlformats.org/officeDocument/2006/relationships/hyperlink" Target="http://pbs.twimg.com/profile_images/900399232313643010/2B0h5SPf_normal.jpg" TargetMode="External"/><Relationship Id="rId1726" Type="http://schemas.openxmlformats.org/officeDocument/2006/relationships/hyperlink" Target="http://pbs.twimg.com/profile_images/464818766560251904/aRkk5h_j_normal.jpeg" TargetMode="External"/><Relationship Id="rId1933" Type="http://schemas.openxmlformats.org/officeDocument/2006/relationships/hyperlink" Target="http://pbs.twimg.com/profile_images/809489489848475648/K2dqMlnJ_normal.jpg" TargetMode="External"/><Relationship Id="rId18" Type="http://schemas.openxmlformats.org/officeDocument/2006/relationships/hyperlink" Target="https://www.youtube.com/watch?v=980ckdoxOhI" TargetMode="External"/><Relationship Id="rId3898" Type="http://schemas.openxmlformats.org/officeDocument/2006/relationships/hyperlink" Target="https://twitter.com/" TargetMode="External"/><Relationship Id="rId4949" Type="http://schemas.openxmlformats.org/officeDocument/2006/relationships/hyperlink" Target="https://twitter.com/" TargetMode="External"/><Relationship Id="rId3758" Type="http://schemas.openxmlformats.org/officeDocument/2006/relationships/hyperlink" Target="https://twitter.com/" TargetMode="External"/><Relationship Id="rId3965" Type="http://schemas.openxmlformats.org/officeDocument/2006/relationships/hyperlink" Target="https://twitter.com/" TargetMode="External"/><Relationship Id="rId4809" Type="http://schemas.openxmlformats.org/officeDocument/2006/relationships/hyperlink" Target="https://twitter.com/" TargetMode="External"/><Relationship Id="rId679" Type="http://schemas.openxmlformats.org/officeDocument/2006/relationships/hyperlink" Target="https://pbs.twimg.com/media/DXzz1NTXUAAoAss.jpg" TargetMode="External"/><Relationship Id="rId886" Type="http://schemas.openxmlformats.org/officeDocument/2006/relationships/hyperlink" Target="http://pbs.twimg.com/profile_images/971904718908768256/n2kxR6ft_normal.jpg" TargetMode="External"/><Relationship Id="rId2567" Type="http://schemas.openxmlformats.org/officeDocument/2006/relationships/hyperlink" Target="https://pbs.twimg.com/media/DXzw1N1V4AAMHWy.jpg" TargetMode="External"/><Relationship Id="rId2774" Type="http://schemas.openxmlformats.org/officeDocument/2006/relationships/hyperlink" Target="http://pbs.twimg.com/profile_images/935984024862052352/TGl6yXCc_normal.jpg" TargetMode="External"/><Relationship Id="rId3618" Type="http://schemas.openxmlformats.org/officeDocument/2006/relationships/hyperlink" Target="https://twitter.com/" TargetMode="External"/><Relationship Id="rId5180" Type="http://schemas.openxmlformats.org/officeDocument/2006/relationships/hyperlink" Target="https://twitter.com/" TargetMode="External"/><Relationship Id="rId2" Type="http://schemas.openxmlformats.org/officeDocument/2006/relationships/hyperlink" Target="https://www.interscriptjournal.com/online-magazine/sleaze-o-meter" TargetMode="External"/><Relationship Id="rId539" Type="http://schemas.openxmlformats.org/officeDocument/2006/relationships/hyperlink" Target="https://pbs.twimg.com/media/DXmybkvU0AYKMT8.jpg" TargetMode="External"/><Relationship Id="rId746" Type="http://schemas.openxmlformats.org/officeDocument/2006/relationships/hyperlink" Target="https://pbs.twimg.com/ext_tw_video_thumb/971779300457316354/pu/img/PO4trVtKKftaWmqa.jpg" TargetMode="External"/><Relationship Id="rId1169" Type="http://schemas.openxmlformats.org/officeDocument/2006/relationships/hyperlink" Target="http://pbs.twimg.com/profile_images/963262919596130304/jOopFk89_normal.jpg" TargetMode="External"/><Relationship Id="rId1376" Type="http://schemas.openxmlformats.org/officeDocument/2006/relationships/hyperlink" Target="https://pbs.twimg.com/media/DXzMEejXUAE3JV1.jpg" TargetMode="External"/><Relationship Id="rId1583" Type="http://schemas.openxmlformats.org/officeDocument/2006/relationships/hyperlink" Target="http://pbs.twimg.com/profile_images/888623166209261568/laAKdDo6_normal.jpg" TargetMode="External"/><Relationship Id="rId2427" Type="http://schemas.openxmlformats.org/officeDocument/2006/relationships/hyperlink" Target="http://pbs.twimg.com/profile_images/824965976127045632/yd0XasbA_normal.jpg" TargetMode="External"/><Relationship Id="rId2981" Type="http://schemas.openxmlformats.org/officeDocument/2006/relationships/hyperlink" Target="http://pbs.twimg.com/profile_images/959860170280054784/6EgvyxYH_normal.jpg" TargetMode="External"/><Relationship Id="rId3825" Type="http://schemas.openxmlformats.org/officeDocument/2006/relationships/hyperlink" Target="https://twitter.com/" TargetMode="External"/><Relationship Id="rId5040" Type="http://schemas.openxmlformats.org/officeDocument/2006/relationships/hyperlink" Target="https://twitter.com/" TargetMode="External"/><Relationship Id="rId953" Type="http://schemas.openxmlformats.org/officeDocument/2006/relationships/hyperlink" Target="http://pbs.twimg.com/profile_images/971914665449017344/shWo8eR5_normal.jpg" TargetMode="External"/><Relationship Id="rId1029" Type="http://schemas.openxmlformats.org/officeDocument/2006/relationships/hyperlink" Target="http://pbs.twimg.com/profile_images/935458181584752640/GkxKJyfd_normal.jpg" TargetMode="External"/><Relationship Id="rId1236" Type="http://schemas.openxmlformats.org/officeDocument/2006/relationships/hyperlink" Target="http://pbs.twimg.com/profile_images/967847188360499205/ZFWWzxZB_normal.jpg" TargetMode="External"/><Relationship Id="rId1790" Type="http://schemas.openxmlformats.org/officeDocument/2006/relationships/hyperlink" Target="http://pbs.twimg.com/profile_images/942911591170834432/OrqVij2a_normal.jpg" TargetMode="External"/><Relationship Id="rId2634" Type="http://schemas.openxmlformats.org/officeDocument/2006/relationships/hyperlink" Target="http://pbs.twimg.com/profile_images/953065161203490816/e4FctWkX_normal.jpg" TargetMode="External"/><Relationship Id="rId2841" Type="http://schemas.openxmlformats.org/officeDocument/2006/relationships/hyperlink" Target="http://pbs.twimg.com/profile_images/532194333286346754/tjoHNh56_normal.jpeg" TargetMode="External"/><Relationship Id="rId82" Type="http://schemas.openxmlformats.org/officeDocument/2006/relationships/hyperlink" Target="https://twitter.com/sunshine_080507/status/971915011298701312" TargetMode="External"/><Relationship Id="rId606" Type="http://schemas.openxmlformats.org/officeDocument/2006/relationships/hyperlink" Target="https://pbs.twimg.com/amplify_video_thumb/970994134889644034/img/_jHJpazZ1GbC0txx.jpg" TargetMode="External"/><Relationship Id="rId813" Type="http://schemas.openxmlformats.org/officeDocument/2006/relationships/hyperlink" Target="https://pbs.twimg.com/media/DXx-TreXUAAc0Cj.jpg" TargetMode="External"/><Relationship Id="rId1443" Type="http://schemas.openxmlformats.org/officeDocument/2006/relationships/hyperlink" Target="https://pbs.twimg.com/media/DXy4hlrVAAAIq29.jpg" TargetMode="External"/><Relationship Id="rId1650" Type="http://schemas.openxmlformats.org/officeDocument/2006/relationships/hyperlink" Target="http://pbs.twimg.com/profile_images/950408363996860417/g-2zpLQw_normal.jpg" TargetMode="External"/><Relationship Id="rId2701" Type="http://schemas.openxmlformats.org/officeDocument/2006/relationships/hyperlink" Target="http://pbs.twimg.com/profile_images/807993749838168064/Oj3maPud_normal.jpg" TargetMode="External"/><Relationship Id="rId4599" Type="http://schemas.openxmlformats.org/officeDocument/2006/relationships/hyperlink" Target="https://twitter.com/" TargetMode="External"/><Relationship Id="rId1303" Type="http://schemas.openxmlformats.org/officeDocument/2006/relationships/hyperlink" Target="http://pbs.twimg.com/profile_images/731875040254271488/ouQwnBLW_normal.jpg" TargetMode="External"/><Relationship Id="rId1510" Type="http://schemas.openxmlformats.org/officeDocument/2006/relationships/hyperlink" Target="https://pbs.twimg.com/media/DXueqoNVoAEZBz_.jpg" TargetMode="External"/><Relationship Id="rId4459" Type="http://schemas.openxmlformats.org/officeDocument/2006/relationships/hyperlink" Target="https://twitter.com/" TargetMode="External"/><Relationship Id="rId4666" Type="http://schemas.openxmlformats.org/officeDocument/2006/relationships/hyperlink" Target="https://twitter.com/" TargetMode="External"/><Relationship Id="rId4873" Type="http://schemas.openxmlformats.org/officeDocument/2006/relationships/hyperlink" Target="https://twitter.com/" TargetMode="External"/><Relationship Id="rId3268" Type="http://schemas.openxmlformats.org/officeDocument/2006/relationships/hyperlink" Target="https://twitter.com/" TargetMode="External"/><Relationship Id="rId3475" Type="http://schemas.openxmlformats.org/officeDocument/2006/relationships/hyperlink" Target="https://twitter.com/" TargetMode="External"/><Relationship Id="rId3682" Type="http://schemas.openxmlformats.org/officeDocument/2006/relationships/hyperlink" Target="https://twitter.com/" TargetMode="External"/><Relationship Id="rId4319" Type="http://schemas.openxmlformats.org/officeDocument/2006/relationships/hyperlink" Target="https://twitter.com/" TargetMode="External"/><Relationship Id="rId4526" Type="http://schemas.openxmlformats.org/officeDocument/2006/relationships/hyperlink" Target="https://twitter.com/" TargetMode="External"/><Relationship Id="rId4733" Type="http://schemas.openxmlformats.org/officeDocument/2006/relationships/hyperlink" Target="https://twitter.com/" TargetMode="External"/><Relationship Id="rId4940" Type="http://schemas.openxmlformats.org/officeDocument/2006/relationships/hyperlink" Target="https://twitter.com/" TargetMode="External"/><Relationship Id="rId189" Type="http://schemas.openxmlformats.org/officeDocument/2006/relationships/hyperlink" Target="http://ir.shareaholic.com/e?a=1&amp;u=https%3A%2F%2Fwww.commondreams.org%2Fviews%2F2018%2F03%2F08%2Fcan-you-keep-secret-international-womens-day%3Futm_campaign%3Dshareaholic%26utm_medium%3Dtwitter%26utm_source%3Dsocialnetwork&amp;r=1" TargetMode="External"/><Relationship Id="rId396" Type="http://schemas.openxmlformats.org/officeDocument/2006/relationships/hyperlink" Target="http://thefederalist.com/2018/03/08/the-hollywood-reporter-triumph-of-the-beta-male-cover-is-a-bad-sign/" TargetMode="External"/><Relationship Id="rId2077" Type="http://schemas.openxmlformats.org/officeDocument/2006/relationships/hyperlink" Target="http://pbs.twimg.com/profile_images/448651436386041856/B5-S09VA_normal.jpeg" TargetMode="External"/><Relationship Id="rId2284" Type="http://schemas.openxmlformats.org/officeDocument/2006/relationships/hyperlink" Target="http://pbs.twimg.com/profile_images/952587680977580032/T1w4oI_W_normal.jpg" TargetMode="External"/><Relationship Id="rId2491" Type="http://schemas.openxmlformats.org/officeDocument/2006/relationships/hyperlink" Target="http://pbs.twimg.com/profile_images/698445080604971008/zr6YjKeZ_normal.jpg"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3542" Type="http://schemas.openxmlformats.org/officeDocument/2006/relationships/hyperlink" Target="https://twitter.com/" TargetMode="External"/><Relationship Id="rId256" Type="http://schemas.openxmlformats.org/officeDocument/2006/relationships/hyperlink" Target="https://twitter.com/redhandedkat/status/971914284904009728" TargetMode="External"/><Relationship Id="rId463" Type="http://schemas.openxmlformats.org/officeDocument/2006/relationships/hyperlink" Target="https://pbs.twimg.com/media/DXzMEejXUAE3JV1.jpg" TargetMode="External"/><Relationship Id="rId670" Type="http://schemas.openxmlformats.org/officeDocument/2006/relationships/hyperlink" Target="https://pbs.twimg.com/media/DXzz1NTXUAAoAss.jpg" TargetMode="External"/><Relationship Id="rId1093" Type="http://schemas.openxmlformats.org/officeDocument/2006/relationships/hyperlink" Target="https://pbs.twimg.com/ext_tw_video_thumb/971916372514037760/pu/img/vDKoeejxEvLqqpBr.jpg" TargetMode="External"/><Relationship Id="rId2144" Type="http://schemas.openxmlformats.org/officeDocument/2006/relationships/hyperlink" Target="http://pbs.twimg.com/profile_images/960818536120705026/MhnJuO8k_normal.jpg" TargetMode="External"/><Relationship Id="rId2351" Type="http://schemas.openxmlformats.org/officeDocument/2006/relationships/hyperlink" Target="http://pbs.twimg.com/profile_images/967762927552884736/gs6MYtGQ_normal.jpg" TargetMode="External"/><Relationship Id="rId3402" Type="http://schemas.openxmlformats.org/officeDocument/2006/relationships/hyperlink" Target="https://twitter.com/" TargetMode="External"/><Relationship Id="rId4800" Type="http://schemas.openxmlformats.org/officeDocument/2006/relationships/hyperlink" Target="https://twitter.com/" TargetMode="External"/><Relationship Id="rId116" Type="http://schemas.openxmlformats.org/officeDocument/2006/relationships/hyperlink" Target="https://www.pscp.tv/w/bXHYKjF6dktOV3FQbU5SamV8MWpNSmdxRG92Z09LTDxaqMKxUIa5FxoLk51_Fqh_ZsxJrDcXUhV7ceCB0Rts" TargetMode="External"/><Relationship Id="rId323" Type="http://schemas.openxmlformats.org/officeDocument/2006/relationships/hyperlink" Target="https://paper.li/devharris10?edition_id=0d3c6810-2318-11e8-9f8a-002590a5ba2d" TargetMode="External"/><Relationship Id="rId530" Type="http://schemas.openxmlformats.org/officeDocument/2006/relationships/hyperlink" Target="https://pbs.twimg.com/media/DXzyF2gW4AAXPBM.jpg" TargetMode="External"/><Relationship Id="rId1160" Type="http://schemas.openxmlformats.org/officeDocument/2006/relationships/hyperlink" Target="http://pbs.twimg.com/profile_images/724395864412790784/3-wJyZMl_normal.jpg" TargetMode="External"/><Relationship Id="rId2004" Type="http://schemas.openxmlformats.org/officeDocument/2006/relationships/hyperlink" Target="http://pbs.twimg.com/profile_images/971390834170937344/3ZJweysW_normal.jpg" TargetMode="External"/><Relationship Id="rId2211" Type="http://schemas.openxmlformats.org/officeDocument/2006/relationships/hyperlink" Target="http://pbs.twimg.com/profile_images/914510225469829120/wPnYQMMG_normal.jpg" TargetMode="External"/><Relationship Id="rId5367" Type="http://schemas.openxmlformats.org/officeDocument/2006/relationships/hyperlink" Target="https://api.twitter.com/1.1/geo/id/1d9a5370a355ab0c.json" TargetMode="External"/><Relationship Id="rId4176" Type="http://schemas.openxmlformats.org/officeDocument/2006/relationships/hyperlink" Target="https://twitter.com/" TargetMode="External"/><Relationship Id="rId1020" Type="http://schemas.openxmlformats.org/officeDocument/2006/relationships/hyperlink" Target="http://pbs.twimg.com/profile_images/816352981511614464/IE4Xr7cr_normal.jpg" TargetMode="External"/><Relationship Id="rId1977" Type="http://schemas.openxmlformats.org/officeDocument/2006/relationships/hyperlink" Target="https://pbs.twimg.com/media/DXzyWuDVAAEoQsp.jpg" TargetMode="External"/><Relationship Id="rId4383" Type="http://schemas.openxmlformats.org/officeDocument/2006/relationships/hyperlink" Target="https://twitter.com/" TargetMode="External"/><Relationship Id="rId4590" Type="http://schemas.openxmlformats.org/officeDocument/2006/relationships/hyperlink" Target="https://twitter.com/" TargetMode="External"/><Relationship Id="rId5227" Type="http://schemas.openxmlformats.org/officeDocument/2006/relationships/hyperlink" Target="https://twitter.com/" TargetMode="External"/><Relationship Id="rId1837" Type="http://schemas.openxmlformats.org/officeDocument/2006/relationships/hyperlink" Target="http://pbs.twimg.com/profile_images/970566033084891136/6DLxeffs_normal.jpg" TargetMode="External"/><Relationship Id="rId3192" Type="http://schemas.openxmlformats.org/officeDocument/2006/relationships/hyperlink" Target="https://twitter.com/" TargetMode="External"/><Relationship Id="rId4036" Type="http://schemas.openxmlformats.org/officeDocument/2006/relationships/hyperlink" Target="https://twitter.com/" TargetMode="External"/><Relationship Id="rId4243" Type="http://schemas.openxmlformats.org/officeDocument/2006/relationships/hyperlink" Target="https://twitter.com/" TargetMode="External"/><Relationship Id="rId4450" Type="http://schemas.openxmlformats.org/officeDocument/2006/relationships/hyperlink" Target="https://twitter.com/" TargetMode="External"/><Relationship Id="rId3052" Type="http://schemas.openxmlformats.org/officeDocument/2006/relationships/hyperlink" Target="http://pbs.twimg.com/profile_images/816140494996520960/Xf_EO2S7_normal.jpg" TargetMode="External"/><Relationship Id="rId4103" Type="http://schemas.openxmlformats.org/officeDocument/2006/relationships/hyperlink" Target="https://twitter.com/" TargetMode="External"/><Relationship Id="rId4310" Type="http://schemas.openxmlformats.org/officeDocument/2006/relationships/hyperlink" Target="https://twitter.com/" TargetMode="External"/><Relationship Id="rId180" Type="http://schemas.openxmlformats.org/officeDocument/2006/relationships/hyperlink" Target="http://www.weeklystandard.com/the-catastrophic-success-of-metoo/article/2011784" TargetMode="External"/><Relationship Id="rId1904" Type="http://schemas.openxmlformats.org/officeDocument/2006/relationships/hyperlink" Target="http://pbs.twimg.com/profile_images/3583804562/2a8754937c834ef127cd04687e02fb75_normal.jpeg" TargetMode="External"/><Relationship Id="rId3869" Type="http://schemas.openxmlformats.org/officeDocument/2006/relationships/hyperlink" Target="https://twitter.com/" TargetMode="External"/><Relationship Id="rId5084" Type="http://schemas.openxmlformats.org/officeDocument/2006/relationships/hyperlink" Target="https://twitter.com/" TargetMode="External"/><Relationship Id="rId5291" Type="http://schemas.openxmlformats.org/officeDocument/2006/relationships/hyperlink" Target="https://twitter.com/" TargetMode="External"/><Relationship Id="rId997" Type="http://schemas.openxmlformats.org/officeDocument/2006/relationships/hyperlink" Target="http://pbs.twimg.com/profile_images/935729967136112641/ZojCGIiD_normal.jpg" TargetMode="External"/><Relationship Id="rId2678" Type="http://schemas.openxmlformats.org/officeDocument/2006/relationships/hyperlink" Target="https://pbs.twimg.com/media/DXxYj3FU8AAOddI.jpg" TargetMode="External"/><Relationship Id="rId2885" Type="http://schemas.openxmlformats.org/officeDocument/2006/relationships/hyperlink" Target="http://abs.twimg.com/sticky/default_profile_images/default_profile_normal.png" TargetMode="External"/><Relationship Id="rId3729" Type="http://schemas.openxmlformats.org/officeDocument/2006/relationships/hyperlink" Target="https://twitter.com/" TargetMode="External"/><Relationship Id="rId3936" Type="http://schemas.openxmlformats.org/officeDocument/2006/relationships/hyperlink" Target="https://twitter.com/" TargetMode="External"/><Relationship Id="rId5151" Type="http://schemas.openxmlformats.org/officeDocument/2006/relationships/hyperlink" Target="https://twitter.com/" TargetMode="External"/><Relationship Id="rId857" Type="http://schemas.openxmlformats.org/officeDocument/2006/relationships/hyperlink" Target="http://pbs.twimg.com/profile_images/563390809454571520/tNRKvEFM_normal.jpeg" TargetMode="External"/><Relationship Id="rId1487" Type="http://schemas.openxmlformats.org/officeDocument/2006/relationships/hyperlink" Target="http://abs.twimg.com/sticky/default_profile_images/default_profile_normal.png" TargetMode="External"/><Relationship Id="rId1694" Type="http://schemas.openxmlformats.org/officeDocument/2006/relationships/hyperlink" Target="http://pbs.twimg.com/profile_images/1331608470/9922221__42__normal.jpg" TargetMode="External"/><Relationship Id="rId2538" Type="http://schemas.openxmlformats.org/officeDocument/2006/relationships/hyperlink" Target="http://pbs.twimg.com/profile_images/783341582921535488/34SatnWC_normal.jpg" TargetMode="External"/><Relationship Id="rId2745" Type="http://schemas.openxmlformats.org/officeDocument/2006/relationships/hyperlink" Target="http://pbs.twimg.com/profile_images/956206418281091072/sefaxSOX_normal.jpg" TargetMode="External"/><Relationship Id="rId2952" Type="http://schemas.openxmlformats.org/officeDocument/2006/relationships/hyperlink" Target="http://pbs.twimg.com/profile_images/678843787167277057/-ydOPTjg_normal.jpg" TargetMode="External"/><Relationship Id="rId717" Type="http://schemas.openxmlformats.org/officeDocument/2006/relationships/hyperlink" Target="https://pbs.twimg.com/media/DXzw1N1V4AAMHWy.jpg" TargetMode="External"/><Relationship Id="rId924" Type="http://schemas.openxmlformats.org/officeDocument/2006/relationships/hyperlink" Target="http://pbs.twimg.com/profile_images/968379789827592192/taQkAPuy_normal.jpg" TargetMode="External"/><Relationship Id="rId1347" Type="http://schemas.openxmlformats.org/officeDocument/2006/relationships/hyperlink" Target="http://pbs.twimg.com/profile_images/960086626922676224/-EaQChGs_normal.jpg" TargetMode="External"/><Relationship Id="rId1554" Type="http://schemas.openxmlformats.org/officeDocument/2006/relationships/hyperlink" Target="https://pbs.twimg.com/media/DXzyWtLVAAA6FoW.jpg" TargetMode="External"/><Relationship Id="rId1761" Type="http://schemas.openxmlformats.org/officeDocument/2006/relationships/hyperlink" Target="http://pbs.twimg.com/profile_images/970888455063564288/-CEQ7r4T_normal.jpg" TargetMode="External"/><Relationship Id="rId2605" Type="http://schemas.openxmlformats.org/officeDocument/2006/relationships/hyperlink" Target="http://pbs.twimg.com/profile_images/967148492501037056/m-NU7exL_normal.jpg" TargetMode="External"/><Relationship Id="rId2812" Type="http://schemas.openxmlformats.org/officeDocument/2006/relationships/hyperlink" Target="https://pbs.twimg.com/media/DXy61AsW4AIwuBg.jpg" TargetMode="External"/><Relationship Id="rId5011" Type="http://schemas.openxmlformats.org/officeDocument/2006/relationships/hyperlink" Target="https://twitter.com/" TargetMode="External"/><Relationship Id="rId53" Type="http://schemas.openxmlformats.org/officeDocument/2006/relationships/hyperlink" Target="http://mustangnews.net/times-student-activists-release-demands-administration-regarding-sexual-assault-campus/" TargetMode="External"/><Relationship Id="rId1207" Type="http://schemas.openxmlformats.org/officeDocument/2006/relationships/hyperlink" Target="http://pbs.twimg.com/profile_images/968162474813022209/tbQ6ZR39_normal.jpg" TargetMode="External"/><Relationship Id="rId1414" Type="http://schemas.openxmlformats.org/officeDocument/2006/relationships/hyperlink" Target="http://abs.twimg.com/sticky/default_profile_images/default_profile_normal.png" TargetMode="External"/><Relationship Id="rId1621" Type="http://schemas.openxmlformats.org/officeDocument/2006/relationships/hyperlink" Target="http://pbs.twimg.com/profile_images/796207619333652480/c77Mo67r_normal.jpg" TargetMode="External"/><Relationship Id="rId4777" Type="http://schemas.openxmlformats.org/officeDocument/2006/relationships/hyperlink" Target="https://twitter.com/" TargetMode="External"/><Relationship Id="rId4984" Type="http://schemas.openxmlformats.org/officeDocument/2006/relationships/hyperlink" Target="https://twitter.com/" TargetMode="External"/><Relationship Id="rId3379" Type="http://schemas.openxmlformats.org/officeDocument/2006/relationships/hyperlink" Target="https://twitter.com/" TargetMode="External"/><Relationship Id="rId3586" Type="http://schemas.openxmlformats.org/officeDocument/2006/relationships/hyperlink" Target="https://twitter.com/" TargetMode="External"/><Relationship Id="rId3793" Type="http://schemas.openxmlformats.org/officeDocument/2006/relationships/hyperlink" Target="https://twitter.com/" TargetMode="External"/><Relationship Id="rId4637" Type="http://schemas.openxmlformats.org/officeDocument/2006/relationships/hyperlink" Target="https://twitter.com/" TargetMode="External"/><Relationship Id="rId2188" Type="http://schemas.openxmlformats.org/officeDocument/2006/relationships/hyperlink" Target="http://pbs.twimg.com/profile_images/969226895978938369/okmWzntb_normal.jpg" TargetMode="External"/><Relationship Id="rId2395" Type="http://schemas.openxmlformats.org/officeDocument/2006/relationships/hyperlink" Target="https://pbs.twimg.com/media/DXzz1NTXUAAoAss.jpg" TargetMode="External"/><Relationship Id="rId3239" Type="http://schemas.openxmlformats.org/officeDocument/2006/relationships/hyperlink" Target="https://twitter.com/" TargetMode="External"/><Relationship Id="rId3446" Type="http://schemas.openxmlformats.org/officeDocument/2006/relationships/hyperlink" Target="https://twitter.com/" TargetMode="External"/><Relationship Id="rId4844" Type="http://schemas.openxmlformats.org/officeDocument/2006/relationships/hyperlink" Target="https://twitter.com/" TargetMode="External"/><Relationship Id="rId367" Type="http://schemas.openxmlformats.org/officeDocument/2006/relationships/hyperlink" Target="https://www.huffingtonpost.com/entry/watch-trump-say-true-when-called-a-sexual-predator-in-2006_us_5804d258e4b0162c043cd864" TargetMode="External"/><Relationship Id="rId574" Type="http://schemas.openxmlformats.org/officeDocument/2006/relationships/hyperlink" Target="https://pbs.twimg.com/media/DXzMEejXUAE3JV1.jpg" TargetMode="External"/><Relationship Id="rId2048" Type="http://schemas.openxmlformats.org/officeDocument/2006/relationships/hyperlink" Target="http://pbs.twimg.com/profile_images/2489640776/ofe7ej8vr2g9ytmcamha_normal.jpeg" TargetMode="External"/><Relationship Id="rId2255" Type="http://schemas.openxmlformats.org/officeDocument/2006/relationships/hyperlink" Target="https://pbs.twimg.com/media/DXzMEejXUAE3JV1.jpg" TargetMode="External"/><Relationship Id="rId3653" Type="http://schemas.openxmlformats.org/officeDocument/2006/relationships/hyperlink" Target="https://twitter.com/" TargetMode="External"/><Relationship Id="rId3860" Type="http://schemas.openxmlformats.org/officeDocument/2006/relationships/hyperlink" Target="https://twitter.com/" TargetMode="External"/><Relationship Id="rId4704" Type="http://schemas.openxmlformats.org/officeDocument/2006/relationships/hyperlink" Target="https://twitter.com/" TargetMode="External"/><Relationship Id="rId4911" Type="http://schemas.openxmlformats.org/officeDocument/2006/relationships/hyperlink" Target="https://twitter.com/" TargetMode="External"/><Relationship Id="rId227" Type="http://schemas.openxmlformats.org/officeDocument/2006/relationships/hyperlink" Target="https://twitter.com/abc/status/969695623564943362" TargetMode="External"/><Relationship Id="rId781" Type="http://schemas.openxmlformats.org/officeDocument/2006/relationships/hyperlink" Target="https://pbs.twimg.com/media/DXza5zyW4AU7uPL.jpg" TargetMode="External"/><Relationship Id="rId2462" Type="http://schemas.openxmlformats.org/officeDocument/2006/relationships/hyperlink" Target="http://pbs.twimg.com/profile_images/856861369781637122/oEY-Ks1x_normal.jpg" TargetMode="External"/><Relationship Id="rId3306" Type="http://schemas.openxmlformats.org/officeDocument/2006/relationships/hyperlink" Target="https://twitter.com/" TargetMode="External"/><Relationship Id="rId3513" Type="http://schemas.openxmlformats.org/officeDocument/2006/relationships/hyperlink" Target="https://twitter.com/" TargetMode="External"/><Relationship Id="rId3720" Type="http://schemas.openxmlformats.org/officeDocument/2006/relationships/hyperlink" Target="https://twitter.com/" TargetMode="External"/><Relationship Id="rId434" Type="http://schemas.openxmlformats.org/officeDocument/2006/relationships/hyperlink" Target="https://pbs.twimg.com/media/DXxtk-5U0AARxun.jpg" TargetMode="External"/><Relationship Id="rId641" Type="http://schemas.openxmlformats.org/officeDocument/2006/relationships/hyperlink" Target="https://pbs.twimg.com/media/DMhfugeVoAAsdzH.jpg" TargetMode="External"/><Relationship Id="rId1064" Type="http://schemas.openxmlformats.org/officeDocument/2006/relationships/hyperlink" Target="http://pbs.twimg.com/profile_images/577177518794477568/3V3hsy6t_normal.jpeg" TargetMode="External"/><Relationship Id="rId1271" Type="http://schemas.openxmlformats.org/officeDocument/2006/relationships/hyperlink" Target="http://pbs.twimg.com/profile_images/965363653263462401/3ixeKLDC_normal.jpg" TargetMode="External"/><Relationship Id="rId2115" Type="http://schemas.openxmlformats.org/officeDocument/2006/relationships/hyperlink" Target="http://pbs.twimg.com/profile_images/969572463976894464/lP-oX1ot_normal.jpg" TargetMode="External"/><Relationship Id="rId2322" Type="http://schemas.openxmlformats.org/officeDocument/2006/relationships/hyperlink" Target="http://abs.twimg.com/sticky/default_profile_images/default_profile_normal.png" TargetMode="External"/><Relationship Id="rId501" Type="http://schemas.openxmlformats.org/officeDocument/2006/relationships/hyperlink" Target="https://pbs.twimg.com/tweet_video_thumb/DXxc3QoW4AAh_wn.jpg" TargetMode="External"/><Relationship Id="rId1131" Type="http://schemas.openxmlformats.org/officeDocument/2006/relationships/hyperlink" Target="http://pbs.twimg.com/profile_images/957140667175546885/_VvOV4mA_normal.jpg" TargetMode="External"/><Relationship Id="rId4287" Type="http://schemas.openxmlformats.org/officeDocument/2006/relationships/hyperlink" Target="https://twitter.com/" TargetMode="External"/><Relationship Id="rId4494" Type="http://schemas.openxmlformats.org/officeDocument/2006/relationships/hyperlink" Target="https://twitter.com/" TargetMode="External"/><Relationship Id="rId5338" Type="http://schemas.openxmlformats.org/officeDocument/2006/relationships/hyperlink" Target="https://twitter.com/" TargetMode="External"/><Relationship Id="rId3096" Type="http://schemas.openxmlformats.org/officeDocument/2006/relationships/hyperlink" Target="http://pbs.twimg.com/profile_images/884849550447583232/sAO6_h4__normal.jpg" TargetMode="External"/><Relationship Id="rId4147" Type="http://schemas.openxmlformats.org/officeDocument/2006/relationships/hyperlink" Target="https://twitter.com/" TargetMode="External"/><Relationship Id="rId4354" Type="http://schemas.openxmlformats.org/officeDocument/2006/relationships/hyperlink" Target="https://twitter.com/" TargetMode="External"/><Relationship Id="rId4561" Type="http://schemas.openxmlformats.org/officeDocument/2006/relationships/hyperlink" Target="https://twitter.com/" TargetMode="External"/><Relationship Id="rId1948" Type="http://schemas.openxmlformats.org/officeDocument/2006/relationships/hyperlink" Target="http://pbs.twimg.com/profile_images/963994984591646721/0OMUY_YN_normal.jpg"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4007" Type="http://schemas.openxmlformats.org/officeDocument/2006/relationships/hyperlink" Target="https://twitter.com/" TargetMode="External"/><Relationship Id="rId4214" Type="http://schemas.openxmlformats.org/officeDocument/2006/relationships/hyperlink" Target="https://twitter.com/" TargetMode="External"/><Relationship Id="rId4421" Type="http://schemas.openxmlformats.org/officeDocument/2006/relationships/hyperlink" Target="https://twitter.com/" TargetMode="External"/><Relationship Id="rId291" Type="http://schemas.openxmlformats.org/officeDocument/2006/relationships/hyperlink" Target="https://www.thewrap.com/jessica-jones-costume-designer-on-dressing-characters-for-metoo/" TargetMode="External"/><Relationship Id="rId1808" Type="http://schemas.openxmlformats.org/officeDocument/2006/relationships/hyperlink" Target="http://pbs.twimg.com/profile_images/791214187695394817/TQsPVzya_normal.jpg" TargetMode="External"/><Relationship Id="rId3023" Type="http://schemas.openxmlformats.org/officeDocument/2006/relationships/hyperlink" Target="http://pbs.twimg.com/profile_images/968681658865016837/hUvDG9Wn_normal.jpg" TargetMode="External"/><Relationship Id="rId151" Type="http://schemas.openxmlformats.org/officeDocument/2006/relationships/hyperlink" Target="http://www.tnamcot.com/view/5aa160bae3f8e420ab43da47" TargetMode="External"/><Relationship Id="rId3230" Type="http://schemas.openxmlformats.org/officeDocument/2006/relationships/hyperlink" Target="https://twitter.com/" TargetMode="External"/><Relationship Id="rId5195" Type="http://schemas.openxmlformats.org/officeDocument/2006/relationships/hyperlink" Target="https://twitter.com/" TargetMode="External"/><Relationship Id="rId2789" Type="http://schemas.openxmlformats.org/officeDocument/2006/relationships/hyperlink" Target="http://pbs.twimg.com/profile_images/884514718660132870/s2T5EBgX_normal.jpg" TargetMode="External"/><Relationship Id="rId2996" Type="http://schemas.openxmlformats.org/officeDocument/2006/relationships/hyperlink" Target="http://pbs.twimg.com/profile_images/806675685037195270/uk-UOKF1_normal.jpg" TargetMode="External"/><Relationship Id="rId968" Type="http://schemas.openxmlformats.org/officeDocument/2006/relationships/hyperlink" Target="http://pbs.twimg.com/profile_images/847995894397980672/Z6PaVahs_normal.jpg" TargetMode="External"/><Relationship Id="rId1598" Type="http://schemas.openxmlformats.org/officeDocument/2006/relationships/hyperlink" Target="https://pbs.twimg.com/media/DXzMEejXUAE3JV1.jpg" TargetMode="External"/><Relationship Id="rId2649" Type="http://schemas.openxmlformats.org/officeDocument/2006/relationships/hyperlink" Target="http://pbs.twimg.com/profile_images/582199080379654144/ZQyYc9st_normal.jpg" TargetMode="External"/><Relationship Id="rId2856" Type="http://schemas.openxmlformats.org/officeDocument/2006/relationships/hyperlink" Target="http://pbs.twimg.com/profile_images/971904718908768256/n2kxR6ft_normal.jpg" TargetMode="External"/><Relationship Id="rId3907" Type="http://schemas.openxmlformats.org/officeDocument/2006/relationships/hyperlink" Target="https://twitter.com/" TargetMode="External"/><Relationship Id="rId5055" Type="http://schemas.openxmlformats.org/officeDocument/2006/relationships/hyperlink" Target="https://twitter.com/" TargetMode="External"/><Relationship Id="rId5262" Type="http://schemas.openxmlformats.org/officeDocument/2006/relationships/hyperlink" Target="https://twitter.com/" TargetMode="External"/><Relationship Id="rId97" Type="http://schemas.openxmlformats.org/officeDocument/2006/relationships/hyperlink" Target="http://m.pressian.com/m/m_article.html?no=188158" TargetMode="External"/><Relationship Id="rId828" Type="http://schemas.openxmlformats.org/officeDocument/2006/relationships/hyperlink" Target="https://pbs.twimg.com/media/DQ8DfPsWAAAGXgy.jpg" TargetMode="External"/><Relationship Id="rId1458" Type="http://schemas.openxmlformats.org/officeDocument/2006/relationships/hyperlink" Target="http://pbs.twimg.com/profile_images/961810390249226241/r-hIr7zJ_normal.jpg" TargetMode="External"/><Relationship Id="rId1665" Type="http://schemas.openxmlformats.org/officeDocument/2006/relationships/hyperlink" Target="http://pbs.twimg.com/profile_images/971917035566329856/_cU3gZbV_normal.jpg" TargetMode="External"/><Relationship Id="rId1872" Type="http://schemas.openxmlformats.org/officeDocument/2006/relationships/hyperlink" Target="http://pbs.twimg.com/profile_images/412289056974708736/Mr8WqLBd_normal.jpeg" TargetMode="External"/><Relationship Id="rId2509" Type="http://schemas.openxmlformats.org/officeDocument/2006/relationships/hyperlink" Target="http://pbs.twimg.com/profile_images/959789436597776390/ei5XzVtM_normal.jpg" TargetMode="External"/><Relationship Id="rId2716" Type="http://schemas.openxmlformats.org/officeDocument/2006/relationships/hyperlink" Target="http://pbs.twimg.com/profile_images/948451960490872832/S_tkBwnW_normal.jpg" TargetMode="External"/><Relationship Id="rId4071" Type="http://schemas.openxmlformats.org/officeDocument/2006/relationships/hyperlink" Target="https://twitter.com/" TargetMode="External"/><Relationship Id="rId5122" Type="http://schemas.openxmlformats.org/officeDocument/2006/relationships/hyperlink" Target="https://twitter.com/" TargetMode="External"/><Relationship Id="rId1318" Type="http://schemas.openxmlformats.org/officeDocument/2006/relationships/hyperlink" Target="https://pbs.twimg.com/media/DXzMEejXUAE3JV1.jpg" TargetMode="External"/><Relationship Id="rId1525" Type="http://schemas.openxmlformats.org/officeDocument/2006/relationships/hyperlink" Target="http://pbs.twimg.com/profile_images/961500619868553216/MBEMr5Si_normal.jpg" TargetMode="External"/><Relationship Id="rId2923" Type="http://schemas.openxmlformats.org/officeDocument/2006/relationships/hyperlink" Target="http://pbs.twimg.com/profile_images/829037889090617344/dzlhvWRL_normal.jpg" TargetMode="External"/><Relationship Id="rId1732" Type="http://schemas.openxmlformats.org/officeDocument/2006/relationships/hyperlink" Target="http://pbs.twimg.com/profile_images/464818766560251904/aRkk5h_j_normal.jpeg" TargetMode="External"/><Relationship Id="rId4888" Type="http://schemas.openxmlformats.org/officeDocument/2006/relationships/hyperlink" Target="https://twitter.com/" TargetMode="External"/><Relationship Id="rId24" Type="http://schemas.openxmlformats.org/officeDocument/2006/relationships/hyperlink" Target="https://www.instagram.com/p/BgFWDKWl2Fv/" TargetMode="External"/><Relationship Id="rId2299" Type="http://schemas.openxmlformats.org/officeDocument/2006/relationships/hyperlink" Target="http://pbs.twimg.com/profile_images/2777081640/786175ecd877220a9f3ca13dc275d9c9_normal.jpeg" TargetMode="External"/><Relationship Id="rId3697" Type="http://schemas.openxmlformats.org/officeDocument/2006/relationships/hyperlink" Target="https://twitter.com/" TargetMode="External"/><Relationship Id="rId4748" Type="http://schemas.openxmlformats.org/officeDocument/2006/relationships/hyperlink" Target="https://twitter.com/" TargetMode="External"/><Relationship Id="rId4955" Type="http://schemas.openxmlformats.org/officeDocument/2006/relationships/hyperlink" Target="https://twitter.com/" TargetMode="External"/><Relationship Id="rId3557" Type="http://schemas.openxmlformats.org/officeDocument/2006/relationships/hyperlink" Target="https://twitter.com/" TargetMode="External"/><Relationship Id="rId3764" Type="http://schemas.openxmlformats.org/officeDocument/2006/relationships/hyperlink" Target="https://twitter.com/" TargetMode="External"/><Relationship Id="rId3971" Type="http://schemas.openxmlformats.org/officeDocument/2006/relationships/hyperlink" Target="https://twitter.com/" TargetMode="External"/><Relationship Id="rId4608" Type="http://schemas.openxmlformats.org/officeDocument/2006/relationships/hyperlink" Target="https://twitter.com/" TargetMode="External"/><Relationship Id="rId4815" Type="http://schemas.openxmlformats.org/officeDocument/2006/relationships/hyperlink" Target="https://twitter.com/" TargetMode="External"/><Relationship Id="rId478" Type="http://schemas.openxmlformats.org/officeDocument/2006/relationships/hyperlink" Target="https://pbs.twimg.com/media/DXbCT55VAAASxT6.jpg" TargetMode="External"/><Relationship Id="rId685" Type="http://schemas.openxmlformats.org/officeDocument/2006/relationships/hyperlink" Target="https://pbs.twimg.com/media/DXzz1NTXUAAoAss.jpg" TargetMode="External"/><Relationship Id="rId892" Type="http://schemas.openxmlformats.org/officeDocument/2006/relationships/hyperlink" Target="http://pbs.twimg.com/profile_images/898000457603272704/1OgO_21a_normal.jpg" TargetMode="External"/><Relationship Id="rId2159" Type="http://schemas.openxmlformats.org/officeDocument/2006/relationships/hyperlink" Target="http://pbs.twimg.com/profile_images/967452628501352449/O58QIvei_normal.jpg" TargetMode="External"/><Relationship Id="rId2366" Type="http://schemas.openxmlformats.org/officeDocument/2006/relationships/hyperlink" Target="http://pbs.twimg.com/profile_images/563835079471157248/rgVkYju-_normal.jpeg" TargetMode="External"/><Relationship Id="rId2573" Type="http://schemas.openxmlformats.org/officeDocument/2006/relationships/hyperlink" Target="http://pbs.twimg.com/profile_images/952640301490896896/xMwwmse9_normal.jpg" TargetMode="External"/><Relationship Id="rId2780" Type="http://schemas.openxmlformats.org/officeDocument/2006/relationships/hyperlink" Target="http://pbs.twimg.com/profile_images/856531174599999488/tj85FKvK_normal.jpg" TargetMode="External"/><Relationship Id="rId3417" Type="http://schemas.openxmlformats.org/officeDocument/2006/relationships/hyperlink" Target="https://twitter.com/" TargetMode="External"/><Relationship Id="rId3624" Type="http://schemas.openxmlformats.org/officeDocument/2006/relationships/hyperlink" Target="https://twitter.com/" TargetMode="External"/><Relationship Id="rId3831" Type="http://schemas.openxmlformats.org/officeDocument/2006/relationships/hyperlink" Target="https://twitter.com/" TargetMode="External"/><Relationship Id="rId338" Type="http://schemas.openxmlformats.org/officeDocument/2006/relationships/hyperlink" Target="http://www.nydailynews.com/amp/news/national/betsy-devos-visits-parkland-school-angers-shooting-survivors-article-1.3860816" TargetMode="External"/><Relationship Id="rId545" Type="http://schemas.openxmlformats.org/officeDocument/2006/relationships/hyperlink" Target="https://pbs.twimg.com/media/DMhfugeVoAAsdzH.jpg" TargetMode="External"/><Relationship Id="rId752" Type="http://schemas.openxmlformats.org/officeDocument/2006/relationships/hyperlink" Target="https://pbs.twimg.com/media/DXz1G3cWkAEJmqB.jpg" TargetMode="External"/><Relationship Id="rId1175" Type="http://schemas.openxmlformats.org/officeDocument/2006/relationships/hyperlink" Target="http://pbs.twimg.com/profile_images/661208289/get_fileCA9BVO04_normal.jpg" TargetMode="External"/><Relationship Id="rId1382" Type="http://schemas.openxmlformats.org/officeDocument/2006/relationships/hyperlink" Target="http://pbs.twimg.com/profile_images/916088030779322368/jwk-g0Ef_normal.jpg" TargetMode="External"/><Relationship Id="rId2019" Type="http://schemas.openxmlformats.org/officeDocument/2006/relationships/hyperlink" Target="http://pbs.twimg.com/profile_images/938830533420752896/oUVFe3BI_normal.jpg" TargetMode="External"/><Relationship Id="rId2226" Type="http://schemas.openxmlformats.org/officeDocument/2006/relationships/hyperlink" Target="https://pbs.twimg.com/ext_tw_video_thumb/971466779590561793/pu/img/jX3q5rrt6zpHspuw.jpg" TargetMode="External"/><Relationship Id="rId2433" Type="http://schemas.openxmlformats.org/officeDocument/2006/relationships/hyperlink" Target="http://pbs.twimg.com/profile_images/824965976127045632/yd0XasbA_normal.jpg" TargetMode="External"/><Relationship Id="rId2640" Type="http://schemas.openxmlformats.org/officeDocument/2006/relationships/hyperlink" Target="http://pbs.twimg.com/profile_images/840433764354285568/jkd0L4B0_normal.jpg" TargetMode="External"/><Relationship Id="rId405" Type="http://schemas.openxmlformats.org/officeDocument/2006/relationships/hyperlink" Target="https://www.newsweekjapan.jp/reizei/2018/03/post-981.php" TargetMode="External"/><Relationship Id="rId612" Type="http://schemas.openxmlformats.org/officeDocument/2006/relationships/hyperlink" Target="https://pbs.twimg.com/media/DXzMEejXUAE3JV1.jpg" TargetMode="External"/><Relationship Id="rId1035" Type="http://schemas.openxmlformats.org/officeDocument/2006/relationships/hyperlink" Target="https://pbs.twimg.com/media/DU6BGQyXUAAkWzD.jpg" TargetMode="External"/><Relationship Id="rId1242" Type="http://schemas.openxmlformats.org/officeDocument/2006/relationships/hyperlink" Target="https://pbs.twimg.com/media/DXyiENZVwAE4Yy-.jpg" TargetMode="External"/><Relationship Id="rId2500" Type="http://schemas.openxmlformats.org/officeDocument/2006/relationships/hyperlink" Target="http://pbs.twimg.com/profile_images/968349861602103297/RuDoqb8M_normal.jpg" TargetMode="External"/><Relationship Id="rId4398" Type="http://schemas.openxmlformats.org/officeDocument/2006/relationships/hyperlink" Target="https://twitter.com/" TargetMode="External"/><Relationship Id="rId1102" Type="http://schemas.openxmlformats.org/officeDocument/2006/relationships/hyperlink" Target="http://pbs.twimg.com/profile_images/694859824698232836/N7NtbpYW_normal.jpg" TargetMode="External"/><Relationship Id="rId4258" Type="http://schemas.openxmlformats.org/officeDocument/2006/relationships/hyperlink" Target="https://twitter.com/" TargetMode="External"/><Relationship Id="rId4465" Type="http://schemas.openxmlformats.org/officeDocument/2006/relationships/hyperlink" Target="https://twitter.com/" TargetMode="External"/><Relationship Id="rId5309" Type="http://schemas.openxmlformats.org/officeDocument/2006/relationships/hyperlink" Target="https://twitter.com/" TargetMode="External"/><Relationship Id="rId3067" Type="http://schemas.openxmlformats.org/officeDocument/2006/relationships/hyperlink" Target="http://pbs.twimg.com/profile_images/958028343210737667/epw9-5y__normal.jpg" TargetMode="External"/><Relationship Id="rId3274" Type="http://schemas.openxmlformats.org/officeDocument/2006/relationships/hyperlink" Target="https://twitter.com/" TargetMode="External"/><Relationship Id="rId4118" Type="http://schemas.openxmlformats.org/officeDocument/2006/relationships/hyperlink" Target="https://twitter.com/" TargetMode="External"/><Relationship Id="rId4672" Type="http://schemas.openxmlformats.org/officeDocument/2006/relationships/hyperlink" Target="https://twitter.com/" TargetMode="External"/><Relationship Id="rId195" Type="http://schemas.openxmlformats.org/officeDocument/2006/relationships/hyperlink" Target="https://www.buddhistdoor.net/news/international-womens-day-celebrating-the-women-of-buddhism" TargetMode="External"/><Relationship Id="rId1919" Type="http://schemas.openxmlformats.org/officeDocument/2006/relationships/hyperlink" Target="http://pbs.twimg.com/profile_images/968351610815631360/MnPUlS0P_normal.jpg" TargetMode="External"/><Relationship Id="rId3481" Type="http://schemas.openxmlformats.org/officeDocument/2006/relationships/hyperlink" Target="https://twitter.com/" TargetMode="External"/><Relationship Id="rId4325" Type="http://schemas.openxmlformats.org/officeDocument/2006/relationships/hyperlink" Target="https://twitter.com/" TargetMode="External"/><Relationship Id="rId4532" Type="http://schemas.openxmlformats.org/officeDocument/2006/relationships/hyperlink" Target="https://twitter.com/" TargetMode="External"/><Relationship Id="rId2083" Type="http://schemas.openxmlformats.org/officeDocument/2006/relationships/hyperlink" Target="http://pbs.twimg.com/profile_images/962259216277762050/0gJycTQ4_normal.jpg" TargetMode="External"/><Relationship Id="rId2290" Type="http://schemas.openxmlformats.org/officeDocument/2006/relationships/hyperlink" Target="http://pbs.twimg.com/profile_images/458841525812613121/_rvg5fy8_normal.jpeg"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262" Type="http://schemas.openxmlformats.org/officeDocument/2006/relationships/hyperlink" Target="https://www.allkpop.com/article/2018/03/woman-reveals-she-was-sexually-assaulted-by-an-idol-vocalist-a-in-august-2012" TargetMode="External"/><Relationship Id="rId2150" Type="http://schemas.openxmlformats.org/officeDocument/2006/relationships/hyperlink" Target="https://pbs.twimg.com/media/DXzMEejXUAE3JV1.jpg" TargetMode="External"/><Relationship Id="rId3201" Type="http://schemas.openxmlformats.org/officeDocument/2006/relationships/hyperlink" Target="https://twitter.com/" TargetMode="External"/><Relationship Id="rId5099" Type="http://schemas.openxmlformats.org/officeDocument/2006/relationships/hyperlink" Target="https://twitter.com/" TargetMode="External"/><Relationship Id="rId122" Type="http://schemas.openxmlformats.org/officeDocument/2006/relationships/hyperlink" Target="https://www.nbcnews.com/video/international-women-s-day-marked-by-metoo-protest-in-seoul-anger-in-manila-and-madrid-1180074051847?cid=sm_npd_nn_fb_aa" TargetMode="External"/><Relationship Id="rId2010" Type="http://schemas.openxmlformats.org/officeDocument/2006/relationships/hyperlink" Target="http://pbs.twimg.com/profile_images/855936506820648961/Y2r_JkGv_normal.jpg" TargetMode="External"/><Relationship Id="rId5166" Type="http://schemas.openxmlformats.org/officeDocument/2006/relationships/hyperlink" Target="https://twitter.com/" TargetMode="External"/><Relationship Id="rId5373" Type="http://schemas.openxmlformats.org/officeDocument/2006/relationships/hyperlink" Target="https://api.twitter.com/1.1/geo/id/01685eee514bfb4a.json" TargetMode="External"/><Relationship Id="rId1569" Type="http://schemas.openxmlformats.org/officeDocument/2006/relationships/hyperlink" Target="http://pbs.twimg.com/profile_images/477652506558738433/aI-PzfEA_normal.jpeg" TargetMode="External"/><Relationship Id="rId2967" Type="http://schemas.openxmlformats.org/officeDocument/2006/relationships/hyperlink" Target="http://pbs.twimg.com/profile_images/940997740871536641/dPRq4oBo_normal.jpg" TargetMode="External"/><Relationship Id="rId4182" Type="http://schemas.openxmlformats.org/officeDocument/2006/relationships/hyperlink" Target="https://twitter.com/" TargetMode="External"/><Relationship Id="rId5026" Type="http://schemas.openxmlformats.org/officeDocument/2006/relationships/hyperlink" Target="https://twitter.com/" TargetMode="External"/><Relationship Id="rId5233" Type="http://schemas.openxmlformats.org/officeDocument/2006/relationships/hyperlink" Target="https://twitter.com/" TargetMode="External"/><Relationship Id="rId939" Type="http://schemas.openxmlformats.org/officeDocument/2006/relationships/hyperlink" Target="http://pbs.twimg.com/profile_images/969349366673760257/vOhdKbzE_normal.jpg" TargetMode="External"/><Relationship Id="rId1776" Type="http://schemas.openxmlformats.org/officeDocument/2006/relationships/hyperlink" Target="http://pbs.twimg.com/profile_images/932228310725156864/lUht1jDH_normal.jpg" TargetMode="External"/><Relationship Id="rId1983" Type="http://schemas.openxmlformats.org/officeDocument/2006/relationships/hyperlink" Target="http://pbs.twimg.com/profile_images/822714428848304128/tCUKynMM_normal.jpg" TargetMode="External"/><Relationship Id="rId2827" Type="http://schemas.openxmlformats.org/officeDocument/2006/relationships/hyperlink" Target="https://pbs.twimg.com/media/DXwOZMBVoAAm-Id.jpg" TargetMode="External"/><Relationship Id="rId4042" Type="http://schemas.openxmlformats.org/officeDocument/2006/relationships/hyperlink" Target="https://twitter.com/" TargetMode="External"/><Relationship Id="rId68" Type="http://schemas.openxmlformats.org/officeDocument/2006/relationships/hyperlink" Target="https://twitter.com/linaslunacy/status/971906767876775937" TargetMode="External"/><Relationship Id="rId1429" Type="http://schemas.openxmlformats.org/officeDocument/2006/relationships/hyperlink" Target="http://pbs.twimg.com/profile_images/893330405528526848/3T6zLbMR_normal.jpg" TargetMode="External"/><Relationship Id="rId1636" Type="http://schemas.openxmlformats.org/officeDocument/2006/relationships/hyperlink" Target="http://pbs.twimg.com/profile_images/946083959531749376/Xly42OPc_normal.jpg" TargetMode="External"/><Relationship Id="rId1843" Type="http://schemas.openxmlformats.org/officeDocument/2006/relationships/hyperlink" Target="https://pbs.twimg.com/media/DXzQNmzU8AEB8NW.jpg" TargetMode="External"/><Relationship Id="rId4999" Type="http://schemas.openxmlformats.org/officeDocument/2006/relationships/hyperlink" Target="https://twitter.com/" TargetMode="External"/><Relationship Id="rId5300" Type="http://schemas.openxmlformats.org/officeDocument/2006/relationships/hyperlink" Target="https://twitter.com/" TargetMode="External"/><Relationship Id="rId1703" Type="http://schemas.openxmlformats.org/officeDocument/2006/relationships/hyperlink" Target="http://pbs.twimg.com/profile_images/464818766560251904/aRkk5h_j_normal.jpeg" TargetMode="External"/><Relationship Id="rId1910" Type="http://schemas.openxmlformats.org/officeDocument/2006/relationships/hyperlink" Target="http://pbs.twimg.com/profile_images/878171381736681472/9ANMqZpN_normal.jpg" TargetMode="External"/><Relationship Id="rId4859" Type="http://schemas.openxmlformats.org/officeDocument/2006/relationships/hyperlink" Target="https://twitter.com/" TargetMode="External"/><Relationship Id="rId3668" Type="http://schemas.openxmlformats.org/officeDocument/2006/relationships/hyperlink" Target="https://twitter.com/" TargetMode="External"/><Relationship Id="rId3875" Type="http://schemas.openxmlformats.org/officeDocument/2006/relationships/hyperlink" Target="https://twitter.com/" TargetMode="External"/><Relationship Id="rId4719" Type="http://schemas.openxmlformats.org/officeDocument/2006/relationships/hyperlink" Target="https://twitter.com/" TargetMode="External"/><Relationship Id="rId4926" Type="http://schemas.openxmlformats.org/officeDocument/2006/relationships/hyperlink" Target="https://twitter.com/" TargetMode="External"/><Relationship Id="rId589" Type="http://schemas.openxmlformats.org/officeDocument/2006/relationships/hyperlink" Target="https://pbs.twimg.com/media/DXfJbSaU8AAe32x.jpg" TargetMode="External"/><Relationship Id="rId796" Type="http://schemas.openxmlformats.org/officeDocument/2006/relationships/hyperlink" Target="https://pbs.twimg.com/media/DMhfugeVoAAsdzH.jpg" TargetMode="External"/><Relationship Id="rId2477" Type="http://schemas.openxmlformats.org/officeDocument/2006/relationships/hyperlink" Target="http://pbs.twimg.com/profile_images/950057401561989120/gj8rKqIz_normal.jpg" TargetMode="External"/><Relationship Id="rId2684" Type="http://schemas.openxmlformats.org/officeDocument/2006/relationships/hyperlink" Target="http://pbs.twimg.com/profile_images/907013782324555776/C_e4ZvEl_normal.jpg" TargetMode="External"/><Relationship Id="rId3528" Type="http://schemas.openxmlformats.org/officeDocument/2006/relationships/hyperlink" Target="https://twitter.com/" TargetMode="External"/><Relationship Id="rId3735" Type="http://schemas.openxmlformats.org/officeDocument/2006/relationships/hyperlink" Target="https://twitter.com/" TargetMode="External"/><Relationship Id="rId5090" Type="http://schemas.openxmlformats.org/officeDocument/2006/relationships/hyperlink" Target="https://twitter.com/" TargetMode="External"/><Relationship Id="rId449" Type="http://schemas.openxmlformats.org/officeDocument/2006/relationships/hyperlink" Target="https://pbs.twimg.com/media/DXzMEejXUAE3JV1.jpg" TargetMode="External"/><Relationship Id="rId656" Type="http://schemas.openxmlformats.org/officeDocument/2006/relationships/hyperlink" Target="https://pbs.twimg.com/ext_tw_video_thumb/971916363920035840/pu/img/gNKVooAwRs0iWc4Z.jpg" TargetMode="External"/><Relationship Id="rId863" Type="http://schemas.openxmlformats.org/officeDocument/2006/relationships/hyperlink" Target="https://pbs.twimg.com/media/DXzQHKEUMAA5K9y.jpg" TargetMode="External"/><Relationship Id="rId1079" Type="http://schemas.openxmlformats.org/officeDocument/2006/relationships/hyperlink" Target="http://pbs.twimg.com/profile_images/835951514824867841/Fe0BXz6T_normal.jpg" TargetMode="External"/><Relationship Id="rId1286" Type="http://schemas.openxmlformats.org/officeDocument/2006/relationships/hyperlink" Target="http://pbs.twimg.com/profile_images/961478863040761856/pclnI__0_normal.jpg" TargetMode="External"/><Relationship Id="rId1493" Type="http://schemas.openxmlformats.org/officeDocument/2006/relationships/hyperlink" Target="http://abs.twimg.com/sticky/default_profile_images/default_profile_normal.png" TargetMode="External"/><Relationship Id="rId2337" Type="http://schemas.openxmlformats.org/officeDocument/2006/relationships/hyperlink" Target="http://pbs.twimg.com/profile_images/966408937842061317/7YylpcyS_normal.jpg" TargetMode="External"/><Relationship Id="rId2544" Type="http://schemas.openxmlformats.org/officeDocument/2006/relationships/hyperlink" Target="http://pbs.twimg.com/profile_images/783341582921535488/34SatnWC_normal.jpg" TargetMode="External"/><Relationship Id="rId2891" Type="http://schemas.openxmlformats.org/officeDocument/2006/relationships/hyperlink" Target="http://pbs.twimg.com/profile_images/896564526019219456/MqE_a5W1_normal.jpg" TargetMode="External"/><Relationship Id="rId3942" Type="http://schemas.openxmlformats.org/officeDocument/2006/relationships/hyperlink" Target="https://twitter.com/" TargetMode="External"/><Relationship Id="rId309" Type="http://schemas.openxmlformats.org/officeDocument/2006/relationships/hyperlink" Target="https://www.allkpop.com/article/2018/03/woman-reveals-she-was-sexually-assaulted-by-an-idol-vocalist-a-in-august-2012" TargetMode="External"/><Relationship Id="rId516" Type="http://schemas.openxmlformats.org/officeDocument/2006/relationships/hyperlink" Target="https://pbs.twimg.com/media/DXwSOB9VQAEFJ3R.jpg" TargetMode="External"/><Relationship Id="rId1146" Type="http://schemas.openxmlformats.org/officeDocument/2006/relationships/hyperlink" Target="http://pbs.twimg.com/profile_images/952064591122505729/f5IWkVSc_normal.jpg" TargetMode="External"/><Relationship Id="rId2751" Type="http://schemas.openxmlformats.org/officeDocument/2006/relationships/hyperlink" Target="http://pbs.twimg.com/profile_images/115777460/0624081200_normal.jpg" TargetMode="External"/><Relationship Id="rId3802" Type="http://schemas.openxmlformats.org/officeDocument/2006/relationships/hyperlink" Target="https://twitter.com/" TargetMode="External"/><Relationship Id="rId723" Type="http://schemas.openxmlformats.org/officeDocument/2006/relationships/hyperlink" Target="https://pbs.twimg.com/media/DXszCmHVAAAqOvx.jpg" TargetMode="External"/><Relationship Id="rId930" Type="http://schemas.openxmlformats.org/officeDocument/2006/relationships/hyperlink" Target="http://pbs.twimg.com/profile_images/965254053444890625/aA8p0ZYj_normal.jpg" TargetMode="External"/><Relationship Id="rId1006" Type="http://schemas.openxmlformats.org/officeDocument/2006/relationships/hyperlink" Target="http://pbs.twimg.com/profile_images/958597259238756352/916ZTF-7_normal.jpg" TargetMode="External"/><Relationship Id="rId1353" Type="http://schemas.openxmlformats.org/officeDocument/2006/relationships/hyperlink" Target="https://pbs.twimg.com/media/DXySDcAW0AIXgfP.jpg" TargetMode="External"/><Relationship Id="rId1560" Type="http://schemas.openxmlformats.org/officeDocument/2006/relationships/hyperlink" Target="http://pbs.twimg.com/profile_images/955133802732400643/jT7T3VvP_normal.jpg" TargetMode="External"/><Relationship Id="rId2404" Type="http://schemas.openxmlformats.org/officeDocument/2006/relationships/hyperlink" Target="http://pbs.twimg.com/profile_images/970657242155335680/2RslF66t_normal.jpg" TargetMode="External"/><Relationship Id="rId2611" Type="http://schemas.openxmlformats.org/officeDocument/2006/relationships/hyperlink" Target="http://pbs.twimg.com/profile_images/921625039249620992/3es4mcF9_normal.jpg" TargetMode="External"/><Relationship Id="rId1213" Type="http://schemas.openxmlformats.org/officeDocument/2006/relationships/hyperlink" Target="http://abs.twimg.com/sticky/default_profile_images/default_profile_normal.png" TargetMode="External"/><Relationship Id="rId1420" Type="http://schemas.openxmlformats.org/officeDocument/2006/relationships/hyperlink" Target="http://pbs.twimg.com/profile_images/951261729849266176/Qb1Xp14x_normal.jpg" TargetMode="External"/><Relationship Id="rId4369" Type="http://schemas.openxmlformats.org/officeDocument/2006/relationships/hyperlink" Target="https://twitter.com/" TargetMode="External"/><Relationship Id="rId4576" Type="http://schemas.openxmlformats.org/officeDocument/2006/relationships/hyperlink" Target="https://twitter.com/" TargetMode="External"/><Relationship Id="rId4783" Type="http://schemas.openxmlformats.org/officeDocument/2006/relationships/hyperlink" Target="https://twitter.com/" TargetMode="External"/><Relationship Id="rId4990" Type="http://schemas.openxmlformats.org/officeDocument/2006/relationships/hyperlink" Target="https://twitter.com/"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3592" Type="http://schemas.openxmlformats.org/officeDocument/2006/relationships/hyperlink" Target="https://twitter.com/" TargetMode="External"/><Relationship Id="rId4229" Type="http://schemas.openxmlformats.org/officeDocument/2006/relationships/hyperlink" Target="https://twitter.com/" TargetMode="External"/><Relationship Id="rId4436" Type="http://schemas.openxmlformats.org/officeDocument/2006/relationships/hyperlink" Target="https://twitter.com/" TargetMode="External"/><Relationship Id="rId4643" Type="http://schemas.openxmlformats.org/officeDocument/2006/relationships/hyperlink" Target="https://twitter.com/" TargetMode="External"/><Relationship Id="rId4850" Type="http://schemas.openxmlformats.org/officeDocument/2006/relationships/hyperlink" Target="https://twitter.com/" TargetMode="External"/><Relationship Id="rId2194" Type="http://schemas.openxmlformats.org/officeDocument/2006/relationships/hyperlink" Target="http://pbs.twimg.com/profile_images/334461657/Embalabala_normal.jpg" TargetMode="External"/><Relationship Id="rId3038" Type="http://schemas.openxmlformats.org/officeDocument/2006/relationships/hyperlink" Target="http://pbs.twimg.com/profile_images/970004200393338880/jCziBer8_normal.jpg" TargetMode="External"/><Relationship Id="rId3245" Type="http://schemas.openxmlformats.org/officeDocument/2006/relationships/hyperlink" Target="https://twitter.com/" TargetMode="External"/><Relationship Id="rId3452" Type="http://schemas.openxmlformats.org/officeDocument/2006/relationships/hyperlink" Target="https://twitter.com/" TargetMode="External"/><Relationship Id="rId4503" Type="http://schemas.openxmlformats.org/officeDocument/2006/relationships/hyperlink" Target="https://twitter.com/" TargetMode="External"/><Relationship Id="rId4710" Type="http://schemas.openxmlformats.org/officeDocument/2006/relationships/hyperlink" Target="https://twitter.com/" TargetMode="External"/><Relationship Id="rId166" Type="http://schemas.openxmlformats.org/officeDocument/2006/relationships/hyperlink" Target="https://twitter.com/thepakimon/status/971729528308600833" TargetMode="External"/><Relationship Id="rId373" Type="http://schemas.openxmlformats.org/officeDocument/2006/relationships/hyperlink" Target="https://twitter.com/baseballcrank/status/971921442609795072" TargetMode="External"/><Relationship Id="rId580" Type="http://schemas.openxmlformats.org/officeDocument/2006/relationships/hyperlink" Target="https://pbs.twimg.com/media/DTMFc2TW4AALfVt.jpg" TargetMode="External"/><Relationship Id="rId2054" Type="http://schemas.openxmlformats.org/officeDocument/2006/relationships/hyperlink" Target="http://pbs.twimg.com/profile_images/2489640776/ofe7ej8vr2g9ytmcamha_normal.jpeg" TargetMode="External"/><Relationship Id="rId2261" Type="http://schemas.openxmlformats.org/officeDocument/2006/relationships/hyperlink" Target="http://pbs.twimg.com/profile_images/813534096714514433/TjFoqMJj_normal.jpg" TargetMode="External"/><Relationship Id="rId3105" Type="http://schemas.openxmlformats.org/officeDocument/2006/relationships/hyperlink" Target="http://pbs.twimg.com/profile_images/815568471920701440/H9XZ9ITM_normal.jpg" TargetMode="External"/><Relationship Id="rId3312" Type="http://schemas.openxmlformats.org/officeDocument/2006/relationships/hyperlink" Target="https://twitter.com/" TargetMode="External"/><Relationship Id="rId233" Type="http://schemas.openxmlformats.org/officeDocument/2006/relationships/hyperlink" Target="https://www.google.com/url?rct=j&amp;sa=t&amp;url=http%3A%2F%2Fforeignpolicy.com%2F2018%2F03%2F08%2Fthe-e-r-the-state-departments-metoo-moment%2F&amp;ct=ga&amp;cd=CAIyGmY3MGM4YjQyOTE1OTU0MDI6Y29tOmVuOlVT&amp;usg=AFQjCNEqM-ZMpT50k4F5v2uXp2fRoYG5JA&amp;utm_source=dlvr.it&amp;utm_medium=twitter" TargetMode="External"/><Relationship Id="rId440" Type="http://schemas.openxmlformats.org/officeDocument/2006/relationships/hyperlink" Target="https://pbs.twimg.com/media/DXyqyQWXkAAny8X.jpg" TargetMode="External"/><Relationship Id="rId1070" Type="http://schemas.openxmlformats.org/officeDocument/2006/relationships/hyperlink" Target="http://pbs.twimg.com/profile_images/953088204189483008/G-IROK5-_normal.jpg" TargetMode="External"/><Relationship Id="rId2121" Type="http://schemas.openxmlformats.org/officeDocument/2006/relationships/hyperlink" Target="http://pbs.twimg.com/profile_images/969572463976894464/lP-oX1ot_normal.jpg" TargetMode="External"/><Relationship Id="rId5277" Type="http://schemas.openxmlformats.org/officeDocument/2006/relationships/hyperlink" Target="https://twitter.com/" TargetMode="External"/><Relationship Id="rId300" Type="http://schemas.openxmlformats.org/officeDocument/2006/relationships/hyperlink" Target="https://twitter.com/realDonaldTrump/status/294907627299799040" TargetMode="External"/><Relationship Id="rId4086" Type="http://schemas.openxmlformats.org/officeDocument/2006/relationships/hyperlink" Target="https://twitter.com/" TargetMode="External"/><Relationship Id="rId5137" Type="http://schemas.openxmlformats.org/officeDocument/2006/relationships/hyperlink" Target="https://twitter.com/" TargetMode="External"/><Relationship Id="rId1887" Type="http://schemas.openxmlformats.org/officeDocument/2006/relationships/hyperlink" Target="http://pbs.twimg.com/profile_images/1830206330/profile_normal.jpg" TargetMode="External"/><Relationship Id="rId2938" Type="http://schemas.openxmlformats.org/officeDocument/2006/relationships/hyperlink" Target="http://pbs.twimg.com/profile_images/3064127973/238fd0a8a4a2ad79ddca2abe919e798f_normal.png" TargetMode="External"/><Relationship Id="rId4293" Type="http://schemas.openxmlformats.org/officeDocument/2006/relationships/hyperlink" Target="https://twitter.com/" TargetMode="External"/><Relationship Id="rId5344" Type="http://schemas.openxmlformats.org/officeDocument/2006/relationships/hyperlink" Target="https://twitter.com/" TargetMode="External"/><Relationship Id="rId1747" Type="http://schemas.openxmlformats.org/officeDocument/2006/relationships/hyperlink" Target="http://pbs.twimg.com/profile_images/935945654555348993/u3B5qrF1_normal.jpg" TargetMode="External"/><Relationship Id="rId1954" Type="http://schemas.openxmlformats.org/officeDocument/2006/relationships/hyperlink" Target="http://pbs.twimg.com/profile_images/963994984591646721/0OMUY_YN_normal.jpg" TargetMode="External"/><Relationship Id="rId4153" Type="http://schemas.openxmlformats.org/officeDocument/2006/relationships/hyperlink" Target="https://twitter.com/" TargetMode="External"/><Relationship Id="rId4360" Type="http://schemas.openxmlformats.org/officeDocument/2006/relationships/hyperlink" Target="https://twitter.com/" TargetMode="External"/><Relationship Id="rId5204" Type="http://schemas.openxmlformats.org/officeDocument/2006/relationships/hyperlink" Target="https://twitter.com/" TargetMode="External"/><Relationship Id="rId39" Type="http://schemas.openxmlformats.org/officeDocument/2006/relationships/hyperlink" Target="https://www.nytimes.com/2018/03/08/world/international-womens-day-2018.html" TargetMode="External"/><Relationship Id="rId1607" Type="http://schemas.openxmlformats.org/officeDocument/2006/relationships/hyperlink" Target="https://pbs.twimg.com/ext_tw_video_thumb/971857390525190146/pu/img/JvFffwh9407jN4ks.jpg" TargetMode="External"/><Relationship Id="rId1814" Type="http://schemas.openxmlformats.org/officeDocument/2006/relationships/hyperlink" Target="http://pbs.twimg.com/profile_images/967219725250961408/wv7mZGIz_normal.jpg" TargetMode="External"/><Relationship Id="rId4013" Type="http://schemas.openxmlformats.org/officeDocument/2006/relationships/hyperlink" Target="https://twitter.com/" TargetMode="External"/><Relationship Id="rId4220" Type="http://schemas.openxmlformats.org/officeDocument/2006/relationships/hyperlink" Target="https://twitter.com/" TargetMode="External"/><Relationship Id="rId3779" Type="http://schemas.openxmlformats.org/officeDocument/2006/relationships/hyperlink" Target="https://twitter.com/" TargetMode="External"/><Relationship Id="rId2588" Type="http://schemas.openxmlformats.org/officeDocument/2006/relationships/hyperlink" Target="http://pbs.twimg.com/profile_images/823199091911983104/-HkvGE3q_normal.jpg" TargetMode="External"/><Relationship Id="rId3986" Type="http://schemas.openxmlformats.org/officeDocument/2006/relationships/hyperlink" Target="https://twitter.com/" TargetMode="External"/><Relationship Id="rId1397" Type="http://schemas.openxmlformats.org/officeDocument/2006/relationships/hyperlink" Target="http://pbs.twimg.com/profile_images/971568152118202368/E-wCrDQO_normal.jpg" TargetMode="External"/><Relationship Id="rId2795" Type="http://schemas.openxmlformats.org/officeDocument/2006/relationships/hyperlink" Target="https://pbs.twimg.com/media/DXzpoBYXcAAOrFi.jpg" TargetMode="External"/><Relationship Id="rId3639" Type="http://schemas.openxmlformats.org/officeDocument/2006/relationships/hyperlink" Target="https://twitter.com/" TargetMode="External"/><Relationship Id="rId3846" Type="http://schemas.openxmlformats.org/officeDocument/2006/relationships/hyperlink" Target="https://twitter.com/" TargetMode="External"/><Relationship Id="rId5061" Type="http://schemas.openxmlformats.org/officeDocument/2006/relationships/hyperlink" Target="https://twitter.com/" TargetMode="External"/><Relationship Id="rId767" Type="http://schemas.openxmlformats.org/officeDocument/2006/relationships/hyperlink" Target="https://pbs.twimg.com/ext_tw_video_thumb/971921158466662400/pu/img/0pLmjPuVGDe-v_O9.jpg" TargetMode="External"/><Relationship Id="rId974" Type="http://schemas.openxmlformats.org/officeDocument/2006/relationships/hyperlink" Target="http://pbs.twimg.com/profile_images/969613184179908608/GY_rMLJo_normal.jpg" TargetMode="External"/><Relationship Id="rId2448" Type="http://schemas.openxmlformats.org/officeDocument/2006/relationships/hyperlink" Target="http://pbs.twimg.com/profile_images/714628234202193921/OzvKF8cm_normal.jpg" TargetMode="External"/><Relationship Id="rId2655" Type="http://schemas.openxmlformats.org/officeDocument/2006/relationships/hyperlink" Target="http://pbs.twimg.com/profile_images/604459436883599361/jyqoC3tr_normal.jpg" TargetMode="External"/><Relationship Id="rId2862" Type="http://schemas.openxmlformats.org/officeDocument/2006/relationships/hyperlink" Target="http://pbs.twimg.com/profile_images/847969259632381954/FwV_OKr-_normal.jpg" TargetMode="External"/><Relationship Id="rId3706" Type="http://schemas.openxmlformats.org/officeDocument/2006/relationships/hyperlink" Target="https://twitter.com/" TargetMode="External"/><Relationship Id="rId3913" Type="http://schemas.openxmlformats.org/officeDocument/2006/relationships/hyperlink" Target="https://twitter.com/" TargetMode="External"/><Relationship Id="rId627" Type="http://schemas.openxmlformats.org/officeDocument/2006/relationships/hyperlink" Target="https://pbs.twimg.com/media/DXzMEejXUAE3JV1.jpg" TargetMode="External"/><Relationship Id="rId834" Type="http://schemas.openxmlformats.org/officeDocument/2006/relationships/hyperlink" Target="https://pbs.twimg.com/media/DXxklkHU0AEsiSg.jpg" TargetMode="External"/><Relationship Id="rId1257" Type="http://schemas.openxmlformats.org/officeDocument/2006/relationships/hyperlink" Target="http://pbs.twimg.com/profile_images/939661117864808448/_o9oPSDL_normal.jpg" TargetMode="External"/><Relationship Id="rId1464" Type="http://schemas.openxmlformats.org/officeDocument/2006/relationships/hyperlink" Target="http://pbs.twimg.com/profile_images/969868083966885889/vq5B6BQC_normal.jpg" TargetMode="External"/><Relationship Id="rId1671" Type="http://schemas.openxmlformats.org/officeDocument/2006/relationships/hyperlink" Target="http://pbs.twimg.com/profile_images/958052718660276224/z5GoZ8rF_normal.jpg" TargetMode="External"/><Relationship Id="rId2308" Type="http://schemas.openxmlformats.org/officeDocument/2006/relationships/hyperlink" Target="http://pbs.twimg.com/profile_images/872454021809942529/lQFClGcT_normal.jpg" TargetMode="External"/><Relationship Id="rId2515" Type="http://schemas.openxmlformats.org/officeDocument/2006/relationships/hyperlink" Target="http://pbs.twimg.com/profile_images/783341582921535488/34SatnWC_normal.jpg" TargetMode="External"/><Relationship Id="rId2722" Type="http://schemas.openxmlformats.org/officeDocument/2006/relationships/hyperlink" Target="http://pbs.twimg.com/profile_images/898529886553292800/dSXD2Fqp_normal.jpg" TargetMode="External"/><Relationship Id="rId901" Type="http://schemas.openxmlformats.org/officeDocument/2006/relationships/hyperlink" Target="http://pbs.twimg.com/profile_images/811579454996840448/53qtDjH9_normal.jpg" TargetMode="External"/><Relationship Id="rId1117" Type="http://schemas.openxmlformats.org/officeDocument/2006/relationships/hyperlink" Target="http://abs.twimg.com/sticky/default_profile_images/default_profile_normal.png" TargetMode="External"/><Relationship Id="rId1324" Type="http://schemas.openxmlformats.org/officeDocument/2006/relationships/hyperlink" Target="http://pbs.twimg.com/profile_images/914644562915790849/PakEBbJI_normal.jpg" TargetMode="External"/><Relationship Id="rId1531" Type="http://schemas.openxmlformats.org/officeDocument/2006/relationships/hyperlink" Target="http://pbs.twimg.com/profile_images/968309626675646464/Dx2ZTOC7_normal.jpg" TargetMode="External"/><Relationship Id="rId4687" Type="http://schemas.openxmlformats.org/officeDocument/2006/relationships/hyperlink" Target="https://twitter.com/" TargetMode="External"/><Relationship Id="rId4894" Type="http://schemas.openxmlformats.org/officeDocument/2006/relationships/hyperlink" Target="https://twitter.com/" TargetMode="External"/><Relationship Id="rId30" Type="http://schemas.openxmlformats.org/officeDocument/2006/relationships/hyperlink" Target="https://trib.al/7lxzSjJ" TargetMode="External"/><Relationship Id="rId3289" Type="http://schemas.openxmlformats.org/officeDocument/2006/relationships/hyperlink" Target="https://twitter.com/" TargetMode="External"/><Relationship Id="rId3496" Type="http://schemas.openxmlformats.org/officeDocument/2006/relationships/hyperlink" Target="https://twitter.com/" TargetMode="External"/><Relationship Id="rId4547" Type="http://schemas.openxmlformats.org/officeDocument/2006/relationships/hyperlink" Target="https://twitter.com/" TargetMode="External"/><Relationship Id="rId4754" Type="http://schemas.openxmlformats.org/officeDocument/2006/relationships/hyperlink" Target="https://twitter.com/" TargetMode="External"/><Relationship Id="rId2098" Type="http://schemas.openxmlformats.org/officeDocument/2006/relationships/hyperlink" Target="http://pbs.twimg.com/profile_images/953453368818647040/QcrzB4tt_normal.jpg"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3563" Type="http://schemas.openxmlformats.org/officeDocument/2006/relationships/hyperlink" Target="https://twitter.com/" TargetMode="External"/><Relationship Id="rId4407" Type="http://schemas.openxmlformats.org/officeDocument/2006/relationships/hyperlink" Target="https://twitter.com/" TargetMode="External"/><Relationship Id="rId4961" Type="http://schemas.openxmlformats.org/officeDocument/2006/relationships/hyperlink" Target="https://twitter.com/" TargetMode="External"/><Relationship Id="rId277" Type="http://schemas.openxmlformats.org/officeDocument/2006/relationships/hyperlink" Target="http://netizenbuzz.blogspot.com/2018/03/metoo-victim-releases-recent-katalk.html?utm_source=dlvr.it&amp;utm_medium=twitter" TargetMode="External"/><Relationship Id="rId484" Type="http://schemas.openxmlformats.org/officeDocument/2006/relationships/hyperlink" Target="https://pbs.twimg.com/ext_tw_video_thumb/971601478375809024/pu/img/RpXBYc39EtOrW0un.jpg" TargetMode="External"/><Relationship Id="rId2165" Type="http://schemas.openxmlformats.org/officeDocument/2006/relationships/hyperlink" Target="http://pbs.twimg.com/profile_images/925217146568818688/CVVm8PKa_normal.jpg" TargetMode="External"/><Relationship Id="rId3009" Type="http://schemas.openxmlformats.org/officeDocument/2006/relationships/hyperlink" Target="http://pbs.twimg.com/profile_images/970995421572198402/8dVqGQia_normal.jpg" TargetMode="External"/><Relationship Id="rId3216" Type="http://schemas.openxmlformats.org/officeDocument/2006/relationships/hyperlink" Target="https://twitter.com/" TargetMode="External"/><Relationship Id="rId3770" Type="http://schemas.openxmlformats.org/officeDocument/2006/relationships/hyperlink" Target="https://twitter.com/" TargetMode="External"/><Relationship Id="rId4614" Type="http://schemas.openxmlformats.org/officeDocument/2006/relationships/hyperlink" Target="https://twitter.com/" TargetMode="External"/><Relationship Id="rId4821" Type="http://schemas.openxmlformats.org/officeDocument/2006/relationships/hyperlink" Target="https://twitter.com/" TargetMode="External"/><Relationship Id="rId137" Type="http://schemas.openxmlformats.org/officeDocument/2006/relationships/hyperlink" Target="http://www.xportsnews.com/jenter/?ac=article_view&amp;entry_id=951270&amp;_REFERER=http%3A%2F%2Fwww.xportsnews.com%2F%3Fac%3Darticle_list%26cate_indexno%3D178" TargetMode="External"/><Relationship Id="rId344" Type="http://schemas.openxmlformats.org/officeDocument/2006/relationships/hyperlink" Target="https://www.amazon.com/dp/B073BR3YMW?utm_content=bufferab08e&amp;utm_medium=social&amp;utm_source=twitter.com&amp;utm_campaign=buffer" TargetMode="External"/><Relationship Id="rId691" Type="http://schemas.openxmlformats.org/officeDocument/2006/relationships/hyperlink" Target="https://pbs.twimg.com/media/DXzz1NTXUAAoAss.jpg" TargetMode="External"/><Relationship Id="rId2025" Type="http://schemas.openxmlformats.org/officeDocument/2006/relationships/hyperlink" Target="https://pbs.twimg.com/ext_tw_video_thumb/971674288913698816/pu/img/yq_0pe2smUnW5-Ia.jpg" TargetMode="External"/><Relationship Id="rId2372" Type="http://schemas.openxmlformats.org/officeDocument/2006/relationships/hyperlink" Target="http://pbs.twimg.com/profile_images/947064079239311362/7uHUL_QZ_normal.jpg" TargetMode="External"/><Relationship Id="rId3423" Type="http://schemas.openxmlformats.org/officeDocument/2006/relationships/hyperlink" Target="https://twitter.com/" TargetMode="External"/><Relationship Id="rId3630" Type="http://schemas.openxmlformats.org/officeDocument/2006/relationships/hyperlink" Target="https://twitter.com/" TargetMode="External"/><Relationship Id="rId551" Type="http://schemas.openxmlformats.org/officeDocument/2006/relationships/hyperlink" Target="https://pbs.twimg.com/media/DXzMEejXUAE3JV1.jpg" TargetMode="External"/><Relationship Id="rId1181" Type="http://schemas.openxmlformats.org/officeDocument/2006/relationships/hyperlink" Target="http://pbs.twimg.com/profile_images/912485724040994816/DEIIP_ru_normal.jpg" TargetMode="External"/><Relationship Id="rId2232" Type="http://schemas.openxmlformats.org/officeDocument/2006/relationships/hyperlink" Target="http://pbs.twimg.com/profile_images/965957971829170179/kCzhTTzf_normal.jpg" TargetMode="External"/><Relationship Id="rId204" Type="http://schemas.openxmlformats.org/officeDocument/2006/relationships/hyperlink" Target="https://trib.al/vOSagOF" TargetMode="External"/><Relationship Id="rId411" Type="http://schemas.openxmlformats.org/officeDocument/2006/relationships/hyperlink" Target="http://metoowithyou.net/" TargetMode="External"/><Relationship Id="rId1041" Type="http://schemas.openxmlformats.org/officeDocument/2006/relationships/hyperlink" Target="http://pbs.twimg.com/profile_images/946379779720146944/V25JiX4y_normal.jpg" TargetMode="External"/><Relationship Id="rId1998" Type="http://schemas.openxmlformats.org/officeDocument/2006/relationships/hyperlink" Target="http://pbs.twimg.com/profile_images/970814626307956737/lrB39b9n_normal.jpg" TargetMode="External"/><Relationship Id="rId4197" Type="http://schemas.openxmlformats.org/officeDocument/2006/relationships/hyperlink" Target="https://twitter.com/" TargetMode="External"/><Relationship Id="rId5248" Type="http://schemas.openxmlformats.org/officeDocument/2006/relationships/hyperlink" Target="https://twitter.com/" TargetMode="External"/><Relationship Id="rId1858" Type="http://schemas.openxmlformats.org/officeDocument/2006/relationships/hyperlink" Target="http://pbs.twimg.com/profile_images/896884005353730050/o6huM_2a_normal.jpg" TargetMode="External"/><Relationship Id="rId4057" Type="http://schemas.openxmlformats.org/officeDocument/2006/relationships/hyperlink" Target="https://twitter.com/" TargetMode="External"/><Relationship Id="rId4264" Type="http://schemas.openxmlformats.org/officeDocument/2006/relationships/hyperlink" Target="https://twitter.com/" TargetMode="External"/><Relationship Id="rId4471" Type="http://schemas.openxmlformats.org/officeDocument/2006/relationships/hyperlink" Target="https://twitter.com/" TargetMode="External"/><Relationship Id="rId5108" Type="http://schemas.openxmlformats.org/officeDocument/2006/relationships/hyperlink" Target="https://twitter.com/" TargetMode="External"/><Relationship Id="rId5315" Type="http://schemas.openxmlformats.org/officeDocument/2006/relationships/hyperlink" Target="https://twitter.com/" TargetMode="External"/><Relationship Id="rId2909" Type="http://schemas.openxmlformats.org/officeDocument/2006/relationships/hyperlink" Target="https://pbs.twimg.com/media/DXz1m3QU8AE8c37.jpg" TargetMode="External"/><Relationship Id="rId3073" Type="http://schemas.openxmlformats.org/officeDocument/2006/relationships/hyperlink" Target="http://pbs.twimg.com/profile_images/971728413986729984/BU2d0YzY_normal.jpg" TargetMode="External"/><Relationship Id="rId3280" Type="http://schemas.openxmlformats.org/officeDocument/2006/relationships/hyperlink" Target="https://twitter.com/" TargetMode="External"/><Relationship Id="rId4124" Type="http://schemas.openxmlformats.org/officeDocument/2006/relationships/hyperlink" Target="https://twitter.com/" TargetMode="External"/><Relationship Id="rId4331" Type="http://schemas.openxmlformats.org/officeDocument/2006/relationships/hyperlink" Target="https://twitter.com/" TargetMode="External"/><Relationship Id="rId1718" Type="http://schemas.openxmlformats.org/officeDocument/2006/relationships/hyperlink" Target="http://pbs.twimg.com/profile_images/464818766560251904/aRkk5h_j_normal.jpeg" TargetMode="External"/><Relationship Id="rId1925" Type="http://schemas.openxmlformats.org/officeDocument/2006/relationships/hyperlink" Target="http://abs.twimg.com/sticky/default_profile_images/default_profile_normal.png" TargetMode="External"/><Relationship Id="rId3140" Type="http://schemas.openxmlformats.org/officeDocument/2006/relationships/hyperlink" Target="https://twitter.com/" TargetMode="External"/><Relationship Id="rId2699" Type="http://schemas.openxmlformats.org/officeDocument/2006/relationships/hyperlink" Target="https://pbs.twimg.com/media/DXz1G3cWkAEJmqB.jpg" TargetMode="External"/><Relationship Id="rId3000" Type="http://schemas.openxmlformats.org/officeDocument/2006/relationships/hyperlink" Target="http://pbs.twimg.com/profile_images/967782334190649346/HsOiSfpx_normal.jpg" TargetMode="External"/><Relationship Id="rId3957"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pbs.twimg.com/profile_banners/1874094596/1507685079" TargetMode="External"/><Relationship Id="rId3182" Type="http://schemas.openxmlformats.org/officeDocument/2006/relationships/hyperlink" Target="http://abs.twimg.com/images/themes/theme1/bg.png" TargetMode="External"/><Relationship Id="rId4233" Type="http://schemas.openxmlformats.org/officeDocument/2006/relationships/hyperlink" Target="http://pbs.twimg.com/profile_images/855829159494295553/iDCUCZHf_normal.jpg" TargetMode="External"/><Relationship Id="rId3999" Type="http://schemas.openxmlformats.org/officeDocument/2006/relationships/hyperlink" Target="http://pbs.twimg.com/profile_images/956540033904754688/oNVnDRKI_normal.jpg" TargetMode="External"/><Relationship Id="rId4300" Type="http://schemas.openxmlformats.org/officeDocument/2006/relationships/hyperlink" Target="http://pbs.twimg.com/profile_images/891663513474580481/5bNcB-Tv_normal.jpg" TargetMode="External"/><Relationship Id="rId170" Type="http://schemas.openxmlformats.org/officeDocument/2006/relationships/hyperlink" Target="https://t.co/WpnxYqYmGZ" TargetMode="External"/><Relationship Id="rId6058" Type="http://schemas.openxmlformats.org/officeDocument/2006/relationships/hyperlink" Target="https://twitter.com/kkubbomi" TargetMode="External"/><Relationship Id="rId6472" Type="http://schemas.openxmlformats.org/officeDocument/2006/relationships/hyperlink" Target="https://twitter.com/aaigooo" TargetMode="External"/><Relationship Id="rId5074" Type="http://schemas.openxmlformats.org/officeDocument/2006/relationships/hyperlink" Target="http://pbs.twimg.com/profile_images/924549374167994369/qNhEzc3V_normal.jpg" TargetMode="External"/><Relationship Id="rId6125" Type="http://schemas.openxmlformats.org/officeDocument/2006/relationships/hyperlink" Target="https://twitter.com/katrinawarpaint" TargetMode="External"/><Relationship Id="rId987" Type="http://schemas.openxmlformats.org/officeDocument/2006/relationships/hyperlink" Target="https://pbs.twimg.com/profile_banners/2876634373/1515587655" TargetMode="External"/><Relationship Id="rId2668" Type="http://schemas.openxmlformats.org/officeDocument/2006/relationships/hyperlink" Target="http://abs.twimg.com/images/themes/theme16/bg.gif" TargetMode="External"/><Relationship Id="rId3719" Type="http://schemas.openxmlformats.org/officeDocument/2006/relationships/hyperlink" Target="http://pbs.twimg.com/profile_images/879964491047251968/X1jqNHZI_normal.jpg" TargetMode="External"/><Relationship Id="rId4090" Type="http://schemas.openxmlformats.org/officeDocument/2006/relationships/hyperlink" Target="http://pbs.twimg.com/profile_images/942935509285847041/D5zXBbqg_normal.jpg" TargetMode="External"/><Relationship Id="rId1684" Type="http://schemas.openxmlformats.org/officeDocument/2006/relationships/hyperlink" Target="https://pbs.twimg.com/profile_banners/40847441/1463222709" TargetMode="External"/><Relationship Id="rId2735" Type="http://schemas.openxmlformats.org/officeDocument/2006/relationships/hyperlink" Target="http://abs.twimg.com/images/themes/theme1/bg.png" TargetMode="External"/><Relationship Id="rId5141" Type="http://schemas.openxmlformats.org/officeDocument/2006/relationships/hyperlink" Target="http://pbs.twimg.com/profile_images/755913078198312960/ECM30qAE_normal.jpg" TargetMode="External"/><Relationship Id="rId707" Type="http://schemas.openxmlformats.org/officeDocument/2006/relationships/hyperlink" Target="https://pbs.twimg.com/profile_banners/98077302/1486316975" TargetMode="External"/><Relationship Id="rId1337" Type="http://schemas.openxmlformats.org/officeDocument/2006/relationships/hyperlink" Target="https://pbs.twimg.com/profile_banners/13696/1508192955" TargetMode="External"/><Relationship Id="rId1751" Type="http://schemas.openxmlformats.org/officeDocument/2006/relationships/hyperlink" Target="https://pbs.twimg.com/profile_banners/6135622/1520453696" TargetMode="External"/><Relationship Id="rId2802" Type="http://schemas.openxmlformats.org/officeDocument/2006/relationships/hyperlink" Target="http://abs.twimg.com/images/themes/theme1/bg.png" TargetMode="External"/><Relationship Id="rId5958" Type="http://schemas.openxmlformats.org/officeDocument/2006/relationships/hyperlink" Target="https://twitter.com/saltypretzels16" TargetMode="External"/><Relationship Id="rId43" Type="http://schemas.openxmlformats.org/officeDocument/2006/relationships/hyperlink" Target="https://t.co/TdAAs8SIUL" TargetMode="External"/><Relationship Id="rId1404" Type="http://schemas.openxmlformats.org/officeDocument/2006/relationships/hyperlink" Target="https://pbs.twimg.com/profile_banners/17929529/1465997310" TargetMode="External"/><Relationship Id="rId3576" Type="http://schemas.openxmlformats.org/officeDocument/2006/relationships/hyperlink" Target="http://abs.twimg.com/images/themes/theme1/bg.png" TargetMode="External"/><Relationship Id="rId4627" Type="http://schemas.openxmlformats.org/officeDocument/2006/relationships/hyperlink" Target="http://pbs.twimg.com/profile_images/957638883532943360/HKFE00Yq_normal.jpg" TargetMode="External"/><Relationship Id="rId4974" Type="http://schemas.openxmlformats.org/officeDocument/2006/relationships/hyperlink" Target="http://pbs.twimg.com/profile_images/969163867027746816/M2zS5BH__normal.jpg" TargetMode="External"/><Relationship Id="rId497" Type="http://schemas.openxmlformats.org/officeDocument/2006/relationships/hyperlink" Target="https://t.co/iMe3yEE81S" TargetMode="External"/><Relationship Id="rId2178" Type="http://schemas.openxmlformats.org/officeDocument/2006/relationships/hyperlink" Target="https://pbs.twimg.com/profile_banners/225037190/1501595801" TargetMode="External"/><Relationship Id="rId3229" Type="http://schemas.openxmlformats.org/officeDocument/2006/relationships/hyperlink" Target="http://pbs.twimg.com/profile_background_images/627422115982000128/OXsa9Yaf.jpg" TargetMode="External"/><Relationship Id="rId3990" Type="http://schemas.openxmlformats.org/officeDocument/2006/relationships/hyperlink" Target="http://pbs.twimg.com/profile_images/971627489184374784/YAATCraS_normal.jpg" TargetMode="External"/><Relationship Id="rId1194" Type="http://schemas.openxmlformats.org/officeDocument/2006/relationships/hyperlink" Target="https://pbs.twimg.com/profile_banners/2841284995/1518975177" TargetMode="External"/><Relationship Id="rId2592" Type="http://schemas.openxmlformats.org/officeDocument/2006/relationships/hyperlink" Target="http://pbs.twimg.com/profile_background_images/378800000125043135/66b65a978b09f5c63771e840190a771b.jpeg" TargetMode="External"/><Relationship Id="rId3643" Type="http://schemas.openxmlformats.org/officeDocument/2006/relationships/hyperlink" Target="http://pbs.twimg.com/profile_images/474547574049759232/dA8l2o_0_normal.jpeg" TargetMode="External"/><Relationship Id="rId6799" Type="http://schemas.openxmlformats.org/officeDocument/2006/relationships/hyperlink" Target="https://twitter.com/102icely" TargetMode="External"/><Relationship Id="rId217" Type="http://schemas.openxmlformats.org/officeDocument/2006/relationships/hyperlink" Target="http://t.co/jpbfrggMZH" TargetMode="External"/><Relationship Id="rId564" Type="http://schemas.openxmlformats.org/officeDocument/2006/relationships/hyperlink" Target="https://t.co/mZB2hymxC9" TargetMode="External"/><Relationship Id="rId2245" Type="http://schemas.openxmlformats.org/officeDocument/2006/relationships/hyperlink" Target="http://pbs.twimg.com/profile_background_images/418067990/DW-Twitter-Standard-Hintergrund.png" TargetMode="External"/><Relationship Id="rId3710" Type="http://schemas.openxmlformats.org/officeDocument/2006/relationships/hyperlink" Target="http://pbs.twimg.com/profile_images/965486521640865792/K7bdT6LD_normal.jpg" TargetMode="External"/><Relationship Id="rId6866" Type="http://schemas.openxmlformats.org/officeDocument/2006/relationships/hyperlink" Target="https://twitter.com/_jxck7" TargetMode="External"/><Relationship Id="rId631" Type="http://schemas.openxmlformats.org/officeDocument/2006/relationships/hyperlink" Target="https://t.co/6bJeOgCx3w" TargetMode="External"/><Relationship Id="rId1261" Type="http://schemas.openxmlformats.org/officeDocument/2006/relationships/hyperlink" Target="https://pbs.twimg.com/profile_banners/2525784180/1481139301" TargetMode="External"/><Relationship Id="rId2312" Type="http://schemas.openxmlformats.org/officeDocument/2006/relationships/hyperlink" Target="http://pbs.twimg.com/profile_background_images/446411201413541888/uY6CCUHT.png" TargetMode="External"/><Relationship Id="rId5468" Type="http://schemas.openxmlformats.org/officeDocument/2006/relationships/hyperlink" Target="https://twitter.com/harleysurfer" TargetMode="External"/><Relationship Id="rId5882" Type="http://schemas.openxmlformats.org/officeDocument/2006/relationships/hyperlink" Target="https://twitter.com/dongioo324" TargetMode="External"/><Relationship Id="rId6519" Type="http://schemas.openxmlformats.org/officeDocument/2006/relationships/hyperlink" Target="https://twitter.com/annabella313" TargetMode="External"/><Relationship Id="rId6933" Type="http://schemas.openxmlformats.org/officeDocument/2006/relationships/hyperlink" Target="https://twitter.com/mas10_tang" TargetMode="External"/><Relationship Id="rId4484" Type="http://schemas.openxmlformats.org/officeDocument/2006/relationships/hyperlink" Target="http://pbs.twimg.com/profile_images/956047597147492352/5y2tigzs_normal.jpg" TargetMode="External"/><Relationship Id="rId5535" Type="http://schemas.openxmlformats.org/officeDocument/2006/relationships/hyperlink" Target="https://twitter.com/casosvote" TargetMode="External"/><Relationship Id="rId3086" Type="http://schemas.openxmlformats.org/officeDocument/2006/relationships/hyperlink" Target="http://abs.twimg.com/images/themes/theme1/bg.png" TargetMode="External"/><Relationship Id="rId4137" Type="http://schemas.openxmlformats.org/officeDocument/2006/relationships/hyperlink" Target="http://pbs.twimg.com/profile_images/871723431695396865/Ff5dlbMr_normal.jpg" TargetMode="External"/><Relationship Id="rId4551" Type="http://schemas.openxmlformats.org/officeDocument/2006/relationships/hyperlink" Target="http://pbs.twimg.com/profile_images/962838860697829377/eh8Q-g3y_normal.jpg" TargetMode="External"/><Relationship Id="rId3153" Type="http://schemas.openxmlformats.org/officeDocument/2006/relationships/hyperlink" Target="http://abs.twimg.com/images/themes/theme1/bg.png" TargetMode="External"/><Relationship Id="rId4204" Type="http://schemas.openxmlformats.org/officeDocument/2006/relationships/hyperlink" Target="http://abs.twimg.com/sticky/default_profile_images/default_profile_normal.png" TargetMode="External"/><Relationship Id="rId5602" Type="http://schemas.openxmlformats.org/officeDocument/2006/relationships/hyperlink" Target="https://twitter.com/donnatrumplova" TargetMode="External"/><Relationship Id="rId141" Type="http://schemas.openxmlformats.org/officeDocument/2006/relationships/hyperlink" Target="https://t.co/jFxppCyVzd" TargetMode="External"/><Relationship Id="rId3220" Type="http://schemas.openxmlformats.org/officeDocument/2006/relationships/hyperlink" Target="http://pbs.twimg.com/profile_background_images/835441330/7148e50047d1a3973650fb5ceae5ecb9.png" TargetMode="External"/><Relationship Id="rId6029" Type="http://schemas.openxmlformats.org/officeDocument/2006/relationships/hyperlink" Target="https://twitter.com/lplzydeco" TargetMode="External"/><Relationship Id="rId6376" Type="http://schemas.openxmlformats.org/officeDocument/2006/relationships/hyperlink" Target="https://twitter.com/trevorgdchld" TargetMode="External"/><Relationship Id="rId6790" Type="http://schemas.openxmlformats.org/officeDocument/2006/relationships/hyperlink" Target="https://twitter.com/rogerwcheng" TargetMode="External"/><Relationship Id="rId7" Type="http://schemas.openxmlformats.org/officeDocument/2006/relationships/hyperlink" Target="https://t.co/aWh5PnfIxj" TargetMode="External"/><Relationship Id="rId2986" Type="http://schemas.openxmlformats.org/officeDocument/2006/relationships/hyperlink" Target="http://abs.twimg.com/images/themes/theme1/bg.png" TargetMode="External"/><Relationship Id="rId5392" Type="http://schemas.openxmlformats.org/officeDocument/2006/relationships/hyperlink" Target="https://twitter.com/coryshowtime" TargetMode="External"/><Relationship Id="rId6443" Type="http://schemas.openxmlformats.org/officeDocument/2006/relationships/hyperlink" Target="https://twitter.com/apatrickafr" TargetMode="External"/><Relationship Id="rId958" Type="http://schemas.openxmlformats.org/officeDocument/2006/relationships/hyperlink" Target="https://pbs.twimg.com/profile_banners/5487452/1507323451" TargetMode="External"/><Relationship Id="rId1588" Type="http://schemas.openxmlformats.org/officeDocument/2006/relationships/hyperlink" Target="https://pbs.twimg.com/profile_banners/863948687218679808/1509742184" TargetMode="External"/><Relationship Id="rId2639" Type="http://schemas.openxmlformats.org/officeDocument/2006/relationships/hyperlink" Target="http://abs.twimg.com/images/themes/theme1/bg.png" TargetMode="External"/><Relationship Id="rId5045" Type="http://schemas.openxmlformats.org/officeDocument/2006/relationships/hyperlink" Target="http://pbs.twimg.com/profile_images/898529886553292800/dSXD2Fqp_normal.jpg" TargetMode="External"/><Relationship Id="rId6510" Type="http://schemas.openxmlformats.org/officeDocument/2006/relationships/hyperlink" Target="https://twitter.com/janetgia" TargetMode="External"/><Relationship Id="rId1655" Type="http://schemas.openxmlformats.org/officeDocument/2006/relationships/hyperlink" Target="https://pbs.twimg.com/profile_banners/839722819/1496577805" TargetMode="External"/><Relationship Id="rId2706" Type="http://schemas.openxmlformats.org/officeDocument/2006/relationships/hyperlink" Target="http://pbs.twimg.com/profile_background_images/527857022033620992/R8IgtGPx.jpeg" TargetMode="External"/><Relationship Id="rId4061" Type="http://schemas.openxmlformats.org/officeDocument/2006/relationships/hyperlink" Target="http://pbs.twimg.com/profile_images/474659796411363328/-5gZBds__normal.png" TargetMode="External"/><Relationship Id="rId5112" Type="http://schemas.openxmlformats.org/officeDocument/2006/relationships/hyperlink" Target="http://pbs.twimg.com/profile_images/947625036277534720/l75nTw-s_normal.jpg" TargetMode="External"/><Relationship Id="rId1308" Type="http://schemas.openxmlformats.org/officeDocument/2006/relationships/hyperlink" Target="https://pbs.twimg.com/profile_banners/2194614660/1519696816" TargetMode="External"/><Relationship Id="rId1722" Type="http://schemas.openxmlformats.org/officeDocument/2006/relationships/hyperlink" Target="https://pbs.twimg.com/profile_banners/895101873891442688/1504483820" TargetMode="External"/><Relationship Id="rId4878" Type="http://schemas.openxmlformats.org/officeDocument/2006/relationships/hyperlink" Target="http://pbs.twimg.com/profile_images/970988420859244545/QOhlBhHd_normal.jpg" TargetMode="External"/><Relationship Id="rId5929" Type="http://schemas.openxmlformats.org/officeDocument/2006/relationships/hyperlink" Target="https://twitter.com/entera2mx" TargetMode="External"/><Relationship Id="rId14" Type="http://schemas.openxmlformats.org/officeDocument/2006/relationships/hyperlink" Target="https://t.co/leW8FkRRau" TargetMode="External"/><Relationship Id="rId3894" Type="http://schemas.openxmlformats.org/officeDocument/2006/relationships/hyperlink" Target="http://pbs.twimg.com/profile_images/965806414546513920/5EPsPFh6_normal.jpg" TargetMode="External"/><Relationship Id="rId4945" Type="http://schemas.openxmlformats.org/officeDocument/2006/relationships/hyperlink" Target="http://pbs.twimg.com/profile_images/916263971333787648/qzzHdDQz_normal.jpg" TargetMode="External"/><Relationship Id="rId7004" Type="http://schemas.openxmlformats.org/officeDocument/2006/relationships/hyperlink" Target="https://twitter.com/lexiepozega_" TargetMode="External"/><Relationship Id="rId2496" Type="http://schemas.openxmlformats.org/officeDocument/2006/relationships/hyperlink" Target="http://pbs.twimg.com/profile_background_images/378800000019343452/e54e6c42855bfcfb9c93b850ffe40328.png" TargetMode="External"/><Relationship Id="rId3547" Type="http://schemas.openxmlformats.org/officeDocument/2006/relationships/hyperlink" Target="http://abs.twimg.com/images/themes/theme1/bg.png" TargetMode="External"/><Relationship Id="rId3961" Type="http://schemas.openxmlformats.org/officeDocument/2006/relationships/hyperlink" Target="http://pbs.twimg.com/profile_images/970246967438667776/qMg4S_hp_normal.jpg" TargetMode="External"/><Relationship Id="rId468" Type="http://schemas.openxmlformats.org/officeDocument/2006/relationships/hyperlink" Target="http://t.co/Uu6lLf2qtg" TargetMode="External"/><Relationship Id="rId882" Type="http://schemas.openxmlformats.org/officeDocument/2006/relationships/hyperlink" Target="https://pbs.twimg.com/profile_banners/3111801900/1463903578" TargetMode="External"/><Relationship Id="rId1098" Type="http://schemas.openxmlformats.org/officeDocument/2006/relationships/hyperlink" Target="https://pbs.twimg.com/profile_banners/327990253/1498447066" TargetMode="External"/><Relationship Id="rId2149" Type="http://schemas.openxmlformats.org/officeDocument/2006/relationships/hyperlink" Target="https://pbs.twimg.com/profile_banners/107504119/1518563446" TargetMode="External"/><Relationship Id="rId2563" Type="http://schemas.openxmlformats.org/officeDocument/2006/relationships/hyperlink" Target="http://abs.twimg.com/images/themes/theme1/bg.png" TargetMode="External"/><Relationship Id="rId3614" Type="http://schemas.openxmlformats.org/officeDocument/2006/relationships/hyperlink" Target="http://pbs.twimg.com/profile_images/949070360103698432/kXSiPeTk_normal.jpg" TargetMode="External"/><Relationship Id="rId6020" Type="http://schemas.openxmlformats.org/officeDocument/2006/relationships/hyperlink" Target="https://twitter.com/taephoenix" TargetMode="External"/><Relationship Id="rId535" Type="http://schemas.openxmlformats.org/officeDocument/2006/relationships/hyperlink" Target="https://t.co/4dOfIpUhym" TargetMode="External"/><Relationship Id="rId1165" Type="http://schemas.openxmlformats.org/officeDocument/2006/relationships/hyperlink" Target="https://pbs.twimg.com/profile_banners/3769196484/1494984737" TargetMode="External"/><Relationship Id="rId2216" Type="http://schemas.openxmlformats.org/officeDocument/2006/relationships/hyperlink" Target="http://pbs.twimg.com/profile_background_images/805204022/d44daf2d435747551be0b288a24b6a73.png" TargetMode="External"/><Relationship Id="rId2630" Type="http://schemas.openxmlformats.org/officeDocument/2006/relationships/hyperlink" Target="http://pbs.twimg.com/profile_background_images/225099462/cbm_creditcard_4.JPG" TargetMode="External"/><Relationship Id="rId5786" Type="http://schemas.openxmlformats.org/officeDocument/2006/relationships/hyperlink" Target="https://twitter.com/vonstolk" TargetMode="External"/><Relationship Id="rId6837" Type="http://schemas.openxmlformats.org/officeDocument/2006/relationships/hyperlink" Target="https://twitter.com/blushbeing" TargetMode="External"/><Relationship Id="rId602" Type="http://schemas.openxmlformats.org/officeDocument/2006/relationships/hyperlink" Target="https://t.co/wqIUlvEEnI" TargetMode="External"/><Relationship Id="rId1232" Type="http://schemas.openxmlformats.org/officeDocument/2006/relationships/hyperlink" Target="https://pbs.twimg.com/profile_banners/764824552664801280/1515746757" TargetMode="External"/><Relationship Id="rId4388" Type="http://schemas.openxmlformats.org/officeDocument/2006/relationships/hyperlink" Target="http://pbs.twimg.com/profile_images/967901813272915968/wqSXT7EZ_normal.jpg" TargetMode="External"/><Relationship Id="rId5439" Type="http://schemas.openxmlformats.org/officeDocument/2006/relationships/hyperlink" Target="https://twitter.com/dhoanj" TargetMode="External"/><Relationship Id="rId5853" Type="http://schemas.openxmlformats.org/officeDocument/2006/relationships/hyperlink" Target="https://twitter.com/new_tw1997" TargetMode="External"/><Relationship Id="rId6904" Type="http://schemas.openxmlformats.org/officeDocument/2006/relationships/hyperlink" Target="https://twitter.com/5user59" TargetMode="External"/><Relationship Id="rId3057" Type="http://schemas.openxmlformats.org/officeDocument/2006/relationships/hyperlink" Target="http://abs.twimg.com/images/themes/theme12/bg.gif" TargetMode="External"/><Relationship Id="rId4108" Type="http://schemas.openxmlformats.org/officeDocument/2006/relationships/hyperlink" Target="http://pbs.twimg.com/profile_images/916254106439761920/yTDDzR1I_normal.jpg" TargetMode="External"/><Relationship Id="rId4455" Type="http://schemas.openxmlformats.org/officeDocument/2006/relationships/hyperlink" Target="http://pbs.twimg.com/profile_images/945706271595991041/PcZeOZ6b_normal.jpg" TargetMode="External"/><Relationship Id="rId5506" Type="http://schemas.openxmlformats.org/officeDocument/2006/relationships/hyperlink" Target="https://twitter.com/empiregxld" TargetMode="External"/><Relationship Id="rId5920" Type="http://schemas.openxmlformats.org/officeDocument/2006/relationships/hyperlink" Target="https://twitter.com/theflakenews" TargetMode="External"/><Relationship Id="rId3471" Type="http://schemas.openxmlformats.org/officeDocument/2006/relationships/hyperlink" Target="http://pbs.twimg.com/profile_background_images/465615641383165952/sEVDcthI.jpeg" TargetMode="External"/><Relationship Id="rId4522" Type="http://schemas.openxmlformats.org/officeDocument/2006/relationships/hyperlink" Target="http://pbs.twimg.com/profile_images/936736301046407168/UpP3d42l_normal.jpg" TargetMode="External"/><Relationship Id="rId392" Type="http://schemas.openxmlformats.org/officeDocument/2006/relationships/hyperlink" Target="https://t.co/KtKqWEe8pG" TargetMode="External"/><Relationship Id="rId2073" Type="http://schemas.openxmlformats.org/officeDocument/2006/relationships/hyperlink" Target="https://pbs.twimg.com/profile_banners/514841905/1486352956" TargetMode="External"/><Relationship Id="rId3124" Type="http://schemas.openxmlformats.org/officeDocument/2006/relationships/hyperlink" Target="http://abs.twimg.com/images/themes/theme6/bg.gif" TargetMode="External"/><Relationship Id="rId6694" Type="http://schemas.openxmlformats.org/officeDocument/2006/relationships/hyperlink" Target="https://twitter.com/kaiismylover" TargetMode="External"/><Relationship Id="rId2140" Type="http://schemas.openxmlformats.org/officeDocument/2006/relationships/hyperlink" Target="https://pbs.twimg.com/profile_banners/160023578/1503033827" TargetMode="External"/><Relationship Id="rId5296" Type="http://schemas.openxmlformats.org/officeDocument/2006/relationships/hyperlink" Target="http://pbs.twimg.com/profile_images/815568471920701440/H9XZ9ITM_normal.jpg" TargetMode="External"/><Relationship Id="rId6347" Type="http://schemas.openxmlformats.org/officeDocument/2006/relationships/hyperlink" Target="https://twitter.com/g_pond47" TargetMode="External"/><Relationship Id="rId6761" Type="http://schemas.openxmlformats.org/officeDocument/2006/relationships/hyperlink" Target="https://twitter.com/findno67" TargetMode="External"/><Relationship Id="rId112" Type="http://schemas.openxmlformats.org/officeDocument/2006/relationships/hyperlink" Target="http://t.co/7447yWAzRb" TargetMode="External"/><Relationship Id="rId5363" Type="http://schemas.openxmlformats.org/officeDocument/2006/relationships/hyperlink" Target="https://twitter.com/estherbenbassa" TargetMode="External"/><Relationship Id="rId6414" Type="http://schemas.openxmlformats.org/officeDocument/2006/relationships/hyperlink" Target="https://twitter.com/soonyyyy" TargetMode="External"/><Relationship Id="rId2957" Type="http://schemas.openxmlformats.org/officeDocument/2006/relationships/hyperlink" Target="http://abs.twimg.com/images/themes/theme1/bg.png" TargetMode="External"/><Relationship Id="rId5016" Type="http://schemas.openxmlformats.org/officeDocument/2006/relationships/hyperlink" Target="http://pbs.twimg.com/profile_images/907013782324555776/C_e4ZvEl_normal.jpg" TargetMode="External"/><Relationship Id="rId929" Type="http://schemas.openxmlformats.org/officeDocument/2006/relationships/hyperlink" Target="https://pbs.twimg.com/profile_banners/16331010/1465917868" TargetMode="External"/><Relationship Id="rId1559" Type="http://schemas.openxmlformats.org/officeDocument/2006/relationships/hyperlink" Target="https://pbs.twimg.com/profile_banners/956070774321897472/1519707991" TargetMode="External"/><Relationship Id="rId1973" Type="http://schemas.openxmlformats.org/officeDocument/2006/relationships/hyperlink" Target="https://pbs.twimg.com/profile_banners/19124171/1400000610" TargetMode="External"/><Relationship Id="rId4032" Type="http://schemas.openxmlformats.org/officeDocument/2006/relationships/hyperlink" Target="http://pbs.twimg.com/profile_images/961478863040761856/pclnI__0_normal.jpg" TargetMode="External"/><Relationship Id="rId5430" Type="http://schemas.openxmlformats.org/officeDocument/2006/relationships/hyperlink" Target="https://twitter.com/mygrindnvrstops" TargetMode="External"/><Relationship Id="rId1626" Type="http://schemas.openxmlformats.org/officeDocument/2006/relationships/hyperlink" Target="https://pbs.twimg.com/profile_banners/898239774028423169/1503190976" TargetMode="External"/><Relationship Id="rId3798" Type="http://schemas.openxmlformats.org/officeDocument/2006/relationships/hyperlink" Target="http://pbs.twimg.com/profile_images/946379779720146944/V25JiX4y_normal.jpg" TargetMode="External"/><Relationship Id="rId4849" Type="http://schemas.openxmlformats.org/officeDocument/2006/relationships/hyperlink" Target="http://pbs.twimg.com/profile_images/947483687418916864/C02EtWTd_normal.jpg" TargetMode="External"/><Relationship Id="rId3865" Type="http://schemas.openxmlformats.org/officeDocument/2006/relationships/hyperlink" Target="http://pbs.twimg.com/profile_images/916407083041468418/nnqQxl7J_normal.jpg" TargetMode="External"/><Relationship Id="rId4916" Type="http://schemas.openxmlformats.org/officeDocument/2006/relationships/hyperlink" Target="http://pbs.twimg.com/profile_images/3044794822/8186ec7c89706b59c72b815caaa512af_normal.jpeg" TargetMode="External"/><Relationship Id="rId6271" Type="http://schemas.openxmlformats.org/officeDocument/2006/relationships/hyperlink" Target="https://twitter.com/imaim111" TargetMode="External"/><Relationship Id="rId786" Type="http://schemas.openxmlformats.org/officeDocument/2006/relationships/hyperlink" Target="https://pbs.twimg.com/profile_banners/391092327/1419661370" TargetMode="External"/><Relationship Id="rId2467" Type="http://schemas.openxmlformats.org/officeDocument/2006/relationships/hyperlink" Target="http://abs.twimg.com/images/themes/theme1/bg.png" TargetMode="External"/><Relationship Id="rId3518" Type="http://schemas.openxmlformats.org/officeDocument/2006/relationships/hyperlink" Target="http://pbs.twimg.com/profile_background_images/475185112884068352/zZSjZo-d.jpeg" TargetMode="External"/><Relationship Id="rId439" Type="http://schemas.openxmlformats.org/officeDocument/2006/relationships/hyperlink" Target="http://t.co/HnG4qwurxx" TargetMode="External"/><Relationship Id="rId1069" Type="http://schemas.openxmlformats.org/officeDocument/2006/relationships/hyperlink" Target="https://pbs.twimg.com/profile_banners/251470400/1509687948" TargetMode="External"/><Relationship Id="rId1483" Type="http://schemas.openxmlformats.org/officeDocument/2006/relationships/hyperlink" Target="https://pbs.twimg.com/profile_banners/58095147/1367087873" TargetMode="External"/><Relationship Id="rId2881" Type="http://schemas.openxmlformats.org/officeDocument/2006/relationships/hyperlink" Target="http://abs.twimg.com/images/themes/theme1/bg.png" TargetMode="External"/><Relationship Id="rId3932" Type="http://schemas.openxmlformats.org/officeDocument/2006/relationships/hyperlink" Target="http://pbs.twimg.com/profile_images/970633324707196930/mKnq2Wg4_normal.jpg" TargetMode="External"/><Relationship Id="rId506" Type="http://schemas.openxmlformats.org/officeDocument/2006/relationships/hyperlink" Target="https://t.co/gQsd5GKVWk" TargetMode="External"/><Relationship Id="rId853" Type="http://schemas.openxmlformats.org/officeDocument/2006/relationships/hyperlink" Target="https://pbs.twimg.com/profile_banners/952867034429145089/1520522036" TargetMode="External"/><Relationship Id="rId1136" Type="http://schemas.openxmlformats.org/officeDocument/2006/relationships/hyperlink" Target="https://pbs.twimg.com/profile_banners/748676189884022784/1513823986" TargetMode="External"/><Relationship Id="rId2534" Type="http://schemas.openxmlformats.org/officeDocument/2006/relationships/hyperlink" Target="http://pbs.twimg.com/profile_background_images/460567784452153344/GjLXjJbB.jpeg" TargetMode="External"/><Relationship Id="rId920" Type="http://schemas.openxmlformats.org/officeDocument/2006/relationships/hyperlink" Target="https://pbs.twimg.com/profile_banners/701725963/1519943055" TargetMode="External"/><Relationship Id="rId1550" Type="http://schemas.openxmlformats.org/officeDocument/2006/relationships/hyperlink" Target="https://pbs.twimg.com/profile_banners/14293310/1403546591" TargetMode="External"/><Relationship Id="rId2601" Type="http://schemas.openxmlformats.org/officeDocument/2006/relationships/hyperlink" Target="http://abs.twimg.com/images/themes/theme1/bg.png" TargetMode="External"/><Relationship Id="rId5757" Type="http://schemas.openxmlformats.org/officeDocument/2006/relationships/hyperlink" Target="https://twitter.com/jeongheeyeun" TargetMode="External"/><Relationship Id="rId6808" Type="http://schemas.openxmlformats.org/officeDocument/2006/relationships/hyperlink" Target="https://twitter.com/nclexprof" TargetMode="External"/><Relationship Id="rId1203" Type="http://schemas.openxmlformats.org/officeDocument/2006/relationships/hyperlink" Target="https://pbs.twimg.com/profile_banners/951260857601871877/1515633509" TargetMode="External"/><Relationship Id="rId4359" Type="http://schemas.openxmlformats.org/officeDocument/2006/relationships/hyperlink" Target="http://pbs.twimg.com/profile_images/3724706924/44c7974c242f0fd70eab5cbafd4b2544_normal.jpeg" TargetMode="External"/><Relationship Id="rId4773" Type="http://schemas.openxmlformats.org/officeDocument/2006/relationships/hyperlink" Target="http://pbs.twimg.com/profile_images/943125745424986113/4O-WinBo_normal.jpg" TargetMode="External"/><Relationship Id="rId5824" Type="http://schemas.openxmlformats.org/officeDocument/2006/relationships/hyperlink" Target="https://twitter.com/don_galvez" TargetMode="External"/><Relationship Id="rId3375" Type="http://schemas.openxmlformats.org/officeDocument/2006/relationships/hyperlink" Target="http://abs.twimg.com/images/themes/theme8/bg.gif" TargetMode="External"/><Relationship Id="rId4426" Type="http://schemas.openxmlformats.org/officeDocument/2006/relationships/hyperlink" Target="http://pbs.twimg.com/profile_images/942497981948870656/fOXSgHyI_normal.jpg" TargetMode="External"/><Relationship Id="rId4840" Type="http://schemas.openxmlformats.org/officeDocument/2006/relationships/hyperlink" Target="http://pbs.twimg.com/profile_images/967762927552884736/gs6MYtGQ_normal.jpg" TargetMode="External"/><Relationship Id="rId296" Type="http://schemas.openxmlformats.org/officeDocument/2006/relationships/hyperlink" Target="https://t.co/rv8yFWCCja" TargetMode="External"/><Relationship Id="rId2391" Type="http://schemas.openxmlformats.org/officeDocument/2006/relationships/hyperlink" Target="http://abs.twimg.com/images/themes/theme9/bg.gif" TargetMode="External"/><Relationship Id="rId3028" Type="http://schemas.openxmlformats.org/officeDocument/2006/relationships/hyperlink" Target="http://pbs.twimg.com/profile_background_images/378800000062928496/215636f097bd64e61c9b2e1421686e2a.jpeg" TargetMode="External"/><Relationship Id="rId3442" Type="http://schemas.openxmlformats.org/officeDocument/2006/relationships/hyperlink" Target="http://abs.twimg.com/images/themes/theme1/bg.png" TargetMode="External"/><Relationship Id="rId6598" Type="http://schemas.openxmlformats.org/officeDocument/2006/relationships/hyperlink" Target="https://twitter.com/loic_french" TargetMode="External"/><Relationship Id="rId363" Type="http://schemas.openxmlformats.org/officeDocument/2006/relationships/hyperlink" Target="http://t.co/8XydBfyEmy" TargetMode="External"/><Relationship Id="rId2044" Type="http://schemas.openxmlformats.org/officeDocument/2006/relationships/hyperlink" Target="https://pbs.twimg.com/profile_banners/748474051706789888/1519315577" TargetMode="External"/><Relationship Id="rId430" Type="http://schemas.openxmlformats.org/officeDocument/2006/relationships/hyperlink" Target="https://t.co/fsSQ4VLxrc" TargetMode="External"/><Relationship Id="rId1060" Type="http://schemas.openxmlformats.org/officeDocument/2006/relationships/hyperlink" Target="https://pbs.twimg.com/profile_banners/404525685/1515674061" TargetMode="External"/><Relationship Id="rId2111" Type="http://schemas.openxmlformats.org/officeDocument/2006/relationships/hyperlink" Target="https://pbs.twimg.com/profile_banners/179796287/1517479956" TargetMode="External"/><Relationship Id="rId5267" Type="http://schemas.openxmlformats.org/officeDocument/2006/relationships/hyperlink" Target="http://pbs.twimg.com/profile_images/896011060351840256/AAfpCPbz_normal.jpg" TargetMode="External"/><Relationship Id="rId6318" Type="http://schemas.openxmlformats.org/officeDocument/2006/relationships/hyperlink" Target="https://twitter.com/tuckercarlson" TargetMode="External"/><Relationship Id="rId6665" Type="http://schemas.openxmlformats.org/officeDocument/2006/relationships/hyperlink" Target="https://twitter.com/kimbabgulung" TargetMode="External"/><Relationship Id="rId5681" Type="http://schemas.openxmlformats.org/officeDocument/2006/relationships/hyperlink" Target="https://twitter.com/jiewww" TargetMode="External"/><Relationship Id="rId6732" Type="http://schemas.openxmlformats.org/officeDocument/2006/relationships/hyperlink" Target="https://twitter.com/jessiecath" TargetMode="External"/><Relationship Id="rId1877" Type="http://schemas.openxmlformats.org/officeDocument/2006/relationships/hyperlink" Target="https://pbs.twimg.com/profile_banners/860386414881419264/1493968721" TargetMode="External"/><Relationship Id="rId2928" Type="http://schemas.openxmlformats.org/officeDocument/2006/relationships/hyperlink" Target="http://abs.twimg.com/images/themes/theme1/bg.png" TargetMode="External"/><Relationship Id="rId4283" Type="http://schemas.openxmlformats.org/officeDocument/2006/relationships/hyperlink" Target="http://pbs.twimg.com/profile_images/888623166209261568/laAKdDo6_normal.jpg" TargetMode="External"/><Relationship Id="rId5334" Type="http://schemas.openxmlformats.org/officeDocument/2006/relationships/hyperlink" Target="https://twitter.com/leanne4pa" TargetMode="External"/><Relationship Id="rId1944" Type="http://schemas.openxmlformats.org/officeDocument/2006/relationships/hyperlink" Target="https://pbs.twimg.com/profile_banners/619332494/1511978687" TargetMode="External"/><Relationship Id="rId4350" Type="http://schemas.openxmlformats.org/officeDocument/2006/relationships/hyperlink" Target="http://pbs.twimg.com/profile_images/967019231194656768/YsAeCEH4_normal.jpg" TargetMode="External"/><Relationship Id="rId5401" Type="http://schemas.openxmlformats.org/officeDocument/2006/relationships/hyperlink" Target="https://twitter.com/bfjnews" TargetMode="External"/><Relationship Id="rId4003" Type="http://schemas.openxmlformats.org/officeDocument/2006/relationships/hyperlink" Target="http://pbs.twimg.com/profile_images/959334393289498625/e91ZSGtS_normal.jpg" TargetMode="External"/><Relationship Id="rId6175" Type="http://schemas.openxmlformats.org/officeDocument/2006/relationships/hyperlink" Target="https://twitter.com/torreyhouse" TargetMode="External"/><Relationship Id="rId3769" Type="http://schemas.openxmlformats.org/officeDocument/2006/relationships/hyperlink" Target="http://pbs.twimg.com/profile_images/630988935720648704/HkmsHBTM_normal.jpg" TargetMode="External"/><Relationship Id="rId5191" Type="http://schemas.openxmlformats.org/officeDocument/2006/relationships/hyperlink" Target="http://pbs.twimg.com/profile_images/614520488266727424/MJBPfrGG_normal.jpg" TargetMode="External"/><Relationship Id="rId6242" Type="http://schemas.openxmlformats.org/officeDocument/2006/relationships/hyperlink" Target="https://twitter.com/emmy_shin" TargetMode="External"/><Relationship Id="rId2785" Type="http://schemas.openxmlformats.org/officeDocument/2006/relationships/hyperlink" Target="http://pbs.twimg.com/profile_background_images/378800000064580543/8fc391e162b010cdd67618c4a56d79a5.jpeg" TargetMode="External"/><Relationship Id="rId3836" Type="http://schemas.openxmlformats.org/officeDocument/2006/relationships/hyperlink" Target="http://pbs.twimg.com/profile_images/922256075574755328/lvlMJ8VK_normal.jpg" TargetMode="External"/><Relationship Id="rId757" Type="http://schemas.openxmlformats.org/officeDocument/2006/relationships/hyperlink" Target="https://pbs.twimg.com/profile_banners/818927131883356161/1501886832" TargetMode="External"/><Relationship Id="rId1387" Type="http://schemas.openxmlformats.org/officeDocument/2006/relationships/hyperlink" Target="https://pbs.twimg.com/profile_banners/1192298071/1449605596" TargetMode="External"/><Relationship Id="rId2438" Type="http://schemas.openxmlformats.org/officeDocument/2006/relationships/hyperlink" Target="http://abs.twimg.com/images/themes/theme1/bg.png" TargetMode="External"/><Relationship Id="rId2852" Type="http://schemas.openxmlformats.org/officeDocument/2006/relationships/hyperlink" Target="http://abs.twimg.com/images/themes/theme1/bg.png" TargetMode="External"/><Relationship Id="rId3903" Type="http://schemas.openxmlformats.org/officeDocument/2006/relationships/hyperlink" Target="http://pbs.twimg.com/profile_images/655140103338094592/JIpRKuQu_normal.jpg" TargetMode="External"/><Relationship Id="rId93" Type="http://schemas.openxmlformats.org/officeDocument/2006/relationships/hyperlink" Target="http://t.co/Js26GXBZAe" TargetMode="External"/><Relationship Id="rId824" Type="http://schemas.openxmlformats.org/officeDocument/2006/relationships/hyperlink" Target="https://pbs.twimg.com/profile_banners/2585810633/1517201744" TargetMode="External"/><Relationship Id="rId1454" Type="http://schemas.openxmlformats.org/officeDocument/2006/relationships/hyperlink" Target="https://pbs.twimg.com/profile_banners/2494487744/1473043391" TargetMode="External"/><Relationship Id="rId2505" Type="http://schemas.openxmlformats.org/officeDocument/2006/relationships/hyperlink" Target="http://abs.twimg.com/images/themes/theme10/bg.gif" TargetMode="External"/><Relationship Id="rId1107" Type="http://schemas.openxmlformats.org/officeDocument/2006/relationships/hyperlink" Target="https://pbs.twimg.com/profile_banners/61149653/1520501825" TargetMode="External"/><Relationship Id="rId1521" Type="http://schemas.openxmlformats.org/officeDocument/2006/relationships/hyperlink" Target="https://pbs.twimg.com/profile_banners/36373890/1519150422" TargetMode="External"/><Relationship Id="rId4677" Type="http://schemas.openxmlformats.org/officeDocument/2006/relationships/hyperlink" Target="http://pbs.twimg.com/profile_images/959108632343322624/VyDU_Nb7_normal.jpg" TargetMode="External"/><Relationship Id="rId5728" Type="http://schemas.openxmlformats.org/officeDocument/2006/relationships/hyperlink" Target="https://twitter.com/lorenafaerie" TargetMode="External"/><Relationship Id="rId3279" Type="http://schemas.openxmlformats.org/officeDocument/2006/relationships/hyperlink" Target="http://abs.twimg.com/images/themes/theme1/bg.png" TargetMode="External"/><Relationship Id="rId3693" Type="http://schemas.openxmlformats.org/officeDocument/2006/relationships/hyperlink" Target="http://pbs.twimg.com/profile_images/856200652476764160/QtsmT3nt_normal.jpg" TargetMode="External"/><Relationship Id="rId2295" Type="http://schemas.openxmlformats.org/officeDocument/2006/relationships/hyperlink" Target="http://pbs.twimg.com/profile_background_images/530021613/trump_scotland__43_of_70_cc.jpg" TargetMode="External"/><Relationship Id="rId3346" Type="http://schemas.openxmlformats.org/officeDocument/2006/relationships/hyperlink" Target="http://abs.twimg.com/images/themes/theme1/bg.png" TargetMode="External"/><Relationship Id="rId4744" Type="http://schemas.openxmlformats.org/officeDocument/2006/relationships/hyperlink" Target="http://pbs.twimg.com/profile_images/971192064237973506/l8QQM3hb_normal.jpg" TargetMode="External"/><Relationship Id="rId267" Type="http://schemas.openxmlformats.org/officeDocument/2006/relationships/hyperlink" Target="http://t.co/1K8ra1Cvbg" TargetMode="External"/><Relationship Id="rId3760" Type="http://schemas.openxmlformats.org/officeDocument/2006/relationships/hyperlink" Target="http://pbs.twimg.com/profile_images/971823114140241921/2ljyaTUw_normal.jpg" TargetMode="External"/><Relationship Id="rId4811" Type="http://schemas.openxmlformats.org/officeDocument/2006/relationships/hyperlink" Target="http://pbs.twimg.com/profile_images/873354847516479488/dqkKpLyO_normal.jpg" TargetMode="External"/><Relationship Id="rId681" Type="http://schemas.openxmlformats.org/officeDocument/2006/relationships/hyperlink" Target="https://t.co/2klPy1GHoU" TargetMode="External"/><Relationship Id="rId2362" Type="http://schemas.openxmlformats.org/officeDocument/2006/relationships/hyperlink" Target="http://pbs.twimg.com/profile_background_images/661959433/xe6d763cc8cba668262cc59c090da580.jpg" TargetMode="External"/><Relationship Id="rId3413" Type="http://schemas.openxmlformats.org/officeDocument/2006/relationships/hyperlink" Target="http://pbs.twimg.com/profile_background_images/601878359/bj4vup5u162t4kvu88gs.jpeg" TargetMode="External"/><Relationship Id="rId6569" Type="http://schemas.openxmlformats.org/officeDocument/2006/relationships/hyperlink" Target="https://twitter.com/pwcdanica" TargetMode="External"/><Relationship Id="rId6983" Type="http://schemas.openxmlformats.org/officeDocument/2006/relationships/hyperlink" Target="https://twitter.com/countup" TargetMode="External"/><Relationship Id="rId334" Type="http://schemas.openxmlformats.org/officeDocument/2006/relationships/hyperlink" Target="https://t.co/bytxfkX1dy" TargetMode="External"/><Relationship Id="rId2015" Type="http://schemas.openxmlformats.org/officeDocument/2006/relationships/hyperlink" Target="https://pbs.twimg.com/profile_banners/267234551/1518920865" TargetMode="External"/><Relationship Id="rId5585" Type="http://schemas.openxmlformats.org/officeDocument/2006/relationships/hyperlink" Target="https://twitter.com/mue_nzz" TargetMode="External"/><Relationship Id="rId6636" Type="http://schemas.openxmlformats.org/officeDocument/2006/relationships/hyperlink" Target="https://twitter.com/cameron_kasky" TargetMode="External"/><Relationship Id="rId401" Type="http://schemas.openxmlformats.org/officeDocument/2006/relationships/hyperlink" Target="https://t.co/0Egg9rkafJ" TargetMode="External"/><Relationship Id="rId1031" Type="http://schemas.openxmlformats.org/officeDocument/2006/relationships/hyperlink" Target="https://pbs.twimg.com/profile_banners/3119887762/1502843581" TargetMode="External"/><Relationship Id="rId4187" Type="http://schemas.openxmlformats.org/officeDocument/2006/relationships/hyperlink" Target="http://pbs.twimg.com/profile_images/378800000025897297/9c1132ba094690a871ec1215cf27f436_normal.png" TargetMode="External"/><Relationship Id="rId5238" Type="http://schemas.openxmlformats.org/officeDocument/2006/relationships/hyperlink" Target="http://pbs.twimg.com/profile_images/950123882182213632/QXiiEE4p_normal.jpg" TargetMode="External"/><Relationship Id="rId5652" Type="http://schemas.openxmlformats.org/officeDocument/2006/relationships/hyperlink" Target="https://twitter.com/washingtonpost" TargetMode="External"/><Relationship Id="rId6703" Type="http://schemas.openxmlformats.org/officeDocument/2006/relationships/hyperlink" Target="https://twitter.com/eagle_anchovy" TargetMode="External"/><Relationship Id="rId4254" Type="http://schemas.openxmlformats.org/officeDocument/2006/relationships/hyperlink" Target="http://pbs.twimg.com/profile_images/903196210898452480/4I4MW2P8_normal.jpg" TargetMode="External"/><Relationship Id="rId5305" Type="http://schemas.openxmlformats.org/officeDocument/2006/relationships/hyperlink" Target="https://twitter.com/macarthrjustice" TargetMode="External"/><Relationship Id="rId1848" Type="http://schemas.openxmlformats.org/officeDocument/2006/relationships/hyperlink" Target="https://pbs.twimg.com/profile_banners/22957748/1510890661" TargetMode="External"/><Relationship Id="rId3270" Type="http://schemas.openxmlformats.org/officeDocument/2006/relationships/hyperlink" Target="http://abs.twimg.com/images/themes/theme1/bg.png" TargetMode="External"/><Relationship Id="rId4321" Type="http://schemas.openxmlformats.org/officeDocument/2006/relationships/hyperlink" Target="http://pbs.twimg.com/profile_images/512138307870785536/Fe00yVS2_normal.png" TargetMode="External"/><Relationship Id="rId191" Type="http://schemas.openxmlformats.org/officeDocument/2006/relationships/hyperlink" Target="https://t.co/SbReU1WnWs" TargetMode="External"/><Relationship Id="rId1915" Type="http://schemas.openxmlformats.org/officeDocument/2006/relationships/hyperlink" Target="https://pbs.twimg.com/profile_banners/4346946079/1519704474" TargetMode="External"/><Relationship Id="rId6079" Type="http://schemas.openxmlformats.org/officeDocument/2006/relationships/hyperlink" Target="https://twitter.com/hellopolicy" TargetMode="External"/><Relationship Id="rId5095" Type="http://schemas.openxmlformats.org/officeDocument/2006/relationships/hyperlink" Target="http://pbs.twimg.com/profile_images/963380809418735617/9RR_IbkY_normal.jpg" TargetMode="External"/><Relationship Id="rId6493" Type="http://schemas.openxmlformats.org/officeDocument/2006/relationships/hyperlink" Target="https://twitter.com/joe_hinder" TargetMode="External"/><Relationship Id="rId2689" Type="http://schemas.openxmlformats.org/officeDocument/2006/relationships/hyperlink" Target="http://abs.twimg.com/images/themes/theme1/bg.png" TargetMode="External"/><Relationship Id="rId6146" Type="http://schemas.openxmlformats.org/officeDocument/2006/relationships/hyperlink" Target="https://twitter.com/evaevamparker" TargetMode="External"/><Relationship Id="rId6560" Type="http://schemas.openxmlformats.org/officeDocument/2006/relationships/hyperlink" Target="https://twitter.com/deladem" TargetMode="External"/><Relationship Id="rId2756" Type="http://schemas.openxmlformats.org/officeDocument/2006/relationships/hyperlink" Target="http://abs.twimg.com/images/themes/theme1/bg.png" TargetMode="External"/><Relationship Id="rId3807" Type="http://schemas.openxmlformats.org/officeDocument/2006/relationships/hyperlink" Target="http://pbs.twimg.com/profile_images/965062877819281409/GSa8rHmw_normal.jpg" TargetMode="External"/><Relationship Id="rId5162" Type="http://schemas.openxmlformats.org/officeDocument/2006/relationships/hyperlink" Target="http://pbs.twimg.com/profile_images/941204142541889537/_QqnxSRj_normal.jpg" TargetMode="External"/><Relationship Id="rId6213" Type="http://schemas.openxmlformats.org/officeDocument/2006/relationships/hyperlink" Target="https://twitter.com/ekdkf0428" TargetMode="External"/><Relationship Id="rId728" Type="http://schemas.openxmlformats.org/officeDocument/2006/relationships/hyperlink" Target="https://pbs.twimg.com/profile_banners/2334494892/1514520800" TargetMode="External"/><Relationship Id="rId1358" Type="http://schemas.openxmlformats.org/officeDocument/2006/relationships/hyperlink" Target="https://pbs.twimg.com/profile_banners/480721887/1496663920" TargetMode="External"/><Relationship Id="rId1772" Type="http://schemas.openxmlformats.org/officeDocument/2006/relationships/hyperlink" Target="https://pbs.twimg.com/profile_banners/2587468560/1472091670" TargetMode="External"/><Relationship Id="rId2409" Type="http://schemas.openxmlformats.org/officeDocument/2006/relationships/hyperlink" Target="http://abs.twimg.com/images/themes/theme1/bg.png" TargetMode="External"/><Relationship Id="rId5979" Type="http://schemas.openxmlformats.org/officeDocument/2006/relationships/hyperlink" Target="https://twitter.com/baejinist" TargetMode="External"/><Relationship Id="rId64" Type="http://schemas.openxmlformats.org/officeDocument/2006/relationships/hyperlink" Target="https://t.co/9HeLGaXyYa" TargetMode="External"/><Relationship Id="rId1425" Type="http://schemas.openxmlformats.org/officeDocument/2006/relationships/hyperlink" Target="https://pbs.twimg.com/profile_banners/954060470591414272/1516302148" TargetMode="External"/><Relationship Id="rId2823" Type="http://schemas.openxmlformats.org/officeDocument/2006/relationships/hyperlink" Target="http://pbs.twimg.com/profile_background_images/120235060/gas.jpg" TargetMode="External"/><Relationship Id="rId4995" Type="http://schemas.openxmlformats.org/officeDocument/2006/relationships/hyperlink" Target="http://pbs.twimg.com/profile_images/918875551053398016/-65AD6yo_normal.jpg" TargetMode="External"/><Relationship Id="rId2199" Type="http://schemas.openxmlformats.org/officeDocument/2006/relationships/hyperlink" Target="http://abs.twimg.com/images/themes/theme19/bg.gif" TargetMode="External"/><Relationship Id="rId3597" Type="http://schemas.openxmlformats.org/officeDocument/2006/relationships/hyperlink" Target="http://pbs.twimg.com/profile_images/838065678573793280/ZTVqqGrF_normal.jpg" TargetMode="External"/><Relationship Id="rId4648" Type="http://schemas.openxmlformats.org/officeDocument/2006/relationships/hyperlink" Target="http://pbs.twimg.com/profile_images/971843336075034625/jEyQRj2e_normal.jpg" TargetMode="External"/><Relationship Id="rId6070" Type="http://schemas.openxmlformats.org/officeDocument/2006/relationships/hyperlink" Target="https://twitter.com/joeflech" TargetMode="External"/><Relationship Id="rId3664" Type="http://schemas.openxmlformats.org/officeDocument/2006/relationships/hyperlink" Target="http://pbs.twimg.com/profile_images/971870369337561088/0G0B-IjT_normal.jpg" TargetMode="External"/><Relationship Id="rId4715" Type="http://schemas.openxmlformats.org/officeDocument/2006/relationships/hyperlink" Target="http://pbs.twimg.com/profile_images/950193338581315585/XC-vQTJN_normal.jpg" TargetMode="External"/><Relationship Id="rId585" Type="http://schemas.openxmlformats.org/officeDocument/2006/relationships/hyperlink" Target="http://t.co/zWTRudP3fD" TargetMode="External"/><Relationship Id="rId2266" Type="http://schemas.openxmlformats.org/officeDocument/2006/relationships/hyperlink" Target="http://abs.twimg.com/images/themes/theme1/bg.png" TargetMode="External"/><Relationship Id="rId2680" Type="http://schemas.openxmlformats.org/officeDocument/2006/relationships/hyperlink" Target="http://pbs.twimg.com/profile_background_images/74724447/Image14.gif" TargetMode="External"/><Relationship Id="rId3317" Type="http://schemas.openxmlformats.org/officeDocument/2006/relationships/hyperlink" Target="http://abs.twimg.com/images/themes/theme1/bg.png" TargetMode="External"/><Relationship Id="rId3731" Type="http://schemas.openxmlformats.org/officeDocument/2006/relationships/hyperlink" Target="http://pbs.twimg.com/profile_images/937735272694931457/shDyOYH3_normal.jpg" TargetMode="External"/><Relationship Id="rId6887" Type="http://schemas.openxmlformats.org/officeDocument/2006/relationships/hyperlink" Target="https://twitter.com/jeoneverse" TargetMode="External"/><Relationship Id="rId238" Type="http://schemas.openxmlformats.org/officeDocument/2006/relationships/hyperlink" Target="https://t.co/EbCFFQyW3q" TargetMode="External"/><Relationship Id="rId652" Type="http://schemas.openxmlformats.org/officeDocument/2006/relationships/hyperlink" Target="http://t.co/4yCpX2amxT" TargetMode="External"/><Relationship Id="rId1282" Type="http://schemas.openxmlformats.org/officeDocument/2006/relationships/hyperlink" Target="https://pbs.twimg.com/profile_banners/4709525004/1519793723" TargetMode="External"/><Relationship Id="rId2333" Type="http://schemas.openxmlformats.org/officeDocument/2006/relationships/hyperlink" Target="http://abs.twimg.com/images/themes/theme1/bg.png" TargetMode="External"/><Relationship Id="rId5489" Type="http://schemas.openxmlformats.org/officeDocument/2006/relationships/hyperlink" Target="https://twitter.com/youtube" TargetMode="External"/><Relationship Id="rId305" Type="http://schemas.openxmlformats.org/officeDocument/2006/relationships/hyperlink" Target="https://t.co/gQt6G8Mm5K" TargetMode="External"/><Relationship Id="rId2400" Type="http://schemas.openxmlformats.org/officeDocument/2006/relationships/hyperlink" Target="http://pbs.twimg.com/profile_background_images/378800000010310649/0c800a6d0edd721c2d2af30c57c69e45.jpeg" TargetMode="External"/><Relationship Id="rId5556" Type="http://schemas.openxmlformats.org/officeDocument/2006/relationships/hyperlink" Target="https://twitter.com/funkyartist" TargetMode="External"/><Relationship Id="rId6607" Type="http://schemas.openxmlformats.org/officeDocument/2006/relationships/hyperlink" Target="https://twitter.com/no_2_pc" TargetMode="External"/><Relationship Id="rId6954" Type="http://schemas.openxmlformats.org/officeDocument/2006/relationships/hyperlink" Target="https://twitter.com/staywed" TargetMode="External"/><Relationship Id="rId1002" Type="http://schemas.openxmlformats.org/officeDocument/2006/relationships/hyperlink" Target="https://pbs.twimg.com/profile_banners/2903375116/1518653338" TargetMode="External"/><Relationship Id="rId4158" Type="http://schemas.openxmlformats.org/officeDocument/2006/relationships/hyperlink" Target="http://pbs.twimg.com/profile_images/970431113310212096/9EDty1Q2_normal.jpg" TargetMode="External"/><Relationship Id="rId5209" Type="http://schemas.openxmlformats.org/officeDocument/2006/relationships/hyperlink" Target="http://pbs.twimg.com/profile_images/966124455834673152/SW9EArEq_normal.jpg" TargetMode="External"/><Relationship Id="rId5970" Type="http://schemas.openxmlformats.org/officeDocument/2006/relationships/hyperlink" Target="https://twitter.com/yahoonewstopics" TargetMode="External"/><Relationship Id="rId3174" Type="http://schemas.openxmlformats.org/officeDocument/2006/relationships/hyperlink" Target="http://abs.twimg.com/images/themes/theme1/bg.png" TargetMode="External"/><Relationship Id="rId4572" Type="http://schemas.openxmlformats.org/officeDocument/2006/relationships/hyperlink" Target="http://pbs.twimg.com/profile_images/905957310371155968/ErBh8EvW_normal.jpg" TargetMode="External"/><Relationship Id="rId5623" Type="http://schemas.openxmlformats.org/officeDocument/2006/relationships/hyperlink" Target="https://twitter.com/mpt_pernambuco" TargetMode="External"/><Relationship Id="rId1819" Type="http://schemas.openxmlformats.org/officeDocument/2006/relationships/hyperlink" Target="https://pbs.twimg.com/profile_banners/244084154/1490328094" TargetMode="External"/><Relationship Id="rId4225" Type="http://schemas.openxmlformats.org/officeDocument/2006/relationships/hyperlink" Target="http://pbs.twimg.com/profile_images/969614909167230976/dc5dm3v9_normal.jpg" TargetMode="External"/><Relationship Id="rId2190" Type="http://schemas.openxmlformats.org/officeDocument/2006/relationships/hyperlink" Target="https://pbs.twimg.com/profile_banners/342891314/1517298925" TargetMode="External"/><Relationship Id="rId3241" Type="http://schemas.openxmlformats.org/officeDocument/2006/relationships/hyperlink" Target="http://abs.twimg.com/images/themes/theme1/bg.png" TargetMode="External"/><Relationship Id="rId6397" Type="http://schemas.openxmlformats.org/officeDocument/2006/relationships/hyperlink" Target="https://twitter.com/charly_trevo" TargetMode="External"/><Relationship Id="rId162" Type="http://schemas.openxmlformats.org/officeDocument/2006/relationships/hyperlink" Target="https://t.co/pJDLH6pwx0" TargetMode="External"/><Relationship Id="rId6464" Type="http://schemas.openxmlformats.org/officeDocument/2006/relationships/hyperlink" Target="https://twitter.com/ikkyupan" TargetMode="External"/><Relationship Id="rId979" Type="http://schemas.openxmlformats.org/officeDocument/2006/relationships/hyperlink" Target="https://pbs.twimg.com/profile_banners/75556439/1452908929" TargetMode="External"/><Relationship Id="rId5066" Type="http://schemas.openxmlformats.org/officeDocument/2006/relationships/hyperlink" Target="http://pbs.twimg.com/profile_images/895080820976697344/X7qb0bEv_normal.jpg" TargetMode="External"/><Relationship Id="rId5480" Type="http://schemas.openxmlformats.org/officeDocument/2006/relationships/hyperlink" Target="https://twitter.com/theluckygabby" TargetMode="External"/><Relationship Id="rId6117" Type="http://schemas.openxmlformats.org/officeDocument/2006/relationships/hyperlink" Target="https://twitter.com/jamie2181" TargetMode="External"/><Relationship Id="rId6531" Type="http://schemas.openxmlformats.org/officeDocument/2006/relationships/hyperlink" Target="https://twitter.com/copyright1011" TargetMode="External"/><Relationship Id="rId4082" Type="http://schemas.openxmlformats.org/officeDocument/2006/relationships/hyperlink" Target="http://pbs.twimg.com/profile_images/862470799248281600/t2PquChE_normal.jpg" TargetMode="External"/><Relationship Id="rId5133" Type="http://schemas.openxmlformats.org/officeDocument/2006/relationships/hyperlink" Target="http://pbs.twimg.com/profile_images/2241785223/John_in_Bamboo_Garden_normal.jpg" TargetMode="External"/><Relationship Id="rId1676" Type="http://schemas.openxmlformats.org/officeDocument/2006/relationships/hyperlink" Target="https://pbs.twimg.com/profile_banners/455204777/1505175713" TargetMode="External"/><Relationship Id="rId2727" Type="http://schemas.openxmlformats.org/officeDocument/2006/relationships/hyperlink" Target="http://abs.twimg.com/images/themes/theme1/bg.png" TargetMode="External"/><Relationship Id="rId1329" Type="http://schemas.openxmlformats.org/officeDocument/2006/relationships/hyperlink" Target="https://pbs.twimg.com/profile_banners/3141706885/1515329679" TargetMode="External"/><Relationship Id="rId1743" Type="http://schemas.openxmlformats.org/officeDocument/2006/relationships/hyperlink" Target="https://pbs.twimg.com/profile_banners/961179104111312896/1519286776" TargetMode="External"/><Relationship Id="rId4899" Type="http://schemas.openxmlformats.org/officeDocument/2006/relationships/hyperlink" Target="http://pbs.twimg.com/profile_images/830448662991892480/TZnzxhtt_normal.jpg" TargetMode="External"/><Relationship Id="rId5200" Type="http://schemas.openxmlformats.org/officeDocument/2006/relationships/hyperlink" Target="http://pbs.twimg.com/profile_images/3064127973/238fd0a8a4a2ad79ddca2abe919e798f_normal.png" TargetMode="External"/><Relationship Id="rId35" Type="http://schemas.openxmlformats.org/officeDocument/2006/relationships/hyperlink" Target="https://t.co/smMuBqJKVe" TargetMode="External"/><Relationship Id="rId1810" Type="http://schemas.openxmlformats.org/officeDocument/2006/relationships/hyperlink" Target="https://pbs.twimg.com/profile_banners/965266179836252161/1519069640" TargetMode="External"/><Relationship Id="rId4966" Type="http://schemas.openxmlformats.org/officeDocument/2006/relationships/hyperlink" Target="http://pbs.twimg.com/profile_images/961533615078219776/ZnS3LmzI_normal.jpg" TargetMode="External"/><Relationship Id="rId3568" Type="http://schemas.openxmlformats.org/officeDocument/2006/relationships/hyperlink" Target="http://abs.twimg.com/images/themes/theme1/bg.png" TargetMode="External"/><Relationship Id="rId3982" Type="http://schemas.openxmlformats.org/officeDocument/2006/relationships/hyperlink" Target="http://pbs.twimg.com/profile_images/948664252671213568/sTfab1sZ_normal.jpg" TargetMode="External"/><Relationship Id="rId4619" Type="http://schemas.openxmlformats.org/officeDocument/2006/relationships/hyperlink" Target="http://abs.twimg.com/sticky/default_profile_images/default_profile_normal.png" TargetMode="External"/><Relationship Id="rId489" Type="http://schemas.openxmlformats.org/officeDocument/2006/relationships/hyperlink" Target="http://t.co/lBWB5eQVRz" TargetMode="External"/><Relationship Id="rId2584" Type="http://schemas.openxmlformats.org/officeDocument/2006/relationships/hyperlink" Target="http://pbs.twimg.com/profile_background_images/477783865327501312/Yij_Sq06.jpeg" TargetMode="External"/><Relationship Id="rId3635" Type="http://schemas.openxmlformats.org/officeDocument/2006/relationships/hyperlink" Target="http://pbs.twimg.com/profile_images/964640268069859328/xht3k3wM_normal.jpg" TargetMode="External"/><Relationship Id="rId6041" Type="http://schemas.openxmlformats.org/officeDocument/2006/relationships/hyperlink" Target="https://twitter.com/mystifize" TargetMode="External"/><Relationship Id="rId556" Type="http://schemas.openxmlformats.org/officeDocument/2006/relationships/hyperlink" Target="http://t.co/pQ1XAD5kFm" TargetMode="External"/><Relationship Id="rId1186" Type="http://schemas.openxmlformats.org/officeDocument/2006/relationships/hyperlink" Target="https://pbs.twimg.com/profile_banners/18695134/1401367166" TargetMode="External"/><Relationship Id="rId2237" Type="http://schemas.openxmlformats.org/officeDocument/2006/relationships/hyperlink" Target="http://abs.twimg.com/images/themes/theme1/bg.png" TargetMode="External"/><Relationship Id="rId209" Type="http://schemas.openxmlformats.org/officeDocument/2006/relationships/hyperlink" Target="https://t.co/5q72I8NTmw" TargetMode="External"/><Relationship Id="rId970" Type="http://schemas.openxmlformats.org/officeDocument/2006/relationships/hyperlink" Target="https://pbs.twimg.com/profile_banners/843478579077771264/1489975704" TargetMode="External"/><Relationship Id="rId1253" Type="http://schemas.openxmlformats.org/officeDocument/2006/relationships/hyperlink" Target="https://pbs.twimg.com/profile_banners/1621116486/1519082676" TargetMode="External"/><Relationship Id="rId2651" Type="http://schemas.openxmlformats.org/officeDocument/2006/relationships/hyperlink" Target="http://abs.twimg.com/images/themes/theme1/bg.png" TargetMode="External"/><Relationship Id="rId3702" Type="http://schemas.openxmlformats.org/officeDocument/2006/relationships/hyperlink" Target="http://abs.twimg.com/sticky/default_profile_images/default_profile_normal.png" TargetMode="External"/><Relationship Id="rId6858" Type="http://schemas.openxmlformats.org/officeDocument/2006/relationships/hyperlink" Target="https://twitter.com/rmjoonss" TargetMode="External"/><Relationship Id="rId623" Type="http://schemas.openxmlformats.org/officeDocument/2006/relationships/hyperlink" Target="https://t.co/ONWAyRrzjL" TargetMode="External"/><Relationship Id="rId2304" Type="http://schemas.openxmlformats.org/officeDocument/2006/relationships/hyperlink" Target="http://abs.twimg.com/images/themes/theme1/bg.png" TargetMode="External"/><Relationship Id="rId5874" Type="http://schemas.openxmlformats.org/officeDocument/2006/relationships/hyperlink" Target="https://twitter.com/the_newarab" TargetMode="External"/><Relationship Id="rId6925" Type="http://schemas.openxmlformats.org/officeDocument/2006/relationships/hyperlink" Target="https://twitter.com/steph_smith303" TargetMode="External"/><Relationship Id="rId1320" Type="http://schemas.openxmlformats.org/officeDocument/2006/relationships/hyperlink" Target="https://pbs.twimg.com/profile_banners/17471979/1499882971" TargetMode="External"/><Relationship Id="rId4476" Type="http://schemas.openxmlformats.org/officeDocument/2006/relationships/hyperlink" Target="http://pbs.twimg.com/profile_images/702184957381181440/dmrwQ0tM_normal.jpg" TargetMode="External"/><Relationship Id="rId4890" Type="http://schemas.openxmlformats.org/officeDocument/2006/relationships/hyperlink" Target="http://pbs.twimg.com/profile_images/914694879791398913/fH4hMe28_normal.jpg" TargetMode="External"/><Relationship Id="rId5527" Type="http://schemas.openxmlformats.org/officeDocument/2006/relationships/hyperlink" Target="https://twitter.com/chrishale1999" TargetMode="External"/><Relationship Id="rId5941" Type="http://schemas.openxmlformats.org/officeDocument/2006/relationships/hyperlink" Target="https://twitter.com/iridum9" TargetMode="External"/><Relationship Id="rId3078" Type="http://schemas.openxmlformats.org/officeDocument/2006/relationships/hyperlink" Target="http://abs.twimg.com/images/themes/theme12/bg.gif" TargetMode="External"/><Relationship Id="rId3492" Type="http://schemas.openxmlformats.org/officeDocument/2006/relationships/hyperlink" Target="http://abs.twimg.com/images/themes/theme1/bg.png" TargetMode="External"/><Relationship Id="rId4129" Type="http://schemas.openxmlformats.org/officeDocument/2006/relationships/hyperlink" Target="http://pbs.twimg.com/profile_images/758758256164626432/vHkGjLWm_normal.jpg" TargetMode="External"/><Relationship Id="rId4543" Type="http://schemas.openxmlformats.org/officeDocument/2006/relationships/hyperlink" Target="http://pbs.twimg.com/profile_images/412289056974708736/Mr8WqLBd_normal.jpeg" TargetMode="External"/><Relationship Id="rId2094" Type="http://schemas.openxmlformats.org/officeDocument/2006/relationships/hyperlink" Target="https://pbs.twimg.com/profile_banners/721326916632883200/1460813634" TargetMode="External"/><Relationship Id="rId3145" Type="http://schemas.openxmlformats.org/officeDocument/2006/relationships/hyperlink" Target="http://abs.twimg.com/images/themes/theme9/bg.gif" TargetMode="External"/><Relationship Id="rId4610" Type="http://schemas.openxmlformats.org/officeDocument/2006/relationships/hyperlink" Target="http://pbs.twimg.com/profile_images/877618019618373632/eIM6qIyn_normal.jpg" TargetMode="External"/><Relationship Id="rId480" Type="http://schemas.openxmlformats.org/officeDocument/2006/relationships/hyperlink" Target="https://t.co/hzvaomy1yn" TargetMode="External"/><Relationship Id="rId2161" Type="http://schemas.openxmlformats.org/officeDocument/2006/relationships/hyperlink" Target="https://pbs.twimg.com/profile_banners/869138765578592257/1513174157" TargetMode="External"/><Relationship Id="rId3212" Type="http://schemas.openxmlformats.org/officeDocument/2006/relationships/hyperlink" Target="http://abs.twimg.com/images/themes/theme1/bg.png" TargetMode="External"/><Relationship Id="rId6368" Type="http://schemas.openxmlformats.org/officeDocument/2006/relationships/hyperlink" Target="https://twitter.com/fla4trumpmaga" TargetMode="External"/><Relationship Id="rId133" Type="http://schemas.openxmlformats.org/officeDocument/2006/relationships/hyperlink" Target="https://t.co/L7bTiEkuDC" TargetMode="External"/><Relationship Id="rId5384" Type="http://schemas.openxmlformats.org/officeDocument/2006/relationships/hyperlink" Target="https://twitter.com/poasaram" TargetMode="External"/><Relationship Id="rId6782" Type="http://schemas.openxmlformats.org/officeDocument/2006/relationships/hyperlink" Target="https://twitter.com/chanphaks" TargetMode="External"/><Relationship Id="rId200" Type="http://schemas.openxmlformats.org/officeDocument/2006/relationships/hyperlink" Target="https://t.co/VROvHfSpr9" TargetMode="External"/><Relationship Id="rId2978" Type="http://schemas.openxmlformats.org/officeDocument/2006/relationships/hyperlink" Target="http://pbs.twimg.com/profile_background_images/32855314/Coffee_Bean_Background.jpg" TargetMode="External"/><Relationship Id="rId5037" Type="http://schemas.openxmlformats.org/officeDocument/2006/relationships/hyperlink" Target="http://pbs.twimg.com/profile_images/913488970872434690/b-SBVTJZ_normal.jpg" TargetMode="External"/><Relationship Id="rId6435" Type="http://schemas.openxmlformats.org/officeDocument/2006/relationships/hyperlink" Target="https://twitter.com/plutoniannight" TargetMode="External"/><Relationship Id="rId1994" Type="http://schemas.openxmlformats.org/officeDocument/2006/relationships/hyperlink" Target="https://pbs.twimg.com/profile_banners/1623844106/1514368535" TargetMode="External"/><Relationship Id="rId5451" Type="http://schemas.openxmlformats.org/officeDocument/2006/relationships/hyperlink" Target="https://twitter.com/itim_happiness" TargetMode="External"/><Relationship Id="rId6502" Type="http://schemas.openxmlformats.org/officeDocument/2006/relationships/hyperlink" Target="https://twitter.com/dw_espanol" TargetMode="External"/><Relationship Id="rId1647" Type="http://schemas.openxmlformats.org/officeDocument/2006/relationships/hyperlink" Target="https://pbs.twimg.com/profile_banners/3006626549/1519922194" TargetMode="External"/><Relationship Id="rId4053" Type="http://schemas.openxmlformats.org/officeDocument/2006/relationships/hyperlink" Target="http://pbs.twimg.com/profile_images/971230921407062016/iKDqj5eS_normal.jpg" TargetMode="External"/><Relationship Id="rId5104" Type="http://schemas.openxmlformats.org/officeDocument/2006/relationships/hyperlink" Target="http://pbs.twimg.com/profile_images/964193419332636672/-1ospIAj_normal.jpg" TargetMode="External"/><Relationship Id="rId1714" Type="http://schemas.openxmlformats.org/officeDocument/2006/relationships/hyperlink" Target="https://pbs.twimg.com/profile_banners/954587602807435265/1517757929" TargetMode="External"/><Relationship Id="rId4120" Type="http://schemas.openxmlformats.org/officeDocument/2006/relationships/hyperlink" Target="http://pbs.twimg.com/profile_images/492394865267716096/QsxZT6aA_normal.jpeg" TargetMode="External"/><Relationship Id="rId6292" Type="http://schemas.openxmlformats.org/officeDocument/2006/relationships/hyperlink" Target="https://twitter.com/ybarragabriella" TargetMode="External"/><Relationship Id="rId2488" Type="http://schemas.openxmlformats.org/officeDocument/2006/relationships/hyperlink" Target="http://pbs.twimg.com/profile_background_images/464437503/wp-capitol.png" TargetMode="External"/><Relationship Id="rId3886" Type="http://schemas.openxmlformats.org/officeDocument/2006/relationships/hyperlink" Target="http://abs.twimg.com/sticky/default_profile_images/default_profile_normal.png" TargetMode="External"/><Relationship Id="rId4937" Type="http://schemas.openxmlformats.org/officeDocument/2006/relationships/hyperlink" Target="http://pbs.twimg.com/profile_images/970879886813360128/2cBWngS5_normal.jpg" TargetMode="External"/><Relationship Id="rId3539" Type="http://schemas.openxmlformats.org/officeDocument/2006/relationships/hyperlink" Target="http://abs.twimg.com/images/themes/theme1/bg.png" TargetMode="External"/><Relationship Id="rId3953" Type="http://schemas.openxmlformats.org/officeDocument/2006/relationships/hyperlink" Target="http://pbs.twimg.com/profile_images/962884126264066048/cywjHhE6_normal.jpg" TargetMode="External"/><Relationship Id="rId6012" Type="http://schemas.openxmlformats.org/officeDocument/2006/relationships/hyperlink" Target="https://twitter.com/gretchencarlson" TargetMode="External"/><Relationship Id="rId874" Type="http://schemas.openxmlformats.org/officeDocument/2006/relationships/hyperlink" Target="https://pbs.twimg.com/profile_banners/116672500/1514601574" TargetMode="External"/><Relationship Id="rId2555" Type="http://schemas.openxmlformats.org/officeDocument/2006/relationships/hyperlink" Target="http://abs.twimg.com/images/themes/theme1/bg.png" TargetMode="External"/><Relationship Id="rId3606" Type="http://schemas.openxmlformats.org/officeDocument/2006/relationships/hyperlink" Target="http://pbs.twimg.com/profile_images/661977337857118208/5qM2O9br_normal.jpg" TargetMode="External"/><Relationship Id="rId527" Type="http://schemas.openxmlformats.org/officeDocument/2006/relationships/hyperlink" Target="https://t.co/LKBo2FhTtW" TargetMode="External"/><Relationship Id="rId941" Type="http://schemas.openxmlformats.org/officeDocument/2006/relationships/hyperlink" Target="https://pbs.twimg.com/profile_banners/18000189/1479502233" TargetMode="External"/><Relationship Id="rId1157" Type="http://schemas.openxmlformats.org/officeDocument/2006/relationships/hyperlink" Target="https://pbs.twimg.com/profile_banners/135510567/1500351850" TargetMode="External"/><Relationship Id="rId1571" Type="http://schemas.openxmlformats.org/officeDocument/2006/relationships/hyperlink" Target="https://pbs.twimg.com/profile_banners/720861580598988801/1472806866" TargetMode="External"/><Relationship Id="rId2208" Type="http://schemas.openxmlformats.org/officeDocument/2006/relationships/hyperlink" Target="http://pbs.twimg.com/profile_background_images/709088501/7956e4e3ebea42b127202b1d3e49c8aa.jpeg" TargetMode="External"/><Relationship Id="rId2622" Type="http://schemas.openxmlformats.org/officeDocument/2006/relationships/hyperlink" Target="http://abs.twimg.com/images/themes/theme1/bg.png" TargetMode="External"/><Relationship Id="rId5778" Type="http://schemas.openxmlformats.org/officeDocument/2006/relationships/hyperlink" Target="https://twitter.com/kimrossyoga" TargetMode="External"/><Relationship Id="rId6829" Type="http://schemas.openxmlformats.org/officeDocument/2006/relationships/hyperlink" Target="https://twitter.com/manurangel" TargetMode="External"/><Relationship Id="rId1224" Type="http://schemas.openxmlformats.org/officeDocument/2006/relationships/hyperlink" Target="https://pbs.twimg.com/profile_banners/830219138861772800/1486775658" TargetMode="External"/><Relationship Id="rId4794" Type="http://schemas.openxmlformats.org/officeDocument/2006/relationships/hyperlink" Target="http://pbs.twimg.com/profile_images/968326947569897472/0XZPZuIV_normal.jpg" TargetMode="External"/><Relationship Id="rId5845" Type="http://schemas.openxmlformats.org/officeDocument/2006/relationships/hyperlink" Target="https://twitter.com/nomadagt" TargetMode="External"/><Relationship Id="rId3396" Type="http://schemas.openxmlformats.org/officeDocument/2006/relationships/hyperlink" Target="http://abs.twimg.com/images/themes/theme1/bg.png" TargetMode="External"/><Relationship Id="rId4447" Type="http://schemas.openxmlformats.org/officeDocument/2006/relationships/hyperlink" Target="http://pbs.twimg.com/profile_images/940997740871536641/dPRq4oBo_normal.jpg" TargetMode="External"/><Relationship Id="rId3049" Type="http://schemas.openxmlformats.org/officeDocument/2006/relationships/hyperlink" Target="http://pbs.twimg.com/profile_background_images/586913004286902272/kltu01if.jpg" TargetMode="External"/><Relationship Id="rId3463" Type="http://schemas.openxmlformats.org/officeDocument/2006/relationships/hyperlink" Target="http://abs.twimg.com/images/themes/theme8/bg.gif" TargetMode="External"/><Relationship Id="rId4861" Type="http://schemas.openxmlformats.org/officeDocument/2006/relationships/hyperlink" Target="http://pbs.twimg.com/profile_images/970657242155335680/2RslF66t_normal.jpg" TargetMode="External"/><Relationship Id="rId5912" Type="http://schemas.openxmlformats.org/officeDocument/2006/relationships/hyperlink" Target="https://twitter.com/hpasianvoices" TargetMode="External"/><Relationship Id="rId384" Type="http://schemas.openxmlformats.org/officeDocument/2006/relationships/hyperlink" Target="http://t.co/pcOIsaeLWN" TargetMode="External"/><Relationship Id="rId2065" Type="http://schemas.openxmlformats.org/officeDocument/2006/relationships/hyperlink" Target="https://pbs.twimg.com/profile_banners/1346700632/1517924890" TargetMode="External"/><Relationship Id="rId3116" Type="http://schemas.openxmlformats.org/officeDocument/2006/relationships/hyperlink" Target="http://abs.twimg.com/images/themes/theme1/bg.png" TargetMode="External"/><Relationship Id="rId4514" Type="http://schemas.openxmlformats.org/officeDocument/2006/relationships/hyperlink" Target="http://pbs.twimg.com/profile_images/927226840774791168/uJ52x446_normal.jpg" TargetMode="External"/><Relationship Id="rId1081" Type="http://schemas.openxmlformats.org/officeDocument/2006/relationships/hyperlink" Target="https://pbs.twimg.com/profile_banners/740365361183395842/1518916276" TargetMode="External"/><Relationship Id="rId3530" Type="http://schemas.openxmlformats.org/officeDocument/2006/relationships/hyperlink" Target="http://abs.twimg.com/images/themes/theme1/bg.png" TargetMode="External"/><Relationship Id="rId6686" Type="http://schemas.openxmlformats.org/officeDocument/2006/relationships/hyperlink" Target="https://twitter.com/micky_inin" TargetMode="External"/><Relationship Id="rId451" Type="http://schemas.openxmlformats.org/officeDocument/2006/relationships/hyperlink" Target="https://t.co/PBULsHpuc1" TargetMode="External"/><Relationship Id="rId2132" Type="http://schemas.openxmlformats.org/officeDocument/2006/relationships/hyperlink" Target="https://pbs.twimg.com/profile_banners/136508215/1428027316" TargetMode="External"/><Relationship Id="rId5288" Type="http://schemas.openxmlformats.org/officeDocument/2006/relationships/hyperlink" Target="http://pbs.twimg.com/profile_images/950318043405561857/QhFnvoXv_normal.jpg" TargetMode="External"/><Relationship Id="rId6339" Type="http://schemas.openxmlformats.org/officeDocument/2006/relationships/hyperlink" Target="https://twitter.com/chootkp" TargetMode="External"/><Relationship Id="rId6753" Type="http://schemas.openxmlformats.org/officeDocument/2006/relationships/hyperlink" Target="https://twitter.com/inthefrow" TargetMode="External"/><Relationship Id="rId104" Type="http://schemas.openxmlformats.org/officeDocument/2006/relationships/hyperlink" Target="https://t.co/G5NBNFQXd1" TargetMode="External"/><Relationship Id="rId1898" Type="http://schemas.openxmlformats.org/officeDocument/2006/relationships/hyperlink" Target="https://pbs.twimg.com/profile_banners/1535791686/1410128782" TargetMode="External"/><Relationship Id="rId2949" Type="http://schemas.openxmlformats.org/officeDocument/2006/relationships/hyperlink" Target="http://pbs.twimg.com/profile_background_images/378800000089165194/37a7cda6baa1e7fd3b4047a29353cd00.jpeg" TargetMode="External"/><Relationship Id="rId5355" Type="http://schemas.openxmlformats.org/officeDocument/2006/relationships/hyperlink" Target="https://twitter.com/dw_europe" TargetMode="External"/><Relationship Id="rId6406" Type="http://schemas.openxmlformats.org/officeDocument/2006/relationships/hyperlink" Target="https://twitter.com/mitchelldillard" TargetMode="External"/><Relationship Id="rId6820" Type="http://schemas.openxmlformats.org/officeDocument/2006/relationships/hyperlink" Target="https://twitter.com/doshhabrianna" TargetMode="External"/><Relationship Id="rId4371" Type="http://schemas.openxmlformats.org/officeDocument/2006/relationships/hyperlink" Target="http://pbs.twimg.com/profile_images/922143279226920960/ZQMaHlwx_normal.jpg" TargetMode="External"/><Relationship Id="rId5008" Type="http://schemas.openxmlformats.org/officeDocument/2006/relationships/hyperlink" Target="http://pbs.twimg.com/profile_images/968431501011427328/rrAqsfrx_normal.jpg" TargetMode="External"/><Relationship Id="rId5422" Type="http://schemas.openxmlformats.org/officeDocument/2006/relationships/hyperlink" Target="https://twitter.com/benubius" TargetMode="External"/><Relationship Id="rId1965" Type="http://schemas.openxmlformats.org/officeDocument/2006/relationships/hyperlink" Target="https://pbs.twimg.com/profile_banners/82621367/1515936525" TargetMode="External"/><Relationship Id="rId4024" Type="http://schemas.openxmlformats.org/officeDocument/2006/relationships/hyperlink" Target="http://pbs.twimg.com/profile_images/751076761648164864/7OPr3-Jk_normal.jpg" TargetMode="External"/><Relationship Id="rId1618" Type="http://schemas.openxmlformats.org/officeDocument/2006/relationships/hyperlink" Target="https://pbs.twimg.com/profile_banners/842281564356534273/1520426633" TargetMode="External"/><Relationship Id="rId3040" Type="http://schemas.openxmlformats.org/officeDocument/2006/relationships/hyperlink" Target="http://abs.twimg.com/images/themes/theme1/bg.png" TargetMode="External"/><Relationship Id="rId6196" Type="http://schemas.openxmlformats.org/officeDocument/2006/relationships/hyperlink" Target="https://twitter.com/smarick" TargetMode="External"/><Relationship Id="rId3857" Type="http://schemas.openxmlformats.org/officeDocument/2006/relationships/hyperlink" Target="http://pbs.twimg.com/profile_images/851306545803542528/0lYC6EP6_normal.jpg" TargetMode="External"/><Relationship Id="rId4908" Type="http://schemas.openxmlformats.org/officeDocument/2006/relationships/hyperlink" Target="http://pbs.twimg.com/profile_images/3249552298/933775a773e8ab8434d7408e0c164b52_normal.jpeg" TargetMode="External"/><Relationship Id="rId6263" Type="http://schemas.openxmlformats.org/officeDocument/2006/relationships/hyperlink" Target="https://twitter.com/time" TargetMode="External"/><Relationship Id="rId778" Type="http://schemas.openxmlformats.org/officeDocument/2006/relationships/hyperlink" Target="https://pbs.twimg.com/profile_banners/107820427/1519156337" TargetMode="External"/><Relationship Id="rId2459" Type="http://schemas.openxmlformats.org/officeDocument/2006/relationships/hyperlink" Target="http://pbs.twimg.com/profile_background_images/678127840051658754/RbfkXHRX.jpg" TargetMode="External"/><Relationship Id="rId2873" Type="http://schemas.openxmlformats.org/officeDocument/2006/relationships/hyperlink" Target="http://abs.twimg.com/images/themes/theme1/bg.png" TargetMode="External"/><Relationship Id="rId3924" Type="http://schemas.openxmlformats.org/officeDocument/2006/relationships/hyperlink" Target="http://pbs.twimg.com/profile_images/971585976832221184/jddZSyDv_normal.jpg" TargetMode="External"/><Relationship Id="rId6330" Type="http://schemas.openxmlformats.org/officeDocument/2006/relationships/hyperlink" Target="https://twitter.com/a_wild_night" TargetMode="External"/><Relationship Id="rId845" Type="http://schemas.openxmlformats.org/officeDocument/2006/relationships/hyperlink" Target="https://pbs.twimg.com/profile_banners/3834306974/1520513580" TargetMode="External"/><Relationship Id="rId1475" Type="http://schemas.openxmlformats.org/officeDocument/2006/relationships/hyperlink" Target="https://pbs.twimg.com/profile_banners/21424547/1441730817" TargetMode="External"/><Relationship Id="rId2526" Type="http://schemas.openxmlformats.org/officeDocument/2006/relationships/hyperlink" Target="http://abs.twimg.com/images/themes/theme14/bg.gif" TargetMode="External"/><Relationship Id="rId1128" Type="http://schemas.openxmlformats.org/officeDocument/2006/relationships/hyperlink" Target="https://pbs.twimg.com/profile_banners/2166622446/1519206398" TargetMode="External"/><Relationship Id="rId1542" Type="http://schemas.openxmlformats.org/officeDocument/2006/relationships/hyperlink" Target="https://pbs.twimg.com/profile_banners/882579553/1371563254" TargetMode="External"/><Relationship Id="rId2940" Type="http://schemas.openxmlformats.org/officeDocument/2006/relationships/hyperlink" Target="http://abs.twimg.com/images/themes/theme1/bg.png" TargetMode="External"/><Relationship Id="rId4698" Type="http://schemas.openxmlformats.org/officeDocument/2006/relationships/hyperlink" Target="http://pbs.twimg.com/profile_images/741004259844460544/XcVT4jHx_normal.jpg" TargetMode="External"/><Relationship Id="rId5749" Type="http://schemas.openxmlformats.org/officeDocument/2006/relationships/hyperlink" Target="https://twitter.com/l_torri" TargetMode="External"/><Relationship Id="rId912" Type="http://schemas.openxmlformats.org/officeDocument/2006/relationships/hyperlink" Target="https://pbs.twimg.com/profile_banners/16275754/1506036768" TargetMode="External"/><Relationship Id="rId4765" Type="http://schemas.openxmlformats.org/officeDocument/2006/relationships/hyperlink" Target="http://pbs.twimg.com/profile_images/865616286830567424/HuRGCjK5_normal.jpg" TargetMode="External"/><Relationship Id="rId5816" Type="http://schemas.openxmlformats.org/officeDocument/2006/relationships/hyperlink" Target="https://twitter.com/mindnuch" TargetMode="External"/><Relationship Id="rId288" Type="http://schemas.openxmlformats.org/officeDocument/2006/relationships/hyperlink" Target="http://t.co/ZgMfQHJTkO" TargetMode="External"/><Relationship Id="rId3367" Type="http://schemas.openxmlformats.org/officeDocument/2006/relationships/hyperlink" Target="http://pbs.twimg.com/profile_background_images/773173853/4eb99af1931a6dd4e885a25097e693cd.jpeg" TargetMode="External"/><Relationship Id="rId3781" Type="http://schemas.openxmlformats.org/officeDocument/2006/relationships/hyperlink" Target="http://pbs.twimg.com/profile_images/917500092633948160/ZHq7w862_normal.jpg" TargetMode="External"/><Relationship Id="rId4418" Type="http://schemas.openxmlformats.org/officeDocument/2006/relationships/hyperlink" Target="http://pbs.twimg.com/profile_images/948291950419070977/qIH4xTeG_normal.jpg" TargetMode="External"/><Relationship Id="rId4832" Type="http://schemas.openxmlformats.org/officeDocument/2006/relationships/hyperlink" Target="http://pbs.twimg.com/profile_images/922974653898821632/zA5Vm_Po_normal.jpg" TargetMode="External"/><Relationship Id="rId2383" Type="http://schemas.openxmlformats.org/officeDocument/2006/relationships/hyperlink" Target="http://abs.twimg.com/images/themes/theme1/bg.png" TargetMode="External"/><Relationship Id="rId3434" Type="http://schemas.openxmlformats.org/officeDocument/2006/relationships/hyperlink" Target="http://pbs.twimg.com/profile_background_images/451297300606767104/uVNHHDEB.jpeg" TargetMode="External"/><Relationship Id="rId355" Type="http://schemas.openxmlformats.org/officeDocument/2006/relationships/hyperlink" Target="https://t.co/zlow52H49I" TargetMode="External"/><Relationship Id="rId2036" Type="http://schemas.openxmlformats.org/officeDocument/2006/relationships/hyperlink" Target="https://pbs.twimg.com/profile_banners/10470782/1520383992" TargetMode="External"/><Relationship Id="rId2450" Type="http://schemas.openxmlformats.org/officeDocument/2006/relationships/hyperlink" Target="http://abs.twimg.com/images/themes/theme1/bg.png" TargetMode="External"/><Relationship Id="rId3501" Type="http://schemas.openxmlformats.org/officeDocument/2006/relationships/hyperlink" Target="http://pbs.twimg.com/profile_background_images/775858237/8e1337a936fe448be1aa65b1dbdadf07.jpeg" TargetMode="External"/><Relationship Id="rId6657" Type="http://schemas.openxmlformats.org/officeDocument/2006/relationships/hyperlink" Target="https://twitter.com/arami" TargetMode="External"/><Relationship Id="rId422" Type="http://schemas.openxmlformats.org/officeDocument/2006/relationships/hyperlink" Target="https://t.co/rvAUnVcURm" TargetMode="External"/><Relationship Id="rId1052" Type="http://schemas.openxmlformats.org/officeDocument/2006/relationships/hyperlink" Target="https://pbs.twimg.com/profile_banners/165831055/1434127740" TargetMode="External"/><Relationship Id="rId2103" Type="http://schemas.openxmlformats.org/officeDocument/2006/relationships/hyperlink" Target="https://pbs.twimg.com/profile_banners/930866252633071616/1519988183" TargetMode="External"/><Relationship Id="rId5259" Type="http://schemas.openxmlformats.org/officeDocument/2006/relationships/hyperlink" Target="http://pbs.twimg.com/profile_images/904014438977736705/fWMGzPJT_normal.jpg" TargetMode="External"/><Relationship Id="rId5673" Type="http://schemas.openxmlformats.org/officeDocument/2006/relationships/hyperlink" Target="https://twitter.com/jamienzherald" TargetMode="External"/><Relationship Id="rId4275" Type="http://schemas.openxmlformats.org/officeDocument/2006/relationships/hyperlink" Target="http://pbs.twimg.com/profile_images/968094746215198720/xoUkCwhQ_normal.jpg" TargetMode="External"/><Relationship Id="rId5326" Type="http://schemas.openxmlformats.org/officeDocument/2006/relationships/hyperlink" Target="https://twitter.com/marylschmidt" TargetMode="External"/><Relationship Id="rId6724" Type="http://schemas.openxmlformats.org/officeDocument/2006/relationships/hyperlink" Target="https://twitter.com/realdelight61_" TargetMode="External"/><Relationship Id="rId1869" Type="http://schemas.openxmlformats.org/officeDocument/2006/relationships/hyperlink" Target="https://pbs.twimg.com/profile_banners/729676086632656900/1515418172" TargetMode="External"/><Relationship Id="rId3291" Type="http://schemas.openxmlformats.org/officeDocument/2006/relationships/hyperlink" Target="http://abs.twimg.com/images/themes/theme14/bg.gif" TargetMode="External"/><Relationship Id="rId5740" Type="http://schemas.openxmlformats.org/officeDocument/2006/relationships/hyperlink" Target="https://twitter.com/charlie76303011" TargetMode="External"/><Relationship Id="rId1936" Type="http://schemas.openxmlformats.org/officeDocument/2006/relationships/hyperlink" Target="https://pbs.twimg.com/profile_banners/570333817/1513381823" TargetMode="External"/><Relationship Id="rId4342" Type="http://schemas.openxmlformats.org/officeDocument/2006/relationships/hyperlink" Target="http://pbs.twimg.com/profile_images/414500113940111360/5k-hNhXo_normal.jpeg" TargetMode="External"/><Relationship Id="rId3011" Type="http://schemas.openxmlformats.org/officeDocument/2006/relationships/hyperlink" Target="http://abs.twimg.com/images/themes/theme4/bg.gif" TargetMode="External"/><Relationship Id="rId6167" Type="http://schemas.openxmlformats.org/officeDocument/2006/relationships/hyperlink" Target="https://twitter.com/fookfixx" TargetMode="External"/><Relationship Id="rId6581" Type="http://schemas.openxmlformats.org/officeDocument/2006/relationships/hyperlink" Target="https://twitter.com/ad_aidoo" TargetMode="External"/><Relationship Id="rId2777" Type="http://schemas.openxmlformats.org/officeDocument/2006/relationships/hyperlink" Target="http://pbs.twimg.com/profile_background_images/877866704/c35aa2c5c06804da666269ae7f60d2c9.jpeg" TargetMode="External"/><Relationship Id="rId5183" Type="http://schemas.openxmlformats.org/officeDocument/2006/relationships/hyperlink" Target="http://pbs.twimg.com/profile_images/875087697177567232/Qfy0kRIP_normal.jpg" TargetMode="External"/><Relationship Id="rId6234" Type="http://schemas.openxmlformats.org/officeDocument/2006/relationships/hyperlink" Target="https://twitter.com/corneliagracchi" TargetMode="External"/><Relationship Id="rId749" Type="http://schemas.openxmlformats.org/officeDocument/2006/relationships/hyperlink" Target="https://pbs.twimg.com/profile_banners/1607352380/1391843361" TargetMode="External"/><Relationship Id="rId1379" Type="http://schemas.openxmlformats.org/officeDocument/2006/relationships/hyperlink" Target="https://pbs.twimg.com/profile_banners/795760717114802177/1507813212" TargetMode="External"/><Relationship Id="rId3828" Type="http://schemas.openxmlformats.org/officeDocument/2006/relationships/hyperlink" Target="http://pbs.twimg.com/profile_images/951877287468728326/O2Mylw24_normal.jpg" TargetMode="External"/><Relationship Id="rId5250" Type="http://schemas.openxmlformats.org/officeDocument/2006/relationships/hyperlink" Target="http://pbs.twimg.com/profile_images/806850481284927488/6kvWqu0G_normal.jpg" TargetMode="External"/><Relationship Id="rId6301" Type="http://schemas.openxmlformats.org/officeDocument/2006/relationships/hyperlink" Target="https://twitter.com/lavellan_" TargetMode="External"/><Relationship Id="rId1793" Type="http://schemas.openxmlformats.org/officeDocument/2006/relationships/hyperlink" Target="https://pbs.twimg.com/profile_banners/220348885/1518699302" TargetMode="External"/><Relationship Id="rId2844" Type="http://schemas.openxmlformats.org/officeDocument/2006/relationships/hyperlink" Target="http://abs.twimg.com/images/themes/theme1/bg.png" TargetMode="External"/><Relationship Id="rId85" Type="http://schemas.openxmlformats.org/officeDocument/2006/relationships/hyperlink" Target="https://t.co/K5zjQ25LXE" TargetMode="External"/><Relationship Id="rId816" Type="http://schemas.openxmlformats.org/officeDocument/2006/relationships/hyperlink" Target="https://pbs.twimg.com/profile_banners/165365819/1518077326" TargetMode="External"/><Relationship Id="rId1446" Type="http://schemas.openxmlformats.org/officeDocument/2006/relationships/hyperlink" Target="https://pbs.twimg.com/profile_banners/1977526693/1516857178" TargetMode="External"/><Relationship Id="rId1860" Type="http://schemas.openxmlformats.org/officeDocument/2006/relationships/hyperlink" Target="https://pbs.twimg.com/profile_banners/817585598718300161/1487430745" TargetMode="External"/><Relationship Id="rId2911" Type="http://schemas.openxmlformats.org/officeDocument/2006/relationships/hyperlink" Target="http://abs.twimg.com/images/themes/theme1/bg.png" TargetMode="External"/><Relationship Id="rId1513" Type="http://schemas.openxmlformats.org/officeDocument/2006/relationships/hyperlink" Target="https://pbs.twimg.com/profile_banners/805405119122735104/1504754749" TargetMode="External"/><Relationship Id="rId4669" Type="http://schemas.openxmlformats.org/officeDocument/2006/relationships/hyperlink" Target="http://pbs.twimg.com/profile_images/448651436386041856/B5-S09VA_normal.jpeg" TargetMode="External"/><Relationship Id="rId3685" Type="http://schemas.openxmlformats.org/officeDocument/2006/relationships/hyperlink" Target="http://pbs.twimg.com/profile_images/971360272223952897/cdGjAB3i_normal.jpg" TargetMode="External"/><Relationship Id="rId4736" Type="http://schemas.openxmlformats.org/officeDocument/2006/relationships/hyperlink" Target="http://pbs.twimg.com/profile_images/971832563919712256/kBRUBxes_normal.jpg" TargetMode="External"/><Relationship Id="rId6091" Type="http://schemas.openxmlformats.org/officeDocument/2006/relationships/hyperlink" Target="https://twitter.com/brandi_clouse" TargetMode="External"/><Relationship Id="rId2287" Type="http://schemas.openxmlformats.org/officeDocument/2006/relationships/hyperlink" Target="http://pbs.twimg.com/profile_background_images/519947460404211712/HmcbSIHl.png" TargetMode="External"/><Relationship Id="rId3338" Type="http://schemas.openxmlformats.org/officeDocument/2006/relationships/hyperlink" Target="http://abs.twimg.com/images/themes/theme1/bg.png" TargetMode="External"/><Relationship Id="rId3752" Type="http://schemas.openxmlformats.org/officeDocument/2006/relationships/hyperlink" Target="http://pbs.twimg.com/profile_images/971734319893921792/rWU6XdWE_normal.jpg" TargetMode="External"/><Relationship Id="rId259" Type="http://schemas.openxmlformats.org/officeDocument/2006/relationships/hyperlink" Target="https://t.co/vlSIdml0TR" TargetMode="External"/><Relationship Id="rId673" Type="http://schemas.openxmlformats.org/officeDocument/2006/relationships/hyperlink" Target="http://t.co/sy4FPwsQ56" TargetMode="External"/><Relationship Id="rId2354" Type="http://schemas.openxmlformats.org/officeDocument/2006/relationships/hyperlink" Target="http://abs.twimg.com/images/themes/theme1/bg.png" TargetMode="External"/><Relationship Id="rId3405" Type="http://schemas.openxmlformats.org/officeDocument/2006/relationships/hyperlink" Target="http://pbs.twimg.com/profile_background_images/615211993599995906/tW_EhWXw.jpg" TargetMode="External"/><Relationship Id="rId4803" Type="http://schemas.openxmlformats.org/officeDocument/2006/relationships/hyperlink" Target="http://pbs.twimg.com/profile_images/956701293317271553/B8QVT5QW_normal.jpg" TargetMode="External"/><Relationship Id="rId326" Type="http://schemas.openxmlformats.org/officeDocument/2006/relationships/hyperlink" Target="https://t.co/aNMVjdiOt3" TargetMode="External"/><Relationship Id="rId1370" Type="http://schemas.openxmlformats.org/officeDocument/2006/relationships/hyperlink" Target="https://pbs.twimg.com/profile_banners/323535974/1495807918" TargetMode="External"/><Relationship Id="rId2007" Type="http://schemas.openxmlformats.org/officeDocument/2006/relationships/hyperlink" Target="https://pbs.twimg.com/profile_banners/3251908586/1514309705" TargetMode="External"/><Relationship Id="rId6975" Type="http://schemas.openxmlformats.org/officeDocument/2006/relationships/hyperlink" Target="https://twitter.com/chsommers" TargetMode="External"/><Relationship Id="rId740" Type="http://schemas.openxmlformats.org/officeDocument/2006/relationships/hyperlink" Target="https://pbs.twimg.com/profile_banners/964672663582060544/1518833100" TargetMode="External"/><Relationship Id="rId1023" Type="http://schemas.openxmlformats.org/officeDocument/2006/relationships/hyperlink" Target="https://pbs.twimg.com/profile_banners/398726389/1518798976" TargetMode="External"/><Relationship Id="rId2421" Type="http://schemas.openxmlformats.org/officeDocument/2006/relationships/hyperlink" Target="http://abs.twimg.com/images/themes/theme1/bg.png" TargetMode="External"/><Relationship Id="rId4179" Type="http://schemas.openxmlformats.org/officeDocument/2006/relationships/hyperlink" Target="http://pbs.twimg.com/profile_images/971411130122776576/LFQ9SVZr_normal.jpg" TargetMode="External"/><Relationship Id="rId5577" Type="http://schemas.openxmlformats.org/officeDocument/2006/relationships/hyperlink" Target="https://twitter.com/farfallacaelum" TargetMode="External"/><Relationship Id="rId5991" Type="http://schemas.openxmlformats.org/officeDocument/2006/relationships/hyperlink" Target="https://twitter.com/business" TargetMode="External"/><Relationship Id="rId6628" Type="http://schemas.openxmlformats.org/officeDocument/2006/relationships/hyperlink" Target="https://twitter.com/empowermamisan" TargetMode="External"/><Relationship Id="rId4593" Type="http://schemas.openxmlformats.org/officeDocument/2006/relationships/hyperlink" Target="http://pbs.twimg.com/profile_images/876711421043552257/467y7LaJ_normal.jpg" TargetMode="External"/><Relationship Id="rId5644" Type="http://schemas.openxmlformats.org/officeDocument/2006/relationships/hyperlink" Target="https://twitter.com/oliviajfone" TargetMode="External"/><Relationship Id="rId3195" Type="http://schemas.openxmlformats.org/officeDocument/2006/relationships/hyperlink" Target="http://abs.twimg.com/images/themes/theme1/bg.png" TargetMode="External"/><Relationship Id="rId4246" Type="http://schemas.openxmlformats.org/officeDocument/2006/relationships/hyperlink" Target="http://pbs.twimg.com/profile_images/969073133851353088/VNkySrkG_normal.jpg" TargetMode="External"/><Relationship Id="rId4660" Type="http://schemas.openxmlformats.org/officeDocument/2006/relationships/hyperlink" Target="http://pbs.twimg.com/profile_images/912488533109088256/z_7O3tqF_normal.jpg" TargetMode="External"/><Relationship Id="rId5711" Type="http://schemas.openxmlformats.org/officeDocument/2006/relationships/hyperlink" Target="https://twitter.com/victimsurvivor_" TargetMode="External"/><Relationship Id="rId3262" Type="http://schemas.openxmlformats.org/officeDocument/2006/relationships/hyperlink" Target="http://pbs.twimg.com/profile_background_images/603703434060017664/vfOdyv4q.jpg" TargetMode="External"/><Relationship Id="rId4313" Type="http://schemas.openxmlformats.org/officeDocument/2006/relationships/hyperlink" Target="http://pbs.twimg.com/profile_images/938212333511376897/cSAtC17l_normal.jpg" TargetMode="External"/><Relationship Id="rId183" Type="http://schemas.openxmlformats.org/officeDocument/2006/relationships/hyperlink" Target="https://t.co/JFGGTSClSp" TargetMode="External"/><Relationship Id="rId390" Type="http://schemas.openxmlformats.org/officeDocument/2006/relationships/hyperlink" Target="http://t.co/XnA9YzPaGr" TargetMode="External"/><Relationship Id="rId1907" Type="http://schemas.openxmlformats.org/officeDocument/2006/relationships/hyperlink" Target="https://pbs.twimg.com/profile_banners/587469944/1514016646" TargetMode="External"/><Relationship Id="rId2071" Type="http://schemas.openxmlformats.org/officeDocument/2006/relationships/hyperlink" Target="https://pbs.twimg.com/profile_banners/3140887766/1501061134" TargetMode="External"/><Relationship Id="rId3122" Type="http://schemas.openxmlformats.org/officeDocument/2006/relationships/hyperlink" Target="http://abs.twimg.com/images/themes/theme12/bg.gif" TargetMode="External"/><Relationship Id="rId6278" Type="http://schemas.openxmlformats.org/officeDocument/2006/relationships/hyperlink" Target="https://twitter.com/technohdz" TargetMode="External"/><Relationship Id="rId6485" Type="http://schemas.openxmlformats.org/officeDocument/2006/relationships/hyperlink" Target="https://twitter.com/itsrainingtwix" TargetMode="External"/><Relationship Id="rId6692" Type="http://schemas.openxmlformats.org/officeDocument/2006/relationships/hyperlink" Target="https://twitter.com/alluring_mirage" TargetMode="External"/><Relationship Id="rId250" Type="http://schemas.openxmlformats.org/officeDocument/2006/relationships/hyperlink" Target="https://t.co/wKVkDcpLUa" TargetMode="External"/><Relationship Id="rId5087" Type="http://schemas.openxmlformats.org/officeDocument/2006/relationships/hyperlink" Target="http://pbs.twimg.com/profile_images/727305596936970240/zN1EuLqq_normal.jpg" TargetMode="External"/><Relationship Id="rId5294" Type="http://schemas.openxmlformats.org/officeDocument/2006/relationships/hyperlink" Target="http://pbs.twimg.com/profile_images/967764360620748800/VQfqswWu_normal.jpg" TargetMode="External"/><Relationship Id="rId6138" Type="http://schemas.openxmlformats.org/officeDocument/2006/relationships/hyperlink" Target="https://twitter.com/dontcallmebum" TargetMode="External"/><Relationship Id="rId6345" Type="http://schemas.openxmlformats.org/officeDocument/2006/relationships/hyperlink" Target="https://twitter.com/sianstickings" TargetMode="External"/><Relationship Id="rId110" Type="http://schemas.openxmlformats.org/officeDocument/2006/relationships/hyperlink" Target="https://t.co/5EHSwMqewX" TargetMode="External"/><Relationship Id="rId2888" Type="http://schemas.openxmlformats.org/officeDocument/2006/relationships/hyperlink" Target="http://pbs.twimg.com/profile_background_images/846456008/f45c7ad193dbae44e97a17b0ab4e885e.jpeg" TargetMode="External"/><Relationship Id="rId3939" Type="http://schemas.openxmlformats.org/officeDocument/2006/relationships/hyperlink" Target="http://pbs.twimg.com/profile_images/931400039926247424/msYwcrP1_normal.jpg" TargetMode="External"/><Relationship Id="rId5154" Type="http://schemas.openxmlformats.org/officeDocument/2006/relationships/hyperlink" Target="http://pbs.twimg.com/profile_images/970547148478558209/6THWN1gr_normal.jpg" TargetMode="External"/><Relationship Id="rId6552" Type="http://schemas.openxmlformats.org/officeDocument/2006/relationships/hyperlink" Target="https://twitter.com/trinidadluquem1" TargetMode="External"/><Relationship Id="rId1697" Type="http://schemas.openxmlformats.org/officeDocument/2006/relationships/hyperlink" Target="https://pbs.twimg.com/profile_banners/761967143881670656/1510720856" TargetMode="External"/><Relationship Id="rId2748" Type="http://schemas.openxmlformats.org/officeDocument/2006/relationships/hyperlink" Target="http://pbs.twimg.com/profile_background_images/126070983/twilk_background_4c4a5b06e4ee2.jpg" TargetMode="External"/><Relationship Id="rId2955" Type="http://schemas.openxmlformats.org/officeDocument/2006/relationships/hyperlink" Target="http://abs.twimg.com/images/themes/theme14/bg.gif" TargetMode="External"/><Relationship Id="rId5361" Type="http://schemas.openxmlformats.org/officeDocument/2006/relationships/hyperlink" Target="https://twitter.com/poulin2012" TargetMode="External"/><Relationship Id="rId6205" Type="http://schemas.openxmlformats.org/officeDocument/2006/relationships/hyperlink" Target="https://twitter.com/pppquindo_" TargetMode="External"/><Relationship Id="rId6412" Type="http://schemas.openxmlformats.org/officeDocument/2006/relationships/hyperlink" Target="https://twitter.com/emergecolorado" TargetMode="External"/><Relationship Id="rId927" Type="http://schemas.openxmlformats.org/officeDocument/2006/relationships/hyperlink" Target="https://pbs.twimg.com/profile_banners/233033221/1510954011" TargetMode="External"/><Relationship Id="rId1557" Type="http://schemas.openxmlformats.org/officeDocument/2006/relationships/hyperlink" Target="https://pbs.twimg.com/profile_banners/788908398297296896/1512205659" TargetMode="External"/><Relationship Id="rId1764" Type="http://schemas.openxmlformats.org/officeDocument/2006/relationships/hyperlink" Target="https://pbs.twimg.com/profile_banners/3138235285/1518218932" TargetMode="External"/><Relationship Id="rId1971" Type="http://schemas.openxmlformats.org/officeDocument/2006/relationships/hyperlink" Target="https://pbs.twimg.com/profile_banners/3153109225/1432174945" TargetMode="External"/><Relationship Id="rId2608" Type="http://schemas.openxmlformats.org/officeDocument/2006/relationships/hyperlink" Target="http://abs.twimg.com/images/themes/theme1/bg.png" TargetMode="External"/><Relationship Id="rId2815" Type="http://schemas.openxmlformats.org/officeDocument/2006/relationships/hyperlink" Target="http://pbs.twimg.com/profile_background_images/771261930/2866bff92291396dcdcfe2be11f97e08.jpeg" TargetMode="External"/><Relationship Id="rId4170" Type="http://schemas.openxmlformats.org/officeDocument/2006/relationships/hyperlink" Target="http://abs.twimg.com/sticky/default_profile_images/default_profile_normal.png" TargetMode="External"/><Relationship Id="rId5014" Type="http://schemas.openxmlformats.org/officeDocument/2006/relationships/hyperlink" Target="http://pbs.twimg.com/profile_images/2325423876/d64389xf5zliyse4hfk5_normal.gif" TargetMode="External"/><Relationship Id="rId5221" Type="http://schemas.openxmlformats.org/officeDocument/2006/relationships/hyperlink" Target="http://pbs.twimg.com/profile_images/960804205383397376/socpT9tj_normal.jpg" TargetMode="External"/><Relationship Id="rId56" Type="http://schemas.openxmlformats.org/officeDocument/2006/relationships/hyperlink" Target="https://t.co/kgJqUNDMpy" TargetMode="External"/><Relationship Id="rId1417" Type="http://schemas.openxmlformats.org/officeDocument/2006/relationships/hyperlink" Target="https://pbs.twimg.com/profile_banners/95092020/1489552610" TargetMode="External"/><Relationship Id="rId1624" Type="http://schemas.openxmlformats.org/officeDocument/2006/relationships/hyperlink" Target="https://pbs.twimg.com/profile_banners/964595981827309568/1518812734" TargetMode="External"/><Relationship Id="rId1831" Type="http://schemas.openxmlformats.org/officeDocument/2006/relationships/hyperlink" Target="https://pbs.twimg.com/profile_banners/24437622/1455599291" TargetMode="External"/><Relationship Id="rId4030" Type="http://schemas.openxmlformats.org/officeDocument/2006/relationships/hyperlink" Target="http://pbs.twimg.com/profile_images/796130327701942272/PUFd60dZ_normal.jpg" TargetMode="External"/><Relationship Id="rId4987" Type="http://schemas.openxmlformats.org/officeDocument/2006/relationships/hyperlink" Target="http://abs.twimg.com/sticky/default_profile_images/default_profile_normal.png" TargetMode="External"/><Relationship Id="rId3589" Type="http://schemas.openxmlformats.org/officeDocument/2006/relationships/hyperlink" Target="http://pbs.twimg.com/profile_images/558660804216487936/atGNNcce_normal.jpeg" TargetMode="External"/><Relationship Id="rId3796" Type="http://schemas.openxmlformats.org/officeDocument/2006/relationships/hyperlink" Target="http://pbs.twimg.com/profile_images/653333259850350593/v6EiuSBH_normal.jpg" TargetMode="External"/><Relationship Id="rId2398" Type="http://schemas.openxmlformats.org/officeDocument/2006/relationships/hyperlink" Target="http://pbs.twimg.com/profile_background_images/627251415967117312/LiWUKffr.jpg" TargetMode="External"/><Relationship Id="rId3449" Type="http://schemas.openxmlformats.org/officeDocument/2006/relationships/hyperlink" Target="http://abs.twimg.com/images/themes/theme1/bg.png" TargetMode="External"/><Relationship Id="rId4847" Type="http://schemas.openxmlformats.org/officeDocument/2006/relationships/hyperlink" Target="http://pbs.twimg.com/profile_images/561584118/photo.do_normal.jpeg" TargetMode="External"/><Relationship Id="rId6062" Type="http://schemas.openxmlformats.org/officeDocument/2006/relationships/hyperlink" Target="https://twitter.com/foxnews" TargetMode="External"/><Relationship Id="rId577" Type="http://schemas.openxmlformats.org/officeDocument/2006/relationships/hyperlink" Target="https://t.co/iX2m1aPaWO" TargetMode="External"/><Relationship Id="rId2258" Type="http://schemas.openxmlformats.org/officeDocument/2006/relationships/hyperlink" Target="http://abs.twimg.com/images/themes/theme1/bg.png" TargetMode="External"/><Relationship Id="rId3656" Type="http://schemas.openxmlformats.org/officeDocument/2006/relationships/hyperlink" Target="http://pbs.twimg.com/profile_images/903317651061166080/N5X0osO0_normal.jpg" TargetMode="External"/><Relationship Id="rId3863" Type="http://schemas.openxmlformats.org/officeDocument/2006/relationships/hyperlink" Target="http://pbs.twimg.com/profile_images/616619250287902720/KgU-seW5_normal.jpg" TargetMode="External"/><Relationship Id="rId4707" Type="http://schemas.openxmlformats.org/officeDocument/2006/relationships/hyperlink" Target="http://pbs.twimg.com/profile_images/957756550470406144/xt-i_R1q_normal.jpg" TargetMode="External"/><Relationship Id="rId4914" Type="http://schemas.openxmlformats.org/officeDocument/2006/relationships/hyperlink" Target="http://abs.twimg.com/sticky/default_profile_images/default_profile_normal.png" TargetMode="External"/><Relationship Id="rId784" Type="http://schemas.openxmlformats.org/officeDocument/2006/relationships/hyperlink" Target="https://pbs.twimg.com/profile_banners/134168239/1519650143" TargetMode="External"/><Relationship Id="rId991" Type="http://schemas.openxmlformats.org/officeDocument/2006/relationships/hyperlink" Target="https://pbs.twimg.com/profile_banners/4807747957/1511272465" TargetMode="External"/><Relationship Id="rId1067" Type="http://schemas.openxmlformats.org/officeDocument/2006/relationships/hyperlink" Target="https://pbs.twimg.com/profile_banners/3305971005/1517445242" TargetMode="External"/><Relationship Id="rId2465" Type="http://schemas.openxmlformats.org/officeDocument/2006/relationships/hyperlink" Target="http://abs.twimg.com/images/themes/theme15/bg.png" TargetMode="External"/><Relationship Id="rId2672" Type="http://schemas.openxmlformats.org/officeDocument/2006/relationships/hyperlink" Target="http://abs.twimg.com/images/themes/theme1/bg.png" TargetMode="External"/><Relationship Id="rId3309" Type="http://schemas.openxmlformats.org/officeDocument/2006/relationships/hyperlink" Target="http://pbs.twimg.com/profile_background_images/601653794963730433/43q69dDG.jpg" TargetMode="External"/><Relationship Id="rId3516" Type="http://schemas.openxmlformats.org/officeDocument/2006/relationships/hyperlink" Target="http://abs.twimg.com/images/themes/theme14/bg.gif" TargetMode="External"/><Relationship Id="rId3723" Type="http://schemas.openxmlformats.org/officeDocument/2006/relationships/hyperlink" Target="http://pbs.twimg.com/profile_images/947962007331930114/z6u-irfp_normal.jpg" TargetMode="External"/><Relationship Id="rId3930" Type="http://schemas.openxmlformats.org/officeDocument/2006/relationships/hyperlink" Target="http://pbs.twimg.com/profile_images/935239409653428224/-2uWcemn_normal.jpg" TargetMode="External"/><Relationship Id="rId6879" Type="http://schemas.openxmlformats.org/officeDocument/2006/relationships/hyperlink" Target="https://twitter.com/ceedamas" TargetMode="External"/><Relationship Id="rId437" Type="http://schemas.openxmlformats.org/officeDocument/2006/relationships/hyperlink" Target="https://t.co/KMQqwbWYSJ" TargetMode="External"/><Relationship Id="rId644" Type="http://schemas.openxmlformats.org/officeDocument/2006/relationships/hyperlink" Target="http://t.co/6iM1n8B0o2" TargetMode="External"/><Relationship Id="rId851" Type="http://schemas.openxmlformats.org/officeDocument/2006/relationships/hyperlink" Target="https://pbs.twimg.com/profile_banners/711170512911605760/1513847950" TargetMode="External"/><Relationship Id="rId1274" Type="http://schemas.openxmlformats.org/officeDocument/2006/relationships/hyperlink" Target="https://pbs.twimg.com/profile_banners/2685767442/1513742043" TargetMode="External"/><Relationship Id="rId1481" Type="http://schemas.openxmlformats.org/officeDocument/2006/relationships/hyperlink" Target="https://pbs.twimg.com/profile_banners/705079147358527488/1519352477" TargetMode="External"/><Relationship Id="rId2118" Type="http://schemas.openxmlformats.org/officeDocument/2006/relationships/hyperlink" Target="https://pbs.twimg.com/profile_banners/3302318189/1484159894" TargetMode="External"/><Relationship Id="rId2325" Type="http://schemas.openxmlformats.org/officeDocument/2006/relationships/hyperlink" Target="http://abs.twimg.com/images/themes/theme1/bg.png" TargetMode="External"/><Relationship Id="rId2532" Type="http://schemas.openxmlformats.org/officeDocument/2006/relationships/hyperlink" Target="http://abs.twimg.com/images/themes/theme1/bg.png" TargetMode="External"/><Relationship Id="rId5688" Type="http://schemas.openxmlformats.org/officeDocument/2006/relationships/hyperlink" Target="https://twitter.com/patricialcobb" TargetMode="External"/><Relationship Id="rId5895" Type="http://schemas.openxmlformats.org/officeDocument/2006/relationships/hyperlink" Target="https://twitter.com/jpeters_in_md" TargetMode="External"/><Relationship Id="rId6739" Type="http://schemas.openxmlformats.org/officeDocument/2006/relationships/hyperlink" Target="https://twitter.com/eljefestewart" TargetMode="External"/><Relationship Id="rId6946" Type="http://schemas.openxmlformats.org/officeDocument/2006/relationships/hyperlink" Target="https://twitter.com/balancetonporc1" TargetMode="External"/><Relationship Id="rId504" Type="http://schemas.openxmlformats.org/officeDocument/2006/relationships/hyperlink" Target="https://t.co/lpn6LFygJB" TargetMode="External"/><Relationship Id="rId711" Type="http://schemas.openxmlformats.org/officeDocument/2006/relationships/hyperlink" Target="https://pbs.twimg.com/profile_banners/3031746741/1484958148" TargetMode="External"/><Relationship Id="rId1134" Type="http://schemas.openxmlformats.org/officeDocument/2006/relationships/hyperlink" Target="https://pbs.twimg.com/profile_banners/790642892515774464/1519077881" TargetMode="External"/><Relationship Id="rId1341" Type="http://schemas.openxmlformats.org/officeDocument/2006/relationships/hyperlink" Target="https://pbs.twimg.com/profile_banners/938874085085466624/1520271284" TargetMode="External"/><Relationship Id="rId4497" Type="http://schemas.openxmlformats.org/officeDocument/2006/relationships/hyperlink" Target="http://pbs.twimg.com/profile_images/968119941873385473/ShZEA3Tn_normal.jpg" TargetMode="External"/><Relationship Id="rId5548" Type="http://schemas.openxmlformats.org/officeDocument/2006/relationships/hyperlink" Target="https://twitter.com/queeen_ff14" TargetMode="External"/><Relationship Id="rId5755" Type="http://schemas.openxmlformats.org/officeDocument/2006/relationships/hyperlink" Target="https://twitter.com/ivimylove" TargetMode="External"/><Relationship Id="rId5962" Type="http://schemas.openxmlformats.org/officeDocument/2006/relationships/hyperlink" Target="https://twitter.com/loveidols" TargetMode="External"/><Relationship Id="rId6806" Type="http://schemas.openxmlformats.org/officeDocument/2006/relationships/hyperlink" Target="https://twitter.com/trapmusic_promo" TargetMode="External"/><Relationship Id="rId1201" Type="http://schemas.openxmlformats.org/officeDocument/2006/relationships/hyperlink" Target="https://pbs.twimg.com/profile_banners/777597883495354368/1499393880" TargetMode="External"/><Relationship Id="rId3099" Type="http://schemas.openxmlformats.org/officeDocument/2006/relationships/hyperlink" Target="http://abs.twimg.com/images/themes/theme1/bg.png" TargetMode="External"/><Relationship Id="rId4357" Type="http://schemas.openxmlformats.org/officeDocument/2006/relationships/hyperlink" Target="http://pbs.twimg.com/profile_images/938117699590393857/n-vPi0Zn_normal.jpg" TargetMode="External"/><Relationship Id="rId4564" Type="http://schemas.openxmlformats.org/officeDocument/2006/relationships/hyperlink" Target="http://pbs.twimg.com/profile_images/960625973770174464/LqhFr1Wq_normal.jpg" TargetMode="External"/><Relationship Id="rId4771" Type="http://schemas.openxmlformats.org/officeDocument/2006/relationships/hyperlink" Target="http://pbs.twimg.com/profile_images/970897833070137344/r2Lp4Rtv_normal.jpg" TargetMode="External"/><Relationship Id="rId5408" Type="http://schemas.openxmlformats.org/officeDocument/2006/relationships/hyperlink" Target="https://twitter.com/touchedbyanurse" TargetMode="External"/><Relationship Id="rId5615" Type="http://schemas.openxmlformats.org/officeDocument/2006/relationships/hyperlink" Target="https://twitter.com/vikolliver" TargetMode="External"/><Relationship Id="rId3166" Type="http://schemas.openxmlformats.org/officeDocument/2006/relationships/hyperlink" Target="http://pbs.twimg.com/profile_background_images/378800000062575102/fddf33b4262a2a42faab9dd3e7ab7745.jpeg" TargetMode="External"/><Relationship Id="rId3373" Type="http://schemas.openxmlformats.org/officeDocument/2006/relationships/hyperlink" Target="http://abs.twimg.com/images/themes/theme1/bg.png" TargetMode="External"/><Relationship Id="rId3580" Type="http://schemas.openxmlformats.org/officeDocument/2006/relationships/hyperlink" Target="http://abs.twimg.com/images/themes/theme1/bg.png" TargetMode="External"/><Relationship Id="rId4217" Type="http://schemas.openxmlformats.org/officeDocument/2006/relationships/hyperlink" Target="http://pbs.twimg.com/profile_images/948699339269918720/nHlP4Lj8_normal.jpg" TargetMode="External"/><Relationship Id="rId4424" Type="http://schemas.openxmlformats.org/officeDocument/2006/relationships/hyperlink" Target="http://pbs.twimg.com/profile_images/935958182303633408/3N-Ebaun_normal.jpg" TargetMode="External"/><Relationship Id="rId5822" Type="http://schemas.openxmlformats.org/officeDocument/2006/relationships/hyperlink" Target="https://twitter.com/cynigirl" TargetMode="External"/><Relationship Id="rId294" Type="http://schemas.openxmlformats.org/officeDocument/2006/relationships/hyperlink" Target="https://t.co/kNvvgtnyLh" TargetMode="External"/><Relationship Id="rId2182" Type="http://schemas.openxmlformats.org/officeDocument/2006/relationships/hyperlink" Target="https://pbs.twimg.com/profile_banners/970240302333095936/1520158523" TargetMode="External"/><Relationship Id="rId3026" Type="http://schemas.openxmlformats.org/officeDocument/2006/relationships/hyperlink" Target="http://pbs.twimg.com/profile_background_images/378800000177646917/kVzmQAYJ.jpeg" TargetMode="External"/><Relationship Id="rId3233" Type="http://schemas.openxmlformats.org/officeDocument/2006/relationships/hyperlink" Target="http://abs.twimg.com/images/themes/theme1/bg.png" TargetMode="External"/><Relationship Id="rId4631" Type="http://schemas.openxmlformats.org/officeDocument/2006/relationships/hyperlink" Target="http://pbs.twimg.com/profile_images/873450330972803072/OCtMlB0x_normal.jpg" TargetMode="External"/><Relationship Id="rId6389" Type="http://schemas.openxmlformats.org/officeDocument/2006/relationships/hyperlink" Target="https://twitter.com/agitatorsneeded" TargetMode="External"/><Relationship Id="rId154" Type="http://schemas.openxmlformats.org/officeDocument/2006/relationships/hyperlink" Target="https://t.co/oXeo77enej" TargetMode="External"/><Relationship Id="rId361" Type="http://schemas.openxmlformats.org/officeDocument/2006/relationships/hyperlink" Target="https://t.co/9OuhkNhCIR" TargetMode="External"/><Relationship Id="rId2042" Type="http://schemas.openxmlformats.org/officeDocument/2006/relationships/hyperlink" Target="https://pbs.twimg.com/profile_banners/923282378/1501773972" TargetMode="External"/><Relationship Id="rId3440" Type="http://schemas.openxmlformats.org/officeDocument/2006/relationships/hyperlink" Target="http://abs.twimg.com/images/themes/theme1/bg.png" TargetMode="External"/><Relationship Id="rId5198" Type="http://schemas.openxmlformats.org/officeDocument/2006/relationships/hyperlink" Target="http://pbs.twimg.com/profile_images/951570843955429376/Yp84maLQ_normal.jpg" TargetMode="External"/><Relationship Id="rId6596" Type="http://schemas.openxmlformats.org/officeDocument/2006/relationships/hyperlink" Target="https://twitter.com/sadie2916gmail1" TargetMode="External"/><Relationship Id="rId2999" Type="http://schemas.openxmlformats.org/officeDocument/2006/relationships/hyperlink" Target="http://pbs.twimg.com/profile_background_images/593068506226167808/fNx4_Ud3.jpg" TargetMode="External"/><Relationship Id="rId3300" Type="http://schemas.openxmlformats.org/officeDocument/2006/relationships/hyperlink" Target="http://pbs.twimg.com/profile_background_images/136524331/_BB_E7_C1_F813_kommune.jpg" TargetMode="External"/><Relationship Id="rId6249" Type="http://schemas.openxmlformats.org/officeDocument/2006/relationships/hyperlink" Target="https://twitter.com/okienailor" TargetMode="External"/><Relationship Id="rId6456" Type="http://schemas.openxmlformats.org/officeDocument/2006/relationships/hyperlink" Target="https://twitter.com/malindamichell1" TargetMode="External"/><Relationship Id="rId6663" Type="http://schemas.openxmlformats.org/officeDocument/2006/relationships/hyperlink" Target="https://twitter.com/muumi_tweets" TargetMode="External"/><Relationship Id="rId6870" Type="http://schemas.openxmlformats.org/officeDocument/2006/relationships/hyperlink" Target="https://twitter.com/bnj0q2tmejnegcc" TargetMode="External"/><Relationship Id="rId221" Type="http://schemas.openxmlformats.org/officeDocument/2006/relationships/hyperlink" Target="https://t.co/S5ZI9MmtqF" TargetMode="External"/><Relationship Id="rId2859" Type="http://schemas.openxmlformats.org/officeDocument/2006/relationships/hyperlink" Target="http://abs.twimg.com/images/themes/theme1/bg.png" TargetMode="External"/><Relationship Id="rId5058" Type="http://schemas.openxmlformats.org/officeDocument/2006/relationships/hyperlink" Target="http://pbs.twimg.com/profile_images/971001318658662400/jx_JPxVe_normal.jpg" TargetMode="External"/><Relationship Id="rId5265" Type="http://schemas.openxmlformats.org/officeDocument/2006/relationships/hyperlink" Target="http://pbs.twimg.com/profile_images/528317230367268865/Po8lHinI_normal.jpeg" TargetMode="External"/><Relationship Id="rId5472" Type="http://schemas.openxmlformats.org/officeDocument/2006/relationships/hyperlink" Target="https://twitter.com/twicecologist" TargetMode="External"/><Relationship Id="rId6109" Type="http://schemas.openxmlformats.org/officeDocument/2006/relationships/hyperlink" Target="https://twitter.com/foxxybear1017" TargetMode="External"/><Relationship Id="rId6316" Type="http://schemas.openxmlformats.org/officeDocument/2006/relationships/hyperlink" Target="https://twitter.com/shilpimewani" TargetMode="External"/><Relationship Id="rId6523" Type="http://schemas.openxmlformats.org/officeDocument/2006/relationships/hyperlink" Target="https://twitter.com/salimah" TargetMode="External"/><Relationship Id="rId6730" Type="http://schemas.openxmlformats.org/officeDocument/2006/relationships/hyperlink" Target="https://twitter.com/kittywordsworth" TargetMode="External"/><Relationship Id="rId1668" Type="http://schemas.openxmlformats.org/officeDocument/2006/relationships/hyperlink" Target="https://pbs.twimg.com/profile_banners/209363802/1452559679" TargetMode="External"/><Relationship Id="rId1875" Type="http://schemas.openxmlformats.org/officeDocument/2006/relationships/hyperlink" Target="https://pbs.twimg.com/profile_banners/67236209/1414431531" TargetMode="External"/><Relationship Id="rId2719" Type="http://schemas.openxmlformats.org/officeDocument/2006/relationships/hyperlink" Target="http://pbs.twimg.com/profile_background_images/681799700542951424/jy32KGue.jpg" TargetMode="External"/><Relationship Id="rId4074" Type="http://schemas.openxmlformats.org/officeDocument/2006/relationships/hyperlink" Target="http://pbs.twimg.com/profile_images/950741621846327296/OpsPzkvL_normal.jpg" TargetMode="External"/><Relationship Id="rId4281" Type="http://schemas.openxmlformats.org/officeDocument/2006/relationships/hyperlink" Target="http://pbs.twimg.com/profile_images/530879574054563840/jADCI73x_normal.jpeg" TargetMode="External"/><Relationship Id="rId5125" Type="http://schemas.openxmlformats.org/officeDocument/2006/relationships/hyperlink" Target="http://pbs.twimg.com/profile_images/532194333286346754/tjoHNh56_normal.jpeg" TargetMode="External"/><Relationship Id="rId5332" Type="http://schemas.openxmlformats.org/officeDocument/2006/relationships/hyperlink" Target="https://twitter.com/asmashirazi" TargetMode="External"/><Relationship Id="rId1528" Type="http://schemas.openxmlformats.org/officeDocument/2006/relationships/hyperlink" Target="https://pbs.twimg.com/profile_banners/922442448/1518494396" TargetMode="External"/><Relationship Id="rId2926" Type="http://schemas.openxmlformats.org/officeDocument/2006/relationships/hyperlink" Target="http://abs.twimg.com/images/themes/theme1/bg.png" TargetMode="External"/><Relationship Id="rId3090" Type="http://schemas.openxmlformats.org/officeDocument/2006/relationships/hyperlink" Target="http://pbs.twimg.com/profile_background_images/741410697/0eb5f025537959f406246a761379aa0d.jpeg" TargetMode="External"/><Relationship Id="rId4141" Type="http://schemas.openxmlformats.org/officeDocument/2006/relationships/hyperlink" Target="http://pbs.twimg.com/profile_images/533387964772929536/bzWw-mHV_normal.jpeg" TargetMode="External"/><Relationship Id="rId1735" Type="http://schemas.openxmlformats.org/officeDocument/2006/relationships/hyperlink" Target="https://pbs.twimg.com/profile_banners/864726532408737794/1520386821" TargetMode="External"/><Relationship Id="rId1942" Type="http://schemas.openxmlformats.org/officeDocument/2006/relationships/hyperlink" Target="https://pbs.twimg.com/profile_banners/38964574/1360078225" TargetMode="External"/><Relationship Id="rId4001" Type="http://schemas.openxmlformats.org/officeDocument/2006/relationships/hyperlink" Target="http://pbs.twimg.com/profile_images/964296117667094528/A3YdxEw4_normal.jpg" TargetMode="External"/><Relationship Id="rId27" Type="http://schemas.openxmlformats.org/officeDocument/2006/relationships/hyperlink" Target="https://t.co/icfNjatO1d" TargetMode="External"/><Relationship Id="rId1802" Type="http://schemas.openxmlformats.org/officeDocument/2006/relationships/hyperlink" Target="https://pbs.twimg.com/profile_banners/103330214/1520185776" TargetMode="External"/><Relationship Id="rId4958" Type="http://schemas.openxmlformats.org/officeDocument/2006/relationships/hyperlink" Target="http://pbs.twimg.com/profile_images/621881950110924800/XspXIy0l_normal.png" TargetMode="External"/><Relationship Id="rId6173" Type="http://schemas.openxmlformats.org/officeDocument/2006/relationships/hyperlink" Target="https://twitter.com/sampuzzo" TargetMode="External"/><Relationship Id="rId3767" Type="http://schemas.openxmlformats.org/officeDocument/2006/relationships/hyperlink" Target="http://pbs.twimg.com/profile_images/963420115143397377/MydTMsGw_normal.jpg" TargetMode="External"/><Relationship Id="rId3974" Type="http://schemas.openxmlformats.org/officeDocument/2006/relationships/hyperlink" Target="http://pbs.twimg.com/profile_images/968162474813022209/tbQ6ZR39_normal.jpg" TargetMode="External"/><Relationship Id="rId4818" Type="http://schemas.openxmlformats.org/officeDocument/2006/relationships/hyperlink" Target="http://pbs.twimg.com/profile_images/670780388248322048/1Ui3yAkY_normal.jpg" TargetMode="External"/><Relationship Id="rId6380" Type="http://schemas.openxmlformats.org/officeDocument/2006/relationships/hyperlink" Target="https://twitter.com/robertftsofiac" TargetMode="External"/><Relationship Id="rId688" Type="http://schemas.openxmlformats.org/officeDocument/2006/relationships/hyperlink" Target="http://t.co/fZYZVHMhmB" TargetMode="External"/><Relationship Id="rId895" Type="http://schemas.openxmlformats.org/officeDocument/2006/relationships/hyperlink" Target="https://pbs.twimg.com/profile_banners/954862640391745537/1519785885" TargetMode="External"/><Relationship Id="rId2369" Type="http://schemas.openxmlformats.org/officeDocument/2006/relationships/hyperlink" Target="http://abs.twimg.com/images/themes/theme17/bg.gif" TargetMode="External"/><Relationship Id="rId2576" Type="http://schemas.openxmlformats.org/officeDocument/2006/relationships/hyperlink" Target="http://pbs.twimg.com/profile_background_images/271806376/_____.jpg" TargetMode="External"/><Relationship Id="rId2783" Type="http://schemas.openxmlformats.org/officeDocument/2006/relationships/hyperlink" Target="http://abs.twimg.com/images/themes/theme16/bg.gif" TargetMode="External"/><Relationship Id="rId2990" Type="http://schemas.openxmlformats.org/officeDocument/2006/relationships/hyperlink" Target="http://abs.twimg.com/images/themes/theme1/bg.png" TargetMode="External"/><Relationship Id="rId3627" Type="http://schemas.openxmlformats.org/officeDocument/2006/relationships/hyperlink" Target="http://pbs.twimg.com/profile_images/471234621430968320/nfwro29u_normal.jpeg" TargetMode="External"/><Relationship Id="rId3834" Type="http://schemas.openxmlformats.org/officeDocument/2006/relationships/hyperlink" Target="http://pbs.twimg.com/profile_images/953088204189483008/G-IROK5-_normal.jpg" TargetMode="External"/><Relationship Id="rId6033" Type="http://schemas.openxmlformats.org/officeDocument/2006/relationships/hyperlink" Target="https://twitter.com/kimdotcom" TargetMode="External"/><Relationship Id="rId6240" Type="http://schemas.openxmlformats.org/officeDocument/2006/relationships/hyperlink" Target="https://twitter.com/justtriastuti" TargetMode="External"/><Relationship Id="rId548" Type="http://schemas.openxmlformats.org/officeDocument/2006/relationships/hyperlink" Target="https://t.co/2Djj5WB4Xr" TargetMode="External"/><Relationship Id="rId755" Type="http://schemas.openxmlformats.org/officeDocument/2006/relationships/hyperlink" Target="https://pbs.twimg.com/profile_banners/142331377/1516646485" TargetMode="External"/><Relationship Id="rId962" Type="http://schemas.openxmlformats.org/officeDocument/2006/relationships/hyperlink" Target="https://pbs.twimg.com/profile_banners/1893798024/1505245146" TargetMode="External"/><Relationship Id="rId1178" Type="http://schemas.openxmlformats.org/officeDocument/2006/relationships/hyperlink" Target="https://pbs.twimg.com/profile_banners/924614832/1455240335" TargetMode="External"/><Relationship Id="rId1385" Type="http://schemas.openxmlformats.org/officeDocument/2006/relationships/hyperlink" Target="https://pbs.twimg.com/profile_banners/142326694/1475363184" TargetMode="External"/><Relationship Id="rId1592" Type="http://schemas.openxmlformats.org/officeDocument/2006/relationships/hyperlink" Target="https://pbs.twimg.com/profile_banners/2896350377/1462607556" TargetMode="External"/><Relationship Id="rId2229" Type="http://schemas.openxmlformats.org/officeDocument/2006/relationships/hyperlink" Target="http://pbs.twimg.com/profile_background_images/378800000173212662/HAO-1FsB.jpeg" TargetMode="External"/><Relationship Id="rId2436" Type="http://schemas.openxmlformats.org/officeDocument/2006/relationships/hyperlink" Target="http://pbs.twimg.com/profile_background_images/701060233/a351bb82340b56d4bce14969c21dfe52.jpeg" TargetMode="External"/><Relationship Id="rId2643" Type="http://schemas.openxmlformats.org/officeDocument/2006/relationships/hyperlink" Target="http://pbs.twimg.com/profile_background_images/605853208976580608/3ucaYFRc.jpg" TargetMode="External"/><Relationship Id="rId2850" Type="http://schemas.openxmlformats.org/officeDocument/2006/relationships/hyperlink" Target="http://abs.twimg.com/images/themes/theme17/bg.gif" TargetMode="External"/><Relationship Id="rId5799" Type="http://schemas.openxmlformats.org/officeDocument/2006/relationships/hyperlink" Target="https://twitter.com/peachofcheese" TargetMode="External"/><Relationship Id="rId6100" Type="http://schemas.openxmlformats.org/officeDocument/2006/relationships/hyperlink" Target="https://twitter.com/_ericaston" TargetMode="External"/><Relationship Id="rId91" Type="http://schemas.openxmlformats.org/officeDocument/2006/relationships/hyperlink" Target="https://t.co/wLWzyrxQYE" TargetMode="External"/><Relationship Id="rId408" Type="http://schemas.openxmlformats.org/officeDocument/2006/relationships/hyperlink" Target="https://t.co/alPM6Cnwkp" TargetMode="External"/><Relationship Id="rId615" Type="http://schemas.openxmlformats.org/officeDocument/2006/relationships/hyperlink" Target="https://t.co/mSQOwpGwEe" TargetMode="External"/><Relationship Id="rId822" Type="http://schemas.openxmlformats.org/officeDocument/2006/relationships/hyperlink" Target="https://pbs.twimg.com/profile_banners/355400851/1497695355" TargetMode="External"/><Relationship Id="rId1038" Type="http://schemas.openxmlformats.org/officeDocument/2006/relationships/hyperlink" Target="https://pbs.twimg.com/profile_banners/4404106818/1514342498" TargetMode="External"/><Relationship Id="rId1245" Type="http://schemas.openxmlformats.org/officeDocument/2006/relationships/hyperlink" Target="https://pbs.twimg.com/profile_banners/963099367124226050/1518809295" TargetMode="External"/><Relationship Id="rId1452" Type="http://schemas.openxmlformats.org/officeDocument/2006/relationships/hyperlink" Target="https://pbs.twimg.com/profile_banners/745986414/1507899605" TargetMode="External"/><Relationship Id="rId2503" Type="http://schemas.openxmlformats.org/officeDocument/2006/relationships/hyperlink" Target="http://abs.twimg.com/images/themes/theme1/bg.png" TargetMode="External"/><Relationship Id="rId3901" Type="http://schemas.openxmlformats.org/officeDocument/2006/relationships/hyperlink" Target="http://pbs.twimg.com/profile_images/957140667175546885/_VvOV4mA_normal.jpg" TargetMode="External"/><Relationship Id="rId5659" Type="http://schemas.openxmlformats.org/officeDocument/2006/relationships/hyperlink" Target="https://twitter.com/goaenun" TargetMode="External"/><Relationship Id="rId1105" Type="http://schemas.openxmlformats.org/officeDocument/2006/relationships/hyperlink" Target="https://pbs.twimg.com/profile_banners/2884703972/1505853243" TargetMode="External"/><Relationship Id="rId1312" Type="http://schemas.openxmlformats.org/officeDocument/2006/relationships/hyperlink" Target="https://pbs.twimg.com/profile_banners/34713362/1503349279" TargetMode="External"/><Relationship Id="rId2710" Type="http://schemas.openxmlformats.org/officeDocument/2006/relationships/hyperlink" Target="http://pbs.twimg.com/profile_background_images/335742836/Purple_Twitter_Background_by_dakabn.jpg" TargetMode="External"/><Relationship Id="rId4468" Type="http://schemas.openxmlformats.org/officeDocument/2006/relationships/hyperlink" Target="http://pbs.twimg.com/profile_images/968141692795748353/aMSheUgj_normal.jpg" TargetMode="External"/><Relationship Id="rId5866" Type="http://schemas.openxmlformats.org/officeDocument/2006/relationships/hyperlink" Target="https://twitter.com/darlene40954452" TargetMode="External"/><Relationship Id="rId6917" Type="http://schemas.openxmlformats.org/officeDocument/2006/relationships/hyperlink" Target="https://twitter.com/mark_isomer" TargetMode="External"/><Relationship Id="rId3277" Type="http://schemas.openxmlformats.org/officeDocument/2006/relationships/hyperlink" Target="http://abs.twimg.com/images/themes/theme1/bg.png" TargetMode="External"/><Relationship Id="rId4675" Type="http://schemas.openxmlformats.org/officeDocument/2006/relationships/hyperlink" Target="http://pbs.twimg.com/profile_images/948372164373172226/SWT6XPry_normal.jpg" TargetMode="External"/><Relationship Id="rId4882" Type="http://schemas.openxmlformats.org/officeDocument/2006/relationships/hyperlink" Target="http://pbs.twimg.com/profile_images/957392075040882690/HW9K1RWs_normal.jpg" TargetMode="External"/><Relationship Id="rId5519" Type="http://schemas.openxmlformats.org/officeDocument/2006/relationships/hyperlink" Target="https://twitter.com/darrcyrae" TargetMode="External"/><Relationship Id="rId5726" Type="http://schemas.openxmlformats.org/officeDocument/2006/relationships/hyperlink" Target="https://twitter.com/elix_mar" TargetMode="External"/><Relationship Id="rId5933" Type="http://schemas.openxmlformats.org/officeDocument/2006/relationships/hyperlink" Target="https://twitter.com/rockdiggity" TargetMode="External"/><Relationship Id="rId198" Type="http://schemas.openxmlformats.org/officeDocument/2006/relationships/hyperlink" Target="https://t.co/gPYuyElpRi" TargetMode="External"/><Relationship Id="rId2086" Type="http://schemas.openxmlformats.org/officeDocument/2006/relationships/hyperlink" Target="https://pbs.twimg.com/profile_banners/2851484128/1515639698" TargetMode="External"/><Relationship Id="rId3484" Type="http://schemas.openxmlformats.org/officeDocument/2006/relationships/hyperlink" Target="http://pbs.twimg.com/profile_background_images/378800000100469878/f15f65f123c8264173d349b422200784.jpeg" TargetMode="External"/><Relationship Id="rId3691" Type="http://schemas.openxmlformats.org/officeDocument/2006/relationships/hyperlink" Target="http://pbs.twimg.com/profile_images/968379789827592192/taQkAPuy_normal.jpg" TargetMode="External"/><Relationship Id="rId4328" Type="http://schemas.openxmlformats.org/officeDocument/2006/relationships/hyperlink" Target="http://pbs.twimg.com/profile_images/969385733696847872/b48L2vkI_normal.jpg" TargetMode="External"/><Relationship Id="rId4535" Type="http://schemas.openxmlformats.org/officeDocument/2006/relationships/hyperlink" Target="http://pbs.twimg.com/profile_images/965932983957024768/ZM1MOkJt_normal.jpg" TargetMode="External"/><Relationship Id="rId4742" Type="http://schemas.openxmlformats.org/officeDocument/2006/relationships/hyperlink" Target="http://pbs.twimg.com/profile_images/914510225469829120/wPnYQMMG_normal.jpg" TargetMode="External"/><Relationship Id="rId2293" Type="http://schemas.openxmlformats.org/officeDocument/2006/relationships/hyperlink" Target="http://abs.twimg.com/images/themes/theme1/bg.png" TargetMode="External"/><Relationship Id="rId3137" Type="http://schemas.openxmlformats.org/officeDocument/2006/relationships/hyperlink" Target="http://abs.twimg.com/images/themes/theme1/bg.png" TargetMode="External"/><Relationship Id="rId3344" Type="http://schemas.openxmlformats.org/officeDocument/2006/relationships/hyperlink" Target="http://pbs.twimg.com/profile_background_images/710306831/60884bbc0c0cbd2694d22fabf5148bc6.jpeg" TargetMode="External"/><Relationship Id="rId3551" Type="http://schemas.openxmlformats.org/officeDocument/2006/relationships/hyperlink" Target="http://abs.twimg.com/images/themes/theme14/bg.gif" TargetMode="External"/><Relationship Id="rId4602" Type="http://schemas.openxmlformats.org/officeDocument/2006/relationships/hyperlink" Target="http://pbs.twimg.com/profile_images/948140499281395717/LaPjDK_N_normal.jpg" TargetMode="External"/><Relationship Id="rId265" Type="http://schemas.openxmlformats.org/officeDocument/2006/relationships/hyperlink" Target="https://t.co/PvCpESuHno" TargetMode="External"/><Relationship Id="rId472" Type="http://schemas.openxmlformats.org/officeDocument/2006/relationships/hyperlink" Target="https://t.co/wSR8vmQzgz" TargetMode="External"/><Relationship Id="rId2153" Type="http://schemas.openxmlformats.org/officeDocument/2006/relationships/hyperlink" Target="https://pbs.twimg.com/profile_banners/72286118/1476812731" TargetMode="External"/><Relationship Id="rId2360" Type="http://schemas.openxmlformats.org/officeDocument/2006/relationships/hyperlink" Target="http://pbs.twimg.com/profile_background_images/30071621/bahaullah-tablet-carmel_282.jpg" TargetMode="External"/><Relationship Id="rId3204" Type="http://schemas.openxmlformats.org/officeDocument/2006/relationships/hyperlink" Target="http://pbs.twimg.com/profile_background_images/369963026/twilk_background_4ecf4aff2286f.jpg" TargetMode="External"/><Relationship Id="rId3411" Type="http://schemas.openxmlformats.org/officeDocument/2006/relationships/hyperlink" Target="http://abs.twimg.com/images/themes/theme9/bg.gif" TargetMode="External"/><Relationship Id="rId6567" Type="http://schemas.openxmlformats.org/officeDocument/2006/relationships/hyperlink" Target="https://twitter.com/shannonrwatts" TargetMode="External"/><Relationship Id="rId6774" Type="http://schemas.openxmlformats.org/officeDocument/2006/relationships/hyperlink" Target="https://twitter.com/j_ryn92" TargetMode="External"/><Relationship Id="rId6981" Type="http://schemas.openxmlformats.org/officeDocument/2006/relationships/hyperlink" Target="https://twitter.com/ubuntu_fm" TargetMode="External"/><Relationship Id="rId125" Type="http://schemas.openxmlformats.org/officeDocument/2006/relationships/hyperlink" Target="https://t.co/iWROmupjLc" TargetMode="External"/><Relationship Id="rId332" Type="http://schemas.openxmlformats.org/officeDocument/2006/relationships/hyperlink" Target="https://t.co/7te1xiMwPf" TargetMode="External"/><Relationship Id="rId2013" Type="http://schemas.openxmlformats.org/officeDocument/2006/relationships/hyperlink" Target="https://pbs.twimg.com/profile_banners/80645825/1438509866" TargetMode="External"/><Relationship Id="rId2220" Type="http://schemas.openxmlformats.org/officeDocument/2006/relationships/hyperlink" Target="http://pbs.twimg.com/profile_background_images/605403769/9017faeuf90cizg9xjju.jpeg" TargetMode="External"/><Relationship Id="rId5169" Type="http://schemas.openxmlformats.org/officeDocument/2006/relationships/hyperlink" Target="http://pbs.twimg.com/profile_images/971847363898892290/m10CoKDn_normal.jpg" TargetMode="External"/><Relationship Id="rId5376" Type="http://schemas.openxmlformats.org/officeDocument/2006/relationships/hyperlink" Target="https://twitter.com/hillaryclinton" TargetMode="External"/><Relationship Id="rId5583" Type="http://schemas.openxmlformats.org/officeDocument/2006/relationships/hyperlink" Target="https://twitter.com/_kingblack90" TargetMode="External"/><Relationship Id="rId5790" Type="http://schemas.openxmlformats.org/officeDocument/2006/relationships/hyperlink" Target="https://twitter.com/ddmarling" TargetMode="External"/><Relationship Id="rId6427" Type="http://schemas.openxmlformats.org/officeDocument/2006/relationships/hyperlink" Target="https://twitter.com/akishmz" TargetMode="External"/><Relationship Id="rId6634" Type="http://schemas.openxmlformats.org/officeDocument/2006/relationships/hyperlink" Target="https://twitter.com/milky_addict" TargetMode="External"/><Relationship Id="rId4185" Type="http://schemas.openxmlformats.org/officeDocument/2006/relationships/hyperlink" Target="http://pbs.twimg.com/profile_images/965390186518519808/BwhHdGEF_normal.jpg" TargetMode="External"/><Relationship Id="rId4392" Type="http://schemas.openxmlformats.org/officeDocument/2006/relationships/hyperlink" Target="http://pbs.twimg.com/profile_images/959338244335853568/lOAek2ZW_normal.jpg" TargetMode="External"/><Relationship Id="rId5029" Type="http://schemas.openxmlformats.org/officeDocument/2006/relationships/hyperlink" Target="http://pbs.twimg.com/profile_images/879043017876791296/mSg8tyEN_normal.jpg" TargetMode="External"/><Relationship Id="rId5236" Type="http://schemas.openxmlformats.org/officeDocument/2006/relationships/hyperlink" Target="http://pbs.twimg.com/profile_images/971708619002560512/imjx3pTP_normal.jpg" TargetMode="External"/><Relationship Id="rId5443" Type="http://schemas.openxmlformats.org/officeDocument/2006/relationships/hyperlink" Target="https://twitter.com/patchapond" TargetMode="External"/><Relationship Id="rId6841" Type="http://schemas.openxmlformats.org/officeDocument/2006/relationships/hyperlink" Target="https://twitter.com/cestrumnocturn1" TargetMode="External"/><Relationship Id="rId1779" Type="http://schemas.openxmlformats.org/officeDocument/2006/relationships/hyperlink" Target="https://pbs.twimg.com/profile_banners/338949663/1502551751" TargetMode="External"/><Relationship Id="rId1986" Type="http://schemas.openxmlformats.org/officeDocument/2006/relationships/hyperlink" Target="https://pbs.twimg.com/profile_banners/380193065/1520433836" TargetMode="External"/><Relationship Id="rId4045" Type="http://schemas.openxmlformats.org/officeDocument/2006/relationships/hyperlink" Target="http://pbs.twimg.com/profile_images/1399808752/_________normal.JPG" TargetMode="External"/><Relationship Id="rId4252" Type="http://schemas.openxmlformats.org/officeDocument/2006/relationships/hyperlink" Target="http://pbs.twimg.com/profile_images/768850985624084480/TBS-Wdnv_normal.jpg" TargetMode="External"/><Relationship Id="rId5650" Type="http://schemas.openxmlformats.org/officeDocument/2006/relationships/hyperlink" Target="https://twitter.com/_maryyramirez" TargetMode="External"/><Relationship Id="rId6701" Type="http://schemas.openxmlformats.org/officeDocument/2006/relationships/hyperlink" Target="https://twitter.com/deluxerod" TargetMode="External"/><Relationship Id="rId1639" Type="http://schemas.openxmlformats.org/officeDocument/2006/relationships/hyperlink" Target="https://pbs.twimg.com/profile_banners/3407378483/1485402365" TargetMode="External"/><Relationship Id="rId1846" Type="http://schemas.openxmlformats.org/officeDocument/2006/relationships/hyperlink" Target="https://pbs.twimg.com/profile_banners/3281605981/1445780557" TargetMode="External"/><Relationship Id="rId3061" Type="http://schemas.openxmlformats.org/officeDocument/2006/relationships/hyperlink" Target="http://abs.twimg.com/images/themes/theme1/bg.png" TargetMode="External"/><Relationship Id="rId5303" Type="http://schemas.openxmlformats.org/officeDocument/2006/relationships/hyperlink" Target="https://twitter.com/clairesquires" TargetMode="External"/><Relationship Id="rId5510" Type="http://schemas.openxmlformats.org/officeDocument/2006/relationships/hyperlink" Target="https://twitter.com/junghyangchu" TargetMode="External"/><Relationship Id="rId1706" Type="http://schemas.openxmlformats.org/officeDocument/2006/relationships/hyperlink" Target="https://pbs.twimg.com/profile_banners/484374675/1519307099" TargetMode="External"/><Relationship Id="rId1913" Type="http://schemas.openxmlformats.org/officeDocument/2006/relationships/hyperlink" Target="https://pbs.twimg.com/profile_banners/2813895558/1515116931" TargetMode="External"/><Relationship Id="rId4112" Type="http://schemas.openxmlformats.org/officeDocument/2006/relationships/hyperlink" Target="http://pbs.twimg.com/profile_images/780020328231645184/CpeP1wMz_normal.jpg" TargetMode="External"/><Relationship Id="rId3878" Type="http://schemas.openxmlformats.org/officeDocument/2006/relationships/hyperlink" Target="http://pbs.twimg.com/profile_images/959002376836341760/QmYhfUYx_normal.jpg" TargetMode="External"/><Relationship Id="rId4929" Type="http://schemas.openxmlformats.org/officeDocument/2006/relationships/hyperlink" Target="http://pbs.twimg.com/profile_images/53808884/images_normal.jpeg" TargetMode="External"/><Relationship Id="rId6077" Type="http://schemas.openxmlformats.org/officeDocument/2006/relationships/hyperlink" Target="https://twitter.com/arrigattou" TargetMode="External"/><Relationship Id="rId6284" Type="http://schemas.openxmlformats.org/officeDocument/2006/relationships/hyperlink" Target="https://twitter.com/kdnhd" TargetMode="External"/><Relationship Id="rId6491" Type="http://schemas.openxmlformats.org/officeDocument/2006/relationships/hyperlink" Target="https://twitter.com/halldred" TargetMode="External"/><Relationship Id="rId799" Type="http://schemas.openxmlformats.org/officeDocument/2006/relationships/hyperlink" Target="https://pbs.twimg.com/profile_banners/716797454134353920/1520436256" TargetMode="External"/><Relationship Id="rId2687" Type="http://schemas.openxmlformats.org/officeDocument/2006/relationships/hyperlink" Target="http://pbs.twimg.com/profile_background_images/378800000167445780/QDzU7qlb.jpeg" TargetMode="External"/><Relationship Id="rId2894" Type="http://schemas.openxmlformats.org/officeDocument/2006/relationships/hyperlink" Target="http://abs.twimg.com/images/themes/theme1/bg.png" TargetMode="External"/><Relationship Id="rId3738" Type="http://schemas.openxmlformats.org/officeDocument/2006/relationships/hyperlink" Target="http://pbs.twimg.com/profile_images/724754009869848576/otTK78HH_normal.jpg" TargetMode="External"/><Relationship Id="rId5093" Type="http://schemas.openxmlformats.org/officeDocument/2006/relationships/hyperlink" Target="http://pbs.twimg.com/profile_images/964919237000220673/MJkgViRy_normal.jpg" TargetMode="External"/><Relationship Id="rId6144" Type="http://schemas.openxmlformats.org/officeDocument/2006/relationships/hyperlink" Target="https://twitter.com/kristinfaller11" TargetMode="External"/><Relationship Id="rId6351" Type="http://schemas.openxmlformats.org/officeDocument/2006/relationships/hyperlink" Target="https://twitter.com/lynda49908879" TargetMode="External"/><Relationship Id="rId659" Type="http://schemas.openxmlformats.org/officeDocument/2006/relationships/hyperlink" Target="https://t.co/jl6YQMxcyg" TargetMode="External"/><Relationship Id="rId866" Type="http://schemas.openxmlformats.org/officeDocument/2006/relationships/hyperlink" Target="https://pbs.twimg.com/profile_banners/1892405736/1520257276" TargetMode="External"/><Relationship Id="rId1289" Type="http://schemas.openxmlformats.org/officeDocument/2006/relationships/hyperlink" Target="https://pbs.twimg.com/profile_banners/152619200/1510265008" TargetMode="External"/><Relationship Id="rId1496" Type="http://schemas.openxmlformats.org/officeDocument/2006/relationships/hyperlink" Target="https://pbs.twimg.com/profile_banners/175777229/1513437387" TargetMode="External"/><Relationship Id="rId2547" Type="http://schemas.openxmlformats.org/officeDocument/2006/relationships/hyperlink" Target="http://abs.twimg.com/images/themes/theme1/bg.png" TargetMode="External"/><Relationship Id="rId3945" Type="http://schemas.openxmlformats.org/officeDocument/2006/relationships/hyperlink" Target="http://pbs.twimg.com/profile_images/893909850190630912/yt41VGa-_normal.jpg" TargetMode="External"/><Relationship Id="rId5160" Type="http://schemas.openxmlformats.org/officeDocument/2006/relationships/hyperlink" Target="http://pbs.twimg.com/profile_images/828344577740267520/eHurTohM_normal.jpg" TargetMode="External"/><Relationship Id="rId6004" Type="http://schemas.openxmlformats.org/officeDocument/2006/relationships/hyperlink" Target="https://twitter.com/shingiwon9" TargetMode="External"/><Relationship Id="rId6211" Type="http://schemas.openxmlformats.org/officeDocument/2006/relationships/hyperlink" Target="https://twitter.com/pyun9_" TargetMode="External"/><Relationship Id="rId519" Type="http://schemas.openxmlformats.org/officeDocument/2006/relationships/hyperlink" Target="https://t.co/wJMmo7wHp1" TargetMode="External"/><Relationship Id="rId1149" Type="http://schemas.openxmlformats.org/officeDocument/2006/relationships/hyperlink" Target="https://pbs.twimg.com/profile_banners/136933178/1505667581" TargetMode="External"/><Relationship Id="rId1356" Type="http://schemas.openxmlformats.org/officeDocument/2006/relationships/hyperlink" Target="https://pbs.twimg.com/profile_banners/17855877/1520527648" TargetMode="External"/><Relationship Id="rId2754" Type="http://schemas.openxmlformats.org/officeDocument/2006/relationships/hyperlink" Target="http://abs.twimg.com/images/themes/theme1/bg.png" TargetMode="External"/><Relationship Id="rId2961" Type="http://schemas.openxmlformats.org/officeDocument/2006/relationships/hyperlink" Target="http://abs.twimg.com/images/themes/theme19/bg.gif" TargetMode="External"/><Relationship Id="rId3805" Type="http://schemas.openxmlformats.org/officeDocument/2006/relationships/hyperlink" Target="http://pbs.twimg.com/profile_images/957358697440862209/9Sh4R1Nw_normal.jpg" TargetMode="External"/><Relationship Id="rId5020" Type="http://schemas.openxmlformats.org/officeDocument/2006/relationships/hyperlink" Target="http://pbs.twimg.com/profile_images/959210662495956993/wxS_t35a_normal.jpg" TargetMode="External"/><Relationship Id="rId726" Type="http://schemas.openxmlformats.org/officeDocument/2006/relationships/hyperlink" Target="https://pbs.twimg.com/profile_banners/258159716/1487686467" TargetMode="External"/><Relationship Id="rId933" Type="http://schemas.openxmlformats.org/officeDocument/2006/relationships/hyperlink" Target="https://pbs.twimg.com/profile_banners/795900347118014464/1516171913" TargetMode="External"/><Relationship Id="rId1009" Type="http://schemas.openxmlformats.org/officeDocument/2006/relationships/hyperlink" Target="https://pbs.twimg.com/profile_banners/1634435443/1519919346" TargetMode="External"/><Relationship Id="rId1563" Type="http://schemas.openxmlformats.org/officeDocument/2006/relationships/hyperlink" Target="https://pbs.twimg.com/profile_banners/702110396/1513750458" TargetMode="External"/><Relationship Id="rId1770" Type="http://schemas.openxmlformats.org/officeDocument/2006/relationships/hyperlink" Target="https://pbs.twimg.com/profile_banners/3185224205/1469056662" TargetMode="External"/><Relationship Id="rId2407" Type="http://schemas.openxmlformats.org/officeDocument/2006/relationships/hyperlink" Target="http://abs.twimg.com/images/themes/theme1/bg.png" TargetMode="External"/><Relationship Id="rId2614" Type="http://schemas.openxmlformats.org/officeDocument/2006/relationships/hyperlink" Target="http://pbs.twimg.com/profile_background_images/559864601546727424/Hoi_AJ1J.png" TargetMode="External"/><Relationship Id="rId2821" Type="http://schemas.openxmlformats.org/officeDocument/2006/relationships/hyperlink" Target="http://abs.twimg.com/images/themes/theme1/bg.png" TargetMode="External"/><Relationship Id="rId5977" Type="http://schemas.openxmlformats.org/officeDocument/2006/relationships/hyperlink" Target="https://twitter.com/xportsnews" TargetMode="External"/><Relationship Id="rId62" Type="http://schemas.openxmlformats.org/officeDocument/2006/relationships/hyperlink" Target="http://t.co/VCb7i3Lh9T" TargetMode="External"/><Relationship Id="rId1216" Type="http://schemas.openxmlformats.org/officeDocument/2006/relationships/hyperlink" Target="https://pbs.twimg.com/profile_banners/78043007/1490147506" TargetMode="External"/><Relationship Id="rId1423" Type="http://schemas.openxmlformats.org/officeDocument/2006/relationships/hyperlink" Target="https://pbs.twimg.com/profile_banners/16650333/1520441357" TargetMode="External"/><Relationship Id="rId1630" Type="http://schemas.openxmlformats.org/officeDocument/2006/relationships/hyperlink" Target="https://pbs.twimg.com/profile_banners/3249844465/1501338319" TargetMode="External"/><Relationship Id="rId4579" Type="http://schemas.openxmlformats.org/officeDocument/2006/relationships/hyperlink" Target="http://pbs.twimg.com/profile_images/609477814325121024/Jacg77ny_normal.jpg" TargetMode="External"/><Relationship Id="rId4786" Type="http://schemas.openxmlformats.org/officeDocument/2006/relationships/hyperlink" Target="http://pbs.twimg.com/profile_images/950403497782075401/FcatiM-S_normal.jpg" TargetMode="External"/><Relationship Id="rId4993" Type="http://schemas.openxmlformats.org/officeDocument/2006/relationships/hyperlink" Target="http://pbs.twimg.com/profile_images/959654593444679680/cGrQLkvL_normal.jpg" TargetMode="External"/><Relationship Id="rId5837" Type="http://schemas.openxmlformats.org/officeDocument/2006/relationships/hyperlink" Target="https://twitter.com/uchiwafanimnida" TargetMode="External"/><Relationship Id="rId3388" Type="http://schemas.openxmlformats.org/officeDocument/2006/relationships/hyperlink" Target="http://abs.twimg.com/images/themes/theme1/bg.png" TargetMode="External"/><Relationship Id="rId3595" Type="http://schemas.openxmlformats.org/officeDocument/2006/relationships/hyperlink" Target="http://pbs.twimg.com/profile_images/563390809454571520/tNRKvEFM_normal.jpeg" TargetMode="External"/><Relationship Id="rId4439" Type="http://schemas.openxmlformats.org/officeDocument/2006/relationships/hyperlink" Target="http://pbs.twimg.com/profile_images/892300410639089664/7Ic-Mfs5_normal.jpg" TargetMode="External"/><Relationship Id="rId4646" Type="http://schemas.openxmlformats.org/officeDocument/2006/relationships/hyperlink" Target="http://pbs.twimg.com/profile_images/959578210957631488/CIY0iu81_normal.jpg" TargetMode="External"/><Relationship Id="rId4853" Type="http://schemas.openxmlformats.org/officeDocument/2006/relationships/hyperlink" Target="http://pbs.twimg.com/profile_images/967404890124304384/vz0dEn0N_normal.jpg" TargetMode="External"/><Relationship Id="rId5904" Type="http://schemas.openxmlformats.org/officeDocument/2006/relationships/hyperlink" Target="https://twitter.com/ladyvic18" TargetMode="External"/><Relationship Id="rId2197" Type="http://schemas.openxmlformats.org/officeDocument/2006/relationships/hyperlink" Target="http://pbs.twimg.com/profile_background_images/565779213/possum.jpg" TargetMode="External"/><Relationship Id="rId3248" Type="http://schemas.openxmlformats.org/officeDocument/2006/relationships/hyperlink" Target="http://pbs.twimg.com/profile_background_images/440611772949463040/AsehBcZS.png" TargetMode="External"/><Relationship Id="rId3455" Type="http://schemas.openxmlformats.org/officeDocument/2006/relationships/hyperlink" Target="http://abs.twimg.com/images/themes/theme14/bg.gif" TargetMode="External"/><Relationship Id="rId3662" Type="http://schemas.openxmlformats.org/officeDocument/2006/relationships/hyperlink" Target="http://pbs.twimg.com/profile_images/839938827837976576/leN1zJJx_normal.jpg" TargetMode="External"/><Relationship Id="rId4506" Type="http://schemas.openxmlformats.org/officeDocument/2006/relationships/hyperlink" Target="http://pbs.twimg.com/profile_images/971810760337666049/eUeo8agq_normal.jpg" TargetMode="External"/><Relationship Id="rId4713" Type="http://schemas.openxmlformats.org/officeDocument/2006/relationships/hyperlink" Target="http://pbs.twimg.com/profile_images/716748974728712192/hWNKZomm_normal.jpg" TargetMode="External"/><Relationship Id="rId169" Type="http://schemas.openxmlformats.org/officeDocument/2006/relationships/hyperlink" Target="https://t.co/lxhNk102jg" TargetMode="External"/><Relationship Id="rId376" Type="http://schemas.openxmlformats.org/officeDocument/2006/relationships/hyperlink" Target="https://t.co/vZwkWGwnYU" TargetMode="External"/><Relationship Id="rId583" Type="http://schemas.openxmlformats.org/officeDocument/2006/relationships/hyperlink" Target="https://t.co/QP7znOIU4T" TargetMode="External"/><Relationship Id="rId790" Type="http://schemas.openxmlformats.org/officeDocument/2006/relationships/hyperlink" Target="https://pbs.twimg.com/profile_banners/2504987853/1462340059" TargetMode="External"/><Relationship Id="rId2057" Type="http://schemas.openxmlformats.org/officeDocument/2006/relationships/hyperlink" Target="https://pbs.twimg.com/profile_banners/146521785/1513045901" TargetMode="External"/><Relationship Id="rId2264" Type="http://schemas.openxmlformats.org/officeDocument/2006/relationships/hyperlink" Target="http://abs.twimg.com/images/themes/theme1/bg.png" TargetMode="External"/><Relationship Id="rId2471" Type="http://schemas.openxmlformats.org/officeDocument/2006/relationships/hyperlink" Target="http://abs.twimg.com/images/themes/theme1/bg.png" TargetMode="External"/><Relationship Id="rId3108" Type="http://schemas.openxmlformats.org/officeDocument/2006/relationships/hyperlink" Target="http://pbs.twimg.com/profile_background_images/867372382/3bcbe0a1c62e69f0f195c19f2d70fa7f.jpeg" TargetMode="External"/><Relationship Id="rId3315" Type="http://schemas.openxmlformats.org/officeDocument/2006/relationships/hyperlink" Target="http://abs.twimg.com/images/themes/theme1/bg.png" TargetMode="External"/><Relationship Id="rId3522" Type="http://schemas.openxmlformats.org/officeDocument/2006/relationships/hyperlink" Target="http://abs.twimg.com/images/themes/theme2/bg.gif" TargetMode="External"/><Relationship Id="rId4920" Type="http://schemas.openxmlformats.org/officeDocument/2006/relationships/hyperlink" Target="http://pbs.twimg.com/profile_images/959789436597776390/ei5XzVtM_normal.jpg" TargetMode="External"/><Relationship Id="rId6678" Type="http://schemas.openxmlformats.org/officeDocument/2006/relationships/hyperlink" Target="https://twitter.com/naicamps" TargetMode="External"/><Relationship Id="rId236" Type="http://schemas.openxmlformats.org/officeDocument/2006/relationships/hyperlink" Target="https://t.co/ly1UrDgbVL" TargetMode="External"/><Relationship Id="rId443" Type="http://schemas.openxmlformats.org/officeDocument/2006/relationships/hyperlink" Target="https://t.co/b5YAjlejzt" TargetMode="External"/><Relationship Id="rId650" Type="http://schemas.openxmlformats.org/officeDocument/2006/relationships/hyperlink" Target="https://t.co/cHOHj00SVJ" TargetMode="External"/><Relationship Id="rId1073" Type="http://schemas.openxmlformats.org/officeDocument/2006/relationships/hyperlink" Target="https://pbs.twimg.com/profile_banners/469077101/1506304321" TargetMode="External"/><Relationship Id="rId1280" Type="http://schemas.openxmlformats.org/officeDocument/2006/relationships/hyperlink" Target="https://pbs.twimg.com/profile_banners/293956098/1519697998" TargetMode="External"/><Relationship Id="rId2124" Type="http://schemas.openxmlformats.org/officeDocument/2006/relationships/hyperlink" Target="https://pbs.twimg.com/profile_banners/220871243/1500853029" TargetMode="External"/><Relationship Id="rId2331" Type="http://schemas.openxmlformats.org/officeDocument/2006/relationships/hyperlink" Target="http://pbs.twimg.com/profile_background_images/436163912002580480/arngyYC8.jpeg" TargetMode="External"/><Relationship Id="rId5487" Type="http://schemas.openxmlformats.org/officeDocument/2006/relationships/hyperlink" Target="https://twitter.com/3110kabeaut" TargetMode="External"/><Relationship Id="rId6885" Type="http://schemas.openxmlformats.org/officeDocument/2006/relationships/hyperlink" Target="https://twitter.com/russianstar2" TargetMode="External"/><Relationship Id="rId303" Type="http://schemas.openxmlformats.org/officeDocument/2006/relationships/hyperlink" Target="http://t.co/ZHxrzJx4LK" TargetMode="External"/><Relationship Id="rId1140" Type="http://schemas.openxmlformats.org/officeDocument/2006/relationships/hyperlink" Target="https://pbs.twimg.com/profile_banners/723072503875170304/1518654627" TargetMode="External"/><Relationship Id="rId4089" Type="http://schemas.openxmlformats.org/officeDocument/2006/relationships/hyperlink" Target="http://pbs.twimg.com/profile_images/909462695459426304/do7siokg_normal.jpg" TargetMode="External"/><Relationship Id="rId4296" Type="http://schemas.openxmlformats.org/officeDocument/2006/relationships/hyperlink" Target="http://pbs.twimg.com/profile_images/948738038900973574/G6rbOnHu_normal.jpg" TargetMode="External"/><Relationship Id="rId5694" Type="http://schemas.openxmlformats.org/officeDocument/2006/relationships/hyperlink" Target="https://twitter.com/dondegiri" TargetMode="External"/><Relationship Id="rId6538" Type="http://schemas.openxmlformats.org/officeDocument/2006/relationships/hyperlink" Target="https://twitter.com/kurone43" TargetMode="External"/><Relationship Id="rId6745" Type="http://schemas.openxmlformats.org/officeDocument/2006/relationships/hyperlink" Target="https://twitter.com/_shaundougherty" TargetMode="External"/><Relationship Id="rId6952" Type="http://schemas.openxmlformats.org/officeDocument/2006/relationships/hyperlink" Target="https://twitter.com/chugiaktea" TargetMode="External"/><Relationship Id="rId510" Type="http://schemas.openxmlformats.org/officeDocument/2006/relationships/hyperlink" Target="https://t.co/Hs41UHgA6y" TargetMode="External"/><Relationship Id="rId5347" Type="http://schemas.openxmlformats.org/officeDocument/2006/relationships/hyperlink" Target="https://twitter.com/globalnursesu" TargetMode="External"/><Relationship Id="rId5554" Type="http://schemas.openxmlformats.org/officeDocument/2006/relationships/hyperlink" Target="https://twitter.com/madlax0924" TargetMode="External"/><Relationship Id="rId5761" Type="http://schemas.openxmlformats.org/officeDocument/2006/relationships/hyperlink" Target="https://twitter.com/unam_mx" TargetMode="External"/><Relationship Id="rId6605" Type="http://schemas.openxmlformats.org/officeDocument/2006/relationships/hyperlink" Target="https://twitter.com/shazzz1967" TargetMode="External"/><Relationship Id="rId6812" Type="http://schemas.openxmlformats.org/officeDocument/2006/relationships/hyperlink" Target="https://twitter.com/chercatplayer" TargetMode="External"/><Relationship Id="rId1000" Type="http://schemas.openxmlformats.org/officeDocument/2006/relationships/hyperlink" Target="https://pbs.twimg.com/profile_banners/37000399/1445363001" TargetMode="External"/><Relationship Id="rId1957" Type="http://schemas.openxmlformats.org/officeDocument/2006/relationships/hyperlink" Target="https://pbs.twimg.com/profile_banners/48894993/1484697459" TargetMode="External"/><Relationship Id="rId4156" Type="http://schemas.openxmlformats.org/officeDocument/2006/relationships/hyperlink" Target="http://pbs.twimg.com/profile_images/970822446877216769/YCXkDZbA_normal.jpg" TargetMode="External"/><Relationship Id="rId4363" Type="http://schemas.openxmlformats.org/officeDocument/2006/relationships/hyperlink" Target="http://pbs.twimg.com/profile_images/871704754056904704/UIl_acns_normal.jpg" TargetMode="External"/><Relationship Id="rId4570" Type="http://schemas.openxmlformats.org/officeDocument/2006/relationships/hyperlink" Target="http://pbs.twimg.com/profile_images/895883795752140800/6nFooeph_normal.jpg" TargetMode="External"/><Relationship Id="rId5207" Type="http://schemas.openxmlformats.org/officeDocument/2006/relationships/hyperlink" Target="http://pbs.twimg.com/profile_images/949682777263362048/MilS7Z0N_normal.jpg" TargetMode="External"/><Relationship Id="rId5414" Type="http://schemas.openxmlformats.org/officeDocument/2006/relationships/hyperlink" Target="https://twitter.com/saminsunderland" TargetMode="External"/><Relationship Id="rId5621" Type="http://schemas.openxmlformats.org/officeDocument/2006/relationships/hyperlink" Target="https://twitter.com/bbwatch_" TargetMode="External"/><Relationship Id="rId1817" Type="http://schemas.openxmlformats.org/officeDocument/2006/relationships/hyperlink" Target="https://pbs.twimg.com/profile_banners/2463878725/1497949249" TargetMode="External"/><Relationship Id="rId3172" Type="http://schemas.openxmlformats.org/officeDocument/2006/relationships/hyperlink" Target="http://abs.twimg.com/images/themes/theme1/bg.png" TargetMode="External"/><Relationship Id="rId4016" Type="http://schemas.openxmlformats.org/officeDocument/2006/relationships/hyperlink" Target="http://pbs.twimg.com/profile_images/971619057848864768/KowXcgUF_normal.jpg" TargetMode="External"/><Relationship Id="rId4223" Type="http://schemas.openxmlformats.org/officeDocument/2006/relationships/hyperlink" Target="http://pbs.twimg.com/profile_images/1135774442/mypic3_normal.jpg" TargetMode="External"/><Relationship Id="rId4430" Type="http://schemas.openxmlformats.org/officeDocument/2006/relationships/hyperlink" Target="http://pbs.twimg.com/profile_images/951843920878718978/5MIs2gvC_normal.jpg" TargetMode="External"/><Relationship Id="rId3032" Type="http://schemas.openxmlformats.org/officeDocument/2006/relationships/hyperlink" Target="http://abs.twimg.com/images/themes/theme1/bg.png" TargetMode="External"/><Relationship Id="rId6188" Type="http://schemas.openxmlformats.org/officeDocument/2006/relationships/hyperlink" Target="https://twitter.com/ivonne2064" TargetMode="External"/><Relationship Id="rId6395" Type="http://schemas.openxmlformats.org/officeDocument/2006/relationships/hyperlink" Target="https://twitter.com/pinara1" TargetMode="External"/><Relationship Id="rId160" Type="http://schemas.openxmlformats.org/officeDocument/2006/relationships/hyperlink" Target="https://t.co/dEKYGonDuL" TargetMode="External"/><Relationship Id="rId3989" Type="http://schemas.openxmlformats.org/officeDocument/2006/relationships/hyperlink" Target="http://pbs.twimg.com/profile_images/959188959493435393/up7DjHCW_normal.jpg" TargetMode="External"/><Relationship Id="rId6048" Type="http://schemas.openxmlformats.org/officeDocument/2006/relationships/hyperlink" Target="https://twitter.com/survivor333mil" TargetMode="External"/><Relationship Id="rId6255" Type="http://schemas.openxmlformats.org/officeDocument/2006/relationships/hyperlink" Target="https://twitter.com/outkick" TargetMode="External"/><Relationship Id="rId6462" Type="http://schemas.openxmlformats.org/officeDocument/2006/relationships/hyperlink" Target="https://twitter.com/topsuenghyun" TargetMode="External"/><Relationship Id="rId2798" Type="http://schemas.openxmlformats.org/officeDocument/2006/relationships/hyperlink" Target="http://abs.twimg.com/images/themes/theme1/bg.png" TargetMode="External"/><Relationship Id="rId3849" Type="http://schemas.openxmlformats.org/officeDocument/2006/relationships/hyperlink" Target="http://pbs.twimg.com/profile_images/971538372379291648/yTa74jCk_normal.jpg" TargetMode="External"/><Relationship Id="rId5064" Type="http://schemas.openxmlformats.org/officeDocument/2006/relationships/hyperlink" Target="http://pbs.twimg.com/profile_images/115777460/0624081200_normal.jpg" TargetMode="External"/><Relationship Id="rId5271" Type="http://schemas.openxmlformats.org/officeDocument/2006/relationships/hyperlink" Target="http://pbs.twimg.com/profile_images/944443479148630016/0AidwH1c_normal.jpg" TargetMode="External"/><Relationship Id="rId6115" Type="http://schemas.openxmlformats.org/officeDocument/2006/relationships/hyperlink" Target="https://twitter.com/owenbenjamin" TargetMode="External"/><Relationship Id="rId977" Type="http://schemas.openxmlformats.org/officeDocument/2006/relationships/hyperlink" Target="https://pbs.twimg.com/profile_banners/56891751/1469095686" TargetMode="External"/><Relationship Id="rId2658" Type="http://schemas.openxmlformats.org/officeDocument/2006/relationships/hyperlink" Target="http://abs.twimg.com/images/themes/theme1/bg.png" TargetMode="External"/><Relationship Id="rId2865" Type="http://schemas.openxmlformats.org/officeDocument/2006/relationships/hyperlink" Target="http://abs.twimg.com/images/themes/theme9/bg.gif" TargetMode="External"/><Relationship Id="rId3709" Type="http://schemas.openxmlformats.org/officeDocument/2006/relationships/hyperlink" Target="http://pbs.twimg.com/profile_images/793150266317037568/PYmu1L1A_normal.jpg" TargetMode="External"/><Relationship Id="rId3916" Type="http://schemas.openxmlformats.org/officeDocument/2006/relationships/hyperlink" Target="http://pbs.twimg.com/profile_images/905961056656388096/lqHT0rPG_normal.jpg" TargetMode="External"/><Relationship Id="rId4080" Type="http://schemas.openxmlformats.org/officeDocument/2006/relationships/hyperlink" Target="http://pbs.twimg.com/profile_images/970336302515175424/fcMNaXUB_normal.jpg" TargetMode="External"/><Relationship Id="rId6322" Type="http://schemas.openxmlformats.org/officeDocument/2006/relationships/hyperlink" Target="https://twitter.com/undp" TargetMode="External"/><Relationship Id="rId837" Type="http://schemas.openxmlformats.org/officeDocument/2006/relationships/hyperlink" Target="https://pbs.twimg.com/profile_banners/903795424917577728/1504489379" TargetMode="External"/><Relationship Id="rId1467" Type="http://schemas.openxmlformats.org/officeDocument/2006/relationships/hyperlink" Target="https://pbs.twimg.com/profile_banners/389185359/1519850792" TargetMode="External"/><Relationship Id="rId1674" Type="http://schemas.openxmlformats.org/officeDocument/2006/relationships/hyperlink" Target="https://pbs.twimg.com/profile_banners/973547448/1515796498" TargetMode="External"/><Relationship Id="rId1881" Type="http://schemas.openxmlformats.org/officeDocument/2006/relationships/hyperlink" Target="https://pbs.twimg.com/profile_banners/2313310316/1520388585" TargetMode="External"/><Relationship Id="rId2518" Type="http://schemas.openxmlformats.org/officeDocument/2006/relationships/hyperlink" Target="http://abs.twimg.com/images/themes/theme1/bg.png" TargetMode="External"/><Relationship Id="rId2725" Type="http://schemas.openxmlformats.org/officeDocument/2006/relationships/hyperlink" Target="http://pbs.twimg.com/profile_background_images/443458532638093312/ylTDQ2CW.jpeg" TargetMode="External"/><Relationship Id="rId2932" Type="http://schemas.openxmlformats.org/officeDocument/2006/relationships/hyperlink" Target="http://abs.twimg.com/images/themes/theme1/bg.png" TargetMode="External"/><Relationship Id="rId5131" Type="http://schemas.openxmlformats.org/officeDocument/2006/relationships/hyperlink" Target="http://pbs.twimg.com/profile_images/964715824538775552/53YFdrYf_normal.jpg" TargetMode="External"/><Relationship Id="rId904" Type="http://schemas.openxmlformats.org/officeDocument/2006/relationships/hyperlink" Target="https://pbs.twimg.com/profile_banners/1098247405/1515638636" TargetMode="External"/><Relationship Id="rId1327" Type="http://schemas.openxmlformats.org/officeDocument/2006/relationships/hyperlink" Target="https://pbs.twimg.com/profile_banners/19637767/1515601997" TargetMode="External"/><Relationship Id="rId1534" Type="http://schemas.openxmlformats.org/officeDocument/2006/relationships/hyperlink" Target="https://pbs.twimg.com/profile_banners/1523680904/1478357885" TargetMode="External"/><Relationship Id="rId1741" Type="http://schemas.openxmlformats.org/officeDocument/2006/relationships/hyperlink" Target="https://pbs.twimg.com/profile_banners/2439882552/1499077177" TargetMode="External"/><Relationship Id="rId4897" Type="http://schemas.openxmlformats.org/officeDocument/2006/relationships/hyperlink" Target="http://pbs.twimg.com/profile_images/647137284748242944/BTtUp92B_normal.jpg" TargetMode="External"/><Relationship Id="rId5948" Type="http://schemas.openxmlformats.org/officeDocument/2006/relationships/hyperlink" Target="https://twitter.com/cdr504_kjun504" TargetMode="External"/><Relationship Id="rId33" Type="http://schemas.openxmlformats.org/officeDocument/2006/relationships/hyperlink" Target="https://t.co/hWcDckwOky" TargetMode="External"/><Relationship Id="rId1601" Type="http://schemas.openxmlformats.org/officeDocument/2006/relationships/hyperlink" Target="https://pbs.twimg.com/profile_banners/826997590893793280/1494364327" TargetMode="External"/><Relationship Id="rId3499" Type="http://schemas.openxmlformats.org/officeDocument/2006/relationships/hyperlink" Target="http://abs.twimg.com/images/themes/theme1/bg.png" TargetMode="External"/><Relationship Id="rId4757" Type="http://schemas.openxmlformats.org/officeDocument/2006/relationships/hyperlink" Target="http://pbs.twimg.com/profile_images/962325057979613184/QkDSjRwH_normal.jpg" TargetMode="External"/><Relationship Id="rId3359" Type="http://schemas.openxmlformats.org/officeDocument/2006/relationships/hyperlink" Target="http://abs.twimg.com/images/themes/theme1/bg.png" TargetMode="External"/><Relationship Id="rId3566" Type="http://schemas.openxmlformats.org/officeDocument/2006/relationships/hyperlink" Target="http://abs.twimg.com/images/themes/theme1/bg.png" TargetMode="External"/><Relationship Id="rId4964" Type="http://schemas.openxmlformats.org/officeDocument/2006/relationships/hyperlink" Target="http://pbs.twimg.com/profile_images/914289926434426881/p4Zr5Bqe_normal.jpg" TargetMode="External"/><Relationship Id="rId5808" Type="http://schemas.openxmlformats.org/officeDocument/2006/relationships/hyperlink" Target="https://twitter.com/lindadsierra" TargetMode="External"/><Relationship Id="rId487" Type="http://schemas.openxmlformats.org/officeDocument/2006/relationships/hyperlink" Target="https://t.co/2uCIaKXao5" TargetMode="External"/><Relationship Id="rId694" Type="http://schemas.openxmlformats.org/officeDocument/2006/relationships/hyperlink" Target="https://t.co/jb3BuAy2Eo" TargetMode="External"/><Relationship Id="rId2168" Type="http://schemas.openxmlformats.org/officeDocument/2006/relationships/hyperlink" Target="https://pbs.twimg.com/profile_banners/2890957701/1513885993" TargetMode="External"/><Relationship Id="rId2375" Type="http://schemas.openxmlformats.org/officeDocument/2006/relationships/hyperlink" Target="http://abs.twimg.com/images/themes/theme1/bg.png" TargetMode="External"/><Relationship Id="rId3219" Type="http://schemas.openxmlformats.org/officeDocument/2006/relationships/hyperlink" Target="http://abs.twimg.com/images/themes/theme4/bg.gif" TargetMode="External"/><Relationship Id="rId3773" Type="http://schemas.openxmlformats.org/officeDocument/2006/relationships/hyperlink" Target="http://pbs.twimg.com/profile_images/966941486917890049/4FT13VfC_normal.jpg" TargetMode="External"/><Relationship Id="rId3980" Type="http://schemas.openxmlformats.org/officeDocument/2006/relationships/hyperlink" Target="http://pbs.twimg.com/profile_images/953277992003813377/1aD4iQeX_normal.jpg" TargetMode="External"/><Relationship Id="rId4617" Type="http://schemas.openxmlformats.org/officeDocument/2006/relationships/hyperlink" Target="http://pbs.twimg.com/profile_images/937954256321048578/F_CcXU4U_normal.jpg" TargetMode="External"/><Relationship Id="rId4824" Type="http://schemas.openxmlformats.org/officeDocument/2006/relationships/hyperlink" Target="http://pbs.twimg.com/profile_images/945311011984179200/42TOOXAY_normal.jpg" TargetMode="External"/><Relationship Id="rId347" Type="http://schemas.openxmlformats.org/officeDocument/2006/relationships/hyperlink" Target="https://t.co/Z9orfOkF4C" TargetMode="External"/><Relationship Id="rId1184" Type="http://schemas.openxmlformats.org/officeDocument/2006/relationships/hyperlink" Target="https://pbs.twimg.com/profile_banners/236279233/1513630873" TargetMode="External"/><Relationship Id="rId2028" Type="http://schemas.openxmlformats.org/officeDocument/2006/relationships/hyperlink" Target="https://pbs.twimg.com/profile_banners/48532958/1503669509" TargetMode="External"/><Relationship Id="rId2582" Type="http://schemas.openxmlformats.org/officeDocument/2006/relationships/hyperlink" Target="http://abs.twimg.com/images/themes/theme1/bg.png" TargetMode="External"/><Relationship Id="rId3426" Type="http://schemas.openxmlformats.org/officeDocument/2006/relationships/hyperlink" Target="http://pbs.twimg.com/profile_background_images/463113005731819520/vwm_0Pds.jpeg" TargetMode="External"/><Relationship Id="rId3633" Type="http://schemas.openxmlformats.org/officeDocument/2006/relationships/hyperlink" Target="http://pbs.twimg.com/profile_images/637379077783945216/HUMO5NaX_normal.jpg" TargetMode="External"/><Relationship Id="rId3840" Type="http://schemas.openxmlformats.org/officeDocument/2006/relationships/hyperlink" Target="http://pbs.twimg.com/profile_images/971381552939585536/qVFioQZE_normal.jpg" TargetMode="External"/><Relationship Id="rId6789" Type="http://schemas.openxmlformats.org/officeDocument/2006/relationships/hyperlink" Target="https://twitter.com/zoexgracexvixen" TargetMode="External"/><Relationship Id="rId6996" Type="http://schemas.openxmlformats.org/officeDocument/2006/relationships/hyperlink" Target="https://twitter.com/stephynotnice" TargetMode="External"/><Relationship Id="rId554" Type="http://schemas.openxmlformats.org/officeDocument/2006/relationships/hyperlink" Target="https://t.co/AtMK1NcRIb" TargetMode="External"/><Relationship Id="rId761" Type="http://schemas.openxmlformats.org/officeDocument/2006/relationships/hyperlink" Target="https://pbs.twimg.com/profile_banners/6134882/1520258737" TargetMode="External"/><Relationship Id="rId1391" Type="http://schemas.openxmlformats.org/officeDocument/2006/relationships/hyperlink" Target="https://pbs.twimg.com/profile_banners/104488752/1439351066" TargetMode="External"/><Relationship Id="rId2235" Type="http://schemas.openxmlformats.org/officeDocument/2006/relationships/hyperlink" Target="http://pbs.twimg.com/profile_background_images/653599076605296640/Krs0_KIV.png" TargetMode="External"/><Relationship Id="rId2442" Type="http://schemas.openxmlformats.org/officeDocument/2006/relationships/hyperlink" Target="http://pbs.twimg.com/profile_background_images/550956374381694977/S6QM9E_z.jpeg" TargetMode="External"/><Relationship Id="rId3700" Type="http://schemas.openxmlformats.org/officeDocument/2006/relationships/hyperlink" Target="http://pbs.twimg.com/profile_images/965254053444890625/aA8p0ZYj_normal.jpg" TargetMode="External"/><Relationship Id="rId5598" Type="http://schemas.openxmlformats.org/officeDocument/2006/relationships/hyperlink" Target="https://twitter.com/momomadeinjapan" TargetMode="External"/><Relationship Id="rId6649" Type="http://schemas.openxmlformats.org/officeDocument/2006/relationships/hyperlink" Target="https://twitter.com/djriveraros" TargetMode="External"/><Relationship Id="rId6856" Type="http://schemas.openxmlformats.org/officeDocument/2006/relationships/hyperlink" Target="https://twitter.com/cinemawinner" TargetMode="External"/><Relationship Id="rId207" Type="http://schemas.openxmlformats.org/officeDocument/2006/relationships/hyperlink" Target="https://t.co/BFwT31txTv" TargetMode="External"/><Relationship Id="rId414" Type="http://schemas.openxmlformats.org/officeDocument/2006/relationships/hyperlink" Target="https://t.co/otXMg8wX2m" TargetMode="External"/><Relationship Id="rId621" Type="http://schemas.openxmlformats.org/officeDocument/2006/relationships/hyperlink" Target="https://t.co/9q5LS7YWSf" TargetMode="External"/><Relationship Id="rId1044" Type="http://schemas.openxmlformats.org/officeDocument/2006/relationships/hyperlink" Target="https://pbs.twimg.com/profile_banners/3827403373/1516267636" TargetMode="External"/><Relationship Id="rId1251" Type="http://schemas.openxmlformats.org/officeDocument/2006/relationships/hyperlink" Target="https://pbs.twimg.com/profile_banners/865478451041411072/1502071061" TargetMode="External"/><Relationship Id="rId2302" Type="http://schemas.openxmlformats.org/officeDocument/2006/relationships/hyperlink" Target="http://pbs.twimg.com/profile_background_images/569240111/ebm7g28smqlkjzctaywo.gif" TargetMode="External"/><Relationship Id="rId5458" Type="http://schemas.openxmlformats.org/officeDocument/2006/relationships/hyperlink" Target="https://twitter.com/mi_chii_" TargetMode="External"/><Relationship Id="rId5665" Type="http://schemas.openxmlformats.org/officeDocument/2006/relationships/hyperlink" Target="https://twitter.com/clovertrbl" TargetMode="External"/><Relationship Id="rId5872" Type="http://schemas.openxmlformats.org/officeDocument/2006/relationships/hyperlink" Target="https://twitter.com/snsdtaeny1" TargetMode="External"/><Relationship Id="rId6509" Type="http://schemas.openxmlformats.org/officeDocument/2006/relationships/hyperlink" Target="https://twitter.com/mivcv97" TargetMode="External"/><Relationship Id="rId6716" Type="http://schemas.openxmlformats.org/officeDocument/2006/relationships/hyperlink" Target="https://twitter.com/megalcapture" TargetMode="External"/><Relationship Id="rId6923" Type="http://schemas.openxmlformats.org/officeDocument/2006/relationships/hyperlink" Target="https://twitter.com/amyporr1112" TargetMode="External"/><Relationship Id="rId1111" Type="http://schemas.openxmlformats.org/officeDocument/2006/relationships/hyperlink" Target="https://pbs.twimg.com/profile_banners/2204089092/1475072199" TargetMode="External"/><Relationship Id="rId4267" Type="http://schemas.openxmlformats.org/officeDocument/2006/relationships/hyperlink" Target="http://pbs.twimg.com/profile_images/874323027491729408/PdKvl-zg_normal.jpg" TargetMode="External"/><Relationship Id="rId4474" Type="http://schemas.openxmlformats.org/officeDocument/2006/relationships/hyperlink" Target="http://pbs.twimg.com/profile_images/955188588433600512/juQXF2Bw_normal.jpg" TargetMode="External"/><Relationship Id="rId4681" Type="http://schemas.openxmlformats.org/officeDocument/2006/relationships/hyperlink" Target="http://pbs.twimg.com/profile_images/852000046853869568/ux9zi73L_normal.jpg" TargetMode="External"/><Relationship Id="rId5318" Type="http://schemas.openxmlformats.org/officeDocument/2006/relationships/hyperlink" Target="https://twitter.com/labsactivate" TargetMode="External"/><Relationship Id="rId5525" Type="http://schemas.openxmlformats.org/officeDocument/2006/relationships/hyperlink" Target="https://twitter.com/tictoc" TargetMode="External"/><Relationship Id="rId5732" Type="http://schemas.openxmlformats.org/officeDocument/2006/relationships/hyperlink" Target="https://twitter.com/irhystay" TargetMode="External"/><Relationship Id="rId3076" Type="http://schemas.openxmlformats.org/officeDocument/2006/relationships/hyperlink" Target="http://pbs.twimg.com/profile_background_images/553331927852138496/VIzDtCOW.png" TargetMode="External"/><Relationship Id="rId3283" Type="http://schemas.openxmlformats.org/officeDocument/2006/relationships/hyperlink" Target="http://abs.twimg.com/images/themes/theme1/bg.png" TargetMode="External"/><Relationship Id="rId3490" Type="http://schemas.openxmlformats.org/officeDocument/2006/relationships/hyperlink" Target="http://abs.twimg.com/images/themes/theme1/bg.png" TargetMode="External"/><Relationship Id="rId4127" Type="http://schemas.openxmlformats.org/officeDocument/2006/relationships/hyperlink" Target="http://pbs.twimg.com/profile_images/639433558742798336/UoJBh5bo_normal.jpg" TargetMode="External"/><Relationship Id="rId4334" Type="http://schemas.openxmlformats.org/officeDocument/2006/relationships/hyperlink" Target="http://pbs.twimg.com/profile_images/820404689665523712/-LkssoDs_normal.jpg" TargetMode="External"/><Relationship Id="rId4541" Type="http://schemas.openxmlformats.org/officeDocument/2006/relationships/hyperlink" Target="http://pbs.twimg.com/profile_images/897711795854602240/NfkqKRLh_normal.jpg" TargetMode="External"/><Relationship Id="rId1928" Type="http://schemas.openxmlformats.org/officeDocument/2006/relationships/hyperlink" Target="https://pbs.twimg.com/profile_banners/81320213/1491296502" TargetMode="External"/><Relationship Id="rId2092" Type="http://schemas.openxmlformats.org/officeDocument/2006/relationships/hyperlink" Target="https://pbs.twimg.com/profile_banners/2531802228/1519494763" TargetMode="External"/><Relationship Id="rId3143" Type="http://schemas.openxmlformats.org/officeDocument/2006/relationships/hyperlink" Target="http://abs.twimg.com/images/themes/theme1/bg.png" TargetMode="External"/><Relationship Id="rId3350" Type="http://schemas.openxmlformats.org/officeDocument/2006/relationships/hyperlink" Target="http://pbs.twimg.com/profile_background_images/408121360/scann.png" TargetMode="External"/><Relationship Id="rId6299" Type="http://schemas.openxmlformats.org/officeDocument/2006/relationships/hyperlink" Target="https://twitter.com/kimjonginss" TargetMode="External"/><Relationship Id="rId271" Type="http://schemas.openxmlformats.org/officeDocument/2006/relationships/hyperlink" Target="https://t.co/J0ocyUSZVy" TargetMode="External"/><Relationship Id="rId3003" Type="http://schemas.openxmlformats.org/officeDocument/2006/relationships/hyperlink" Target="http://pbs.twimg.com/profile_background_images/582224710/in9e7yzddpy412g3fhp0.png" TargetMode="External"/><Relationship Id="rId4401" Type="http://schemas.openxmlformats.org/officeDocument/2006/relationships/hyperlink" Target="http://pbs.twimg.com/profile_images/968898081638019072/S8q3x6bG_normal.jpg" TargetMode="External"/><Relationship Id="rId6159" Type="http://schemas.openxmlformats.org/officeDocument/2006/relationships/hyperlink" Target="https://twitter.com/arifromearth" TargetMode="External"/><Relationship Id="rId131" Type="http://schemas.openxmlformats.org/officeDocument/2006/relationships/hyperlink" Target="https://t.co/yAl0g66dJV" TargetMode="External"/><Relationship Id="rId3210" Type="http://schemas.openxmlformats.org/officeDocument/2006/relationships/hyperlink" Target="http://abs.twimg.com/images/themes/theme1/bg.png" TargetMode="External"/><Relationship Id="rId6366" Type="http://schemas.openxmlformats.org/officeDocument/2006/relationships/hyperlink" Target="https://twitter.com/94leelachoos" TargetMode="External"/><Relationship Id="rId6573" Type="http://schemas.openxmlformats.org/officeDocument/2006/relationships/hyperlink" Target="https://twitter.com/gabbygiffords" TargetMode="External"/><Relationship Id="rId6780" Type="http://schemas.openxmlformats.org/officeDocument/2006/relationships/hyperlink" Target="https://twitter.com/allabout_b1a4" TargetMode="External"/><Relationship Id="rId2769" Type="http://schemas.openxmlformats.org/officeDocument/2006/relationships/hyperlink" Target="http://pbs.twimg.com/profile_background_images/456018415358980096/Cq3Z32Ys.jpeg" TargetMode="External"/><Relationship Id="rId2976" Type="http://schemas.openxmlformats.org/officeDocument/2006/relationships/hyperlink" Target="http://pbs.twimg.com/profile_background_images/592191384/bsb6mci8bu52ugqjsn0z.jpeg" TargetMode="External"/><Relationship Id="rId5175" Type="http://schemas.openxmlformats.org/officeDocument/2006/relationships/hyperlink" Target="http://pbs.twimg.com/profile_images/2984607873/3aa1145e63827d23b6dd09765f435a04_normal.jpeg" TargetMode="External"/><Relationship Id="rId5382" Type="http://schemas.openxmlformats.org/officeDocument/2006/relationships/hyperlink" Target="https://twitter.com/netizenbuzz" TargetMode="External"/><Relationship Id="rId6019" Type="http://schemas.openxmlformats.org/officeDocument/2006/relationships/hyperlink" Target="https://twitter.com/burnodo" TargetMode="External"/><Relationship Id="rId6226" Type="http://schemas.openxmlformats.org/officeDocument/2006/relationships/hyperlink" Target="https://twitter.com/islandsoulqn" TargetMode="External"/><Relationship Id="rId6433" Type="http://schemas.openxmlformats.org/officeDocument/2006/relationships/hyperlink" Target="https://twitter.com/jentanich" TargetMode="External"/><Relationship Id="rId6640" Type="http://schemas.openxmlformats.org/officeDocument/2006/relationships/hyperlink" Target="https://twitter.com/womensmarch" TargetMode="External"/><Relationship Id="rId948" Type="http://schemas.openxmlformats.org/officeDocument/2006/relationships/hyperlink" Target="https://pbs.twimg.com/profile_banners/29997206/1448934970" TargetMode="External"/><Relationship Id="rId1578" Type="http://schemas.openxmlformats.org/officeDocument/2006/relationships/hyperlink" Target="https://pbs.twimg.com/profile_banners/20818801/1485383773" TargetMode="External"/><Relationship Id="rId1785" Type="http://schemas.openxmlformats.org/officeDocument/2006/relationships/hyperlink" Target="https://pbs.twimg.com/profile_banners/4267188135/1509806044" TargetMode="External"/><Relationship Id="rId1992" Type="http://schemas.openxmlformats.org/officeDocument/2006/relationships/hyperlink" Target="https://pbs.twimg.com/profile_banners/2464588669/1479733424" TargetMode="External"/><Relationship Id="rId2629" Type="http://schemas.openxmlformats.org/officeDocument/2006/relationships/hyperlink" Target="http://abs.twimg.com/images/themes/theme1/bg.png" TargetMode="External"/><Relationship Id="rId2836" Type="http://schemas.openxmlformats.org/officeDocument/2006/relationships/hyperlink" Target="http://abs.twimg.com/images/themes/theme1/bg.png" TargetMode="External"/><Relationship Id="rId4191" Type="http://schemas.openxmlformats.org/officeDocument/2006/relationships/hyperlink" Target="http://pbs.twimg.com/profile_images/944210005947047936/Dq_fri5h_normal.jpg" TargetMode="External"/><Relationship Id="rId5035" Type="http://schemas.openxmlformats.org/officeDocument/2006/relationships/hyperlink" Target="http://pbs.twimg.com/profile_images/953684204096761856/bXnBLj--_normal.jpg" TargetMode="External"/><Relationship Id="rId5242" Type="http://schemas.openxmlformats.org/officeDocument/2006/relationships/hyperlink" Target="http://pbs.twimg.com/profile_images/378800000241974534/3f2b8b7b35181faa115f7e5d4e686d8f_normal.jpeg" TargetMode="External"/><Relationship Id="rId6500" Type="http://schemas.openxmlformats.org/officeDocument/2006/relationships/hyperlink" Target="https://twitter.com/ifistmidgetss" TargetMode="External"/><Relationship Id="rId77" Type="http://schemas.openxmlformats.org/officeDocument/2006/relationships/hyperlink" Target="https://t.co/k7ZadZAmij" TargetMode="External"/><Relationship Id="rId808" Type="http://schemas.openxmlformats.org/officeDocument/2006/relationships/hyperlink" Target="https://pbs.twimg.com/profile_banners/3275711929/1509335884" TargetMode="External"/><Relationship Id="rId1438" Type="http://schemas.openxmlformats.org/officeDocument/2006/relationships/hyperlink" Target="https://pbs.twimg.com/profile_banners/610911833/1499883699" TargetMode="External"/><Relationship Id="rId1645" Type="http://schemas.openxmlformats.org/officeDocument/2006/relationships/hyperlink" Target="https://pbs.twimg.com/profile_banners/4419871/1482987663" TargetMode="External"/><Relationship Id="rId4051" Type="http://schemas.openxmlformats.org/officeDocument/2006/relationships/hyperlink" Target="http://pbs.twimg.com/profile_images/731875040254271488/ouQwnBLW_normal.jpg" TargetMode="External"/><Relationship Id="rId5102" Type="http://schemas.openxmlformats.org/officeDocument/2006/relationships/hyperlink" Target="http://pbs.twimg.com/profile_images/958383986023149568/RqxBnHKv_normal.jpg" TargetMode="External"/><Relationship Id="rId1852" Type="http://schemas.openxmlformats.org/officeDocument/2006/relationships/hyperlink" Target="https://pbs.twimg.com/profile_banners/844813154/1511506492" TargetMode="External"/><Relationship Id="rId2903" Type="http://schemas.openxmlformats.org/officeDocument/2006/relationships/hyperlink" Target="http://pbs.twimg.com/profile_background_images/206328361/torrey-4-twit-IMG_0885.jpg" TargetMode="External"/><Relationship Id="rId1505" Type="http://schemas.openxmlformats.org/officeDocument/2006/relationships/hyperlink" Target="https://pbs.twimg.com/profile_banners/319116908/1515091276" TargetMode="External"/><Relationship Id="rId1712" Type="http://schemas.openxmlformats.org/officeDocument/2006/relationships/hyperlink" Target="https://pbs.twimg.com/profile_banners/2536711260/1491898592" TargetMode="External"/><Relationship Id="rId4868" Type="http://schemas.openxmlformats.org/officeDocument/2006/relationships/hyperlink" Target="http://pbs.twimg.com/profile_images/912852755118686210/oRzUfPm__normal.jpg" TargetMode="External"/><Relationship Id="rId5919" Type="http://schemas.openxmlformats.org/officeDocument/2006/relationships/hyperlink" Target="https://twitter.com/rrevelles" TargetMode="External"/><Relationship Id="rId6083" Type="http://schemas.openxmlformats.org/officeDocument/2006/relationships/hyperlink" Target="https://twitter.com/shootingfemi" TargetMode="External"/><Relationship Id="rId6290" Type="http://schemas.openxmlformats.org/officeDocument/2006/relationships/hyperlink" Target="https://twitter.com/carringtonkinsl" TargetMode="External"/><Relationship Id="rId3677" Type="http://schemas.openxmlformats.org/officeDocument/2006/relationships/hyperlink" Target="http://pbs.twimg.com/profile_images/952233205125464070/mzi0NU2l_normal.jpg" TargetMode="External"/><Relationship Id="rId3884" Type="http://schemas.openxmlformats.org/officeDocument/2006/relationships/hyperlink" Target="http://pbs.twimg.com/profile_images/967278728089882624/-BmPQxZF_normal.jpg" TargetMode="External"/><Relationship Id="rId4728" Type="http://schemas.openxmlformats.org/officeDocument/2006/relationships/hyperlink" Target="http://pbs.twimg.com/profile_images/970921208790339586/CCcuTniO_normal.jpg" TargetMode="External"/><Relationship Id="rId4935" Type="http://schemas.openxmlformats.org/officeDocument/2006/relationships/hyperlink" Target="http://pbs.twimg.com/profile_images/538763337019174913/-jh_7Sh5_normal.jpeg" TargetMode="External"/><Relationship Id="rId598" Type="http://schemas.openxmlformats.org/officeDocument/2006/relationships/hyperlink" Target="https://t.co/jkwK24Fhfx" TargetMode="External"/><Relationship Id="rId2279" Type="http://schemas.openxmlformats.org/officeDocument/2006/relationships/hyperlink" Target="http://abs.twimg.com/images/themes/theme12/bg.gif" TargetMode="External"/><Relationship Id="rId2486" Type="http://schemas.openxmlformats.org/officeDocument/2006/relationships/hyperlink" Target="http://pbs.twimg.com/profile_background_images/348413298/twitter_lace.jpg" TargetMode="External"/><Relationship Id="rId2693" Type="http://schemas.openxmlformats.org/officeDocument/2006/relationships/hyperlink" Target="http://abs.twimg.com/images/themes/theme1/bg.png" TargetMode="External"/><Relationship Id="rId3537" Type="http://schemas.openxmlformats.org/officeDocument/2006/relationships/hyperlink" Target="http://pbs.twimg.com/profile_background_images/378800000179341287/1VHWOkNo.jpeg" TargetMode="External"/><Relationship Id="rId3744" Type="http://schemas.openxmlformats.org/officeDocument/2006/relationships/hyperlink" Target="http://pbs.twimg.com/profile_images/953065161203490816/e4FctWkX_normal.jpg" TargetMode="External"/><Relationship Id="rId3951" Type="http://schemas.openxmlformats.org/officeDocument/2006/relationships/hyperlink" Target="http://pbs.twimg.com/profile_images/970598242940477440/S1FR0s2__normal.jpg" TargetMode="External"/><Relationship Id="rId6150" Type="http://schemas.openxmlformats.org/officeDocument/2006/relationships/hyperlink" Target="https://twitter.com/erinemoulton" TargetMode="External"/><Relationship Id="rId458" Type="http://schemas.openxmlformats.org/officeDocument/2006/relationships/hyperlink" Target="https://t.co/UrQFVcPhUh" TargetMode="External"/><Relationship Id="rId665" Type="http://schemas.openxmlformats.org/officeDocument/2006/relationships/hyperlink" Target="https://t.co/wyOVgSLgBV" TargetMode="External"/><Relationship Id="rId872" Type="http://schemas.openxmlformats.org/officeDocument/2006/relationships/hyperlink" Target="https://pbs.twimg.com/profile_banners/25992212/1507827113" TargetMode="External"/><Relationship Id="rId1088" Type="http://schemas.openxmlformats.org/officeDocument/2006/relationships/hyperlink" Target="https://pbs.twimg.com/profile_banners/183054217/1476707428" TargetMode="External"/><Relationship Id="rId1295" Type="http://schemas.openxmlformats.org/officeDocument/2006/relationships/hyperlink" Target="https://pbs.twimg.com/profile_banners/88846085/1490596288" TargetMode="External"/><Relationship Id="rId2139" Type="http://schemas.openxmlformats.org/officeDocument/2006/relationships/hyperlink" Target="https://pbs.twimg.com/profile_banners/847580041680736256/1490915215" TargetMode="External"/><Relationship Id="rId2346" Type="http://schemas.openxmlformats.org/officeDocument/2006/relationships/hyperlink" Target="http://pbs.twimg.com/profile_background_images/378800000050586586/376ef21f601fe5f01acd95dae6783f6b.png" TargetMode="External"/><Relationship Id="rId2553" Type="http://schemas.openxmlformats.org/officeDocument/2006/relationships/hyperlink" Target="http://abs.twimg.com/images/themes/theme1/bg.png" TargetMode="External"/><Relationship Id="rId2760" Type="http://schemas.openxmlformats.org/officeDocument/2006/relationships/hyperlink" Target="http://abs.twimg.com/images/themes/theme1/bg.png" TargetMode="External"/><Relationship Id="rId3604" Type="http://schemas.openxmlformats.org/officeDocument/2006/relationships/hyperlink" Target="http://pbs.twimg.com/profile_images/794026734156857344/vsLgZ2lR_normal.jpg" TargetMode="External"/><Relationship Id="rId3811" Type="http://schemas.openxmlformats.org/officeDocument/2006/relationships/hyperlink" Target="http://pbs.twimg.com/profile_images/940202913393082373/23X8DJQc_normal.jpg" TargetMode="External"/><Relationship Id="rId6010" Type="http://schemas.openxmlformats.org/officeDocument/2006/relationships/hyperlink" Target="https://twitter.com/debralynnrico" TargetMode="External"/><Relationship Id="rId6967" Type="http://schemas.openxmlformats.org/officeDocument/2006/relationships/hyperlink" Target="https://twitter.com/rchllwlsn" TargetMode="External"/><Relationship Id="rId318" Type="http://schemas.openxmlformats.org/officeDocument/2006/relationships/hyperlink" Target="https://t.co/PORT0VCtyG" TargetMode="External"/><Relationship Id="rId525" Type="http://schemas.openxmlformats.org/officeDocument/2006/relationships/hyperlink" Target="https://t.co/zUh2o0a54L" TargetMode="External"/><Relationship Id="rId732" Type="http://schemas.openxmlformats.org/officeDocument/2006/relationships/hyperlink" Target="https://pbs.twimg.com/profile_banners/26792275/1519140201" TargetMode="External"/><Relationship Id="rId1155" Type="http://schemas.openxmlformats.org/officeDocument/2006/relationships/hyperlink" Target="https://pbs.twimg.com/profile_banners/742511577086099456/1510810218" TargetMode="External"/><Relationship Id="rId1362" Type="http://schemas.openxmlformats.org/officeDocument/2006/relationships/hyperlink" Target="https://pbs.twimg.com/profile_banners/797594656942850048/1484434695" TargetMode="External"/><Relationship Id="rId2206" Type="http://schemas.openxmlformats.org/officeDocument/2006/relationships/hyperlink" Target="http://pbs.twimg.com/profile_background_images/378800000050304681/5a526e9f10dc88de3cf15b40e90e147b.jpeg" TargetMode="External"/><Relationship Id="rId2413" Type="http://schemas.openxmlformats.org/officeDocument/2006/relationships/hyperlink" Target="http://abs.twimg.com/images/themes/theme1/bg.png" TargetMode="External"/><Relationship Id="rId2620" Type="http://schemas.openxmlformats.org/officeDocument/2006/relationships/hyperlink" Target="http://abs.twimg.com/images/themes/theme1/bg.png" TargetMode="External"/><Relationship Id="rId5569" Type="http://schemas.openxmlformats.org/officeDocument/2006/relationships/hyperlink" Target="https://twitter.com/kpop_herald" TargetMode="External"/><Relationship Id="rId5776" Type="http://schemas.openxmlformats.org/officeDocument/2006/relationships/hyperlink" Target="https://twitter.com/premiosfenix" TargetMode="External"/><Relationship Id="rId1015" Type="http://schemas.openxmlformats.org/officeDocument/2006/relationships/hyperlink" Target="https://pbs.twimg.com/profile_banners/517654438/1436748370" TargetMode="External"/><Relationship Id="rId1222" Type="http://schemas.openxmlformats.org/officeDocument/2006/relationships/hyperlink" Target="https://pbs.twimg.com/profile_banners/18902499/1502830138" TargetMode="External"/><Relationship Id="rId4378" Type="http://schemas.openxmlformats.org/officeDocument/2006/relationships/hyperlink" Target="http://pbs.twimg.com/profile_images/754453709992685568/k5ln8H6g_normal.jpg" TargetMode="External"/><Relationship Id="rId4585" Type="http://schemas.openxmlformats.org/officeDocument/2006/relationships/hyperlink" Target="http://pbs.twimg.com/profile_images/964515560963784704/YaMZstGJ_normal.jpg" TargetMode="External"/><Relationship Id="rId5429" Type="http://schemas.openxmlformats.org/officeDocument/2006/relationships/hyperlink" Target="https://twitter.com/thepakimon" TargetMode="External"/><Relationship Id="rId5983" Type="http://schemas.openxmlformats.org/officeDocument/2006/relationships/hyperlink" Target="https://twitter.com/clr_____x" TargetMode="External"/><Relationship Id="rId6827" Type="http://schemas.openxmlformats.org/officeDocument/2006/relationships/hyperlink" Target="https://twitter.com/funkyteez" TargetMode="External"/><Relationship Id="rId3187" Type="http://schemas.openxmlformats.org/officeDocument/2006/relationships/hyperlink" Target="http://pbs.twimg.com/profile_background_images/175553415/lz312_1600.jpg" TargetMode="External"/><Relationship Id="rId3394" Type="http://schemas.openxmlformats.org/officeDocument/2006/relationships/hyperlink" Target="http://pbs.twimg.com/profile_background_images/460046134036021250/xX9ZPVRN.jpeg" TargetMode="External"/><Relationship Id="rId4238" Type="http://schemas.openxmlformats.org/officeDocument/2006/relationships/hyperlink" Target="http://pbs.twimg.com/profile_images/968473766689828864/xBLNUStl_normal.jpg" TargetMode="External"/><Relationship Id="rId4792" Type="http://schemas.openxmlformats.org/officeDocument/2006/relationships/hyperlink" Target="http://pbs.twimg.com/profile_images/963241745608781829/qTvLRQJN_normal.jpg" TargetMode="External"/><Relationship Id="rId5636" Type="http://schemas.openxmlformats.org/officeDocument/2006/relationships/hyperlink" Target="https://twitter.com/sinsegyeya" TargetMode="External"/><Relationship Id="rId5843" Type="http://schemas.openxmlformats.org/officeDocument/2006/relationships/hyperlink" Target="https://twitter.com/jimmymoralesgt" TargetMode="External"/><Relationship Id="rId3047" Type="http://schemas.openxmlformats.org/officeDocument/2006/relationships/hyperlink" Target="http://abs.twimg.com/images/themes/theme1/bg.png" TargetMode="External"/><Relationship Id="rId4445" Type="http://schemas.openxmlformats.org/officeDocument/2006/relationships/hyperlink" Target="http://pbs.twimg.com/profile_images/935945654555348993/u3B5qrF1_normal.jpg" TargetMode="External"/><Relationship Id="rId4652" Type="http://schemas.openxmlformats.org/officeDocument/2006/relationships/hyperlink" Target="http://pbs.twimg.com/profile_images/964362735722012672/KBYHOvEF_normal.jpg" TargetMode="External"/><Relationship Id="rId5703" Type="http://schemas.openxmlformats.org/officeDocument/2006/relationships/hyperlink" Target="https://twitter.com/ppteamkaren" TargetMode="External"/><Relationship Id="rId5910" Type="http://schemas.openxmlformats.org/officeDocument/2006/relationships/hyperlink" Target="https://twitter.com/3wave" TargetMode="External"/><Relationship Id="rId175" Type="http://schemas.openxmlformats.org/officeDocument/2006/relationships/hyperlink" Target="http://t.co/rAyw49P3A3" TargetMode="External"/><Relationship Id="rId3254" Type="http://schemas.openxmlformats.org/officeDocument/2006/relationships/hyperlink" Target="http://pbs.twimg.com/profile_background_images/519066959359381504/j-Ogf-7C.jpeg" TargetMode="External"/><Relationship Id="rId3461" Type="http://schemas.openxmlformats.org/officeDocument/2006/relationships/hyperlink" Target="http://abs.twimg.com/images/themes/theme8/bg.gif" TargetMode="External"/><Relationship Id="rId4305" Type="http://schemas.openxmlformats.org/officeDocument/2006/relationships/hyperlink" Target="http://pbs.twimg.com/profile_images/910543433634156546/Ur2uEFj5_normal.jpg" TargetMode="External"/><Relationship Id="rId4512" Type="http://schemas.openxmlformats.org/officeDocument/2006/relationships/hyperlink" Target="http://pbs.twimg.com/profile_images/965090223033126912/sjPOjd5J_normal.jpg" TargetMode="External"/><Relationship Id="rId382" Type="http://schemas.openxmlformats.org/officeDocument/2006/relationships/hyperlink" Target="https://t.co/XnXjnH8NMk" TargetMode="External"/><Relationship Id="rId2063" Type="http://schemas.openxmlformats.org/officeDocument/2006/relationships/hyperlink" Target="https://pbs.twimg.com/profile_banners/3177980419/1430210038" TargetMode="External"/><Relationship Id="rId2270" Type="http://schemas.openxmlformats.org/officeDocument/2006/relationships/hyperlink" Target="http://pbs.twimg.com/profile_background_images/308884414/twimg_com_20110811_063614.jpg" TargetMode="External"/><Relationship Id="rId3114" Type="http://schemas.openxmlformats.org/officeDocument/2006/relationships/hyperlink" Target="http://pbs.twimg.com/profile_background_images/474272250359603201/nKHoziQQ.jpeg" TargetMode="External"/><Relationship Id="rId3321" Type="http://schemas.openxmlformats.org/officeDocument/2006/relationships/hyperlink" Target="http://abs.twimg.com/images/themes/theme1/bg.png" TargetMode="External"/><Relationship Id="rId6477" Type="http://schemas.openxmlformats.org/officeDocument/2006/relationships/hyperlink" Target="https://twitter.com/tria_y_ambar" TargetMode="External"/><Relationship Id="rId6684" Type="http://schemas.openxmlformats.org/officeDocument/2006/relationships/hyperlink" Target="https://twitter.com/anti_natal_" TargetMode="External"/><Relationship Id="rId6891" Type="http://schemas.openxmlformats.org/officeDocument/2006/relationships/hyperlink" Target="https://twitter.com/iacopelli2042" TargetMode="External"/><Relationship Id="rId242" Type="http://schemas.openxmlformats.org/officeDocument/2006/relationships/hyperlink" Target="https://t.co/CsYkkfBP5f" TargetMode="External"/><Relationship Id="rId2130" Type="http://schemas.openxmlformats.org/officeDocument/2006/relationships/hyperlink" Target="https://pbs.twimg.com/profile_banners/133167131/1379987539" TargetMode="External"/><Relationship Id="rId5079" Type="http://schemas.openxmlformats.org/officeDocument/2006/relationships/hyperlink" Target="http://pbs.twimg.com/profile_images/971252185265786880/oBhF-sCD_normal.jpg" TargetMode="External"/><Relationship Id="rId5286" Type="http://schemas.openxmlformats.org/officeDocument/2006/relationships/hyperlink" Target="http://pbs.twimg.com/profile_images/955732254805737472/0cIqorM7_normal.jpg" TargetMode="External"/><Relationship Id="rId5493" Type="http://schemas.openxmlformats.org/officeDocument/2006/relationships/hyperlink" Target="https://twitter.com/nabbiebs" TargetMode="External"/><Relationship Id="rId6337" Type="http://schemas.openxmlformats.org/officeDocument/2006/relationships/hyperlink" Target="https://twitter.com/kyleferrandino" TargetMode="External"/><Relationship Id="rId6544" Type="http://schemas.openxmlformats.org/officeDocument/2006/relationships/hyperlink" Target="https://twitter.com/a_omelet" TargetMode="External"/><Relationship Id="rId6751" Type="http://schemas.openxmlformats.org/officeDocument/2006/relationships/hyperlink" Target="https://twitter.com/karamsamia" TargetMode="External"/><Relationship Id="rId102" Type="http://schemas.openxmlformats.org/officeDocument/2006/relationships/hyperlink" Target="https://t.co/AskxcEshDF" TargetMode="External"/><Relationship Id="rId1689" Type="http://schemas.openxmlformats.org/officeDocument/2006/relationships/hyperlink" Target="https://pbs.twimg.com/profile_banners/725057289539997697/1465506954" TargetMode="External"/><Relationship Id="rId4095" Type="http://schemas.openxmlformats.org/officeDocument/2006/relationships/hyperlink" Target="http://pbs.twimg.com/profile_images/965054142585581568/C3SRDlDr_normal.jpg" TargetMode="External"/><Relationship Id="rId5146" Type="http://schemas.openxmlformats.org/officeDocument/2006/relationships/hyperlink" Target="http://pbs.twimg.com/profile_images/536302675659214848/UgzzpahW_normal.jpeg" TargetMode="External"/><Relationship Id="rId5353" Type="http://schemas.openxmlformats.org/officeDocument/2006/relationships/hyperlink" Target="https://twitter.com/kellyannepolls" TargetMode="External"/><Relationship Id="rId5560" Type="http://schemas.openxmlformats.org/officeDocument/2006/relationships/hyperlink" Target="https://twitter.com/catvalente" TargetMode="External"/><Relationship Id="rId6404" Type="http://schemas.openxmlformats.org/officeDocument/2006/relationships/hyperlink" Target="https://twitter.com/ixcolai" TargetMode="External"/><Relationship Id="rId1896" Type="http://schemas.openxmlformats.org/officeDocument/2006/relationships/hyperlink" Target="https://pbs.twimg.com/profile_banners/138691035/1518610086" TargetMode="External"/><Relationship Id="rId2947" Type="http://schemas.openxmlformats.org/officeDocument/2006/relationships/hyperlink" Target="http://abs.twimg.com/images/themes/theme1/bg.png" TargetMode="External"/><Relationship Id="rId4162" Type="http://schemas.openxmlformats.org/officeDocument/2006/relationships/hyperlink" Target="http://pbs.twimg.com/profile_images/895711035067211780/ue8uhJ2__normal.jpg" TargetMode="External"/><Relationship Id="rId5006" Type="http://schemas.openxmlformats.org/officeDocument/2006/relationships/hyperlink" Target="http://pbs.twimg.com/profile_images/961537065841180672/0ElIHWyC_normal.jpg" TargetMode="External"/><Relationship Id="rId5213" Type="http://schemas.openxmlformats.org/officeDocument/2006/relationships/hyperlink" Target="http://pbs.twimg.com/profile_images/948530066069180416/yN6tWExO_normal.jpg" TargetMode="External"/><Relationship Id="rId6611" Type="http://schemas.openxmlformats.org/officeDocument/2006/relationships/hyperlink" Target="https://twitter.com/dvifern" TargetMode="External"/><Relationship Id="rId919" Type="http://schemas.openxmlformats.org/officeDocument/2006/relationships/hyperlink" Target="https://pbs.twimg.com/profile_banners/29148468/1357114459" TargetMode="External"/><Relationship Id="rId1549" Type="http://schemas.openxmlformats.org/officeDocument/2006/relationships/hyperlink" Target="https://pbs.twimg.com/profile_banners/47633936/1506009020" TargetMode="External"/><Relationship Id="rId1756" Type="http://schemas.openxmlformats.org/officeDocument/2006/relationships/hyperlink" Target="https://pbs.twimg.com/profile_banners/7702542/1500439887" TargetMode="External"/><Relationship Id="rId1963" Type="http://schemas.openxmlformats.org/officeDocument/2006/relationships/hyperlink" Target="https://pbs.twimg.com/profile_banners/750282011160481792/1491906066" TargetMode="External"/><Relationship Id="rId2807" Type="http://schemas.openxmlformats.org/officeDocument/2006/relationships/hyperlink" Target="http://abs.twimg.com/images/themes/theme1/bg.png" TargetMode="External"/><Relationship Id="rId4022" Type="http://schemas.openxmlformats.org/officeDocument/2006/relationships/hyperlink" Target="http://pbs.twimg.com/profile_images/735200774037213184/yvT-ilVw_normal.jpg" TargetMode="External"/><Relationship Id="rId5420" Type="http://schemas.openxmlformats.org/officeDocument/2006/relationships/hyperlink" Target="https://twitter.com/mnj11072790" TargetMode="External"/><Relationship Id="rId48" Type="http://schemas.openxmlformats.org/officeDocument/2006/relationships/hyperlink" Target="https://t.co/tU1Tc7wGFY" TargetMode="External"/><Relationship Id="rId1409" Type="http://schemas.openxmlformats.org/officeDocument/2006/relationships/hyperlink" Target="https://pbs.twimg.com/profile_banners/1536439459/1514788125" TargetMode="External"/><Relationship Id="rId1616" Type="http://schemas.openxmlformats.org/officeDocument/2006/relationships/hyperlink" Target="https://pbs.twimg.com/profile_banners/840943195693359104/1520352332" TargetMode="External"/><Relationship Id="rId1823" Type="http://schemas.openxmlformats.org/officeDocument/2006/relationships/hyperlink" Target="https://pbs.twimg.com/profile_banners/822215679726100480/1507040566" TargetMode="External"/><Relationship Id="rId4979" Type="http://schemas.openxmlformats.org/officeDocument/2006/relationships/hyperlink" Target="http://pbs.twimg.com/profile_images/3507930918/a96bbdbb47b44f5735915cdb99177c98_normal.jpeg" TargetMode="External"/><Relationship Id="rId3788" Type="http://schemas.openxmlformats.org/officeDocument/2006/relationships/hyperlink" Target="http://pbs.twimg.com/profile_images/587007762007109632/74FbQbEG_normal.jpg" TargetMode="External"/><Relationship Id="rId3995" Type="http://schemas.openxmlformats.org/officeDocument/2006/relationships/hyperlink" Target="http://pbs.twimg.com/profile_images/971362327328038912/DDFixaAw_normal.jpg" TargetMode="External"/><Relationship Id="rId4839" Type="http://schemas.openxmlformats.org/officeDocument/2006/relationships/hyperlink" Target="http://pbs.twimg.com/profile_images/590248833080303617/_cMAZTIX_normal.jpg" TargetMode="External"/><Relationship Id="rId6194" Type="http://schemas.openxmlformats.org/officeDocument/2006/relationships/hyperlink" Target="https://twitter.com/asiaargento" TargetMode="External"/><Relationship Id="rId2597" Type="http://schemas.openxmlformats.org/officeDocument/2006/relationships/hyperlink" Target="http://abs.twimg.com/images/themes/theme1/bg.png" TargetMode="External"/><Relationship Id="rId3648" Type="http://schemas.openxmlformats.org/officeDocument/2006/relationships/hyperlink" Target="http://pbs.twimg.com/profile_images/958277721142030336/81cneNz__normal.jpg" TargetMode="External"/><Relationship Id="rId3855" Type="http://schemas.openxmlformats.org/officeDocument/2006/relationships/hyperlink" Target="http://pbs.twimg.com/profile_images/475831798874648578/R0Bxtmib_normal.jpeg" TargetMode="External"/><Relationship Id="rId6054" Type="http://schemas.openxmlformats.org/officeDocument/2006/relationships/hyperlink" Target="https://twitter.com/ppmon_p" TargetMode="External"/><Relationship Id="rId6261" Type="http://schemas.openxmlformats.org/officeDocument/2006/relationships/hyperlink" Target="https://twitter.com/catherineamcc" TargetMode="External"/><Relationship Id="rId569" Type="http://schemas.openxmlformats.org/officeDocument/2006/relationships/hyperlink" Target="https://t.co/5MzCMyutWG" TargetMode="External"/><Relationship Id="rId776" Type="http://schemas.openxmlformats.org/officeDocument/2006/relationships/hyperlink" Target="https://pbs.twimg.com/profile_banners/142905425/1515448712" TargetMode="External"/><Relationship Id="rId983" Type="http://schemas.openxmlformats.org/officeDocument/2006/relationships/hyperlink" Target="https://pbs.twimg.com/profile_banners/612074738/1514262244" TargetMode="External"/><Relationship Id="rId1199" Type="http://schemas.openxmlformats.org/officeDocument/2006/relationships/hyperlink" Target="https://pbs.twimg.com/profile_banners/917947310935560194/1520222308" TargetMode="External"/><Relationship Id="rId2457" Type="http://schemas.openxmlformats.org/officeDocument/2006/relationships/hyperlink" Target="http://abs.twimg.com/images/themes/theme3/bg.gif" TargetMode="External"/><Relationship Id="rId2664" Type="http://schemas.openxmlformats.org/officeDocument/2006/relationships/hyperlink" Target="http://abs.twimg.com/images/themes/theme1/bg.png" TargetMode="External"/><Relationship Id="rId3508" Type="http://schemas.openxmlformats.org/officeDocument/2006/relationships/hyperlink" Target="http://abs.twimg.com/images/themes/theme1/bg.png" TargetMode="External"/><Relationship Id="rId4906" Type="http://schemas.openxmlformats.org/officeDocument/2006/relationships/hyperlink" Target="http://pbs.twimg.com/profile_images/844682731971739648/Xfni4Eiq_normal.jpg" TargetMode="External"/><Relationship Id="rId5070" Type="http://schemas.openxmlformats.org/officeDocument/2006/relationships/hyperlink" Target="http://pbs.twimg.com/profile_images/947302768884289536/taASged2_normal.jpg" TargetMode="External"/><Relationship Id="rId6121" Type="http://schemas.openxmlformats.org/officeDocument/2006/relationships/hyperlink" Target="https://twitter.com/_baloo_the_bear" TargetMode="External"/><Relationship Id="rId429" Type="http://schemas.openxmlformats.org/officeDocument/2006/relationships/hyperlink" Target="https://t.co/TRFZ04XDKw" TargetMode="External"/><Relationship Id="rId636" Type="http://schemas.openxmlformats.org/officeDocument/2006/relationships/hyperlink" Target="https://t.co/7ceczuhTZz" TargetMode="External"/><Relationship Id="rId1059" Type="http://schemas.openxmlformats.org/officeDocument/2006/relationships/hyperlink" Target="https://pbs.twimg.com/profile_banners/757135770813464576/1491315176" TargetMode="External"/><Relationship Id="rId1266" Type="http://schemas.openxmlformats.org/officeDocument/2006/relationships/hyperlink" Target="https://pbs.twimg.com/profile_banners/4636610958/1517922040" TargetMode="External"/><Relationship Id="rId1473" Type="http://schemas.openxmlformats.org/officeDocument/2006/relationships/hyperlink" Target="https://pbs.twimg.com/profile_banners/921450593608232960/1513693507" TargetMode="External"/><Relationship Id="rId2317" Type="http://schemas.openxmlformats.org/officeDocument/2006/relationships/hyperlink" Target="http://pbs.twimg.com/profile_background_images/619359560940138497/K6uHbKtX.jpg" TargetMode="External"/><Relationship Id="rId2871" Type="http://schemas.openxmlformats.org/officeDocument/2006/relationships/hyperlink" Target="http://abs.twimg.com/images/themes/theme6/bg.gif" TargetMode="External"/><Relationship Id="rId3715" Type="http://schemas.openxmlformats.org/officeDocument/2006/relationships/hyperlink" Target="http://pbs.twimg.com/profile_images/971772605123497984/2-MfTRrr_normal.jpg" TargetMode="External"/><Relationship Id="rId3922" Type="http://schemas.openxmlformats.org/officeDocument/2006/relationships/hyperlink" Target="http://pbs.twimg.com/profile_images/952064591122505729/f5IWkVSc_normal.jpg" TargetMode="External"/><Relationship Id="rId843" Type="http://schemas.openxmlformats.org/officeDocument/2006/relationships/hyperlink" Target="https://pbs.twimg.com/profile_banners/881705115190743044/1515214372" TargetMode="External"/><Relationship Id="rId1126" Type="http://schemas.openxmlformats.org/officeDocument/2006/relationships/hyperlink" Target="https://pbs.twimg.com/profile_banners/1225410289/1520549934" TargetMode="External"/><Relationship Id="rId1680" Type="http://schemas.openxmlformats.org/officeDocument/2006/relationships/hyperlink" Target="https://pbs.twimg.com/profile_banners/961792879713644544/1518330607" TargetMode="External"/><Relationship Id="rId2524" Type="http://schemas.openxmlformats.org/officeDocument/2006/relationships/hyperlink" Target="http://abs.twimg.com/images/themes/theme13/bg.gif" TargetMode="External"/><Relationship Id="rId2731" Type="http://schemas.openxmlformats.org/officeDocument/2006/relationships/hyperlink" Target="http://abs.twimg.com/images/themes/theme1/bg.png" TargetMode="External"/><Relationship Id="rId5887" Type="http://schemas.openxmlformats.org/officeDocument/2006/relationships/hyperlink" Target="https://twitter.com/schliferclinic" TargetMode="External"/><Relationship Id="rId6938" Type="http://schemas.openxmlformats.org/officeDocument/2006/relationships/hyperlink" Target="https://twitter.com/azazel_kr" TargetMode="External"/><Relationship Id="rId703" Type="http://schemas.openxmlformats.org/officeDocument/2006/relationships/hyperlink" Target="https://t.co/tgCbWp0jnb" TargetMode="External"/><Relationship Id="rId910" Type="http://schemas.openxmlformats.org/officeDocument/2006/relationships/hyperlink" Target="https://pbs.twimg.com/profile_banners/38786759/1500344384" TargetMode="External"/><Relationship Id="rId1333" Type="http://schemas.openxmlformats.org/officeDocument/2006/relationships/hyperlink" Target="https://pbs.twimg.com/profile_banners/1638844806/1518984487" TargetMode="External"/><Relationship Id="rId1540" Type="http://schemas.openxmlformats.org/officeDocument/2006/relationships/hyperlink" Target="https://pbs.twimg.com/profile_banners/897813932789833729/1512443206" TargetMode="External"/><Relationship Id="rId4489" Type="http://schemas.openxmlformats.org/officeDocument/2006/relationships/hyperlink" Target="http://pbs.twimg.com/profile_images/970195963938664448/SteXos6__normal.jpg" TargetMode="External"/><Relationship Id="rId4696" Type="http://schemas.openxmlformats.org/officeDocument/2006/relationships/hyperlink" Target="http://pbs.twimg.com/profile_images/946458359502434305/Fmc9EzCw_normal.jpg" TargetMode="External"/><Relationship Id="rId5747" Type="http://schemas.openxmlformats.org/officeDocument/2006/relationships/hyperlink" Target="https://twitter.com/koreanupdates" TargetMode="External"/><Relationship Id="rId5954" Type="http://schemas.openxmlformats.org/officeDocument/2006/relationships/hyperlink" Target="https://twitter.com/taoboio" TargetMode="External"/><Relationship Id="rId1400" Type="http://schemas.openxmlformats.org/officeDocument/2006/relationships/hyperlink" Target="https://pbs.twimg.com/profile_banners/21731889/1424282583" TargetMode="External"/><Relationship Id="rId3298" Type="http://schemas.openxmlformats.org/officeDocument/2006/relationships/hyperlink" Target="http://abs.twimg.com/images/themes/theme1/bg.png" TargetMode="External"/><Relationship Id="rId4349" Type="http://schemas.openxmlformats.org/officeDocument/2006/relationships/hyperlink" Target="http://pbs.twimg.com/profile_images/950408363996860417/g-2zpLQw_normal.jpg" TargetMode="External"/><Relationship Id="rId4556" Type="http://schemas.openxmlformats.org/officeDocument/2006/relationships/hyperlink" Target="http://pbs.twimg.com/profile_images/878171381736681472/9ANMqZpN_normal.jpg" TargetMode="External"/><Relationship Id="rId4763" Type="http://schemas.openxmlformats.org/officeDocument/2006/relationships/hyperlink" Target="http://pbs.twimg.com/profile_images/937580077293981696/K8TgnBI2_normal.jpg" TargetMode="External"/><Relationship Id="rId4970" Type="http://schemas.openxmlformats.org/officeDocument/2006/relationships/hyperlink" Target="http://pbs.twimg.com/profile_images/971917312776339456/yO1XOtvB_normal.jpg" TargetMode="External"/><Relationship Id="rId5607" Type="http://schemas.openxmlformats.org/officeDocument/2006/relationships/hyperlink" Target="https://twitter.com/svdow1" TargetMode="External"/><Relationship Id="rId5814" Type="http://schemas.openxmlformats.org/officeDocument/2006/relationships/hyperlink" Target="https://twitter.com/thehtown" TargetMode="External"/><Relationship Id="rId3158" Type="http://schemas.openxmlformats.org/officeDocument/2006/relationships/hyperlink" Target="http://abs.twimg.com/images/themes/theme1/bg.png" TargetMode="External"/><Relationship Id="rId3365" Type="http://schemas.openxmlformats.org/officeDocument/2006/relationships/hyperlink" Target="http://abs.twimg.com/images/themes/theme1/bg.png" TargetMode="External"/><Relationship Id="rId3572" Type="http://schemas.openxmlformats.org/officeDocument/2006/relationships/hyperlink" Target="http://pbs.twimg.com/profile_background_images/617805674756509696/e9WBrNZc.jpg" TargetMode="External"/><Relationship Id="rId4209" Type="http://schemas.openxmlformats.org/officeDocument/2006/relationships/hyperlink" Target="http://pbs.twimg.com/profile_images/971759024591986690/G_hxQQlu_normal.jpg" TargetMode="External"/><Relationship Id="rId4416" Type="http://schemas.openxmlformats.org/officeDocument/2006/relationships/hyperlink" Target="http://pbs.twimg.com/profile_images/950737744199913473/mp80jsmo_normal.jpg" TargetMode="External"/><Relationship Id="rId4623" Type="http://schemas.openxmlformats.org/officeDocument/2006/relationships/hyperlink" Target="http://pbs.twimg.com/profile_images/971882499109539843/DKaRfMEJ_normal.jpg" TargetMode="External"/><Relationship Id="rId4830" Type="http://schemas.openxmlformats.org/officeDocument/2006/relationships/hyperlink" Target="http://pbs.twimg.com/profile_images/971561624157827072/2lEBFpAT_normal.jpg" TargetMode="External"/><Relationship Id="rId286" Type="http://schemas.openxmlformats.org/officeDocument/2006/relationships/hyperlink" Target="https://t.co/TYEo2jLILH" TargetMode="External"/><Relationship Id="rId493" Type="http://schemas.openxmlformats.org/officeDocument/2006/relationships/hyperlink" Target="https://t.co/Kr5PX8OmGl" TargetMode="External"/><Relationship Id="rId2174" Type="http://schemas.openxmlformats.org/officeDocument/2006/relationships/hyperlink" Target="https://pbs.twimg.com/profile_banners/26865783/1489874102" TargetMode="External"/><Relationship Id="rId2381" Type="http://schemas.openxmlformats.org/officeDocument/2006/relationships/hyperlink" Target="http://pbs.twimg.com/profile_background_images/363999548/newest_pic__1.jpg" TargetMode="External"/><Relationship Id="rId3018" Type="http://schemas.openxmlformats.org/officeDocument/2006/relationships/hyperlink" Target="http://pbs.twimg.com/profile_background_images/378800000063073256/85d51f87b64cb49032630ac252762b27.png" TargetMode="External"/><Relationship Id="rId3225" Type="http://schemas.openxmlformats.org/officeDocument/2006/relationships/hyperlink" Target="http://abs.twimg.com/images/themes/theme1/bg.png" TargetMode="External"/><Relationship Id="rId3432" Type="http://schemas.openxmlformats.org/officeDocument/2006/relationships/hyperlink" Target="http://abs.twimg.com/images/themes/theme1/bg.png" TargetMode="External"/><Relationship Id="rId6588" Type="http://schemas.openxmlformats.org/officeDocument/2006/relationships/hyperlink" Target="https://twitter.com/potus" TargetMode="External"/><Relationship Id="rId6795" Type="http://schemas.openxmlformats.org/officeDocument/2006/relationships/hyperlink" Target="https://twitter.com/itsmejay__" TargetMode="External"/><Relationship Id="rId146" Type="http://schemas.openxmlformats.org/officeDocument/2006/relationships/hyperlink" Target="https://t.co/zOgthwoaui" TargetMode="External"/><Relationship Id="rId353" Type="http://schemas.openxmlformats.org/officeDocument/2006/relationships/hyperlink" Target="https://t.co/s53Yh5jwGy" TargetMode="External"/><Relationship Id="rId560" Type="http://schemas.openxmlformats.org/officeDocument/2006/relationships/hyperlink" Target="https://t.co/o72gLu6dyJ" TargetMode="External"/><Relationship Id="rId1190" Type="http://schemas.openxmlformats.org/officeDocument/2006/relationships/hyperlink" Target="https://pbs.twimg.com/profile_banners/947944020482908160/1516029701" TargetMode="External"/><Relationship Id="rId2034" Type="http://schemas.openxmlformats.org/officeDocument/2006/relationships/hyperlink" Target="https://pbs.twimg.com/profile_banners/818956561863348225/1519449375" TargetMode="External"/><Relationship Id="rId2241" Type="http://schemas.openxmlformats.org/officeDocument/2006/relationships/hyperlink" Target="http://abs.twimg.com/images/themes/theme10/bg.gif" TargetMode="External"/><Relationship Id="rId5397" Type="http://schemas.openxmlformats.org/officeDocument/2006/relationships/hyperlink" Target="https://twitter.com/thisistw" TargetMode="External"/><Relationship Id="rId6448" Type="http://schemas.openxmlformats.org/officeDocument/2006/relationships/hyperlink" Target="https://twitter.com/anna_silk" TargetMode="External"/><Relationship Id="rId213" Type="http://schemas.openxmlformats.org/officeDocument/2006/relationships/hyperlink" Target="https://t.co/k1KGotoExA" TargetMode="External"/><Relationship Id="rId420" Type="http://schemas.openxmlformats.org/officeDocument/2006/relationships/hyperlink" Target="https://t.co/7cx8KzrJyn" TargetMode="External"/><Relationship Id="rId1050" Type="http://schemas.openxmlformats.org/officeDocument/2006/relationships/hyperlink" Target="https://pbs.twimg.com/profile_banners/3392640418/1484906388" TargetMode="External"/><Relationship Id="rId2101" Type="http://schemas.openxmlformats.org/officeDocument/2006/relationships/hyperlink" Target="https://pbs.twimg.com/profile_banners/297755861/1514651719" TargetMode="External"/><Relationship Id="rId5257" Type="http://schemas.openxmlformats.org/officeDocument/2006/relationships/hyperlink" Target="http://pbs.twimg.com/profile_images/971372245137281024/XxqEBUTW_normal.jpg" TargetMode="External"/><Relationship Id="rId6655" Type="http://schemas.openxmlformats.org/officeDocument/2006/relationships/hyperlink" Target="https://twitter.com/nz_voter" TargetMode="External"/><Relationship Id="rId6862" Type="http://schemas.openxmlformats.org/officeDocument/2006/relationships/hyperlink" Target="https://twitter.com/elfilldelmetge" TargetMode="External"/><Relationship Id="rId4066" Type="http://schemas.openxmlformats.org/officeDocument/2006/relationships/hyperlink" Target="http://pbs.twimg.com/profile_images/927557323169472513/B4142VnN_normal.jpg" TargetMode="External"/><Relationship Id="rId5464" Type="http://schemas.openxmlformats.org/officeDocument/2006/relationships/hyperlink" Target="https://twitter.com/pmm526" TargetMode="External"/><Relationship Id="rId5671" Type="http://schemas.openxmlformats.org/officeDocument/2006/relationships/hyperlink" Target="https://twitter.com/nzherald" TargetMode="External"/><Relationship Id="rId6308" Type="http://schemas.openxmlformats.org/officeDocument/2006/relationships/hyperlink" Target="https://twitter.com/yurmesonac" TargetMode="External"/><Relationship Id="rId6515" Type="http://schemas.openxmlformats.org/officeDocument/2006/relationships/hyperlink" Target="https://twitter.com/jonsnowc4" TargetMode="External"/><Relationship Id="rId6722" Type="http://schemas.openxmlformats.org/officeDocument/2006/relationships/hyperlink" Target="https://twitter.com/searchingmutual" TargetMode="External"/><Relationship Id="rId1867" Type="http://schemas.openxmlformats.org/officeDocument/2006/relationships/hyperlink" Target="https://pbs.twimg.com/profile_banners/800942537083068416/1516905308" TargetMode="External"/><Relationship Id="rId2918" Type="http://schemas.openxmlformats.org/officeDocument/2006/relationships/hyperlink" Target="http://pbs.twimg.com/profile_background_images/836626364/d1dc37988fc973397820f2f7e608409c.jpeg" TargetMode="External"/><Relationship Id="rId4273" Type="http://schemas.openxmlformats.org/officeDocument/2006/relationships/hyperlink" Target="http://pbs.twimg.com/profile_images/2346319144/tg3eqlk3bxj4lwiqczm4_normal.png" TargetMode="External"/><Relationship Id="rId4480" Type="http://schemas.openxmlformats.org/officeDocument/2006/relationships/hyperlink" Target="http://pbs.twimg.com/profile_images/926123270407061506/jbA-bWtJ_normal.jpg" TargetMode="External"/><Relationship Id="rId5117" Type="http://schemas.openxmlformats.org/officeDocument/2006/relationships/hyperlink" Target="http://pbs.twimg.com/profile_images/818618002602160128/NntyuP1T_normal.jpg" TargetMode="External"/><Relationship Id="rId5324" Type="http://schemas.openxmlformats.org/officeDocument/2006/relationships/hyperlink" Target="https://twitter.com/wolfe321" TargetMode="External"/><Relationship Id="rId5531" Type="http://schemas.openxmlformats.org/officeDocument/2006/relationships/hyperlink" Target="https://twitter.com/990208_" TargetMode="External"/><Relationship Id="rId1727" Type="http://schemas.openxmlformats.org/officeDocument/2006/relationships/hyperlink" Target="https://pbs.twimg.com/profile_banners/72062030/1510841504" TargetMode="External"/><Relationship Id="rId1934" Type="http://schemas.openxmlformats.org/officeDocument/2006/relationships/hyperlink" Target="https://pbs.twimg.com/profile_banners/1474274912/1399187408" TargetMode="External"/><Relationship Id="rId3082" Type="http://schemas.openxmlformats.org/officeDocument/2006/relationships/hyperlink" Target="http://abs.twimg.com/images/themes/theme1/bg.png" TargetMode="External"/><Relationship Id="rId4133" Type="http://schemas.openxmlformats.org/officeDocument/2006/relationships/hyperlink" Target="http://pbs.twimg.com/profile_images/970180959747301377/qOJNnjN7_normal.jpg" TargetMode="External"/><Relationship Id="rId4340" Type="http://schemas.openxmlformats.org/officeDocument/2006/relationships/hyperlink" Target="http://pbs.twimg.com/profile_images/950623751376273408/YIWiUofT_normal.jpg" TargetMode="External"/><Relationship Id="rId19" Type="http://schemas.openxmlformats.org/officeDocument/2006/relationships/hyperlink" Target="https://t.co/w9EoqOisnd" TargetMode="External"/><Relationship Id="rId3899" Type="http://schemas.openxmlformats.org/officeDocument/2006/relationships/hyperlink" Target="http://pbs.twimg.com/profile_images/959701400480632832/qI0EojFy_normal.jpg" TargetMode="External"/><Relationship Id="rId4200" Type="http://schemas.openxmlformats.org/officeDocument/2006/relationships/hyperlink" Target="http://pbs.twimg.com/profile_images/940863524418588673/JkVrn8cw_normal.jpg" TargetMode="External"/><Relationship Id="rId6098" Type="http://schemas.openxmlformats.org/officeDocument/2006/relationships/hyperlink" Target="https://twitter.com/lucyflores" TargetMode="External"/><Relationship Id="rId6165" Type="http://schemas.openxmlformats.org/officeDocument/2006/relationships/hyperlink" Target="https://twitter.com/nickberoxbe1989" TargetMode="External"/><Relationship Id="rId6372" Type="http://schemas.openxmlformats.org/officeDocument/2006/relationships/hyperlink" Target="https://twitter.com/irine19_bkk" TargetMode="External"/><Relationship Id="rId7009" Type="http://schemas.openxmlformats.org/officeDocument/2006/relationships/hyperlink" Target="https://twitter.com/farida_hamimi" TargetMode="External"/><Relationship Id="rId3759" Type="http://schemas.openxmlformats.org/officeDocument/2006/relationships/hyperlink" Target="http://pbs.twimg.com/profile_images/970657366885785600/Ks28ODJU_normal.jpg" TargetMode="External"/><Relationship Id="rId3966" Type="http://schemas.openxmlformats.org/officeDocument/2006/relationships/hyperlink" Target="http://pbs.twimg.com/profile_images/936721245973962752/BE6KQPMc_normal.jpg" TargetMode="External"/><Relationship Id="rId5181" Type="http://schemas.openxmlformats.org/officeDocument/2006/relationships/hyperlink" Target="http://pbs.twimg.com/profile_images/952090020810186757/3b7SQlRq_normal.jpg" TargetMode="External"/><Relationship Id="rId6025" Type="http://schemas.openxmlformats.org/officeDocument/2006/relationships/hyperlink" Target="https://twitter.com/mircat555" TargetMode="External"/><Relationship Id="rId6232" Type="http://schemas.openxmlformats.org/officeDocument/2006/relationships/hyperlink" Target="https://twitter.com/scheng_" TargetMode="External"/><Relationship Id="rId3" Type="http://schemas.openxmlformats.org/officeDocument/2006/relationships/hyperlink" Target="http://www.yellow-on.com/" TargetMode="External"/><Relationship Id="rId887" Type="http://schemas.openxmlformats.org/officeDocument/2006/relationships/hyperlink" Target="https://pbs.twimg.com/profile_banners/20536157/1520471418" TargetMode="External"/><Relationship Id="rId2568" Type="http://schemas.openxmlformats.org/officeDocument/2006/relationships/hyperlink" Target="http://abs.twimg.com/images/themes/theme1/bg.png" TargetMode="External"/><Relationship Id="rId2775" Type="http://schemas.openxmlformats.org/officeDocument/2006/relationships/hyperlink" Target="http://abs.twimg.com/images/themes/theme1/bg.png" TargetMode="External"/><Relationship Id="rId2982" Type="http://schemas.openxmlformats.org/officeDocument/2006/relationships/hyperlink" Target="http://abs.twimg.com/images/themes/theme1/bg.png" TargetMode="External"/><Relationship Id="rId3619" Type="http://schemas.openxmlformats.org/officeDocument/2006/relationships/hyperlink" Target="http://pbs.twimg.com/profile_images/964683465437384704/bzGQOHKL_normal.jpg" TargetMode="External"/><Relationship Id="rId3826" Type="http://schemas.openxmlformats.org/officeDocument/2006/relationships/hyperlink" Target="http://pbs.twimg.com/profile_images/617322594224746496/cP2Qz5xs_normal.jpg" TargetMode="External"/><Relationship Id="rId5041" Type="http://schemas.openxmlformats.org/officeDocument/2006/relationships/hyperlink" Target="http://pbs.twimg.com/profile_images/966712344372969473/1_KZTtq1_normal.jpg" TargetMode="External"/><Relationship Id="rId747" Type="http://schemas.openxmlformats.org/officeDocument/2006/relationships/hyperlink" Target="https://pbs.twimg.com/profile_banners/819654499/1519235915" TargetMode="External"/><Relationship Id="rId954" Type="http://schemas.openxmlformats.org/officeDocument/2006/relationships/hyperlink" Target="https://pbs.twimg.com/profile_banners/16351704/1389245287" TargetMode="External"/><Relationship Id="rId1377" Type="http://schemas.openxmlformats.org/officeDocument/2006/relationships/hyperlink" Target="https://pbs.twimg.com/profile_banners/633855117/1513282740" TargetMode="External"/><Relationship Id="rId1584" Type="http://schemas.openxmlformats.org/officeDocument/2006/relationships/hyperlink" Target="https://pbs.twimg.com/profile_banners/771152516/1428987775" TargetMode="External"/><Relationship Id="rId1791" Type="http://schemas.openxmlformats.org/officeDocument/2006/relationships/hyperlink" Target="https://pbs.twimg.com/profile_banners/800578416948834304/1479731041" TargetMode="External"/><Relationship Id="rId2428" Type="http://schemas.openxmlformats.org/officeDocument/2006/relationships/hyperlink" Target="http://abs.twimg.com/images/themes/theme1/bg.png" TargetMode="External"/><Relationship Id="rId2635" Type="http://schemas.openxmlformats.org/officeDocument/2006/relationships/hyperlink" Target="http://pbs.twimg.com/profile_background_images/84591896/20259_285354401578_697691578_4516144_7703699_n.jpg" TargetMode="External"/><Relationship Id="rId2842" Type="http://schemas.openxmlformats.org/officeDocument/2006/relationships/hyperlink" Target="http://abs.twimg.com/images/themes/theme1/bg.png" TargetMode="External"/><Relationship Id="rId5998" Type="http://schemas.openxmlformats.org/officeDocument/2006/relationships/hyperlink" Target="https://twitter.com/elnuevoherald" TargetMode="External"/><Relationship Id="rId83" Type="http://schemas.openxmlformats.org/officeDocument/2006/relationships/hyperlink" Target="https://t.co/6JBS6eoWQs" TargetMode="External"/><Relationship Id="rId607" Type="http://schemas.openxmlformats.org/officeDocument/2006/relationships/hyperlink" Target="https://t.co/JleGUJ2PA9" TargetMode="External"/><Relationship Id="rId814" Type="http://schemas.openxmlformats.org/officeDocument/2006/relationships/hyperlink" Target="https://pbs.twimg.com/profile_banners/20846517/1520558437" TargetMode="External"/><Relationship Id="rId1237" Type="http://schemas.openxmlformats.org/officeDocument/2006/relationships/hyperlink" Target="https://pbs.twimg.com/profile_banners/735565400/1499017580" TargetMode="External"/><Relationship Id="rId1444" Type="http://schemas.openxmlformats.org/officeDocument/2006/relationships/hyperlink" Target="https://pbs.twimg.com/profile_banners/126685950/1515772251" TargetMode="External"/><Relationship Id="rId1651" Type="http://schemas.openxmlformats.org/officeDocument/2006/relationships/hyperlink" Target="https://pbs.twimg.com/profile_banners/2736754056/1509671376" TargetMode="External"/><Relationship Id="rId2702" Type="http://schemas.openxmlformats.org/officeDocument/2006/relationships/hyperlink" Target="http://pbs.twimg.com/profile_background_images/436028751827046400/kN2fO4IQ.jpeg" TargetMode="External"/><Relationship Id="rId5858" Type="http://schemas.openxmlformats.org/officeDocument/2006/relationships/hyperlink" Target="https://twitter.com/allkpop" TargetMode="External"/><Relationship Id="rId6909" Type="http://schemas.openxmlformats.org/officeDocument/2006/relationships/hyperlink" Target="https://twitter.com/doktorfinkelos" TargetMode="External"/><Relationship Id="rId1304" Type="http://schemas.openxmlformats.org/officeDocument/2006/relationships/hyperlink" Target="https://pbs.twimg.com/profile_banners/97455078/1424404834" TargetMode="External"/><Relationship Id="rId1511" Type="http://schemas.openxmlformats.org/officeDocument/2006/relationships/hyperlink" Target="https://pbs.twimg.com/profile_banners/928517034/1485889913" TargetMode="External"/><Relationship Id="rId4667" Type="http://schemas.openxmlformats.org/officeDocument/2006/relationships/hyperlink" Target="http://pbs.twimg.com/profile_images/423531909893722112/7ToAm3IO_normal.jpeg" TargetMode="External"/><Relationship Id="rId4874" Type="http://schemas.openxmlformats.org/officeDocument/2006/relationships/hyperlink" Target="http://pbs.twimg.com/profile_images/859982100904148992/hv5soju7_normal.jpg" TargetMode="External"/><Relationship Id="rId5718" Type="http://schemas.openxmlformats.org/officeDocument/2006/relationships/hyperlink" Target="https://twitter.com/rowdyxrah" TargetMode="External"/><Relationship Id="rId3269" Type="http://schemas.openxmlformats.org/officeDocument/2006/relationships/hyperlink" Target="http://abs.twimg.com/images/themes/theme1/bg.png" TargetMode="External"/><Relationship Id="rId3476" Type="http://schemas.openxmlformats.org/officeDocument/2006/relationships/hyperlink" Target="http://pbs.twimg.com/profile_background_images/538481965/tumblr_m2mtjhEHoV1qg8r6fo1_500-1.jpg" TargetMode="External"/><Relationship Id="rId3683" Type="http://schemas.openxmlformats.org/officeDocument/2006/relationships/hyperlink" Target="http://pbs.twimg.com/profile_images/868220916508930048/QWz2S3ga_normal.jpg" TargetMode="External"/><Relationship Id="rId4527" Type="http://schemas.openxmlformats.org/officeDocument/2006/relationships/hyperlink" Target="http://abs.twimg.com/sticky/default_profile_images/default_profile_normal.png" TargetMode="External"/><Relationship Id="rId5925" Type="http://schemas.openxmlformats.org/officeDocument/2006/relationships/hyperlink" Target="https://twitter.com/babycakebriauna" TargetMode="External"/><Relationship Id="rId10" Type="http://schemas.openxmlformats.org/officeDocument/2006/relationships/hyperlink" Target="https://t.co/IDSWqIMT7w" TargetMode="External"/><Relationship Id="rId397" Type="http://schemas.openxmlformats.org/officeDocument/2006/relationships/hyperlink" Target="https://t.co/sPZSLKegxZ" TargetMode="External"/><Relationship Id="rId2078" Type="http://schemas.openxmlformats.org/officeDocument/2006/relationships/hyperlink" Target="https://pbs.twimg.com/profile_banners/23360377/1515146402" TargetMode="External"/><Relationship Id="rId2285" Type="http://schemas.openxmlformats.org/officeDocument/2006/relationships/hyperlink" Target="http://pbs.twimg.com/profile_background_images/854387952/3d0b211948053835ea0440d9bf0b7151.png" TargetMode="External"/><Relationship Id="rId2492" Type="http://schemas.openxmlformats.org/officeDocument/2006/relationships/hyperlink" Target="http://pbs.twimg.com/profile_background_images/570171627610992640/VsugAcdb.png" TargetMode="External"/><Relationship Id="rId3129" Type="http://schemas.openxmlformats.org/officeDocument/2006/relationships/hyperlink" Target="http://pbs.twimg.com/profile_background_images/800452693/d9efac98087d9f04439bdb35db9240db.jpeg" TargetMode="External"/><Relationship Id="rId3336" Type="http://schemas.openxmlformats.org/officeDocument/2006/relationships/hyperlink" Target="http://abs.twimg.com/images/themes/theme1/bg.png" TargetMode="External"/><Relationship Id="rId3890" Type="http://schemas.openxmlformats.org/officeDocument/2006/relationships/hyperlink" Target="http://pbs.twimg.com/profile_images/961850700845105153/Bm4K3Pd6_normal.jpg" TargetMode="External"/><Relationship Id="rId4734" Type="http://schemas.openxmlformats.org/officeDocument/2006/relationships/hyperlink" Target="http://pbs.twimg.com/profile_images/733737022377103360/1L85_aYM_normal.jpg" TargetMode="External"/><Relationship Id="rId4941" Type="http://schemas.openxmlformats.org/officeDocument/2006/relationships/hyperlink" Target="http://pbs.twimg.com/profile_images/941229578978181120/518Ebew2_normal.jpg" TargetMode="External"/><Relationship Id="rId7000" Type="http://schemas.openxmlformats.org/officeDocument/2006/relationships/hyperlink" Target="https://twitter.com/suzeeeh94" TargetMode="External"/><Relationship Id="rId257" Type="http://schemas.openxmlformats.org/officeDocument/2006/relationships/hyperlink" Target="https://t.co/B1kxffsWpU" TargetMode="External"/><Relationship Id="rId464" Type="http://schemas.openxmlformats.org/officeDocument/2006/relationships/hyperlink" Target="https://t.co/W3fBRnMm6R" TargetMode="External"/><Relationship Id="rId1094" Type="http://schemas.openxmlformats.org/officeDocument/2006/relationships/hyperlink" Target="https://pbs.twimg.com/profile_banners/1585589059/1516158851" TargetMode="External"/><Relationship Id="rId2145" Type="http://schemas.openxmlformats.org/officeDocument/2006/relationships/hyperlink" Target="https://pbs.twimg.com/profile_banners/1963667803/1460773684" TargetMode="External"/><Relationship Id="rId3543" Type="http://schemas.openxmlformats.org/officeDocument/2006/relationships/hyperlink" Target="http://abs.twimg.com/images/themes/theme1/bg.png" TargetMode="External"/><Relationship Id="rId3750" Type="http://schemas.openxmlformats.org/officeDocument/2006/relationships/hyperlink" Target="http://pbs.twimg.com/profile_images/823724509496606721/UzeMae3y_normal.jpg" TargetMode="External"/><Relationship Id="rId4801" Type="http://schemas.openxmlformats.org/officeDocument/2006/relationships/hyperlink" Target="http://pbs.twimg.com/profile_images/649536485490851840/0X7qG4MV_normal.jpg" TargetMode="External"/><Relationship Id="rId6699" Type="http://schemas.openxmlformats.org/officeDocument/2006/relationships/hyperlink" Target="https://twitter.com/3h_3ight" TargetMode="External"/><Relationship Id="rId117" Type="http://schemas.openxmlformats.org/officeDocument/2006/relationships/hyperlink" Target="https://t.co/bpG3VVC8ny" TargetMode="External"/><Relationship Id="rId671" Type="http://schemas.openxmlformats.org/officeDocument/2006/relationships/hyperlink" Target="http://t.co/z1c7EjPvvn" TargetMode="External"/><Relationship Id="rId2352" Type="http://schemas.openxmlformats.org/officeDocument/2006/relationships/hyperlink" Target="http://pbs.twimg.com/profile_background_images/532778093/NgHg86.jpg" TargetMode="External"/><Relationship Id="rId3403" Type="http://schemas.openxmlformats.org/officeDocument/2006/relationships/hyperlink" Target="http://abs.twimg.com/images/themes/theme1/bg.png" TargetMode="External"/><Relationship Id="rId3610" Type="http://schemas.openxmlformats.org/officeDocument/2006/relationships/hyperlink" Target="http://pbs.twimg.com/profile_images/962757305484890112/oSYapGG9_normal.jpg" TargetMode="External"/><Relationship Id="rId6559" Type="http://schemas.openxmlformats.org/officeDocument/2006/relationships/hyperlink" Target="https://twitter.com/pocodavis2" TargetMode="External"/><Relationship Id="rId6766" Type="http://schemas.openxmlformats.org/officeDocument/2006/relationships/hyperlink" Target="https://twitter.com/michael1108" TargetMode="External"/><Relationship Id="rId6973" Type="http://schemas.openxmlformats.org/officeDocument/2006/relationships/hyperlink" Target="https://twitter.com/josmarymb" TargetMode="External"/><Relationship Id="rId324" Type="http://schemas.openxmlformats.org/officeDocument/2006/relationships/hyperlink" Target="http://t.co/YFISwy1upH" TargetMode="External"/><Relationship Id="rId531" Type="http://schemas.openxmlformats.org/officeDocument/2006/relationships/hyperlink" Target="https://t.co/BHm2UDtypY" TargetMode="External"/><Relationship Id="rId1161" Type="http://schemas.openxmlformats.org/officeDocument/2006/relationships/hyperlink" Target="https://pbs.twimg.com/profile_banners/2583504920/1431356856" TargetMode="External"/><Relationship Id="rId2005" Type="http://schemas.openxmlformats.org/officeDocument/2006/relationships/hyperlink" Target="https://pbs.twimg.com/profile_banners/873341804854300672/1511990954" TargetMode="External"/><Relationship Id="rId2212" Type="http://schemas.openxmlformats.org/officeDocument/2006/relationships/hyperlink" Target="http://pbs.twimg.com/profile_background_images/234729379/ft-twitter-back.gif" TargetMode="External"/><Relationship Id="rId5368" Type="http://schemas.openxmlformats.org/officeDocument/2006/relationships/hyperlink" Target="https://twitter.com/gwencarreric" TargetMode="External"/><Relationship Id="rId5575" Type="http://schemas.openxmlformats.org/officeDocument/2006/relationships/hyperlink" Target="https://twitter.com/icrw" TargetMode="External"/><Relationship Id="rId5782" Type="http://schemas.openxmlformats.org/officeDocument/2006/relationships/hyperlink" Target="https://twitter.com/myplace4u" TargetMode="External"/><Relationship Id="rId6419" Type="http://schemas.openxmlformats.org/officeDocument/2006/relationships/hyperlink" Target="https://twitter.com/maninthehoody" TargetMode="External"/><Relationship Id="rId6626" Type="http://schemas.openxmlformats.org/officeDocument/2006/relationships/hyperlink" Target="https://twitter.com/nexmail" TargetMode="External"/><Relationship Id="rId6833" Type="http://schemas.openxmlformats.org/officeDocument/2006/relationships/hyperlink" Target="https://twitter.com/nenewr_" TargetMode="External"/><Relationship Id="rId1021" Type="http://schemas.openxmlformats.org/officeDocument/2006/relationships/hyperlink" Target="https://pbs.twimg.com/profile_banners/463383562/1519152141" TargetMode="External"/><Relationship Id="rId1978" Type="http://schemas.openxmlformats.org/officeDocument/2006/relationships/hyperlink" Target="https://pbs.twimg.com/profile_banners/2729554243/1515115301" TargetMode="External"/><Relationship Id="rId4177" Type="http://schemas.openxmlformats.org/officeDocument/2006/relationships/hyperlink" Target="http://pbs.twimg.com/profile_images/638511561061994496/SOOFJHtS_normal.jpg" TargetMode="External"/><Relationship Id="rId4384" Type="http://schemas.openxmlformats.org/officeDocument/2006/relationships/hyperlink" Target="http://pbs.twimg.com/profile_images/902023402805792768/I3ne50V6_normal.jpg" TargetMode="External"/><Relationship Id="rId4591" Type="http://schemas.openxmlformats.org/officeDocument/2006/relationships/hyperlink" Target="http://pbs.twimg.com/profile_images/714046481427275780/qRWZZHt4_normal.jpg" TargetMode="External"/><Relationship Id="rId5228" Type="http://schemas.openxmlformats.org/officeDocument/2006/relationships/hyperlink" Target="http://pbs.twimg.com/profile_images/806675685037195270/uk-UOKF1_normal.jpg" TargetMode="External"/><Relationship Id="rId5435" Type="http://schemas.openxmlformats.org/officeDocument/2006/relationships/hyperlink" Target="https://twitter.com/cars4consumers" TargetMode="External"/><Relationship Id="rId5642" Type="http://schemas.openxmlformats.org/officeDocument/2006/relationships/hyperlink" Target="https://twitter.com/gokimmygo1" TargetMode="External"/><Relationship Id="rId3193" Type="http://schemas.openxmlformats.org/officeDocument/2006/relationships/hyperlink" Target="http://pbs.twimg.com/profile_background_images/215839054/_______.jpg" TargetMode="External"/><Relationship Id="rId4037" Type="http://schemas.openxmlformats.org/officeDocument/2006/relationships/hyperlink" Target="http://pbs.twimg.com/profile_images/528125134440128512/foQ_EHat_normal.jpeg" TargetMode="External"/><Relationship Id="rId4244" Type="http://schemas.openxmlformats.org/officeDocument/2006/relationships/hyperlink" Target="http://pbs.twimg.com/profile_images/965857014705303552/KrzHPnz4_normal.jpg" TargetMode="External"/><Relationship Id="rId4451" Type="http://schemas.openxmlformats.org/officeDocument/2006/relationships/hyperlink" Target="http://pbs.twimg.com/profile_images/948175423015440384/JE8H79Pz_normal.jpg" TargetMode="External"/><Relationship Id="rId5502" Type="http://schemas.openxmlformats.org/officeDocument/2006/relationships/hyperlink" Target="https://twitter.com/yur1perez" TargetMode="External"/><Relationship Id="rId6900" Type="http://schemas.openxmlformats.org/officeDocument/2006/relationships/hyperlink" Target="https://twitter.com/thoughtasweak" TargetMode="External"/><Relationship Id="rId1838" Type="http://schemas.openxmlformats.org/officeDocument/2006/relationships/hyperlink" Target="https://pbs.twimg.com/profile_banners/575599374/1506969289" TargetMode="External"/><Relationship Id="rId3053" Type="http://schemas.openxmlformats.org/officeDocument/2006/relationships/hyperlink" Target="http://abs.twimg.com/images/themes/theme1/bg.png" TargetMode="External"/><Relationship Id="rId3260" Type="http://schemas.openxmlformats.org/officeDocument/2006/relationships/hyperlink" Target="http://abs.twimg.com/images/themes/theme1/bg.png" TargetMode="External"/><Relationship Id="rId4104" Type="http://schemas.openxmlformats.org/officeDocument/2006/relationships/hyperlink" Target="http://pbs.twimg.com/profile_images/801279441619927040/oETNCB1-_normal.jpg" TargetMode="External"/><Relationship Id="rId4311" Type="http://schemas.openxmlformats.org/officeDocument/2006/relationships/hyperlink" Target="http://pbs.twimg.com/profile_images/890018820114526208/FL_y5gd__normal.jpg" TargetMode="External"/><Relationship Id="rId181" Type="http://schemas.openxmlformats.org/officeDocument/2006/relationships/hyperlink" Target="https://t.co/OP090DNz0P" TargetMode="External"/><Relationship Id="rId1905" Type="http://schemas.openxmlformats.org/officeDocument/2006/relationships/hyperlink" Target="https://pbs.twimg.com/profile_banners/429943569/1520559237" TargetMode="External"/><Relationship Id="rId3120" Type="http://schemas.openxmlformats.org/officeDocument/2006/relationships/hyperlink" Target="http://abs.twimg.com/images/themes/theme9/bg.gif" TargetMode="External"/><Relationship Id="rId6069" Type="http://schemas.openxmlformats.org/officeDocument/2006/relationships/hyperlink" Target="https://twitter.com/passiionjones39" TargetMode="External"/><Relationship Id="rId6276" Type="http://schemas.openxmlformats.org/officeDocument/2006/relationships/hyperlink" Target="https://twitter.com/25j52" TargetMode="External"/><Relationship Id="rId5085" Type="http://schemas.openxmlformats.org/officeDocument/2006/relationships/hyperlink" Target="http://pbs.twimg.com/profile_images/945709562920820736/Qla22RXT_normal.jpg" TargetMode="External"/><Relationship Id="rId6483" Type="http://schemas.openxmlformats.org/officeDocument/2006/relationships/hyperlink" Target="https://twitter.com/yonghada1219" TargetMode="External"/><Relationship Id="rId6690" Type="http://schemas.openxmlformats.org/officeDocument/2006/relationships/hyperlink" Target="https://twitter.com/cpjesper" TargetMode="External"/><Relationship Id="rId998" Type="http://schemas.openxmlformats.org/officeDocument/2006/relationships/hyperlink" Target="https://pbs.twimg.com/profile_banners/18213834/1353607902" TargetMode="External"/><Relationship Id="rId2679" Type="http://schemas.openxmlformats.org/officeDocument/2006/relationships/hyperlink" Target="http://pbs.twimg.com/profile_background_images/4810709/uoftlaw-reversed_220.jpg" TargetMode="External"/><Relationship Id="rId2886" Type="http://schemas.openxmlformats.org/officeDocument/2006/relationships/hyperlink" Target="http://abs.twimg.com/images/themes/theme1/bg.png" TargetMode="External"/><Relationship Id="rId3937" Type="http://schemas.openxmlformats.org/officeDocument/2006/relationships/hyperlink" Target="http://pbs.twimg.com/profile_images/724395864412790784/3-wJyZMl_normal.jpg" TargetMode="External"/><Relationship Id="rId5292" Type="http://schemas.openxmlformats.org/officeDocument/2006/relationships/hyperlink" Target="http://pbs.twimg.com/profile_images/422927741831630848/ZlyDHhwy_normal.jpeg" TargetMode="External"/><Relationship Id="rId6136" Type="http://schemas.openxmlformats.org/officeDocument/2006/relationships/hyperlink" Target="https://twitter.com/loridav04071591" TargetMode="External"/><Relationship Id="rId6343" Type="http://schemas.openxmlformats.org/officeDocument/2006/relationships/hyperlink" Target="https://twitter.com/superway22" TargetMode="External"/><Relationship Id="rId6550" Type="http://schemas.openxmlformats.org/officeDocument/2006/relationships/hyperlink" Target="https://twitter.com/__bluesuede" TargetMode="External"/><Relationship Id="rId858" Type="http://schemas.openxmlformats.org/officeDocument/2006/relationships/hyperlink" Target="https://pbs.twimg.com/profile_banners/3009175853/1495473088" TargetMode="External"/><Relationship Id="rId1488" Type="http://schemas.openxmlformats.org/officeDocument/2006/relationships/hyperlink" Target="https://pbs.twimg.com/profile_banners/2380149025/1495028861" TargetMode="External"/><Relationship Id="rId1695" Type="http://schemas.openxmlformats.org/officeDocument/2006/relationships/hyperlink" Target="https://pbs.twimg.com/profile_banners/3257973433/1517877663" TargetMode="External"/><Relationship Id="rId2539" Type="http://schemas.openxmlformats.org/officeDocument/2006/relationships/hyperlink" Target="http://pbs.twimg.com/profile_background_images/596509984931721217/ZZinGEHH.jpg" TargetMode="External"/><Relationship Id="rId2746" Type="http://schemas.openxmlformats.org/officeDocument/2006/relationships/hyperlink" Target="http://abs.twimg.com/images/themes/theme1/bg.png" TargetMode="External"/><Relationship Id="rId2953" Type="http://schemas.openxmlformats.org/officeDocument/2006/relationships/hyperlink" Target="http://pbs.twimg.com/profile_background_images/487475113613205504/zEA9iOC7.jpeg" TargetMode="External"/><Relationship Id="rId5152" Type="http://schemas.openxmlformats.org/officeDocument/2006/relationships/hyperlink" Target="http://pbs.twimg.com/profile_images/969984806615502848/hCvtGivK_normal.jpg" TargetMode="External"/><Relationship Id="rId6203" Type="http://schemas.openxmlformats.org/officeDocument/2006/relationships/hyperlink" Target="https://twitter.com/szloveusmch" TargetMode="External"/><Relationship Id="rId6410" Type="http://schemas.openxmlformats.org/officeDocument/2006/relationships/hyperlink" Target="https://twitter.com/tabathaking75" TargetMode="External"/><Relationship Id="rId718" Type="http://schemas.openxmlformats.org/officeDocument/2006/relationships/hyperlink" Target="https://pbs.twimg.com/profile_banners/83334807/1398336446" TargetMode="External"/><Relationship Id="rId925" Type="http://schemas.openxmlformats.org/officeDocument/2006/relationships/hyperlink" Target="https://pbs.twimg.com/profile_banners/135609606/1406203284" TargetMode="External"/><Relationship Id="rId1348" Type="http://schemas.openxmlformats.org/officeDocument/2006/relationships/hyperlink" Target="https://pbs.twimg.com/profile_banners/18643437/1520436381" TargetMode="External"/><Relationship Id="rId1555" Type="http://schemas.openxmlformats.org/officeDocument/2006/relationships/hyperlink" Target="https://pbs.twimg.com/profile_banners/792928868646563840/1478340302" TargetMode="External"/><Relationship Id="rId1762" Type="http://schemas.openxmlformats.org/officeDocument/2006/relationships/hyperlink" Target="https://pbs.twimg.com/profile_banners/84801794/1412061656" TargetMode="External"/><Relationship Id="rId2606" Type="http://schemas.openxmlformats.org/officeDocument/2006/relationships/hyperlink" Target="http://abs.twimg.com/images/themes/theme1/bg.png" TargetMode="External"/><Relationship Id="rId5012" Type="http://schemas.openxmlformats.org/officeDocument/2006/relationships/hyperlink" Target="http://pbs.twimg.com/profile_images/738711409895280640/MEyh1cmI_normal.jpg" TargetMode="External"/><Relationship Id="rId1208" Type="http://schemas.openxmlformats.org/officeDocument/2006/relationships/hyperlink" Target="https://pbs.twimg.com/profile_banners/106540215/1380687995" TargetMode="External"/><Relationship Id="rId1415" Type="http://schemas.openxmlformats.org/officeDocument/2006/relationships/hyperlink" Target="https://pbs.twimg.com/profile_banners/139196366/1419324333" TargetMode="External"/><Relationship Id="rId2813" Type="http://schemas.openxmlformats.org/officeDocument/2006/relationships/hyperlink" Target="http://abs.twimg.com/images/themes/theme1/bg.png" TargetMode="External"/><Relationship Id="rId5969" Type="http://schemas.openxmlformats.org/officeDocument/2006/relationships/hyperlink" Target="https://twitter.com/ioliteport" TargetMode="External"/><Relationship Id="rId54" Type="http://schemas.openxmlformats.org/officeDocument/2006/relationships/hyperlink" Target="http://t.co/N27AFa9Nip" TargetMode="External"/><Relationship Id="rId1622" Type="http://schemas.openxmlformats.org/officeDocument/2006/relationships/hyperlink" Target="https://pbs.twimg.com/profile_banners/505338413/1438143940" TargetMode="External"/><Relationship Id="rId4778" Type="http://schemas.openxmlformats.org/officeDocument/2006/relationships/hyperlink" Target="http://pbs.twimg.com/profile_images/971181007930970112/cVf7tHST_normal.jpg" TargetMode="External"/><Relationship Id="rId4985" Type="http://schemas.openxmlformats.org/officeDocument/2006/relationships/hyperlink" Target="http://pbs.twimg.com/profile_images/970868266473201665/oWDAtOdt_normal.jpg" TargetMode="External"/><Relationship Id="rId5829" Type="http://schemas.openxmlformats.org/officeDocument/2006/relationships/hyperlink" Target="https://twitter.com/ta" TargetMode="External"/><Relationship Id="rId2189" Type="http://schemas.openxmlformats.org/officeDocument/2006/relationships/hyperlink" Target="https://pbs.twimg.com/profile_banners/2855078942/1507353662" TargetMode="External"/><Relationship Id="rId3587" Type="http://schemas.openxmlformats.org/officeDocument/2006/relationships/hyperlink" Target="http://pbs.twimg.com/profile_images/823480180316504064/t4viMwA__normal.jpg" TargetMode="External"/><Relationship Id="rId3794" Type="http://schemas.openxmlformats.org/officeDocument/2006/relationships/hyperlink" Target="http://pbs.twimg.com/profile_images/968678060596908033/dfbFAQhU_normal.jpg" TargetMode="External"/><Relationship Id="rId4638" Type="http://schemas.openxmlformats.org/officeDocument/2006/relationships/hyperlink" Target="http://pbs.twimg.com/profile_images/900804934068649984/I7XXVSGb_normal.jpg" TargetMode="External"/><Relationship Id="rId4845" Type="http://schemas.openxmlformats.org/officeDocument/2006/relationships/hyperlink" Target="http://pbs.twimg.com/profile_images/927369342093848578/-isX5pwE_normal.jpg" TargetMode="External"/><Relationship Id="rId6060" Type="http://schemas.openxmlformats.org/officeDocument/2006/relationships/hyperlink" Target="https://twitter.com/waynewide2" TargetMode="External"/><Relationship Id="rId2396" Type="http://schemas.openxmlformats.org/officeDocument/2006/relationships/hyperlink" Target="http://pbs.twimg.com/profile_background_images/197238792/bg.elecciones_2.jpg" TargetMode="External"/><Relationship Id="rId3447" Type="http://schemas.openxmlformats.org/officeDocument/2006/relationships/hyperlink" Target="http://abs.twimg.com/images/themes/theme1/bg.png" TargetMode="External"/><Relationship Id="rId3654" Type="http://schemas.openxmlformats.org/officeDocument/2006/relationships/hyperlink" Target="http://pbs.twimg.com/profile_images/947352307431366656/UXdb2_pC_normal.jpg" TargetMode="External"/><Relationship Id="rId3861" Type="http://schemas.openxmlformats.org/officeDocument/2006/relationships/hyperlink" Target="http://pbs.twimg.com/profile_images/923270147493769216/YaZeqxAC_normal.jpg" TargetMode="External"/><Relationship Id="rId4705" Type="http://schemas.openxmlformats.org/officeDocument/2006/relationships/hyperlink" Target="http://pbs.twimg.com/profile_images/962570182043475968/K5v8DDsT_normal.jpg" TargetMode="External"/><Relationship Id="rId4912" Type="http://schemas.openxmlformats.org/officeDocument/2006/relationships/hyperlink" Target="http://pbs.twimg.com/profile_images/698445080604971008/zr6YjKeZ_normal.jpg" TargetMode="External"/><Relationship Id="rId368" Type="http://schemas.openxmlformats.org/officeDocument/2006/relationships/hyperlink" Target="https://t.co/XrcJr16efA" TargetMode="External"/><Relationship Id="rId575" Type="http://schemas.openxmlformats.org/officeDocument/2006/relationships/hyperlink" Target="https://t.co/xF1PjxEcHV" TargetMode="External"/><Relationship Id="rId782" Type="http://schemas.openxmlformats.org/officeDocument/2006/relationships/hyperlink" Target="https://pbs.twimg.com/profile_banners/225970038/1519660003" TargetMode="External"/><Relationship Id="rId2049" Type="http://schemas.openxmlformats.org/officeDocument/2006/relationships/hyperlink" Target="https://pbs.twimg.com/profile_banners/875017115979403264/1497997268" TargetMode="External"/><Relationship Id="rId2256" Type="http://schemas.openxmlformats.org/officeDocument/2006/relationships/hyperlink" Target="http://pbs.twimg.com/profile_background_images/378800000114117386/edfa3d4f5136c14c99a50f4c6684635c.jpeg" TargetMode="External"/><Relationship Id="rId2463" Type="http://schemas.openxmlformats.org/officeDocument/2006/relationships/hyperlink" Target="http://pbs.twimg.com/profile_background_images/431531320754188288/oT2UTwD6.jpeg" TargetMode="External"/><Relationship Id="rId2670" Type="http://schemas.openxmlformats.org/officeDocument/2006/relationships/hyperlink" Target="http://pbs.twimg.com/profile_background_images/768103043/2e1f81782f4e713a30901a7339a5613c.jpeg" TargetMode="External"/><Relationship Id="rId3307" Type="http://schemas.openxmlformats.org/officeDocument/2006/relationships/hyperlink" Target="http://pbs.twimg.com/profile_background_images/430675565/disturbed-black-red-image-31000.jpg" TargetMode="External"/><Relationship Id="rId3514" Type="http://schemas.openxmlformats.org/officeDocument/2006/relationships/hyperlink" Target="http://pbs.twimg.com/profile_background_images/6077722/twitterfile7.png" TargetMode="External"/><Relationship Id="rId3721" Type="http://schemas.openxmlformats.org/officeDocument/2006/relationships/hyperlink" Target="http://pbs.twimg.com/profile_images/424360996912652289/caLWdpND_normal.jpeg" TargetMode="External"/><Relationship Id="rId6877" Type="http://schemas.openxmlformats.org/officeDocument/2006/relationships/hyperlink" Target="https://twitter.com/rd_run_r" TargetMode="External"/><Relationship Id="rId228" Type="http://schemas.openxmlformats.org/officeDocument/2006/relationships/hyperlink" Target="https://t.co/I4BMUV95fQ" TargetMode="External"/><Relationship Id="rId435" Type="http://schemas.openxmlformats.org/officeDocument/2006/relationships/hyperlink" Target="https://t.co/p8KfmDR0e3" TargetMode="External"/><Relationship Id="rId642" Type="http://schemas.openxmlformats.org/officeDocument/2006/relationships/hyperlink" Target="https://t.co/3vkjt3CO22" TargetMode="External"/><Relationship Id="rId1065" Type="http://schemas.openxmlformats.org/officeDocument/2006/relationships/hyperlink" Target="https://pbs.twimg.com/profile_banners/782841960742522880/1518767372" TargetMode="External"/><Relationship Id="rId1272" Type="http://schemas.openxmlformats.org/officeDocument/2006/relationships/hyperlink" Target="https://pbs.twimg.com/profile_banners/1630896181/1478800860" TargetMode="External"/><Relationship Id="rId2116" Type="http://schemas.openxmlformats.org/officeDocument/2006/relationships/hyperlink" Target="https://pbs.twimg.com/profile_banners/18716265/1516213077" TargetMode="External"/><Relationship Id="rId2323" Type="http://schemas.openxmlformats.org/officeDocument/2006/relationships/hyperlink" Target="http://pbs.twimg.com/profile_background_images/453610885148188672/UcSzs_cc.jpeg" TargetMode="External"/><Relationship Id="rId2530" Type="http://schemas.openxmlformats.org/officeDocument/2006/relationships/hyperlink" Target="http://abs.twimg.com/images/themes/theme1/bg.png" TargetMode="External"/><Relationship Id="rId5479" Type="http://schemas.openxmlformats.org/officeDocument/2006/relationships/hyperlink" Target="https://twitter.com/contrapuntovzla" TargetMode="External"/><Relationship Id="rId5686" Type="http://schemas.openxmlformats.org/officeDocument/2006/relationships/hyperlink" Target="https://twitter.com/raziel_filha" TargetMode="External"/><Relationship Id="rId5893" Type="http://schemas.openxmlformats.org/officeDocument/2006/relationships/hyperlink" Target="https://twitter.com/tarucospplay" TargetMode="External"/><Relationship Id="rId6737" Type="http://schemas.openxmlformats.org/officeDocument/2006/relationships/hyperlink" Target="https://twitter.com/cherylaki7" TargetMode="External"/><Relationship Id="rId502" Type="http://schemas.openxmlformats.org/officeDocument/2006/relationships/hyperlink" Target="https://t.co/jrwUDbBOm9" TargetMode="External"/><Relationship Id="rId1132" Type="http://schemas.openxmlformats.org/officeDocument/2006/relationships/hyperlink" Target="https://pbs.twimg.com/profile_banners/2341977604/1516018939" TargetMode="External"/><Relationship Id="rId4288" Type="http://schemas.openxmlformats.org/officeDocument/2006/relationships/hyperlink" Target="http://pbs.twimg.com/profile_images/922623801317363713/oGsJiGXU_normal.jpg" TargetMode="External"/><Relationship Id="rId4495" Type="http://schemas.openxmlformats.org/officeDocument/2006/relationships/hyperlink" Target="http://pbs.twimg.com/profile_images/885543332713160704/SbH8c-ev_normal.jpg" TargetMode="External"/><Relationship Id="rId5339" Type="http://schemas.openxmlformats.org/officeDocument/2006/relationships/hyperlink" Target="https://twitter.com/francescadonner" TargetMode="External"/><Relationship Id="rId5546" Type="http://schemas.openxmlformats.org/officeDocument/2006/relationships/hyperlink" Target="https://twitter.com/hassannooredin" TargetMode="External"/><Relationship Id="rId6944" Type="http://schemas.openxmlformats.org/officeDocument/2006/relationships/hyperlink" Target="https://twitter.com/sokuu_90" TargetMode="External"/><Relationship Id="rId3097" Type="http://schemas.openxmlformats.org/officeDocument/2006/relationships/hyperlink" Target="http://abs.twimg.com/images/themes/theme1/bg.png" TargetMode="External"/><Relationship Id="rId4148" Type="http://schemas.openxmlformats.org/officeDocument/2006/relationships/hyperlink" Target="http://pbs.twimg.com/profile_images/863238913183371269/Q1EZ74ml_normal.jpg" TargetMode="External"/><Relationship Id="rId4355" Type="http://schemas.openxmlformats.org/officeDocument/2006/relationships/hyperlink" Target="http://pbs.twimg.com/profile_images/943003771184955392/rq_l_6yi_normal.jpg" TargetMode="External"/><Relationship Id="rId5753" Type="http://schemas.openxmlformats.org/officeDocument/2006/relationships/hyperlink" Target="https://twitter.com/wessmith123" TargetMode="External"/><Relationship Id="rId5960" Type="http://schemas.openxmlformats.org/officeDocument/2006/relationships/hyperlink" Target="https://twitter.com/ovenbhx" TargetMode="External"/><Relationship Id="rId6804" Type="http://schemas.openxmlformats.org/officeDocument/2006/relationships/hyperlink" Target="https://twitter.com/stevenyangxx" TargetMode="External"/><Relationship Id="rId1949" Type="http://schemas.openxmlformats.org/officeDocument/2006/relationships/hyperlink" Target="https://pbs.twimg.com/profile_banners/4047427102/1506534357" TargetMode="External"/><Relationship Id="rId3164" Type="http://schemas.openxmlformats.org/officeDocument/2006/relationships/hyperlink" Target="http://abs.twimg.com/images/themes/theme1/bg.png" TargetMode="External"/><Relationship Id="rId4008" Type="http://schemas.openxmlformats.org/officeDocument/2006/relationships/hyperlink" Target="http://pbs.twimg.com/profile_images/2350019194/62ktC49N_normal" TargetMode="External"/><Relationship Id="rId4562" Type="http://schemas.openxmlformats.org/officeDocument/2006/relationships/hyperlink" Target="http://pbs.twimg.com/profile_images/938730470543540229/jVIztZ45_normal.jpg" TargetMode="External"/><Relationship Id="rId5406" Type="http://schemas.openxmlformats.org/officeDocument/2006/relationships/hyperlink" Target="https://twitter.com/manhattanda" TargetMode="External"/><Relationship Id="rId5613" Type="http://schemas.openxmlformats.org/officeDocument/2006/relationships/hyperlink" Target="https://twitter.com/rivanov5" TargetMode="External"/><Relationship Id="rId5820" Type="http://schemas.openxmlformats.org/officeDocument/2006/relationships/hyperlink" Target="https://twitter.com/naicha_mala_" TargetMode="External"/><Relationship Id="rId292" Type="http://schemas.openxmlformats.org/officeDocument/2006/relationships/hyperlink" Target="https://t.co/T4pCR3fZ8G" TargetMode="External"/><Relationship Id="rId1809" Type="http://schemas.openxmlformats.org/officeDocument/2006/relationships/hyperlink" Target="https://pbs.twimg.com/profile_banners/44177383/1507318092" TargetMode="External"/><Relationship Id="rId3371" Type="http://schemas.openxmlformats.org/officeDocument/2006/relationships/hyperlink" Target="http://pbs.twimg.com/profile_background_images/459327924357701632/weznIu7e.jpeg" TargetMode="External"/><Relationship Id="rId4215" Type="http://schemas.openxmlformats.org/officeDocument/2006/relationships/hyperlink" Target="http://pbs.twimg.com/profile_images/806583372059443200/CGgz-z8d_normal.jpg" TargetMode="External"/><Relationship Id="rId4422" Type="http://schemas.openxmlformats.org/officeDocument/2006/relationships/hyperlink" Target="http://pbs.twimg.com/profile_images/970086363159670784/wkzW2J9q_normal.jpg" TargetMode="External"/><Relationship Id="rId2180" Type="http://schemas.openxmlformats.org/officeDocument/2006/relationships/hyperlink" Target="https://pbs.twimg.com/profile_banners/728678370/1519495696" TargetMode="External"/><Relationship Id="rId3024" Type="http://schemas.openxmlformats.org/officeDocument/2006/relationships/hyperlink" Target="http://pbs.twimg.com/profile_background_images/449291850176684032/l-Pv9fFH.jpeg" TargetMode="External"/><Relationship Id="rId3231" Type="http://schemas.openxmlformats.org/officeDocument/2006/relationships/hyperlink" Target="http://pbs.twimg.com/profile_background_images/308629352/atrapado3.jpg" TargetMode="External"/><Relationship Id="rId6387" Type="http://schemas.openxmlformats.org/officeDocument/2006/relationships/hyperlink" Target="https://twitter.com/l_edme24" TargetMode="External"/><Relationship Id="rId6594" Type="http://schemas.openxmlformats.org/officeDocument/2006/relationships/hyperlink" Target="https://twitter.com/majordeplorable" TargetMode="External"/><Relationship Id="rId152" Type="http://schemas.openxmlformats.org/officeDocument/2006/relationships/hyperlink" Target="https://t.co/GvnYnb6RzR" TargetMode="External"/><Relationship Id="rId2040" Type="http://schemas.openxmlformats.org/officeDocument/2006/relationships/hyperlink" Target="https://pbs.twimg.com/profile_banners/2741819221/1519480819" TargetMode="External"/><Relationship Id="rId2997" Type="http://schemas.openxmlformats.org/officeDocument/2006/relationships/hyperlink" Target="http://abs.twimg.com/images/themes/theme1/bg.png" TargetMode="External"/><Relationship Id="rId5196" Type="http://schemas.openxmlformats.org/officeDocument/2006/relationships/hyperlink" Target="http://pbs.twimg.com/profile_images/792487450488762370/mgAtoSTl_normal.jpg" TargetMode="External"/><Relationship Id="rId6247" Type="http://schemas.openxmlformats.org/officeDocument/2006/relationships/hyperlink" Target="https://twitter.com/tylerlaaauren" TargetMode="External"/><Relationship Id="rId6454" Type="http://schemas.openxmlformats.org/officeDocument/2006/relationships/hyperlink" Target="https://twitter.com/jmoracorrea" TargetMode="External"/><Relationship Id="rId6661" Type="http://schemas.openxmlformats.org/officeDocument/2006/relationships/hyperlink" Target="https://twitter.com/shannjeyare" TargetMode="External"/><Relationship Id="rId969" Type="http://schemas.openxmlformats.org/officeDocument/2006/relationships/hyperlink" Target="https://pbs.twimg.com/profile_banners/169901652/1487195058" TargetMode="External"/><Relationship Id="rId1599" Type="http://schemas.openxmlformats.org/officeDocument/2006/relationships/hyperlink" Target="https://pbs.twimg.com/profile_banners/20596281/1509983681" TargetMode="External"/><Relationship Id="rId5056" Type="http://schemas.openxmlformats.org/officeDocument/2006/relationships/hyperlink" Target="http://pbs.twimg.com/profile_images/918008511941853184/J1ILNUz3_normal.jpg" TargetMode="External"/><Relationship Id="rId5263" Type="http://schemas.openxmlformats.org/officeDocument/2006/relationships/hyperlink" Target="http://pbs.twimg.com/profile_images/855795471431999488/wEmqBjBI_normal.jpg" TargetMode="External"/><Relationship Id="rId5470" Type="http://schemas.openxmlformats.org/officeDocument/2006/relationships/hyperlink" Target="https://twitter.com/funder" TargetMode="External"/><Relationship Id="rId6107" Type="http://schemas.openxmlformats.org/officeDocument/2006/relationships/hyperlink" Target="https://twitter.com/dinok1975" TargetMode="External"/><Relationship Id="rId6314" Type="http://schemas.openxmlformats.org/officeDocument/2006/relationships/hyperlink" Target="https://twitter.com/tristamshanty" TargetMode="External"/><Relationship Id="rId6521" Type="http://schemas.openxmlformats.org/officeDocument/2006/relationships/hyperlink" Target="https://twitter.com/asian_reporter" TargetMode="External"/><Relationship Id="rId1459" Type="http://schemas.openxmlformats.org/officeDocument/2006/relationships/hyperlink" Target="https://pbs.twimg.com/profile_banners/2357662459/1519004651" TargetMode="External"/><Relationship Id="rId2857" Type="http://schemas.openxmlformats.org/officeDocument/2006/relationships/hyperlink" Target="http://pbs.twimg.com/profile_background_images/378800000162149429/bLqbN4M1.png" TargetMode="External"/><Relationship Id="rId3908" Type="http://schemas.openxmlformats.org/officeDocument/2006/relationships/hyperlink" Target="http://pbs.twimg.com/profile_images/895561642863349760/mBZjH4md_normal.jpg" TargetMode="External"/><Relationship Id="rId4072" Type="http://schemas.openxmlformats.org/officeDocument/2006/relationships/hyperlink" Target="http://pbs.twimg.com/profile_images/963108160906162178/GSG5hhZB_normal.jpg" TargetMode="External"/><Relationship Id="rId5123" Type="http://schemas.openxmlformats.org/officeDocument/2006/relationships/hyperlink" Target="http://pbs.twimg.com/profile_images/970686523011088384/BR36EP8P_normal.jpg" TargetMode="External"/><Relationship Id="rId5330" Type="http://schemas.openxmlformats.org/officeDocument/2006/relationships/hyperlink" Target="https://twitter.com/faislaaapkaa" TargetMode="External"/><Relationship Id="rId98" Type="http://schemas.openxmlformats.org/officeDocument/2006/relationships/hyperlink" Target="https://t.co/vyOVacukN5" TargetMode="External"/><Relationship Id="rId829" Type="http://schemas.openxmlformats.org/officeDocument/2006/relationships/hyperlink" Target="https://pbs.twimg.com/profile_banners/479759305/1510335358" TargetMode="External"/><Relationship Id="rId1666" Type="http://schemas.openxmlformats.org/officeDocument/2006/relationships/hyperlink" Target="https://pbs.twimg.com/profile_banners/949383844079300610/1515185937" TargetMode="External"/><Relationship Id="rId1873" Type="http://schemas.openxmlformats.org/officeDocument/2006/relationships/hyperlink" Target="https://pbs.twimg.com/profile_banners/1023037190/1508794645" TargetMode="External"/><Relationship Id="rId2717" Type="http://schemas.openxmlformats.org/officeDocument/2006/relationships/hyperlink" Target="http://pbs.twimg.com/profile_background_images/692803990220767232/JP2WQI9w.png" TargetMode="External"/><Relationship Id="rId2924" Type="http://schemas.openxmlformats.org/officeDocument/2006/relationships/hyperlink" Target="http://pbs.twimg.com/profile_background_images/699864769/1cdde0a85f5c0a994ae1fb06d545a5ec.png" TargetMode="External"/><Relationship Id="rId1319" Type="http://schemas.openxmlformats.org/officeDocument/2006/relationships/hyperlink" Target="https://pbs.twimg.com/profile_banners/717335588085567488/1460084998" TargetMode="External"/><Relationship Id="rId1526" Type="http://schemas.openxmlformats.org/officeDocument/2006/relationships/hyperlink" Target="https://pbs.twimg.com/profile_banners/585813313/1448156076" TargetMode="External"/><Relationship Id="rId1733" Type="http://schemas.openxmlformats.org/officeDocument/2006/relationships/hyperlink" Target="https://pbs.twimg.com/profile_banners/139633395/1496072428" TargetMode="External"/><Relationship Id="rId1940" Type="http://schemas.openxmlformats.org/officeDocument/2006/relationships/hyperlink" Target="https://pbs.twimg.com/profile_banners/11854772/1513551035" TargetMode="External"/><Relationship Id="rId4889" Type="http://schemas.openxmlformats.org/officeDocument/2006/relationships/hyperlink" Target="http://pbs.twimg.com/profile_images/962099808394797056/1O0E66Xb_normal.jpg" TargetMode="External"/><Relationship Id="rId25" Type="http://schemas.openxmlformats.org/officeDocument/2006/relationships/hyperlink" Target="https://t.co/OsgKF0fRLS" TargetMode="External"/><Relationship Id="rId1800" Type="http://schemas.openxmlformats.org/officeDocument/2006/relationships/hyperlink" Target="https://pbs.twimg.com/profile_banners/2919354038/1493979530" TargetMode="External"/><Relationship Id="rId3698" Type="http://schemas.openxmlformats.org/officeDocument/2006/relationships/hyperlink" Target="http://pbs.twimg.com/profile_images/942784892882112513/qV4xB0I3_normal.jpg" TargetMode="External"/><Relationship Id="rId4749" Type="http://schemas.openxmlformats.org/officeDocument/2006/relationships/hyperlink" Target="http://pbs.twimg.com/profile_images/825222556617670656/SRNMZ7_q_normal.jpg" TargetMode="External"/><Relationship Id="rId4956" Type="http://schemas.openxmlformats.org/officeDocument/2006/relationships/hyperlink" Target="http://pbs.twimg.com/profile_images/717172179146711040/1CylrckS_normal.jpg" TargetMode="External"/><Relationship Id="rId3558" Type="http://schemas.openxmlformats.org/officeDocument/2006/relationships/hyperlink" Target="http://pbs.twimg.com/profile_background_images/675010895622176768/qPd0OHmM.jpg" TargetMode="External"/><Relationship Id="rId3765" Type="http://schemas.openxmlformats.org/officeDocument/2006/relationships/hyperlink" Target="http://pbs.twimg.com/profile_images/961350164379262976/gF6jMpYy_normal.jpg" TargetMode="External"/><Relationship Id="rId3972" Type="http://schemas.openxmlformats.org/officeDocument/2006/relationships/hyperlink" Target="http://pbs.twimg.com/profile_images/691056934997327872/tkEOIs-s_normal.jpg" TargetMode="External"/><Relationship Id="rId4609" Type="http://schemas.openxmlformats.org/officeDocument/2006/relationships/hyperlink" Target="http://pbs.twimg.com/profile_images/965838811375706113/uHiprIg7_normal.jpg" TargetMode="External"/><Relationship Id="rId4816" Type="http://schemas.openxmlformats.org/officeDocument/2006/relationships/hyperlink" Target="http://pbs.twimg.com/profile_images/970903954501414913/syGitBmE_normal.jpg" TargetMode="External"/><Relationship Id="rId6171" Type="http://schemas.openxmlformats.org/officeDocument/2006/relationships/hyperlink" Target="https://twitter.com/emilyjoypoetry" TargetMode="External"/><Relationship Id="rId7015" Type="http://schemas.openxmlformats.org/officeDocument/2006/relationships/table" Target="../tables/table2.xml"/><Relationship Id="rId479" Type="http://schemas.openxmlformats.org/officeDocument/2006/relationships/hyperlink" Target="https://t.co/DVQWnN4FHU" TargetMode="External"/><Relationship Id="rId686" Type="http://schemas.openxmlformats.org/officeDocument/2006/relationships/hyperlink" Target="https://t.co/a95YKzl4Cc" TargetMode="External"/><Relationship Id="rId893" Type="http://schemas.openxmlformats.org/officeDocument/2006/relationships/hyperlink" Target="https://pbs.twimg.com/profile_banners/414215841/1404011171" TargetMode="External"/><Relationship Id="rId2367" Type="http://schemas.openxmlformats.org/officeDocument/2006/relationships/hyperlink" Target="http://pbs.twimg.com/profile_background_images/381362419/th_Chicago-Bulls-Basketball-Team-1.jpg" TargetMode="External"/><Relationship Id="rId2574" Type="http://schemas.openxmlformats.org/officeDocument/2006/relationships/hyperlink" Target="http://abs.twimg.com/images/themes/theme1/bg.png" TargetMode="External"/><Relationship Id="rId2781" Type="http://schemas.openxmlformats.org/officeDocument/2006/relationships/hyperlink" Target="http://pbs.twimg.com/profile_background_images/447127780157706240/ORKxnt2F.jpeg" TargetMode="External"/><Relationship Id="rId3418" Type="http://schemas.openxmlformats.org/officeDocument/2006/relationships/hyperlink" Target="http://pbs.twimg.com/profile_background_images/695562247/6a8a55615a9431f97153ac1eef3173f6.jpeg" TargetMode="External"/><Relationship Id="rId3625" Type="http://schemas.openxmlformats.org/officeDocument/2006/relationships/hyperlink" Target="http://pbs.twimg.com/profile_images/466685333824749568/niyh2W8U_normal.jpeg" TargetMode="External"/><Relationship Id="rId6031" Type="http://schemas.openxmlformats.org/officeDocument/2006/relationships/hyperlink" Target="https://twitter.com/jack" TargetMode="External"/><Relationship Id="rId339" Type="http://schemas.openxmlformats.org/officeDocument/2006/relationships/hyperlink" Target="https://t.co/iJnclms3BM" TargetMode="External"/><Relationship Id="rId546" Type="http://schemas.openxmlformats.org/officeDocument/2006/relationships/hyperlink" Target="https://t.co/M76O61PY41" TargetMode="External"/><Relationship Id="rId753" Type="http://schemas.openxmlformats.org/officeDocument/2006/relationships/hyperlink" Target="https://pbs.twimg.com/profile_banners/254100588/1451937132" TargetMode="External"/><Relationship Id="rId1176" Type="http://schemas.openxmlformats.org/officeDocument/2006/relationships/hyperlink" Target="https://pbs.twimg.com/profile_banners/898635734/1406231102" TargetMode="External"/><Relationship Id="rId1383" Type="http://schemas.openxmlformats.org/officeDocument/2006/relationships/hyperlink" Target="https://pbs.twimg.com/profile_banners/134966767/1512499215" TargetMode="External"/><Relationship Id="rId2227" Type="http://schemas.openxmlformats.org/officeDocument/2006/relationships/hyperlink" Target="http://abs.twimg.com/images/themes/theme14/bg.gif" TargetMode="External"/><Relationship Id="rId2434" Type="http://schemas.openxmlformats.org/officeDocument/2006/relationships/hyperlink" Target="http://abs.twimg.com/images/themes/theme12/bg.gif" TargetMode="External"/><Relationship Id="rId3832" Type="http://schemas.openxmlformats.org/officeDocument/2006/relationships/hyperlink" Target="http://pbs.twimg.com/profile_images/964545552955265024/vO0uP80N_normal.jpg" TargetMode="External"/><Relationship Id="rId6988" Type="http://schemas.openxmlformats.org/officeDocument/2006/relationships/hyperlink" Target="https://twitter.com/w55unicorn" TargetMode="External"/><Relationship Id="rId406" Type="http://schemas.openxmlformats.org/officeDocument/2006/relationships/hyperlink" Target="https://t.co/ZXNu2DClmh" TargetMode="External"/><Relationship Id="rId960" Type="http://schemas.openxmlformats.org/officeDocument/2006/relationships/hyperlink" Target="https://pbs.twimg.com/profile_banners/1560617323/1514091114" TargetMode="External"/><Relationship Id="rId1036" Type="http://schemas.openxmlformats.org/officeDocument/2006/relationships/hyperlink" Target="https://pbs.twimg.com/profile_banners/2531835690/1503082127" TargetMode="External"/><Relationship Id="rId1243" Type="http://schemas.openxmlformats.org/officeDocument/2006/relationships/hyperlink" Target="https://pbs.twimg.com/profile_banners/39346225/1460731424" TargetMode="External"/><Relationship Id="rId1590" Type="http://schemas.openxmlformats.org/officeDocument/2006/relationships/hyperlink" Target="https://pbs.twimg.com/profile_banners/313814024/1461354203" TargetMode="External"/><Relationship Id="rId2641" Type="http://schemas.openxmlformats.org/officeDocument/2006/relationships/hyperlink" Target="http://pbs.twimg.com/profile_background_images/446374366008180736/uMSRkhjf.jpeg" TargetMode="External"/><Relationship Id="rId4399" Type="http://schemas.openxmlformats.org/officeDocument/2006/relationships/hyperlink" Target="http://pbs.twimg.com/profile_images/861939943786127360/RyoEMQ6D_normal.jpg" TargetMode="External"/><Relationship Id="rId5797" Type="http://schemas.openxmlformats.org/officeDocument/2006/relationships/hyperlink" Target="https://twitter.com/lynnob57" TargetMode="External"/><Relationship Id="rId6848" Type="http://schemas.openxmlformats.org/officeDocument/2006/relationships/hyperlink" Target="https://twitter.com/ssmeup" TargetMode="External"/><Relationship Id="rId613" Type="http://schemas.openxmlformats.org/officeDocument/2006/relationships/hyperlink" Target="https://t.co/NokY7NYoCt" TargetMode="External"/><Relationship Id="rId820" Type="http://schemas.openxmlformats.org/officeDocument/2006/relationships/hyperlink" Target="https://pbs.twimg.com/profile_banners/24901570/1358972646" TargetMode="External"/><Relationship Id="rId1450" Type="http://schemas.openxmlformats.org/officeDocument/2006/relationships/hyperlink" Target="https://pbs.twimg.com/profile_banners/560665411/1515697385" TargetMode="External"/><Relationship Id="rId2501" Type="http://schemas.openxmlformats.org/officeDocument/2006/relationships/hyperlink" Target="http://abs.twimg.com/images/themes/theme16/bg.gif" TargetMode="External"/><Relationship Id="rId5657" Type="http://schemas.openxmlformats.org/officeDocument/2006/relationships/hyperlink" Target="https://twitter.com/tb37091" TargetMode="External"/><Relationship Id="rId5864" Type="http://schemas.openxmlformats.org/officeDocument/2006/relationships/hyperlink" Target="https://twitter.com/pitabeckwith" TargetMode="External"/><Relationship Id="rId6708" Type="http://schemas.openxmlformats.org/officeDocument/2006/relationships/hyperlink" Target="https://twitter.com/pressbuddy" TargetMode="External"/><Relationship Id="rId6915" Type="http://schemas.openxmlformats.org/officeDocument/2006/relationships/hyperlink" Target="https://twitter.com/wethepeopleinfo" TargetMode="External"/><Relationship Id="rId1103" Type="http://schemas.openxmlformats.org/officeDocument/2006/relationships/hyperlink" Target="https://pbs.twimg.com/profile_banners/33933259/1519131549" TargetMode="External"/><Relationship Id="rId1310" Type="http://schemas.openxmlformats.org/officeDocument/2006/relationships/hyperlink" Target="https://pbs.twimg.com/profile_banners/15445647/1406131946" TargetMode="External"/><Relationship Id="rId4259" Type="http://schemas.openxmlformats.org/officeDocument/2006/relationships/hyperlink" Target="http://pbs.twimg.com/profile_images/955133802732400643/jT7T3VvP_normal.jpg" TargetMode="External"/><Relationship Id="rId4466" Type="http://schemas.openxmlformats.org/officeDocument/2006/relationships/hyperlink" Target="http://pbs.twimg.com/profile_images/967613768661270528/sSzRXP_D_normal.jpg" TargetMode="External"/><Relationship Id="rId4673" Type="http://schemas.openxmlformats.org/officeDocument/2006/relationships/hyperlink" Target="http://pbs.twimg.com/profile_images/963634713079541761/mBaK62CI_normal.jpg" TargetMode="External"/><Relationship Id="rId4880" Type="http://schemas.openxmlformats.org/officeDocument/2006/relationships/hyperlink" Target="http://pbs.twimg.com/profile_images/835292920022450177/fR5X4mzt_normal.jpg" TargetMode="External"/><Relationship Id="rId5517" Type="http://schemas.openxmlformats.org/officeDocument/2006/relationships/hyperlink" Target="https://twitter.com/hongsdawn" TargetMode="External"/><Relationship Id="rId5724" Type="http://schemas.openxmlformats.org/officeDocument/2006/relationships/hyperlink" Target="https://twitter.com/missamy1226" TargetMode="External"/><Relationship Id="rId5931" Type="http://schemas.openxmlformats.org/officeDocument/2006/relationships/hyperlink" Target="https://twitter.com/ouenshiori" TargetMode="External"/><Relationship Id="rId3068" Type="http://schemas.openxmlformats.org/officeDocument/2006/relationships/hyperlink" Target="http://pbs.twimg.com/profile_background_images/654870074562580480/MFRob2cD.jpg" TargetMode="External"/><Relationship Id="rId3275" Type="http://schemas.openxmlformats.org/officeDocument/2006/relationships/hyperlink" Target="http://abs.twimg.com/images/themes/theme1/bg.png" TargetMode="External"/><Relationship Id="rId3482" Type="http://schemas.openxmlformats.org/officeDocument/2006/relationships/hyperlink" Target="http://abs.twimg.com/images/themes/theme1/bg.png" TargetMode="External"/><Relationship Id="rId4119" Type="http://schemas.openxmlformats.org/officeDocument/2006/relationships/hyperlink" Target="http://pbs.twimg.com/profile_images/916088030779322368/jwk-g0Ef_normal.jpg" TargetMode="External"/><Relationship Id="rId4326" Type="http://schemas.openxmlformats.org/officeDocument/2006/relationships/hyperlink" Target="http://pbs.twimg.com/profile_images/966598340753350661/O2Jk64bZ_normal.jpg" TargetMode="External"/><Relationship Id="rId4533" Type="http://schemas.openxmlformats.org/officeDocument/2006/relationships/hyperlink" Target="http://pbs.twimg.com/profile_images/970486681483730944/vN1HP-Rm_normal.jpg" TargetMode="External"/><Relationship Id="rId4740" Type="http://schemas.openxmlformats.org/officeDocument/2006/relationships/hyperlink" Target="http://pbs.twimg.com/profile_images/1302419447/_A010163_20baja_1__normal.jpg" TargetMode="External"/><Relationship Id="rId196" Type="http://schemas.openxmlformats.org/officeDocument/2006/relationships/hyperlink" Target="http://t.co/0uAt7aVoHE" TargetMode="External"/><Relationship Id="rId2084" Type="http://schemas.openxmlformats.org/officeDocument/2006/relationships/hyperlink" Target="https://pbs.twimg.com/profile_banners/2560159588/1520466023" TargetMode="External"/><Relationship Id="rId2291" Type="http://schemas.openxmlformats.org/officeDocument/2006/relationships/hyperlink" Target="http://pbs.twimg.com/profile_background_images/880033061/449592c981e73f9de241ac58b31b5606.jpeg" TargetMode="External"/><Relationship Id="rId3135" Type="http://schemas.openxmlformats.org/officeDocument/2006/relationships/hyperlink" Target="http://abs.twimg.com/images/themes/theme1/bg.png" TargetMode="External"/><Relationship Id="rId3342" Type="http://schemas.openxmlformats.org/officeDocument/2006/relationships/hyperlink" Target="http://abs.twimg.com/images/themes/theme1/bg.png" TargetMode="External"/><Relationship Id="rId4600" Type="http://schemas.openxmlformats.org/officeDocument/2006/relationships/hyperlink" Target="http://pbs.twimg.com/profile_images/503602134693064704/PASQhEMt_normal.jpeg" TargetMode="External"/><Relationship Id="rId6498" Type="http://schemas.openxmlformats.org/officeDocument/2006/relationships/hyperlink" Target="https://twitter.com/dentistheatherk" TargetMode="External"/><Relationship Id="rId263" Type="http://schemas.openxmlformats.org/officeDocument/2006/relationships/hyperlink" Target="https://t.co/Gi8U6IZHbe" TargetMode="External"/><Relationship Id="rId470" Type="http://schemas.openxmlformats.org/officeDocument/2006/relationships/hyperlink" Target="https://t.co/UM8Hl5asRM" TargetMode="External"/><Relationship Id="rId2151" Type="http://schemas.openxmlformats.org/officeDocument/2006/relationships/hyperlink" Target="https://pbs.twimg.com/profile_banners/939736111831703552/1519403383" TargetMode="External"/><Relationship Id="rId3202" Type="http://schemas.openxmlformats.org/officeDocument/2006/relationships/hyperlink" Target="http://abs.twimg.com/images/themes/theme1/bg.png" TargetMode="External"/><Relationship Id="rId6358" Type="http://schemas.openxmlformats.org/officeDocument/2006/relationships/hyperlink" Target="https://twitter.com/cierraaxx" TargetMode="External"/><Relationship Id="rId6565" Type="http://schemas.openxmlformats.org/officeDocument/2006/relationships/hyperlink" Target="https://twitter.com/mmildxx_" TargetMode="External"/><Relationship Id="rId123" Type="http://schemas.openxmlformats.org/officeDocument/2006/relationships/hyperlink" Target="https://t.co/hinkEk7G65" TargetMode="External"/><Relationship Id="rId330" Type="http://schemas.openxmlformats.org/officeDocument/2006/relationships/hyperlink" Target="http://t.co/mwaSar7U14" TargetMode="External"/><Relationship Id="rId2011" Type="http://schemas.openxmlformats.org/officeDocument/2006/relationships/hyperlink" Target="https://pbs.twimg.com/profile_banners/152245800/1507482185" TargetMode="External"/><Relationship Id="rId5167" Type="http://schemas.openxmlformats.org/officeDocument/2006/relationships/hyperlink" Target="http://pbs.twimg.com/profile_images/970152735164088320/cqwD5PvX_normal.jpg" TargetMode="External"/><Relationship Id="rId5374" Type="http://schemas.openxmlformats.org/officeDocument/2006/relationships/hyperlink" Target="https://twitter.com/iammarleydias" TargetMode="External"/><Relationship Id="rId6218" Type="http://schemas.openxmlformats.org/officeDocument/2006/relationships/hyperlink" Target="https://twitter.com/_notae_" TargetMode="External"/><Relationship Id="rId6772" Type="http://schemas.openxmlformats.org/officeDocument/2006/relationships/hyperlink" Target="https://twitter.com/ghldjns1" TargetMode="External"/><Relationship Id="rId2968" Type="http://schemas.openxmlformats.org/officeDocument/2006/relationships/hyperlink" Target="http://pbs.twimg.com/profile_background_images/632887009518964736/5k8Xgvan.jpg" TargetMode="External"/><Relationship Id="rId4183" Type="http://schemas.openxmlformats.org/officeDocument/2006/relationships/hyperlink" Target="http://pbs.twimg.com/profile_images/965587868319064066/yLt8_1pJ_normal.jpg" TargetMode="External"/><Relationship Id="rId5027" Type="http://schemas.openxmlformats.org/officeDocument/2006/relationships/hyperlink" Target="http://pbs.twimg.com/profile_images/908549614654996480/b35OqBHn_normal.jpg" TargetMode="External"/><Relationship Id="rId5581" Type="http://schemas.openxmlformats.org/officeDocument/2006/relationships/hyperlink" Target="https://twitter.com/dlightm" TargetMode="External"/><Relationship Id="rId6425" Type="http://schemas.openxmlformats.org/officeDocument/2006/relationships/hyperlink" Target="https://twitter.com/ennaooh" TargetMode="External"/><Relationship Id="rId6632" Type="http://schemas.openxmlformats.org/officeDocument/2006/relationships/hyperlink" Target="https://twitter.com/kaygirl8lawana" TargetMode="External"/><Relationship Id="rId1777" Type="http://schemas.openxmlformats.org/officeDocument/2006/relationships/hyperlink" Target="https://pbs.twimg.com/profile_banners/19930059/1519613872" TargetMode="External"/><Relationship Id="rId1984" Type="http://schemas.openxmlformats.org/officeDocument/2006/relationships/hyperlink" Target="https://pbs.twimg.com/profile_banners/1274033059/1430015753" TargetMode="External"/><Relationship Id="rId2828" Type="http://schemas.openxmlformats.org/officeDocument/2006/relationships/hyperlink" Target="http://pbs.twimg.com/profile_background_images/367827577/background.png" TargetMode="External"/><Relationship Id="rId4390" Type="http://schemas.openxmlformats.org/officeDocument/2006/relationships/hyperlink" Target="http://pbs.twimg.com/profile_images/1331608470/9922221__42__normal.jpg" TargetMode="External"/><Relationship Id="rId5234" Type="http://schemas.openxmlformats.org/officeDocument/2006/relationships/hyperlink" Target="http://pbs.twimg.com/profile_images/847585969230446592/swvdDZEx_normal.jpg" TargetMode="External"/><Relationship Id="rId5441" Type="http://schemas.openxmlformats.org/officeDocument/2006/relationships/hyperlink" Target="https://twitter.com/elliedionne" TargetMode="External"/><Relationship Id="rId69" Type="http://schemas.openxmlformats.org/officeDocument/2006/relationships/hyperlink" Target="https://t.co/xhPHAcdCwE" TargetMode="External"/><Relationship Id="rId1637" Type="http://schemas.openxmlformats.org/officeDocument/2006/relationships/hyperlink" Target="https://pbs.twimg.com/profile_banners/431521049/1474425820" TargetMode="External"/><Relationship Id="rId1844" Type="http://schemas.openxmlformats.org/officeDocument/2006/relationships/hyperlink" Target="https://pbs.twimg.com/profile_banners/39602636/1449483679" TargetMode="External"/><Relationship Id="rId4043" Type="http://schemas.openxmlformats.org/officeDocument/2006/relationships/hyperlink" Target="http://pbs.twimg.com/profile_images/917052844917776384/oiH_aksA_normal.jpg" TargetMode="External"/><Relationship Id="rId4250" Type="http://schemas.openxmlformats.org/officeDocument/2006/relationships/hyperlink" Target="http://pbs.twimg.com/profile_images/842220679042813952/2YvycTPU_normal.jpg" TargetMode="External"/><Relationship Id="rId5301" Type="http://schemas.openxmlformats.org/officeDocument/2006/relationships/hyperlink" Target="https://twitter.com/interscriptucl" TargetMode="External"/><Relationship Id="rId1704" Type="http://schemas.openxmlformats.org/officeDocument/2006/relationships/hyperlink" Target="https://pbs.twimg.com/profile_banners/3054946642/1507977209" TargetMode="External"/><Relationship Id="rId4110" Type="http://schemas.openxmlformats.org/officeDocument/2006/relationships/hyperlink" Target="http://pbs.twimg.com/profile_images/945141762145816576/Uxvh6eFE_normal.jpg" TargetMode="External"/><Relationship Id="rId1911" Type="http://schemas.openxmlformats.org/officeDocument/2006/relationships/hyperlink" Target="https://pbs.twimg.com/profile_banners/44252948/1467365725" TargetMode="External"/><Relationship Id="rId3669" Type="http://schemas.openxmlformats.org/officeDocument/2006/relationships/hyperlink" Target="http://pbs.twimg.com/profile_images/966387505736990720/vW8rVVR__normal.png" TargetMode="External"/><Relationship Id="rId6075" Type="http://schemas.openxmlformats.org/officeDocument/2006/relationships/hyperlink" Target="https://twitter.com/heimflyttar" TargetMode="External"/><Relationship Id="rId6282" Type="http://schemas.openxmlformats.org/officeDocument/2006/relationships/hyperlink" Target="https://twitter.com/students4c" TargetMode="External"/><Relationship Id="rId797" Type="http://schemas.openxmlformats.org/officeDocument/2006/relationships/hyperlink" Target="https://pbs.twimg.com/profile_banners/117558163/1486605941" TargetMode="External"/><Relationship Id="rId2478" Type="http://schemas.openxmlformats.org/officeDocument/2006/relationships/hyperlink" Target="http://abs.twimg.com/images/themes/theme3/bg.gif" TargetMode="External"/><Relationship Id="rId3876" Type="http://schemas.openxmlformats.org/officeDocument/2006/relationships/hyperlink" Target="http://pbs.twimg.com/profile_images/933256436204875776/GhvPiywL_normal.jpg" TargetMode="External"/><Relationship Id="rId4927" Type="http://schemas.openxmlformats.org/officeDocument/2006/relationships/hyperlink" Target="http://pbs.twimg.com/profile_images/965148741161242624/EudhspDO_normal.jpg" TargetMode="External"/><Relationship Id="rId5091" Type="http://schemas.openxmlformats.org/officeDocument/2006/relationships/hyperlink" Target="http://pbs.twimg.com/profile_images/627782000263323648/WpwwYgyq_normal.jpg" TargetMode="External"/><Relationship Id="rId6142" Type="http://schemas.openxmlformats.org/officeDocument/2006/relationships/hyperlink" Target="https://twitter.com/aarcher_91" TargetMode="External"/><Relationship Id="rId1287" Type="http://schemas.openxmlformats.org/officeDocument/2006/relationships/hyperlink" Target="https://pbs.twimg.com/profile_banners/4910103980/1511624755" TargetMode="External"/><Relationship Id="rId2685" Type="http://schemas.openxmlformats.org/officeDocument/2006/relationships/hyperlink" Target="http://abs.twimg.com/images/themes/theme1/bg.png" TargetMode="External"/><Relationship Id="rId2892" Type="http://schemas.openxmlformats.org/officeDocument/2006/relationships/hyperlink" Target="http://pbs.twimg.com/profile_background_images/378800000045911180/9c2a90676aecac56c36e78783300e91b.png" TargetMode="External"/><Relationship Id="rId3529" Type="http://schemas.openxmlformats.org/officeDocument/2006/relationships/hyperlink" Target="http://pbs.twimg.com/profile_background_images/784194346/deac8a040f949f71fe9e473576bfe080.jpeg" TargetMode="External"/><Relationship Id="rId3736" Type="http://schemas.openxmlformats.org/officeDocument/2006/relationships/hyperlink" Target="http://pbs.twimg.com/profile_images/913525877996244992/6dUGPatS_normal.jpg" TargetMode="External"/><Relationship Id="rId3943" Type="http://schemas.openxmlformats.org/officeDocument/2006/relationships/hyperlink" Target="http://pbs.twimg.com/profile_images/964546807475810304/0kz5lq0j_normal.jpg" TargetMode="External"/><Relationship Id="rId6002" Type="http://schemas.openxmlformats.org/officeDocument/2006/relationships/hyperlink" Target="https://twitter.com/joanmaldonado_" TargetMode="External"/><Relationship Id="rId657" Type="http://schemas.openxmlformats.org/officeDocument/2006/relationships/hyperlink" Target="https://t.co/LeYkVfzDNh" TargetMode="External"/><Relationship Id="rId864" Type="http://schemas.openxmlformats.org/officeDocument/2006/relationships/hyperlink" Target="https://pbs.twimg.com/profile_banners/18082945/1515081486" TargetMode="External"/><Relationship Id="rId1494" Type="http://schemas.openxmlformats.org/officeDocument/2006/relationships/hyperlink" Target="https://pbs.twimg.com/profile_banners/3705790459/1513834969" TargetMode="External"/><Relationship Id="rId2338" Type="http://schemas.openxmlformats.org/officeDocument/2006/relationships/hyperlink" Target="http://abs.twimg.com/images/themes/theme1/bg.png" TargetMode="External"/><Relationship Id="rId2545" Type="http://schemas.openxmlformats.org/officeDocument/2006/relationships/hyperlink" Target="http://abs.twimg.com/images/themes/theme1/bg.png" TargetMode="External"/><Relationship Id="rId2752" Type="http://schemas.openxmlformats.org/officeDocument/2006/relationships/hyperlink" Target="http://abs.twimg.com/images/themes/theme1/bg.png" TargetMode="External"/><Relationship Id="rId3803" Type="http://schemas.openxmlformats.org/officeDocument/2006/relationships/hyperlink" Target="http://pbs.twimg.com/profile_images/848768538089095168/K0B1DVIx_normal.jpg" TargetMode="External"/><Relationship Id="rId6959" Type="http://schemas.openxmlformats.org/officeDocument/2006/relationships/hyperlink" Target="https://twitter.com/lemonwaple" TargetMode="External"/><Relationship Id="rId517" Type="http://schemas.openxmlformats.org/officeDocument/2006/relationships/hyperlink" Target="https://t.co/5fiYOF0tX7" TargetMode="External"/><Relationship Id="rId724" Type="http://schemas.openxmlformats.org/officeDocument/2006/relationships/hyperlink" Target="https://pbs.twimg.com/profile_banners/4898091/1516992678" TargetMode="External"/><Relationship Id="rId931" Type="http://schemas.openxmlformats.org/officeDocument/2006/relationships/hyperlink" Target="https://pbs.twimg.com/profile_banners/370577789/1513478139" TargetMode="External"/><Relationship Id="rId1147" Type="http://schemas.openxmlformats.org/officeDocument/2006/relationships/hyperlink" Target="https://pbs.twimg.com/profile_banners/1680506702/1517745730" TargetMode="External"/><Relationship Id="rId1354" Type="http://schemas.openxmlformats.org/officeDocument/2006/relationships/hyperlink" Target="https://pbs.twimg.com/profile_banners/3312918824/1440106577" TargetMode="External"/><Relationship Id="rId1561" Type="http://schemas.openxmlformats.org/officeDocument/2006/relationships/hyperlink" Target="https://pbs.twimg.com/profile_banners/805488103/1518193154" TargetMode="External"/><Relationship Id="rId2405" Type="http://schemas.openxmlformats.org/officeDocument/2006/relationships/hyperlink" Target="http://abs.twimg.com/images/themes/theme13/bg.gif" TargetMode="External"/><Relationship Id="rId2612" Type="http://schemas.openxmlformats.org/officeDocument/2006/relationships/hyperlink" Target="http://pbs.twimg.com/profile_background_images/836698831/438a3913d5261fd6fa964963b5fdf2d8.jpeg" TargetMode="External"/><Relationship Id="rId5768" Type="http://schemas.openxmlformats.org/officeDocument/2006/relationships/hyperlink" Target="https://twitter.com/discernedspirit" TargetMode="External"/><Relationship Id="rId5975" Type="http://schemas.openxmlformats.org/officeDocument/2006/relationships/hyperlink" Target="https://twitter.com/savannahstepha7" TargetMode="External"/><Relationship Id="rId6819" Type="http://schemas.openxmlformats.org/officeDocument/2006/relationships/hyperlink" Target="https://twitter.com/commonsavant" TargetMode="External"/><Relationship Id="rId60" Type="http://schemas.openxmlformats.org/officeDocument/2006/relationships/hyperlink" Target="http://t.co/aGjC4o2qu9" TargetMode="External"/><Relationship Id="rId1007" Type="http://schemas.openxmlformats.org/officeDocument/2006/relationships/hyperlink" Target="https://pbs.twimg.com/profile_banners/957139422503317504/1518941141" TargetMode="External"/><Relationship Id="rId1214" Type="http://schemas.openxmlformats.org/officeDocument/2006/relationships/hyperlink" Target="https://pbs.twimg.com/profile_banners/2222929669/1509574110" TargetMode="External"/><Relationship Id="rId1421" Type="http://schemas.openxmlformats.org/officeDocument/2006/relationships/hyperlink" Target="https://pbs.twimg.com/profile_banners/14891483/1517712569" TargetMode="External"/><Relationship Id="rId4577" Type="http://schemas.openxmlformats.org/officeDocument/2006/relationships/hyperlink" Target="http://pbs.twimg.com/profile_images/969563019368804352/wJVGJmFp_normal.jpg" TargetMode="External"/><Relationship Id="rId4784" Type="http://schemas.openxmlformats.org/officeDocument/2006/relationships/hyperlink" Target="http://pbs.twimg.com/profile_images/378800000297177794/ddb60b281d9f30d1a62a0ffdd8cf9e1a_normal.jpeg" TargetMode="External"/><Relationship Id="rId4991" Type="http://schemas.openxmlformats.org/officeDocument/2006/relationships/hyperlink" Target="http://pbs.twimg.com/profile_images/871598558218141697/P9d18dx__normal.jpg" TargetMode="External"/><Relationship Id="rId5628" Type="http://schemas.openxmlformats.org/officeDocument/2006/relationships/hyperlink" Target="https://twitter.com/ecldivinc" TargetMode="External"/><Relationship Id="rId5835" Type="http://schemas.openxmlformats.org/officeDocument/2006/relationships/hyperlink" Target="https://twitter.com/gochichi_nihon" TargetMode="External"/><Relationship Id="rId3179" Type="http://schemas.openxmlformats.org/officeDocument/2006/relationships/hyperlink" Target="http://pbs.twimg.com/profile_background_images/158442938/C4001-185.jpg" TargetMode="External"/><Relationship Id="rId3386" Type="http://schemas.openxmlformats.org/officeDocument/2006/relationships/hyperlink" Target="http://abs.twimg.com/images/themes/theme1/bg.png" TargetMode="External"/><Relationship Id="rId3593" Type="http://schemas.openxmlformats.org/officeDocument/2006/relationships/hyperlink" Target="http://pbs.twimg.com/profile_images/923179022196109314/Bmp4askv_normal.jpg" TargetMode="External"/><Relationship Id="rId4437" Type="http://schemas.openxmlformats.org/officeDocument/2006/relationships/hyperlink" Target="http://pbs.twimg.com/profile_images/965262331788771328/0b3pYYKb_normal.jpg" TargetMode="External"/><Relationship Id="rId4644" Type="http://schemas.openxmlformats.org/officeDocument/2006/relationships/hyperlink" Target="http://pbs.twimg.com/profile_images/942865560261529602/m3UDdRRn_normal.jpg" TargetMode="External"/><Relationship Id="rId2195" Type="http://schemas.openxmlformats.org/officeDocument/2006/relationships/hyperlink" Target="http://abs.twimg.com/images/themes/theme6/bg.gif" TargetMode="External"/><Relationship Id="rId3039" Type="http://schemas.openxmlformats.org/officeDocument/2006/relationships/hyperlink" Target="http://abs.twimg.com/images/themes/theme1/bg.png" TargetMode="External"/><Relationship Id="rId3246" Type="http://schemas.openxmlformats.org/officeDocument/2006/relationships/hyperlink" Target="http://pbs.twimg.com/profile_background_images/21957730/mactwit_bg2.jpg" TargetMode="External"/><Relationship Id="rId3453" Type="http://schemas.openxmlformats.org/officeDocument/2006/relationships/hyperlink" Target="http://pbs.twimg.com/profile_background_images/453058353141260288/laAENDVB.png" TargetMode="External"/><Relationship Id="rId4851" Type="http://schemas.openxmlformats.org/officeDocument/2006/relationships/hyperlink" Target="http://pbs.twimg.com/profile_images/970945905946902528/Q5vrP0ce_normal.jpg" TargetMode="External"/><Relationship Id="rId5902" Type="http://schemas.openxmlformats.org/officeDocument/2006/relationships/hyperlink" Target="https://twitter.com/dinykim15" TargetMode="External"/><Relationship Id="rId167" Type="http://schemas.openxmlformats.org/officeDocument/2006/relationships/hyperlink" Target="https://t.co/z6Fa3ZzCrt" TargetMode="External"/><Relationship Id="rId374" Type="http://schemas.openxmlformats.org/officeDocument/2006/relationships/hyperlink" Target="https://t.co/GBSCT36kHr" TargetMode="External"/><Relationship Id="rId581" Type="http://schemas.openxmlformats.org/officeDocument/2006/relationships/hyperlink" Target="https://t.co/wGi8JipbKI" TargetMode="External"/><Relationship Id="rId2055" Type="http://schemas.openxmlformats.org/officeDocument/2006/relationships/hyperlink" Target="https://pbs.twimg.com/profile_banners/12513472/1512488953" TargetMode="External"/><Relationship Id="rId2262" Type="http://schemas.openxmlformats.org/officeDocument/2006/relationships/hyperlink" Target="http://abs.twimg.com/images/themes/theme1/bg.png" TargetMode="External"/><Relationship Id="rId3106" Type="http://schemas.openxmlformats.org/officeDocument/2006/relationships/hyperlink" Target="http://abs.twimg.com/images/themes/theme1/bg.png" TargetMode="External"/><Relationship Id="rId3660" Type="http://schemas.openxmlformats.org/officeDocument/2006/relationships/hyperlink" Target="http://pbs.twimg.com/profile_images/716792597554077696/4j92Ex09_normal.jpg" TargetMode="External"/><Relationship Id="rId4504" Type="http://schemas.openxmlformats.org/officeDocument/2006/relationships/hyperlink" Target="http://pbs.twimg.com/profile_images/966299757651025921/T8Zt2THG_normal.jpg" TargetMode="External"/><Relationship Id="rId4711" Type="http://schemas.openxmlformats.org/officeDocument/2006/relationships/hyperlink" Target="http://pbs.twimg.com/profile_images/842011496364220416/8CiRHego_normal.jpg" TargetMode="External"/><Relationship Id="rId234" Type="http://schemas.openxmlformats.org/officeDocument/2006/relationships/hyperlink" Target="http://t.co/qjS3C8ernF" TargetMode="External"/><Relationship Id="rId3313" Type="http://schemas.openxmlformats.org/officeDocument/2006/relationships/hyperlink" Target="http://pbs.twimg.com/profile_background_images/378800000110301980/bc61fd944bc9392f30c8fa8b9b43f0a6.jpeg" TargetMode="External"/><Relationship Id="rId3520" Type="http://schemas.openxmlformats.org/officeDocument/2006/relationships/hyperlink" Target="http://abs.twimg.com/images/themes/theme1/bg.png" TargetMode="External"/><Relationship Id="rId6469" Type="http://schemas.openxmlformats.org/officeDocument/2006/relationships/hyperlink" Target="https://twitter.com/sophiepirrera" TargetMode="External"/><Relationship Id="rId6676" Type="http://schemas.openxmlformats.org/officeDocument/2006/relationships/hyperlink" Target="https://twitter.com/jacobawohl" TargetMode="External"/><Relationship Id="rId6883" Type="http://schemas.openxmlformats.org/officeDocument/2006/relationships/hyperlink" Target="https://twitter.com/nick31294348" TargetMode="External"/><Relationship Id="rId441" Type="http://schemas.openxmlformats.org/officeDocument/2006/relationships/hyperlink" Target="https://t.co/hQknPGs0Dd" TargetMode="External"/><Relationship Id="rId1071" Type="http://schemas.openxmlformats.org/officeDocument/2006/relationships/hyperlink" Target="https://pbs.twimg.com/profile_banners/767728570395299840/1511829153" TargetMode="External"/><Relationship Id="rId2122" Type="http://schemas.openxmlformats.org/officeDocument/2006/relationships/hyperlink" Target="https://pbs.twimg.com/profile_banners/191735391/1503941274" TargetMode="External"/><Relationship Id="rId5278" Type="http://schemas.openxmlformats.org/officeDocument/2006/relationships/hyperlink" Target="http://pbs.twimg.com/profile_images/935320206666121216/E6HYCECk_normal.jpg" TargetMode="External"/><Relationship Id="rId5485" Type="http://schemas.openxmlformats.org/officeDocument/2006/relationships/hyperlink" Target="https://twitter.com/whanjai_do" TargetMode="External"/><Relationship Id="rId5692" Type="http://schemas.openxmlformats.org/officeDocument/2006/relationships/hyperlink" Target="https://twitter.com/riverdalepatch" TargetMode="External"/><Relationship Id="rId6329" Type="http://schemas.openxmlformats.org/officeDocument/2006/relationships/hyperlink" Target="https://twitter.com/50th_president" TargetMode="External"/><Relationship Id="rId6536" Type="http://schemas.openxmlformats.org/officeDocument/2006/relationships/hyperlink" Target="https://twitter.com/sw13924277" TargetMode="External"/><Relationship Id="rId6743" Type="http://schemas.openxmlformats.org/officeDocument/2006/relationships/hyperlink" Target="https://twitter.com/tcronin50" TargetMode="External"/><Relationship Id="rId6950" Type="http://schemas.openxmlformats.org/officeDocument/2006/relationships/hyperlink" Target="https://twitter.com/youngjinsoul" TargetMode="External"/><Relationship Id="rId301" Type="http://schemas.openxmlformats.org/officeDocument/2006/relationships/hyperlink" Target="https://t.co/KRkAdz6UbV" TargetMode="External"/><Relationship Id="rId1888" Type="http://schemas.openxmlformats.org/officeDocument/2006/relationships/hyperlink" Target="https://pbs.twimg.com/profile_banners/9019142/1515886652" TargetMode="External"/><Relationship Id="rId2939" Type="http://schemas.openxmlformats.org/officeDocument/2006/relationships/hyperlink" Target="http://abs.twimg.com/images/themes/theme1/bg.png" TargetMode="External"/><Relationship Id="rId4087" Type="http://schemas.openxmlformats.org/officeDocument/2006/relationships/hyperlink" Target="http://pbs.twimg.com/profile_images/910105335804837894/W8GzCc15_normal.jpg" TargetMode="External"/><Relationship Id="rId4294" Type="http://schemas.openxmlformats.org/officeDocument/2006/relationships/hyperlink" Target="http://pbs.twimg.com/profile_images/971917777610002432/aZKiT0Qe_normal.jpg" TargetMode="External"/><Relationship Id="rId5138" Type="http://schemas.openxmlformats.org/officeDocument/2006/relationships/hyperlink" Target="http://pbs.twimg.com/profile_images/965327555971637248/LkQw4A5N_normal.jpg" TargetMode="External"/><Relationship Id="rId5345" Type="http://schemas.openxmlformats.org/officeDocument/2006/relationships/hyperlink" Target="https://twitter.com/sjsowc" TargetMode="External"/><Relationship Id="rId5552" Type="http://schemas.openxmlformats.org/officeDocument/2006/relationships/hyperlink" Target="https://twitter.com/nanananana5369" TargetMode="External"/><Relationship Id="rId6603" Type="http://schemas.openxmlformats.org/officeDocument/2006/relationships/hyperlink" Target="https://twitter.com/aimebeee" TargetMode="External"/><Relationship Id="rId6810" Type="http://schemas.openxmlformats.org/officeDocument/2006/relationships/hyperlink" Target="https://twitter.com/niyaaaahh" TargetMode="External"/><Relationship Id="rId1748" Type="http://schemas.openxmlformats.org/officeDocument/2006/relationships/hyperlink" Target="https://pbs.twimg.com/profile_banners/1666728474/1384799920" TargetMode="External"/><Relationship Id="rId4154" Type="http://schemas.openxmlformats.org/officeDocument/2006/relationships/hyperlink" Target="http://pbs.twimg.com/profile_images/719585826863054848/4OUtZ1-X_normal.jpg" TargetMode="External"/><Relationship Id="rId4361" Type="http://schemas.openxmlformats.org/officeDocument/2006/relationships/hyperlink" Target="http://pbs.twimg.com/profile_images/527200399233519616/DYagyN9H_normal.jpeg" TargetMode="External"/><Relationship Id="rId5205" Type="http://schemas.openxmlformats.org/officeDocument/2006/relationships/hyperlink" Target="http://pbs.twimg.com/profile_images/901268228386693121/3LvzVlHk_normal.jpg" TargetMode="External"/><Relationship Id="rId5412" Type="http://schemas.openxmlformats.org/officeDocument/2006/relationships/hyperlink" Target="https://twitter.com/nytimes" TargetMode="External"/><Relationship Id="rId1955" Type="http://schemas.openxmlformats.org/officeDocument/2006/relationships/hyperlink" Target="https://pbs.twimg.com/profile_banners/730526288365027328/1519624911" TargetMode="External"/><Relationship Id="rId3170" Type="http://schemas.openxmlformats.org/officeDocument/2006/relationships/hyperlink" Target="http://abs.twimg.com/images/themes/theme19/bg.gif" TargetMode="External"/><Relationship Id="rId4014" Type="http://schemas.openxmlformats.org/officeDocument/2006/relationships/hyperlink" Target="http://pbs.twimg.com/profile_images/939661117864808448/_o9oPSDL_normal.jpg" TargetMode="External"/><Relationship Id="rId4221" Type="http://schemas.openxmlformats.org/officeDocument/2006/relationships/hyperlink" Target="http://pbs.twimg.com/profile_images/900399232313643010/2B0h5SPf_normal.jpg" TargetMode="External"/><Relationship Id="rId1608" Type="http://schemas.openxmlformats.org/officeDocument/2006/relationships/hyperlink" Target="https://pbs.twimg.com/profile_banners/2869300242/1520222873" TargetMode="External"/><Relationship Id="rId1815" Type="http://schemas.openxmlformats.org/officeDocument/2006/relationships/hyperlink" Target="https://pbs.twimg.com/profile_banners/913991060719833088/1507139241" TargetMode="External"/><Relationship Id="rId3030" Type="http://schemas.openxmlformats.org/officeDocument/2006/relationships/hyperlink" Target="http://abs.twimg.com/images/themes/theme1/bg.png" TargetMode="External"/><Relationship Id="rId6186" Type="http://schemas.openxmlformats.org/officeDocument/2006/relationships/hyperlink" Target="https://twitter.com/pppppppppompamy" TargetMode="External"/><Relationship Id="rId6393" Type="http://schemas.openxmlformats.org/officeDocument/2006/relationships/hyperlink" Target="https://twitter.com/kik_wara" TargetMode="External"/><Relationship Id="rId3987" Type="http://schemas.openxmlformats.org/officeDocument/2006/relationships/hyperlink" Target="http://pbs.twimg.com/profile_images/560242972684341249/OSj40yzd_normal.jpeg" TargetMode="External"/><Relationship Id="rId6046" Type="http://schemas.openxmlformats.org/officeDocument/2006/relationships/hyperlink" Target="https://twitter.com/realdrgina" TargetMode="External"/><Relationship Id="rId2589" Type="http://schemas.openxmlformats.org/officeDocument/2006/relationships/hyperlink" Target="http://pbs.twimg.com/profile_background_images/127880923/bg.jpg" TargetMode="External"/><Relationship Id="rId2796" Type="http://schemas.openxmlformats.org/officeDocument/2006/relationships/hyperlink" Target="http://abs.twimg.com/images/themes/theme1/bg.png" TargetMode="External"/><Relationship Id="rId3847" Type="http://schemas.openxmlformats.org/officeDocument/2006/relationships/hyperlink" Target="http://pbs.twimg.com/profile_images/971177496824762368/Kkagjr2z_normal.jpg" TargetMode="External"/><Relationship Id="rId6253" Type="http://schemas.openxmlformats.org/officeDocument/2006/relationships/hyperlink" Target="https://twitter.com/publisherperish" TargetMode="External"/><Relationship Id="rId6460" Type="http://schemas.openxmlformats.org/officeDocument/2006/relationships/hyperlink" Target="https://twitter.com/karatkyung" TargetMode="External"/><Relationship Id="rId768" Type="http://schemas.openxmlformats.org/officeDocument/2006/relationships/hyperlink" Target="https://pbs.twimg.com/profile_banners/474073938/1488961653" TargetMode="External"/><Relationship Id="rId975" Type="http://schemas.openxmlformats.org/officeDocument/2006/relationships/hyperlink" Target="https://pbs.twimg.com/profile_banners/1050861391/1516037916" TargetMode="External"/><Relationship Id="rId1398" Type="http://schemas.openxmlformats.org/officeDocument/2006/relationships/hyperlink" Target="https://pbs.twimg.com/profile_banners/543827335/1517547912" TargetMode="External"/><Relationship Id="rId2449" Type="http://schemas.openxmlformats.org/officeDocument/2006/relationships/hyperlink" Target="http://abs.twimg.com/images/themes/theme1/bg.png" TargetMode="External"/><Relationship Id="rId2656" Type="http://schemas.openxmlformats.org/officeDocument/2006/relationships/hyperlink" Target="http://pbs.twimg.com/profile_background_images/576689700/afygmv8dwgtnvbz5cag9.jpeg" TargetMode="External"/><Relationship Id="rId2863" Type="http://schemas.openxmlformats.org/officeDocument/2006/relationships/hyperlink" Target="http://abs.twimg.com/images/themes/theme1/bg.png" TargetMode="External"/><Relationship Id="rId3707" Type="http://schemas.openxmlformats.org/officeDocument/2006/relationships/hyperlink" Target="http://pbs.twimg.com/profile_images/924682928965148672/hMyCTpUB_normal.jpg" TargetMode="External"/><Relationship Id="rId3914" Type="http://schemas.openxmlformats.org/officeDocument/2006/relationships/hyperlink" Target="http://pbs.twimg.com/profile_images/961831126133166082/042tQp7W_normal.jpg" TargetMode="External"/><Relationship Id="rId5062" Type="http://schemas.openxmlformats.org/officeDocument/2006/relationships/hyperlink" Target="http://pbs.twimg.com/profile_images/717623906383892484/wmOWg9Zo_normal.jpg" TargetMode="External"/><Relationship Id="rId6113" Type="http://schemas.openxmlformats.org/officeDocument/2006/relationships/hyperlink" Target="https://twitter.com/stefanmolyneux" TargetMode="External"/><Relationship Id="rId6320" Type="http://schemas.openxmlformats.org/officeDocument/2006/relationships/hyperlink" Target="https://twitter.com/leftarm_hwihyul" TargetMode="External"/><Relationship Id="rId628" Type="http://schemas.openxmlformats.org/officeDocument/2006/relationships/hyperlink" Target="https://t.co/3FEDVKBpaF" TargetMode="External"/><Relationship Id="rId835" Type="http://schemas.openxmlformats.org/officeDocument/2006/relationships/hyperlink" Target="https://pbs.twimg.com/profile_banners/15846407/1519675545" TargetMode="External"/><Relationship Id="rId1258" Type="http://schemas.openxmlformats.org/officeDocument/2006/relationships/hyperlink" Target="https://pbs.twimg.com/profile_banners/709040180687015936/1513182460" TargetMode="External"/><Relationship Id="rId1465" Type="http://schemas.openxmlformats.org/officeDocument/2006/relationships/hyperlink" Target="https://pbs.twimg.com/profile_banners/16832931/1491324606" TargetMode="External"/><Relationship Id="rId1672" Type="http://schemas.openxmlformats.org/officeDocument/2006/relationships/hyperlink" Target="https://pbs.twimg.com/profile_banners/2825420600/1473677554" TargetMode="External"/><Relationship Id="rId2309" Type="http://schemas.openxmlformats.org/officeDocument/2006/relationships/hyperlink" Target="http://abs.twimg.com/images/themes/theme1/bg.png" TargetMode="External"/><Relationship Id="rId2516" Type="http://schemas.openxmlformats.org/officeDocument/2006/relationships/hyperlink" Target="http://pbs.twimg.com/profile_background_images/772526244/bb86352acffe68765f1e0ffb798c25e3.jpeg" TargetMode="External"/><Relationship Id="rId2723" Type="http://schemas.openxmlformats.org/officeDocument/2006/relationships/hyperlink" Target="http://abs.twimg.com/images/themes/theme11/bg.gif" TargetMode="External"/><Relationship Id="rId5879" Type="http://schemas.openxmlformats.org/officeDocument/2006/relationships/hyperlink" Target="https://twitter.com/sandra920926" TargetMode="External"/><Relationship Id="rId1118" Type="http://schemas.openxmlformats.org/officeDocument/2006/relationships/hyperlink" Target="https://pbs.twimg.com/profile_banners/263194115/1518286835" TargetMode="External"/><Relationship Id="rId1325" Type="http://schemas.openxmlformats.org/officeDocument/2006/relationships/hyperlink" Target="https://pbs.twimg.com/profile_banners/869898350153187328/1516205411" TargetMode="External"/><Relationship Id="rId1532" Type="http://schemas.openxmlformats.org/officeDocument/2006/relationships/hyperlink" Target="https://pbs.twimg.com/profile_banners/1629655189/1512316968" TargetMode="External"/><Relationship Id="rId2930" Type="http://schemas.openxmlformats.org/officeDocument/2006/relationships/hyperlink" Target="http://abs.twimg.com/images/themes/theme1/bg.png" TargetMode="External"/><Relationship Id="rId4688" Type="http://schemas.openxmlformats.org/officeDocument/2006/relationships/hyperlink" Target="http://pbs.twimg.com/profile_images/783689828579680256/Bb-mQ66y_normal.jpg" TargetMode="External"/><Relationship Id="rId902" Type="http://schemas.openxmlformats.org/officeDocument/2006/relationships/hyperlink" Target="https://pbs.twimg.com/profile_banners/2904518480/1466229705" TargetMode="External"/><Relationship Id="rId3497" Type="http://schemas.openxmlformats.org/officeDocument/2006/relationships/hyperlink" Target="http://abs.twimg.com/images/themes/theme1/bg.png" TargetMode="External"/><Relationship Id="rId4895" Type="http://schemas.openxmlformats.org/officeDocument/2006/relationships/hyperlink" Target="http://pbs.twimg.com/profile_images/971228110799720448/P2oLn-ib_normal.jpg" TargetMode="External"/><Relationship Id="rId5739" Type="http://schemas.openxmlformats.org/officeDocument/2006/relationships/hyperlink" Target="https://twitter.com/un_women" TargetMode="External"/><Relationship Id="rId5946" Type="http://schemas.openxmlformats.org/officeDocument/2006/relationships/hyperlink" Target="https://twitter.com/chloexhalle" TargetMode="External"/><Relationship Id="rId31" Type="http://schemas.openxmlformats.org/officeDocument/2006/relationships/hyperlink" Target="http://t.co/Z2A4m7UeSv" TargetMode="External"/><Relationship Id="rId2099" Type="http://schemas.openxmlformats.org/officeDocument/2006/relationships/hyperlink" Target="https://pbs.twimg.com/profile_banners/321774180/1497930823" TargetMode="External"/><Relationship Id="rId4548" Type="http://schemas.openxmlformats.org/officeDocument/2006/relationships/hyperlink" Target="http://pbs.twimg.com/profile_images/967427303180402688/CqhGRxOF_normal.jpg" TargetMode="External"/><Relationship Id="rId4755" Type="http://schemas.openxmlformats.org/officeDocument/2006/relationships/hyperlink" Target="http://pbs.twimg.com/profile_images/967146383890362368/YQzUl4qQ_normal.jpg" TargetMode="External"/><Relationship Id="rId4962" Type="http://schemas.openxmlformats.org/officeDocument/2006/relationships/hyperlink" Target="http://pbs.twimg.com/profile_images/966787068759228416/A32EsvAr_normal.jpg" TargetMode="External"/><Relationship Id="rId5806" Type="http://schemas.openxmlformats.org/officeDocument/2006/relationships/hyperlink" Target="https://twitter.com/patticperez" TargetMode="External"/><Relationship Id="rId278" Type="http://schemas.openxmlformats.org/officeDocument/2006/relationships/hyperlink" Target="https://t.co/OHKwNh5Wyy" TargetMode="External"/><Relationship Id="rId3357" Type="http://schemas.openxmlformats.org/officeDocument/2006/relationships/hyperlink" Target="http://abs.twimg.com/images/themes/theme1/bg.png" TargetMode="External"/><Relationship Id="rId3564" Type="http://schemas.openxmlformats.org/officeDocument/2006/relationships/hyperlink" Target="http://abs.twimg.com/images/themes/theme9/bg.gif" TargetMode="External"/><Relationship Id="rId3771" Type="http://schemas.openxmlformats.org/officeDocument/2006/relationships/hyperlink" Target="http://pbs.twimg.com/profile_images/969510425611005953/GN5hIHZU_normal.jpg" TargetMode="External"/><Relationship Id="rId4408" Type="http://schemas.openxmlformats.org/officeDocument/2006/relationships/hyperlink" Target="http://pbs.twimg.com/profile_images/770844192880766976/RqPKyKPM_normal.jpg" TargetMode="External"/><Relationship Id="rId4615" Type="http://schemas.openxmlformats.org/officeDocument/2006/relationships/hyperlink" Target="http://pbs.twimg.com/profile_images/958245969321078784/LRP3aCN9_normal.jpg" TargetMode="External"/><Relationship Id="rId4822" Type="http://schemas.openxmlformats.org/officeDocument/2006/relationships/hyperlink" Target="http://pbs.twimg.com/profile_images/595183843763597313/7fujlmlT_normal.jpg" TargetMode="External"/><Relationship Id="rId485" Type="http://schemas.openxmlformats.org/officeDocument/2006/relationships/hyperlink" Target="https://t.co/P46vS6ItTv" TargetMode="External"/><Relationship Id="rId692" Type="http://schemas.openxmlformats.org/officeDocument/2006/relationships/hyperlink" Target="http://t.co/TIdk8MSiMX" TargetMode="External"/><Relationship Id="rId2166" Type="http://schemas.openxmlformats.org/officeDocument/2006/relationships/hyperlink" Target="https://pbs.twimg.com/profile_banners/776272687/1501344012" TargetMode="External"/><Relationship Id="rId2373" Type="http://schemas.openxmlformats.org/officeDocument/2006/relationships/hyperlink" Target="http://pbs.twimg.com/profile_background_images/434376375449812993/IO1Gd6fY.png" TargetMode="External"/><Relationship Id="rId2580" Type="http://schemas.openxmlformats.org/officeDocument/2006/relationships/hyperlink" Target="http://pbs.twimg.com/profile_background_images/518462302878568449/R0l_ZJTB.jpeg" TargetMode="External"/><Relationship Id="rId3217" Type="http://schemas.openxmlformats.org/officeDocument/2006/relationships/hyperlink" Target="http://abs.twimg.com/images/themes/theme10/bg.gif" TargetMode="External"/><Relationship Id="rId3424" Type="http://schemas.openxmlformats.org/officeDocument/2006/relationships/hyperlink" Target="http://abs.twimg.com/images/themes/theme1/bg.png" TargetMode="External"/><Relationship Id="rId3631" Type="http://schemas.openxmlformats.org/officeDocument/2006/relationships/hyperlink" Target="http://pbs.twimg.com/profile_images/588405282838974464/YqhjstDq_normal.jpg" TargetMode="External"/><Relationship Id="rId6787" Type="http://schemas.openxmlformats.org/officeDocument/2006/relationships/hyperlink" Target="https://twitter.com/ruthsorbello" TargetMode="External"/><Relationship Id="rId6994" Type="http://schemas.openxmlformats.org/officeDocument/2006/relationships/hyperlink" Target="https://twitter.com/drhelencoons" TargetMode="External"/><Relationship Id="rId138" Type="http://schemas.openxmlformats.org/officeDocument/2006/relationships/hyperlink" Target="https://t.co/WFmNNP7hvg" TargetMode="External"/><Relationship Id="rId345" Type="http://schemas.openxmlformats.org/officeDocument/2006/relationships/hyperlink" Target="https://t.co/RIuDX2wsqk" TargetMode="External"/><Relationship Id="rId552" Type="http://schemas.openxmlformats.org/officeDocument/2006/relationships/hyperlink" Target="https://t.co/FEv6TyOVmd" TargetMode="External"/><Relationship Id="rId1182" Type="http://schemas.openxmlformats.org/officeDocument/2006/relationships/hyperlink" Target="https://pbs.twimg.com/profile_banners/609174347/1519087474" TargetMode="External"/><Relationship Id="rId2026" Type="http://schemas.openxmlformats.org/officeDocument/2006/relationships/hyperlink" Target="https://pbs.twimg.com/profile_banners/33103766/1519247434" TargetMode="External"/><Relationship Id="rId2233" Type="http://schemas.openxmlformats.org/officeDocument/2006/relationships/hyperlink" Target="http://abs.twimg.com/images/themes/theme1/bg.png" TargetMode="External"/><Relationship Id="rId2440" Type="http://schemas.openxmlformats.org/officeDocument/2006/relationships/hyperlink" Target="http://abs.twimg.com/images/themes/theme11/bg.gif" TargetMode="External"/><Relationship Id="rId5389" Type="http://schemas.openxmlformats.org/officeDocument/2006/relationships/hyperlink" Target="https://twitter.com/crzeladi" TargetMode="External"/><Relationship Id="rId5596" Type="http://schemas.openxmlformats.org/officeDocument/2006/relationships/hyperlink" Target="https://twitter.com/wilt24596296" TargetMode="External"/><Relationship Id="rId6647" Type="http://schemas.openxmlformats.org/officeDocument/2006/relationships/hyperlink" Target="https://twitter.com/demxnblxxd_" TargetMode="External"/><Relationship Id="rId6854" Type="http://schemas.openxmlformats.org/officeDocument/2006/relationships/hyperlink" Target="https://twitter.com/flyerscurse" TargetMode="External"/><Relationship Id="rId205" Type="http://schemas.openxmlformats.org/officeDocument/2006/relationships/hyperlink" Target="https://t.co/NjCdyvhfOu" TargetMode="External"/><Relationship Id="rId412" Type="http://schemas.openxmlformats.org/officeDocument/2006/relationships/hyperlink" Target="https://t.co/4Eixv1P3Lk" TargetMode="External"/><Relationship Id="rId1042" Type="http://schemas.openxmlformats.org/officeDocument/2006/relationships/hyperlink" Target="https://pbs.twimg.com/profile_banners/543627833/1512166724" TargetMode="External"/><Relationship Id="rId2300" Type="http://schemas.openxmlformats.org/officeDocument/2006/relationships/hyperlink" Target="http://pbs.twimg.com/profile_background_images/312742015/223196_141515509264598_100002184496632_296612_4433144_n.jpg" TargetMode="External"/><Relationship Id="rId4198" Type="http://schemas.openxmlformats.org/officeDocument/2006/relationships/hyperlink" Target="http://pbs.twimg.com/profile_images/964582080557568000/DayuPWg0_normal.jpg" TargetMode="External"/><Relationship Id="rId5249" Type="http://schemas.openxmlformats.org/officeDocument/2006/relationships/hyperlink" Target="http://pbs.twimg.com/profile_images/968681658865016837/hUvDG9Wn_normal.jpg" TargetMode="External"/><Relationship Id="rId5456" Type="http://schemas.openxmlformats.org/officeDocument/2006/relationships/hyperlink" Target="https://twitter.com/hector460" TargetMode="External"/><Relationship Id="rId5663" Type="http://schemas.openxmlformats.org/officeDocument/2006/relationships/hyperlink" Target="https://twitter.com/astonoha" TargetMode="External"/><Relationship Id="rId6507" Type="http://schemas.openxmlformats.org/officeDocument/2006/relationships/hyperlink" Target="https://twitter.com/dloesch" TargetMode="External"/><Relationship Id="rId1999" Type="http://schemas.openxmlformats.org/officeDocument/2006/relationships/hyperlink" Target="https://pbs.twimg.com/profile_banners/22026934/1488509997" TargetMode="External"/><Relationship Id="rId4058" Type="http://schemas.openxmlformats.org/officeDocument/2006/relationships/hyperlink" Target="http://pbs.twimg.com/profile_images/960517215760953344/X-FhyD5e_normal.jpg" TargetMode="External"/><Relationship Id="rId4265" Type="http://schemas.openxmlformats.org/officeDocument/2006/relationships/hyperlink" Target="http://pbs.twimg.com/profile_images/971749704135409664/02ovY52Q_normal.jpg" TargetMode="External"/><Relationship Id="rId4472" Type="http://schemas.openxmlformats.org/officeDocument/2006/relationships/hyperlink" Target="http://pbs.twimg.com/profile_images/911969782940893185/jrH-myXl_normal.jpg" TargetMode="External"/><Relationship Id="rId5109" Type="http://schemas.openxmlformats.org/officeDocument/2006/relationships/hyperlink" Target="http://pbs.twimg.com/profile_images/971919908639567872/WKCyjWuV_normal.jpg" TargetMode="External"/><Relationship Id="rId5316" Type="http://schemas.openxmlformats.org/officeDocument/2006/relationships/hyperlink" Target="https://twitter.com/egregiousknave" TargetMode="External"/><Relationship Id="rId5870" Type="http://schemas.openxmlformats.org/officeDocument/2006/relationships/hyperlink" Target="https://twitter.com/b52malmet" TargetMode="External"/><Relationship Id="rId6714" Type="http://schemas.openxmlformats.org/officeDocument/2006/relationships/hyperlink" Target="https://twitter.com/godwk68" TargetMode="External"/><Relationship Id="rId6921" Type="http://schemas.openxmlformats.org/officeDocument/2006/relationships/hyperlink" Target="https://twitter.com/javeauriel" TargetMode="External"/><Relationship Id="rId1859" Type="http://schemas.openxmlformats.org/officeDocument/2006/relationships/hyperlink" Target="https://pbs.twimg.com/profile_banners/757341326/1483967568" TargetMode="External"/><Relationship Id="rId3074" Type="http://schemas.openxmlformats.org/officeDocument/2006/relationships/hyperlink" Target="http://pbs.twimg.com/profile_background_images/854043208/bd8e7766b200b0f22c8e3ee3588fd899.png" TargetMode="External"/><Relationship Id="rId4125" Type="http://schemas.openxmlformats.org/officeDocument/2006/relationships/hyperlink" Target="http://pbs.twimg.com/profile_images/971568152118202368/E-wCrDQO_normal.jpg" TargetMode="External"/><Relationship Id="rId5523" Type="http://schemas.openxmlformats.org/officeDocument/2006/relationships/hyperlink" Target="https://twitter.com/newsweek_japan" TargetMode="External"/><Relationship Id="rId5730" Type="http://schemas.openxmlformats.org/officeDocument/2006/relationships/hyperlink" Target="https://twitter.com/w_s_shim" TargetMode="External"/><Relationship Id="rId1719" Type="http://schemas.openxmlformats.org/officeDocument/2006/relationships/hyperlink" Target="https://pbs.twimg.com/profile_banners/2388198019/1494543832" TargetMode="External"/><Relationship Id="rId1926" Type="http://schemas.openxmlformats.org/officeDocument/2006/relationships/hyperlink" Target="https://pbs.twimg.com/profile_banners/720723104301977602/1516728564" TargetMode="External"/><Relationship Id="rId3281" Type="http://schemas.openxmlformats.org/officeDocument/2006/relationships/hyperlink" Target="http://pbs.twimg.com/profile_background_images/448254137671512064/y6rNH3ax.png" TargetMode="External"/><Relationship Id="rId4332" Type="http://schemas.openxmlformats.org/officeDocument/2006/relationships/hyperlink" Target="http://pbs.twimg.com/profile_images/732089487174438912/m4V7I2-i_normal.jpg" TargetMode="External"/><Relationship Id="rId2090" Type="http://schemas.openxmlformats.org/officeDocument/2006/relationships/hyperlink" Target="https://pbs.twimg.com/profile_banners/237967163/1498289656" TargetMode="External"/><Relationship Id="rId3141" Type="http://schemas.openxmlformats.org/officeDocument/2006/relationships/hyperlink" Target="http://abs.twimg.com/images/themes/theme1/bg.png" TargetMode="External"/><Relationship Id="rId6297" Type="http://schemas.openxmlformats.org/officeDocument/2006/relationships/hyperlink" Target="https://twitter.com/robinmarty" TargetMode="External"/><Relationship Id="rId3001" Type="http://schemas.openxmlformats.org/officeDocument/2006/relationships/hyperlink" Target="http://abs.twimg.com/images/themes/theme1/bg.png" TargetMode="External"/><Relationship Id="rId3958" Type="http://schemas.openxmlformats.org/officeDocument/2006/relationships/hyperlink" Target="http://pbs.twimg.com/profile_images/679502548160647168/FzzWtNeR_normal.jpg" TargetMode="External"/><Relationship Id="rId6157" Type="http://schemas.openxmlformats.org/officeDocument/2006/relationships/hyperlink" Target="https://twitter.com/britmarling" TargetMode="External"/><Relationship Id="rId6364" Type="http://schemas.openxmlformats.org/officeDocument/2006/relationships/hyperlink" Target="https://twitter.com/marcylauren" TargetMode="External"/><Relationship Id="rId6571" Type="http://schemas.openxmlformats.org/officeDocument/2006/relationships/hyperlink" Target="https://twitter.com/lucymcbath" TargetMode="External"/><Relationship Id="rId879" Type="http://schemas.openxmlformats.org/officeDocument/2006/relationships/hyperlink" Target="https://pbs.twimg.com/profile_banners/10228272/1520525280" TargetMode="External"/><Relationship Id="rId2767" Type="http://schemas.openxmlformats.org/officeDocument/2006/relationships/hyperlink" Target="http://abs.twimg.com/images/themes/theme14/bg.gif" TargetMode="External"/><Relationship Id="rId5173" Type="http://schemas.openxmlformats.org/officeDocument/2006/relationships/hyperlink" Target="http://pbs.twimg.com/profile_images/971531038261424128/DgDA1mNY_normal.jpg" TargetMode="External"/><Relationship Id="rId5380" Type="http://schemas.openxmlformats.org/officeDocument/2006/relationships/hyperlink" Target="https://twitter.com/iamgmjohnson" TargetMode="External"/><Relationship Id="rId6017" Type="http://schemas.openxmlformats.org/officeDocument/2006/relationships/hyperlink" Target="https://twitter.com/momae_inmy" TargetMode="External"/><Relationship Id="rId6224" Type="http://schemas.openxmlformats.org/officeDocument/2006/relationships/hyperlink" Target="https://twitter.com/twisted_twins" TargetMode="External"/><Relationship Id="rId6431" Type="http://schemas.openxmlformats.org/officeDocument/2006/relationships/hyperlink" Target="https://twitter.com/eimzkavanagh" TargetMode="External"/><Relationship Id="rId739" Type="http://schemas.openxmlformats.org/officeDocument/2006/relationships/hyperlink" Target="https://pbs.twimg.com/profile_banners/256556724/1505503683" TargetMode="External"/><Relationship Id="rId1369" Type="http://schemas.openxmlformats.org/officeDocument/2006/relationships/hyperlink" Target="https://pbs.twimg.com/profile_banners/835608973/1387659570" TargetMode="External"/><Relationship Id="rId1576" Type="http://schemas.openxmlformats.org/officeDocument/2006/relationships/hyperlink" Target="https://pbs.twimg.com/profile_banners/909756301047103488/1515728236" TargetMode="External"/><Relationship Id="rId2974" Type="http://schemas.openxmlformats.org/officeDocument/2006/relationships/hyperlink" Target="http://pbs.twimg.com/profile_background_images/667256902/c76d890a03f689953b66916476246400.jpeg" TargetMode="External"/><Relationship Id="rId3818" Type="http://schemas.openxmlformats.org/officeDocument/2006/relationships/hyperlink" Target="http://pbs.twimg.com/profile_images/378800000586713211/0e50888f39faca38eb7dcc34dff72bab_normal.jpeg" TargetMode="External"/><Relationship Id="rId5033" Type="http://schemas.openxmlformats.org/officeDocument/2006/relationships/hyperlink" Target="http://pbs.twimg.com/profile_images/652247304880177153/S2wXfY72_normal.jpg" TargetMode="External"/><Relationship Id="rId5240" Type="http://schemas.openxmlformats.org/officeDocument/2006/relationships/hyperlink" Target="http://pbs.twimg.com/profile_images/970826056461463552/m4D-ST9K_normal.jpg" TargetMode="External"/><Relationship Id="rId946" Type="http://schemas.openxmlformats.org/officeDocument/2006/relationships/hyperlink" Target="https://pbs.twimg.com/profile_banners/2266168763/1496323768" TargetMode="External"/><Relationship Id="rId1229" Type="http://schemas.openxmlformats.org/officeDocument/2006/relationships/hyperlink" Target="https://pbs.twimg.com/profile_banners/3225385757/1488250509" TargetMode="External"/><Relationship Id="rId1783" Type="http://schemas.openxmlformats.org/officeDocument/2006/relationships/hyperlink" Target="https://pbs.twimg.com/profile_banners/3131251581/1497554014" TargetMode="External"/><Relationship Id="rId1990" Type="http://schemas.openxmlformats.org/officeDocument/2006/relationships/hyperlink" Target="https://pbs.twimg.com/profile_banners/895074491214086144/1502238870" TargetMode="External"/><Relationship Id="rId2627" Type="http://schemas.openxmlformats.org/officeDocument/2006/relationships/hyperlink" Target="http://abs.twimg.com/images/themes/theme1/bg.png" TargetMode="External"/><Relationship Id="rId2834" Type="http://schemas.openxmlformats.org/officeDocument/2006/relationships/hyperlink" Target="http://pbs.twimg.com/profile_background_images/89561790/3230.jpg" TargetMode="External"/><Relationship Id="rId5100" Type="http://schemas.openxmlformats.org/officeDocument/2006/relationships/hyperlink" Target="http://pbs.twimg.com/profile_images/854318515871916032/7KGEQtPd_normal.jpg" TargetMode="External"/><Relationship Id="rId75" Type="http://schemas.openxmlformats.org/officeDocument/2006/relationships/hyperlink" Target="https://t.co/QxdZW7eCIY" TargetMode="External"/><Relationship Id="rId806" Type="http://schemas.openxmlformats.org/officeDocument/2006/relationships/hyperlink" Target="https://pbs.twimg.com/profile_banners/66368876/1509131141" TargetMode="External"/><Relationship Id="rId1436" Type="http://schemas.openxmlformats.org/officeDocument/2006/relationships/hyperlink" Target="https://pbs.twimg.com/profile_banners/66559788/1514908291" TargetMode="External"/><Relationship Id="rId1643" Type="http://schemas.openxmlformats.org/officeDocument/2006/relationships/hyperlink" Target="https://pbs.twimg.com/profile_banners/2661726949/1468013521" TargetMode="External"/><Relationship Id="rId1850" Type="http://schemas.openxmlformats.org/officeDocument/2006/relationships/hyperlink" Target="https://pbs.twimg.com/profile_banners/2180170945/1520496235" TargetMode="External"/><Relationship Id="rId2901" Type="http://schemas.openxmlformats.org/officeDocument/2006/relationships/hyperlink" Target="http://pbs.twimg.com/profile_background_images/3113012/twitternewest.gif" TargetMode="External"/><Relationship Id="rId4799" Type="http://schemas.openxmlformats.org/officeDocument/2006/relationships/hyperlink" Target="http://pbs.twimg.com/profile_images/875404558528393216/cTknVhwm_normal.jpg" TargetMode="External"/><Relationship Id="rId1503" Type="http://schemas.openxmlformats.org/officeDocument/2006/relationships/hyperlink" Target="https://pbs.twimg.com/profile_banners/758642670956838912/1481882528" TargetMode="External"/><Relationship Id="rId1710" Type="http://schemas.openxmlformats.org/officeDocument/2006/relationships/hyperlink" Target="https://pbs.twimg.com/profile_banners/496255039/1518923392" TargetMode="External"/><Relationship Id="rId4659" Type="http://schemas.openxmlformats.org/officeDocument/2006/relationships/hyperlink" Target="http://pbs.twimg.com/profile_images/969254550476476417/NJebSP0R_normal.jpg" TargetMode="External"/><Relationship Id="rId4866" Type="http://schemas.openxmlformats.org/officeDocument/2006/relationships/hyperlink" Target="http://pbs.twimg.com/profile_images/691811264796966912/iU2NGq-r_normal.jpg" TargetMode="External"/><Relationship Id="rId5917" Type="http://schemas.openxmlformats.org/officeDocument/2006/relationships/hyperlink" Target="https://twitter.com/tpawanee38" TargetMode="External"/><Relationship Id="rId3468" Type="http://schemas.openxmlformats.org/officeDocument/2006/relationships/hyperlink" Target="http://abs.twimg.com/images/themes/theme1/bg.png" TargetMode="External"/><Relationship Id="rId3675" Type="http://schemas.openxmlformats.org/officeDocument/2006/relationships/hyperlink" Target="http://pbs.twimg.com/profile_images/807471211504537600/uMf5OLUk_normal.jpg" TargetMode="External"/><Relationship Id="rId3882" Type="http://schemas.openxmlformats.org/officeDocument/2006/relationships/hyperlink" Target="http://abs.twimg.com/sticky/default_profile_images/default_profile_normal.png" TargetMode="External"/><Relationship Id="rId4519" Type="http://schemas.openxmlformats.org/officeDocument/2006/relationships/hyperlink" Target="http://pbs.twimg.com/profile_images/963268792590782465/TlZIJjRE_normal.jpg" TargetMode="External"/><Relationship Id="rId4726" Type="http://schemas.openxmlformats.org/officeDocument/2006/relationships/hyperlink" Target="http://pbs.twimg.com/profile_images/969226895978938369/okmWzntb_normal.jpg" TargetMode="External"/><Relationship Id="rId4933" Type="http://schemas.openxmlformats.org/officeDocument/2006/relationships/hyperlink" Target="http://pbs.twimg.com/profile_images/930123972796125185/LebGqh8T_normal.jpg" TargetMode="External"/><Relationship Id="rId6081" Type="http://schemas.openxmlformats.org/officeDocument/2006/relationships/hyperlink" Target="https://twitter.com/gazettefemmes" TargetMode="External"/><Relationship Id="rId389" Type="http://schemas.openxmlformats.org/officeDocument/2006/relationships/hyperlink" Target="https://t.co/ApMqgOpgVr" TargetMode="External"/><Relationship Id="rId596" Type="http://schemas.openxmlformats.org/officeDocument/2006/relationships/hyperlink" Target="http://t.co/cwTxLzzWrY" TargetMode="External"/><Relationship Id="rId2277" Type="http://schemas.openxmlformats.org/officeDocument/2006/relationships/hyperlink" Target="http://pbs.twimg.com/profile_background_images/501089521786580993/marrN7fT.jpeg" TargetMode="External"/><Relationship Id="rId2484" Type="http://schemas.openxmlformats.org/officeDocument/2006/relationships/hyperlink" Target="http://abs.twimg.com/images/themes/theme1/bg.png" TargetMode="External"/><Relationship Id="rId2691" Type="http://schemas.openxmlformats.org/officeDocument/2006/relationships/hyperlink" Target="http://abs.twimg.com/images/themes/theme1/bg.png" TargetMode="External"/><Relationship Id="rId3328" Type="http://schemas.openxmlformats.org/officeDocument/2006/relationships/hyperlink" Target="http://abs.twimg.com/images/themes/theme1/bg.png" TargetMode="External"/><Relationship Id="rId3535" Type="http://schemas.openxmlformats.org/officeDocument/2006/relationships/hyperlink" Target="http://abs.twimg.com/images/themes/theme4/bg.gif" TargetMode="External"/><Relationship Id="rId3742" Type="http://schemas.openxmlformats.org/officeDocument/2006/relationships/hyperlink" Target="http://pbs.twimg.com/profile_images/970792681189158912/51x-23tL_normal.jpg" TargetMode="External"/><Relationship Id="rId6898" Type="http://schemas.openxmlformats.org/officeDocument/2006/relationships/hyperlink" Target="https://twitter.com/lnanly_exo_l" TargetMode="External"/><Relationship Id="rId249" Type="http://schemas.openxmlformats.org/officeDocument/2006/relationships/hyperlink" Target="https://t.co/EhTt891RCX" TargetMode="External"/><Relationship Id="rId456" Type="http://schemas.openxmlformats.org/officeDocument/2006/relationships/hyperlink" Target="https://t.co/xVbMAdZn72" TargetMode="External"/><Relationship Id="rId663" Type="http://schemas.openxmlformats.org/officeDocument/2006/relationships/hyperlink" Target="https://t.co/WJmiQeEjAg" TargetMode="External"/><Relationship Id="rId870" Type="http://schemas.openxmlformats.org/officeDocument/2006/relationships/hyperlink" Target="https://pbs.twimg.com/profile_banners/2400260346/1517841088" TargetMode="External"/><Relationship Id="rId1086" Type="http://schemas.openxmlformats.org/officeDocument/2006/relationships/hyperlink" Target="https://pbs.twimg.com/profile_banners/33594784/1512868079" TargetMode="External"/><Relationship Id="rId1293" Type="http://schemas.openxmlformats.org/officeDocument/2006/relationships/hyperlink" Target="https://pbs.twimg.com/profile_banners/18314048/1519707134" TargetMode="External"/><Relationship Id="rId2137" Type="http://schemas.openxmlformats.org/officeDocument/2006/relationships/hyperlink" Target="https://pbs.twimg.com/profile_banners/2578657423/1519280773" TargetMode="External"/><Relationship Id="rId2344" Type="http://schemas.openxmlformats.org/officeDocument/2006/relationships/hyperlink" Target="http://pbs.twimg.com/profile_background_images/470602002/522855_296607400407993_119315504803851_710803_293563698_n.jpg" TargetMode="External"/><Relationship Id="rId2551" Type="http://schemas.openxmlformats.org/officeDocument/2006/relationships/hyperlink" Target="http://abs.twimg.com/images/themes/theme1/bg.png" TargetMode="External"/><Relationship Id="rId109" Type="http://schemas.openxmlformats.org/officeDocument/2006/relationships/hyperlink" Target="https://t.co/F8eQ5RMd9N" TargetMode="External"/><Relationship Id="rId316" Type="http://schemas.openxmlformats.org/officeDocument/2006/relationships/hyperlink" Target="http://t.co/8mkNCTfkgU" TargetMode="External"/><Relationship Id="rId523" Type="http://schemas.openxmlformats.org/officeDocument/2006/relationships/hyperlink" Target="https://t.co/3w8cw6u0Ch" TargetMode="External"/><Relationship Id="rId1153" Type="http://schemas.openxmlformats.org/officeDocument/2006/relationships/hyperlink" Target="https://pbs.twimg.com/profile_banners/839540054238216192/1506967516" TargetMode="External"/><Relationship Id="rId2204" Type="http://schemas.openxmlformats.org/officeDocument/2006/relationships/hyperlink" Target="http://abs.twimg.com/images/themes/theme1/bg.png" TargetMode="External"/><Relationship Id="rId3602" Type="http://schemas.openxmlformats.org/officeDocument/2006/relationships/hyperlink" Target="http://pbs.twimg.com/profile_images/536196415408467968/3NV4k9Cz_normal.jpeg" TargetMode="External"/><Relationship Id="rId6758" Type="http://schemas.openxmlformats.org/officeDocument/2006/relationships/hyperlink" Target="https://twitter.com/caro_ruizt" TargetMode="External"/><Relationship Id="rId6965" Type="http://schemas.openxmlformats.org/officeDocument/2006/relationships/hyperlink" Target="https://twitter.com/mig30m6" TargetMode="External"/><Relationship Id="rId730" Type="http://schemas.openxmlformats.org/officeDocument/2006/relationships/hyperlink" Target="https://pbs.twimg.com/profile_banners/40145940/1452708901" TargetMode="External"/><Relationship Id="rId1013" Type="http://schemas.openxmlformats.org/officeDocument/2006/relationships/hyperlink" Target="https://pbs.twimg.com/profile_banners/935236873718587392/1511813472" TargetMode="External"/><Relationship Id="rId1360" Type="http://schemas.openxmlformats.org/officeDocument/2006/relationships/hyperlink" Target="https://pbs.twimg.com/profile_banners/4808824274/1459447416" TargetMode="External"/><Relationship Id="rId2411" Type="http://schemas.openxmlformats.org/officeDocument/2006/relationships/hyperlink" Target="http://pbs.twimg.com/profile_background_images/583796164513828864/vGIF6RAc.jpg" TargetMode="External"/><Relationship Id="rId4169" Type="http://schemas.openxmlformats.org/officeDocument/2006/relationships/hyperlink" Target="http://pbs.twimg.com/profile_images/918829540109008896/xlN9RhZZ_normal.jpg" TargetMode="External"/><Relationship Id="rId5567" Type="http://schemas.openxmlformats.org/officeDocument/2006/relationships/hyperlink" Target="https://twitter.com/lauridmeizler" TargetMode="External"/><Relationship Id="rId5774" Type="http://schemas.openxmlformats.org/officeDocument/2006/relationships/hyperlink" Target="https://twitter.com/thstral" TargetMode="External"/><Relationship Id="rId5981" Type="http://schemas.openxmlformats.org/officeDocument/2006/relationships/hyperlink" Target="https://twitter.com/phyllis66502771" TargetMode="External"/><Relationship Id="rId6618" Type="http://schemas.openxmlformats.org/officeDocument/2006/relationships/hyperlink" Target="https://twitter.com/thewrap" TargetMode="External"/><Relationship Id="rId6825" Type="http://schemas.openxmlformats.org/officeDocument/2006/relationships/hyperlink" Target="https://twitter.com/ddo_boja" TargetMode="External"/><Relationship Id="rId1220" Type="http://schemas.openxmlformats.org/officeDocument/2006/relationships/hyperlink" Target="https://pbs.twimg.com/profile_banners/1054663556/1505639826" TargetMode="External"/><Relationship Id="rId4376" Type="http://schemas.openxmlformats.org/officeDocument/2006/relationships/hyperlink" Target="http://pbs.twimg.com/profile_images/477390743019868160/moazE5qt_normal.jpeg" TargetMode="External"/><Relationship Id="rId4583" Type="http://schemas.openxmlformats.org/officeDocument/2006/relationships/hyperlink" Target="http://pbs.twimg.com/profile_images/661940097537961985/YUxmiKu8_normal.jpg" TargetMode="External"/><Relationship Id="rId4790" Type="http://schemas.openxmlformats.org/officeDocument/2006/relationships/hyperlink" Target="http://pbs.twimg.com/profile_images/663785207800184833/yS8-scIy_normal.jpg" TargetMode="External"/><Relationship Id="rId5427" Type="http://schemas.openxmlformats.org/officeDocument/2006/relationships/hyperlink" Target="https://twitter.com/tiatitty" TargetMode="External"/><Relationship Id="rId5634" Type="http://schemas.openxmlformats.org/officeDocument/2006/relationships/hyperlink" Target="https://twitter.com/sunmee_jin" TargetMode="External"/><Relationship Id="rId5841" Type="http://schemas.openxmlformats.org/officeDocument/2006/relationships/hyperlink" Target="https://twitter.com/ivan_velasquez_" TargetMode="External"/><Relationship Id="rId3185" Type="http://schemas.openxmlformats.org/officeDocument/2006/relationships/hyperlink" Target="http://abs.twimg.com/images/themes/theme1/bg.png" TargetMode="External"/><Relationship Id="rId3392" Type="http://schemas.openxmlformats.org/officeDocument/2006/relationships/hyperlink" Target="http://abs.twimg.com/images/themes/theme1/bg.png" TargetMode="External"/><Relationship Id="rId4029" Type="http://schemas.openxmlformats.org/officeDocument/2006/relationships/hyperlink" Target="http://pbs.twimg.com/profile_images/968610317877030913/YtRyjtgY_normal.jpg" TargetMode="External"/><Relationship Id="rId4236" Type="http://schemas.openxmlformats.org/officeDocument/2006/relationships/hyperlink" Target="http://pbs.twimg.com/profile_images/869702372041170944/0IxSIaxc_normal.jpg" TargetMode="External"/><Relationship Id="rId4443" Type="http://schemas.openxmlformats.org/officeDocument/2006/relationships/hyperlink" Target="http://pbs.twimg.com/profile_images/821917730878033920/V4Yks51J_normal.jpg" TargetMode="External"/><Relationship Id="rId4650" Type="http://schemas.openxmlformats.org/officeDocument/2006/relationships/hyperlink" Target="http://pbs.twimg.com/profile_images/3181944285/b8607a0e7a5947003bf66e170eeb9479_normal.png" TargetMode="External"/><Relationship Id="rId5701" Type="http://schemas.openxmlformats.org/officeDocument/2006/relationships/hyperlink" Target="https://twitter.com/eraminnesota" TargetMode="External"/><Relationship Id="rId3045" Type="http://schemas.openxmlformats.org/officeDocument/2006/relationships/hyperlink" Target="http://pbs.twimg.com/profile_background_images/498669066324680705/2QF2gFET.png" TargetMode="External"/><Relationship Id="rId3252" Type="http://schemas.openxmlformats.org/officeDocument/2006/relationships/hyperlink" Target="http://abs.twimg.com/images/themes/theme1/bg.png" TargetMode="External"/><Relationship Id="rId4303" Type="http://schemas.openxmlformats.org/officeDocument/2006/relationships/hyperlink" Target="http://pbs.twimg.com/profile_images/968802721716252673/cC5egYUP_normal.jpg" TargetMode="External"/><Relationship Id="rId4510" Type="http://schemas.openxmlformats.org/officeDocument/2006/relationships/hyperlink" Target="http://pbs.twimg.com/profile_images/914885558727520256/q3rSVKku_normal.jpg" TargetMode="External"/><Relationship Id="rId173" Type="http://schemas.openxmlformats.org/officeDocument/2006/relationships/hyperlink" Target="https://t.co/icHJ0ZcW0i" TargetMode="External"/><Relationship Id="rId380" Type="http://schemas.openxmlformats.org/officeDocument/2006/relationships/hyperlink" Target="https://t.co/jT2nHjRySp" TargetMode="External"/><Relationship Id="rId2061" Type="http://schemas.openxmlformats.org/officeDocument/2006/relationships/hyperlink" Target="https://pbs.twimg.com/profile_banners/8736882/1516388193" TargetMode="External"/><Relationship Id="rId3112" Type="http://schemas.openxmlformats.org/officeDocument/2006/relationships/hyperlink" Target="http://pbs.twimg.com/profile_background_images/563745973810110464/LOuV92MN.jpeg" TargetMode="External"/><Relationship Id="rId6268" Type="http://schemas.openxmlformats.org/officeDocument/2006/relationships/hyperlink" Target="https://twitter.com/dwifebrir" TargetMode="External"/><Relationship Id="rId6475" Type="http://schemas.openxmlformats.org/officeDocument/2006/relationships/hyperlink" Target="https://twitter.com/bbabyjj" TargetMode="External"/><Relationship Id="rId6682" Type="http://schemas.openxmlformats.org/officeDocument/2006/relationships/hyperlink" Target="https://twitter.com/kinokuniyanet" TargetMode="External"/><Relationship Id="rId240" Type="http://schemas.openxmlformats.org/officeDocument/2006/relationships/hyperlink" Target="https://t.co/5pmJBS4wvX" TargetMode="External"/><Relationship Id="rId5077" Type="http://schemas.openxmlformats.org/officeDocument/2006/relationships/hyperlink" Target="http://pbs.twimg.com/profile_images/967954159927308290/Ne9sXz2P_normal.jpg" TargetMode="External"/><Relationship Id="rId5284" Type="http://schemas.openxmlformats.org/officeDocument/2006/relationships/hyperlink" Target="http://pbs.twimg.com/profile_images/970241237163757569/IXOn4Br-_normal.jpg" TargetMode="External"/><Relationship Id="rId6128" Type="http://schemas.openxmlformats.org/officeDocument/2006/relationships/hyperlink" Target="https://twitter.com/zenitforward" TargetMode="External"/><Relationship Id="rId6335" Type="http://schemas.openxmlformats.org/officeDocument/2006/relationships/hyperlink" Target="https://twitter.com/news4buffalo" TargetMode="External"/><Relationship Id="rId100" Type="http://schemas.openxmlformats.org/officeDocument/2006/relationships/hyperlink" Target="https://t.co/J6mkqdLswn" TargetMode="External"/><Relationship Id="rId2878" Type="http://schemas.openxmlformats.org/officeDocument/2006/relationships/hyperlink" Target="http://abs.twimg.com/images/themes/theme1/bg.png" TargetMode="External"/><Relationship Id="rId3929" Type="http://schemas.openxmlformats.org/officeDocument/2006/relationships/hyperlink" Target="http://pbs.twimg.com/profile_images/962256979912781824/HZEyG8i1_normal.jpg" TargetMode="External"/><Relationship Id="rId4093" Type="http://schemas.openxmlformats.org/officeDocument/2006/relationships/hyperlink" Target="http://pbs.twimg.com/profile_images/914913383333355527/GazxY5Dg_normal.jpg" TargetMode="External"/><Relationship Id="rId5144" Type="http://schemas.openxmlformats.org/officeDocument/2006/relationships/hyperlink" Target="http://pbs.twimg.com/profile_images/958364950874898440/zNJpKJkw_normal.jpg" TargetMode="External"/><Relationship Id="rId5491" Type="http://schemas.openxmlformats.org/officeDocument/2006/relationships/hyperlink" Target="https://twitter.com/michaelmajor12" TargetMode="External"/><Relationship Id="rId6542" Type="http://schemas.openxmlformats.org/officeDocument/2006/relationships/hyperlink" Target="https://twitter.com/sb__says" TargetMode="External"/><Relationship Id="rId1687" Type="http://schemas.openxmlformats.org/officeDocument/2006/relationships/hyperlink" Target="https://pbs.twimg.com/profile_banners/949692261532610560/1515378756" TargetMode="External"/><Relationship Id="rId1894" Type="http://schemas.openxmlformats.org/officeDocument/2006/relationships/hyperlink" Target="https://pbs.twimg.com/profile_banners/166337343/1513267033" TargetMode="External"/><Relationship Id="rId2738" Type="http://schemas.openxmlformats.org/officeDocument/2006/relationships/hyperlink" Target="http://abs.twimg.com/images/themes/theme11/bg.gif" TargetMode="External"/><Relationship Id="rId2945" Type="http://schemas.openxmlformats.org/officeDocument/2006/relationships/hyperlink" Target="http://pbs.twimg.com/profile_background_images/825245788/3f87f9b207004e5009a0a9482162c7c1.jpeg" TargetMode="External"/><Relationship Id="rId5351" Type="http://schemas.openxmlformats.org/officeDocument/2006/relationships/hyperlink" Target="https://twitter.com/ainsleyearhardt" TargetMode="External"/><Relationship Id="rId6402" Type="http://schemas.openxmlformats.org/officeDocument/2006/relationships/hyperlink" Target="https://twitter.com/torosytoritos54" TargetMode="External"/><Relationship Id="rId917" Type="http://schemas.openxmlformats.org/officeDocument/2006/relationships/hyperlink" Target="https://pbs.twimg.com/profile_banners/1234856490/1518742865" TargetMode="External"/><Relationship Id="rId1547" Type="http://schemas.openxmlformats.org/officeDocument/2006/relationships/hyperlink" Target="https://pbs.twimg.com/profile_banners/749630155031605248/1515719630" TargetMode="External"/><Relationship Id="rId1754" Type="http://schemas.openxmlformats.org/officeDocument/2006/relationships/hyperlink" Target="https://pbs.twimg.com/profile_banners/3420218440/1482081342" TargetMode="External"/><Relationship Id="rId1961" Type="http://schemas.openxmlformats.org/officeDocument/2006/relationships/hyperlink" Target="https://pbs.twimg.com/profile_banners/943875742466789376/1516211007" TargetMode="External"/><Relationship Id="rId2805" Type="http://schemas.openxmlformats.org/officeDocument/2006/relationships/hyperlink" Target="http://pbs.twimg.com/profile_background_images/778144884/dceaa655ba312c9128955c592471d875.jpeg" TargetMode="External"/><Relationship Id="rId4160" Type="http://schemas.openxmlformats.org/officeDocument/2006/relationships/hyperlink" Target="http://pbs.twimg.com/profile_images/752544610442997761/jLopesgQ_normal.jpg" TargetMode="External"/><Relationship Id="rId5004" Type="http://schemas.openxmlformats.org/officeDocument/2006/relationships/hyperlink" Target="http://pbs.twimg.com/profile_images/967816201664630784/n_RyAKZl_normal.jpg" TargetMode="External"/><Relationship Id="rId5211" Type="http://schemas.openxmlformats.org/officeDocument/2006/relationships/hyperlink" Target="http://pbs.twimg.com/profile_images/865766896628490241/H6YDDgHb_normal.jpg" TargetMode="External"/><Relationship Id="rId46" Type="http://schemas.openxmlformats.org/officeDocument/2006/relationships/hyperlink" Target="https://t.co/uDiKkKassf" TargetMode="External"/><Relationship Id="rId1407" Type="http://schemas.openxmlformats.org/officeDocument/2006/relationships/hyperlink" Target="https://pbs.twimg.com/profile_banners/263115727/1515251741" TargetMode="External"/><Relationship Id="rId1614" Type="http://schemas.openxmlformats.org/officeDocument/2006/relationships/hyperlink" Target="https://pbs.twimg.com/profile_banners/3307897296/1474542473" TargetMode="External"/><Relationship Id="rId1821" Type="http://schemas.openxmlformats.org/officeDocument/2006/relationships/hyperlink" Target="https://pbs.twimg.com/profile_banners/3246015949/1504326008" TargetMode="External"/><Relationship Id="rId4020" Type="http://schemas.openxmlformats.org/officeDocument/2006/relationships/hyperlink" Target="http://pbs.twimg.com/profile_images/965363653263462401/3ixeKLDC_normal.jpg" TargetMode="External"/><Relationship Id="rId4977" Type="http://schemas.openxmlformats.org/officeDocument/2006/relationships/hyperlink" Target="http://pbs.twimg.com/profile_images/971899438737260549/x7Ksy50I_normal.jpg" TargetMode="External"/><Relationship Id="rId3579" Type="http://schemas.openxmlformats.org/officeDocument/2006/relationships/hyperlink" Target="http://abs.twimg.com/images/themes/theme1/bg.png" TargetMode="External"/><Relationship Id="rId3786" Type="http://schemas.openxmlformats.org/officeDocument/2006/relationships/hyperlink" Target="http://pbs.twimg.com/profile_images/971776779118526464/2F4yo8Ex_normal.jpg" TargetMode="External"/><Relationship Id="rId6192" Type="http://schemas.openxmlformats.org/officeDocument/2006/relationships/hyperlink" Target="https://twitter.com/zany96_" TargetMode="External"/><Relationship Id="rId2388" Type="http://schemas.openxmlformats.org/officeDocument/2006/relationships/hyperlink" Target="http://pbs.twimg.com/profile_background_images/808718798/9a5157fba87c60fa38e6ae3a4daa111b.jpeg" TargetMode="External"/><Relationship Id="rId2595" Type="http://schemas.openxmlformats.org/officeDocument/2006/relationships/hyperlink" Target="http://abs.twimg.com/images/themes/theme1/bg.png" TargetMode="External"/><Relationship Id="rId3439" Type="http://schemas.openxmlformats.org/officeDocument/2006/relationships/hyperlink" Target="http://abs.twimg.com/images/themes/theme9/bg.gif" TargetMode="External"/><Relationship Id="rId3993" Type="http://schemas.openxmlformats.org/officeDocument/2006/relationships/hyperlink" Target="http://pbs.twimg.com/profile_images/958180577324171264/YgSD-UgP_normal.jpg" TargetMode="External"/><Relationship Id="rId4837" Type="http://schemas.openxmlformats.org/officeDocument/2006/relationships/hyperlink" Target="http://pbs.twimg.com/profile_images/953210867436457984/xsszVIeq_normal.jpg" TargetMode="External"/><Relationship Id="rId6052" Type="http://schemas.openxmlformats.org/officeDocument/2006/relationships/hyperlink" Target="https://twitter.com/nhfreebird" TargetMode="External"/><Relationship Id="rId567" Type="http://schemas.openxmlformats.org/officeDocument/2006/relationships/hyperlink" Target="https://t.co/Mm8fYsbYGW" TargetMode="External"/><Relationship Id="rId1197" Type="http://schemas.openxmlformats.org/officeDocument/2006/relationships/hyperlink" Target="https://pbs.twimg.com/profile_banners/847436317046718465/1494255185" TargetMode="External"/><Relationship Id="rId2248" Type="http://schemas.openxmlformats.org/officeDocument/2006/relationships/hyperlink" Target="http://pbs.twimg.com/profile_background_images/378800000015561713/9f4ab9c6d204e7aaaa744c9fb296893b.gif" TargetMode="External"/><Relationship Id="rId3646" Type="http://schemas.openxmlformats.org/officeDocument/2006/relationships/hyperlink" Target="http://pbs.twimg.com/profile_images/849631329205587968/PF80BCMJ_normal.jpg" TargetMode="External"/><Relationship Id="rId3853" Type="http://schemas.openxmlformats.org/officeDocument/2006/relationships/hyperlink" Target="http://pbs.twimg.com/profile_images/892219543593951233/HGohuqpo_normal.jpg" TargetMode="External"/><Relationship Id="rId4904" Type="http://schemas.openxmlformats.org/officeDocument/2006/relationships/hyperlink" Target="http://pbs.twimg.com/profile_images/953694175647510528/dCLFtQti_normal.jpg" TargetMode="External"/><Relationship Id="rId774" Type="http://schemas.openxmlformats.org/officeDocument/2006/relationships/hyperlink" Target="https://pbs.twimg.com/profile_banners/22531506/1495070167" TargetMode="External"/><Relationship Id="rId981" Type="http://schemas.openxmlformats.org/officeDocument/2006/relationships/hyperlink" Target="https://pbs.twimg.com/profile_banners/3201057405/1487563728" TargetMode="External"/><Relationship Id="rId1057" Type="http://schemas.openxmlformats.org/officeDocument/2006/relationships/hyperlink" Target="https://pbs.twimg.com/profile_banners/884987235048804353/1505777292" TargetMode="External"/><Relationship Id="rId2455" Type="http://schemas.openxmlformats.org/officeDocument/2006/relationships/hyperlink" Target="http://abs.twimg.com/images/themes/theme1/bg.png" TargetMode="External"/><Relationship Id="rId2662" Type="http://schemas.openxmlformats.org/officeDocument/2006/relationships/hyperlink" Target="http://abs.twimg.com/images/themes/theme1/bg.png" TargetMode="External"/><Relationship Id="rId3506" Type="http://schemas.openxmlformats.org/officeDocument/2006/relationships/hyperlink" Target="http://pbs.twimg.com/profile_background_images/226883015/7.1186084296.rodeo-drive.jpg" TargetMode="External"/><Relationship Id="rId3713" Type="http://schemas.openxmlformats.org/officeDocument/2006/relationships/hyperlink" Target="http://pbs.twimg.com/profile_images/957839646972628992/WOKPS3Oq_normal.jpg" TargetMode="External"/><Relationship Id="rId3920" Type="http://schemas.openxmlformats.org/officeDocument/2006/relationships/hyperlink" Target="http://pbs.twimg.com/profile_images/961541637338906624/9vih1iMX_normal.jpg" TargetMode="External"/><Relationship Id="rId6869" Type="http://schemas.openxmlformats.org/officeDocument/2006/relationships/hyperlink" Target="https://twitter.com/qriater" TargetMode="External"/><Relationship Id="rId427" Type="http://schemas.openxmlformats.org/officeDocument/2006/relationships/hyperlink" Target="https://t.co/Cha2mx2RmX" TargetMode="External"/><Relationship Id="rId634" Type="http://schemas.openxmlformats.org/officeDocument/2006/relationships/hyperlink" Target="https://t.co/ILuLQeirGu" TargetMode="External"/><Relationship Id="rId841" Type="http://schemas.openxmlformats.org/officeDocument/2006/relationships/hyperlink" Target="https://pbs.twimg.com/profile_banners/922090870140059648/1511281983" TargetMode="External"/><Relationship Id="rId1264" Type="http://schemas.openxmlformats.org/officeDocument/2006/relationships/hyperlink" Target="https://pbs.twimg.com/profile_banners/4856593460/1517689114" TargetMode="External"/><Relationship Id="rId1471" Type="http://schemas.openxmlformats.org/officeDocument/2006/relationships/hyperlink" Target="https://pbs.twimg.com/profile_banners/9715012/1499435236" TargetMode="External"/><Relationship Id="rId2108" Type="http://schemas.openxmlformats.org/officeDocument/2006/relationships/hyperlink" Target="https://pbs.twimg.com/profile_banners/716498756754083840/1464982146" TargetMode="External"/><Relationship Id="rId2315" Type="http://schemas.openxmlformats.org/officeDocument/2006/relationships/hyperlink" Target="http://abs.twimg.com/images/themes/theme1/bg.png" TargetMode="External"/><Relationship Id="rId2522" Type="http://schemas.openxmlformats.org/officeDocument/2006/relationships/hyperlink" Target="http://abs.twimg.com/images/themes/theme1/bg.png" TargetMode="External"/><Relationship Id="rId5678" Type="http://schemas.openxmlformats.org/officeDocument/2006/relationships/hyperlink" Target="https://twitter.com/daniellesabrena" TargetMode="External"/><Relationship Id="rId5885" Type="http://schemas.openxmlformats.org/officeDocument/2006/relationships/hyperlink" Target="https://twitter.com/oohsayhun412" TargetMode="External"/><Relationship Id="rId6729" Type="http://schemas.openxmlformats.org/officeDocument/2006/relationships/hyperlink" Target="https://twitter.com/megcabot" TargetMode="External"/><Relationship Id="rId6936" Type="http://schemas.openxmlformats.org/officeDocument/2006/relationships/hyperlink" Target="https://twitter.com/perfectbiue" TargetMode="External"/><Relationship Id="rId701" Type="http://schemas.openxmlformats.org/officeDocument/2006/relationships/hyperlink" Target="http://t.co/umXBs4wJn9" TargetMode="External"/><Relationship Id="rId1124" Type="http://schemas.openxmlformats.org/officeDocument/2006/relationships/hyperlink" Target="https://pbs.twimg.com/profile_banners/1261167758/1518001599" TargetMode="External"/><Relationship Id="rId1331" Type="http://schemas.openxmlformats.org/officeDocument/2006/relationships/hyperlink" Target="https://pbs.twimg.com/profile_banners/18208368/1520353784" TargetMode="External"/><Relationship Id="rId4487" Type="http://schemas.openxmlformats.org/officeDocument/2006/relationships/hyperlink" Target="http://pbs.twimg.com/profile_images/810713671957704705/l-bKy06g_normal.jpg" TargetMode="External"/><Relationship Id="rId4694" Type="http://schemas.openxmlformats.org/officeDocument/2006/relationships/hyperlink" Target="http://pbs.twimg.com/profile_images/834841714200244224/eduml_ap_normal.jpg" TargetMode="External"/><Relationship Id="rId5538" Type="http://schemas.openxmlformats.org/officeDocument/2006/relationships/hyperlink" Target="https://twitter.com/thekoreaherald" TargetMode="External"/><Relationship Id="rId5745" Type="http://schemas.openxmlformats.org/officeDocument/2006/relationships/hyperlink" Target="https://twitter.com/reemstoreems" TargetMode="External"/><Relationship Id="rId5952" Type="http://schemas.openxmlformats.org/officeDocument/2006/relationships/hyperlink" Target="https://twitter.com/a_aoraee" TargetMode="External"/><Relationship Id="rId3089" Type="http://schemas.openxmlformats.org/officeDocument/2006/relationships/hyperlink" Target="http://abs.twimg.com/images/themes/theme1/bg.png" TargetMode="External"/><Relationship Id="rId3296" Type="http://schemas.openxmlformats.org/officeDocument/2006/relationships/hyperlink" Target="http://pbs.twimg.com/profile_background_images/716238655346515970/OEGhqCmV.jpg" TargetMode="External"/><Relationship Id="rId4347" Type="http://schemas.openxmlformats.org/officeDocument/2006/relationships/hyperlink" Target="http://pbs.twimg.com/profile_images/971914953048301569/6SE4I-Ir_normal.jpg" TargetMode="External"/><Relationship Id="rId4554" Type="http://schemas.openxmlformats.org/officeDocument/2006/relationships/hyperlink" Target="http://pbs.twimg.com/profile_images/794842961561284608/n5FryZB-_normal.jpg" TargetMode="External"/><Relationship Id="rId4761" Type="http://schemas.openxmlformats.org/officeDocument/2006/relationships/hyperlink" Target="http://pbs.twimg.com/profile_images/966018501235294209/rM2UfRgo_normal.jpg" TargetMode="External"/><Relationship Id="rId5605" Type="http://schemas.openxmlformats.org/officeDocument/2006/relationships/hyperlink" Target="https://twitter.com/themadsloth" TargetMode="External"/><Relationship Id="rId3156" Type="http://schemas.openxmlformats.org/officeDocument/2006/relationships/hyperlink" Target="http://abs.twimg.com/images/themes/theme1/bg.png" TargetMode="External"/><Relationship Id="rId3363" Type="http://schemas.openxmlformats.org/officeDocument/2006/relationships/hyperlink" Target="http://abs.twimg.com/images/themes/theme14/bg.gif" TargetMode="External"/><Relationship Id="rId4207" Type="http://schemas.openxmlformats.org/officeDocument/2006/relationships/hyperlink" Target="http://pbs.twimg.com/profile_images/915632571060506624/MjcdpREu_normal.jpg" TargetMode="External"/><Relationship Id="rId4414" Type="http://schemas.openxmlformats.org/officeDocument/2006/relationships/hyperlink" Target="http://pbs.twimg.com/profile_images/960328440518881280/Xu3XCQSg_normal.jpg" TargetMode="External"/><Relationship Id="rId5812" Type="http://schemas.openxmlformats.org/officeDocument/2006/relationships/hyperlink" Target="https://twitter.com/vviez" TargetMode="External"/><Relationship Id="rId284" Type="http://schemas.openxmlformats.org/officeDocument/2006/relationships/hyperlink" Target="https://t.co/1TqDQNXiX2" TargetMode="External"/><Relationship Id="rId491" Type="http://schemas.openxmlformats.org/officeDocument/2006/relationships/hyperlink" Target="https://t.co/QhcE3nCC07" TargetMode="External"/><Relationship Id="rId2172" Type="http://schemas.openxmlformats.org/officeDocument/2006/relationships/hyperlink" Target="https://pbs.twimg.com/profile_banners/107927324/1514307032" TargetMode="External"/><Relationship Id="rId3016" Type="http://schemas.openxmlformats.org/officeDocument/2006/relationships/hyperlink" Target="http://pbs.twimg.com/profile_background_images/683711711/d5b892af209e212de112792342b7137c.jpeg" TargetMode="External"/><Relationship Id="rId3223" Type="http://schemas.openxmlformats.org/officeDocument/2006/relationships/hyperlink" Target="http://pbs.twimg.com/profile_background_images/456254558541336576/HxS2s-it.jpeg" TargetMode="External"/><Relationship Id="rId3570" Type="http://schemas.openxmlformats.org/officeDocument/2006/relationships/hyperlink" Target="http://abs.twimg.com/images/themes/theme7/bg.gif" TargetMode="External"/><Relationship Id="rId4621" Type="http://schemas.openxmlformats.org/officeDocument/2006/relationships/hyperlink" Target="http://pbs.twimg.com/profile_images/557611200616222720/t2W01Zim_normal.png" TargetMode="External"/><Relationship Id="rId6379" Type="http://schemas.openxmlformats.org/officeDocument/2006/relationships/hyperlink" Target="https://twitter.com/kaydubyew" TargetMode="External"/><Relationship Id="rId144" Type="http://schemas.openxmlformats.org/officeDocument/2006/relationships/hyperlink" Target="http://t.co/cNWisv1PLH" TargetMode="External"/><Relationship Id="rId3430" Type="http://schemas.openxmlformats.org/officeDocument/2006/relationships/hyperlink" Target="http://pbs.twimg.com/profile_background_images/378800000117930641/a1e2be9d730a4b09036d0bbbfbcb0264.jpeg" TargetMode="External"/><Relationship Id="rId5188" Type="http://schemas.openxmlformats.org/officeDocument/2006/relationships/hyperlink" Target="http://pbs.twimg.com/profile_images/463196033145532416/78q3ajum_normal.jpeg" TargetMode="External"/><Relationship Id="rId6586" Type="http://schemas.openxmlformats.org/officeDocument/2006/relationships/hyperlink" Target="https://twitter.com/protegosehun" TargetMode="External"/><Relationship Id="rId6793" Type="http://schemas.openxmlformats.org/officeDocument/2006/relationships/hyperlink" Target="https://twitter.com/mrimj" TargetMode="External"/><Relationship Id="rId351" Type="http://schemas.openxmlformats.org/officeDocument/2006/relationships/hyperlink" Target="https://t.co/UWZxNqFs0o" TargetMode="External"/><Relationship Id="rId2032" Type="http://schemas.openxmlformats.org/officeDocument/2006/relationships/hyperlink" Target="https://pbs.twimg.com/profile_banners/817585094281957377/1483762751" TargetMode="External"/><Relationship Id="rId2989" Type="http://schemas.openxmlformats.org/officeDocument/2006/relationships/hyperlink" Target="http://abs.twimg.com/images/themes/theme1/bg.png" TargetMode="External"/><Relationship Id="rId5395" Type="http://schemas.openxmlformats.org/officeDocument/2006/relationships/hyperlink" Target="https://twitter.com/tiffanyshlain" TargetMode="External"/><Relationship Id="rId6239" Type="http://schemas.openxmlformats.org/officeDocument/2006/relationships/hyperlink" Target="https://twitter.com/jcamposa81" TargetMode="External"/><Relationship Id="rId6446" Type="http://schemas.openxmlformats.org/officeDocument/2006/relationships/hyperlink" Target="https://twitter.com/cheepeva" TargetMode="External"/><Relationship Id="rId6653" Type="http://schemas.openxmlformats.org/officeDocument/2006/relationships/hyperlink" Target="https://twitter.com/ohenryhernandez" TargetMode="External"/><Relationship Id="rId6860" Type="http://schemas.openxmlformats.org/officeDocument/2006/relationships/hyperlink" Target="https://twitter.com/integritybc" TargetMode="External"/><Relationship Id="rId211" Type="http://schemas.openxmlformats.org/officeDocument/2006/relationships/hyperlink" Target="https://t.co/8P20XTwnHC" TargetMode="External"/><Relationship Id="rId1798" Type="http://schemas.openxmlformats.org/officeDocument/2006/relationships/hyperlink" Target="https://pbs.twimg.com/profile_banners/95000585/1399966839" TargetMode="External"/><Relationship Id="rId2849" Type="http://schemas.openxmlformats.org/officeDocument/2006/relationships/hyperlink" Target="http://abs.twimg.com/images/themes/theme1/bg.png" TargetMode="External"/><Relationship Id="rId5048" Type="http://schemas.openxmlformats.org/officeDocument/2006/relationships/hyperlink" Target="http://pbs.twimg.com/profile_images/452180249078288385/EYUBEHpP_normal.jpeg" TargetMode="External"/><Relationship Id="rId5255" Type="http://schemas.openxmlformats.org/officeDocument/2006/relationships/hyperlink" Target="http://pbs.twimg.com/profile_images/1478864355/van1_normal.jpg" TargetMode="External"/><Relationship Id="rId5462" Type="http://schemas.openxmlformats.org/officeDocument/2006/relationships/hyperlink" Target="https://twitter.com/nationalourturn" TargetMode="External"/><Relationship Id="rId6306" Type="http://schemas.openxmlformats.org/officeDocument/2006/relationships/hyperlink" Target="https://twitter.com/7kotaro" TargetMode="External"/><Relationship Id="rId6513" Type="http://schemas.openxmlformats.org/officeDocument/2006/relationships/hyperlink" Target="https://twitter.com/channel4news" TargetMode="External"/><Relationship Id="rId6720" Type="http://schemas.openxmlformats.org/officeDocument/2006/relationships/hyperlink" Target="https://twitter.com/ployployyaaa" TargetMode="External"/><Relationship Id="rId1658" Type="http://schemas.openxmlformats.org/officeDocument/2006/relationships/hyperlink" Target="https://pbs.twimg.com/profile_banners/831201413678010368/1487009095" TargetMode="External"/><Relationship Id="rId1865" Type="http://schemas.openxmlformats.org/officeDocument/2006/relationships/hyperlink" Target="https://pbs.twimg.com/profile_banners/780154419186982912/1477062279" TargetMode="External"/><Relationship Id="rId2709" Type="http://schemas.openxmlformats.org/officeDocument/2006/relationships/hyperlink" Target="http://pbs.twimg.com/profile_background_images/689687872346001408/sFYUohAP.jpg" TargetMode="External"/><Relationship Id="rId4064" Type="http://schemas.openxmlformats.org/officeDocument/2006/relationships/hyperlink" Target="http://pbs.twimg.com/profile_images/721316919073091585/L-MbMRd__normal.jpg" TargetMode="External"/><Relationship Id="rId4271" Type="http://schemas.openxmlformats.org/officeDocument/2006/relationships/hyperlink" Target="http://pbs.twimg.com/profile_images/971912086925099008/KGxFEx0-_normal.jpg" TargetMode="External"/><Relationship Id="rId5115" Type="http://schemas.openxmlformats.org/officeDocument/2006/relationships/hyperlink" Target="http://pbs.twimg.com/profile_images/971186965528772608/-fWYwEDz_normal.jpg" TargetMode="External"/><Relationship Id="rId5322" Type="http://schemas.openxmlformats.org/officeDocument/2006/relationships/hyperlink" Target="https://twitter.com/docrocktex26" TargetMode="External"/><Relationship Id="rId1518" Type="http://schemas.openxmlformats.org/officeDocument/2006/relationships/hyperlink" Target="https://pbs.twimg.com/profile_banners/905571888298110977/1516932621" TargetMode="External"/><Relationship Id="rId2916" Type="http://schemas.openxmlformats.org/officeDocument/2006/relationships/hyperlink" Target="http://pbs.twimg.com/profile_background_images/625289776833232896/Zdaq0CdE.jpg" TargetMode="External"/><Relationship Id="rId3080" Type="http://schemas.openxmlformats.org/officeDocument/2006/relationships/hyperlink" Target="http://abs.twimg.com/images/themes/theme1/bg.png" TargetMode="External"/><Relationship Id="rId4131" Type="http://schemas.openxmlformats.org/officeDocument/2006/relationships/hyperlink" Target="http://pbs.twimg.com/profile_images/971727964881727488/AwnNRmpK_normal.jpg" TargetMode="External"/><Relationship Id="rId1725" Type="http://schemas.openxmlformats.org/officeDocument/2006/relationships/hyperlink" Target="https://pbs.twimg.com/profile_banners/3268867488/1518348578" TargetMode="External"/><Relationship Id="rId1932" Type="http://schemas.openxmlformats.org/officeDocument/2006/relationships/hyperlink" Target="https://pbs.twimg.com/profile_banners/4752033798/1460651965" TargetMode="External"/><Relationship Id="rId6096" Type="http://schemas.openxmlformats.org/officeDocument/2006/relationships/hyperlink" Target="https://twitter.com/amy4thepeople" TargetMode="External"/><Relationship Id="rId17" Type="http://schemas.openxmlformats.org/officeDocument/2006/relationships/hyperlink" Target="http://t.co/ZbT0rh3oV3" TargetMode="External"/><Relationship Id="rId3897" Type="http://schemas.openxmlformats.org/officeDocument/2006/relationships/hyperlink" Target="http://pbs.twimg.com/profile_images/808366214288379905/N3f_TUYe_normal.jpg" TargetMode="External"/><Relationship Id="rId4948" Type="http://schemas.openxmlformats.org/officeDocument/2006/relationships/hyperlink" Target="http://pbs.twimg.com/profile_images/953590091737219073/inm94LRH_normal.jpg" TargetMode="External"/><Relationship Id="rId6163" Type="http://schemas.openxmlformats.org/officeDocument/2006/relationships/hyperlink" Target="https://twitter.com/asahi_jschool" TargetMode="External"/><Relationship Id="rId7007" Type="http://schemas.openxmlformats.org/officeDocument/2006/relationships/hyperlink" Target="https://twitter.com/hotdog4191" TargetMode="External"/><Relationship Id="rId2499" Type="http://schemas.openxmlformats.org/officeDocument/2006/relationships/hyperlink" Target="http://abs.twimg.com/images/themes/theme1/bg.png" TargetMode="External"/><Relationship Id="rId3757" Type="http://schemas.openxmlformats.org/officeDocument/2006/relationships/hyperlink" Target="http://pbs.twimg.com/profile_images/932711106216214528/h-hOZ9bP_normal.jpg" TargetMode="External"/><Relationship Id="rId3964" Type="http://schemas.openxmlformats.org/officeDocument/2006/relationships/hyperlink" Target="http://pbs.twimg.com/profile_images/966831800529117184/HfDf5ND7_normal.jpg" TargetMode="External"/><Relationship Id="rId4808" Type="http://schemas.openxmlformats.org/officeDocument/2006/relationships/hyperlink" Target="http://pbs.twimg.com/profile_images/666737273531031552/fTMjFQC5_normal.png" TargetMode="External"/><Relationship Id="rId6370" Type="http://schemas.openxmlformats.org/officeDocument/2006/relationships/hyperlink" Target="https://twitter.com/magalymg3" TargetMode="External"/><Relationship Id="rId1" Type="http://schemas.openxmlformats.org/officeDocument/2006/relationships/hyperlink" Target="https://t.co/E1UZk0hbvS" TargetMode="External"/><Relationship Id="rId678" Type="http://schemas.openxmlformats.org/officeDocument/2006/relationships/hyperlink" Target="https://t.co/lv2OW2czFL" TargetMode="External"/><Relationship Id="rId885" Type="http://schemas.openxmlformats.org/officeDocument/2006/relationships/hyperlink" Target="https://pbs.twimg.com/profile_banners/309978842/1515424133" TargetMode="External"/><Relationship Id="rId2359" Type="http://schemas.openxmlformats.org/officeDocument/2006/relationships/hyperlink" Target="http://pbs.twimg.com/profile_background_images/106976460/LEGO-Indiana-Jones-2-1.jpg" TargetMode="External"/><Relationship Id="rId2566" Type="http://schemas.openxmlformats.org/officeDocument/2006/relationships/hyperlink" Target="http://pbs.twimg.com/profile_background_images/739773459/9b72c7e1fd1431f7ffe0c7b1084c0a46.png" TargetMode="External"/><Relationship Id="rId2773" Type="http://schemas.openxmlformats.org/officeDocument/2006/relationships/hyperlink" Target="http://pbs.twimg.com/profile_background_images/378800000085459195/d227aaabd36d0829189a5549ba637d3c.jpeg" TargetMode="External"/><Relationship Id="rId2980" Type="http://schemas.openxmlformats.org/officeDocument/2006/relationships/hyperlink" Target="http://abs.twimg.com/images/themes/theme15/bg.png" TargetMode="External"/><Relationship Id="rId3617" Type="http://schemas.openxmlformats.org/officeDocument/2006/relationships/hyperlink" Target="http://pbs.twimg.com/profile_images/917666219062431744/TabX7GHl_normal.jpg" TargetMode="External"/><Relationship Id="rId3824" Type="http://schemas.openxmlformats.org/officeDocument/2006/relationships/hyperlink" Target="http://pbs.twimg.com/profile_images/2289231659/cmb3cncel2vl4meopo9i_normal.jpeg" TargetMode="External"/><Relationship Id="rId6023" Type="http://schemas.openxmlformats.org/officeDocument/2006/relationships/hyperlink" Target="https://twitter.com/thomaspaulclar9" TargetMode="External"/><Relationship Id="rId6230" Type="http://schemas.openxmlformats.org/officeDocument/2006/relationships/hyperlink" Target="https://twitter.com/100mobpromo" TargetMode="External"/><Relationship Id="rId538" Type="http://schemas.openxmlformats.org/officeDocument/2006/relationships/hyperlink" Target="https://t.co/6UfKH4RwLp" TargetMode="External"/><Relationship Id="rId745" Type="http://schemas.openxmlformats.org/officeDocument/2006/relationships/hyperlink" Target="https://pbs.twimg.com/profile_banners/95064543/1468992019" TargetMode="External"/><Relationship Id="rId952" Type="http://schemas.openxmlformats.org/officeDocument/2006/relationships/hyperlink" Target="https://pbs.twimg.com/profile_banners/273344620/1491802164" TargetMode="External"/><Relationship Id="rId1168" Type="http://schemas.openxmlformats.org/officeDocument/2006/relationships/hyperlink" Target="https://pbs.twimg.com/profile_banners/3002131216/1513127200" TargetMode="External"/><Relationship Id="rId1375" Type="http://schemas.openxmlformats.org/officeDocument/2006/relationships/hyperlink" Target="https://pbs.twimg.com/profile_banners/361222167/1517236484" TargetMode="External"/><Relationship Id="rId1582" Type="http://schemas.openxmlformats.org/officeDocument/2006/relationships/hyperlink" Target="https://pbs.twimg.com/profile_banners/162661928/1468238898" TargetMode="External"/><Relationship Id="rId2219" Type="http://schemas.openxmlformats.org/officeDocument/2006/relationships/hyperlink" Target="http://pbs.twimg.com/profile_background_images/600385858898767872/r6n8vcHw.jpg" TargetMode="External"/><Relationship Id="rId2426" Type="http://schemas.openxmlformats.org/officeDocument/2006/relationships/hyperlink" Target="http://pbs.twimg.com/profile_background_images/456810686966792192/CecUyUag.jpeg" TargetMode="External"/><Relationship Id="rId2633" Type="http://schemas.openxmlformats.org/officeDocument/2006/relationships/hyperlink" Target="http://pbs.twimg.com/profile_background_images/7433977/Rainbow_Ocean__by_Thelma1.jpg" TargetMode="External"/><Relationship Id="rId5789" Type="http://schemas.openxmlformats.org/officeDocument/2006/relationships/hyperlink" Target="https://twitter.com/veveenaneeya1" TargetMode="External"/><Relationship Id="rId5996" Type="http://schemas.openxmlformats.org/officeDocument/2006/relationships/hyperlink" Target="https://twitter.com/fernkyt" TargetMode="External"/><Relationship Id="rId81" Type="http://schemas.openxmlformats.org/officeDocument/2006/relationships/hyperlink" Target="https://t.co/Xcs2X0T73F" TargetMode="External"/><Relationship Id="rId605" Type="http://schemas.openxmlformats.org/officeDocument/2006/relationships/hyperlink" Target="https://t.co/MPQPUfstZ1" TargetMode="External"/><Relationship Id="rId812" Type="http://schemas.openxmlformats.org/officeDocument/2006/relationships/hyperlink" Target="https://pbs.twimg.com/profile_banners/807095/1513258368" TargetMode="External"/><Relationship Id="rId1028" Type="http://schemas.openxmlformats.org/officeDocument/2006/relationships/hyperlink" Target="https://pbs.twimg.com/profile_banners/409583627/1474643021" TargetMode="External"/><Relationship Id="rId1235" Type="http://schemas.openxmlformats.org/officeDocument/2006/relationships/hyperlink" Target="https://pbs.twimg.com/profile_banners/2696354518/1482581930" TargetMode="External"/><Relationship Id="rId1442" Type="http://schemas.openxmlformats.org/officeDocument/2006/relationships/hyperlink" Target="https://pbs.twimg.com/profile_banners/739157371/1512442428" TargetMode="External"/><Relationship Id="rId2840" Type="http://schemas.openxmlformats.org/officeDocument/2006/relationships/hyperlink" Target="http://pbs.twimg.com/profile_background_images/570113310280798208/VRNTaSZj.jpeg" TargetMode="External"/><Relationship Id="rId4598" Type="http://schemas.openxmlformats.org/officeDocument/2006/relationships/hyperlink" Target="http://pbs.twimg.com/profile_images/822714428848304128/tCUKynMM_normal.jpg" TargetMode="External"/><Relationship Id="rId5649" Type="http://schemas.openxmlformats.org/officeDocument/2006/relationships/hyperlink" Target="https://twitter.com/ohsorrydd" TargetMode="External"/><Relationship Id="rId1302" Type="http://schemas.openxmlformats.org/officeDocument/2006/relationships/hyperlink" Target="https://pbs.twimg.com/profile_banners/2742941090/1514800929" TargetMode="External"/><Relationship Id="rId2700" Type="http://schemas.openxmlformats.org/officeDocument/2006/relationships/hyperlink" Target="http://pbs.twimg.com/profile_background_images/378800000018807228/132c544dabaac1af24cf4059d75e8f7f.jpeg" TargetMode="External"/><Relationship Id="rId4458" Type="http://schemas.openxmlformats.org/officeDocument/2006/relationships/hyperlink" Target="http://pbs.twimg.com/profile_images/890932926287839232/RScT01X2_normal.jpg" TargetMode="External"/><Relationship Id="rId5856" Type="http://schemas.openxmlformats.org/officeDocument/2006/relationships/hyperlink" Target="https://twitter.com/rain5tg" TargetMode="External"/><Relationship Id="rId6907" Type="http://schemas.openxmlformats.org/officeDocument/2006/relationships/hyperlink" Target="https://twitter.com/amytree" TargetMode="External"/><Relationship Id="rId3267" Type="http://schemas.openxmlformats.org/officeDocument/2006/relationships/hyperlink" Target="http://pbs.twimg.com/profile_background_images/659755951411609600/V-Ki6sfU.jpg" TargetMode="External"/><Relationship Id="rId4665" Type="http://schemas.openxmlformats.org/officeDocument/2006/relationships/hyperlink" Target="http://pbs.twimg.com/profile_images/952648686361829383/i01rL7Ga_normal.jpg" TargetMode="External"/><Relationship Id="rId4872" Type="http://schemas.openxmlformats.org/officeDocument/2006/relationships/hyperlink" Target="http://pbs.twimg.com/profile_images/949215201605296128/ccWFLkKx_normal.jpg" TargetMode="External"/><Relationship Id="rId5509" Type="http://schemas.openxmlformats.org/officeDocument/2006/relationships/hyperlink" Target="https://twitter.com/rosemcgowan" TargetMode="External"/><Relationship Id="rId5716" Type="http://schemas.openxmlformats.org/officeDocument/2006/relationships/hyperlink" Target="https://twitter.com/featheraee" TargetMode="External"/><Relationship Id="rId5923" Type="http://schemas.openxmlformats.org/officeDocument/2006/relationships/hyperlink" Target="https://twitter.com/baekheartb" TargetMode="External"/><Relationship Id="rId188" Type="http://schemas.openxmlformats.org/officeDocument/2006/relationships/hyperlink" Target="https://t.co/p2LXQ3qO6x" TargetMode="External"/><Relationship Id="rId395" Type="http://schemas.openxmlformats.org/officeDocument/2006/relationships/hyperlink" Target="https://t.co/9Ytizr7Aa0" TargetMode="External"/><Relationship Id="rId2076" Type="http://schemas.openxmlformats.org/officeDocument/2006/relationships/hyperlink" Target="https://pbs.twimg.com/profile_banners/1211915804/1502591479" TargetMode="External"/><Relationship Id="rId3474" Type="http://schemas.openxmlformats.org/officeDocument/2006/relationships/hyperlink" Target="http://abs.twimg.com/images/themes/theme1/bg.png" TargetMode="External"/><Relationship Id="rId3681" Type="http://schemas.openxmlformats.org/officeDocument/2006/relationships/hyperlink" Target="http://pbs.twimg.com/profile_images/913531585454006273/WJnUbyFH_normal.jpg" TargetMode="External"/><Relationship Id="rId4318" Type="http://schemas.openxmlformats.org/officeDocument/2006/relationships/hyperlink" Target="http://pbs.twimg.com/profile_images/862654391739961345/0qvW1agL_normal.jpg" TargetMode="External"/><Relationship Id="rId4525" Type="http://schemas.openxmlformats.org/officeDocument/2006/relationships/hyperlink" Target="http://pbs.twimg.com/profile_images/951176814302498822/uOT6SGhi_normal.jpg" TargetMode="External"/><Relationship Id="rId4732" Type="http://schemas.openxmlformats.org/officeDocument/2006/relationships/hyperlink" Target="http://pbs.twimg.com/profile_images/948242651379150849/6Gif9mpZ_normal.jpg" TargetMode="External"/><Relationship Id="rId2283" Type="http://schemas.openxmlformats.org/officeDocument/2006/relationships/hyperlink" Target="http://abs.twimg.com/images/themes/theme1/bg.png" TargetMode="External"/><Relationship Id="rId2490" Type="http://schemas.openxmlformats.org/officeDocument/2006/relationships/hyperlink" Target="http://abs.twimg.com/images/themes/theme1/bg.png" TargetMode="External"/><Relationship Id="rId3127" Type="http://schemas.openxmlformats.org/officeDocument/2006/relationships/hyperlink" Target="http://pbs.twimg.com/profile_background_images/196413725/miles_background.png" TargetMode="External"/><Relationship Id="rId3334" Type="http://schemas.openxmlformats.org/officeDocument/2006/relationships/hyperlink" Target="http://abs.twimg.com/images/themes/theme1/bg.png" TargetMode="External"/><Relationship Id="rId3541" Type="http://schemas.openxmlformats.org/officeDocument/2006/relationships/hyperlink" Target="http://pbs.twimg.com/profile_background_images/575751336311963648/fH310Evt.jpeg" TargetMode="External"/><Relationship Id="rId6697" Type="http://schemas.openxmlformats.org/officeDocument/2006/relationships/hyperlink" Target="https://twitter.com/zenicablog2010" TargetMode="External"/><Relationship Id="rId255" Type="http://schemas.openxmlformats.org/officeDocument/2006/relationships/hyperlink" Target="https://t.co/kzvMooZlLR" TargetMode="External"/><Relationship Id="rId462" Type="http://schemas.openxmlformats.org/officeDocument/2006/relationships/hyperlink" Target="https://t.co/enJa6H8ROU" TargetMode="External"/><Relationship Id="rId1092" Type="http://schemas.openxmlformats.org/officeDocument/2006/relationships/hyperlink" Target="https://pbs.twimg.com/profile_banners/227527966/1494433144" TargetMode="External"/><Relationship Id="rId2143" Type="http://schemas.openxmlformats.org/officeDocument/2006/relationships/hyperlink" Target="https://pbs.twimg.com/profile_banners/807991729/1514946942" TargetMode="External"/><Relationship Id="rId2350" Type="http://schemas.openxmlformats.org/officeDocument/2006/relationships/hyperlink" Target="http://abs.twimg.com/images/themes/theme1/bg.png" TargetMode="External"/><Relationship Id="rId3401" Type="http://schemas.openxmlformats.org/officeDocument/2006/relationships/hyperlink" Target="http://abs.twimg.com/images/themes/theme1/bg.png" TargetMode="External"/><Relationship Id="rId5299" Type="http://schemas.openxmlformats.org/officeDocument/2006/relationships/hyperlink" Target="https://twitter.com/joannachiu" TargetMode="External"/><Relationship Id="rId6557" Type="http://schemas.openxmlformats.org/officeDocument/2006/relationships/hyperlink" Target="https://twitter.com/letrec" TargetMode="External"/><Relationship Id="rId6764" Type="http://schemas.openxmlformats.org/officeDocument/2006/relationships/hyperlink" Target="https://twitter.com/alienhere2love" TargetMode="External"/><Relationship Id="rId6971" Type="http://schemas.openxmlformats.org/officeDocument/2006/relationships/hyperlink" Target="https://twitter.com/dkfl1818" TargetMode="External"/><Relationship Id="rId115" Type="http://schemas.openxmlformats.org/officeDocument/2006/relationships/hyperlink" Target="https://t.co/YU5Dipiyu3" TargetMode="External"/><Relationship Id="rId322" Type="http://schemas.openxmlformats.org/officeDocument/2006/relationships/hyperlink" Target="https://t.co/YN04wqFm4d" TargetMode="External"/><Relationship Id="rId2003" Type="http://schemas.openxmlformats.org/officeDocument/2006/relationships/hyperlink" Target="https://pbs.twimg.com/profile_banners/3237187372/1516929200" TargetMode="External"/><Relationship Id="rId2210" Type="http://schemas.openxmlformats.org/officeDocument/2006/relationships/hyperlink" Target="http://abs.twimg.com/images/themes/theme2/bg.gif" TargetMode="External"/><Relationship Id="rId5159" Type="http://schemas.openxmlformats.org/officeDocument/2006/relationships/hyperlink" Target="http://pbs.twimg.com/profile_images/921441239156666368/_7iPF6e8_normal.jpg" TargetMode="External"/><Relationship Id="rId5366" Type="http://schemas.openxmlformats.org/officeDocument/2006/relationships/hyperlink" Target="https://twitter.com/lisapatrell" TargetMode="External"/><Relationship Id="rId5573" Type="http://schemas.openxmlformats.org/officeDocument/2006/relationships/hyperlink" Target="https://twitter.com/cpmustangnews" TargetMode="External"/><Relationship Id="rId6417" Type="http://schemas.openxmlformats.org/officeDocument/2006/relationships/hyperlink" Target="https://twitter.com/ryu_nim_0" TargetMode="External"/><Relationship Id="rId6624" Type="http://schemas.openxmlformats.org/officeDocument/2006/relationships/hyperlink" Target="https://twitter.com/6inger_ade" TargetMode="External"/><Relationship Id="rId4175" Type="http://schemas.openxmlformats.org/officeDocument/2006/relationships/hyperlink" Target="http://pbs.twimg.com/profile_images/924332769244864513/J-8FZICD_normal.jpg" TargetMode="External"/><Relationship Id="rId4382" Type="http://schemas.openxmlformats.org/officeDocument/2006/relationships/hyperlink" Target="http://pbs.twimg.com/profile_images/940264977230737410/bif1Hn8E_normal.jpg" TargetMode="External"/><Relationship Id="rId5019" Type="http://schemas.openxmlformats.org/officeDocument/2006/relationships/hyperlink" Target="http://pbs.twimg.com/profile_images/961311887194509312/kWpmQ9bt_normal.jpg" TargetMode="External"/><Relationship Id="rId5226" Type="http://schemas.openxmlformats.org/officeDocument/2006/relationships/hyperlink" Target="http://pbs.twimg.com/profile_images/867636701442826240/l0pE-_Fj_normal.jpg" TargetMode="External"/><Relationship Id="rId5433" Type="http://schemas.openxmlformats.org/officeDocument/2006/relationships/hyperlink" Target="https://twitter.com/tsungv" TargetMode="External"/><Relationship Id="rId5780" Type="http://schemas.openxmlformats.org/officeDocument/2006/relationships/hyperlink" Target="https://twitter.com/ployyamako" TargetMode="External"/><Relationship Id="rId6831" Type="http://schemas.openxmlformats.org/officeDocument/2006/relationships/hyperlink" Target="https://twitter.com/bollemdb" TargetMode="External"/><Relationship Id="rId1769" Type="http://schemas.openxmlformats.org/officeDocument/2006/relationships/hyperlink" Target="https://pbs.twimg.com/profile_banners/14078090/1401568571" TargetMode="External"/><Relationship Id="rId1976" Type="http://schemas.openxmlformats.org/officeDocument/2006/relationships/hyperlink" Target="https://pbs.twimg.com/profile_banners/488189995/1451474856" TargetMode="External"/><Relationship Id="rId3191" Type="http://schemas.openxmlformats.org/officeDocument/2006/relationships/hyperlink" Target="http://abs.twimg.com/images/themes/theme1/bg.png" TargetMode="External"/><Relationship Id="rId4035" Type="http://schemas.openxmlformats.org/officeDocument/2006/relationships/hyperlink" Target="http://pbs.twimg.com/profile_images/1862460899/2011-08-10_17.46.43_normal.jpg" TargetMode="External"/><Relationship Id="rId4242" Type="http://schemas.openxmlformats.org/officeDocument/2006/relationships/hyperlink" Target="http://abs.twimg.com/sticky/default_profile_images/default_profile_normal.png" TargetMode="External"/><Relationship Id="rId5640" Type="http://schemas.openxmlformats.org/officeDocument/2006/relationships/hyperlink" Target="https://twitter.com/hollyhamilton7" TargetMode="External"/><Relationship Id="rId1629" Type="http://schemas.openxmlformats.org/officeDocument/2006/relationships/hyperlink" Target="https://pbs.twimg.com/profile_banners/429286014/1519878526" TargetMode="External"/><Relationship Id="rId1836" Type="http://schemas.openxmlformats.org/officeDocument/2006/relationships/hyperlink" Target="https://pbs.twimg.com/profile_banners/140252240/1520201408" TargetMode="External"/><Relationship Id="rId5500" Type="http://schemas.openxmlformats.org/officeDocument/2006/relationships/hyperlink" Target="https://twitter.com/alyssa_milano" TargetMode="External"/><Relationship Id="rId1903" Type="http://schemas.openxmlformats.org/officeDocument/2006/relationships/hyperlink" Target="https://pbs.twimg.com/profile_banners/204245399/1401946722" TargetMode="External"/><Relationship Id="rId3051" Type="http://schemas.openxmlformats.org/officeDocument/2006/relationships/hyperlink" Target="http://pbs.twimg.com/profile_background_images/264737301/pittsburgh_steelers-11640.jpg" TargetMode="External"/><Relationship Id="rId4102" Type="http://schemas.openxmlformats.org/officeDocument/2006/relationships/hyperlink" Target="http://pbs.twimg.com/profile_images/967075025160364034/ICN2gTwu_normal.jpg" TargetMode="External"/><Relationship Id="rId3868" Type="http://schemas.openxmlformats.org/officeDocument/2006/relationships/hyperlink" Target="http://pbs.twimg.com/profile_images/961673296659042306/38TWqSHK_normal.jpg" TargetMode="External"/><Relationship Id="rId4919" Type="http://schemas.openxmlformats.org/officeDocument/2006/relationships/hyperlink" Target="http://pbs.twimg.com/profile_images/966476679274221568/fWqMMCy2_normal.jpg" TargetMode="External"/><Relationship Id="rId6067" Type="http://schemas.openxmlformats.org/officeDocument/2006/relationships/hyperlink" Target="https://twitter.com/sparkling_army" TargetMode="External"/><Relationship Id="rId6274" Type="http://schemas.openxmlformats.org/officeDocument/2006/relationships/hyperlink" Target="https://twitter.com/dbpia" TargetMode="External"/><Relationship Id="rId6481" Type="http://schemas.openxmlformats.org/officeDocument/2006/relationships/hyperlink" Target="https://twitter.com/i9nice" TargetMode="External"/><Relationship Id="rId789" Type="http://schemas.openxmlformats.org/officeDocument/2006/relationships/hyperlink" Target="https://pbs.twimg.com/profile_banners/895242297117245441/1506793980" TargetMode="External"/><Relationship Id="rId996" Type="http://schemas.openxmlformats.org/officeDocument/2006/relationships/hyperlink" Target="https://pbs.twimg.com/profile_banners/155553897/1518709916" TargetMode="External"/><Relationship Id="rId2677" Type="http://schemas.openxmlformats.org/officeDocument/2006/relationships/hyperlink" Target="http://abs.twimg.com/images/themes/theme1/bg.png" TargetMode="External"/><Relationship Id="rId2884" Type="http://schemas.openxmlformats.org/officeDocument/2006/relationships/hyperlink" Target="http://abs.twimg.com/images/themes/theme13/bg.gif" TargetMode="External"/><Relationship Id="rId3728" Type="http://schemas.openxmlformats.org/officeDocument/2006/relationships/hyperlink" Target="http://pbs.twimg.com/profile_images/915081489573974016/esP5WVn-_normal.jpg" TargetMode="External"/><Relationship Id="rId5083" Type="http://schemas.openxmlformats.org/officeDocument/2006/relationships/hyperlink" Target="http://pbs.twimg.com/profile_images/935984024862052352/TGl6yXCc_normal.jpg" TargetMode="External"/><Relationship Id="rId5290" Type="http://schemas.openxmlformats.org/officeDocument/2006/relationships/hyperlink" Target="http://pbs.twimg.com/profile_images/884849550447583232/sAO6_h4__normal.jpg" TargetMode="External"/><Relationship Id="rId6134" Type="http://schemas.openxmlformats.org/officeDocument/2006/relationships/hyperlink" Target="https://twitter.com/bnlking" TargetMode="External"/><Relationship Id="rId6341" Type="http://schemas.openxmlformats.org/officeDocument/2006/relationships/hyperlink" Target="https://twitter.com/ntasha___" TargetMode="External"/><Relationship Id="rId649" Type="http://schemas.openxmlformats.org/officeDocument/2006/relationships/hyperlink" Target="http://t.co/uhpWnPsAvT" TargetMode="External"/><Relationship Id="rId856" Type="http://schemas.openxmlformats.org/officeDocument/2006/relationships/hyperlink" Target="https://pbs.twimg.com/profile_banners/914979092541444097/1507664407" TargetMode="External"/><Relationship Id="rId1279" Type="http://schemas.openxmlformats.org/officeDocument/2006/relationships/hyperlink" Target="https://pbs.twimg.com/profile_banners/869701229177393152/1496188208" TargetMode="External"/><Relationship Id="rId1486" Type="http://schemas.openxmlformats.org/officeDocument/2006/relationships/hyperlink" Target="https://pbs.twimg.com/profile_banners/2481916265/1456505619" TargetMode="External"/><Relationship Id="rId2537" Type="http://schemas.openxmlformats.org/officeDocument/2006/relationships/hyperlink" Target="http://abs.twimg.com/images/themes/theme14/bg.gif" TargetMode="External"/><Relationship Id="rId3935" Type="http://schemas.openxmlformats.org/officeDocument/2006/relationships/hyperlink" Target="http://pbs.twimg.com/profile_images/865514500815966208/yeT5UkOc_normal.jpg" TargetMode="External"/><Relationship Id="rId5150" Type="http://schemas.openxmlformats.org/officeDocument/2006/relationships/hyperlink" Target="http://pbs.twimg.com/profile_images/1170279550/LinkPic4_normal.jpg" TargetMode="External"/><Relationship Id="rId6201" Type="http://schemas.openxmlformats.org/officeDocument/2006/relationships/hyperlink" Target="https://twitter.com/emedemaca" TargetMode="External"/><Relationship Id="rId509" Type="http://schemas.openxmlformats.org/officeDocument/2006/relationships/hyperlink" Target="https://t.co/f5Hp5qRAhS" TargetMode="External"/><Relationship Id="rId1139" Type="http://schemas.openxmlformats.org/officeDocument/2006/relationships/hyperlink" Target="https://pbs.twimg.com/profile_banners/1282455721/1453126670" TargetMode="External"/><Relationship Id="rId1346" Type="http://schemas.openxmlformats.org/officeDocument/2006/relationships/hyperlink" Target="https://pbs.twimg.com/profile_banners/59043846/1479394856" TargetMode="External"/><Relationship Id="rId1693" Type="http://schemas.openxmlformats.org/officeDocument/2006/relationships/hyperlink" Target="https://pbs.twimg.com/profile_banners/90964240/1351252550" TargetMode="External"/><Relationship Id="rId2744" Type="http://schemas.openxmlformats.org/officeDocument/2006/relationships/hyperlink" Target="http://abs.twimg.com/images/themes/theme1/bg.png" TargetMode="External"/><Relationship Id="rId2951" Type="http://schemas.openxmlformats.org/officeDocument/2006/relationships/hyperlink" Target="http://abs.twimg.com/images/themes/theme1/bg.png" TargetMode="External"/><Relationship Id="rId5010" Type="http://schemas.openxmlformats.org/officeDocument/2006/relationships/hyperlink" Target="http://pbs.twimg.com/profile_images/969481331317948416/9eiPvH79_normal.jpg" TargetMode="External"/><Relationship Id="rId716" Type="http://schemas.openxmlformats.org/officeDocument/2006/relationships/hyperlink" Target="https://pbs.twimg.com/profile_banners/433953967/1453952636" TargetMode="External"/><Relationship Id="rId923" Type="http://schemas.openxmlformats.org/officeDocument/2006/relationships/hyperlink" Target="https://pbs.twimg.com/profile_banners/2359193606/1519782092" TargetMode="External"/><Relationship Id="rId1553" Type="http://schemas.openxmlformats.org/officeDocument/2006/relationships/hyperlink" Target="https://pbs.twimg.com/profile_banners/61542328/1468895363" TargetMode="External"/><Relationship Id="rId1760" Type="http://schemas.openxmlformats.org/officeDocument/2006/relationships/hyperlink" Target="https://pbs.twimg.com/profile_banners/1670702119/1480108375" TargetMode="External"/><Relationship Id="rId2604" Type="http://schemas.openxmlformats.org/officeDocument/2006/relationships/hyperlink" Target="http://pbs.twimg.com/profile_background_images/582581958741393408/HU1K44wV.jpg" TargetMode="External"/><Relationship Id="rId2811" Type="http://schemas.openxmlformats.org/officeDocument/2006/relationships/hyperlink" Target="http://abs.twimg.com/images/themes/theme19/bg.gif" TargetMode="External"/><Relationship Id="rId5967" Type="http://schemas.openxmlformats.org/officeDocument/2006/relationships/hyperlink" Target="https://twitter.com/plancanada" TargetMode="External"/><Relationship Id="rId52" Type="http://schemas.openxmlformats.org/officeDocument/2006/relationships/hyperlink" Target="http://t.co/ML6KVz2uXR" TargetMode="External"/><Relationship Id="rId1206" Type="http://schemas.openxmlformats.org/officeDocument/2006/relationships/hyperlink" Target="https://pbs.twimg.com/profile_banners/943136472823226375/1516551243" TargetMode="External"/><Relationship Id="rId1413" Type="http://schemas.openxmlformats.org/officeDocument/2006/relationships/hyperlink" Target="https://pbs.twimg.com/profile_banners/945736782/1515327034" TargetMode="External"/><Relationship Id="rId1620" Type="http://schemas.openxmlformats.org/officeDocument/2006/relationships/hyperlink" Target="https://pbs.twimg.com/profile_banners/2222940438/1513186113" TargetMode="External"/><Relationship Id="rId4569" Type="http://schemas.openxmlformats.org/officeDocument/2006/relationships/hyperlink" Target="http://pbs.twimg.com/profile_images/809489489848475648/K2dqMlnJ_normal.jpg" TargetMode="External"/><Relationship Id="rId4776" Type="http://schemas.openxmlformats.org/officeDocument/2006/relationships/hyperlink" Target="http://pbs.twimg.com/profile_images/819592628610154500/ohZXXGsl_normal.jpg" TargetMode="External"/><Relationship Id="rId4983" Type="http://schemas.openxmlformats.org/officeDocument/2006/relationships/hyperlink" Target="http://pbs.twimg.com/profile_images/717603901/zenicablog-final_normal.jpg" TargetMode="External"/><Relationship Id="rId5827" Type="http://schemas.openxmlformats.org/officeDocument/2006/relationships/hyperlink" Target="https://twitter.com/tylerkhristian" TargetMode="External"/><Relationship Id="rId3378" Type="http://schemas.openxmlformats.org/officeDocument/2006/relationships/hyperlink" Target="http://pbs.twimg.com/profile_background_images/700294464175153152/niHhX2op.jpg" TargetMode="External"/><Relationship Id="rId3585" Type="http://schemas.openxmlformats.org/officeDocument/2006/relationships/hyperlink" Target="http://pbs.twimg.com/profile_images/378800000391418955/915cc5457766c873fc04efd1dc2a8c58_normal.jpeg" TargetMode="External"/><Relationship Id="rId3792" Type="http://schemas.openxmlformats.org/officeDocument/2006/relationships/hyperlink" Target="http://pbs.twimg.com/profile_images/700479030219255808/PAHmP3XB_normal.jpg" TargetMode="External"/><Relationship Id="rId4429" Type="http://schemas.openxmlformats.org/officeDocument/2006/relationships/hyperlink" Target="http://pbs.twimg.com/profile_images/962785308084461568/iaEUvoRs_normal.jpg" TargetMode="External"/><Relationship Id="rId4636" Type="http://schemas.openxmlformats.org/officeDocument/2006/relationships/hyperlink" Target="http://pbs.twimg.com/profile_images/964596542962307074/xsjSlyCd_normal.jpg" TargetMode="External"/><Relationship Id="rId4843" Type="http://schemas.openxmlformats.org/officeDocument/2006/relationships/hyperlink" Target="http://pbs.twimg.com/profile_images/952347663411785729/awsO5HuV_normal.jpg" TargetMode="External"/><Relationship Id="rId299" Type="http://schemas.openxmlformats.org/officeDocument/2006/relationships/hyperlink" Target="http://t.co/cnxp07z9xV" TargetMode="External"/><Relationship Id="rId2187" Type="http://schemas.openxmlformats.org/officeDocument/2006/relationships/hyperlink" Target="https://pbs.twimg.com/profile_banners/551273445/1483244134" TargetMode="External"/><Relationship Id="rId2394" Type="http://schemas.openxmlformats.org/officeDocument/2006/relationships/hyperlink" Target="http://abs.twimg.com/images/themes/theme18/bg.gif" TargetMode="External"/><Relationship Id="rId3238" Type="http://schemas.openxmlformats.org/officeDocument/2006/relationships/hyperlink" Target="http://abs.twimg.com/images/themes/theme1/bg.png" TargetMode="External"/><Relationship Id="rId3445" Type="http://schemas.openxmlformats.org/officeDocument/2006/relationships/hyperlink" Target="http://pbs.twimg.com/profile_background_images/37612982/deadspin.jpg" TargetMode="External"/><Relationship Id="rId3652" Type="http://schemas.openxmlformats.org/officeDocument/2006/relationships/hyperlink" Target="http://pbs.twimg.com/profile_images/811579454996840448/53qtDjH9_normal.jpg" TargetMode="External"/><Relationship Id="rId4703" Type="http://schemas.openxmlformats.org/officeDocument/2006/relationships/hyperlink" Target="http://pbs.twimg.com/profile_images/936248160355151873/WV2yKjvJ_normal.png" TargetMode="External"/><Relationship Id="rId159" Type="http://schemas.openxmlformats.org/officeDocument/2006/relationships/hyperlink" Target="http://t.co/rdp0fEAAfi" TargetMode="External"/><Relationship Id="rId366" Type="http://schemas.openxmlformats.org/officeDocument/2006/relationships/hyperlink" Target="https://t.co/rzkyk1HOop" TargetMode="External"/><Relationship Id="rId573" Type="http://schemas.openxmlformats.org/officeDocument/2006/relationships/hyperlink" Target="https://t.co/qcXu6dTfyN" TargetMode="External"/><Relationship Id="rId780" Type="http://schemas.openxmlformats.org/officeDocument/2006/relationships/hyperlink" Target="https://pbs.twimg.com/profile_banners/571420512/1509974510" TargetMode="External"/><Relationship Id="rId2047" Type="http://schemas.openxmlformats.org/officeDocument/2006/relationships/hyperlink" Target="https://pbs.twimg.com/profile_banners/276650580/1487120043" TargetMode="External"/><Relationship Id="rId2254" Type="http://schemas.openxmlformats.org/officeDocument/2006/relationships/hyperlink" Target="http://abs.twimg.com/images/themes/theme1/bg.png" TargetMode="External"/><Relationship Id="rId2461" Type="http://schemas.openxmlformats.org/officeDocument/2006/relationships/hyperlink" Target="http://abs.twimg.com/images/themes/theme1/bg.png" TargetMode="External"/><Relationship Id="rId3305" Type="http://schemas.openxmlformats.org/officeDocument/2006/relationships/hyperlink" Target="http://abs.twimg.com/images/themes/theme1/bg.png" TargetMode="External"/><Relationship Id="rId3512" Type="http://schemas.openxmlformats.org/officeDocument/2006/relationships/hyperlink" Target="http://pbs.twimg.com/profile_background_images/552872114416414720/eZ6ebTcc.jpeg" TargetMode="External"/><Relationship Id="rId4910" Type="http://schemas.openxmlformats.org/officeDocument/2006/relationships/hyperlink" Target="http://pbs.twimg.com/profile_images/969483550666862592/yf8FPiq2_normal.jpg" TargetMode="External"/><Relationship Id="rId6668" Type="http://schemas.openxmlformats.org/officeDocument/2006/relationships/hyperlink" Target="https://twitter.com/fredkatz" TargetMode="External"/><Relationship Id="rId226" Type="http://schemas.openxmlformats.org/officeDocument/2006/relationships/hyperlink" Target="http://t.co/AlPsiAamxe" TargetMode="External"/><Relationship Id="rId433" Type="http://schemas.openxmlformats.org/officeDocument/2006/relationships/hyperlink" Target="https://t.co/U7aap2zHOl" TargetMode="External"/><Relationship Id="rId1063" Type="http://schemas.openxmlformats.org/officeDocument/2006/relationships/hyperlink" Target="https://pbs.twimg.com/profile_banners/589320254/1517523431" TargetMode="External"/><Relationship Id="rId1270" Type="http://schemas.openxmlformats.org/officeDocument/2006/relationships/hyperlink" Target="https://pbs.twimg.com/profile_banners/2706285978/1520121658" TargetMode="External"/><Relationship Id="rId2114" Type="http://schemas.openxmlformats.org/officeDocument/2006/relationships/hyperlink" Target="https://pbs.twimg.com/profile_banners/151185824/1510032006" TargetMode="External"/><Relationship Id="rId5477" Type="http://schemas.openxmlformats.org/officeDocument/2006/relationships/hyperlink" Target="https://twitter.com/he_him_his" TargetMode="External"/><Relationship Id="rId6875" Type="http://schemas.openxmlformats.org/officeDocument/2006/relationships/hyperlink" Target="https://twitter.com/bulletpooftax" TargetMode="External"/><Relationship Id="rId640" Type="http://schemas.openxmlformats.org/officeDocument/2006/relationships/hyperlink" Target="https://t.co/8wfaa5o1dC" TargetMode="External"/><Relationship Id="rId2321" Type="http://schemas.openxmlformats.org/officeDocument/2006/relationships/hyperlink" Target="http://abs.twimg.com/images/themes/theme1/bg.png" TargetMode="External"/><Relationship Id="rId4079" Type="http://schemas.openxmlformats.org/officeDocument/2006/relationships/hyperlink" Target="http://pbs.twimg.com/profile_images/967064267747819520/HdVKobOd_normal.jpg" TargetMode="External"/><Relationship Id="rId4286" Type="http://schemas.openxmlformats.org/officeDocument/2006/relationships/hyperlink" Target="http://pbs.twimg.com/profile_images/921336759979597825/VTSJ5mRt_normal.jpg" TargetMode="External"/><Relationship Id="rId5684" Type="http://schemas.openxmlformats.org/officeDocument/2006/relationships/hyperlink" Target="https://twitter.com/yj1999dy" TargetMode="External"/><Relationship Id="rId5891" Type="http://schemas.openxmlformats.org/officeDocument/2006/relationships/hyperlink" Target="https://twitter.com/pompoko35" TargetMode="External"/><Relationship Id="rId6528" Type="http://schemas.openxmlformats.org/officeDocument/2006/relationships/hyperlink" Target="https://twitter.com/monkey64184351" TargetMode="External"/><Relationship Id="rId6735" Type="http://schemas.openxmlformats.org/officeDocument/2006/relationships/hyperlink" Target="https://twitter.com/thepunisherx69" TargetMode="External"/><Relationship Id="rId6942" Type="http://schemas.openxmlformats.org/officeDocument/2006/relationships/hyperlink" Target="https://twitter.com/cuchacucha" TargetMode="External"/><Relationship Id="rId500" Type="http://schemas.openxmlformats.org/officeDocument/2006/relationships/hyperlink" Target="https://t.co/zLx5TIAyT8" TargetMode="External"/><Relationship Id="rId1130" Type="http://schemas.openxmlformats.org/officeDocument/2006/relationships/hyperlink" Target="https://pbs.twimg.com/profile_banners/4671398658/1515431043" TargetMode="External"/><Relationship Id="rId4493" Type="http://schemas.openxmlformats.org/officeDocument/2006/relationships/hyperlink" Target="http://pbs.twimg.com/profile_images/941294194886348801/ZwdEBfHq_normal.jpg" TargetMode="External"/><Relationship Id="rId5337" Type="http://schemas.openxmlformats.org/officeDocument/2006/relationships/hyperlink" Target="https://twitter.com/aramidemusic" TargetMode="External"/><Relationship Id="rId5544" Type="http://schemas.openxmlformats.org/officeDocument/2006/relationships/hyperlink" Target="https://twitter.com/blazoak1" TargetMode="External"/><Relationship Id="rId5751" Type="http://schemas.openxmlformats.org/officeDocument/2006/relationships/hyperlink" Target="https://twitter.com/cjnovelda" TargetMode="External"/><Relationship Id="rId6802" Type="http://schemas.openxmlformats.org/officeDocument/2006/relationships/hyperlink" Target="https://twitter.com/gggul_" TargetMode="External"/><Relationship Id="rId1947" Type="http://schemas.openxmlformats.org/officeDocument/2006/relationships/hyperlink" Target="https://pbs.twimg.com/profile_banners/2955687197/1519881044" TargetMode="External"/><Relationship Id="rId3095" Type="http://schemas.openxmlformats.org/officeDocument/2006/relationships/hyperlink" Target="http://pbs.twimg.com/profile_background_images/568236014997475328/FjjwwmfO.jpeg" TargetMode="External"/><Relationship Id="rId4146" Type="http://schemas.openxmlformats.org/officeDocument/2006/relationships/hyperlink" Target="http://pbs.twimg.com/profile_images/920683851697086465/iqmrwgK8_normal.jpg" TargetMode="External"/><Relationship Id="rId4353" Type="http://schemas.openxmlformats.org/officeDocument/2006/relationships/hyperlink" Target="http://pbs.twimg.com/profile_images/918461072755118080/PhBclGso_normal.jpg" TargetMode="External"/><Relationship Id="rId4560" Type="http://schemas.openxmlformats.org/officeDocument/2006/relationships/hyperlink" Target="http://pbs.twimg.com/profile_images/822266298/__2_normal.jpg" TargetMode="External"/><Relationship Id="rId5404" Type="http://schemas.openxmlformats.org/officeDocument/2006/relationships/hyperlink" Target="https://twitter.com/fuse_lucy" TargetMode="External"/><Relationship Id="rId5611" Type="http://schemas.openxmlformats.org/officeDocument/2006/relationships/hyperlink" Target="https://twitter.com/eunseo612" TargetMode="External"/><Relationship Id="rId1807" Type="http://schemas.openxmlformats.org/officeDocument/2006/relationships/hyperlink" Target="https://pbs.twimg.com/profile_banners/332304361/1484857491" TargetMode="External"/><Relationship Id="rId3162" Type="http://schemas.openxmlformats.org/officeDocument/2006/relationships/hyperlink" Target="http://abs.twimg.com/images/themes/theme10/bg.gif" TargetMode="External"/><Relationship Id="rId4006" Type="http://schemas.openxmlformats.org/officeDocument/2006/relationships/hyperlink" Target="http://pbs.twimg.com/profile_images/826227564628807683/hlDa5j-P_normal.jpg" TargetMode="External"/><Relationship Id="rId4213" Type="http://schemas.openxmlformats.org/officeDocument/2006/relationships/hyperlink" Target="http://pbs.twimg.com/profile_images/719305894534586368/xAlNwL1E_normal.jpg" TargetMode="External"/><Relationship Id="rId4420" Type="http://schemas.openxmlformats.org/officeDocument/2006/relationships/hyperlink" Target="http://pbs.twimg.com/profile_images/832677708588994561/9kfX8vb2_normal.jpg" TargetMode="External"/><Relationship Id="rId290" Type="http://schemas.openxmlformats.org/officeDocument/2006/relationships/hyperlink" Target="https://t.co/Z8TupDaQoW" TargetMode="External"/><Relationship Id="rId3022" Type="http://schemas.openxmlformats.org/officeDocument/2006/relationships/hyperlink" Target="http://abs.twimg.com/images/themes/theme14/bg.gif" TargetMode="External"/><Relationship Id="rId6178" Type="http://schemas.openxmlformats.org/officeDocument/2006/relationships/hyperlink" Target="https://twitter.com/wmp_21" TargetMode="External"/><Relationship Id="rId6385" Type="http://schemas.openxmlformats.org/officeDocument/2006/relationships/hyperlink" Target="https://twitter.com/semmews" TargetMode="External"/><Relationship Id="rId6592" Type="http://schemas.openxmlformats.org/officeDocument/2006/relationships/hyperlink" Target="https://twitter.com/hibanaderh" TargetMode="External"/><Relationship Id="rId150" Type="http://schemas.openxmlformats.org/officeDocument/2006/relationships/hyperlink" Target="https://t.co/uMVRV3NK2U" TargetMode="External"/><Relationship Id="rId3979" Type="http://schemas.openxmlformats.org/officeDocument/2006/relationships/hyperlink" Target="http://pbs.twimg.com/profile_images/649905941949734912/dUILx1p__normal.jpg" TargetMode="External"/><Relationship Id="rId5194" Type="http://schemas.openxmlformats.org/officeDocument/2006/relationships/hyperlink" Target="http://pbs.twimg.com/profile_images/968130073084792832/DbhWPU_7_normal.jpg" TargetMode="External"/><Relationship Id="rId6038" Type="http://schemas.openxmlformats.org/officeDocument/2006/relationships/hyperlink" Target="https://twitter.com/cindy_52s" TargetMode="External"/><Relationship Id="rId6245" Type="http://schemas.openxmlformats.org/officeDocument/2006/relationships/hyperlink" Target="https://twitter.com/charfair" TargetMode="External"/><Relationship Id="rId6452" Type="http://schemas.openxmlformats.org/officeDocument/2006/relationships/hyperlink" Target="https://twitter.com/luis_delia" TargetMode="External"/><Relationship Id="rId2788" Type="http://schemas.openxmlformats.org/officeDocument/2006/relationships/hyperlink" Target="http://abs.twimg.com/images/themes/theme7/bg.gif" TargetMode="External"/><Relationship Id="rId2995" Type="http://schemas.openxmlformats.org/officeDocument/2006/relationships/hyperlink" Target="http://pbs.twimg.com/profile_background_images/615159975946485760/Sjrp9LHL.jpg" TargetMode="External"/><Relationship Id="rId3839" Type="http://schemas.openxmlformats.org/officeDocument/2006/relationships/hyperlink" Target="http://pbs.twimg.com/profile_images/857130656127741952/XBtWss3g_normal.jpg" TargetMode="External"/><Relationship Id="rId5054" Type="http://schemas.openxmlformats.org/officeDocument/2006/relationships/hyperlink" Target="http://pbs.twimg.com/profile_images/625544734199525376/FxfEpRrG_normal.jpg" TargetMode="External"/><Relationship Id="rId6105" Type="http://schemas.openxmlformats.org/officeDocument/2006/relationships/hyperlink" Target="https://twitter.com/altamimiahed" TargetMode="External"/><Relationship Id="rId967" Type="http://schemas.openxmlformats.org/officeDocument/2006/relationships/hyperlink" Target="https://pbs.twimg.com/profile_banners/287498258/1391413254" TargetMode="External"/><Relationship Id="rId1597" Type="http://schemas.openxmlformats.org/officeDocument/2006/relationships/hyperlink" Target="https://pbs.twimg.com/profile_banners/2380566391/1504803876" TargetMode="External"/><Relationship Id="rId2648" Type="http://schemas.openxmlformats.org/officeDocument/2006/relationships/hyperlink" Target="http://abs.twimg.com/images/themes/theme1/bg.png" TargetMode="External"/><Relationship Id="rId2855" Type="http://schemas.openxmlformats.org/officeDocument/2006/relationships/hyperlink" Target="http://abs.twimg.com/images/themes/theme15/bg.png" TargetMode="External"/><Relationship Id="rId3906" Type="http://schemas.openxmlformats.org/officeDocument/2006/relationships/hyperlink" Target="http://pbs.twimg.com/profile_images/941643941572591616/hccowj3q_normal.jpg" TargetMode="External"/><Relationship Id="rId5261" Type="http://schemas.openxmlformats.org/officeDocument/2006/relationships/hyperlink" Target="http://pbs.twimg.com/profile_images/971202248570105856/Ro-2s416_normal.jpg" TargetMode="External"/><Relationship Id="rId6312" Type="http://schemas.openxmlformats.org/officeDocument/2006/relationships/hyperlink" Target="https://twitter.com/russelltim151" TargetMode="External"/><Relationship Id="rId96" Type="http://schemas.openxmlformats.org/officeDocument/2006/relationships/hyperlink" Target="https://t.co/0ZQHqiYkBQ" TargetMode="External"/><Relationship Id="rId827" Type="http://schemas.openxmlformats.org/officeDocument/2006/relationships/hyperlink" Target="https://pbs.twimg.com/profile_banners/152792083/1520557488" TargetMode="External"/><Relationship Id="rId1457" Type="http://schemas.openxmlformats.org/officeDocument/2006/relationships/hyperlink" Target="https://pbs.twimg.com/profile_banners/1193281104/1506636204" TargetMode="External"/><Relationship Id="rId1664" Type="http://schemas.openxmlformats.org/officeDocument/2006/relationships/hyperlink" Target="https://pbs.twimg.com/profile_banners/1449188366/1477587702" TargetMode="External"/><Relationship Id="rId1871" Type="http://schemas.openxmlformats.org/officeDocument/2006/relationships/hyperlink" Target="https://pbs.twimg.com/profile_banners/1915033663/1520087092" TargetMode="External"/><Relationship Id="rId2508" Type="http://schemas.openxmlformats.org/officeDocument/2006/relationships/hyperlink" Target="http://abs.twimg.com/images/themes/theme1/bg.png" TargetMode="External"/><Relationship Id="rId2715" Type="http://schemas.openxmlformats.org/officeDocument/2006/relationships/hyperlink" Target="http://pbs.twimg.com/profile_background_images/450037355/tumblr_lr2b059j1v1r1z8doo1_500.png" TargetMode="External"/><Relationship Id="rId2922" Type="http://schemas.openxmlformats.org/officeDocument/2006/relationships/hyperlink" Target="http://abs.twimg.com/images/themes/theme1/bg.png" TargetMode="External"/><Relationship Id="rId4070" Type="http://schemas.openxmlformats.org/officeDocument/2006/relationships/hyperlink" Target="http://pbs.twimg.com/profile_images/971193175728521216/psEwfta7_normal.jpg" TargetMode="External"/><Relationship Id="rId5121" Type="http://schemas.openxmlformats.org/officeDocument/2006/relationships/hyperlink" Target="http://pbs.twimg.com/profile_images/967292745965432832/gysoD02X_normal.jpg" TargetMode="External"/><Relationship Id="rId1317" Type="http://schemas.openxmlformats.org/officeDocument/2006/relationships/hyperlink" Target="https://pbs.twimg.com/profile_banners/301286540/1349184262" TargetMode="External"/><Relationship Id="rId1524" Type="http://schemas.openxmlformats.org/officeDocument/2006/relationships/hyperlink" Target="https://pbs.twimg.com/profile_banners/292931596/1517846171" TargetMode="External"/><Relationship Id="rId1731" Type="http://schemas.openxmlformats.org/officeDocument/2006/relationships/hyperlink" Target="https://pbs.twimg.com/profile_banners/16215062/1482381760" TargetMode="External"/><Relationship Id="rId4887" Type="http://schemas.openxmlformats.org/officeDocument/2006/relationships/hyperlink" Target="http://pbs.twimg.com/profile_images/877157064639791104/qb8qk3zR_normal.jpg" TargetMode="External"/><Relationship Id="rId5938" Type="http://schemas.openxmlformats.org/officeDocument/2006/relationships/hyperlink" Target="https://twitter.com/yhnj06521882" TargetMode="External"/><Relationship Id="rId23" Type="http://schemas.openxmlformats.org/officeDocument/2006/relationships/hyperlink" Target="https://t.co/xuio3eOhHk" TargetMode="External"/><Relationship Id="rId3489" Type="http://schemas.openxmlformats.org/officeDocument/2006/relationships/hyperlink" Target="http://abs.twimg.com/images/themes/theme19/bg.gif" TargetMode="External"/><Relationship Id="rId3696" Type="http://schemas.openxmlformats.org/officeDocument/2006/relationships/hyperlink" Target="http://pbs.twimg.com/profile_images/969050079599316993/1PlOwQNq_normal.jpg" TargetMode="External"/><Relationship Id="rId4747" Type="http://schemas.openxmlformats.org/officeDocument/2006/relationships/hyperlink" Target="http://pbs.twimg.com/profile_images/960581873054367744/qTiWmnf3_normal.jpg" TargetMode="External"/><Relationship Id="rId2298" Type="http://schemas.openxmlformats.org/officeDocument/2006/relationships/hyperlink" Target="http://pbs.twimg.com/profile_background_images/771464537/ae6d87160f8841fa7a2de11e5fe6400f.png" TargetMode="External"/><Relationship Id="rId3349" Type="http://schemas.openxmlformats.org/officeDocument/2006/relationships/hyperlink" Target="http://abs.twimg.com/images/themes/theme1/bg.png" TargetMode="External"/><Relationship Id="rId3556" Type="http://schemas.openxmlformats.org/officeDocument/2006/relationships/hyperlink" Target="http://pbs.twimg.com/profile_background_images/513179992457363456/5e9scKu-.jpeg" TargetMode="External"/><Relationship Id="rId4954" Type="http://schemas.openxmlformats.org/officeDocument/2006/relationships/hyperlink" Target="http://pbs.twimg.com/profile_images/957080086682984450/Q0AOcnT5_normal.jpg" TargetMode="External"/><Relationship Id="rId7013" Type="http://schemas.openxmlformats.org/officeDocument/2006/relationships/printerSettings" Target="../printerSettings/printerSettings2.bin"/><Relationship Id="rId477" Type="http://schemas.openxmlformats.org/officeDocument/2006/relationships/hyperlink" Target="http://t.co/mbEE4R9j7f" TargetMode="External"/><Relationship Id="rId684" Type="http://schemas.openxmlformats.org/officeDocument/2006/relationships/hyperlink" Target="https://t.co/pmVka1WZJi" TargetMode="External"/><Relationship Id="rId2158" Type="http://schemas.openxmlformats.org/officeDocument/2006/relationships/hyperlink" Target="https://pbs.twimg.com/profile_banners/760047177506750465/1516294299" TargetMode="External"/><Relationship Id="rId2365" Type="http://schemas.openxmlformats.org/officeDocument/2006/relationships/hyperlink" Target="http://abs.twimg.com/images/themes/theme1/bg.png" TargetMode="External"/><Relationship Id="rId3209" Type="http://schemas.openxmlformats.org/officeDocument/2006/relationships/hyperlink" Target="http://pbs.twimg.com/profile_background_images/545677624341561346/mwe1N7RE.jpeg" TargetMode="External"/><Relationship Id="rId3763" Type="http://schemas.openxmlformats.org/officeDocument/2006/relationships/hyperlink" Target="http://abs.twimg.com/sticky/default_profile_images/default_profile_normal.png" TargetMode="External"/><Relationship Id="rId3970" Type="http://schemas.openxmlformats.org/officeDocument/2006/relationships/hyperlink" Target="http://pbs.twimg.com/profile_images/951869425115807744/S2SjoG3G_normal.jpg" TargetMode="External"/><Relationship Id="rId4607" Type="http://schemas.openxmlformats.org/officeDocument/2006/relationships/hyperlink" Target="http://pbs.twimg.com/profile_images/463699841298620417/peTdB74t_normal.png" TargetMode="External"/><Relationship Id="rId4814" Type="http://schemas.openxmlformats.org/officeDocument/2006/relationships/hyperlink" Target="http://pbs.twimg.com/profile_images/872454021809942529/lQFClGcT_normal.jpg" TargetMode="External"/><Relationship Id="rId337" Type="http://schemas.openxmlformats.org/officeDocument/2006/relationships/hyperlink" Target="http://t.co/yrpdMF4R6f" TargetMode="External"/><Relationship Id="rId891" Type="http://schemas.openxmlformats.org/officeDocument/2006/relationships/hyperlink" Target="https://pbs.twimg.com/profile_banners/400538449/1393351963" TargetMode="External"/><Relationship Id="rId2018" Type="http://schemas.openxmlformats.org/officeDocument/2006/relationships/hyperlink" Target="https://pbs.twimg.com/profile_banners/2156443269/1514353930" TargetMode="External"/><Relationship Id="rId2572" Type="http://schemas.openxmlformats.org/officeDocument/2006/relationships/hyperlink" Target="http://abs.twimg.com/images/themes/theme1/bg.png" TargetMode="External"/><Relationship Id="rId3416" Type="http://schemas.openxmlformats.org/officeDocument/2006/relationships/hyperlink" Target="http://pbs.twimg.com/profile_background_images/528191561209622529/EUyPsoIZ.jpeg" TargetMode="External"/><Relationship Id="rId3623" Type="http://schemas.openxmlformats.org/officeDocument/2006/relationships/hyperlink" Target="http://pbs.twimg.com/profile_images/962784993486532608/_vmWN8mZ_normal.jpg" TargetMode="External"/><Relationship Id="rId3830" Type="http://schemas.openxmlformats.org/officeDocument/2006/relationships/hyperlink" Target="http://pbs.twimg.com/profile_images/963642742978031617/lIrZLMoR_normal.jpg" TargetMode="External"/><Relationship Id="rId6779" Type="http://schemas.openxmlformats.org/officeDocument/2006/relationships/hyperlink" Target="https://twitter.com/kingcurtis" TargetMode="External"/><Relationship Id="rId6986" Type="http://schemas.openxmlformats.org/officeDocument/2006/relationships/hyperlink" Target="https://twitter.com/guccisunblock" TargetMode="External"/><Relationship Id="rId544" Type="http://schemas.openxmlformats.org/officeDocument/2006/relationships/hyperlink" Target="https://t.co/LSqj5YDTF8" TargetMode="External"/><Relationship Id="rId751" Type="http://schemas.openxmlformats.org/officeDocument/2006/relationships/hyperlink" Target="https://pbs.twimg.com/profile_banners/207775670/1518874982" TargetMode="External"/><Relationship Id="rId1174" Type="http://schemas.openxmlformats.org/officeDocument/2006/relationships/hyperlink" Target="https://pbs.twimg.com/profile_banners/2692529951/1444661330" TargetMode="External"/><Relationship Id="rId1381" Type="http://schemas.openxmlformats.org/officeDocument/2006/relationships/hyperlink" Target="https://pbs.twimg.com/profile_banners/819396285161754625/1502950914" TargetMode="External"/><Relationship Id="rId2225" Type="http://schemas.openxmlformats.org/officeDocument/2006/relationships/hyperlink" Target="http://abs.twimg.com/images/themes/theme9/bg.gif" TargetMode="External"/><Relationship Id="rId2432" Type="http://schemas.openxmlformats.org/officeDocument/2006/relationships/hyperlink" Target="http://abs.twimg.com/images/themes/theme1/bg.png" TargetMode="External"/><Relationship Id="rId5588" Type="http://schemas.openxmlformats.org/officeDocument/2006/relationships/hyperlink" Target="https://twitter.com/nzz_ann" TargetMode="External"/><Relationship Id="rId5795" Type="http://schemas.openxmlformats.org/officeDocument/2006/relationships/hyperlink" Target="https://twitter.com/tkplaw" TargetMode="External"/><Relationship Id="rId6639" Type="http://schemas.openxmlformats.org/officeDocument/2006/relationships/hyperlink" Target="https://twitter.com/wikilea" TargetMode="External"/><Relationship Id="rId6846" Type="http://schemas.openxmlformats.org/officeDocument/2006/relationships/hyperlink" Target="https://twitter.com/_falare_" TargetMode="External"/><Relationship Id="rId404" Type="http://schemas.openxmlformats.org/officeDocument/2006/relationships/hyperlink" Target="https://t.co/xQHiTnYpAF" TargetMode="External"/><Relationship Id="rId611" Type="http://schemas.openxmlformats.org/officeDocument/2006/relationships/hyperlink" Target="https://t.co/gSPOfgOFXP" TargetMode="External"/><Relationship Id="rId1034" Type="http://schemas.openxmlformats.org/officeDocument/2006/relationships/hyperlink" Target="https://pbs.twimg.com/profile_banners/2896214312/1504289710" TargetMode="External"/><Relationship Id="rId1241" Type="http://schemas.openxmlformats.org/officeDocument/2006/relationships/hyperlink" Target="https://pbs.twimg.com/profile_banners/3267687013/1515951680" TargetMode="External"/><Relationship Id="rId4397" Type="http://schemas.openxmlformats.org/officeDocument/2006/relationships/hyperlink" Target="http://pbs.twimg.com/profile_images/949349570143649792/q8BFVvQy_normal.jpg" TargetMode="External"/><Relationship Id="rId5448" Type="http://schemas.openxmlformats.org/officeDocument/2006/relationships/hyperlink" Target="https://twitter.com/trumpsblonde" TargetMode="External"/><Relationship Id="rId5655" Type="http://schemas.openxmlformats.org/officeDocument/2006/relationships/hyperlink" Target="https://twitter.com/melaniebluebird" TargetMode="External"/><Relationship Id="rId5862" Type="http://schemas.openxmlformats.org/officeDocument/2006/relationships/hyperlink" Target="https://twitter.com/mckennachadwick" TargetMode="External"/><Relationship Id="rId6706" Type="http://schemas.openxmlformats.org/officeDocument/2006/relationships/hyperlink" Target="https://twitter.com/quidam_e_s" TargetMode="External"/><Relationship Id="rId6913" Type="http://schemas.openxmlformats.org/officeDocument/2006/relationships/hyperlink" Target="https://twitter.com/jim252525" TargetMode="External"/><Relationship Id="rId1101" Type="http://schemas.openxmlformats.org/officeDocument/2006/relationships/hyperlink" Target="https://pbs.twimg.com/profile_banners/3146515253/1500423069" TargetMode="External"/><Relationship Id="rId4257" Type="http://schemas.openxmlformats.org/officeDocument/2006/relationships/hyperlink" Target="http://pbs.twimg.com/profile_images/875565313999331329/_spM1_Sp_normal.jpg" TargetMode="External"/><Relationship Id="rId4464" Type="http://schemas.openxmlformats.org/officeDocument/2006/relationships/hyperlink" Target="http://pbs.twimg.com/profile_images/965377253587775489/xsAAMKr__normal.jpg" TargetMode="External"/><Relationship Id="rId4671" Type="http://schemas.openxmlformats.org/officeDocument/2006/relationships/hyperlink" Target="http://pbs.twimg.com/profile_images/965403433883787264/2_TlT_q1_normal.jpg" TargetMode="External"/><Relationship Id="rId5308" Type="http://schemas.openxmlformats.org/officeDocument/2006/relationships/hyperlink" Target="https://twitter.com/jujuchangabc" TargetMode="External"/><Relationship Id="rId5515" Type="http://schemas.openxmlformats.org/officeDocument/2006/relationships/hyperlink" Target="https://twitter.com/suns_champion" TargetMode="External"/><Relationship Id="rId5722" Type="http://schemas.openxmlformats.org/officeDocument/2006/relationships/hyperlink" Target="https://twitter.com/soizabella" TargetMode="External"/><Relationship Id="rId3066" Type="http://schemas.openxmlformats.org/officeDocument/2006/relationships/hyperlink" Target="http://abs.twimg.com/images/themes/theme14/bg.gif" TargetMode="External"/><Relationship Id="rId3273" Type="http://schemas.openxmlformats.org/officeDocument/2006/relationships/hyperlink" Target="http://abs.twimg.com/images/themes/theme1/bg.png" TargetMode="External"/><Relationship Id="rId3480" Type="http://schemas.openxmlformats.org/officeDocument/2006/relationships/hyperlink" Target="http://abs.twimg.com/images/themes/theme1/bg.png" TargetMode="External"/><Relationship Id="rId4117" Type="http://schemas.openxmlformats.org/officeDocument/2006/relationships/hyperlink" Target="http://pbs.twimg.com/profile_images/790585714333380612/a4lu1R5I_normal.jpg" TargetMode="External"/><Relationship Id="rId4324" Type="http://schemas.openxmlformats.org/officeDocument/2006/relationships/hyperlink" Target="http://abs.twimg.com/sticky/default_profile_images/default_profile_normal.png" TargetMode="External"/><Relationship Id="rId4531" Type="http://schemas.openxmlformats.org/officeDocument/2006/relationships/hyperlink" Target="http://pbs.twimg.com/profile_images/745255233/CharlotteFairchild_BW_160x160_normal.jpg" TargetMode="External"/><Relationship Id="rId194" Type="http://schemas.openxmlformats.org/officeDocument/2006/relationships/hyperlink" Target="https://t.co/R4ohd8lR9x" TargetMode="External"/><Relationship Id="rId1918" Type="http://schemas.openxmlformats.org/officeDocument/2006/relationships/hyperlink" Target="https://pbs.twimg.com/profile_banners/2872962885/1520206297" TargetMode="External"/><Relationship Id="rId2082" Type="http://schemas.openxmlformats.org/officeDocument/2006/relationships/hyperlink" Target="https://pbs.twimg.com/profile_banners/927113301686812672/1511074317" TargetMode="External"/><Relationship Id="rId3133" Type="http://schemas.openxmlformats.org/officeDocument/2006/relationships/hyperlink" Target="http://abs.twimg.com/images/themes/theme1/bg.png" TargetMode="External"/><Relationship Id="rId6289" Type="http://schemas.openxmlformats.org/officeDocument/2006/relationships/hyperlink" Target="https://twitter.com/thepin_ch" TargetMode="External"/><Relationship Id="rId6496" Type="http://schemas.openxmlformats.org/officeDocument/2006/relationships/hyperlink" Target="https://twitter.com/intandebora2" TargetMode="External"/><Relationship Id="rId261" Type="http://schemas.openxmlformats.org/officeDocument/2006/relationships/hyperlink" Target="http://t.co/k4dLi6HYYJ" TargetMode="External"/><Relationship Id="rId3340" Type="http://schemas.openxmlformats.org/officeDocument/2006/relationships/hyperlink" Target="http://pbs.twimg.com/profile_background_images/566641495352946689/llRSkZ3K.jpeg" TargetMode="External"/><Relationship Id="rId5098" Type="http://schemas.openxmlformats.org/officeDocument/2006/relationships/hyperlink" Target="http://pbs.twimg.com/profile_images/956285749472714757/FT7F6Ok0_normal.jpg" TargetMode="External"/><Relationship Id="rId6149" Type="http://schemas.openxmlformats.org/officeDocument/2006/relationships/hyperlink" Target="https://twitter.com/eearllcb" TargetMode="External"/><Relationship Id="rId2899" Type="http://schemas.openxmlformats.org/officeDocument/2006/relationships/hyperlink" Target="http://abs.twimg.com/images/themes/theme14/bg.gif" TargetMode="External"/><Relationship Id="rId3200" Type="http://schemas.openxmlformats.org/officeDocument/2006/relationships/hyperlink" Target="http://abs.twimg.com/images/themes/theme1/bg.png" TargetMode="External"/><Relationship Id="rId6356" Type="http://schemas.openxmlformats.org/officeDocument/2006/relationships/hyperlink" Target="https://twitter.com/dalibom_book" TargetMode="External"/><Relationship Id="rId6563" Type="http://schemas.openxmlformats.org/officeDocument/2006/relationships/hyperlink" Target="https://twitter.com/kanuta_25" TargetMode="External"/><Relationship Id="rId6770" Type="http://schemas.openxmlformats.org/officeDocument/2006/relationships/hyperlink" Target="https://twitter.com/primeministerkr" TargetMode="External"/><Relationship Id="rId121" Type="http://schemas.openxmlformats.org/officeDocument/2006/relationships/hyperlink" Target="https://t.co/bQJFCB0WPD" TargetMode="External"/><Relationship Id="rId2759" Type="http://schemas.openxmlformats.org/officeDocument/2006/relationships/hyperlink" Target="http://pbs.twimg.com/profile_background_images/544322097833467904/1fjpNCr9.jpeg" TargetMode="External"/><Relationship Id="rId2966" Type="http://schemas.openxmlformats.org/officeDocument/2006/relationships/hyperlink" Target="http://abs.twimg.com/images/themes/theme1/bg.png" TargetMode="External"/><Relationship Id="rId5165" Type="http://schemas.openxmlformats.org/officeDocument/2006/relationships/hyperlink" Target="http://pbs.twimg.com/profile_images/970472173646249985/hfjl_aOK_normal.jpg" TargetMode="External"/><Relationship Id="rId5372" Type="http://schemas.openxmlformats.org/officeDocument/2006/relationships/hyperlink" Target="https://twitter.com/domesticworkers" TargetMode="External"/><Relationship Id="rId6009" Type="http://schemas.openxmlformats.org/officeDocument/2006/relationships/hyperlink" Target="https://twitter.com/richcordray" TargetMode="External"/><Relationship Id="rId6216" Type="http://schemas.openxmlformats.org/officeDocument/2006/relationships/hyperlink" Target="https://twitter.com/tanng_ii" TargetMode="External"/><Relationship Id="rId6423" Type="http://schemas.openxmlformats.org/officeDocument/2006/relationships/hyperlink" Target="https://twitter.com/surajitdasgupta" TargetMode="External"/><Relationship Id="rId6630" Type="http://schemas.openxmlformats.org/officeDocument/2006/relationships/hyperlink" Target="https://twitter.com/cheezwitham" TargetMode="External"/><Relationship Id="rId938" Type="http://schemas.openxmlformats.org/officeDocument/2006/relationships/hyperlink" Target="https://pbs.twimg.com/profile_banners/946408773899317248/1514476694" TargetMode="External"/><Relationship Id="rId1568" Type="http://schemas.openxmlformats.org/officeDocument/2006/relationships/hyperlink" Target="https://pbs.twimg.com/profile_banners/879861593483296768/1501646449" TargetMode="External"/><Relationship Id="rId1775" Type="http://schemas.openxmlformats.org/officeDocument/2006/relationships/hyperlink" Target="https://pbs.twimg.com/profile_banners/716662130670305284/1516290703" TargetMode="External"/><Relationship Id="rId2619" Type="http://schemas.openxmlformats.org/officeDocument/2006/relationships/hyperlink" Target="http://abs.twimg.com/images/themes/theme1/bg.png" TargetMode="External"/><Relationship Id="rId2826" Type="http://schemas.openxmlformats.org/officeDocument/2006/relationships/hyperlink" Target="http://abs.twimg.com/images/themes/theme1/bg.png" TargetMode="External"/><Relationship Id="rId4181" Type="http://schemas.openxmlformats.org/officeDocument/2006/relationships/hyperlink" Target="http://pbs.twimg.com/profile_images/593898953650896897/5ZmZOAGv_normal.jpg" TargetMode="External"/><Relationship Id="rId5025" Type="http://schemas.openxmlformats.org/officeDocument/2006/relationships/hyperlink" Target="http://pbs.twimg.com/profile_images/869934813469261828/vm1Q692__normal.jpg" TargetMode="External"/><Relationship Id="rId5232" Type="http://schemas.openxmlformats.org/officeDocument/2006/relationships/hyperlink" Target="http://pbs.twimg.com/profile_images/920306130227744770/H4d8Azox_normal.jpg" TargetMode="External"/><Relationship Id="rId67" Type="http://schemas.openxmlformats.org/officeDocument/2006/relationships/hyperlink" Target="https://t.co/mCW8ojA7Ui" TargetMode="External"/><Relationship Id="rId1428" Type="http://schemas.openxmlformats.org/officeDocument/2006/relationships/hyperlink" Target="https://pbs.twimg.com/profile_banners/971025133216391168/1520347788" TargetMode="External"/><Relationship Id="rId1635" Type="http://schemas.openxmlformats.org/officeDocument/2006/relationships/hyperlink" Target="https://pbs.twimg.com/profile_banners/34036028/1520542803" TargetMode="External"/><Relationship Id="rId1982" Type="http://schemas.openxmlformats.org/officeDocument/2006/relationships/hyperlink" Target="https://pbs.twimg.com/profile_banners/385461666/1491109789" TargetMode="External"/><Relationship Id="rId4041" Type="http://schemas.openxmlformats.org/officeDocument/2006/relationships/hyperlink" Target="http://pbs.twimg.com/profile_images/925038185905659904/7IACBzaU_normal.jpg" TargetMode="External"/><Relationship Id="rId1842" Type="http://schemas.openxmlformats.org/officeDocument/2006/relationships/hyperlink" Target="https://pbs.twimg.com/profile_banners/35768828/1429258822" TargetMode="External"/><Relationship Id="rId4998" Type="http://schemas.openxmlformats.org/officeDocument/2006/relationships/hyperlink" Target="http://pbs.twimg.com/profile_images/620960606120624128/eVN2ygQW_normal.jpg" TargetMode="External"/><Relationship Id="rId1702" Type="http://schemas.openxmlformats.org/officeDocument/2006/relationships/hyperlink" Target="https://pbs.twimg.com/profile_banners/276568819/1402988182" TargetMode="External"/><Relationship Id="rId4858" Type="http://schemas.openxmlformats.org/officeDocument/2006/relationships/hyperlink" Target="http://pbs.twimg.com/profile_images/961698924040982530/WAy43uIT_normal.jpg" TargetMode="External"/><Relationship Id="rId5909" Type="http://schemas.openxmlformats.org/officeDocument/2006/relationships/hyperlink" Target="https://twitter.com/fabuloso_rocker" TargetMode="External"/><Relationship Id="rId6073" Type="http://schemas.openxmlformats.org/officeDocument/2006/relationships/hyperlink" Target="https://twitter.com/portsideorg" TargetMode="External"/><Relationship Id="rId3667" Type="http://schemas.openxmlformats.org/officeDocument/2006/relationships/hyperlink" Target="http://pbs.twimg.com/profile_images/971579029777035264/_rhPISfK_normal.jpg" TargetMode="External"/><Relationship Id="rId3874" Type="http://schemas.openxmlformats.org/officeDocument/2006/relationships/hyperlink" Target="http://pbs.twimg.com/profile_images/378800000418868680/db3a53db0d077b91ccc32246427f2f2f_normal.jpeg" TargetMode="External"/><Relationship Id="rId4718" Type="http://schemas.openxmlformats.org/officeDocument/2006/relationships/hyperlink" Target="http://pbs.twimg.com/profile_images/958959959659626496/74vrQCaz_normal.jpg" TargetMode="External"/><Relationship Id="rId4925" Type="http://schemas.openxmlformats.org/officeDocument/2006/relationships/hyperlink" Target="http://pbs.twimg.com/profile_images/801707235579719680/0nd5DnQ5_normal.jpg" TargetMode="External"/><Relationship Id="rId6280" Type="http://schemas.openxmlformats.org/officeDocument/2006/relationships/hyperlink" Target="https://twitter.com/dkmac17" TargetMode="External"/><Relationship Id="rId588" Type="http://schemas.openxmlformats.org/officeDocument/2006/relationships/hyperlink" Target="https://t.co/OvaTliLGMA" TargetMode="External"/><Relationship Id="rId795" Type="http://schemas.openxmlformats.org/officeDocument/2006/relationships/hyperlink" Target="https://pbs.twimg.com/profile_banners/9590262/1433284711" TargetMode="External"/><Relationship Id="rId2269" Type="http://schemas.openxmlformats.org/officeDocument/2006/relationships/hyperlink" Target="http://abs.twimg.com/images/themes/theme1/bg.png" TargetMode="External"/><Relationship Id="rId2476" Type="http://schemas.openxmlformats.org/officeDocument/2006/relationships/hyperlink" Target="http://abs.twimg.com/images/themes/theme1/bg.png" TargetMode="External"/><Relationship Id="rId2683" Type="http://schemas.openxmlformats.org/officeDocument/2006/relationships/hyperlink" Target="http://abs.twimg.com/images/themes/theme1/bg.png" TargetMode="External"/><Relationship Id="rId2890" Type="http://schemas.openxmlformats.org/officeDocument/2006/relationships/hyperlink" Target="http://abs.twimg.com/images/themes/theme1/bg.png" TargetMode="External"/><Relationship Id="rId3527" Type="http://schemas.openxmlformats.org/officeDocument/2006/relationships/hyperlink" Target="http://abs.twimg.com/images/themes/theme1/bg.png" TargetMode="External"/><Relationship Id="rId3734" Type="http://schemas.openxmlformats.org/officeDocument/2006/relationships/hyperlink" Target="http://pbs.twimg.com/profile_images/971850695316996097/5Rdj5dg4_normal.jpg" TargetMode="External"/><Relationship Id="rId3941" Type="http://schemas.openxmlformats.org/officeDocument/2006/relationships/hyperlink" Target="http://pbs.twimg.com/profile_images/967857673009016834/kj1yioj2_normal.jpg" TargetMode="External"/><Relationship Id="rId6140" Type="http://schemas.openxmlformats.org/officeDocument/2006/relationships/hyperlink" Target="https://twitter.com/corpsewake" TargetMode="External"/><Relationship Id="rId448" Type="http://schemas.openxmlformats.org/officeDocument/2006/relationships/hyperlink" Target="https://t.co/QP7znOIU4T" TargetMode="External"/><Relationship Id="rId655" Type="http://schemas.openxmlformats.org/officeDocument/2006/relationships/hyperlink" Target="https://t.co/EBZAbuXkbX" TargetMode="External"/><Relationship Id="rId862" Type="http://schemas.openxmlformats.org/officeDocument/2006/relationships/hyperlink" Target="https://pbs.twimg.com/profile_banners/38210453/1518383209" TargetMode="External"/><Relationship Id="rId1078" Type="http://schemas.openxmlformats.org/officeDocument/2006/relationships/hyperlink" Target="https://pbs.twimg.com/profile_banners/3325865720/1517855660" TargetMode="External"/><Relationship Id="rId1285" Type="http://schemas.openxmlformats.org/officeDocument/2006/relationships/hyperlink" Target="https://pbs.twimg.com/profile_banners/885774381850304512/1500286340" TargetMode="External"/><Relationship Id="rId1492" Type="http://schemas.openxmlformats.org/officeDocument/2006/relationships/hyperlink" Target="https://pbs.twimg.com/profile_banners/87893257/1404425743" TargetMode="External"/><Relationship Id="rId2129" Type="http://schemas.openxmlformats.org/officeDocument/2006/relationships/hyperlink" Target="https://pbs.twimg.com/profile_banners/2884244880/1517375919" TargetMode="External"/><Relationship Id="rId2336" Type="http://schemas.openxmlformats.org/officeDocument/2006/relationships/hyperlink" Target="http://pbs.twimg.com/profile_background_images/585538637535649792/xvFG59kE.jpg" TargetMode="External"/><Relationship Id="rId2543" Type="http://schemas.openxmlformats.org/officeDocument/2006/relationships/hyperlink" Target="http://abs.twimg.com/images/themes/theme14/bg.gif" TargetMode="External"/><Relationship Id="rId2750" Type="http://schemas.openxmlformats.org/officeDocument/2006/relationships/hyperlink" Target="http://abs.twimg.com/images/themes/theme1/bg.png" TargetMode="External"/><Relationship Id="rId3801" Type="http://schemas.openxmlformats.org/officeDocument/2006/relationships/hyperlink" Target="http://pbs.twimg.com/profile_images/954214654779117568/bC_tvpzo_normal.jpg" TargetMode="External"/><Relationship Id="rId5699" Type="http://schemas.openxmlformats.org/officeDocument/2006/relationships/hyperlink" Target="https://twitter.com/yosiyosi28071" TargetMode="External"/><Relationship Id="rId6000" Type="http://schemas.openxmlformats.org/officeDocument/2006/relationships/hyperlink" Target="https://twitter.com/natgeo" TargetMode="External"/><Relationship Id="rId6957" Type="http://schemas.openxmlformats.org/officeDocument/2006/relationships/hyperlink" Target="https://twitter.com/socean5" TargetMode="External"/><Relationship Id="rId308" Type="http://schemas.openxmlformats.org/officeDocument/2006/relationships/hyperlink" Target="https://t.co/B6QS81L5CE" TargetMode="External"/><Relationship Id="rId515" Type="http://schemas.openxmlformats.org/officeDocument/2006/relationships/hyperlink" Target="https://t.co/WcmGVp68pS" TargetMode="External"/><Relationship Id="rId722" Type="http://schemas.openxmlformats.org/officeDocument/2006/relationships/hyperlink" Target="https://pbs.twimg.com/profile_banners/332362479/1466783794" TargetMode="External"/><Relationship Id="rId1145" Type="http://schemas.openxmlformats.org/officeDocument/2006/relationships/hyperlink" Target="https://pbs.twimg.com/profile_banners/2941643466/1519369621" TargetMode="External"/><Relationship Id="rId1352" Type="http://schemas.openxmlformats.org/officeDocument/2006/relationships/hyperlink" Target="https://pbs.twimg.com/profile_banners/23023998/1478477321" TargetMode="External"/><Relationship Id="rId2403" Type="http://schemas.openxmlformats.org/officeDocument/2006/relationships/hyperlink" Target="http://abs.twimg.com/images/themes/theme1/bg.png" TargetMode="External"/><Relationship Id="rId5559" Type="http://schemas.openxmlformats.org/officeDocument/2006/relationships/hyperlink" Target="https://twitter.com/rwestover" TargetMode="External"/><Relationship Id="rId5766" Type="http://schemas.openxmlformats.org/officeDocument/2006/relationships/hyperlink" Target="https://twitter.com/tshoof7" TargetMode="External"/><Relationship Id="rId1005" Type="http://schemas.openxmlformats.org/officeDocument/2006/relationships/hyperlink" Target="https://pbs.twimg.com/profile_banners/524063873/1492581785" TargetMode="External"/><Relationship Id="rId1212" Type="http://schemas.openxmlformats.org/officeDocument/2006/relationships/hyperlink" Target="https://pbs.twimg.com/profile_banners/59644122/1519718062" TargetMode="External"/><Relationship Id="rId2610" Type="http://schemas.openxmlformats.org/officeDocument/2006/relationships/hyperlink" Target="http://abs.twimg.com/images/themes/theme1/bg.png" TargetMode="External"/><Relationship Id="rId4368" Type="http://schemas.openxmlformats.org/officeDocument/2006/relationships/hyperlink" Target="http://pbs.twimg.com/profile_images/836070025865924609/9dUBzlZ-_normal.jpg" TargetMode="External"/><Relationship Id="rId4575" Type="http://schemas.openxmlformats.org/officeDocument/2006/relationships/hyperlink" Target="http://pbs.twimg.com/profile_images/771635116216954881/TokU2FmE_normal.jpg" TargetMode="External"/><Relationship Id="rId5419" Type="http://schemas.openxmlformats.org/officeDocument/2006/relationships/hyperlink" Target="https://twitter.com/ryanforequality" TargetMode="External"/><Relationship Id="rId5973" Type="http://schemas.openxmlformats.org/officeDocument/2006/relationships/hyperlink" Target="https://twitter.com/michelebraphael" TargetMode="External"/><Relationship Id="rId6817" Type="http://schemas.openxmlformats.org/officeDocument/2006/relationships/hyperlink" Target="https://twitter.com/babybbh1992" TargetMode="External"/><Relationship Id="rId3177" Type="http://schemas.openxmlformats.org/officeDocument/2006/relationships/hyperlink" Target="http://pbs.twimg.com/profile_background_images/648955077240164352/qBTtGdoJ.png" TargetMode="External"/><Relationship Id="rId4228" Type="http://schemas.openxmlformats.org/officeDocument/2006/relationships/hyperlink" Target="http://pbs.twimg.com/profile_images/969452936848752641/dCvVoZQP_normal.jpg" TargetMode="External"/><Relationship Id="rId4782" Type="http://schemas.openxmlformats.org/officeDocument/2006/relationships/hyperlink" Target="http://pbs.twimg.com/profile_images/943295954181955584/X8LNTA6s_normal.jpg" TargetMode="External"/><Relationship Id="rId5626" Type="http://schemas.openxmlformats.org/officeDocument/2006/relationships/hyperlink" Target="https://twitter.com/linaslunacy" TargetMode="External"/><Relationship Id="rId5833" Type="http://schemas.openxmlformats.org/officeDocument/2006/relationships/hyperlink" Target="https://twitter.com/star6irl" TargetMode="External"/><Relationship Id="rId3037" Type="http://schemas.openxmlformats.org/officeDocument/2006/relationships/hyperlink" Target="http://pbs.twimg.com/profile_background_images/135960290/xccc79afff5702633bd76cb68e611873.png" TargetMode="External"/><Relationship Id="rId3384" Type="http://schemas.openxmlformats.org/officeDocument/2006/relationships/hyperlink" Target="http://abs.twimg.com/images/themes/theme1/bg.png" TargetMode="External"/><Relationship Id="rId3591" Type="http://schemas.openxmlformats.org/officeDocument/2006/relationships/hyperlink" Target="http://pbs.twimg.com/profile_images/956969075409694720/76uglF56_normal.jpg" TargetMode="External"/><Relationship Id="rId4435" Type="http://schemas.openxmlformats.org/officeDocument/2006/relationships/hyperlink" Target="http://pbs.twimg.com/profile_images/962006573164802050/mVahAnTH_normal.jpg" TargetMode="External"/><Relationship Id="rId4642" Type="http://schemas.openxmlformats.org/officeDocument/2006/relationships/hyperlink" Target="http://pbs.twimg.com/profile_images/885379455891324928/FOPc10Vf_normal.jpg" TargetMode="External"/><Relationship Id="rId5900" Type="http://schemas.openxmlformats.org/officeDocument/2006/relationships/hyperlink" Target="https://twitter.com/shiloh_britz" TargetMode="External"/><Relationship Id="rId2193" Type="http://schemas.openxmlformats.org/officeDocument/2006/relationships/hyperlink" Target="https://pbs.twimg.com/profile_banners/4854265804/1496799628" TargetMode="External"/><Relationship Id="rId3244" Type="http://schemas.openxmlformats.org/officeDocument/2006/relationships/hyperlink" Target="http://pbs.twimg.com/profile_background_images/601304446648225792/DRFc_V0R.jpg" TargetMode="External"/><Relationship Id="rId3451" Type="http://schemas.openxmlformats.org/officeDocument/2006/relationships/hyperlink" Target="http://pbs.twimg.com/profile_background_images/712542146/c725653d41b92e1114a17d2f4bb4021c.png" TargetMode="External"/><Relationship Id="rId4502" Type="http://schemas.openxmlformats.org/officeDocument/2006/relationships/hyperlink" Target="http://pbs.twimg.com/profile_images/918158865698455552/1N9rHfp3_normal.jpg" TargetMode="External"/><Relationship Id="rId165" Type="http://schemas.openxmlformats.org/officeDocument/2006/relationships/hyperlink" Target="https://t.co/ZCPh3K5LFs" TargetMode="External"/><Relationship Id="rId372" Type="http://schemas.openxmlformats.org/officeDocument/2006/relationships/hyperlink" Target="https://t.co/IOvT1Wk1yA" TargetMode="External"/><Relationship Id="rId2053" Type="http://schemas.openxmlformats.org/officeDocument/2006/relationships/hyperlink" Target="https://pbs.twimg.com/profile_banners/86164778/1391211391" TargetMode="External"/><Relationship Id="rId2260" Type="http://schemas.openxmlformats.org/officeDocument/2006/relationships/hyperlink" Target="http://pbs.twimg.com/profile_background_images/552210893946122240/HRiTckDg.jpeg" TargetMode="External"/><Relationship Id="rId3104" Type="http://schemas.openxmlformats.org/officeDocument/2006/relationships/hyperlink" Target="http://abs.twimg.com/images/themes/theme1/bg.png" TargetMode="External"/><Relationship Id="rId3311" Type="http://schemas.openxmlformats.org/officeDocument/2006/relationships/hyperlink" Target="http://pbs.twimg.com/profile_background_images/723038828399714304/-MeVcZIt.jpg" TargetMode="External"/><Relationship Id="rId6467" Type="http://schemas.openxmlformats.org/officeDocument/2006/relationships/hyperlink" Target="https://twitter.com/lpillow17" TargetMode="External"/><Relationship Id="rId6674" Type="http://schemas.openxmlformats.org/officeDocument/2006/relationships/hyperlink" Target="https://twitter.com/ssunhoney" TargetMode="External"/><Relationship Id="rId6881" Type="http://schemas.openxmlformats.org/officeDocument/2006/relationships/hyperlink" Target="https://twitter.com/tolsonmarsha" TargetMode="External"/><Relationship Id="rId232" Type="http://schemas.openxmlformats.org/officeDocument/2006/relationships/hyperlink" Target="https://t.co/uWAp1wIFUN" TargetMode="External"/><Relationship Id="rId2120" Type="http://schemas.openxmlformats.org/officeDocument/2006/relationships/hyperlink" Target="https://pbs.twimg.com/profile_banners/27087831/1470359383" TargetMode="External"/><Relationship Id="rId5069" Type="http://schemas.openxmlformats.org/officeDocument/2006/relationships/hyperlink" Target="http://pbs.twimg.com/profile_images/901476311956299780/9aMExcMr_normal.jpg" TargetMode="External"/><Relationship Id="rId5276" Type="http://schemas.openxmlformats.org/officeDocument/2006/relationships/hyperlink" Target="http://pbs.twimg.com/profile_images/971728413986729984/BU2d0YzY_normal.jpg" TargetMode="External"/><Relationship Id="rId5483" Type="http://schemas.openxmlformats.org/officeDocument/2006/relationships/hyperlink" Target="https://twitter.com/stcom" TargetMode="External"/><Relationship Id="rId5690" Type="http://schemas.openxmlformats.org/officeDocument/2006/relationships/hyperlink" Target="https://twitter.com/ratedpgcounty" TargetMode="External"/><Relationship Id="rId6327" Type="http://schemas.openxmlformats.org/officeDocument/2006/relationships/hyperlink" Target="https://twitter.com/jnylala" TargetMode="External"/><Relationship Id="rId6534" Type="http://schemas.openxmlformats.org/officeDocument/2006/relationships/hyperlink" Target="https://twitter.com/myaftermach" TargetMode="External"/><Relationship Id="rId6741" Type="http://schemas.openxmlformats.org/officeDocument/2006/relationships/hyperlink" Target="https://twitter.com/elyse_another" TargetMode="External"/><Relationship Id="rId1679" Type="http://schemas.openxmlformats.org/officeDocument/2006/relationships/hyperlink" Target="https://pbs.twimg.com/profile_banners/3112526735/1519941917" TargetMode="External"/><Relationship Id="rId4085" Type="http://schemas.openxmlformats.org/officeDocument/2006/relationships/hyperlink" Target="http://pbs.twimg.com/profile_images/971371883806433285/mZFz1IP7_normal.jpg" TargetMode="External"/><Relationship Id="rId4292" Type="http://schemas.openxmlformats.org/officeDocument/2006/relationships/hyperlink" Target="http://pbs.twimg.com/profile_images/970761658007142400/fp83XDOP_normal.jpg" TargetMode="External"/><Relationship Id="rId5136" Type="http://schemas.openxmlformats.org/officeDocument/2006/relationships/hyperlink" Target="http://pbs.twimg.com/profile_images/730031354440613888/X030U2sH_normal.jpg" TargetMode="External"/><Relationship Id="rId5343" Type="http://schemas.openxmlformats.org/officeDocument/2006/relationships/hyperlink" Target="https://twitter.com/theroot" TargetMode="External"/><Relationship Id="rId1886" Type="http://schemas.openxmlformats.org/officeDocument/2006/relationships/hyperlink" Target="https://pbs.twimg.com/profile_banners/807504317548613632/1520254829" TargetMode="External"/><Relationship Id="rId2937" Type="http://schemas.openxmlformats.org/officeDocument/2006/relationships/hyperlink" Target="http://abs.twimg.com/images/themes/theme1/bg.png" TargetMode="External"/><Relationship Id="rId4152" Type="http://schemas.openxmlformats.org/officeDocument/2006/relationships/hyperlink" Target="http://pbs.twimg.com/profile_images/952008083185704960/DW7eiEMa_normal.jpg" TargetMode="External"/><Relationship Id="rId5203" Type="http://schemas.openxmlformats.org/officeDocument/2006/relationships/hyperlink" Target="http://pbs.twimg.com/profile_images/747016187817639940/8OdrTSRw_normal.jpg" TargetMode="External"/><Relationship Id="rId5550" Type="http://schemas.openxmlformats.org/officeDocument/2006/relationships/hyperlink" Target="https://twitter.com/creative_2017" TargetMode="External"/><Relationship Id="rId6601" Type="http://schemas.openxmlformats.org/officeDocument/2006/relationships/hyperlink" Target="https://twitter.com/macleans" TargetMode="External"/><Relationship Id="rId909" Type="http://schemas.openxmlformats.org/officeDocument/2006/relationships/hyperlink" Target="https://pbs.twimg.com/profile_banners/44628277/1447118446" TargetMode="External"/><Relationship Id="rId1539" Type="http://schemas.openxmlformats.org/officeDocument/2006/relationships/hyperlink" Target="https://pbs.twimg.com/profile_banners/46396958/1520537276" TargetMode="External"/><Relationship Id="rId1746" Type="http://schemas.openxmlformats.org/officeDocument/2006/relationships/hyperlink" Target="https://pbs.twimg.com/profile_banners/704344975/1451415211" TargetMode="External"/><Relationship Id="rId1953" Type="http://schemas.openxmlformats.org/officeDocument/2006/relationships/hyperlink" Target="https://pbs.twimg.com/profile_banners/904621808/1485044048" TargetMode="External"/><Relationship Id="rId5410" Type="http://schemas.openxmlformats.org/officeDocument/2006/relationships/hyperlink" Target="https://twitter.com/transcatt" TargetMode="External"/><Relationship Id="rId38" Type="http://schemas.openxmlformats.org/officeDocument/2006/relationships/hyperlink" Target="http://t.co/jsHZJECAqi" TargetMode="External"/><Relationship Id="rId1606" Type="http://schemas.openxmlformats.org/officeDocument/2006/relationships/hyperlink" Target="https://pbs.twimg.com/profile_banners/265489252/1511240197" TargetMode="External"/><Relationship Id="rId1813" Type="http://schemas.openxmlformats.org/officeDocument/2006/relationships/hyperlink" Target="https://pbs.twimg.com/profile_banners/54048396/1478701635" TargetMode="External"/><Relationship Id="rId4012" Type="http://schemas.openxmlformats.org/officeDocument/2006/relationships/hyperlink" Target="http://pbs.twimg.com/profile_images/882102478967320576/ZRqvGY-O_normal.jpg" TargetMode="External"/><Relationship Id="rId4969" Type="http://schemas.openxmlformats.org/officeDocument/2006/relationships/hyperlink" Target="http://pbs.twimg.com/profile_images/885635829913182209/pzIaSKF__normal.jpg" TargetMode="External"/><Relationship Id="rId3778" Type="http://schemas.openxmlformats.org/officeDocument/2006/relationships/hyperlink" Target="http://pbs.twimg.com/profile_images/963509775060226048/3r60Vz_V_normal.jpg" TargetMode="External"/><Relationship Id="rId3985" Type="http://schemas.openxmlformats.org/officeDocument/2006/relationships/hyperlink" Target="http://pbs.twimg.com/profile_images/849263514564706305/VxOCnE-6_normal.jpg" TargetMode="External"/><Relationship Id="rId4829" Type="http://schemas.openxmlformats.org/officeDocument/2006/relationships/hyperlink" Target="http://pbs.twimg.com/profile_images/926818839404400640/w89R6XUB_normal.jpg" TargetMode="External"/><Relationship Id="rId6184" Type="http://schemas.openxmlformats.org/officeDocument/2006/relationships/hyperlink" Target="https://twitter.com/jcmin88" TargetMode="External"/><Relationship Id="rId6391" Type="http://schemas.openxmlformats.org/officeDocument/2006/relationships/hyperlink" Target="https://twitter.com/23u_u23" TargetMode="External"/><Relationship Id="rId699" Type="http://schemas.openxmlformats.org/officeDocument/2006/relationships/hyperlink" Target="https://t.co/HUl4d554YS" TargetMode="External"/><Relationship Id="rId2587" Type="http://schemas.openxmlformats.org/officeDocument/2006/relationships/hyperlink" Target="http://pbs.twimg.com/profile_background_images/682547171078488064/5CWr8epC.jpg" TargetMode="External"/><Relationship Id="rId2794" Type="http://schemas.openxmlformats.org/officeDocument/2006/relationships/hyperlink" Target="http://abs.twimg.com/images/themes/theme1/bg.png" TargetMode="External"/><Relationship Id="rId3638" Type="http://schemas.openxmlformats.org/officeDocument/2006/relationships/hyperlink" Target="http://pbs.twimg.com/profile_images/935292090703138816/cvC8C2gR_normal.jpg" TargetMode="External"/><Relationship Id="rId3845" Type="http://schemas.openxmlformats.org/officeDocument/2006/relationships/hyperlink" Target="http://pbs.twimg.com/profile_images/604515576094990336/KQ7Ke89n_normal.jpg" TargetMode="External"/><Relationship Id="rId6044" Type="http://schemas.openxmlformats.org/officeDocument/2006/relationships/hyperlink" Target="https://twitter.com/hcroh" TargetMode="External"/><Relationship Id="rId6251" Type="http://schemas.openxmlformats.org/officeDocument/2006/relationships/hyperlink" Target="https://twitter.com/apologixyze" TargetMode="External"/><Relationship Id="rId559" Type="http://schemas.openxmlformats.org/officeDocument/2006/relationships/hyperlink" Target="https://t.co/pnHA3UMNzK" TargetMode="External"/><Relationship Id="rId766" Type="http://schemas.openxmlformats.org/officeDocument/2006/relationships/hyperlink" Target="https://pbs.twimg.com/profile_banners/14159148/1516304187" TargetMode="External"/><Relationship Id="rId1189" Type="http://schemas.openxmlformats.org/officeDocument/2006/relationships/hyperlink" Target="https://pbs.twimg.com/profile_banners/1596835069/1466601436" TargetMode="External"/><Relationship Id="rId1396" Type="http://schemas.openxmlformats.org/officeDocument/2006/relationships/hyperlink" Target="https://pbs.twimg.com/profile_banners/122467214/1494686786" TargetMode="External"/><Relationship Id="rId2447" Type="http://schemas.openxmlformats.org/officeDocument/2006/relationships/hyperlink" Target="http://abs.twimg.com/images/themes/theme1/bg.png" TargetMode="External"/><Relationship Id="rId5060" Type="http://schemas.openxmlformats.org/officeDocument/2006/relationships/hyperlink" Target="http://pbs.twimg.com/profile_images/951430884195840000/jZBRBXxi_normal.jpg" TargetMode="External"/><Relationship Id="rId6111" Type="http://schemas.openxmlformats.org/officeDocument/2006/relationships/hyperlink" Target="https://twitter.com/notabot80" TargetMode="External"/><Relationship Id="rId419" Type="http://schemas.openxmlformats.org/officeDocument/2006/relationships/hyperlink" Target="https://t.co/O3q8HgVGlO" TargetMode="External"/><Relationship Id="rId626" Type="http://schemas.openxmlformats.org/officeDocument/2006/relationships/hyperlink" Target="https://t.co/yZkobKd8iP" TargetMode="External"/><Relationship Id="rId973" Type="http://schemas.openxmlformats.org/officeDocument/2006/relationships/hyperlink" Target="https://pbs.twimg.com/profile_banners/87719657/1510097434" TargetMode="External"/><Relationship Id="rId1049" Type="http://schemas.openxmlformats.org/officeDocument/2006/relationships/hyperlink" Target="https://pbs.twimg.com/profile_banners/3167457911/1488980741" TargetMode="External"/><Relationship Id="rId1256" Type="http://schemas.openxmlformats.org/officeDocument/2006/relationships/hyperlink" Target="https://pbs.twimg.com/profile_banners/938177249509076992/1512514378" TargetMode="External"/><Relationship Id="rId2307" Type="http://schemas.openxmlformats.org/officeDocument/2006/relationships/hyperlink" Target="http://pbs.twimg.com/profile_background_images/685235165702950912/VJi8fEfU.jpg" TargetMode="External"/><Relationship Id="rId2654" Type="http://schemas.openxmlformats.org/officeDocument/2006/relationships/hyperlink" Target="http://abs.twimg.com/images/themes/theme1/bg.png" TargetMode="External"/><Relationship Id="rId2861" Type="http://schemas.openxmlformats.org/officeDocument/2006/relationships/hyperlink" Target="http://abs.twimg.com/images/themes/theme1/bg.png" TargetMode="External"/><Relationship Id="rId3705" Type="http://schemas.openxmlformats.org/officeDocument/2006/relationships/hyperlink" Target="http://pbs.twimg.com/profile_images/969349366673760257/vOhdKbzE_normal.jpg" TargetMode="External"/><Relationship Id="rId3912" Type="http://schemas.openxmlformats.org/officeDocument/2006/relationships/hyperlink" Target="http://pbs.twimg.com/profile_images/914090982173560833/05-ZPAye_normal.jpg" TargetMode="External"/><Relationship Id="rId833" Type="http://schemas.openxmlformats.org/officeDocument/2006/relationships/hyperlink" Target="https://pbs.twimg.com/profile_banners/36761066/1485149297" TargetMode="External"/><Relationship Id="rId1116" Type="http://schemas.openxmlformats.org/officeDocument/2006/relationships/hyperlink" Target="https://pbs.twimg.com/profile_banners/204163636/1483421947" TargetMode="External"/><Relationship Id="rId1463" Type="http://schemas.openxmlformats.org/officeDocument/2006/relationships/hyperlink" Target="https://pbs.twimg.com/profile_banners/769551489803116544/1511048734" TargetMode="External"/><Relationship Id="rId1670" Type="http://schemas.openxmlformats.org/officeDocument/2006/relationships/hyperlink" Target="https://pbs.twimg.com/profile_banners/50718079/1453337511" TargetMode="External"/><Relationship Id="rId2514" Type="http://schemas.openxmlformats.org/officeDocument/2006/relationships/hyperlink" Target="http://abs.twimg.com/images/themes/theme13/bg.gif" TargetMode="External"/><Relationship Id="rId2721" Type="http://schemas.openxmlformats.org/officeDocument/2006/relationships/hyperlink" Target="http://abs.twimg.com/images/themes/theme2/bg.gif" TargetMode="External"/><Relationship Id="rId5877" Type="http://schemas.openxmlformats.org/officeDocument/2006/relationships/hyperlink" Target="https://twitter.com/racuevas" TargetMode="External"/><Relationship Id="rId6928" Type="http://schemas.openxmlformats.org/officeDocument/2006/relationships/hyperlink" Target="https://twitter.com/indiefilmgirl" TargetMode="External"/><Relationship Id="rId900" Type="http://schemas.openxmlformats.org/officeDocument/2006/relationships/hyperlink" Target="https://pbs.twimg.com/profile_banners/453927034/1520153780" TargetMode="External"/><Relationship Id="rId1323" Type="http://schemas.openxmlformats.org/officeDocument/2006/relationships/hyperlink" Target="https://pbs.twimg.com/profile_banners/72277934/1516546729" TargetMode="External"/><Relationship Id="rId1530" Type="http://schemas.openxmlformats.org/officeDocument/2006/relationships/hyperlink" Target="https://pbs.twimg.com/profile_banners/70984120/1474854672" TargetMode="External"/><Relationship Id="rId4479" Type="http://schemas.openxmlformats.org/officeDocument/2006/relationships/hyperlink" Target="http://pbs.twimg.com/profile_images/969855986189004800/lQ3J4ZQl_normal.jpg" TargetMode="External"/><Relationship Id="rId4686" Type="http://schemas.openxmlformats.org/officeDocument/2006/relationships/hyperlink" Target="http://pbs.twimg.com/profile_images/961294205665423360/8gAuV_pF_normal.jpg" TargetMode="External"/><Relationship Id="rId4893" Type="http://schemas.openxmlformats.org/officeDocument/2006/relationships/hyperlink" Target="http://pbs.twimg.com/profile_images/968102854643855361/3r-izDyT_normal.jpg" TargetMode="External"/><Relationship Id="rId5737" Type="http://schemas.openxmlformats.org/officeDocument/2006/relationships/hyperlink" Target="https://twitter.com/phumzileunwomen" TargetMode="External"/><Relationship Id="rId5944" Type="http://schemas.openxmlformats.org/officeDocument/2006/relationships/hyperlink" Target="https://twitter.com/emmarosekenney" TargetMode="External"/><Relationship Id="rId3288" Type="http://schemas.openxmlformats.org/officeDocument/2006/relationships/hyperlink" Target="http://abs.twimg.com/images/themes/theme1/bg.png" TargetMode="External"/><Relationship Id="rId3495" Type="http://schemas.openxmlformats.org/officeDocument/2006/relationships/hyperlink" Target="http://abs.twimg.com/images/themes/theme12/bg.gif" TargetMode="External"/><Relationship Id="rId4339" Type="http://schemas.openxmlformats.org/officeDocument/2006/relationships/hyperlink" Target="http://pbs.twimg.com/profile_images/944025988312088577/d2MD8NtF_normal.jpg" TargetMode="External"/><Relationship Id="rId4546" Type="http://schemas.openxmlformats.org/officeDocument/2006/relationships/hyperlink" Target="http://pbs.twimg.com/profile_images/1830206330/profile_normal.jpg" TargetMode="External"/><Relationship Id="rId4753" Type="http://schemas.openxmlformats.org/officeDocument/2006/relationships/hyperlink" Target="http://pbs.twimg.com/profile_images/965957971829170179/kCzhTTzf_normal.jpg" TargetMode="External"/><Relationship Id="rId4960" Type="http://schemas.openxmlformats.org/officeDocument/2006/relationships/hyperlink" Target="http://pbs.twimg.com/profile_images/969932380935897088/c1NO81MR_normal.jpg" TargetMode="External"/><Relationship Id="rId5804" Type="http://schemas.openxmlformats.org/officeDocument/2006/relationships/hyperlink" Target="https://twitter.com/mar1984__" TargetMode="External"/><Relationship Id="rId2097" Type="http://schemas.openxmlformats.org/officeDocument/2006/relationships/hyperlink" Target="https://pbs.twimg.com/profile_banners/252339817/1464132436" TargetMode="External"/><Relationship Id="rId3148" Type="http://schemas.openxmlformats.org/officeDocument/2006/relationships/hyperlink" Target="http://pbs.twimg.com/profile_background_images/378800000151461917/PpCowufN.jpeg" TargetMode="External"/><Relationship Id="rId3355" Type="http://schemas.openxmlformats.org/officeDocument/2006/relationships/hyperlink" Target="http://pbs.twimg.com/profile_background_images/575512595060281344/y1BZPltd.jpeg" TargetMode="External"/><Relationship Id="rId3562" Type="http://schemas.openxmlformats.org/officeDocument/2006/relationships/hyperlink" Target="http://abs.twimg.com/images/themes/theme14/bg.gif" TargetMode="External"/><Relationship Id="rId4406" Type="http://schemas.openxmlformats.org/officeDocument/2006/relationships/hyperlink" Target="http://pbs.twimg.com/profile_images/938810786398404609/Ml9EZP2m_normal.jpg" TargetMode="External"/><Relationship Id="rId4613" Type="http://schemas.openxmlformats.org/officeDocument/2006/relationships/hyperlink" Target="http://pbs.twimg.com/profile_images/925226795418423297/YkFj7EeN_normal.jpg" TargetMode="External"/><Relationship Id="rId276" Type="http://schemas.openxmlformats.org/officeDocument/2006/relationships/hyperlink" Target="http://t.co/gF8aIQUBMU" TargetMode="External"/><Relationship Id="rId483" Type="http://schemas.openxmlformats.org/officeDocument/2006/relationships/hyperlink" Target="https://t.co/fOLvRlR3wB" TargetMode="External"/><Relationship Id="rId690" Type="http://schemas.openxmlformats.org/officeDocument/2006/relationships/hyperlink" Target="https://t.co/R4v7kPAVbx" TargetMode="External"/><Relationship Id="rId2164" Type="http://schemas.openxmlformats.org/officeDocument/2006/relationships/hyperlink" Target="https://pbs.twimg.com/profile_banners/16467567/1520286125" TargetMode="External"/><Relationship Id="rId2371" Type="http://schemas.openxmlformats.org/officeDocument/2006/relationships/hyperlink" Target="http://abs.twimg.com/images/themes/theme1/bg.png" TargetMode="External"/><Relationship Id="rId3008" Type="http://schemas.openxmlformats.org/officeDocument/2006/relationships/hyperlink" Target="http://pbs.twimg.com/profile_background_images/378800000146473671/vDkcLOUe.jpeg" TargetMode="External"/><Relationship Id="rId3215" Type="http://schemas.openxmlformats.org/officeDocument/2006/relationships/hyperlink" Target="http://pbs.twimg.com/profile_background_images/378800000151245678/bVhaKZun.jpeg" TargetMode="External"/><Relationship Id="rId3422" Type="http://schemas.openxmlformats.org/officeDocument/2006/relationships/hyperlink" Target="http://abs.twimg.com/images/themes/theme1/bg.png" TargetMode="External"/><Relationship Id="rId4820" Type="http://schemas.openxmlformats.org/officeDocument/2006/relationships/hyperlink" Target="http://pbs.twimg.com/profile_images/970023164133568513/B6yZZzL1_normal.jpg" TargetMode="External"/><Relationship Id="rId6578" Type="http://schemas.openxmlformats.org/officeDocument/2006/relationships/hyperlink" Target="https://twitter.com/kluenxpcy" TargetMode="External"/><Relationship Id="rId6785" Type="http://schemas.openxmlformats.org/officeDocument/2006/relationships/hyperlink" Target="https://twitter.com/bethineverett" TargetMode="External"/><Relationship Id="rId136" Type="http://schemas.openxmlformats.org/officeDocument/2006/relationships/hyperlink" Target="https://t.co/BogcgcGe38" TargetMode="External"/><Relationship Id="rId343" Type="http://schemas.openxmlformats.org/officeDocument/2006/relationships/hyperlink" Target="https://t.co/maw0wih6t6" TargetMode="External"/><Relationship Id="rId550" Type="http://schemas.openxmlformats.org/officeDocument/2006/relationships/hyperlink" Target="https://t.co/xoOmsLz9AH" TargetMode="External"/><Relationship Id="rId1180" Type="http://schemas.openxmlformats.org/officeDocument/2006/relationships/hyperlink" Target="https://pbs.twimg.com/profile_banners/16541214/1502855175" TargetMode="External"/><Relationship Id="rId2024" Type="http://schemas.openxmlformats.org/officeDocument/2006/relationships/hyperlink" Target="https://pbs.twimg.com/profile_banners/854989502493765632/1518589824" TargetMode="External"/><Relationship Id="rId2231" Type="http://schemas.openxmlformats.org/officeDocument/2006/relationships/hyperlink" Target="http://abs.twimg.com/images/themes/theme1/bg.png" TargetMode="External"/><Relationship Id="rId5387" Type="http://schemas.openxmlformats.org/officeDocument/2006/relationships/hyperlink" Target="https://twitter.com/boorinm" TargetMode="External"/><Relationship Id="rId6438" Type="http://schemas.openxmlformats.org/officeDocument/2006/relationships/hyperlink" Target="https://twitter.com/aghasejbx2" TargetMode="External"/><Relationship Id="rId6992" Type="http://schemas.openxmlformats.org/officeDocument/2006/relationships/hyperlink" Target="https://twitter.com/miyaww3" TargetMode="External"/><Relationship Id="rId203" Type="http://schemas.openxmlformats.org/officeDocument/2006/relationships/hyperlink" Target="http://t.co/uH5dKRhsFZ" TargetMode="External"/><Relationship Id="rId1040" Type="http://schemas.openxmlformats.org/officeDocument/2006/relationships/hyperlink" Target="https://pbs.twimg.com/profile_banners/94943837/1398118918" TargetMode="External"/><Relationship Id="rId4196" Type="http://schemas.openxmlformats.org/officeDocument/2006/relationships/hyperlink" Target="http://pbs.twimg.com/profile_images/681200584582549504/TyAYfkHd_normal.jpg" TargetMode="External"/><Relationship Id="rId5247" Type="http://schemas.openxmlformats.org/officeDocument/2006/relationships/hyperlink" Target="http://pbs.twimg.com/profile_images/963415342038114305/Sa6_1Ymr_normal.jpg" TargetMode="External"/><Relationship Id="rId5594" Type="http://schemas.openxmlformats.org/officeDocument/2006/relationships/hyperlink" Target="https://twitter.com/yuzukisakurai" TargetMode="External"/><Relationship Id="rId6645" Type="http://schemas.openxmlformats.org/officeDocument/2006/relationships/hyperlink" Target="https://twitter.com/davidhogg111" TargetMode="External"/><Relationship Id="rId6852" Type="http://schemas.openxmlformats.org/officeDocument/2006/relationships/hyperlink" Target="https://twitter.com/myfavfilms" TargetMode="External"/><Relationship Id="rId410" Type="http://schemas.openxmlformats.org/officeDocument/2006/relationships/hyperlink" Target="http://t.co/jPvkcfqiXi" TargetMode="External"/><Relationship Id="rId1997" Type="http://schemas.openxmlformats.org/officeDocument/2006/relationships/hyperlink" Target="https://pbs.twimg.com/profile_banners/749116812265000964/1477626881" TargetMode="External"/><Relationship Id="rId4056" Type="http://schemas.openxmlformats.org/officeDocument/2006/relationships/hyperlink" Target="http://pbs.twimg.com/profile_images/594771022236254208/moCVTzSR_normal.jpg" TargetMode="External"/><Relationship Id="rId5454" Type="http://schemas.openxmlformats.org/officeDocument/2006/relationships/hyperlink" Target="https://twitter.com/lululexie" TargetMode="External"/><Relationship Id="rId5661" Type="http://schemas.openxmlformats.org/officeDocument/2006/relationships/hyperlink" Target="https://twitter.com/unhumanrights" TargetMode="External"/><Relationship Id="rId6505" Type="http://schemas.openxmlformats.org/officeDocument/2006/relationships/hyperlink" Target="https://twitter.com/barb_arela" TargetMode="External"/><Relationship Id="rId6712" Type="http://schemas.openxmlformats.org/officeDocument/2006/relationships/hyperlink" Target="https://twitter.com/cameronabadi" TargetMode="External"/><Relationship Id="rId1857" Type="http://schemas.openxmlformats.org/officeDocument/2006/relationships/hyperlink" Target="https://pbs.twimg.com/profile_banners/464007388/1360984714" TargetMode="External"/><Relationship Id="rId2908" Type="http://schemas.openxmlformats.org/officeDocument/2006/relationships/hyperlink" Target="http://abs.twimg.com/images/themes/theme14/bg.gif" TargetMode="External"/><Relationship Id="rId4263" Type="http://schemas.openxmlformats.org/officeDocument/2006/relationships/hyperlink" Target="http://pbs.twimg.com/profile_images/890037601435963393/KVq2v4Te_normal.jpg" TargetMode="External"/><Relationship Id="rId4470" Type="http://schemas.openxmlformats.org/officeDocument/2006/relationships/hyperlink" Target="http://pbs.twimg.com/profile_images/719317233089015809/o3t3e7H3_normal.jpg" TargetMode="External"/><Relationship Id="rId5107" Type="http://schemas.openxmlformats.org/officeDocument/2006/relationships/hyperlink" Target="http://pbs.twimg.com/profile_images/871917422600757248/ZwvMgZGJ_normal.jpg" TargetMode="External"/><Relationship Id="rId5314" Type="http://schemas.openxmlformats.org/officeDocument/2006/relationships/hyperlink" Target="https://twitter.com/exoduscry" TargetMode="External"/><Relationship Id="rId5521" Type="http://schemas.openxmlformats.org/officeDocument/2006/relationships/hyperlink" Target="https://twitter.com/themikeog" TargetMode="External"/><Relationship Id="rId1717" Type="http://schemas.openxmlformats.org/officeDocument/2006/relationships/hyperlink" Target="https://pbs.twimg.com/profile_banners/2787833074/1485701052" TargetMode="External"/><Relationship Id="rId1924" Type="http://schemas.openxmlformats.org/officeDocument/2006/relationships/hyperlink" Target="https://pbs.twimg.com/profile_banners/723753270/1518183682" TargetMode="External"/><Relationship Id="rId3072" Type="http://schemas.openxmlformats.org/officeDocument/2006/relationships/hyperlink" Target="http://abs.twimg.com/images/themes/theme1/bg.png" TargetMode="External"/><Relationship Id="rId4123" Type="http://schemas.openxmlformats.org/officeDocument/2006/relationships/hyperlink" Target="http://pbs.twimg.com/profile_images/965139081196797952/bBusHYKg_normal.jpg" TargetMode="External"/><Relationship Id="rId4330" Type="http://schemas.openxmlformats.org/officeDocument/2006/relationships/hyperlink" Target="http://pbs.twimg.com/profile_images/458841525812613121/_rvg5fy8_normal.jpeg" TargetMode="External"/><Relationship Id="rId3889" Type="http://schemas.openxmlformats.org/officeDocument/2006/relationships/hyperlink" Target="http://pbs.twimg.com/profile_images/933991113442189314/F9g5v2-o_normal.jpg" TargetMode="External"/><Relationship Id="rId6088" Type="http://schemas.openxmlformats.org/officeDocument/2006/relationships/hyperlink" Target="https://twitter.com/bysueplace" TargetMode="External"/><Relationship Id="rId6295" Type="http://schemas.openxmlformats.org/officeDocument/2006/relationships/hyperlink" Target="https://twitter.com/wagatwe" TargetMode="External"/><Relationship Id="rId2698" Type="http://schemas.openxmlformats.org/officeDocument/2006/relationships/hyperlink" Target="http://pbs.twimg.com/profile_background_images/654697013/r4hugn28a44w6jghf90o.jpeg" TargetMode="External"/><Relationship Id="rId6155" Type="http://schemas.openxmlformats.org/officeDocument/2006/relationships/hyperlink" Target="https://twitter.com/logioiomarcela" TargetMode="External"/><Relationship Id="rId6362" Type="http://schemas.openxmlformats.org/officeDocument/2006/relationships/hyperlink" Target="https://twitter.com/jimmykimmellive" TargetMode="External"/><Relationship Id="rId3749" Type="http://schemas.openxmlformats.org/officeDocument/2006/relationships/hyperlink" Target="http://pbs.twimg.com/profile_images/954805780104073217/6le6NGAb_normal.jpg" TargetMode="External"/><Relationship Id="rId3956" Type="http://schemas.openxmlformats.org/officeDocument/2006/relationships/hyperlink" Target="http://pbs.twimg.com/profile_images/714564486099771393/p_sL5Xpv_normal.jpg" TargetMode="External"/><Relationship Id="rId5171" Type="http://schemas.openxmlformats.org/officeDocument/2006/relationships/hyperlink" Target="http://pbs.twimg.com/profile_images/931505580186804224/lgMmX5Hg_normal.jpg" TargetMode="External"/><Relationship Id="rId6015" Type="http://schemas.openxmlformats.org/officeDocument/2006/relationships/hyperlink" Target="https://twitter.com/kailyn_grace" TargetMode="External"/><Relationship Id="rId6222" Type="http://schemas.openxmlformats.org/officeDocument/2006/relationships/hyperlink" Target="https://twitter.com/balloon_wanted" TargetMode="External"/><Relationship Id="rId877" Type="http://schemas.openxmlformats.org/officeDocument/2006/relationships/hyperlink" Target="https://pbs.twimg.com/profile_banners/2186084168/1515818877" TargetMode="External"/><Relationship Id="rId2558" Type="http://schemas.openxmlformats.org/officeDocument/2006/relationships/hyperlink" Target="http://abs.twimg.com/images/themes/theme1/bg.png" TargetMode="External"/><Relationship Id="rId2765" Type="http://schemas.openxmlformats.org/officeDocument/2006/relationships/hyperlink" Target="http://pbs.twimg.com/profile_background_images/502135013379301376/R64Ka5Tf.jpeg" TargetMode="External"/><Relationship Id="rId2972" Type="http://schemas.openxmlformats.org/officeDocument/2006/relationships/hyperlink" Target="http://abs.twimg.com/images/themes/theme1/bg.png" TargetMode="External"/><Relationship Id="rId3609" Type="http://schemas.openxmlformats.org/officeDocument/2006/relationships/hyperlink" Target="http://pbs.twimg.com/profile_images/834548465342496768/uSweCRrE_normal.jpg" TargetMode="External"/><Relationship Id="rId3816" Type="http://schemas.openxmlformats.org/officeDocument/2006/relationships/hyperlink" Target="http://pbs.twimg.com/profile_images/952322198215196674/iReJXi92_normal.jpg" TargetMode="External"/><Relationship Id="rId737" Type="http://schemas.openxmlformats.org/officeDocument/2006/relationships/hyperlink" Target="https://pbs.twimg.com/profile_banners/793446112774479873/1492580072" TargetMode="External"/><Relationship Id="rId944" Type="http://schemas.openxmlformats.org/officeDocument/2006/relationships/hyperlink" Target="https://pbs.twimg.com/profile_banners/2834196116/1508580881" TargetMode="External"/><Relationship Id="rId1367" Type="http://schemas.openxmlformats.org/officeDocument/2006/relationships/hyperlink" Target="https://pbs.twimg.com/profile_banners/3215294758/1516165557" TargetMode="External"/><Relationship Id="rId1574" Type="http://schemas.openxmlformats.org/officeDocument/2006/relationships/hyperlink" Target="https://pbs.twimg.com/profile_banners/327656026/1519943029" TargetMode="External"/><Relationship Id="rId1781" Type="http://schemas.openxmlformats.org/officeDocument/2006/relationships/hyperlink" Target="https://pbs.twimg.com/profile_banners/3964881014/1520061217" TargetMode="External"/><Relationship Id="rId2418" Type="http://schemas.openxmlformats.org/officeDocument/2006/relationships/hyperlink" Target="http://abs.twimg.com/images/themes/theme1/bg.png" TargetMode="External"/><Relationship Id="rId2625" Type="http://schemas.openxmlformats.org/officeDocument/2006/relationships/hyperlink" Target="http://abs.twimg.com/images/themes/theme1/bg.png" TargetMode="External"/><Relationship Id="rId2832" Type="http://schemas.openxmlformats.org/officeDocument/2006/relationships/hyperlink" Target="http://pbs.twimg.com/profile_background_images/436682801887199233/fxqjuOAC.jpeg" TargetMode="External"/><Relationship Id="rId5031" Type="http://schemas.openxmlformats.org/officeDocument/2006/relationships/hyperlink" Target="http://pbs.twimg.com/profile_images/807993749838168064/Oj3maPud_normal.jpg" TargetMode="External"/><Relationship Id="rId5988" Type="http://schemas.openxmlformats.org/officeDocument/2006/relationships/hyperlink" Target="https://twitter.com/mymiddle_metoo" TargetMode="External"/><Relationship Id="rId73" Type="http://schemas.openxmlformats.org/officeDocument/2006/relationships/hyperlink" Target="https://t.co/dPEqPjaJvd" TargetMode="External"/><Relationship Id="rId804" Type="http://schemas.openxmlformats.org/officeDocument/2006/relationships/hyperlink" Target="https://pbs.twimg.com/profile_banners/382564422/1515750428" TargetMode="External"/><Relationship Id="rId1227" Type="http://schemas.openxmlformats.org/officeDocument/2006/relationships/hyperlink" Target="https://pbs.twimg.com/profile_banners/182416390/1465626343" TargetMode="External"/><Relationship Id="rId1434" Type="http://schemas.openxmlformats.org/officeDocument/2006/relationships/hyperlink" Target="https://pbs.twimg.com/profile_banners/3289434009/1510875055" TargetMode="External"/><Relationship Id="rId1641" Type="http://schemas.openxmlformats.org/officeDocument/2006/relationships/hyperlink" Target="https://pbs.twimg.com/profile_banners/3510385513/1519610207" TargetMode="External"/><Relationship Id="rId4797" Type="http://schemas.openxmlformats.org/officeDocument/2006/relationships/hyperlink" Target="http://pbs.twimg.com/profile_images/952587680977580032/T1w4oI_W_normal.jpg" TargetMode="External"/><Relationship Id="rId5848" Type="http://schemas.openxmlformats.org/officeDocument/2006/relationships/hyperlink" Target="https://twitter.com/univisionnews" TargetMode="External"/><Relationship Id="rId1501" Type="http://schemas.openxmlformats.org/officeDocument/2006/relationships/hyperlink" Target="https://pbs.twimg.com/profile_banners/2665341350/1519738008" TargetMode="External"/><Relationship Id="rId3399" Type="http://schemas.openxmlformats.org/officeDocument/2006/relationships/hyperlink" Target="http://pbs.twimg.com/profile_background_images/344175826/CNET-Twitter-Design4.jpg" TargetMode="External"/><Relationship Id="rId4657" Type="http://schemas.openxmlformats.org/officeDocument/2006/relationships/hyperlink" Target="http://pbs.twimg.com/profile_images/680825775667331072/UATDIZiB_normal.jpg" TargetMode="External"/><Relationship Id="rId4864" Type="http://schemas.openxmlformats.org/officeDocument/2006/relationships/hyperlink" Target="http://pbs.twimg.com/profile_images/971598061217591296/gaAHaXEq_normal.jpg" TargetMode="External"/><Relationship Id="rId5708" Type="http://schemas.openxmlformats.org/officeDocument/2006/relationships/hyperlink" Target="https://twitter.com/blavity" TargetMode="External"/><Relationship Id="rId3259" Type="http://schemas.openxmlformats.org/officeDocument/2006/relationships/hyperlink" Target="http://abs.twimg.com/images/themes/theme1/bg.png" TargetMode="External"/><Relationship Id="rId3466" Type="http://schemas.openxmlformats.org/officeDocument/2006/relationships/hyperlink" Target="http://abs.twimg.com/images/themes/theme1/bg.png" TargetMode="External"/><Relationship Id="rId4517" Type="http://schemas.openxmlformats.org/officeDocument/2006/relationships/hyperlink" Target="http://pbs.twimg.com/profile_images/970566033084891136/6DLxeffs_normal.jpg" TargetMode="External"/><Relationship Id="rId5915" Type="http://schemas.openxmlformats.org/officeDocument/2006/relationships/hyperlink" Target="https://twitter.com/ah_seeem" TargetMode="External"/><Relationship Id="rId387" Type="http://schemas.openxmlformats.org/officeDocument/2006/relationships/hyperlink" Target="https://t.co/VaCDHtYNj4" TargetMode="External"/><Relationship Id="rId594" Type="http://schemas.openxmlformats.org/officeDocument/2006/relationships/hyperlink" Target="https://t.co/AxkaiPUwhP" TargetMode="External"/><Relationship Id="rId2068" Type="http://schemas.openxmlformats.org/officeDocument/2006/relationships/hyperlink" Target="https://pbs.twimg.com/profile_banners/3242357694/1520178663" TargetMode="External"/><Relationship Id="rId2275" Type="http://schemas.openxmlformats.org/officeDocument/2006/relationships/hyperlink" Target="http://abs.twimg.com/images/themes/theme1/bg.png" TargetMode="External"/><Relationship Id="rId3119" Type="http://schemas.openxmlformats.org/officeDocument/2006/relationships/hyperlink" Target="http://abs.twimg.com/images/themes/theme1/bg.png" TargetMode="External"/><Relationship Id="rId3326" Type="http://schemas.openxmlformats.org/officeDocument/2006/relationships/hyperlink" Target="http://abs.twimg.com/images/themes/theme1/bg.png" TargetMode="External"/><Relationship Id="rId3673" Type="http://schemas.openxmlformats.org/officeDocument/2006/relationships/hyperlink" Target="http://pbs.twimg.com/profile_images/841116388211085312/969Eemri_normal.jpg" TargetMode="External"/><Relationship Id="rId3880" Type="http://schemas.openxmlformats.org/officeDocument/2006/relationships/hyperlink" Target="http://pbs.twimg.com/profile_images/843644479101837312/l3XuLOLM_normal.jpg" TargetMode="External"/><Relationship Id="rId4724" Type="http://schemas.openxmlformats.org/officeDocument/2006/relationships/hyperlink" Target="http://pbs.twimg.com/profile_images/967849479532695555/BGvqkLeY_normal.jpg" TargetMode="External"/><Relationship Id="rId4931" Type="http://schemas.openxmlformats.org/officeDocument/2006/relationships/hyperlink" Target="http://pbs.twimg.com/profile_images/965641108012314624/2XL6WQ8M_normal.jpg" TargetMode="External"/><Relationship Id="rId247" Type="http://schemas.openxmlformats.org/officeDocument/2006/relationships/hyperlink" Target="https://t.co/1zQ3iN321N" TargetMode="External"/><Relationship Id="rId1084" Type="http://schemas.openxmlformats.org/officeDocument/2006/relationships/hyperlink" Target="https://pbs.twimg.com/profile_banners/3184446188/1494774274" TargetMode="External"/><Relationship Id="rId2482" Type="http://schemas.openxmlformats.org/officeDocument/2006/relationships/hyperlink" Target="http://abs.twimg.com/images/themes/theme1/bg.png" TargetMode="External"/><Relationship Id="rId3533" Type="http://schemas.openxmlformats.org/officeDocument/2006/relationships/hyperlink" Target="http://abs.twimg.com/images/themes/theme1/bg.png" TargetMode="External"/><Relationship Id="rId3740" Type="http://schemas.openxmlformats.org/officeDocument/2006/relationships/hyperlink" Target="http://pbs.twimg.com/profile_images/656919532284416000/xq7Maw4Z_normal.jpg" TargetMode="External"/><Relationship Id="rId6689" Type="http://schemas.openxmlformats.org/officeDocument/2006/relationships/hyperlink" Target="https://twitter.com/kyung_meoww" TargetMode="External"/><Relationship Id="rId6896" Type="http://schemas.openxmlformats.org/officeDocument/2006/relationships/hyperlink" Target="https://twitter.com/karmicfist" TargetMode="External"/><Relationship Id="rId107" Type="http://schemas.openxmlformats.org/officeDocument/2006/relationships/hyperlink" Target="https://t.co/kD86xMtbUK" TargetMode="External"/><Relationship Id="rId454" Type="http://schemas.openxmlformats.org/officeDocument/2006/relationships/hyperlink" Target="https://t.co/sjsnrUlvnz" TargetMode="External"/><Relationship Id="rId661" Type="http://schemas.openxmlformats.org/officeDocument/2006/relationships/hyperlink" Target="https://t.co/I9KkJlrQZ3" TargetMode="External"/><Relationship Id="rId1291" Type="http://schemas.openxmlformats.org/officeDocument/2006/relationships/hyperlink" Target="https://pbs.twimg.com/profile_banners/39100192/1448065018" TargetMode="External"/><Relationship Id="rId2135" Type="http://schemas.openxmlformats.org/officeDocument/2006/relationships/hyperlink" Target="https://pbs.twimg.com/profile_banners/786815537145782274/1520066882" TargetMode="External"/><Relationship Id="rId2342" Type="http://schemas.openxmlformats.org/officeDocument/2006/relationships/hyperlink" Target="http://abs.twimg.com/images/themes/theme1/bg.png" TargetMode="External"/><Relationship Id="rId3600" Type="http://schemas.openxmlformats.org/officeDocument/2006/relationships/hyperlink" Target="http://pbs.twimg.com/profile_images/842093756748779520/W9Kvybs9_normal.jpg" TargetMode="External"/><Relationship Id="rId5498" Type="http://schemas.openxmlformats.org/officeDocument/2006/relationships/hyperlink" Target="https://twitter.com/angelfly72" TargetMode="External"/><Relationship Id="rId6549" Type="http://schemas.openxmlformats.org/officeDocument/2006/relationships/hyperlink" Target="https://twitter.com/texasperez82" TargetMode="External"/><Relationship Id="rId6756" Type="http://schemas.openxmlformats.org/officeDocument/2006/relationships/hyperlink" Target="https://twitter.com/uhajung" TargetMode="External"/><Relationship Id="rId6963" Type="http://schemas.openxmlformats.org/officeDocument/2006/relationships/hyperlink" Target="https://twitter.com/withssok" TargetMode="External"/><Relationship Id="rId314" Type="http://schemas.openxmlformats.org/officeDocument/2006/relationships/hyperlink" Target="https://t.co/0jIghVPAKl" TargetMode="External"/><Relationship Id="rId521" Type="http://schemas.openxmlformats.org/officeDocument/2006/relationships/hyperlink" Target="https://t.co/oMJWhkwTUj" TargetMode="External"/><Relationship Id="rId1151" Type="http://schemas.openxmlformats.org/officeDocument/2006/relationships/hyperlink" Target="https://pbs.twimg.com/profile_banners/163933110/1505273065" TargetMode="External"/><Relationship Id="rId2202" Type="http://schemas.openxmlformats.org/officeDocument/2006/relationships/hyperlink" Target="http://pbs.twimg.com/profile_background_images/817809095/e234599d07b8002c9be224f9e5911b22.jpeg" TargetMode="External"/><Relationship Id="rId5358" Type="http://schemas.openxmlformats.org/officeDocument/2006/relationships/hyperlink" Target="https://twitter.com/cynthiabasinet" TargetMode="External"/><Relationship Id="rId5565" Type="http://schemas.openxmlformats.org/officeDocument/2006/relationships/hyperlink" Target="https://twitter.com/conservapeach" TargetMode="External"/><Relationship Id="rId5772" Type="http://schemas.openxmlformats.org/officeDocument/2006/relationships/hyperlink" Target="https://twitter.com/bpaaerkn65" TargetMode="External"/><Relationship Id="rId6409" Type="http://schemas.openxmlformats.org/officeDocument/2006/relationships/hyperlink" Target="https://twitter.com/_liolight" TargetMode="External"/><Relationship Id="rId6616" Type="http://schemas.openxmlformats.org/officeDocument/2006/relationships/hyperlink" Target="https://twitter.com/thunder_struck" TargetMode="External"/><Relationship Id="rId6823" Type="http://schemas.openxmlformats.org/officeDocument/2006/relationships/hyperlink" Target="https://twitter.com/slaugh1306" TargetMode="External"/><Relationship Id="rId1011" Type="http://schemas.openxmlformats.org/officeDocument/2006/relationships/hyperlink" Target="https://pbs.twimg.com/profile_banners/14173315/1519697844" TargetMode="External"/><Relationship Id="rId1968" Type="http://schemas.openxmlformats.org/officeDocument/2006/relationships/hyperlink" Target="https://pbs.twimg.com/profile_banners/2443855489/1514950064" TargetMode="External"/><Relationship Id="rId4167" Type="http://schemas.openxmlformats.org/officeDocument/2006/relationships/hyperlink" Target="http://pbs.twimg.com/profile_images/909345617033388032/gWXhQop5_normal.jpg" TargetMode="External"/><Relationship Id="rId4374" Type="http://schemas.openxmlformats.org/officeDocument/2006/relationships/hyperlink" Target="http://pbs.twimg.com/profile_images/928828566308917248/-Il0jk0v_normal.jpg" TargetMode="External"/><Relationship Id="rId4581" Type="http://schemas.openxmlformats.org/officeDocument/2006/relationships/hyperlink" Target="http://pbs.twimg.com/profile_images/768594786005708800/vdn1INhZ_normal.jpg" TargetMode="External"/><Relationship Id="rId5218" Type="http://schemas.openxmlformats.org/officeDocument/2006/relationships/hyperlink" Target="http://pbs.twimg.com/profile_images/889267610591920128/gSr25fzV_normal.jpg" TargetMode="External"/><Relationship Id="rId5425" Type="http://schemas.openxmlformats.org/officeDocument/2006/relationships/hyperlink" Target="https://twitter.com/qsuinx_" TargetMode="External"/><Relationship Id="rId5632" Type="http://schemas.openxmlformats.org/officeDocument/2006/relationships/hyperlink" Target="https://twitter.com/annapaquin" TargetMode="External"/><Relationship Id="rId3183" Type="http://schemas.openxmlformats.org/officeDocument/2006/relationships/hyperlink" Target="http://abs.twimg.com/images/themes/theme1/bg.png" TargetMode="External"/><Relationship Id="rId3390" Type="http://schemas.openxmlformats.org/officeDocument/2006/relationships/hyperlink" Target="http://pbs.twimg.com/profile_background_images/8977771/Copy_of_005_051.jpg" TargetMode="External"/><Relationship Id="rId4027" Type="http://schemas.openxmlformats.org/officeDocument/2006/relationships/hyperlink" Target="http://pbs.twimg.com/profile_images/969745258417287169/0Rn5KvG4_normal.jpg" TargetMode="External"/><Relationship Id="rId4234" Type="http://schemas.openxmlformats.org/officeDocument/2006/relationships/hyperlink" Target="http://pbs.twimg.com/profile_images/971035635992711168/4ss9CiL2_normal.jpg" TargetMode="External"/><Relationship Id="rId4441" Type="http://schemas.openxmlformats.org/officeDocument/2006/relationships/hyperlink" Target="http://pbs.twimg.com/profile_images/680088434061492224/jKZs9mKi_normal.jpg" TargetMode="External"/><Relationship Id="rId1828" Type="http://schemas.openxmlformats.org/officeDocument/2006/relationships/hyperlink" Target="https://pbs.twimg.com/profile_banners/828013372373336064/1489463938" TargetMode="External"/><Relationship Id="rId3043" Type="http://schemas.openxmlformats.org/officeDocument/2006/relationships/hyperlink" Target="http://pbs.twimg.com/profile_background_images/539197313818705921/2C7AlL5n.jpeg" TargetMode="External"/><Relationship Id="rId3250" Type="http://schemas.openxmlformats.org/officeDocument/2006/relationships/hyperlink" Target="http://abs.twimg.com/images/themes/theme1/bg.png" TargetMode="External"/><Relationship Id="rId6199" Type="http://schemas.openxmlformats.org/officeDocument/2006/relationships/hyperlink" Target="https://twitter.com/beerchub" TargetMode="External"/><Relationship Id="rId171" Type="http://schemas.openxmlformats.org/officeDocument/2006/relationships/hyperlink" Target="https://t.co/dzZnwGG49L" TargetMode="External"/><Relationship Id="rId4301" Type="http://schemas.openxmlformats.org/officeDocument/2006/relationships/hyperlink" Target="http://pbs.twimg.com/profile_images/903812057765744640/es26O9fA_normal.jpg" TargetMode="External"/><Relationship Id="rId6059" Type="http://schemas.openxmlformats.org/officeDocument/2006/relationships/hyperlink" Target="https://twitter.com/jessika_aileen" TargetMode="External"/><Relationship Id="rId6266" Type="http://schemas.openxmlformats.org/officeDocument/2006/relationships/hyperlink" Target="https://twitter.com/tony_tracy" TargetMode="External"/><Relationship Id="rId3110" Type="http://schemas.openxmlformats.org/officeDocument/2006/relationships/hyperlink" Target="http://abs.twimg.com/images/themes/theme1/bg.png" TargetMode="External"/><Relationship Id="rId6473" Type="http://schemas.openxmlformats.org/officeDocument/2006/relationships/hyperlink" Target="https://twitter.com/concerned606" TargetMode="External"/><Relationship Id="rId6680" Type="http://schemas.openxmlformats.org/officeDocument/2006/relationships/hyperlink" Target="https://twitter.com/69nakakikomi" TargetMode="External"/><Relationship Id="rId988" Type="http://schemas.openxmlformats.org/officeDocument/2006/relationships/hyperlink" Target="https://pbs.twimg.com/profile_banners/331852407/1399090769" TargetMode="External"/><Relationship Id="rId2669" Type="http://schemas.openxmlformats.org/officeDocument/2006/relationships/hyperlink" Target="http://abs.twimg.com/images/themes/theme1/bg.png" TargetMode="External"/><Relationship Id="rId2876" Type="http://schemas.openxmlformats.org/officeDocument/2006/relationships/hyperlink" Target="http://abs.twimg.com/images/themes/theme1/bg.png" TargetMode="External"/><Relationship Id="rId3927" Type="http://schemas.openxmlformats.org/officeDocument/2006/relationships/hyperlink" Target="http://pbs.twimg.com/profile_images/875411730679173121/l9PSFLJb_normal.jpg" TargetMode="External"/><Relationship Id="rId5075" Type="http://schemas.openxmlformats.org/officeDocument/2006/relationships/hyperlink" Target="http://pbs.twimg.com/profile_images/968599964971540480/9dxhym-v_normal.jpg" TargetMode="External"/><Relationship Id="rId5282" Type="http://schemas.openxmlformats.org/officeDocument/2006/relationships/hyperlink" Target="http://pbs.twimg.com/profile_images/967451754257264640/2CjiEl97_normal.jpg" TargetMode="External"/><Relationship Id="rId6126" Type="http://schemas.openxmlformats.org/officeDocument/2006/relationships/hyperlink" Target="https://twitter.com/thewitcherbear" TargetMode="External"/><Relationship Id="rId6333" Type="http://schemas.openxmlformats.org/officeDocument/2006/relationships/hyperlink" Target="https://twitter.com/a36410" TargetMode="External"/><Relationship Id="rId6540" Type="http://schemas.openxmlformats.org/officeDocument/2006/relationships/hyperlink" Target="https://twitter.com/spencebrandon3" TargetMode="External"/><Relationship Id="rId848" Type="http://schemas.openxmlformats.org/officeDocument/2006/relationships/hyperlink" Target="https://pbs.twimg.com/profile_banners/23282557/1359765389" TargetMode="External"/><Relationship Id="rId1478" Type="http://schemas.openxmlformats.org/officeDocument/2006/relationships/hyperlink" Target="https://pbs.twimg.com/profile_banners/803075745576665088/1513376745" TargetMode="External"/><Relationship Id="rId1685" Type="http://schemas.openxmlformats.org/officeDocument/2006/relationships/hyperlink" Target="https://pbs.twimg.com/profile_banners/4891439737/1518685951" TargetMode="External"/><Relationship Id="rId1892" Type="http://schemas.openxmlformats.org/officeDocument/2006/relationships/hyperlink" Target="https://pbs.twimg.com/profile_banners/859239786627969025/1519779275" TargetMode="External"/><Relationship Id="rId2529" Type="http://schemas.openxmlformats.org/officeDocument/2006/relationships/hyperlink" Target="http://pbs.twimg.com/profile_background_images/799673851/9bd8ded96707aaa2d658e0ea735d4e73.png" TargetMode="External"/><Relationship Id="rId2736" Type="http://schemas.openxmlformats.org/officeDocument/2006/relationships/hyperlink" Target="http://pbs.twimg.com/profile_background_images/378800000028229036/44a6feb0b321f0c92b514557b814aac6.png" TargetMode="External"/><Relationship Id="rId4091" Type="http://schemas.openxmlformats.org/officeDocument/2006/relationships/hyperlink" Target="http://pbs.twimg.com/profile_images/971711013891559425/5esP1ghR_normal.jpg" TargetMode="External"/><Relationship Id="rId5142" Type="http://schemas.openxmlformats.org/officeDocument/2006/relationships/hyperlink" Target="http://pbs.twimg.com/profile_images/887411841315598336/eOKY4yQH_normal.jpg" TargetMode="External"/><Relationship Id="rId6400" Type="http://schemas.openxmlformats.org/officeDocument/2006/relationships/hyperlink" Target="https://twitter.com/angelica9091" TargetMode="External"/><Relationship Id="rId708" Type="http://schemas.openxmlformats.org/officeDocument/2006/relationships/hyperlink" Target="https://pbs.twimg.com/profile_banners/883157777652170752/1514017604" TargetMode="External"/><Relationship Id="rId915" Type="http://schemas.openxmlformats.org/officeDocument/2006/relationships/hyperlink" Target="https://pbs.twimg.com/profile_banners/713747529343508481/1517318354" TargetMode="External"/><Relationship Id="rId1338" Type="http://schemas.openxmlformats.org/officeDocument/2006/relationships/hyperlink" Target="https://pbs.twimg.com/profile_banners/2274777314/1409958927" TargetMode="External"/><Relationship Id="rId1545" Type="http://schemas.openxmlformats.org/officeDocument/2006/relationships/hyperlink" Target="https://pbs.twimg.com/profile_banners/334920737/1489615272" TargetMode="External"/><Relationship Id="rId2943" Type="http://schemas.openxmlformats.org/officeDocument/2006/relationships/hyperlink" Target="http://abs.twimg.com/images/themes/theme1/bg.png" TargetMode="External"/><Relationship Id="rId5002" Type="http://schemas.openxmlformats.org/officeDocument/2006/relationships/hyperlink" Target="http://pbs.twimg.com/profile_images/632554962443104256/tbuyp0VX_normal.png" TargetMode="External"/><Relationship Id="rId1405" Type="http://schemas.openxmlformats.org/officeDocument/2006/relationships/hyperlink" Target="https://pbs.twimg.com/profile_banners/752964826586947584/1517962774" TargetMode="External"/><Relationship Id="rId1752" Type="http://schemas.openxmlformats.org/officeDocument/2006/relationships/hyperlink" Target="https://pbs.twimg.com/profile_banners/1264080684/1427568129" TargetMode="External"/><Relationship Id="rId2803" Type="http://schemas.openxmlformats.org/officeDocument/2006/relationships/hyperlink" Target="http://abs.twimg.com/images/themes/theme1/bg.png" TargetMode="External"/><Relationship Id="rId5959" Type="http://schemas.openxmlformats.org/officeDocument/2006/relationships/hyperlink" Target="https://twitter.com/route_timespace" TargetMode="External"/><Relationship Id="rId44" Type="http://schemas.openxmlformats.org/officeDocument/2006/relationships/hyperlink" Target="https://t.co/NYRcJIXDDg" TargetMode="External"/><Relationship Id="rId1612" Type="http://schemas.openxmlformats.org/officeDocument/2006/relationships/hyperlink" Target="https://pbs.twimg.com/profile_banners/751236619319947265/1520446872" TargetMode="External"/><Relationship Id="rId4768" Type="http://schemas.openxmlformats.org/officeDocument/2006/relationships/hyperlink" Target="http://pbs.twimg.com/profile_images/938600215505801216/dRHG1JVN_normal.jpg" TargetMode="External"/><Relationship Id="rId4975" Type="http://schemas.openxmlformats.org/officeDocument/2006/relationships/hyperlink" Target="http://pbs.twimg.com/profile_images/962138662275203072/8gVVGIQH_normal.jpg" TargetMode="External"/><Relationship Id="rId5819" Type="http://schemas.openxmlformats.org/officeDocument/2006/relationships/hyperlink" Target="https://twitter.com/radfemhimjo" TargetMode="External"/><Relationship Id="rId6190" Type="http://schemas.openxmlformats.org/officeDocument/2006/relationships/hyperlink" Target="https://twitter.com/hullsterhull" TargetMode="External"/><Relationship Id="rId498" Type="http://schemas.openxmlformats.org/officeDocument/2006/relationships/hyperlink" Target="http://t.co/OiLDtjnoLB" TargetMode="External"/><Relationship Id="rId2179" Type="http://schemas.openxmlformats.org/officeDocument/2006/relationships/hyperlink" Target="https://pbs.twimg.com/profile_banners/20322852/1433274292" TargetMode="External"/><Relationship Id="rId3577" Type="http://schemas.openxmlformats.org/officeDocument/2006/relationships/hyperlink" Target="http://abs.twimg.com/images/themes/theme1/bg.png" TargetMode="External"/><Relationship Id="rId3784" Type="http://schemas.openxmlformats.org/officeDocument/2006/relationships/hyperlink" Target="http://pbs.twimg.com/profile_images/960685496258015232/ueEzF6e8_normal.jpg" TargetMode="External"/><Relationship Id="rId3991" Type="http://schemas.openxmlformats.org/officeDocument/2006/relationships/hyperlink" Target="http://pbs.twimg.com/profile_images/968811580027645953/0jz4emWF_normal.jpg" TargetMode="External"/><Relationship Id="rId4628" Type="http://schemas.openxmlformats.org/officeDocument/2006/relationships/hyperlink" Target="http://pbs.twimg.com/profile_images/963800481511419904/JtMpAtER_normal.jpg" TargetMode="External"/><Relationship Id="rId4835" Type="http://schemas.openxmlformats.org/officeDocument/2006/relationships/hyperlink" Target="http://pbs.twimg.com/profile_images/966408937842061317/7YylpcyS_normal.jpg" TargetMode="External"/><Relationship Id="rId2386" Type="http://schemas.openxmlformats.org/officeDocument/2006/relationships/hyperlink" Target="http://abs.twimg.com/images/themes/theme14/bg.gif" TargetMode="External"/><Relationship Id="rId2593" Type="http://schemas.openxmlformats.org/officeDocument/2006/relationships/hyperlink" Target="http://abs.twimg.com/images/themes/theme1/bg.png" TargetMode="External"/><Relationship Id="rId3437" Type="http://schemas.openxmlformats.org/officeDocument/2006/relationships/hyperlink" Target="http://pbs.twimg.com/profile_background_images/695270574734462976/kAoF4AaK.jpg" TargetMode="External"/><Relationship Id="rId3644" Type="http://schemas.openxmlformats.org/officeDocument/2006/relationships/hyperlink" Target="http://pbs.twimg.com/profile_images/971158620288163840/wmmrD3bH_normal.jpg" TargetMode="External"/><Relationship Id="rId3851" Type="http://schemas.openxmlformats.org/officeDocument/2006/relationships/hyperlink" Target="http://pbs.twimg.com/profile_images/873532467449397249/vcFleWlA_normal.jpg" TargetMode="External"/><Relationship Id="rId4902" Type="http://schemas.openxmlformats.org/officeDocument/2006/relationships/hyperlink" Target="http://pbs.twimg.com/profile_images/936625095409254400/iwOdpmkj_normal.jpg" TargetMode="External"/><Relationship Id="rId6050" Type="http://schemas.openxmlformats.org/officeDocument/2006/relationships/hyperlink" Target="https://twitter.com/claudiastellar" TargetMode="External"/><Relationship Id="rId358" Type="http://schemas.openxmlformats.org/officeDocument/2006/relationships/hyperlink" Target="https://t.co/VRe5z6nkDx" TargetMode="External"/><Relationship Id="rId565" Type="http://schemas.openxmlformats.org/officeDocument/2006/relationships/hyperlink" Target="http://t.co/dsLXEBfDsQ" TargetMode="External"/><Relationship Id="rId772" Type="http://schemas.openxmlformats.org/officeDocument/2006/relationships/hyperlink" Target="https://pbs.twimg.com/profile_banners/621394236/1364781523" TargetMode="External"/><Relationship Id="rId1195" Type="http://schemas.openxmlformats.org/officeDocument/2006/relationships/hyperlink" Target="https://pbs.twimg.com/profile_banners/913560208718258178/1515280746" TargetMode="External"/><Relationship Id="rId2039" Type="http://schemas.openxmlformats.org/officeDocument/2006/relationships/hyperlink" Target="https://pbs.twimg.com/profile_banners/2375578866/1477240883" TargetMode="External"/><Relationship Id="rId2246" Type="http://schemas.openxmlformats.org/officeDocument/2006/relationships/hyperlink" Target="http://pbs.twimg.com/profile_background_images/418068823/DW-Twitter-Standard-Hintergrund.png" TargetMode="External"/><Relationship Id="rId2453" Type="http://schemas.openxmlformats.org/officeDocument/2006/relationships/hyperlink" Target="http://abs.twimg.com/images/themes/theme9/bg.gif" TargetMode="External"/><Relationship Id="rId2660" Type="http://schemas.openxmlformats.org/officeDocument/2006/relationships/hyperlink" Target="http://pbs.twimg.com/profile_background_images/465504444742778880/NPAIteVV.jpeg" TargetMode="External"/><Relationship Id="rId3504" Type="http://schemas.openxmlformats.org/officeDocument/2006/relationships/hyperlink" Target="http://abs.twimg.com/images/themes/theme11/bg.gif" TargetMode="External"/><Relationship Id="rId3711" Type="http://schemas.openxmlformats.org/officeDocument/2006/relationships/hyperlink" Target="http://pbs.twimg.com/profile_images/971666895584702464/T-z8S3WP_normal.jpg" TargetMode="External"/><Relationship Id="rId6867" Type="http://schemas.openxmlformats.org/officeDocument/2006/relationships/hyperlink" Target="https://twitter.com/_hollywoodpoint" TargetMode="External"/><Relationship Id="rId218" Type="http://schemas.openxmlformats.org/officeDocument/2006/relationships/hyperlink" Target="http://t.co/XktaKFUCMH" TargetMode="External"/><Relationship Id="rId425" Type="http://schemas.openxmlformats.org/officeDocument/2006/relationships/hyperlink" Target="http://t.co/4aYbUuAeSh" TargetMode="External"/><Relationship Id="rId632" Type="http://schemas.openxmlformats.org/officeDocument/2006/relationships/hyperlink" Target="https://t.co/CicLlEvYOf" TargetMode="External"/><Relationship Id="rId1055" Type="http://schemas.openxmlformats.org/officeDocument/2006/relationships/hyperlink" Target="https://pbs.twimg.com/profile_banners/134450576/1457260016" TargetMode="External"/><Relationship Id="rId1262" Type="http://schemas.openxmlformats.org/officeDocument/2006/relationships/hyperlink" Target="https://pbs.twimg.com/profile_banners/869720267764883456/1508120440" TargetMode="External"/><Relationship Id="rId2106" Type="http://schemas.openxmlformats.org/officeDocument/2006/relationships/hyperlink" Target="https://pbs.twimg.com/profile_banners/938833818579902465/1512672219" TargetMode="External"/><Relationship Id="rId2313" Type="http://schemas.openxmlformats.org/officeDocument/2006/relationships/hyperlink" Target="http://pbs.twimg.com/profile_background_images/441953437685538816/MDQb5r9K.jpeg" TargetMode="External"/><Relationship Id="rId2520" Type="http://schemas.openxmlformats.org/officeDocument/2006/relationships/hyperlink" Target="http://abs.twimg.com/images/themes/theme1/bg.png" TargetMode="External"/><Relationship Id="rId5469" Type="http://schemas.openxmlformats.org/officeDocument/2006/relationships/hyperlink" Target="https://twitter.com/johnmterrio1" TargetMode="External"/><Relationship Id="rId5676" Type="http://schemas.openxmlformats.org/officeDocument/2006/relationships/hyperlink" Target="https://twitter.com/tx_spirit" TargetMode="External"/><Relationship Id="rId6727" Type="http://schemas.openxmlformats.org/officeDocument/2006/relationships/hyperlink" Target="https://twitter.com/coolclemsongirl" TargetMode="External"/><Relationship Id="rId1122" Type="http://schemas.openxmlformats.org/officeDocument/2006/relationships/hyperlink" Target="https://pbs.twimg.com/profile_banners/842893332862787585/1519468483" TargetMode="External"/><Relationship Id="rId4278" Type="http://schemas.openxmlformats.org/officeDocument/2006/relationships/hyperlink" Target="http://pbs.twimg.com/profile_images/689529507770793984/evdriBai_normal.png" TargetMode="External"/><Relationship Id="rId4485" Type="http://schemas.openxmlformats.org/officeDocument/2006/relationships/hyperlink" Target="http://pbs.twimg.com/profile_images/850729872351608832/TwFDbBXb_normal.jpg" TargetMode="External"/><Relationship Id="rId5329" Type="http://schemas.openxmlformats.org/officeDocument/2006/relationships/hyperlink" Target="https://twitter.com/readersfavorite" TargetMode="External"/><Relationship Id="rId5536" Type="http://schemas.openxmlformats.org/officeDocument/2006/relationships/hyperlink" Target="https://twitter.com/anonomouse1981" TargetMode="External"/><Relationship Id="rId5883" Type="http://schemas.openxmlformats.org/officeDocument/2006/relationships/hyperlink" Target="https://twitter.com/pwrps" TargetMode="External"/><Relationship Id="rId6934" Type="http://schemas.openxmlformats.org/officeDocument/2006/relationships/hyperlink" Target="https://twitter.com/um_cvt" TargetMode="External"/><Relationship Id="rId3087" Type="http://schemas.openxmlformats.org/officeDocument/2006/relationships/hyperlink" Target="http://abs.twimg.com/images/themes/theme14/bg.gif" TargetMode="External"/><Relationship Id="rId3294" Type="http://schemas.openxmlformats.org/officeDocument/2006/relationships/hyperlink" Target="http://abs.twimg.com/images/themes/theme1/bg.png" TargetMode="External"/><Relationship Id="rId4138" Type="http://schemas.openxmlformats.org/officeDocument/2006/relationships/hyperlink" Target="http://pbs.twimg.com/profile_images/880781438039281664/tYwBHxTM_normal.jpg" TargetMode="External"/><Relationship Id="rId4345" Type="http://schemas.openxmlformats.org/officeDocument/2006/relationships/hyperlink" Target="http://pbs.twimg.com/profile_images/971909793341431809/pY0hq-3N_normal.jpg" TargetMode="External"/><Relationship Id="rId4692" Type="http://schemas.openxmlformats.org/officeDocument/2006/relationships/hyperlink" Target="http://pbs.twimg.com/profile_images/968860644924579840/aDz2C8TC_normal.jpg" TargetMode="External"/><Relationship Id="rId5743" Type="http://schemas.openxmlformats.org/officeDocument/2006/relationships/hyperlink" Target="https://twitter.com/laurabutler6" TargetMode="External"/><Relationship Id="rId5950" Type="http://schemas.openxmlformats.org/officeDocument/2006/relationships/hyperlink" Target="https://twitter.com/gr8americanmvmt" TargetMode="External"/><Relationship Id="rId1939" Type="http://schemas.openxmlformats.org/officeDocument/2006/relationships/hyperlink" Target="https://pbs.twimg.com/profile_banners/4167842059/1520166968" TargetMode="External"/><Relationship Id="rId4552" Type="http://schemas.openxmlformats.org/officeDocument/2006/relationships/hyperlink" Target="http://pbs.twimg.com/profile_images/755568329239265280/zpWM9U8l_normal.jpg" TargetMode="External"/><Relationship Id="rId5603" Type="http://schemas.openxmlformats.org/officeDocument/2006/relationships/hyperlink" Target="https://twitter.com/cnnafrica" TargetMode="External"/><Relationship Id="rId5810" Type="http://schemas.openxmlformats.org/officeDocument/2006/relationships/hyperlink" Target="https://twitter.com/mkcheok" TargetMode="External"/><Relationship Id="rId3154" Type="http://schemas.openxmlformats.org/officeDocument/2006/relationships/hyperlink" Target="http://abs.twimg.com/images/themes/theme1/bg.png" TargetMode="External"/><Relationship Id="rId3361" Type="http://schemas.openxmlformats.org/officeDocument/2006/relationships/hyperlink" Target="http://abs.twimg.com/images/themes/theme1/bg.png" TargetMode="External"/><Relationship Id="rId4205" Type="http://schemas.openxmlformats.org/officeDocument/2006/relationships/hyperlink" Target="http://pbs.twimg.com/profile_images/969964255104643074/BmB9EHN__normal.jpg" TargetMode="External"/><Relationship Id="rId4412" Type="http://schemas.openxmlformats.org/officeDocument/2006/relationships/hyperlink" Target="http://pbs.twimg.com/profile_images/971034192409657344/xBpz84A9_normal.jpg" TargetMode="External"/><Relationship Id="rId282" Type="http://schemas.openxmlformats.org/officeDocument/2006/relationships/hyperlink" Target="https://t.co/FKGrUFtsHb" TargetMode="External"/><Relationship Id="rId2170" Type="http://schemas.openxmlformats.org/officeDocument/2006/relationships/hyperlink" Target="https://pbs.twimg.com/profile_banners/2749778135/1518019442" TargetMode="External"/><Relationship Id="rId3014" Type="http://schemas.openxmlformats.org/officeDocument/2006/relationships/hyperlink" Target="http://pbs.twimg.com/profile_background_images/593364265043496961/3PsO9Sto.jpg" TargetMode="External"/><Relationship Id="rId3221" Type="http://schemas.openxmlformats.org/officeDocument/2006/relationships/hyperlink" Target="http://pbs.twimg.com/profile_background_images/417193789/429299_319499501428095_100001041430810_924024_1646513008_n_1__-_Copy.jpg" TargetMode="External"/><Relationship Id="rId6377" Type="http://schemas.openxmlformats.org/officeDocument/2006/relationships/hyperlink" Target="https://twitter.com/jessikate" TargetMode="External"/><Relationship Id="rId6584" Type="http://schemas.openxmlformats.org/officeDocument/2006/relationships/hyperlink" Target="https://twitter.com/hi_dcc" TargetMode="External"/><Relationship Id="rId6791" Type="http://schemas.openxmlformats.org/officeDocument/2006/relationships/hyperlink" Target="https://twitter.com/bonniegrrl" TargetMode="External"/><Relationship Id="rId8" Type="http://schemas.openxmlformats.org/officeDocument/2006/relationships/hyperlink" Target="https://t.co/4swRNerJyT" TargetMode="External"/><Relationship Id="rId142" Type="http://schemas.openxmlformats.org/officeDocument/2006/relationships/hyperlink" Target="https://t.co/xfVycTfEtO" TargetMode="External"/><Relationship Id="rId2030" Type="http://schemas.openxmlformats.org/officeDocument/2006/relationships/hyperlink" Target="https://pbs.twimg.com/profile_banners/855897848394731520/1520491465" TargetMode="External"/><Relationship Id="rId2987" Type="http://schemas.openxmlformats.org/officeDocument/2006/relationships/hyperlink" Target="http://pbs.twimg.com/profile_background_images/719684542177615872/8vKvkGyJ.jpg" TargetMode="External"/><Relationship Id="rId5186" Type="http://schemas.openxmlformats.org/officeDocument/2006/relationships/hyperlink" Target="http://pbs.twimg.com/profile_images/721327789312311296/kGvvgKEl_normal.jpg" TargetMode="External"/><Relationship Id="rId5393" Type="http://schemas.openxmlformats.org/officeDocument/2006/relationships/hyperlink" Target="https://twitter.com/nttkd1412" TargetMode="External"/><Relationship Id="rId6237" Type="http://schemas.openxmlformats.org/officeDocument/2006/relationships/hyperlink" Target="https://twitter.com/rainyvein" TargetMode="External"/><Relationship Id="rId6444" Type="http://schemas.openxmlformats.org/officeDocument/2006/relationships/hyperlink" Target="https://twitter.com/geoffrey_payne" TargetMode="External"/><Relationship Id="rId6651" Type="http://schemas.openxmlformats.org/officeDocument/2006/relationships/hyperlink" Target="https://twitter.com/_170505" TargetMode="External"/><Relationship Id="rId959" Type="http://schemas.openxmlformats.org/officeDocument/2006/relationships/hyperlink" Target="https://pbs.twimg.com/profile_banners/903207823919669248/1520257074" TargetMode="External"/><Relationship Id="rId1589" Type="http://schemas.openxmlformats.org/officeDocument/2006/relationships/hyperlink" Target="https://pbs.twimg.com/profile_banners/3179154722/1516584384" TargetMode="External"/><Relationship Id="rId5046" Type="http://schemas.openxmlformats.org/officeDocument/2006/relationships/hyperlink" Target="http://pbs.twimg.com/profile_images/587632115862216704/BoNgTno2_normal.jpg" TargetMode="External"/><Relationship Id="rId5253" Type="http://schemas.openxmlformats.org/officeDocument/2006/relationships/hyperlink" Target="http://pbs.twimg.com/profile_images/966188488558301186/Ef5AYN8h_normal.jpg" TargetMode="External"/><Relationship Id="rId5460" Type="http://schemas.openxmlformats.org/officeDocument/2006/relationships/hyperlink" Target="https://twitter.com/femidangdang" TargetMode="External"/><Relationship Id="rId6304" Type="http://schemas.openxmlformats.org/officeDocument/2006/relationships/hyperlink" Target="https://twitter.com/alebearr" TargetMode="External"/><Relationship Id="rId6511" Type="http://schemas.openxmlformats.org/officeDocument/2006/relationships/hyperlink" Target="https://twitter.com/babygirl8784" TargetMode="External"/><Relationship Id="rId1449" Type="http://schemas.openxmlformats.org/officeDocument/2006/relationships/hyperlink" Target="https://pbs.twimg.com/profile_banners/1307666269/1495957550" TargetMode="External"/><Relationship Id="rId1796" Type="http://schemas.openxmlformats.org/officeDocument/2006/relationships/hyperlink" Target="https://pbs.twimg.com/profile_banners/595264720/1463539091" TargetMode="External"/><Relationship Id="rId2847" Type="http://schemas.openxmlformats.org/officeDocument/2006/relationships/hyperlink" Target="http://pbs.twimg.com/profile_background_images/579655437491941377/2yQq9DMM.jpg" TargetMode="External"/><Relationship Id="rId4062" Type="http://schemas.openxmlformats.org/officeDocument/2006/relationships/hyperlink" Target="http://pbs.twimg.com/profile_images/894693589036318720/hKssnznU_normal.jpg" TargetMode="External"/><Relationship Id="rId5113" Type="http://schemas.openxmlformats.org/officeDocument/2006/relationships/hyperlink" Target="http://pbs.twimg.com/profile_images/954843104544247808/90ZBYQuh_normal.jpg" TargetMode="External"/><Relationship Id="rId88" Type="http://schemas.openxmlformats.org/officeDocument/2006/relationships/hyperlink" Target="https://t.co/e3qlMcWqtq" TargetMode="External"/><Relationship Id="rId819" Type="http://schemas.openxmlformats.org/officeDocument/2006/relationships/hyperlink" Target="https://pbs.twimg.com/profile_banners/264608882/1514730249" TargetMode="External"/><Relationship Id="rId1656" Type="http://schemas.openxmlformats.org/officeDocument/2006/relationships/hyperlink" Target="https://pbs.twimg.com/profile_banners/916166379132264453/1519107629" TargetMode="External"/><Relationship Id="rId1863" Type="http://schemas.openxmlformats.org/officeDocument/2006/relationships/hyperlink" Target="https://pbs.twimg.com/profile_banners/2315874241/1453175663" TargetMode="External"/><Relationship Id="rId2707" Type="http://schemas.openxmlformats.org/officeDocument/2006/relationships/hyperlink" Target="http://abs.twimg.com/images/themes/theme1/bg.png" TargetMode="External"/><Relationship Id="rId2914" Type="http://schemas.openxmlformats.org/officeDocument/2006/relationships/hyperlink" Target="http://abs.twimg.com/images/themes/theme1/bg.png" TargetMode="External"/><Relationship Id="rId5320" Type="http://schemas.openxmlformats.org/officeDocument/2006/relationships/hyperlink" Target="https://twitter.com/lean4change" TargetMode="External"/><Relationship Id="rId1309" Type="http://schemas.openxmlformats.org/officeDocument/2006/relationships/hyperlink" Target="https://pbs.twimg.com/profile_banners/2707217682/1466824007" TargetMode="External"/><Relationship Id="rId1516" Type="http://schemas.openxmlformats.org/officeDocument/2006/relationships/hyperlink" Target="https://pbs.twimg.com/profile_banners/21992832/1506404522" TargetMode="External"/><Relationship Id="rId1723" Type="http://schemas.openxmlformats.org/officeDocument/2006/relationships/hyperlink" Target="https://pbs.twimg.com/profile_banners/2417840774/1401903193" TargetMode="External"/><Relationship Id="rId1930" Type="http://schemas.openxmlformats.org/officeDocument/2006/relationships/hyperlink" Target="https://pbs.twimg.com/profile_banners/835446855890685952/1507862878" TargetMode="External"/><Relationship Id="rId4879" Type="http://schemas.openxmlformats.org/officeDocument/2006/relationships/hyperlink" Target="http://pbs.twimg.com/profile_images/848895026365059072/g_YoXNeM_normal.jpg" TargetMode="External"/><Relationship Id="rId15" Type="http://schemas.openxmlformats.org/officeDocument/2006/relationships/hyperlink" Target="http://t.co/y1QFfssGrd" TargetMode="External"/><Relationship Id="rId3688" Type="http://schemas.openxmlformats.org/officeDocument/2006/relationships/hyperlink" Target="http://pbs.twimg.com/profile_images/904445827267080195/LWp6P7Ym_normal.jpg" TargetMode="External"/><Relationship Id="rId3895" Type="http://schemas.openxmlformats.org/officeDocument/2006/relationships/hyperlink" Target="http://pbs.twimg.com/profile_images/893120730501599233/1RMBbyua_normal.jpg" TargetMode="External"/><Relationship Id="rId4739" Type="http://schemas.openxmlformats.org/officeDocument/2006/relationships/hyperlink" Target="http://pbs.twimg.com/profile_images/1228309928/Partido_MILES_twitter_normal.jpg" TargetMode="External"/><Relationship Id="rId4946" Type="http://schemas.openxmlformats.org/officeDocument/2006/relationships/hyperlink" Target="http://pbs.twimg.com/profile_images/823199091911983104/-HkvGE3q_normal.jpg" TargetMode="External"/><Relationship Id="rId6094" Type="http://schemas.openxmlformats.org/officeDocument/2006/relationships/hyperlink" Target="https://twitter.com/buddhistethics" TargetMode="External"/><Relationship Id="rId2497" Type="http://schemas.openxmlformats.org/officeDocument/2006/relationships/hyperlink" Target="http://pbs.twimg.com/profile_background_images/378800000016972059/8d8f7425eeebe0a33568b3529a683a41.png" TargetMode="External"/><Relationship Id="rId3548" Type="http://schemas.openxmlformats.org/officeDocument/2006/relationships/hyperlink" Target="http://abs.twimg.com/images/themes/theme18/bg.gif" TargetMode="External"/><Relationship Id="rId3755" Type="http://schemas.openxmlformats.org/officeDocument/2006/relationships/hyperlink" Target="http://pbs.twimg.com/profile_images/935729967136112641/ZojCGIiD_normal.jpg" TargetMode="External"/><Relationship Id="rId4806" Type="http://schemas.openxmlformats.org/officeDocument/2006/relationships/hyperlink" Target="http://pbs.twimg.com/profile_images/2777081640/786175ecd877220a9f3ca13dc275d9c9_normal.jpeg" TargetMode="External"/><Relationship Id="rId6161" Type="http://schemas.openxmlformats.org/officeDocument/2006/relationships/hyperlink" Target="https://twitter.com/canadianlabour" TargetMode="External"/><Relationship Id="rId7005" Type="http://schemas.openxmlformats.org/officeDocument/2006/relationships/hyperlink" Target="https://twitter.com/fiveonfive4" TargetMode="External"/><Relationship Id="rId469" Type="http://schemas.openxmlformats.org/officeDocument/2006/relationships/hyperlink" Target="https://t.co/ZMm1BxrBUq" TargetMode="External"/><Relationship Id="rId676" Type="http://schemas.openxmlformats.org/officeDocument/2006/relationships/hyperlink" Target="https://t.co/x4X1lon6TJ" TargetMode="External"/><Relationship Id="rId883" Type="http://schemas.openxmlformats.org/officeDocument/2006/relationships/hyperlink" Target="https://pbs.twimg.com/profile_banners/1142136198/1512561604" TargetMode="External"/><Relationship Id="rId1099" Type="http://schemas.openxmlformats.org/officeDocument/2006/relationships/hyperlink" Target="https://pbs.twimg.com/profile_banners/2538960527/1486767651" TargetMode="External"/><Relationship Id="rId2357" Type="http://schemas.openxmlformats.org/officeDocument/2006/relationships/hyperlink" Target="http://abs.twimg.com/images/themes/theme1/bg.png" TargetMode="External"/><Relationship Id="rId2564" Type="http://schemas.openxmlformats.org/officeDocument/2006/relationships/hyperlink" Target="http://abs.twimg.com/images/themes/theme1/bg.png" TargetMode="External"/><Relationship Id="rId3408" Type="http://schemas.openxmlformats.org/officeDocument/2006/relationships/hyperlink" Target="http://abs.twimg.com/images/themes/theme20/bg.png" TargetMode="External"/><Relationship Id="rId3615" Type="http://schemas.openxmlformats.org/officeDocument/2006/relationships/hyperlink" Target="http://pbs.twimg.com/profile_images/3065647171/4ff9aca569529a2ff1a213c95f21b099_normal.jpeg" TargetMode="External"/><Relationship Id="rId3962" Type="http://schemas.openxmlformats.org/officeDocument/2006/relationships/hyperlink" Target="http://pbs.twimg.com/profile_images/891861684423462912/Qh6268tn_normal.jpg" TargetMode="External"/><Relationship Id="rId6021" Type="http://schemas.openxmlformats.org/officeDocument/2006/relationships/hyperlink" Target="https://twitter.com/cmkshama" TargetMode="External"/><Relationship Id="rId329" Type="http://schemas.openxmlformats.org/officeDocument/2006/relationships/hyperlink" Target="https://t.co/hR3xBpEThd" TargetMode="External"/><Relationship Id="rId536" Type="http://schemas.openxmlformats.org/officeDocument/2006/relationships/hyperlink" Target="https://t.co/ib1fuNh2sT" TargetMode="External"/><Relationship Id="rId1166" Type="http://schemas.openxmlformats.org/officeDocument/2006/relationships/hyperlink" Target="https://pbs.twimg.com/profile_banners/18795350/1506870822" TargetMode="External"/><Relationship Id="rId1373" Type="http://schemas.openxmlformats.org/officeDocument/2006/relationships/hyperlink" Target="https://pbs.twimg.com/profile_banners/709377918464425986/1519528087" TargetMode="External"/><Relationship Id="rId2217" Type="http://schemas.openxmlformats.org/officeDocument/2006/relationships/hyperlink" Target="http://pbs.twimg.com/profile_background_images/192282195/twitter.png" TargetMode="External"/><Relationship Id="rId2771" Type="http://schemas.openxmlformats.org/officeDocument/2006/relationships/hyperlink" Target="http://pbs.twimg.com/profile_background_images/344918034410323091/3a3a55e9c2651507e6a4a81759f76406.jpeg" TargetMode="External"/><Relationship Id="rId3822" Type="http://schemas.openxmlformats.org/officeDocument/2006/relationships/hyperlink" Target="http://pbs.twimg.com/profile_images/1139192698/Three_Moons_Ver_2_normal.JPG" TargetMode="External"/><Relationship Id="rId6978" Type="http://schemas.openxmlformats.org/officeDocument/2006/relationships/hyperlink" Target="https://twitter.com/reason" TargetMode="External"/><Relationship Id="rId743" Type="http://schemas.openxmlformats.org/officeDocument/2006/relationships/hyperlink" Target="https://pbs.twimg.com/profile_banners/52833129/1519210184" TargetMode="External"/><Relationship Id="rId950" Type="http://schemas.openxmlformats.org/officeDocument/2006/relationships/hyperlink" Target="https://pbs.twimg.com/profile_banners/2555928204/1404982991" TargetMode="External"/><Relationship Id="rId1026" Type="http://schemas.openxmlformats.org/officeDocument/2006/relationships/hyperlink" Target="https://pbs.twimg.com/profile_banners/941881291573571585/1513488116" TargetMode="External"/><Relationship Id="rId1580" Type="http://schemas.openxmlformats.org/officeDocument/2006/relationships/hyperlink" Target="https://pbs.twimg.com/profile_banners/50846751/1514486940" TargetMode="External"/><Relationship Id="rId2424" Type="http://schemas.openxmlformats.org/officeDocument/2006/relationships/hyperlink" Target="http://abs.twimg.com/images/themes/theme1/bg.png" TargetMode="External"/><Relationship Id="rId2631" Type="http://schemas.openxmlformats.org/officeDocument/2006/relationships/hyperlink" Target="http://abs.twimg.com/images/themes/theme1/bg.png" TargetMode="External"/><Relationship Id="rId4389" Type="http://schemas.openxmlformats.org/officeDocument/2006/relationships/hyperlink" Target="http://pbs.twimg.com/profile_images/852748698400444416/dHDM1eyw_normal.jpg" TargetMode="External"/><Relationship Id="rId5787" Type="http://schemas.openxmlformats.org/officeDocument/2006/relationships/hyperlink" Target="https://twitter.com/han1971n" TargetMode="External"/><Relationship Id="rId5994" Type="http://schemas.openxmlformats.org/officeDocument/2006/relationships/hyperlink" Target="https://twitter.com/dotcomlandlords" TargetMode="External"/><Relationship Id="rId6838" Type="http://schemas.openxmlformats.org/officeDocument/2006/relationships/hyperlink" Target="https://twitter.com/lilshawtyshey" TargetMode="External"/><Relationship Id="rId603" Type="http://schemas.openxmlformats.org/officeDocument/2006/relationships/hyperlink" Target="https://t.co/dZSgA7ULgp" TargetMode="External"/><Relationship Id="rId810" Type="http://schemas.openxmlformats.org/officeDocument/2006/relationships/hyperlink" Target="https://pbs.twimg.com/profile_banners/945988104472555521/1519388386" TargetMode="External"/><Relationship Id="rId1233" Type="http://schemas.openxmlformats.org/officeDocument/2006/relationships/hyperlink" Target="https://pbs.twimg.com/profile_banners/115542296/1501286581" TargetMode="External"/><Relationship Id="rId1440" Type="http://schemas.openxmlformats.org/officeDocument/2006/relationships/hyperlink" Target="https://pbs.twimg.com/profile_banners/829471205375631360/1512156187" TargetMode="External"/><Relationship Id="rId4596" Type="http://schemas.openxmlformats.org/officeDocument/2006/relationships/hyperlink" Target="http://pbs.twimg.com/profile_images/378800000007960790/e2a8d7c3ba6ddad88597a36d477cd80c_normal.jpeg" TargetMode="External"/><Relationship Id="rId5647" Type="http://schemas.openxmlformats.org/officeDocument/2006/relationships/hyperlink" Target="https://twitter.com/improvebirthnd" TargetMode="External"/><Relationship Id="rId5854" Type="http://schemas.openxmlformats.org/officeDocument/2006/relationships/hyperlink" Target="https://twitter.com/citizennewsfeed" TargetMode="External"/><Relationship Id="rId6905" Type="http://schemas.openxmlformats.org/officeDocument/2006/relationships/hyperlink" Target="https://twitter.com/chrisjzullo" TargetMode="External"/><Relationship Id="rId1300" Type="http://schemas.openxmlformats.org/officeDocument/2006/relationships/hyperlink" Target="https://pbs.twimg.com/profile_banners/858155122190426112/1519847015" TargetMode="External"/><Relationship Id="rId3198" Type="http://schemas.openxmlformats.org/officeDocument/2006/relationships/hyperlink" Target="http://abs.twimg.com/images/themes/theme1/bg.png" TargetMode="External"/><Relationship Id="rId4249" Type="http://schemas.openxmlformats.org/officeDocument/2006/relationships/hyperlink" Target="http://pbs.twimg.com/profile_images/655057174847188996/KWLjuOme_normal.jpg" TargetMode="External"/><Relationship Id="rId4456" Type="http://schemas.openxmlformats.org/officeDocument/2006/relationships/hyperlink" Target="http://pbs.twimg.com/profile_images/946580515561156610/1E8G_EGD_normal.jpg" TargetMode="External"/><Relationship Id="rId4663" Type="http://schemas.openxmlformats.org/officeDocument/2006/relationships/hyperlink" Target="http://pbs.twimg.com/profile_images/926251780094201856/XAn1ky4e_normal.jpg" TargetMode="External"/><Relationship Id="rId4870" Type="http://schemas.openxmlformats.org/officeDocument/2006/relationships/hyperlink" Target="http://pbs.twimg.com/profile_images/845123493851119619/ef2GSi0V_normal.jpg" TargetMode="External"/><Relationship Id="rId5507" Type="http://schemas.openxmlformats.org/officeDocument/2006/relationships/hyperlink" Target="https://twitter.com/abc" TargetMode="External"/><Relationship Id="rId5714" Type="http://schemas.openxmlformats.org/officeDocument/2006/relationships/hyperlink" Target="https://twitter.com/sayakoni_etsuko" TargetMode="External"/><Relationship Id="rId5921" Type="http://schemas.openxmlformats.org/officeDocument/2006/relationships/hyperlink" Target="https://twitter.com/leftat50" TargetMode="External"/><Relationship Id="rId3058" Type="http://schemas.openxmlformats.org/officeDocument/2006/relationships/hyperlink" Target="http://pbs.twimg.com/profile_background_images/252982221/262.png" TargetMode="External"/><Relationship Id="rId3265" Type="http://schemas.openxmlformats.org/officeDocument/2006/relationships/hyperlink" Target="http://abs.twimg.com/images/themes/theme1/bg.png" TargetMode="External"/><Relationship Id="rId3472" Type="http://schemas.openxmlformats.org/officeDocument/2006/relationships/hyperlink" Target="http://abs.twimg.com/images/themes/theme1/bg.png" TargetMode="External"/><Relationship Id="rId4109" Type="http://schemas.openxmlformats.org/officeDocument/2006/relationships/hyperlink" Target="http://pbs.twimg.com/profile_images/950772409547874304/6lT0FCol_normal.jpg" TargetMode="External"/><Relationship Id="rId4316" Type="http://schemas.openxmlformats.org/officeDocument/2006/relationships/hyperlink" Target="http://abs.twimg.com/sticky/default_profile_images/default_profile_normal.png" TargetMode="External"/><Relationship Id="rId4523" Type="http://schemas.openxmlformats.org/officeDocument/2006/relationships/hyperlink" Target="http://pbs.twimg.com/profile_images/930476010797256705/KlNH5H4F_normal.jpg" TargetMode="External"/><Relationship Id="rId4730" Type="http://schemas.openxmlformats.org/officeDocument/2006/relationships/hyperlink" Target="http://pbs.twimg.com/profile_images/750472909437571072/oU51-H7n_normal.jpg" TargetMode="External"/><Relationship Id="rId186" Type="http://schemas.openxmlformats.org/officeDocument/2006/relationships/hyperlink" Target="https://t.co/rKYTT1ihvC" TargetMode="External"/><Relationship Id="rId393" Type="http://schemas.openxmlformats.org/officeDocument/2006/relationships/hyperlink" Target="http://t.co/Rcu0OXro9o" TargetMode="External"/><Relationship Id="rId2074" Type="http://schemas.openxmlformats.org/officeDocument/2006/relationships/hyperlink" Target="https://pbs.twimg.com/profile_banners/91937379/1503356036" TargetMode="External"/><Relationship Id="rId2281" Type="http://schemas.openxmlformats.org/officeDocument/2006/relationships/hyperlink" Target="http://abs.twimg.com/images/themes/theme1/bg.png" TargetMode="External"/><Relationship Id="rId3125" Type="http://schemas.openxmlformats.org/officeDocument/2006/relationships/hyperlink" Target="http://abs.twimg.com/images/themes/theme1/bg.png" TargetMode="External"/><Relationship Id="rId3332" Type="http://schemas.openxmlformats.org/officeDocument/2006/relationships/hyperlink" Target="http://abs.twimg.com/images/themes/theme1/bg.png" TargetMode="External"/><Relationship Id="rId6488" Type="http://schemas.openxmlformats.org/officeDocument/2006/relationships/hyperlink" Target="https://twitter.com/hollyddowling" TargetMode="External"/><Relationship Id="rId6695" Type="http://schemas.openxmlformats.org/officeDocument/2006/relationships/hyperlink" Target="https://twitter.com/therealrealtred" TargetMode="External"/><Relationship Id="rId253" Type="http://schemas.openxmlformats.org/officeDocument/2006/relationships/hyperlink" Target="https://t.co/bdazfNrsdO" TargetMode="External"/><Relationship Id="rId460" Type="http://schemas.openxmlformats.org/officeDocument/2006/relationships/hyperlink" Target="https://t.co/769MUYqGzf" TargetMode="External"/><Relationship Id="rId1090" Type="http://schemas.openxmlformats.org/officeDocument/2006/relationships/hyperlink" Target="https://pbs.twimg.com/profile_banners/1003130904/1519265238" TargetMode="External"/><Relationship Id="rId2141" Type="http://schemas.openxmlformats.org/officeDocument/2006/relationships/hyperlink" Target="https://pbs.twimg.com/profile_banners/835476712007749632/1520508215" TargetMode="External"/><Relationship Id="rId5297" Type="http://schemas.openxmlformats.org/officeDocument/2006/relationships/hyperlink" Target="http://pbs.twimg.com/profile_images/922115973473292288/ZlhPDJxh_normal.jpg" TargetMode="External"/><Relationship Id="rId6348" Type="http://schemas.openxmlformats.org/officeDocument/2006/relationships/hyperlink" Target="https://twitter.com/sonofcush" TargetMode="External"/><Relationship Id="rId6555" Type="http://schemas.openxmlformats.org/officeDocument/2006/relationships/hyperlink" Target="https://twitter.com/claudiner66" TargetMode="External"/><Relationship Id="rId113" Type="http://schemas.openxmlformats.org/officeDocument/2006/relationships/hyperlink" Target="https://t.co/jgFOc2NTpB" TargetMode="External"/><Relationship Id="rId320" Type="http://schemas.openxmlformats.org/officeDocument/2006/relationships/hyperlink" Target="https://t.co/ARXc5eDjfd" TargetMode="External"/><Relationship Id="rId2001" Type="http://schemas.openxmlformats.org/officeDocument/2006/relationships/hyperlink" Target="https://pbs.twimg.com/profile_banners/790381664144756736/1519834107" TargetMode="External"/><Relationship Id="rId5157" Type="http://schemas.openxmlformats.org/officeDocument/2006/relationships/hyperlink" Target="http://pbs.twimg.com/profile_images/970805865669251072/pk_H3ME__normal.jpg" TargetMode="External"/><Relationship Id="rId6208" Type="http://schemas.openxmlformats.org/officeDocument/2006/relationships/hyperlink" Target="https://twitter.com/bootz_adams" TargetMode="External"/><Relationship Id="rId6762" Type="http://schemas.openxmlformats.org/officeDocument/2006/relationships/hyperlink" Target="https://twitter.com/leobiblitz" TargetMode="External"/><Relationship Id="rId2958" Type="http://schemas.openxmlformats.org/officeDocument/2006/relationships/hyperlink" Target="http://abs.twimg.com/images/themes/theme1/bg.png" TargetMode="External"/><Relationship Id="rId5017" Type="http://schemas.openxmlformats.org/officeDocument/2006/relationships/hyperlink" Target="http://pbs.twimg.com/profile_images/907897719712350209/I3yo9FB-_normal.jpg" TargetMode="External"/><Relationship Id="rId5364" Type="http://schemas.openxmlformats.org/officeDocument/2006/relationships/hyperlink" Target="https://twitter.com/bot_toby1" TargetMode="External"/><Relationship Id="rId5571" Type="http://schemas.openxmlformats.org/officeDocument/2006/relationships/hyperlink" Target="https://twitter.com/real__story" TargetMode="External"/><Relationship Id="rId6415" Type="http://schemas.openxmlformats.org/officeDocument/2006/relationships/hyperlink" Target="https://twitter.com/royaldiademmag" TargetMode="External"/><Relationship Id="rId6622" Type="http://schemas.openxmlformats.org/officeDocument/2006/relationships/hyperlink" Target="https://twitter.com/leaninorg" TargetMode="External"/><Relationship Id="rId1767" Type="http://schemas.openxmlformats.org/officeDocument/2006/relationships/hyperlink" Target="https://pbs.twimg.com/profile_banners/3230337187/1453307658" TargetMode="External"/><Relationship Id="rId1974" Type="http://schemas.openxmlformats.org/officeDocument/2006/relationships/hyperlink" Target="https://pbs.twimg.com/profile_banners/449314153/1403315243" TargetMode="External"/><Relationship Id="rId2818" Type="http://schemas.openxmlformats.org/officeDocument/2006/relationships/hyperlink" Target="http://pbs.twimg.com/profile_background_images/3627178/ucp_black_logo.jpg" TargetMode="External"/><Relationship Id="rId4173" Type="http://schemas.openxmlformats.org/officeDocument/2006/relationships/hyperlink" Target="http://pbs.twimg.com/profile_images/842470653425000451/H8pwNL24_normal.jpg" TargetMode="External"/><Relationship Id="rId4380" Type="http://schemas.openxmlformats.org/officeDocument/2006/relationships/hyperlink" Target="http://pbs.twimg.com/profile_images/716084571/justin_madrid_06_-_Copy_normal.jpg" TargetMode="External"/><Relationship Id="rId5224" Type="http://schemas.openxmlformats.org/officeDocument/2006/relationships/hyperlink" Target="http://pbs.twimg.com/profile_images/1756472810/image_normal.jpg" TargetMode="External"/><Relationship Id="rId5431" Type="http://schemas.openxmlformats.org/officeDocument/2006/relationships/hyperlink" Target="https://twitter.com/uidaho" TargetMode="External"/><Relationship Id="rId59" Type="http://schemas.openxmlformats.org/officeDocument/2006/relationships/hyperlink" Target="https://t.co/l4FYZlN1lU" TargetMode="External"/><Relationship Id="rId1627" Type="http://schemas.openxmlformats.org/officeDocument/2006/relationships/hyperlink" Target="https://pbs.twimg.com/profile_banners/365492456/1512080992" TargetMode="External"/><Relationship Id="rId1834" Type="http://schemas.openxmlformats.org/officeDocument/2006/relationships/hyperlink" Target="https://pbs.twimg.com/profile_banners/4212571131/1456934353" TargetMode="External"/><Relationship Id="rId4033" Type="http://schemas.openxmlformats.org/officeDocument/2006/relationships/hyperlink" Target="http://pbs.twimg.com/profile_images/969513387196530688/XxMbTGjf_normal.jpg" TargetMode="External"/><Relationship Id="rId4240" Type="http://schemas.openxmlformats.org/officeDocument/2006/relationships/hyperlink" Target="http://pbs.twimg.com/profile_images/968392602218389504/aJjTsdi7_normal.jpg" TargetMode="External"/><Relationship Id="rId3799" Type="http://schemas.openxmlformats.org/officeDocument/2006/relationships/hyperlink" Target="http://pbs.twimg.com/profile_images/930410432250171392/tHPP_T2__normal.jpg" TargetMode="External"/><Relationship Id="rId4100" Type="http://schemas.openxmlformats.org/officeDocument/2006/relationships/hyperlink" Target="http://pbs.twimg.com/profile_images/378800000700993874/9c0ee875b4345f73f44304982086064b_normal.jpeg" TargetMode="External"/><Relationship Id="rId1901" Type="http://schemas.openxmlformats.org/officeDocument/2006/relationships/hyperlink" Target="https://pbs.twimg.com/profile_banners/31083936/1398321215" TargetMode="External"/><Relationship Id="rId3659" Type="http://schemas.openxmlformats.org/officeDocument/2006/relationships/hyperlink" Target="http://pbs.twimg.com/profile_images/971483587437473792/aL_PHhWq_normal.jpg" TargetMode="External"/><Relationship Id="rId6065" Type="http://schemas.openxmlformats.org/officeDocument/2006/relationships/hyperlink" Target="https://twitter.com/michaellopez916" TargetMode="External"/><Relationship Id="rId6272" Type="http://schemas.openxmlformats.org/officeDocument/2006/relationships/hyperlink" Target="https://twitter.com/agentcarter_ssr" TargetMode="External"/><Relationship Id="rId3866" Type="http://schemas.openxmlformats.org/officeDocument/2006/relationships/hyperlink" Target="http://pbs.twimg.com/profile_images/970629775227158529/lVAJOfEK_normal.jpg" TargetMode="External"/><Relationship Id="rId4917" Type="http://schemas.openxmlformats.org/officeDocument/2006/relationships/hyperlink" Target="http://pbs.twimg.com/profile_images/925820973172932608/B7qa5vTM_normal.jpg" TargetMode="External"/><Relationship Id="rId5081" Type="http://schemas.openxmlformats.org/officeDocument/2006/relationships/hyperlink" Target="http://pbs.twimg.com/profile_images/949477493827866625/J3wVKXrg_normal.jpg" TargetMode="External"/><Relationship Id="rId6132" Type="http://schemas.openxmlformats.org/officeDocument/2006/relationships/hyperlink" Target="https://twitter.com/westsidejack37" TargetMode="External"/><Relationship Id="rId787" Type="http://schemas.openxmlformats.org/officeDocument/2006/relationships/hyperlink" Target="https://pbs.twimg.com/profile_banners/1188027852/1519745952" TargetMode="External"/><Relationship Id="rId994" Type="http://schemas.openxmlformats.org/officeDocument/2006/relationships/hyperlink" Target="https://pbs.twimg.com/profile_banners/807988933015392256/1518963124" TargetMode="External"/><Relationship Id="rId2468" Type="http://schemas.openxmlformats.org/officeDocument/2006/relationships/hyperlink" Target="http://abs.twimg.com/images/themes/theme1/bg.png" TargetMode="External"/><Relationship Id="rId2675" Type="http://schemas.openxmlformats.org/officeDocument/2006/relationships/hyperlink" Target="http://abs.twimg.com/images/themes/theme1/bg.png" TargetMode="External"/><Relationship Id="rId2882" Type="http://schemas.openxmlformats.org/officeDocument/2006/relationships/hyperlink" Target="http://abs.twimg.com/images/themes/theme2/bg.gif" TargetMode="External"/><Relationship Id="rId3519" Type="http://schemas.openxmlformats.org/officeDocument/2006/relationships/hyperlink" Target="http://abs.twimg.com/images/themes/theme1/bg.png" TargetMode="External"/><Relationship Id="rId3726" Type="http://schemas.openxmlformats.org/officeDocument/2006/relationships/hyperlink" Target="http://pbs.twimg.com/profile_images/926964179293974528/FQMR0J69_normal.jpg" TargetMode="External"/><Relationship Id="rId3933" Type="http://schemas.openxmlformats.org/officeDocument/2006/relationships/hyperlink" Target="http://pbs.twimg.com/profile_images/378800000372942147/12b757856724d39af010a28557b68db2_normal.jpeg" TargetMode="External"/><Relationship Id="rId647" Type="http://schemas.openxmlformats.org/officeDocument/2006/relationships/hyperlink" Target="https://t.co/Slx2cmfNdA" TargetMode="External"/><Relationship Id="rId854" Type="http://schemas.openxmlformats.org/officeDocument/2006/relationships/hyperlink" Target="https://pbs.twimg.com/profile_banners/734428577718898689/1484981316" TargetMode="External"/><Relationship Id="rId1277" Type="http://schemas.openxmlformats.org/officeDocument/2006/relationships/hyperlink" Target="https://pbs.twimg.com/profile_banners/1690334336/1422861663" TargetMode="External"/><Relationship Id="rId1484" Type="http://schemas.openxmlformats.org/officeDocument/2006/relationships/hyperlink" Target="https://pbs.twimg.com/profile_banners/1491239882/1392572700" TargetMode="External"/><Relationship Id="rId1691" Type="http://schemas.openxmlformats.org/officeDocument/2006/relationships/hyperlink" Target="https://pbs.twimg.com/profile_banners/1272880154/1479096380" TargetMode="External"/><Relationship Id="rId2328" Type="http://schemas.openxmlformats.org/officeDocument/2006/relationships/hyperlink" Target="http://pbs.twimg.com/profile_background_images/623446853720223744/Xj8N-Z_U.jpg" TargetMode="External"/><Relationship Id="rId2535" Type="http://schemas.openxmlformats.org/officeDocument/2006/relationships/hyperlink" Target="http://pbs.twimg.com/profile_background_images/503894434497323009/pXNjrPbj.jpeg" TargetMode="External"/><Relationship Id="rId2742" Type="http://schemas.openxmlformats.org/officeDocument/2006/relationships/hyperlink" Target="http://pbs.twimg.com/profile_background_images/99789111/earth04.jpg" TargetMode="External"/><Relationship Id="rId5898" Type="http://schemas.openxmlformats.org/officeDocument/2006/relationships/hyperlink" Target="https://twitter.com/fantarim" TargetMode="External"/><Relationship Id="rId6949" Type="http://schemas.openxmlformats.org/officeDocument/2006/relationships/hyperlink" Target="https://twitter.com/thecarlmc" TargetMode="External"/><Relationship Id="rId507" Type="http://schemas.openxmlformats.org/officeDocument/2006/relationships/hyperlink" Target="https://t.co/DTcVNVe7Hb" TargetMode="External"/><Relationship Id="rId714" Type="http://schemas.openxmlformats.org/officeDocument/2006/relationships/hyperlink" Target="https://pbs.twimg.com/profile_banners/19740592/1519257273" TargetMode="External"/><Relationship Id="rId921" Type="http://schemas.openxmlformats.org/officeDocument/2006/relationships/hyperlink" Target="https://pbs.twimg.com/profile_banners/24424732/1483304653" TargetMode="External"/><Relationship Id="rId1137" Type="http://schemas.openxmlformats.org/officeDocument/2006/relationships/hyperlink" Target="https://pbs.twimg.com/profile_banners/267072522/1516883825" TargetMode="External"/><Relationship Id="rId1344" Type="http://schemas.openxmlformats.org/officeDocument/2006/relationships/hyperlink" Target="https://pbs.twimg.com/profile_banners/846123330788884485/1512522224" TargetMode="External"/><Relationship Id="rId1551" Type="http://schemas.openxmlformats.org/officeDocument/2006/relationships/hyperlink" Target="https://pbs.twimg.com/profile_banners/221261214/1507794619" TargetMode="External"/><Relationship Id="rId2602" Type="http://schemas.openxmlformats.org/officeDocument/2006/relationships/hyperlink" Target="http://pbs.twimg.com/profile_background_images/603298998049349633/FOMvv465.jpg" TargetMode="External"/><Relationship Id="rId5758" Type="http://schemas.openxmlformats.org/officeDocument/2006/relationships/hyperlink" Target="https://twitter.com/jasminethomas38" TargetMode="External"/><Relationship Id="rId5965" Type="http://schemas.openxmlformats.org/officeDocument/2006/relationships/hyperlink" Target="https://twitter.com/nnkryker" TargetMode="External"/><Relationship Id="rId6809" Type="http://schemas.openxmlformats.org/officeDocument/2006/relationships/hyperlink" Target="https://twitter.com/a96s__" TargetMode="External"/><Relationship Id="rId50" Type="http://schemas.openxmlformats.org/officeDocument/2006/relationships/hyperlink" Target="https://t.co/BjoNSH2Saq" TargetMode="External"/><Relationship Id="rId1204" Type="http://schemas.openxmlformats.org/officeDocument/2006/relationships/hyperlink" Target="https://pbs.twimg.com/profile_banners/385251185/1501120064" TargetMode="External"/><Relationship Id="rId1411" Type="http://schemas.openxmlformats.org/officeDocument/2006/relationships/hyperlink" Target="https://pbs.twimg.com/profile_banners/38732964/1514374514" TargetMode="External"/><Relationship Id="rId4567" Type="http://schemas.openxmlformats.org/officeDocument/2006/relationships/hyperlink" Target="http://pbs.twimg.com/profile_images/864764257564377088/qSGT3saP_normal.jpg" TargetMode="External"/><Relationship Id="rId4774" Type="http://schemas.openxmlformats.org/officeDocument/2006/relationships/hyperlink" Target="http://pbs.twimg.com/profile_images/473495850782449665/BBNSqOyu_normal.jpeg" TargetMode="External"/><Relationship Id="rId5618" Type="http://schemas.openxmlformats.org/officeDocument/2006/relationships/hyperlink" Target="https://twitter.com/wsun96111" TargetMode="External"/><Relationship Id="rId5825" Type="http://schemas.openxmlformats.org/officeDocument/2006/relationships/hyperlink" Target="https://twitter.com/repmaloney" TargetMode="External"/><Relationship Id="rId3169" Type="http://schemas.openxmlformats.org/officeDocument/2006/relationships/hyperlink" Target="http://abs.twimg.com/images/themes/theme1/bg.png" TargetMode="External"/><Relationship Id="rId3376" Type="http://schemas.openxmlformats.org/officeDocument/2006/relationships/hyperlink" Target="http://abs.twimg.com/images/themes/theme15/bg.png" TargetMode="External"/><Relationship Id="rId3583" Type="http://schemas.openxmlformats.org/officeDocument/2006/relationships/hyperlink" Target="http://pbs.twimg.com/profile_background_images/378800000069904717/d90a9b49c523842b81ac2eaa2f5ac67a.jpeg" TargetMode="External"/><Relationship Id="rId4427" Type="http://schemas.openxmlformats.org/officeDocument/2006/relationships/hyperlink" Target="http://pbs.twimg.com/profile_images/966490569567436801/C5Gsls1w_normal.jpg" TargetMode="External"/><Relationship Id="rId4981" Type="http://schemas.openxmlformats.org/officeDocument/2006/relationships/hyperlink" Target="http://pbs.twimg.com/profile_images/898011547179425793/G0m1yvIh_normal.jpg" TargetMode="External"/><Relationship Id="rId297" Type="http://schemas.openxmlformats.org/officeDocument/2006/relationships/hyperlink" Target="https://t.co/zSNJo5acZ2" TargetMode="External"/><Relationship Id="rId2185" Type="http://schemas.openxmlformats.org/officeDocument/2006/relationships/hyperlink" Target="https://pbs.twimg.com/profile_banners/190451894/1492050583" TargetMode="External"/><Relationship Id="rId2392" Type="http://schemas.openxmlformats.org/officeDocument/2006/relationships/hyperlink" Target="http://pbs.twimg.com/profile_background_images/710272530649579521/9R2wbqOL.jpg" TargetMode="External"/><Relationship Id="rId3029" Type="http://schemas.openxmlformats.org/officeDocument/2006/relationships/hyperlink" Target="http://pbs.twimg.com/profile_background_images/840115217/6fdf990fa7f71913c78120398d1568b4.jpeg" TargetMode="External"/><Relationship Id="rId3236" Type="http://schemas.openxmlformats.org/officeDocument/2006/relationships/hyperlink" Target="http://abs.twimg.com/images/themes/theme1/bg.png" TargetMode="External"/><Relationship Id="rId3790" Type="http://schemas.openxmlformats.org/officeDocument/2006/relationships/hyperlink" Target="http://pbs.twimg.com/profile_images/1875882170/GoodyAwards_YellowonBlack_Sq_normal.jpg" TargetMode="External"/><Relationship Id="rId4634" Type="http://schemas.openxmlformats.org/officeDocument/2006/relationships/hyperlink" Target="http://pbs.twimg.com/profile_images/666682769477644288/esDnaVyw_normal.jpg" TargetMode="External"/><Relationship Id="rId4841" Type="http://schemas.openxmlformats.org/officeDocument/2006/relationships/hyperlink" Target="http://pbs.twimg.com/profile_images/606110841243435009/isXWQ2r__normal.jpg" TargetMode="External"/><Relationship Id="rId6599" Type="http://schemas.openxmlformats.org/officeDocument/2006/relationships/hyperlink" Target="https://twitter.com/editionslll" TargetMode="External"/><Relationship Id="rId157" Type="http://schemas.openxmlformats.org/officeDocument/2006/relationships/hyperlink" Target="https://t.co/dEKYGonDuL" TargetMode="External"/><Relationship Id="rId364" Type="http://schemas.openxmlformats.org/officeDocument/2006/relationships/hyperlink" Target="https://t.co/eIgoPj9e48" TargetMode="External"/><Relationship Id="rId2045" Type="http://schemas.openxmlformats.org/officeDocument/2006/relationships/hyperlink" Target="https://pbs.twimg.com/profile_banners/1959836580/1473621938" TargetMode="External"/><Relationship Id="rId3443" Type="http://schemas.openxmlformats.org/officeDocument/2006/relationships/hyperlink" Target="http://pbs.twimg.com/profile_background_images/378800000167225749/I1vItldH.jpeg" TargetMode="External"/><Relationship Id="rId3650" Type="http://schemas.openxmlformats.org/officeDocument/2006/relationships/hyperlink" Target="http://pbs.twimg.com/profile_images/898000457603272704/1OgO_21a_normal.jpg" TargetMode="External"/><Relationship Id="rId4701" Type="http://schemas.openxmlformats.org/officeDocument/2006/relationships/hyperlink" Target="http://pbs.twimg.com/profile_images/928592743558889472/jNf51xSI_normal.jpg" TargetMode="External"/><Relationship Id="rId571" Type="http://schemas.openxmlformats.org/officeDocument/2006/relationships/hyperlink" Target="https://t.co/4T5LDyaUup" TargetMode="External"/><Relationship Id="rId2252" Type="http://schemas.openxmlformats.org/officeDocument/2006/relationships/hyperlink" Target="http://abs.twimg.com/images/themes/theme1/bg.png" TargetMode="External"/><Relationship Id="rId3303" Type="http://schemas.openxmlformats.org/officeDocument/2006/relationships/hyperlink" Target="http://pbs.twimg.com/profile_background_images/559004733080223747/FjwyCjvV.jpeg" TargetMode="External"/><Relationship Id="rId3510" Type="http://schemas.openxmlformats.org/officeDocument/2006/relationships/hyperlink" Target="http://pbs.twimg.com/profile_background_images/17339821/twitter_background.jpg" TargetMode="External"/><Relationship Id="rId6459" Type="http://schemas.openxmlformats.org/officeDocument/2006/relationships/hyperlink" Target="https://twitter.com/rosenrod" TargetMode="External"/><Relationship Id="rId6666" Type="http://schemas.openxmlformats.org/officeDocument/2006/relationships/hyperlink" Target="https://twitter.com/siriweberfeeney" TargetMode="External"/><Relationship Id="rId6873" Type="http://schemas.openxmlformats.org/officeDocument/2006/relationships/hyperlink" Target="https://twitter.com/lizziemarvelly" TargetMode="External"/><Relationship Id="rId224" Type="http://schemas.openxmlformats.org/officeDocument/2006/relationships/hyperlink" Target="https://t.co/Tn4QOcrAhB" TargetMode="External"/><Relationship Id="rId431" Type="http://schemas.openxmlformats.org/officeDocument/2006/relationships/hyperlink" Target="https://t.co/cz0diwam1N" TargetMode="External"/><Relationship Id="rId1061" Type="http://schemas.openxmlformats.org/officeDocument/2006/relationships/hyperlink" Target="https://pbs.twimg.com/profile_banners/2998798542/1437342867" TargetMode="External"/><Relationship Id="rId2112" Type="http://schemas.openxmlformats.org/officeDocument/2006/relationships/hyperlink" Target="https://pbs.twimg.com/profile_banners/383803681/1520487756" TargetMode="External"/><Relationship Id="rId5268" Type="http://schemas.openxmlformats.org/officeDocument/2006/relationships/hyperlink" Target="http://pbs.twimg.com/profile_images/943932274264883200/j68WrR73_normal.jpg" TargetMode="External"/><Relationship Id="rId5475" Type="http://schemas.openxmlformats.org/officeDocument/2006/relationships/hyperlink" Target="https://twitter.com/seijodani" TargetMode="External"/><Relationship Id="rId5682" Type="http://schemas.openxmlformats.org/officeDocument/2006/relationships/hyperlink" Target="https://twitter.com/mint_minniemint" TargetMode="External"/><Relationship Id="rId6319" Type="http://schemas.openxmlformats.org/officeDocument/2006/relationships/hyperlink" Target="https://twitter.com/cat_marron_" TargetMode="External"/><Relationship Id="rId6526" Type="http://schemas.openxmlformats.org/officeDocument/2006/relationships/hyperlink" Target="https://twitter.com/uczosel121" TargetMode="External"/><Relationship Id="rId6733" Type="http://schemas.openxmlformats.org/officeDocument/2006/relationships/hyperlink" Target="https://twitter.com/nostromar" TargetMode="External"/><Relationship Id="rId6940" Type="http://schemas.openxmlformats.org/officeDocument/2006/relationships/hyperlink" Target="https://twitter.com/na9191" TargetMode="External"/><Relationship Id="rId1878" Type="http://schemas.openxmlformats.org/officeDocument/2006/relationships/hyperlink" Target="https://pbs.twimg.com/profile_banners/440223947/1498723341" TargetMode="External"/><Relationship Id="rId2929" Type="http://schemas.openxmlformats.org/officeDocument/2006/relationships/hyperlink" Target="http://abs.twimg.com/images/themes/theme1/bg.png" TargetMode="External"/><Relationship Id="rId4077" Type="http://schemas.openxmlformats.org/officeDocument/2006/relationships/hyperlink" Target="http://pbs.twimg.com/profile_images/904219759360696320/yWQbypsO_normal.jpg" TargetMode="External"/><Relationship Id="rId4284" Type="http://schemas.openxmlformats.org/officeDocument/2006/relationships/hyperlink" Target="http://pbs.twimg.com/profile_images/877240931929346048/DATlPZC2_normal.jpg" TargetMode="External"/><Relationship Id="rId4491" Type="http://schemas.openxmlformats.org/officeDocument/2006/relationships/hyperlink" Target="http://pbs.twimg.com/profile_images/968477357290876928/uZKENG7Z_normal.jpg" TargetMode="External"/><Relationship Id="rId5128" Type="http://schemas.openxmlformats.org/officeDocument/2006/relationships/hyperlink" Target="http://pbs.twimg.com/profile_images/590240306353811456/Ee89NSpb_normal.png" TargetMode="External"/><Relationship Id="rId5335" Type="http://schemas.openxmlformats.org/officeDocument/2006/relationships/hyperlink" Target="https://twitter.com/douglasjekan" TargetMode="External"/><Relationship Id="rId5542" Type="http://schemas.openxmlformats.org/officeDocument/2006/relationships/hyperlink" Target="https://twitter.com/elcomercio_peru" TargetMode="External"/><Relationship Id="rId1738" Type="http://schemas.openxmlformats.org/officeDocument/2006/relationships/hyperlink" Target="https://pbs.twimg.com/profile_banners/145129725/1515654631" TargetMode="External"/><Relationship Id="rId3093" Type="http://schemas.openxmlformats.org/officeDocument/2006/relationships/hyperlink" Target="http://pbs.twimg.com/profile_background_images/750380941/f1572c4d8943d4a19b15006f70cce160.jpeg" TargetMode="External"/><Relationship Id="rId4144" Type="http://schemas.openxmlformats.org/officeDocument/2006/relationships/hyperlink" Target="http://pbs.twimg.com/profile_images/895768914910625792/10ZAoHCj_normal.jpg" TargetMode="External"/><Relationship Id="rId4351" Type="http://schemas.openxmlformats.org/officeDocument/2006/relationships/hyperlink" Target="http://pbs.twimg.com/profile_images/853669717080289280/mxZ6juMf_normal.jpg" TargetMode="External"/><Relationship Id="rId5402" Type="http://schemas.openxmlformats.org/officeDocument/2006/relationships/hyperlink" Target="https://twitter.com/got_esp" TargetMode="External"/><Relationship Id="rId6800" Type="http://schemas.openxmlformats.org/officeDocument/2006/relationships/hyperlink" Target="https://twitter.com/lesliefeinzaig" TargetMode="External"/><Relationship Id="rId1945" Type="http://schemas.openxmlformats.org/officeDocument/2006/relationships/hyperlink" Target="https://pbs.twimg.com/profile_banners/192591351/1485787214" TargetMode="External"/><Relationship Id="rId3160" Type="http://schemas.openxmlformats.org/officeDocument/2006/relationships/hyperlink" Target="http://pbs.twimg.com/profile_background_images/513329081379586049/AtmEpfDD.jpeg" TargetMode="External"/><Relationship Id="rId4004" Type="http://schemas.openxmlformats.org/officeDocument/2006/relationships/hyperlink" Target="http://pbs.twimg.com/profile_images/967847188360499205/ZFWWzxZB_normal.jpg" TargetMode="External"/><Relationship Id="rId4211" Type="http://schemas.openxmlformats.org/officeDocument/2006/relationships/hyperlink" Target="http://pbs.twimg.com/profile_images/885993664220102656/L5JN0N_s_normal.jpg" TargetMode="External"/><Relationship Id="rId1805" Type="http://schemas.openxmlformats.org/officeDocument/2006/relationships/hyperlink" Target="https://pbs.twimg.com/profile_banners/4516255048/1455196378" TargetMode="External"/><Relationship Id="rId3020" Type="http://schemas.openxmlformats.org/officeDocument/2006/relationships/hyperlink" Target="http://abs.twimg.com/images/themes/theme4/bg.gif" TargetMode="External"/><Relationship Id="rId6176" Type="http://schemas.openxmlformats.org/officeDocument/2006/relationships/hyperlink" Target="https://twitter.com/eapress" TargetMode="External"/><Relationship Id="rId3977" Type="http://schemas.openxmlformats.org/officeDocument/2006/relationships/hyperlink" Target="http://pbs.twimg.com/profile_images/942807816837799936/-n3t72BJ_normal.jpg" TargetMode="External"/><Relationship Id="rId6036" Type="http://schemas.openxmlformats.org/officeDocument/2006/relationships/hyperlink" Target="https://twitter.com/peterah7777" TargetMode="External"/><Relationship Id="rId6383" Type="http://schemas.openxmlformats.org/officeDocument/2006/relationships/hyperlink" Target="https://twitter.com/adejokeadesanya" TargetMode="External"/><Relationship Id="rId6590" Type="http://schemas.openxmlformats.org/officeDocument/2006/relationships/hyperlink" Target="https://twitter.com/vemedigital" TargetMode="External"/><Relationship Id="rId898" Type="http://schemas.openxmlformats.org/officeDocument/2006/relationships/hyperlink" Target="https://pbs.twimg.com/profile_banners/3946563013/1453607306" TargetMode="External"/><Relationship Id="rId2579" Type="http://schemas.openxmlformats.org/officeDocument/2006/relationships/hyperlink" Target="http://pbs.twimg.com/profile_background_images/663435676/r982fr05jhmbii8mvmh8.jpeg" TargetMode="External"/><Relationship Id="rId2786" Type="http://schemas.openxmlformats.org/officeDocument/2006/relationships/hyperlink" Target="http://abs.twimg.com/images/themes/theme1/bg.png" TargetMode="External"/><Relationship Id="rId2993" Type="http://schemas.openxmlformats.org/officeDocument/2006/relationships/hyperlink" Target="http://abs.twimg.com/images/themes/theme1/bg.png" TargetMode="External"/><Relationship Id="rId3837" Type="http://schemas.openxmlformats.org/officeDocument/2006/relationships/hyperlink" Target="http://pbs.twimg.com/profile_images/963234002642518016/BSEpADNy_normal.jpg" TargetMode="External"/><Relationship Id="rId5192" Type="http://schemas.openxmlformats.org/officeDocument/2006/relationships/hyperlink" Target="http://pbs.twimg.com/profile_images/848946510918295557/RmsOl1zv_normal.jpg" TargetMode="External"/><Relationship Id="rId6243" Type="http://schemas.openxmlformats.org/officeDocument/2006/relationships/hyperlink" Target="https://twitter.com/ansaresummers" TargetMode="External"/><Relationship Id="rId6450" Type="http://schemas.openxmlformats.org/officeDocument/2006/relationships/hyperlink" Target="https://twitter.com/spectre680" TargetMode="External"/><Relationship Id="rId758" Type="http://schemas.openxmlformats.org/officeDocument/2006/relationships/hyperlink" Target="https://pbs.twimg.com/profile_banners/186646579/1520340135" TargetMode="External"/><Relationship Id="rId965" Type="http://schemas.openxmlformats.org/officeDocument/2006/relationships/hyperlink" Target="https://pbs.twimg.com/profile_banners/133654868/1463348462" TargetMode="External"/><Relationship Id="rId1388" Type="http://schemas.openxmlformats.org/officeDocument/2006/relationships/hyperlink" Target="https://pbs.twimg.com/profile_banners/134679265/1495172843" TargetMode="External"/><Relationship Id="rId1595" Type="http://schemas.openxmlformats.org/officeDocument/2006/relationships/hyperlink" Target="https://pbs.twimg.com/profile_banners/759179340307243009/1520295140" TargetMode="External"/><Relationship Id="rId2439" Type="http://schemas.openxmlformats.org/officeDocument/2006/relationships/hyperlink" Target="http://abs.twimg.com/images/themes/theme1/bg.png" TargetMode="External"/><Relationship Id="rId2646" Type="http://schemas.openxmlformats.org/officeDocument/2006/relationships/hyperlink" Target="http://abs.twimg.com/images/themes/theme1/bg.png" TargetMode="External"/><Relationship Id="rId2853" Type="http://schemas.openxmlformats.org/officeDocument/2006/relationships/hyperlink" Target="http://abs.twimg.com/images/themes/theme1/bg.png" TargetMode="External"/><Relationship Id="rId3904" Type="http://schemas.openxmlformats.org/officeDocument/2006/relationships/hyperlink" Target="http://pbs.twimg.com/profile_images/886256633143115777/G7bOuEZl_normal.jpg" TargetMode="External"/><Relationship Id="rId5052" Type="http://schemas.openxmlformats.org/officeDocument/2006/relationships/hyperlink" Target="http://pbs.twimg.com/profile_images/853979909131300866/ZwZbp0b4_normal.jpg" TargetMode="External"/><Relationship Id="rId6103" Type="http://schemas.openxmlformats.org/officeDocument/2006/relationships/hyperlink" Target="https://twitter.com/lubj_exo" TargetMode="External"/><Relationship Id="rId6310" Type="http://schemas.openxmlformats.org/officeDocument/2006/relationships/hyperlink" Target="https://twitter.com/albinohorse" TargetMode="External"/><Relationship Id="rId94" Type="http://schemas.openxmlformats.org/officeDocument/2006/relationships/hyperlink" Target="http://t.co/FY0B8jXmSV" TargetMode="External"/><Relationship Id="rId618" Type="http://schemas.openxmlformats.org/officeDocument/2006/relationships/hyperlink" Target="https://t.co/WOR0GckRM9" TargetMode="External"/><Relationship Id="rId825" Type="http://schemas.openxmlformats.org/officeDocument/2006/relationships/hyperlink" Target="https://pbs.twimg.com/profile_banners/460056075/1358139521" TargetMode="External"/><Relationship Id="rId1248" Type="http://schemas.openxmlformats.org/officeDocument/2006/relationships/hyperlink" Target="https://pbs.twimg.com/profile_banners/23729539/1465191205" TargetMode="External"/><Relationship Id="rId1455" Type="http://schemas.openxmlformats.org/officeDocument/2006/relationships/hyperlink" Target="https://pbs.twimg.com/profile_banners/278808604/1503591847" TargetMode="External"/><Relationship Id="rId1662" Type="http://schemas.openxmlformats.org/officeDocument/2006/relationships/hyperlink" Target="https://pbs.twimg.com/profile_banners/887091424612687872/1516156224" TargetMode="External"/><Relationship Id="rId2506" Type="http://schemas.openxmlformats.org/officeDocument/2006/relationships/hyperlink" Target="http://pbs.twimg.com/profile_background_images/654899732/d0dsazslfn7rmgiz6x1s.jpeg" TargetMode="External"/><Relationship Id="rId5869" Type="http://schemas.openxmlformats.org/officeDocument/2006/relationships/hyperlink" Target="https://twitter.com/genehil34403639" TargetMode="External"/><Relationship Id="rId1108" Type="http://schemas.openxmlformats.org/officeDocument/2006/relationships/hyperlink" Target="https://pbs.twimg.com/profile_banners/769316171887710208/1480751000" TargetMode="External"/><Relationship Id="rId1315" Type="http://schemas.openxmlformats.org/officeDocument/2006/relationships/hyperlink" Target="https://pbs.twimg.com/profile_banners/741492158650191872/1515591463" TargetMode="External"/><Relationship Id="rId2713" Type="http://schemas.openxmlformats.org/officeDocument/2006/relationships/hyperlink" Target="http://abs.twimg.com/images/themes/theme14/bg.gif" TargetMode="External"/><Relationship Id="rId2920" Type="http://schemas.openxmlformats.org/officeDocument/2006/relationships/hyperlink" Target="http://abs.twimg.com/images/themes/theme1/bg.png" TargetMode="External"/><Relationship Id="rId4678" Type="http://schemas.openxmlformats.org/officeDocument/2006/relationships/hyperlink" Target="http://pbs.twimg.com/profile_images/836591519679143936/aCRBe6Mi_normal.jpg" TargetMode="External"/><Relationship Id="rId1522" Type="http://schemas.openxmlformats.org/officeDocument/2006/relationships/hyperlink" Target="https://pbs.twimg.com/profile_banners/752523058179702784/1468479212" TargetMode="External"/><Relationship Id="rId4885" Type="http://schemas.openxmlformats.org/officeDocument/2006/relationships/hyperlink" Target="http://pbs.twimg.com/profile_images/705342159407419392/WBS_Mtz-_normal.jpg" TargetMode="External"/><Relationship Id="rId5729" Type="http://schemas.openxmlformats.org/officeDocument/2006/relationships/hyperlink" Target="https://twitter.com/dc3246" TargetMode="External"/><Relationship Id="rId5936" Type="http://schemas.openxmlformats.org/officeDocument/2006/relationships/hyperlink" Target="https://twitter.com/__dmfsh0x0" TargetMode="External"/><Relationship Id="rId21" Type="http://schemas.openxmlformats.org/officeDocument/2006/relationships/hyperlink" Target="https://t.co/F7b4MIeAVL" TargetMode="External"/><Relationship Id="rId2089" Type="http://schemas.openxmlformats.org/officeDocument/2006/relationships/hyperlink" Target="https://pbs.twimg.com/profile_banners/3189225690/1498174235" TargetMode="External"/><Relationship Id="rId3487" Type="http://schemas.openxmlformats.org/officeDocument/2006/relationships/hyperlink" Target="http://abs.twimg.com/images/themes/theme1/bg.png" TargetMode="External"/><Relationship Id="rId3694" Type="http://schemas.openxmlformats.org/officeDocument/2006/relationships/hyperlink" Target="http://pbs.twimg.com/profile_images/631310029732323328/Wr3Nox-m_normal.jpg" TargetMode="External"/><Relationship Id="rId4538" Type="http://schemas.openxmlformats.org/officeDocument/2006/relationships/hyperlink" Target="http://pbs.twimg.com/profile_images/721193371113431041/2nrP_8Ln_normal.jpg" TargetMode="External"/><Relationship Id="rId4745" Type="http://schemas.openxmlformats.org/officeDocument/2006/relationships/hyperlink" Target="http://pbs.twimg.com/profile_images/961622653219016704/aA8ojzpl_normal.jpg" TargetMode="External"/><Relationship Id="rId4952" Type="http://schemas.openxmlformats.org/officeDocument/2006/relationships/hyperlink" Target="http://abs.twimg.com/sticky/default_profile_images/default_profile_normal.png" TargetMode="External"/><Relationship Id="rId2296" Type="http://schemas.openxmlformats.org/officeDocument/2006/relationships/hyperlink" Target="http://abs.twimg.com/images/themes/theme1/bg.png" TargetMode="External"/><Relationship Id="rId3347" Type="http://schemas.openxmlformats.org/officeDocument/2006/relationships/hyperlink" Target="http://abs.twimg.com/images/themes/theme7/bg.gif" TargetMode="External"/><Relationship Id="rId3554" Type="http://schemas.openxmlformats.org/officeDocument/2006/relationships/hyperlink" Target="http://abs.twimg.com/images/themes/theme1/bg.png" TargetMode="External"/><Relationship Id="rId3761" Type="http://schemas.openxmlformats.org/officeDocument/2006/relationships/hyperlink" Target="http://pbs.twimg.com/profile_images/655126313016107009/cvgv4TOu_normal.jpg" TargetMode="External"/><Relationship Id="rId4605" Type="http://schemas.openxmlformats.org/officeDocument/2006/relationships/hyperlink" Target="http://abs.twimg.com/sticky/default_profile_images/default_profile_normal.png" TargetMode="External"/><Relationship Id="rId4812" Type="http://schemas.openxmlformats.org/officeDocument/2006/relationships/hyperlink" Target="http://pbs.twimg.com/profile_images/969541157121224705/602mhKmX_normal.jpg" TargetMode="External"/><Relationship Id="rId7011" Type="http://schemas.openxmlformats.org/officeDocument/2006/relationships/hyperlink" Target="https://twitter.com/pacha6510" TargetMode="External"/><Relationship Id="rId268" Type="http://schemas.openxmlformats.org/officeDocument/2006/relationships/hyperlink" Target="https://t.co/uWlcFyGqiv" TargetMode="External"/><Relationship Id="rId475" Type="http://schemas.openxmlformats.org/officeDocument/2006/relationships/hyperlink" Target="https://t.co/P4yK1H9VTw" TargetMode="External"/><Relationship Id="rId682" Type="http://schemas.openxmlformats.org/officeDocument/2006/relationships/hyperlink" Target="https://t.co/ELB7uLpQDP" TargetMode="External"/><Relationship Id="rId2156" Type="http://schemas.openxmlformats.org/officeDocument/2006/relationships/hyperlink" Target="https://pbs.twimg.com/profile_banners/163746335/1505738793" TargetMode="External"/><Relationship Id="rId2363" Type="http://schemas.openxmlformats.org/officeDocument/2006/relationships/hyperlink" Target="http://pbs.twimg.com/profile_background_images/451154922226974721/yO1ZtLGF.jpeg" TargetMode="External"/><Relationship Id="rId2570" Type="http://schemas.openxmlformats.org/officeDocument/2006/relationships/hyperlink" Target="http://abs.twimg.com/images/themes/theme1/bg.png" TargetMode="External"/><Relationship Id="rId3207" Type="http://schemas.openxmlformats.org/officeDocument/2006/relationships/hyperlink" Target="http://abs.twimg.com/images/themes/theme10/bg.gif" TargetMode="External"/><Relationship Id="rId3414" Type="http://schemas.openxmlformats.org/officeDocument/2006/relationships/hyperlink" Target="http://pbs.twimg.com/profile_background_images/587258921435312130/XnUdn8z8.png" TargetMode="External"/><Relationship Id="rId3621" Type="http://schemas.openxmlformats.org/officeDocument/2006/relationships/hyperlink" Target="http://pbs.twimg.com/profile_images/914016603284656129/X5zioSOo_normal.jpg" TargetMode="External"/><Relationship Id="rId6777" Type="http://schemas.openxmlformats.org/officeDocument/2006/relationships/hyperlink" Target="https://twitter.com/tomigama" TargetMode="External"/><Relationship Id="rId6984" Type="http://schemas.openxmlformats.org/officeDocument/2006/relationships/hyperlink" Target="https://twitter.com/jennifer_resist" TargetMode="External"/><Relationship Id="rId128" Type="http://schemas.openxmlformats.org/officeDocument/2006/relationships/hyperlink" Target="http://t.co/6WKnOHFvi1" TargetMode="External"/><Relationship Id="rId335" Type="http://schemas.openxmlformats.org/officeDocument/2006/relationships/hyperlink" Target="https://t.co/q6MS0xaBP7" TargetMode="External"/><Relationship Id="rId542" Type="http://schemas.openxmlformats.org/officeDocument/2006/relationships/hyperlink" Target="https://t.co/dLtFmBEdop" TargetMode="External"/><Relationship Id="rId1172" Type="http://schemas.openxmlformats.org/officeDocument/2006/relationships/hyperlink" Target="https://pbs.twimg.com/profile_banners/27677483/1518542775" TargetMode="External"/><Relationship Id="rId2016" Type="http://schemas.openxmlformats.org/officeDocument/2006/relationships/hyperlink" Target="https://pbs.twimg.com/profile_banners/58941351/1398198179" TargetMode="External"/><Relationship Id="rId2223" Type="http://schemas.openxmlformats.org/officeDocument/2006/relationships/hyperlink" Target="http://abs.twimg.com/images/themes/theme10/bg.gif" TargetMode="External"/><Relationship Id="rId2430" Type="http://schemas.openxmlformats.org/officeDocument/2006/relationships/hyperlink" Target="http://abs.twimg.com/images/themes/theme1/bg.png" TargetMode="External"/><Relationship Id="rId5379" Type="http://schemas.openxmlformats.org/officeDocument/2006/relationships/hyperlink" Target="https://twitter.com/scarfacelit" TargetMode="External"/><Relationship Id="rId5586" Type="http://schemas.openxmlformats.org/officeDocument/2006/relationships/hyperlink" Target="https://twitter.com/nzzmac" TargetMode="External"/><Relationship Id="rId5793" Type="http://schemas.openxmlformats.org/officeDocument/2006/relationships/hyperlink" Target="https://twitter.com/foretynine" TargetMode="External"/><Relationship Id="rId6637" Type="http://schemas.openxmlformats.org/officeDocument/2006/relationships/hyperlink" Target="https://twitter.com/alwaystrumporg" TargetMode="External"/><Relationship Id="rId6844" Type="http://schemas.openxmlformats.org/officeDocument/2006/relationships/hyperlink" Target="https://twitter.com/micheloh62" TargetMode="External"/><Relationship Id="rId402" Type="http://schemas.openxmlformats.org/officeDocument/2006/relationships/hyperlink" Target="https://t.co/m0S2gEXZnc" TargetMode="External"/><Relationship Id="rId1032" Type="http://schemas.openxmlformats.org/officeDocument/2006/relationships/hyperlink" Target="https://pbs.twimg.com/profile_banners/2368697540/1496138578" TargetMode="External"/><Relationship Id="rId4188" Type="http://schemas.openxmlformats.org/officeDocument/2006/relationships/hyperlink" Target="http://pbs.twimg.com/profile_images/736552374400081921/NdHipyWW_normal.jpg" TargetMode="External"/><Relationship Id="rId4395" Type="http://schemas.openxmlformats.org/officeDocument/2006/relationships/hyperlink" Target="http://pbs.twimg.com/profile_images/943979936599199745/EjHEtjiH_normal.jpg" TargetMode="External"/><Relationship Id="rId5239" Type="http://schemas.openxmlformats.org/officeDocument/2006/relationships/hyperlink" Target="http://pbs.twimg.com/profile_images/969284314390130689/zve3VQ7u_normal.jpg" TargetMode="External"/><Relationship Id="rId5446" Type="http://schemas.openxmlformats.org/officeDocument/2006/relationships/hyperlink" Target="https://twitter.com/cdblacc94" TargetMode="External"/><Relationship Id="rId1989" Type="http://schemas.openxmlformats.org/officeDocument/2006/relationships/hyperlink" Target="https://pbs.twimg.com/profile_banners/12579772/1398642267" TargetMode="External"/><Relationship Id="rId4048" Type="http://schemas.openxmlformats.org/officeDocument/2006/relationships/hyperlink" Target="http://pbs.twimg.com/profile_images/2625868822/72277z227so1n2ugitpv_normal.jpeg" TargetMode="External"/><Relationship Id="rId4255" Type="http://schemas.openxmlformats.org/officeDocument/2006/relationships/hyperlink" Target="http://pbs.twimg.com/profile_images/839038786579263492/-z7yY67k_normal.jpg" TargetMode="External"/><Relationship Id="rId5306" Type="http://schemas.openxmlformats.org/officeDocument/2006/relationships/hyperlink" Target="https://twitter.com/uplcchicago" TargetMode="External"/><Relationship Id="rId5653" Type="http://schemas.openxmlformats.org/officeDocument/2006/relationships/hyperlink" Target="https://twitter.com/wemovement" TargetMode="External"/><Relationship Id="rId5860" Type="http://schemas.openxmlformats.org/officeDocument/2006/relationships/hyperlink" Target="https://twitter.com/arthur59611540" TargetMode="External"/><Relationship Id="rId6704" Type="http://schemas.openxmlformats.org/officeDocument/2006/relationships/hyperlink" Target="https://twitter.com/vip_bjmay" TargetMode="External"/><Relationship Id="rId6911" Type="http://schemas.openxmlformats.org/officeDocument/2006/relationships/hyperlink" Target="https://twitter.com/reeprn" TargetMode="External"/><Relationship Id="rId1849" Type="http://schemas.openxmlformats.org/officeDocument/2006/relationships/hyperlink" Target="https://pbs.twimg.com/profile_banners/18742360/1519239103" TargetMode="External"/><Relationship Id="rId3064" Type="http://schemas.openxmlformats.org/officeDocument/2006/relationships/hyperlink" Target="http://abs.twimg.com/images/themes/theme3/bg.gif" TargetMode="External"/><Relationship Id="rId4462" Type="http://schemas.openxmlformats.org/officeDocument/2006/relationships/hyperlink" Target="http://pbs.twimg.com/profile_images/307358860/E.A.P_sm_normal.jpg" TargetMode="External"/><Relationship Id="rId5513" Type="http://schemas.openxmlformats.org/officeDocument/2006/relationships/hyperlink" Target="https://twitter.com/sbohem_kr" TargetMode="External"/><Relationship Id="rId5720" Type="http://schemas.openxmlformats.org/officeDocument/2006/relationships/hyperlink" Target="https://twitter.com/bonnielcollins3" TargetMode="External"/><Relationship Id="rId192" Type="http://schemas.openxmlformats.org/officeDocument/2006/relationships/hyperlink" Target="https://t.co/lUPgPSZsuh" TargetMode="External"/><Relationship Id="rId1709" Type="http://schemas.openxmlformats.org/officeDocument/2006/relationships/hyperlink" Target="https://pbs.twimg.com/profile_banners/363834868/1515306458" TargetMode="External"/><Relationship Id="rId1916" Type="http://schemas.openxmlformats.org/officeDocument/2006/relationships/hyperlink" Target="https://pbs.twimg.com/profile_banners/264924050/1519611648" TargetMode="External"/><Relationship Id="rId3271" Type="http://schemas.openxmlformats.org/officeDocument/2006/relationships/hyperlink" Target="http://abs.twimg.com/images/themes/theme1/bg.png" TargetMode="External"/><Relationship Id="rId4115" Type="http://schemas.openxmlformats.org/officeDocument/2006/relationships/hyperlink" Target="http://pbs.twimg.com/profile_images/120698933/Theo_Armour_normal.jpg" TargetMode="External"/><Relationship Id="rId4322" Type="http://schemas.openxmlformats.org/officeDocument/2006/relationships/hyperlink" Target="http://pbs.twimg.com/profile_images/796207619333652480/c77Mo67r_normal.jpg" TargetMode="External"/><Relationship Id="rId2080" Type="http://schemas.openxmlformats.org/officeDocument/2006/relationships/hyperlink" Target="https://pbs.twimg.com/profile_banners/901231477144272898/1520116772" TargetMode="External"/><Relationship Id="rId3131" Type="http://schemas.openxmlformats.org/officeDocument/2006/relationships/hyperlink" Target="http://abs.twimg.com/images/themes/theme14/bg.gif" TargetMode="External"/><Relationship Id="rId6287" Type="http://schemas.openxmlformats.org/officeDocument/2006/relationships/hyperlink" Target="https://twitter.com/serein7_" TargetMode="External"/><Relationship Id="rId6494" Type="http://schemas.openxmlformats.org/officeDocument/2006/relationships/hyperlink" Target="https://twitter.com/do_bi_do" TargetMode="External"/><Relationship Id="rId2897" Type="http://schemas.openxmlformats.org/officeDocument/2006/relationships/hyperlink" Target="http://abs.twimg.com/images/themes/theme1/bg.png" TargetMode="External"/><Relationship Id="rId3948" Type="http://schemas.openxmlformats.org/officeDocument/2006/relationships/hyperlink" Target="http://pbs.twimg.com/profile_images/813652379933478912/V196hFRj_normal.jpg" TargetMode="External"/><Relationship Id="rId5096" Type="http://schemas.openxmlformats.org/officeDocument/2006/relationships/hyperlink" Target="http://pbs.twimg.com/profile_images/945897731113062400/6aQ7aqVT_normal.jpg" TargetMode="External"/><Relationship Id="rId6147" Type="http://schemas.openxmlformats.org/officeDocument/2006/relationships/hyperlink" Target="https://twitter.com/erraticarchive" TargetMode="External"/><Relationship Id="rId6354" Type="http://schemas.openxmlformats.org/officeDocument/2006/relationships/hyperlink" Target="https://twitter.com/danarel" TargetMode="External"/><Relationship Id="rId6561" Type="http://schemas.openxmlformats.org/officeDocument/2006/relationships/hyperlink" Target="https://twitter.com/baeyongjoo" TargetMode="External"/><Relationship Id="rId869" Type="http://schemas.openxmlformats.org/officeDocument/2006/relationships/hyperlink" Target="https://pbs.twimg.com/profile_banners/282339186/1451659376" TargetMode="External"/><Relationship Id="rId1499" Type="http://schemas.openxmlformats.org/officeDocument/2006/relationships/hyperlink" Target="https://pbs.twimg.com/profile_banners/3576836952/1516754689" TargetMode="External"/><Relationship Id="rId5163" Type="http://schemas.openxmlformats.org/officeDocument/2006/relationships/hyperlink" Target="http://pbs.twimg.com/profile_images/896564526019219456/MqE_a5W1_normal.jpg" TargetMode="External"/><Relationship Id="rId5370" Type="http://schemas.openxmlformats.org/officeDocument/2006/relationships/hyperlink" Target="https://twitter.com/colleenflangan" TargetMode="External"/><Relationship Id="rId6007" Type="http://schemas.openxmlformats.org/officeDocument/2006/relationships/hyperlink" Target="https://twitter.com/cangdyyy" TargetMode="External"/><Relationship Id="rId6214" Type="http://schemas.openxmlformats.org/officeDocument/2006/relationships/hyperlink" Target="https://twitter.com/catherinehatf19" TargetMode="External"/><Relationship Id="rId6421" Type="http://schemas.openxmlformats.org/officeDocument/2006/relationships/hyperlink" Target="https://twitter.com/soliklick" TargetMode="External"/><Relationship Id="rId729" Type="http://schemas.openxmlformats.org/officeDocument/2006/relationships/hyperlink" Target="https://pbs.twimg.com/profile_banners/16582131/1477507916" TargetMode="External"/><Relationship Id="rId1359" Type="http://schemas.openxmlformats.org/officeDocument/2006/relationships/hyperlink" Target="https://pbs.twimg.com/profile_banners/54119587/1468192545" TargetMode="External"/><Relationship Id="rId2757" Type="http://schemas.openxmlformats.org/officeDocument/2006/relationships/hyperlink" Target="http://pbs.twimg.com/profile_background_images/589993734/q533vrin27ny9e1dg7fj.png" TargetMode="External"/><Relationship Id="rId2964" Type="http://schemas.openxmlformats.org/officeDocument/2006/relationships/hyperlink" Target="http://abs.twimg.com/images/themes/theme1/bg.png" TargetMode="External"/><Relationship Id="rId3808" Type="http://schemas.openxmlformats.org/officeDocument/2006/relationships/hyperlink" Target="http://pbs.twimg.com/profile_images/643390598762790913/89tquvxh_normal.jpg" TargetMode="External"/><Relationship Id="rId5023" Type="http://schemas.openxmlformats.org/officeDocument/2006/relationships/hyperlink" Target="http://pbs.twimg.com/profile_images/966476310393405446/n8JoKsrK_normal.jpg" TargetMode="External"/><Relationship Id="rId5230" Type="http://schemas.openxmlformats.org/officeDocument/2006/relationships/hyperlink" Target="http://pbs.twimg.com/profile_images/969583840938242051/we4nrdUm_normal.jpg" TargetMode="External"/><Relationship Id="rId936" Type="http://schemas.openxmlformats.org/officeDocument/2006/relationships/hyperlink" Target="https://pbs.twimg.com/profile_banners/952893323437420546/1516022800" TargetMode="External"/><Relationship Id="rId1219" Type="http://schemas.openxmlformats.org/officeDocument/2006/relationships/hyperlink" Target="https://pbs.twimg.com/profile_banners/164972013/1398214997" TargetMode="External"/><Relationship Id="rId1566" Type="http://schemas.openxmlformats.org/officeDocument/2006/relationships/hyperlink" Target="https://pbs.twimg.com/profile_banners/4614714401/1490145040" TargetMode="External"/><Relationship Id="rId1773" Type="http://schemas.openxmlformats.org/officeDocument/2006/relationships/hyperlink" Target="https://pbs.twimg.com/profile_banners/831920533457555464/1496847608" TargetMode="External"/><Relationship Id="rId1980" Type="http://schemas.openxmlformats.org/officeDocument/2006/relationships/hyperlink" Target="https://pbs.twimg.com/profile_banners/20650448/1355058349" TargetMode="External"/><Relationship Id="rId2617" Type="http://schemas.openxmlformats.org/officeDocument/2006/relationships/hyperlink" Target="http://abs.twimg.com/images/themes/theme1/bg.png" TargetMode="External"/><Relationship Id="rId2824" Type="http://schemas.openxmlformats.org/officeDocument/2006/relationships/hyperlink" Target="http://abs.twimg.com/images/themes/theme1/bg.png" TargetMode="External"/><Relationship Id="rId65" Type="http://schemas.openxmlformats.org/officeDocument/2006/relationships/hyperlink" Target="http://t.co/nHWJhUGgQm" TargetMode="External"/><Relationship Id="rId1426" Type="http://schemas.openxmlformats.org/officeDocument/2006/relationships/hyperlink" Target="https://pbs.twimg.com/profile_banners/908051002795884544/1518876948" TargetMode="External"/><Relationship Id="rId1633" Type="http://schemas.openxmlformats.org/officeDocument/2006/relationships/hyperlink" Target="https://pbs.twimg.com/profile_banners/3617023045/1511076220" TargetMode="External"/><Relationship Id="rId1840" Type="http://schemas.openxmlformats.org/officeDocument/2006/relationships/hyperlink" Target="https://pbs.twimg.com/profile_banners/716677320229175296/1516921962" TargetMode="External"/><Relationship Id="rId4789" Type="http://schemas.openxmlformats.org/officeDocument/2006/relationships/hyperlink" Target="http://pbs.twimg.com/profile_images/580297399794532352/M9vcQvuM_normal.jpg" TargetMode="External"/><Relationship Id="rId4996" Type="http://schemas.openxmlformats.org/officeDocument/2006/relationships/hyperlink" Target="http://pbs.twimg.com/profile_images/582199080379654144/ZQyYc9st_normal.jpg" TargetMode="External"/><Relationship Id="rId1700" Type="http://schemas.openxmlformats.org/officeDocument/2006/relationships/hyperlink" Target="https://pbs.twimg.com/profile_banners/16144221/1519136333" TargetMode="External"/><Relationship Id="rId3598" Type="http://schemas.openxmlformats.org/officeDocument/2006/relationships/hyperlink" Target="http://pbs.twimg.com/profile_images/930047845339578373/2W-uCYZ4_normal.jpg" TargetMode="External"/><Relationship Id="rId4649" Type="http://schemas.openxmlformats.org/officeDocument/2006/relationships/hyperlink" Target="http://pbs.twimg.com/profile_images/958210678128484352/_pkCdbjO_normal.jpg" TargetMode="External"/><Relationship Id="rId4856" Type="http://schemas.openxmlformats.org/officeDocument/2006/relationships/hyperlink" Target="http://pbs.twimg.com/profile_images/537140624198098944/FJSaO1nB_normal.png" TargetMode="External"/><Relationship Id="rId5907" Type="http://schemas.openxmlformats.org/officeDocument/2006/relationships/hyperlink" Target="https://twitter.com/ohkamiyeol" TargetMode="External"/><Relationship Id="rId3458" Type="http://schemas.openxmlformats.org/officeDocument/2006/relationships/hyperlink" Target="http://abs.twimg.com/images/themes/theme1/bg.png" TargetMode="External"/><Relationship Id="rId3665" Type="http://schemas.openxmlformats.org/officeDocument/2006/relationships/hyperlink" Target="http://pbs.twimg.com/profile_images/965756381847367680/g79xWPoQ_normal.jpg" TargetMode="External"/><Relationship Id="rId3872" Type="http://schemas.openxmlformats.org/officeDocument/2006/relationships/hyperlink" Target="http://pbs.twimg.com/profile_images/769974353723260928/AypynjSW_normal.jpg" TargetMode="External"/><Relationship Id="rId4509" Type="http://schemas.openxmlformats.org/officeDocument/2006/relationships/hyperlink" Target="http://pbs.twimg.com/profile_images/945553168930258946/JjLptlKU_normal.jpg" TargetMode="External"/><Relationship Id="rId4716" Type="http://schemas.openxmlformats.org/officeDocument/2006/relationships/hyperlink" Target="http://pbs.twimg.com/profile_images/965301040613486592/mz_RwFAo_normal.jpg" TargetMode="External"/><Relationship Id="rId6071" Type="http://schemas.openxmlformats.org/officeDocument/2006/relationships/hyperlink" Target="https://twitter.com/iconoclasticnan" TargetMode="External"/><Relationship Id="rId379" Type="http://schemas.openxmlformats.org/officeDocument/2006/relationships/hyperlink" Target="https://t.co/BBwmuXlXSy" TargetMode="External"/><Relationship Id="rId586" Type="http://schemas.openxmlformats.org/officeDocument/2006/relationships/hyperlink" Target="https://t.co/DO16mh5aUi" TargetMode="External"/><Relationship Id="rId793" Type="http://schemas.openxmlformats.org/officeDocument/2006/relationships/hyperlink" Target="https://pbs.twimg.com/profile_banners/4288692024/1518967709" TargetMode="External"/><Relationship Id="rId2267" Type="http://schemas.openxmlformats.org/officeDocument/2006/relationships/hyperlink" Target="http://abs.twimg.com/images/themes/theme1/bg.png" TargetMode="External"/><Relationship Id="rId2474" Type="http://schemas.openxmlformats.org/officeDocument/2006/relationships/hyperlink" Target="http://abs.twimg.com/images/themes/theme1/bg.png" TargetMode="External"/><Relationship Id="rId2681" Type="http://schemas.openxmlformats.org/officeDocument/2006/relationships/hyperlink" Target="http://abs.twimg.com/images/themes/theme1/bg.png" TargetMode="External"/><Relationship Id="rId3318" Type="http://schemas.openxmlformats.org/officeDocument/2006/relationships/hyperlink" Target="http://abs.twimg.com/images/themes/theme1/bg.png" TargetMode="External"/><Relationship Id="rId3525" Type="http://schemas.openxmlformats.org/officeDocument/2006/relationships/hyperlink" Target="http://pbs.twimg.com/profile_background_images/523867612833251328/yJT6epV9.jpeg" TargetMode="External"/><Relationship Id="rId4923" Type="http://schemas.openxmlformats.org/officeDocument/2006/relationships/hyperlink" Target="http://pbs.twimg.com/profile_images/783341582921535488/34SatnWC_normal.jpg" TargetMode="External"/><Relationship Id="rId6888" Type="http://schemas.openxmlformats.org/officeDocument/2006/relationships/hyperlink" Target="https://twitter.com/alimiddleton8" TargetMode="External"/><Relationship Id="rId239" Type="http://schemas.openxmlformats.org/officeDocument/2006/relationships/hyperlink" Target="https://t.co/USD5pn8Y0k" TargetMode="External"/><Relationship Id="rId446" Type="http://schemas.openxmlformats.org/officeDocument/2006/relationships/hyperlink" Target="http://t.co/85viwW3N1U" TargetMode="External"/><Relationship Id="rId653" Type="http://schemas.openxmlformats.org/officeDocument/2006/relationships/hyperlink" Target="https://t.co/bqQAnOxtK0" TargetMode="External"/><Relationship Id="rId1076" Type="http://schemas.openxmlformats.org/officeDocument/2006/relationships/hyperlink" Target="https://pbs.twimg.com/profile_banners/148580853/1518024489" TargetMode="External"/><Relationship Id="rId1283" Type="http://schemas.openxmlformats.org/officeDocument/2006/relationships/hyperlink" Target="https://pbs.twimg.com/profile_banners/920839123354521601/1508380680" TargetMode="External"/><Relationship Id="rId1490" Type="http://schemas.openxmlformats.org/officeDocument/2006/relationships/hyperlink" Target="https://pbs.twimg.com/profile_banners/813204148074127360/1490892524" TargetMode="External"/><Relationship Id="rId2127" Type="http://schemas.openxmlformats.org/officeDocument/2006/relationships/hyperlink" Target="https://pbs.twimg.com/profile_banners/512829749/1502171189" TargetMode="External"/><Relationship Id="rId2334" Type="http://schemas.openxmlformats.org/officeDocument/2006/relationships/hyperlink" Target="http://abs.twimg.com/images/themes/theme13/bg.gif" TargetMode="External"/><Relationship Id="rId3732" Type="http://schemas.openxmlformats.org/officeDocument/2006/relationships/hyperlink" Target="http://pbs.twimg.com/profile_images/684575744425472002/utAvSjgB_normal.jpg" TargetMode="External"/><Relationship Id="rId306" Type="http://schemas.openxmlformats.org/officeDocument/2006/relationships/hyperlink" Target="https://t.co/aNTQc4c4O5" TargetMode="External"/><Relationship Id="rId860" Type="http://schemas.openxmlformats.org/officeDocument/2006/relationships/hyperlink" Target="https://pbs.twimg.com/profile_banners/728905132386045952/1520507443" TargetMode="External"/><Relationship Id="rId1143" Type="http://schemas.openxmlformats.org/officeDocument/2006/relationships/hyperlink" Target="https://pbs.twimg.com/profile_banners/862469459365310464/1494464056" TargetMode="External"/><Relationship Id="rId2541" Type="http://schemas.openxmlformats.org/officeDocument/2006/relationships/hyperlink" Target="http://abs.twimg.com/images/themes/theme1/bg.png" TargetMode="External"/><Relationship Id="rId4299" Type="http://schemas.openxmlformats.org/officeDocument/2006/relationships/hyperlink" Target="http://pbs.twimg.com/profile_images/830279051860406272/S56oc91a_normal.jpg" TargetMode="External"/><Relationship Id="rId5697" Type="http://schemas.openxmlformats.org/officeDocument/2006/relationships/hyperlink" Target="https://twitter.com/anthonycumiaxyz" TargetMode="External"/><Relationship Id="rId6748" Type="http://schemas.openxmlformats.org/officeDocument/2006/relationships/hyperlink" Target="https://twitter.com/afzalnawaz14" TargetMode="External"/><Relationship Id="rId6955" Type="http://schemas.openxmlformats.org/officeDocument/2006/relationships/hyperlink" Target="https://twitter.com/cruz_rdz20" TargetMode="External"/><Relationship Id="rId513" Type="http://schemas.openxmlformats.org/officeDocument/2006/relationships/hyperlink" Target="https://t.co/2QmQWtmJc7" TargetMode="External"/><Relationship Id="rId720" Type="http://schemas.openxmlformats.org/officeDocument/2006/relationships/hyperlink" Target="https://pbs.twimg.com/profile_banners/122891225/1452511070" TargetMode="External"/><Relationship Id="rId1350" Type="http://schemas.openxmlformats.org/officeDocument/2006/relationships/hyperlink" Target="https://pbs.twimg.com/profile_banners/27187343/1511963499" TargetMode="External"/><Relationship Id="rId2401" Type="http://schemas.openxmlformats.org/officeDocument/2006/relationships/hyperlink" Target="http://abs.twimg.com/images/themes/theme1/bg.png" TargetMode="External"/><Relationship Id="rId4159" Type="http://schemas.openxmlformats.org/officeDocument/2006/relationships/hyperlink" Target="http://pbs.twimg.com/profile_images/919276552730406912/GHYgErX9_normal.jpg" TargetMode="External"/><Relationship Id="rId5557" Type="http://schemas.openxmlformats.org/officeDocument/2006/relationships/hyperlink" Target="https://twitter.com/pvqovob" TargetMode="External"/><Relationship Id="rId5764" Type="http://schemas.openxmlformats.org/officeDocument/2006/relationships/hyperlink" Target="https://twitter.com/oh_mes" TargetMode="External"/><Relationship Id="rId5971" Type="http://schemas.openxmlformats.org/officeDocument/2006/relationships/hyperlink" Target="https://twitter.com/buzzfeedjapan" TargetMode="External"/><Relationship Id="rId6608" Type="http://schemas.openxmlformats.org/officeDocument/2006/relationships/hyperlink" Target="https://twitter.com/jo_gauvin" TargetMode="External"/><Relationship Id="rId6815" Type="http://schemas.openxmlformats.org/officeDocument/2006/relationships/hyperlink" Target="https://twitter.com/sarahthehaider" TargetMode="External"/><Relationship Id="rId1003" Type="http://schemas.openxmlformats.org/officeDocument/2006/relationships/hyperlink" Target="https://pbs.twimg.com/profile_banners/2468124720/1516135489" TargetMode="External"/><Relationship Id="rId1210" Type="http://schemas.openxmlformats.org/officeDocument/2006/relationships/hyperlink" Target="https://pbs.twimg.com/profile_banners/522029842/1468561529" TargetMode="External"/><Relationship Id="rId4366" Type="http://schemas.openxmlformats.org/officeDocument/2006/relationships/hyperlink" Target="http://pbs.twimg.com/profile_images/958052718660276224/z5GoZ8rF_normal.jpg" TargetMode="External"/><Relationship Id="rId4573" Type="http://schemas.openxmlformats.org/officeDocument/2006/relationships/hyperlink" Target="http://pbs.twimg.com/profile_images/971047847159353344/Ru6PJqLo_normal.jpg" TargetMode="External"/><Relationship Id="rId4780" Type="http://schemas.openxmlformats.org/officeDocument/2006/relationships/hyperlink" Target="http://pbs.twimg.com/profile_images/951398286367191040/4y9clhLI_normal.jpg" TargetMode="External"/><Relationship Id="rId5417" Type="http://schemas.openxmlformats.org/officeDocument/2006/relationships/hyperlink" Target="https://twitter.com/realdonaldtrump" TargetMode="External"/><Relationship Id="rId5624" Type="http://schemas.openxmlformats.org/officeDocument/2006/relationships/hyperlink" Target="https://twitter.com/mpcpe" TargetMode="External"/><Relationship Id="rId5831" Type="http://schemas.openxmlformats.org/officeDocument/2006/relationships/hyperlink" Target="https://twitter.com/taranaburke" TargetMode="External"/><Relationship Id="rId3175" Type="http://schemas.openxmlformats.org/officeDocument/2006/relationships/hyperlink" Target="http://abs.twimg.com/images/themes/theme1/bg.png" TargetMode="External"/><Relationship Id="rId3382" Type="http://schemas.openxmlformats.org/officeDocument/2006/relationships/hyperlink" Target="http://abs.twimg.com/images/themes/theme14/bg.gif" TargetMode="External"/><Relationship Id="rId4019" Type="http://schemas.openxmlformats.org/officeDocument/2006/relationships/hyperlink" Target="http://pbs.twimg.com/profile_images/948208215342317570/pU8oDdrF_normal.jpg" TargetMode="External"/><Relationship Id="rId4226" Type="http://schemas.openxmlformats.org/officeDocument/2006/relationships/hyperlink" Target="http://pbs.twimg.com/profile_images/970057867750465537/4N8h7hrM_normal.jpg" TargetMode="External"/><Relationship Id="rId4433" Type="http://schemas.openxmlformats.org/officeDocument/2006/relationships/hyperlink" Target="http://pbs.twimg.com/profile_images/966786999234514944/cUpjDS72_normal.jpg" TargetMode="External"/><Relationship Id="rId4640" Type="http://schemas.openxmlformats.org/officeDocument/2006/relationships/hyperlink" Target="http://pbs.twimg.com/profile_images/839343060098023424/x8Q2wy3T_normal.jpg" TargetMode="External"/><Relationship Id="rId2191" Type="http://schemas.openxmlformats.org/officeDocument/2006/relationships/hyperlink" Target="https://pbs.twimg.com/profile_banners/291449567/1517886203" TargetMode="External"/><Relationship Id="rId3035" Type="http://schemas.openxmlformats.org/officeDocument/2006/relationships/hyperlink" Target="http://abs.twimg.com/images/themes/theme1/bg.png" TargetMode="External"/><Relationship Id="rId3242" Type="http://schemas.openxmlformats.org/officeDocument/2006/relationships/hyperlink" Target="http://pbs.twimg.com/profile_background_images/829930460/9dc2f742633c76f27704513a1b1f77a4.jpeg" TargetMode="External"/><Relationship Id="rId4500" Type="http://schemas.openxmlformats.org/officeDocument/2006/relationships/hyperlink" Target="http://pbs.twimg.com/profile_images/900449602024943616/tbmi5Gb8_normal.jpg" TargetMode="External"/><Relationship Id="rId6398" Type="http://schemas.openxmlformats.org/officeDocument/2006/relationships/hyperlink" Target="https://twitter.com/preocupado62" TargetMode="External"/><Relationship Id="rId163" Type="http://schemas.openxmlformats.org/officeDocument/2006/relationships/hyperlink" Target="https://t.co/TZsY6GXEeI" TargetMode="External"/><Relationship Id="rId370" Type="http://schemas.openxmlformats.org/officeDocument/2006/relationships/hyperlink" Target="https://t.co/xNp4VsTL2k" TargetMode="External"/><Relationship Id="rId2051" Type="http://schemas.openxmlformats.org/officeDocument/2006/relationships/hyperlink" Target="https://pbs.twimg.com/profile_banners/370772616/1500117030" TargetMode="External"/><Relationship Id="rId3102" Type="http://schemas.openxmlformats.org/officeDocument/2006/relationships/hyperlink" Target="http://pbs.twimg.com/profile_background_images/378800000080122974/d95a89ab9ea3d084ce87059141bb7d4f.jpeg" TargetMode="External"/><Relationship Id="rId6258" Type="http://schemas.openxmlformats.org/officeDocument/2006/relationships/hyperlink" Target="https://twitter.com/jaeminharshx" TargetMode="External"/><Relationship Id="rId6465" Type="http://schemas.openxmlformats.org/officeDocument/2006/relationships/hyperlink" Target="https://twitter.com/abster420" TargetMode="External"/><Relationship Id="rId230" Type="http://schemas.openxmlformats.org/officeDocument/2006/relationships/hyperlink" Target="https://t.co/thBAcKOGx2" TargetMode="External"/><Relationship Id="rId5067" Type="http://schemas.openxmlformats.org/officeDocument/2006/relationships/hyperlink" Target="http://pbs.twimg.com/profile_images/819743135026778112/kO6fJWlD_normal.jpg" TargetMode="External"/><Relationship Id="rId5274" Type="http://schemas.openxmlformats.org/officeDocument/2006/relationships/hyperlink" Target="http://pbs.twimg.com/profile_images/3310745548/be373735c2e9fe4baf358f50a2a37bcb_normal.jpeg" TargetMode="External"/><Relationship Id="rId6118" Type="http://schemas.openxmlformats.org/officeDocument/2006/relationships/hyperlink" Target="https://twitter.com/brain_bear1" TargetMode="External"/><Relationship Id="rId6325" Type="http://schemas.openxmlformats.org/officeDocument/2006/relationships/hyperlink" Target="https://twitter.com/salaseen" TargetMode="External"/><Relationship Id="rId6672" Type="http://schemas.openxmlformats.org/officeDocument/2006/relationships/hyperlink" Target="https://twitter.com/ynd_jnd" TargetMode="External"/><Relationship Id="rId2868" Type="http://schemas.openxmlformats.org/officeDocument/2006/relationships/hyperlink" Target="http://abs.twimg.com/images/themes/theme1/bg.png" TargetMode="External"/><Relationship Id="rId3919" Type="http://schemas.openxmlformats.org/officeDocument/2006/relationships/hyperlink" Target="http://pbs.twimg.com/profile_images/971266985895047168/2BjBYZzg_normal.jpg" TargetMode="External"/><Relationship Id="rId4083" Type="http://schemas.openxmlformats.org/officeDocument/2006/relationships/hyperlink" Target="http://pbs.twimg.com/profile_images/640154430990585856/ZOfIzc9S_normal.jpg" TargetMode="External"/><Relationship Id="rId5481" Type="http://schemas.openxmlformats.org/officeDocument/2006/relationships/hyperlink" Target="https://twitter.com/unburntgirl" TargetMode="External"/><Relationship Id="rId6532" Type="http://schemas.openxmlformats.org/officeDocument/2006/relationships/hyperlink" Target="https://twitter.com/justjennyms" TargetMode="External"/><Relationship Id="rId1677" Type="http://schemas.openxmlformats.org/officeDocument/2006/relationships/hyperlink" Target="https://pbs.twimg.com/profile_banners/15037293/1483277960" TargetMode="External"/><Relationship Id="rId1884" Type="http://schemas.openxmlformats.org/officeDocument/2006/relationships/hyperlink" Target="https://pbs.twimg.com/profile_banners/112281027/1450191582" TargetMode="External"/><Relationship Id="rId2728" Type="http://schemas.openxmlformats.org/officeDocument/2006/relationships/hyperlink" Target="http://pbs.twimg.com/profile_background_images/658750115486781444/MyxqPPLI.jpg" TargetMode="External"/><Relationship Id="rId2935" Type="http://schemas.openxmlformats.org/officeDocument/2006/relationships/hyperlink" Target="http://abs.twimg.com/images/themes/theme1/bg.png" TargetMode="External"/><Relationship Id="rId4290" Type="http://schemas.openxmlformats.org/officeDocument/2006/relationships/hyperlink" Target="http://pbs.twimg.com/profile_images/497270436023914496/twUtEaV5_normal.jpeg" TargetMode="External"/><Relationship Id="rId5134" Type="http://schemas.openxmlformats.org/officeDocument/2006/relationships/hyperlink" Target="http://pbs.twimg.com/profile_images/847969259632381954/FwV_OKr-_normal.jpg" TargetMode="External"/><Relationship Id="rId5341" Type="http://schemas.openxmlformats.org/officeDocument/2006/relationships/hyperlink" Target="https://twitter.com/alancelin" TargetMode="External"/><Relationship Id="rId907" Type="http://schemas.openxmlformats.org/officeDocument/2006/relationships/hyperlink" Target="https://pbs.twimg.com/profile_banners/849843797642969089/1500361455" TargetMode="External"/><Relationship Id="rId1537" Type="http://schemas.openxmlformats.org/officeDocument/2006/relationships/hyperlink" Target="https://pbs.twimg.com/profile_banners/90279054/1519448020" TargetMode="External"/><Relationship Id="rId1744" Type="http://schemas.openxmlformats.org/officeDocument/2006/relationships/hyperlink" Target="https://pbs.twimg.com/profile_banners/909413803963465728/1512111592" TargetMode="External"/><Relationship Id="rId1951" Type="http://schemas.openxmlformats.org/officeDocument/2006/relationships/hyperlink" Target="https://pbs.twimg.com/profile_banners/581324791/1519260887" TargetMode="External"/><Relationship Id="rId4150" Type="http://schemas.openxmlformats.org/officeDocument/2006/relationships/hyperlink" Target="http://pbs.twimg.com/profile_images/890385703049342976/BgveHjFr_normal.jpg" TargetMode="External"/><Relationship Id="rId5201" Type="http://schemas.openxmlformats.org/officeDocument/2006/relationships/hyperlink" Target="http://pbs.twimg.com/profile_images/738815009787019264/uEf0336W_normal.jpg" TargetMode="External"/><Relationship Id="rId36" Type="http://schemas.openxmlformats.org/officeDocument/2006/relationships/hyperlink" Target="https://t.co/BdtULO1dgi" TargetMode="External"/><Relationship Id="rId1604" Type="http://schemas.openxmlformats.org/officeDocument/2006/relationships/hyperlink" Target="https://pbs.twimg.com/profile_banners/1434304040/1477614222" TargetMode="External"/><Relationship Id="rId4010" Type="http://schemas.openxmlformats.org/officeDocument/2006/relationships/hyperlink" Target="http://pbs.twimg.com/profile_images/850317506418012160/YOH7SFN8_normal.jpg" TargetMode="External"/><Relationship Id="rId4967" Type="http://schemas.openxmlformats.org/officeDocument/2006/relationships/hyperlink" Target="http://pbs.twimg.com/profile_images/712261429701713920/mkdC8tNc_normal.jpg" TargetMode="External"/><Relationship Id="rId1811" Type="http://schemas.openxmlformats.org/officeDocument/2006/relationships/hyperlink" Target="https://pbs.twimg.com/profile_banners/2294588246/1508088469" TargetMode="External"/><Relationship Id="rId3569" Type="http://schemas.openxmlformats.org/officeDocument/2006/relationships/hyperlink" Target="http://pbs.twimg.com/profile_background_images/573693768597049345/-CScUJdW.png" TargetMode="External"/><Relationship Id="rId6182" Type="http://schemas.openxmlformats.org/officeDocument/2006/relationships/hyperlink" Target="https://twitter.com/impeachnow_45" TargetMode="External"/><Relationship Id="rId697" Type="http://schemas.openxmlformats.org/officeDocument/2006/relationships/hyperlink" Target="https://t.co/OxlahrFjVC" TargetMode="External"/><Relationship Id="rId2378" Type="http://schemas.openxmlformats.org/officeDocument/2006/relationships/hyperlink" Target="http://pbs.twimg.com/profile_background_images/710350836518354944/j0mhvR0w.jpg" TargetMode="External"/><Relationship Id="rId3429" Type="http://schemas.openxmlformats.org/officeDocument/2006/relationships/hyperlink" Target="http://abs.twimg.com/images/themes/theme1/bg.png" TargetMode="External"/><Relationship Id="rId3776" Type="http://schemas.openxmlformats.org/officeDocument/2006/relationships/hyperlink" Target="http://pbs.twimg.com/profile_images/952836523426160640/RbRiJ77j_normal.jpg" TargetMode="External"/><Relationship Id="rId3983" Type="http://schemas.openxmlformats.org/officeDocument/2006/relationships/hyperlink" Target="http://pbs.twimg.com/profile_images/967903608959373312/JVhnzgXP_normal.jpg" TargetMode="External"/><Relationship Id="rId4827" Type="http://schemas.openxmlformats.org/officeDocument/2006/relationships/hyperlink" Target="http://pbs.twimg.com/profile_images/786627587594448896/20BiiL0r_normal.jpg" TargetMode="External"/><Relationship Id="rId6042" Type="http://schemas.openxmlformats.org/officeDocument/2006/relationships/hyperlink" Target="https://twitter.com/unnie_vip" TargetMode="External"/><Relationship Id="rId1187" Type="http://schemas.openxmlformats.org/officeDocument/2006/relationships/hyperlink" Target="https://pbs.twimg.com/profile_banners/2238948698/1519225118" TargetMode="External"/><Relationship Id="rId2585" Type="http://schemas.openxmlformats.org/officeDocument/2006/relationships/hyperlink" Target="http://abs.twimg.com/images/themes/theme5/bg.gif" TargetMode="External"/><Relationship Id="rId2792" Type="http://schemas.openxmlformats.org/officeDocument/2006/relationships/hyperlink" Target="http://pbs.twimg.com/profile_background_images/3147857/WL_Hour_Glass.jpg" TargetMode="External"/><Relationship Id="rId3636" Type="http://schemas.openxmlformats.org/officeDocument/2006/relationships/hyperlink" Target="http://pbs.twimg.com/profile_images/893600318025474048/CbCbznYp_normal.jpg" TargetMode="External"/><Relationship Id="rId3843" Type="http://schemas.openxmlformats.org/officeDocument/2006/relationships/hyperlink" Target="http://pbs.twimg.com/profile_images/949180737843949568/N1HTeY0f_normal.jpg" TargetMode="External"/><Relationship Id="rId6999" Type="http://schemas.openxmlformats.org/officeDocument/2006/relationships/hyperlink" Target="https://twitter.com/skkukormale" TargetMode="External"/><Relationship Id="rId557" Type="http://schemas.openxmlformats.org/officeDocument/2006/relationships/hyperlink" Target="https://t.co/E59R17kIHl" TargetMode="External"/><Relationship Id="rId764" Type="http://schemas.openxmlformats.org/officeDocument/2006/relationships/hyperlink" Target="https://pbs.twimg.com/profile_banners/21201150/1517923260" TargetMode="External"/><Relationship Id="rId971" Type="http://schemas.openxmlformats.org/officeDocument/2006/relationships/hyperlink" Target="https://pbs.twimg.com/profile_banners/1089116971/1473812146" TargetMode="External"/><Relationship Id="rId1394" Type="http://schemas.openxmlformats.org/officeDocument/2006/relationships/hyperlink" Target="https://pbs.twimg.com/profile_banners/23606255/1505758721" TargetMode="External"/><Relationship Id="rId2238" Type="http://schemas.openxmlformats.org/officeDocument/2006/relationships/hyperlink" Target="http://abs.twimg.com/images/themes/theme1/bg.png" TargetMode="External"/><Relationship Id="rId2445" Type="http://schemas.openxmlformats.org/officeDocument/2006/relationships/hyperlink" Target="http://pbs.twimg.com/profile_background_images/82038616/IA_title.jpg" TargetMode="External"/><Relationship Id="rId2652" Type="http://schemas.openxmlformats.org/officeDocument/2006/relationships/hyperlink" Target="http://abs.twimg.com/images/themes/theme15/bg.png" TargetMode="External"/><Relationship Id="rId3703" Type="http://schemas.openxmlformats.org/officeDocument/2006/relationships/hyperlink" Target="http://pbs.twimg.com/profile_images/874276197357596672/kUuht00m_normal.jpg" TargetMode="External"/><Relationship Id="rId3910" Type="http://schemas.openxmlformats.org/officeDocument/2006/relationships/hyperlink" Target="http://pbs.twimg.com/profile_images/811014158384775168/OaSbRUQr_normal.jpg" TargetMode="External"/><Relationship Id="rId6859" Type="http://schemas.openxmlformats.org/officeDocument/2006/relationships/hyperlink" Target="https://twitter.com/hannjjj" TargetMode="External"/><Relationship Id="rId417" Type="http://schemas.openxmlformats.org/officeDocument/2006/relationships/hyperlink" Target="https://t.co/5rTo8Bc641" TargetMode="External"/><Relationship Id="rId624" Type="http://schemas.openxmlformats.org/officeDocument/2006/relationships/hyperlink" Target="https://t.co/Rz53P13HmN" TargetMode="External"/><Relationship Id="rId831" Type="http://schemas.openxmlformats.org/officeDocument/2006/relationships/hyperlink" Target="https://pbs.twimg.com/profile_banners/332785832/1504356285" TargetMode="External"/><Relationship Id="rId1047" Type="http://schemas.openxmlformats.org/officeDocument/2006/relationships/hyperlink" Target="https://pbs.twimg.com/profile_banners/407958396/1519799777" TargetMode="External"/><Relationship Id="rId1254" Type="http://schemas.openxmlformats.org/officeDocument/2006/relationships/hyperlink" Target="https://pbs.twimg.com/profile_banners/953977574627016704/1516285801" TargetMode="External"/><Relationship Id="rId1461" Type="http://schemas.openxmlformats.org/officeDocument/2006/relationships/hyperlink" Target="https://pbs.twimg.com/profile_banners/844488174/1510610467" TargetMode="External"/><Relationship Id="rId2305" Type="http://schemas.openxmlformats.org/officeDocument/2006/relationships/hyperlink" Target="http://pbs.twimg.com/profile_background_images/726532098081755136/Mb_EiPo0.jpg" TargetMode="External"/><Relationship Id="rId2512" Type="http://schemas.openxmlformats.org/officeDocument/2006/relationships/hyperlink" Target="http://pbs.twimg.com/profile_background_images/441319638429749249/9WQ95RZ2.jpeg" TargetMode="External"/><Relationship Id="rId5668" Type="http://schemas.openxmlformats.org/officeDocument/2006/relationships/hyperlink" Target="https://twitter.com/aomorth" TargetMode="External"/><Relationship Id="rId5875" Type="http://schemas.openxmlformats.org/officeDocument/2006/relationships/hyperlink" Target="https://twitter.com/maliabouattia" TargetMode="External"/><Relationship Id="rId6719" Type="http://schemas.openxmlformats.org/officeDocument/2006/relationships/hyperlink" Target="https://twitter.com/bana894" TargetMode="External"/><Relationship Id="rId6926" Type="http://schemas.openxmlformats.org/officeDocument/2006/relationships/hyperlink" Target="https://twitter.com/avery16fan" TargetMode="External"/><Relationship Id="rId1114" Type="http://schemas.openxmlformats.org/officeDocument/2006/relationships/hyperlink" Target="https://pbs.twimg.com/profile_banners/50626996/1515636259" TargetMode="External"/><Relationship Id="rId1321" Type="http://schemas.openxmlformats.org/officeDocument/2006/relationships/hyperlink" Target="https://pbs.twimg.com/profile_banners/838048768758968323/1520322394" TargetMode="External"/><Relationship Id="rId4477" Type="http://schemas.openxmlformats.org/officeDocument/2006/relationships/hyperlink" Target="http://pbs.twimg.com/profile_images/921652102740377600/UkgWX6va_normal.jpg" TargetMode="External"/><Relationship Id="rId4684" Type="http://schemas.openxmlformats.org/officeDocument/2006/relationships/hyperlink" Target="http://pbs.twimg.com/profile_images/826843931279187968/4XbuS-tX_normal.jpg" TargetMode="External"/><Relationship Id="rId4891" Type="http://schemas.openxmlformats.org/officeDocument/2006/relationships/hyperlink" Target="http://pbs.twimg.com/profile_images/875499680536428544/sTg4tOKV_normal.jpg" TargetMode="External"/><Relationship Id="rId5528" Type="http://schemas.openxmlformats.org/officeDocument/2006/relationships/hyperlink" Target="https://twitter.com/1kyctlxgrohqbqg" TargetMode="External"/><Relationship Id="rId5735" Type="http://schemas.openxmlformats.org/officeDocument/2006/relationships/hyperlink" Target="https://twitter.com/cham731" TargetMode="External"/><Relationship Id="rId3079" Type="http://schemas.openxmlformats.org/officeDocument/2006/relationships/hyperlink" Target="http://abs.twimg.com/images/themes/theme15/bg.png" TargetMode="External"/><Relationship Id="rId3286" Type="http://schemas.openxmlformats.org/officeDocument/2006/relationships/hyperlink" Target="http://abs.twimg.com/images/themes/theme1/bg.png" TargetMode="External"/><Relationship Id="rId3493" Type="http://schemas.openxmlformats.org/officeDocument/2006/relationships/hyperlink" Target="http://abs.twimg.com/images/themes/theme1/bg.png" TargetMode="External"/><Relationship Id="rId4337" Type="http://schemas.openxmlformats.org/officeDocument/2006/relationships/hyperlink" Target="http://pbs.twimg.com/profile_images/946083959531749376/Xly42OPc_normal.jpg" TargetMode="External"/><Relationship Id="rId4544" Type="http://schemas.openxmlformats.org/officeDocument/2006/relationships/hyperlink" Target="http://pbs.twimg.com/profile_images/971807482849894402/Fi72kvZM_normal.jpg" TargetMode="External"/><Relationship Id="rId5942" Type="http://schemas.openxmlformats.org/officeDocument/2006/relationships/hyperlink" Target="https://twitter.com/httpdaydream" TargetMode="External"/><Relationship Id="rId2095" Type="http://schemas.openxmlformats.org/officeDocument/2006/relationships/hyperlink" Target="https://pbs.twimg.com/profile_banners/811008691969196032/1507145839" TargetMode="External"/><Relationship Id="rId3146" Type="http://schemas.openxmlformats.org/officeDocument/2006/relationships/hyperlink" Target="http://abs.twimg.com/images/themes/theme7/bg.gif" TargetMode="External"/><Relationship Id="rId3353" Type="http://schemas.openxmlformats.org/officeDocument/2006/relationships/hyperlink" Target="http://pbs.twimg.com/profile_background_images/657981903/xs8c2f6nsnhv1642u8o0.jpeg" TargetMode="External"/><Relationship Id="rId4751" Type="http://schemas.openxmlformats.org/officeDocument/2006/relationships/hyperlink" Target="http://abs.twimg.com/sticky/default_profile_images/default_profile_normal.png" TargetMode="External"/><Relationship Id="rId5802" Type="http://schemas.openxmlformats.org/officeDocument/2006/relationships/hyperlink" Target="https://twitter.com/atanapornm" TargetMode="External"/><Relationship Id="rId274" Type="http://schemas.openxmlformats.org/officeDocument/2006/relationships/hyperlink" Target="https://t.co/yVo0BWKcaf" TargetMode="External"/><Relationship Id="rId481" Type="http://schemas.openxmlformats.org/officeDocument/2006/relationships/hyperlink" Target="https://t.co/1cTA22UHpb" TargetMode="External"/><Relationship Id="rId2162" Type="http://schemas.openxmlformats.org/officeDocument/2006/relationships/hyperlink" Target="https://pbs.twimg.com/profile_banners/334921581/1444697391" TargetMode="External"/><Relationship Id="rId3006" Type="http://schemas.openxmlformats.org/officeDocument/2006/relationships/hyperlink" Target="http://pbs.twimg.com/profile_background_images/608573763626491905/AEIghWhH.jpg" TargetMode="External"/><Relationship Id="rId3560" Type="http://schemas.openxmlformats.org/officeDocument/2006/relationships/hyperlink" Target="http://abs.twimg.com/images/themes/theme1/bg.png" TargetMode="External"/><Relationship Id="rId4404" Type="http://schemas.openxmlformats.org/officeDocument/2006/relationships/hyperlink" Target="http://pbs.twimg.com/profile_images/947959332695564289/v15KcnN-_normal.jpg" TargetMode="External"/><Relationship Id="rId4611" Type="http://schemas.openxmlformats.org/officeDocument/2006/relationships/hyperlink" Target="http://pbs.twimg.com/profile_images/971390834170937344/3ZJweysW_normal.jpg" TargetMode="External"/><Relationship Id="rId6369" Type="http://schemas.openxmlformats.org/officeDocument/2006/relationships/hyperlink" Target="https://twitter.com/littlebelu" TargetMode="External"/><Relationship Id="rId134" Type="http://schemas.openxmlformats.org/officeDocument/2006/relationships/hyperlink" Target="https://t.co/6UfKH4RwLp" TargetMode="External"/><Relationship Id="rId3213" Type="http://schemas.openxmlformats.org/officeDocument/2006/relationships/hyperlink" Target="http://abs.twimg.com/images/themes/theme19/bg.gif" TargetMode="External"/><Relationship Id="rId3420" Type="http://schemas.openxmlformats.org/officeDocument/2006/relationships/hyperlink" Target="http://abs.twimg.com/images/themes/theme1/bg.png" TargetMode="External"/><Relationship Id="rId6576" Type="http://schemas.openxmlformats.org/officeDocument/2006/relationships/hyperlink" Target="https://twitter.com/sashantia1" TargetMode="External"/><Relationship Id="rId6783" Type="http://schemas.openxmlformats.org/officeDocument/2006/relationships/hyperlink" Target="https://twitter.com/ksimi121198" TargetMode="External"/><Relationship Id="rId6990" Type="http://schemas.openxmlformats.org/officeDocument/2006/relationships/hyperlink" Target="https://twitter.com/ployyeah_" TargetMode="External"/><Relationship Id="rId341" Type="http://schemas.openxmlformats.org/officeDocument/2006/relationships/hyperlink" Target="http://t.co/wQfrAmcljs" TargetMode="External"/><Relationship Id="rId2022" Type="http://schemas.openxmlformats.org/officeDocument/2006/relationships/hyperlink" Target="https://pbs.twimg.com/profile_banners/66761201/1492045702" TargetMode="External"/><Relationship Id="rId2979" Type="http://schemas.openxmlformats.org/officeDocument/2006/relationships/hyperlink" Target="http://pbs.twimg.com/profile_background_images/573160953/ahk7cz86iuy4fsnmyhhd.jpeg" TargetMode="External"/><Relationship Id="rId5178" Type="http://schemas.openxmlformats.org/officeDocument/2006/relationships/hyperlink" Target="http://pbs.twimg.com/profile_images/969209787501064193/9ualWZbF_normal.jpg" TargetMode="External"/><Relationship Id="rId5385" Type="http://schemas.openxmlformats.org/officeDocument/2006/relationships/hyperlink" Target="https://twitter.com/gezus__" TargetMode="External"/><Relationship Id="rId5592" Type="http://schemas.openxmlformats.org/officeDocument/2006/relationships/hyperlink" Target="https://twitter.com/itarachmaw" TargetMode="External"/><Relationship Id="rId6229" Type="http://schemas.openxmlformats.org/officeDocument/2006/relationships/hyperlink" Target="https://twitter.com/patrickoyulu" TargetMode="External"/><Relationship Id="rId6436" Type="http://schemas.openxmlformats.org/officeDocument/2006/relationships/hyperlink" Target="https://twitter.com/businessinsider" TargetMode="External"/><Relationship Id="rId6643" Type="http://schemas.openxmlformats.org/officeDocument/2006/relationships/hyperlink" Target="https://twitter.com/drudge_report" TargetMode="External"/><Relationship Id="rId6850" Type="http://schemas.openxmlformats.org/officeDocument/2006/relationships/hyperlink" Target="https://twitter.com/aroseblush" TargetMode="External"/><Relationship Id="rId201" Type="http://schemas.openxmlformats.org/officeDocument/2006/relationships/hyperlink" Target="https://t.co/8HIKTEBHI9" TargetMode="External"/><Relationship Id="rId1788" Type="http://schemas.openxmlformats.org/officeDocument/2006/relationships/hyperlink" Target="https://pbs.twimg.com/profile_banners/804560151956987904/1518472730" TargetMode="External"/><Relationship Id="rId1995" Type="http://schemas.openxmlformats.org/officeDocument/2006/relationships/hyperlink" Target="https://pbs.twimg.com/profile_banners/4000384097/1467486348" TargetMode="External"/><Relationship Id="rId2839" Type="http://schemas.openxmlformats.org/officeDocument/2006/relationships/hyperlink" Target="http://abs.twimg.com/images/themes/theme1/bg.png" TargetMode="External"/><Relationship Id="rId4194" Type="http://schemas.openxmlformats.org/officeDocument/2006/relationships/hyperlink" Target="http://pbs.twimg.com/profile_images/952596503142449153/yqG3R__K_normal.jpg" TargetMode="External"/><Relationship Id="rId5038" Type="http://schemas.openxmlformats.org/officeDocument/2006/relationships/hyperlink" Target="http://pbs.twimg.com/profile_images/762998843482988544/KojI-trm_normal.jpg" TargetMode="External"/><Relationship Id="rId5245" Type="http://schemas.openxmlformats.org/officeDocument/2006/relationships/hyperlink" Target="http://pbs.twimg.com/profile_images/584619690682486785/Aap1GCxw_normal.jpg" TargetMode="External"/><Relationship Id="rId5452" Type="http://schemas.openxmlformats.org/officeDocument/2006/relationships/hyperlink" Target="https://twitter.com/enews" TargetMode="External"/><Relationship Id="rId6503" Type="http://schemas.openxmlformats.org/officeDocument/2006/relationships/hyperlink" Target="https://twitter.com/casalsr" TargetMode="External"/><Relationship Id="rId6710" Type="http://schemas.openxmlformats.org/officeDocument/2006/relationships/hyperlink" Target="https://twitter.com/demifugue" TargetMode="External"/><Relationship Id="rId1648" Type="http://schemas.openxmlformats.org/officeDocument/2006/relationships/hyperlink" Target="https://pbs.twimg.com/profile_banners/502254461/1506995707" TargetMode="External"/><Relationship Id="rId4054" Type="http://schemas.openxmlformats.org/officeDocument/2006/relationships/hyperlink" Target="http://pbs.twimg.com/profile_images/945620239869345793/qnvJwPcM_normal.jpg" TargetMode="External"/><Relationship Id="rId4261" Type="http://schemas.openxmlformats.org/officeDocument/2006/relationships/hyperlink" Target="http://pbs.twimg.com/profile_images/934224764612341760/Mh7FczwV_normal.jpg" TargetMode="External"/><Relationship Id="rId5105" Type="http://schemas.openxmlformats.org/officeDocument/2006/relationships/hyperlink" Target="http://pbs.twimg.com/profile_images/970465844269584386/9k4mbRjQ_normal.jpg" TargetMode="External"/><Relationship Id="rId5312" Type="http://schemas.openxmlformats.org/officeDocument/2006/relationships/hyperlink" Target="https://twitter.com/nakano_hiromi" TargetMode="External"/><Relationship Id="rId1508" Type="http://schemas.openxmlformats.org/officeDocument/2006/relationships/hyperlink" Target="https://pbs.twimg.com/profile_banners/228659757/1516888171" TargetMode="External"/><Relationship Id="rId1855" Type="http://schemas.openxmlformats.org/officeDocument/2006/relationships/hyperlink" Target="https://pbs.twimg.com/profile_banners/969482861806931968/1519977864" TargetMode="External"/><Relationship Id="rId2906" Type="http://schemas.openxmlformats.org/officeDocument/2006/relationships/hyperlink" Target="http://abs.twimg.com/images/themes/theme1/bg.png" TargetMode="External"/><Relationship Id="rId3070" Type="http://schemas.openxmlformats.org/officeDocument/2006/relationships/hyperlink" Target="http://abs.twimg.com/images/themes/theme14/bg.gif" TargetMode="External"/><Relationship Id="rId4121" Type="http://schemas.openxmlformats.org/officeDocument/2006/relationships/hyperlink" Target="http://pbs.twimg.com/profile_images/817900540214398977/ISsP_Rq7_normal.jpg" TargetMode="External"/><Relationship Id="rId1715" Type="http://schemas.openxmlformats.org/officeDocument/2006/relationships/hyperlink" Target="https://pbs.twimg.com/profile_banners/820492179567099904/1520476226" TargetMode="External"/><Relationship Id="rId1922" Type="http://schemas.openxmlformats.org/officeDocument/2006/relationships/hyperlink" Target="https://pbs.twimg.com/profile_banners/2789465568/1496584898" TargetMode="External"/><Relationship Id="rId6086" Type="http://schemas.openxmlformats.org/officeDocument/2006/relationships/hyperlink" Target="https://twitter.com/uhworks" TargetMode="External"/><Relationship Id="rId6293" Type="http://schemas.openxmlformats.org/officeDocument/2006/relationships/hyperlink" Target="https://twitter.com/ada25celebrate" TargetMode="External"/><Relationship Id="rId3887" Type="http://schemas.openxmlformats.org/officeDocument/2006/relationships/hyperlink" Target="http://pbs.twimg.com/profile_images/962823555246383105/zNyzArlZ_normal.jpg" TargetMode="External"/><Relationship Id="rId4938" Type="http://schemas.openxmlformats.org/officeDocument/2006/relationships/hyperlink" Target="http://pbs.twimg.com/profile_images/378800000181296558/39140a2f41c1000a461c45bface4d932_normal.jpeg" TargetMode="External"/><Relationship Id="rId2489" Type="http://schemas.openxmlformats.org/officeDocument/2006/relationships/hyperlink" Target="http://pbs.twimg.com/profile_background_images/378800000182157000/g7Xtqk1-.jpeg" TargetMode="External"/><Relationship Id="rId2696" Type="http://schemas.openxmlformats.org/officeDocument/2006/relationships/hyperlink" Target="http://pbs.twimg.com/profile_background_images/378800000160470222/GwQ6A8qh.png" TargetMode="External"/><Relationship Id="rId3747" Type="http://schemas.openxmlformats.org/officeDocument/2006/relationships/hyperlink" Target="http://pbs.twimg.com/profile_images/830068232404946945/Vz4yhZkM_normal.jpg" TargetMode="External"/><Relationship Id="rId3954" Type="http://schemas.openxmlformats.org/officeDocument/2006/relationships/hyperlink" Target="http://pbs.twimg.com/profile_images/925583449896796160/Yub4bjiY_normal.jpg" TargetMode="External"/><Relationship Id="rId6153" Type="http://schemas.openxmlformats.org/officeDocument/2006/relationships/hyperlink" Target="https://twitter.com/thugdooly" TargetMode="External"/><Relationship Id="rId6360" Type="http://schemas.openxmlformats.org/officeDocument/2006/relationships/hyperlink" Target="https://twitter.com/hwarohwaro" TargetMode="External"/><Relationship Id="rId668" Type="http://schemas.openxmlformats.org/officeDocument/2006/relationships/hyperlink" Target="https://t.co/CJv6VRikuc" TargetMode="External"/><Relationship Id="rId875" Type="http://schemas.openxmlformats.org/officeDocument/2006/relationships/hyperlink" Target="https://pbs.twimg.com/profile_banners/126234759/1519984274" TargetMode="External"/><Relationship Id="rId1298" Type="http://schemas.openxmlformats.org/officeDocument/2006/relationships/hyperlink" Target="https://pbs.twimg.com/profile_banners/478908708/1519945449" TargetMode="External"/><Relationship Id="rId2349" Type="http://schemas.openxmlformats.org/officeDocument/2006/relationships/hyperlink" Target="http://abs.twimg.com/images/themes/theme18/bg.gif" TargetMode="External"/><Relationship Id="rId2556" Type="http://schemas.openxmlformats.org/officeDocument/2006/relationships/hyperlink" Target="http://pbs.twimg.com/profile_background_images/473894835309387778/jSNVKTsd.jpeg" TargetMode="External"/><Relationship Id="rId2763" Type="http://schemas.openxmlformats.org/officeDocument/2006/relationships/hyperlink" Target="http://abs.twimg.com/images/themes/theme12/bg.gif" TargetMode="External"/><Relationship Id="rId2970" Type="http://schemas.openxmlformats.org/officeDocument/2006/relationships/hyperlink" Target="http://pbs.twimg.com/profile_background_images/303515471/TwitOKTC.png" TargetMode="External"/><Relationship Id="rId3607" Type="http://schemas.openxmlformats.org/officeDocument/2006/relationships/hyperlink" Target="http://pbs.twimg.com/profile_images/502347706757427201/Y2dvngGb_normal.jpeg" TargetMode="External"/><Relationship Id="rId3814" Type="http://schemas.openxmlformats.org/officeDocument/2006/relationships/hyperlink" Target="http://pbs.twimg.com/profile_images/966506266523721728/R_YxIDRl_normal.jpg" TargetMode="External"/><Relationship Id="rId6013" Type="http://schemas.openxmlformats.org/officeDocument/2006/relationships/hyperlink" Target="https://twitter.com/kurtbardella" TargetMode="External"/><Relationship Id="rId6220" Type="http://schemas.openxmlformats.org/officeDocument/2006/relationships/hyperlink" Target="https://twitter.com/_pepi_mj" TargetMode="External"/><Relationship Id="rId528" Type="http://schemas.openxmlformats.org/officeDocument/2006/relationships/hyperlink" Target="https://t.co/5FpjKHgn4p" TargetMode="External"/><Relationship Id="rId735" Type="http://schemas.openxmlformats.org/officeDocument/2006/relationships/hyperlink" Target="https://pbs.twimg.com/profile_banners/20793816/1515029286" TargetMode="External"/><Relationship Id="rId942" Type="http://schemas.openxmlformats.org/officeDocument/2006/relationships/hyperlink" Target="https://pbs.twimg.com/profile_banners/629459174/1520381755" TargetMode="External"/><Relationship Id="rId1158" Type="http://schemas.openxmlformats.org/officeDocument/2006/relationships/hyperlink" Target="https://pbs.twimg.com/profile_banners/881688121066369029/1499201267" TargetMode="External"/><Relationship Id="rId1365" Type="http://schemas.openxmlformats.org/officeDocument/2006/relationships/hyperlink" Target="https://pbs.twimg.com/profile_banners/1135571713/1401361316" TargetMode="External"/><Relationship Id="rId1572" Type="http://schemas.openxmlformats.org/officeDocument/2006/relationships/hyperlink" Target="https://pbs.twimg.com/profile_banners/1621951171/1510356267" TargetMode="External"/><Relationship Id="rId2209" Type="http://schemas.openxmlformats.org/officeDocument/2006/relationships/hyperlink" Target="http://pbs.twimg.com/profile_background_images/75771614/EC_background.jpg" TargetMode="External"/><Relationship Id="rId2416" Type="http://schemas.openxmlformats.org/officeDocument/2006/relationships/hyperlink" Target="http://abs.twimg.com/images/themes/theme13/bg.gif" TargetMode="External"/><Relationship Id="rId2623" Type="http://schemas.openxmlformats.org/officeDocument/2006/relationships/hyperlink" Target="http://pbs.twimg.com/profile_background_images/438327335159226368/qkQwm_F7.jpeg" TargetMode="External"/><Relationship Id="rId5779" Type="http://schemas.openxmlformats.org/officeDocument/2006/relationships/hyperlink" Target="https://twitter.com/october_101010" TargetMode="External"/><Relationship Id="rId1018" Type="http://schemas.openxmlformats.org/officeDocument/2006/relationships/hyperlink" Target="https://pbs.twimg.com/profile_banners/2467791/1469484132" TargetMode="External"/><Relationship Id="rId1225" Type="http://schemas.openxmlformats.org/officeDocument/2006/relationships/hyperlink" Target="https://pbs.twimg.com/profile_banners/124861591/1510371037" TargetMode="External"/><Relationship Id="rId1432" Type="http://schemas.openxmlformats.org/officeDocument/2006/relationships/hyperlink" Target="https://pbs.twimg.com/profile_banners/487836658/1519358612" TargetMode="External"/><Relationship Id="rId2830" Type="http://schemas.openxmlformats.org/officeDocument/2006/relationships/hyperlink" Target="http://abs.twimg.com/images/themes/theme1/bg.png" TargetMode="External"/><Relationship Id="rId4588" Type="http://schemas.openxmlformats.org/officeDocument/2006/relationships/hyperlink" Target="http://pbs.twimg.com/profile_images/530907007746703360/-mIRE-wq_normal.jpeg" TargetMode="External"/><Relationship Id="rId5639" Type="http://schemas.openxmlformats.org/officeDocument/2006/relationships/hyperlink" Target="https://twitter.com/baitongpichapa" TargetMode="External"/><Relationship Id="rId5986" Type="http://schemas.openxmlformats.org/officeDocument/2006/relationships/hyperlink" Target="https://twitter.com/jenbguthrie" TargetMode="External"/><Relationship Id="rId71" Type="http://schemas.openxmlformats.org/officeDocument/2006/relationships/hyperlink" Target="https://t.co/YBxhEGeHdR" TargetMode="External"/><Relationship Id="rId802" Type="http://schemas.openxmlformats.org/officeDocument/2006/relationships/hyperlink" Target="https://pbs.twimg.com/profile_banners/838894971730132994/1505262140" TargetMode="External"/><Relationship Id="rId3397" Type="http://schemas.openxmlformats.org/officeDocument/2006/relationships/hyperlink" Target="http://abs.twimg.com/images/themes/theme1/bg.png" TargetMode="External"/><Relationship Id="rId4795" Type="http://schemas.openxmlformats.org/officeDocument/2006/relationships/hyperlink" Target="http://pbs.twimg.com/profile_images/932837364245856257/Dwxl-uax_normal.jpg" TargetMode="External"/><Relationship Id="rId5846" Type="http://schemas.openxmlformats.org/officeDocument/2006/relationships/hyperlink" Target="https://twitter.com/cesarcmedrano" TargetMode="External"/><Relationship Id="rId4448" Type="http://schemas.openxmlformats.org/officeDocument/2006/relationships/hyperlink" Target="http://pbs.twimg.com/profile_images/929916229141241856/kQahAqoj_normal.jpg" TargetMode="External"/><Relationship Id="rId4655" Type="http://schemas.openxmlformats.org/officeDocument/2006/relationships/hyperlink" Target="http://pbs.twimg.com/profile_images/947330998722756610/CB_45Lz7_normal.jpg" TargetMode="External"/><Relationship Id="rId4862" Type="http://schemas.openxmlformats.org/officeDocument/2006/relationships/hyperlink" Target="http://pbs.twimg.com/profile_images/1860500899/Berlin_166_normal.jpg" TargetMode="External"/><Relationship Id="rId5706" Type="http://schemas.openxmlformats.org/officeDocument/2006/relationships/hyperlink" Target="https://twitter.com/sunshine_080507" TargetMode="External"/><Relationship Id="rId5913" Type="http://schemas.openxmlformats.org/officeDocument/2006/relationships/hyperlink" Target="https://twitter.com/huffpostkorea" TargetMode="External"/><Relationship Id="rId178" Type="http://schemas.openxmlformats.org/officeDocument/2006/relationships/hyperlink" Target="https://t.co/k5vFxGC2Mw" TargetMode="External"/><Relationship Id="rId3257" Type="http://schemas.openxmlformats.org/officeDocument/2006/relationships/hyperlink" Target="http://pbs.twimg.com/profile_background_images/23669650/twitbacks_10.JPG" TargetMode="External"/><Relationship Id="rId3464" Type="http://schemas.openxmlformats.org/officeDocument/2006/relationships/hyperlink" Target="http://pbs.twimg.com/profile_background_images/850213628/1a61d82383438923b1df31a51dc00c52.png" TargetMode="External"/><Relationship Id="rId3671" Type="http://schemas.openxmlformats.org/officeDocument/2006/relationships/hyperlink" Target="http://pbs.twimg.com/profile_images/679836165965365249/w-qfi6DQ_normal.jpg" TargetMode="External"/><Relationship Id="rId4308" Type="http://schemas.openxmlformats.org/officeDocument/2006/relationships/hyperlink" Target="http://pbs.twimg.com/profile_images/1124050631/6a00f48ce8cafa000200fa967f00bc0002-50si_normal.jpg" TargetMode="External"/><Relationship Id="rId4515" Type="http://schemas.openxmlformats.org/officeDocument/2006/relationships/hyperlink" Target="http://pbs.twimg.com/profile_images/896561176858984448/mpLd3Jje_normal.jpg" TargetMode="External"/><Relationship Id="rId4722" Type="http://schemas.openxmlformats.org/officeDocument/2006/relationships/hyperlink" Target="http://pbs.twimg.com/profile_images/887662979902304257/azSzxYkB_normal.jpg" TargetMode="External"/><Relationship Id="rId385" Type="http://schemas.openxmlformats.org/officeDocument/2006/relationships/hyperlink" Target="https://t.co/FiToBEGYJU" TargetMode="External"/><Relationship Id="rId592" Type="http://schemas.openxmlformats.org/officeDocument/2006/relationships/hyperlink" Target="https://t.co/2sRF45Ny0x" TargetMode="External"/><Relationship Id="rId2066" Type="http://schemas.openxmlformats.org/officeDocument/2006/relationships/hyperlink" Target="https://pbs.twimg.com/profile_banners/1478536177/1508904922" TargetMode="External"/><Relationship Id="rId2273" Type="http://schemas.openxmlformats.org/officeDocument/2006/relationships/hyperlink" Target="http://abs.twimg.com/images/themes/theme1/bg.png" TargetMode="External"/><Relationship Id="rId2480" Type="http://schemas.openxmlformats.org/officeDocument/2006/relationships/hyperlink" Target="http://abs.twimg.com/images/themes/theme1/bg.png" TargetMode="External"/><Relationship Id="rId3117" Type="http://schemas.openxmlformats.org/officeDocument/2006/relationships/hyperlink" Target="http://pbs.twimg.com/profile_background_images/663919663852724224/UbtdA7GE.jpg" TargetMode="External"/><Relationship Id="rId3324" Type="http://schemas.openxmlformats.org/officeDocument/2006/relationships/hyperlink" Target="http://abs.twimg.com/images/themes/theme8/bg.gif" TargetMode="External"/><Relationship Id="rId3531" Type="http://schemas.openxmlformats.org/officeDocument/2006/relationships/hyperlink" Target="http://pbs.twimg.com/profile_background_images/378800000033964209/44cbb0a6e02f8b792aab3d72461bfe71.jpeg" TargetMode="External"/><Relationship Id="rId6687" Type="http://schemas.openxmlformats.org/officeDocument/2006/relationships/hyperlink" Target="https://twitter.com/geniiiiiiie_" TargetMode="External"/><Relationship Id="rId6894" Type="http://schemas.openxmlformats.org/officeDocument/2006/relationships/hyperlink" Target="https://twitter.com/isssvenusss" TargetMode="External"/><Relationship Id="rId245" Type="http://schemas.openxmlformats.org/officeDocument/2006/relationships/hyperlink" Target="https://t.co/8L7XSZbGLA" TargetMode="External"/><Relationship Id="rId452" Type="http://schemas.openxmlformats.org/officeDocument/2006/relationships/hyperlink" Target="https://t.co/qkbRc0gXWB" TargetMode="External"/><Relationship Id="rId1082" Type="http://schemas.openxmlformats.org/officeDocument/2006/relationships/hyperlink" Target="https://pbs.twimg.com/profile_banners/825849238982647808/1494300132" TargetMode="External"/><Relationship Id="rId2133" Type="http://schemas.openxmlformats.org/officeDocument/2006/relationships/hyperlink" Target="https://pbs.twimg.com/profile_banners/13912552/1518376425" TargetMode="External"/><Relationship Id="rId2340" Type="http://schemas.openxmlformats.org/officeDocument/2006/relationships/hyperlink" Target="http://pbs.twimg.com/profile_background_images/613861426466304000/3EH7qJxH.jpg" TargetMode="External"/><Relationship Id="rId5289" Type="http://schemas.openxmlformats.org/officeDocument/2006/relationships/hyperlink" Target="http://pbs.twimg.com/profile_images/950551110372200453/QiVNtRe1_normal.jpg" TargetMode="External"/><Relationship Id="rId5496" Type="http://schemas.openxmlformats.org/officeDocument/2006/relationships/hyperlink" Target="https://twitter.com/huffpostwomen" TargetMode="External"/><Relationship Id="rId6547" Type="http://schemas.openxmlformats.org/officeDocument/2006/relationships/hyperlink" Target="https://twitter.com/dcegoqrlhklk4p4" TargetMode="External"/><Relationship Id="rId6754" Type="http://schemas.openxmlformats.org/officeDocument/2006/relationships/hyperlink" Target="https://twitter.com/sandibuckley01" TargetMode="External"/><Relationship Id="rId105" Type="http://schemas.openxmlformats.org/officeDocument/2006/relationships/hyperlink" Target="https://t.co/VhWKRFMpPL" TargetMode="External"/><Relationship Id="rId312" Type="http://schemas.openxmlformats.org/officeDocument/2006/relationships/hyperlink" Target="https://t.co/eM4rG3nuwx" TargetMode="External"/><Relationship Id="rId2200" Type="http://schemas.openxmlformats.org/officeDocument/2006/relationships/hyperlink" Target="http://abs.twimg.com/images/themes/theme1/bg.png" TargetMode="External"/><Relationship Id="rId4098" Type="http://schemas.openxmlformats.org/officeDocument/2006/relationships/hyperlink" Target="http://pbs.twimg.com/profile_images/967329126112624640/k_jyfiP5_normal.jpg" TargetMode="External"/><Relationship Id="rId5149" Type="http://schemas.openxmlformats.org/officeDocument/2006/relationships/hyperlink" Target="http://pbs.twimg.com/profile_images/900698096044089345/-vXnwoU8_normal.jpg" TargetMode="External"/><Relationship Id="rId5356" Type="http://schemas.openxmlformats.org/officeDocument/2006/relationships/hyperlink" Target="https://twitter.com/klassiqman" TargetMode="External"/><Relationship Id="rId5563" Type="http://schemas.openxmlformats.org/officeDocument/2006/relationships/hyperlink" Target="https://twitter.com/ddream_1d" TargetMode="External"/><Relationship Id="rId6407" Type="http://schemas.openxmlformats.org/officeDocument/2006/relationships/hyperlink" Target="https://twitter.com/kcexec" TargetMode="External"/><Relationship Id="rId6961" Type="http://schemas.openxmlformats.org/officeDocument/2006/relationships/hyperlink" Target="https://twitter.com/willyporter" TargetMode="External"/><Relationship Id="rId1899" Type="http://schemas.openxmlformats.org/officeDocument/2006/relationships/hyperlink" Target="https://pbs.twimg.com/profile_banners/736959136164806657/1489033552" TargetMode="External"/><Relationship Id="rId4165" Type="http://schemas.openxmlformats.org/officeDocument/2006/relationships/hyperlink" Target="http://pbs.twimg.com/profile_images/919541151291424768/YHKWiWI6_normal.jpg" TargetMode="External"/><Relationship Id="rId4372" Type="http://schemas.openxmlformats.org/officeDocument/2006/relationships/hyperlink" Target="http://pbs.twimg.com/profile_images/935306627305091072/8PAp1hyR_normal.jpg" TargetMode="External"/><Relationship Id="rId5009" Type="http://schemas.openxmlformats.org/officeDocument/2006/relationships/hyperlink" Target="http://pbs.twimg.com/profile_images/967084006889025536/_tHilABq_normal.jpg" TargetMode="External"/><Relationship Id="rId5216" Type="http://schemas.openxmlformats.org/officeDocument/2006/relationships/hyperlink" Target="http://pbs.twimg.com/profile_images/942774783732617216/pjwPc0lb_normal.jpg" TargetMode="External"/><Relationship Id="rId5770" Type="http://schemas.openxmlformats.org/officeDocument/2006/relationships/hyperlink" Target="https://twitter.com/swmstn2" TargetMode="External"/><Relationship Id="rId6614" Type="http://schemas.openxmlformats.org/officeDocument/2006/relationships/hyperlink" Target="https://twitter.com/moo_patrick_lov" TargetMode="External"/><Relationship Id="rId6821" Type="http://schemas.openxmlformats.org/officeDocument/2006/relationships/hyperlink" Target="https://twitter.com/milk_blossoms" TargetMode="External"/><Relationship Id="rId1759" Type="http://schemas.openxmlformats.org/officeDocument/2006/relationships/hyperlink" Target="https://pbs.twimg.com/profile_banners/2919712604/1518461774" TargetMode="External"/><Relationship Id="rId1966" Type="http://schemas.openxmlformats.org/officeDocument/2006/relationships/hyperlink" Target="https://pbs.twimg.com/profile_banners/112961565/1427185454" TargetMode="External"/><Relationship Id="rId3181" Type="http://schemas.openxmlformats.org/officeDocument/2006/relationships/hyperlink" Target="http://abs.twimg.com/images/themes/theme1/bg.png" TargetMode="External"/><Relationship Id="rId4025" Type="http://schemas.openxmlformats.org/officeDocument/2006/relationships/hyperlink" Target="http://pbs.twimg.com/profile_images/941122808796422144/NqwLnOM9_normal.jpg" TargetMode="External"/><Relationship Id="rId5423" Type="http://schemas.openxmlformats.org/officeDocument/2006/relationships/hyperlink" Target="https://twitter.com/crisantaduran" TargetMode="External"/><Relationship Id="rId5630" Type="http://schemas.openxmlformats.org/officeDocument/2006/relationships/hyperlink" Target="https://twitter.com/maritcollective" TargetMode="External"/><Relationship Id="rId1619" Type="http://schemas.openxmlformats.org/officeDocument/2006/relationships/hyperlink" Target="https://pbs.twimg.com/profile_banners/160748751/1398910897" TargetMode="External"/><Relationship Id="rId1826" Type="http://schemas.openxmlformats.org/officeDocument/2006/relationships/hyperlink" Target="https://pbs.twimg.com/profile_banners/1491663314/1478706554" TargetMode="External"/><Relationship Id="rId4232" Type="http://schemas.openxmlformats.org/officeDocument/2006/relationships/hyperlink" Target="http://pbs.twimg.com/profile_images/966457799642370051/avuMX5XX_normal.jpg" TargetMode="External"/><Relationship Id="rId3041" Type="http://schemas.openxmlformats.org/officeDocument/2006/relationships/hyperlink" Target="http://pbs.twimg.com/profile_background_images/737331113/090fdb60f4831cc321a664db7a8f768f.jpeg" TargetMode="External"/><Relationship Id="rId3998" Type="http://schemas.openxmlformats.org/officeDocument/2006/relationships/hyperlink" Target="http://pbs.twimg.com/profile_images/970637755293159424/kPYyWpL0_normal.jpg" TargetMode="External"/><Relationship Id="rId6197" Type="http://schemas.openxmlformats.org/officeDocument/2006/relationships/hyperlink" Target="https://twitter.com/puritynyabochwa" TargetMode="External"/><Relationship Id="rId3858" Type="http://schemas.openxmlformats.org/officeDocument/2006/relationships/hyperlink" Target="http://pbs.twimg.com/profile_images/969601575705501696/Y6L3yVid_normal.jpg" TargetMode="External"/><Relationship Id="rId4909" Type="http://schemas.openxmlformats.org/officeDocument/2006/relationships/hyperlink" Target="http://pbs.twimg.com/profile_images/968329760882483202/QkwxYURN_normal.jpg" TargetMode="External"/><Relationship Id="rId6057" Type="http://schemas.openxmlformats.org/officeDocument/2006/relationships/hyperlink" Target="https://twitter.com/toto8688" TargetMode="External"/><Relationship Id="rId6264" Type="http://schemas.openxmlformats.org/officeDocument/2006/relationships/hyperlink" Target="https://twitter.com/mahgahly" TargetMode="External"/><Relationship Id="rId6471" Type="http://schemas.openxmlformats.org/officeDocument/2006/relationships/hyperlink" Target="https://twitter.com/plng103" TargetMode="External"/><Relationship Id="rId779" Type="http://schemas.openxmlformats.org/officeDocument/2006/relationships/hyperlink" Target="https://pbs.twimg.com/profile_banners/1339835893/1476893928" TargetMode="External"/><Relationship Id="rId986" Type="http://schemas.openxmlformats.org/officeDocument/2006/relationships/hyperlink" Target="https://pbs.twimg.com/profile_banners/731126539396468736/1516535042" TargetMode="External"/><Relationship Id="rId2667" Type="http://schemas.openxmlformats.org/officeDocument/2006/relationships/hyperlink" Target="http://pbs.twimg.com/profile_background_images/628817691/qwxmbemg468cxkthupeo.gif" TargetMode="External"/><Relationship Id="rId3718" Type="http://schemas.openxmlformats.org/officeDocument/2006/relationships/hyperlink" Target="http://pbs.twimg.com/profile_images/886073558857797632/o7rawg5U_normal.jpg" TargetMode="External"/><Relationship Id="rId5073" Type="http://schemas.openxmlformats.org/officeDocument/2006/relationships/hyperlink" Target="http://pbs.twimg.com/profile_images/952645565401182209/ldAEO40I_normal.jpg" TargetMode="External"/><Relationship Id="rId5280" Type="http://schemas.openxmlformats.org/officeDocument/2006/relationships/hyperlink" Target="http://pbs.twimg.com/profile_images/718636203713634304/iOKsoxXf_normal.jpg" TargetMode="External"/><Relationship Id="rId6124" Type="http://schemas.openxmlformats.org/officeDocument/2006/relationships/hyperlink" Target="https://twitter.com/zeithbear" TargetMode="External"/><Relationship Id="rId6331" Type="http://schemas.openxmlformats.org/officeDocument/2006/relationships/hyperlink" Target="https://twitter.com/nzstuff" TargetMode="External"/><Relationship Id="rId639" Type="http://schemas.openxmlformats.org/officeDocument/2006/relationships/hyperlink" Target="https://t.co/DHdbbxJSWa" TargetMode="External"/><Relationship Id="rId1269" Type="http://schemas.openxmlformats.org/officeDocument/2006/relationships/hyperlink" Target="https://pbs.twimg.com/profile_banners/615473001/1519964808" TargetMode="External"/><Relationship Id="rId1476" Type="http://schemas.openxmlformats.org/officeDocument/2006/relationships/hyperlink" Target="https://pbs.twimg.com/profile_banners/391057598/1496968452" TargetMode="External"/><Relationship Id="rId2874" Type="http://schemas.openxmlformats.org/officeDocument/2006/relationships/hyperlink" Target="http://abs.twimg.com/images/themes/theme1/bg.png" TargetMode="External"/><Relationship Id="rId3925" Type="http://schemas.openxmlformats.org/officeDocument/2006/relationships/hyperlink" Target="http://pbs.twimg.com/profile_images/969237949077274626/BixhFmID_normal.jpg" TargetMode="External"/><Relationship Id="rId5140" Type="http://schemas.openxmlformats.org/officeDocument/2006/relationships/hyperlink" Target="http://pbs.twimg.com/profile_images/1631329812/20-12-08_0858_normal.jpg" TargetMode="External"/><Relationship Id="rId846" Type="http://schemas.openxmlformats.org/officeDocument/2006/relationships/hyperlink" Target="https://pbs.twimg.com/profile_banners/2883841/1471632751" TargetMode="External"/><Relationship Id="rId1129" Type="http://schemas.openxmlformats.org/officeDocument/2006/relationships/hyperlink" Target="https://pbs.twimg.com/profile_banners/721315976260616192/1460843229" TargetMode="External"/><Relationship Id="rId1683" Type="http://schemas.openxmlformats.org/officeDocument/2006/relationships/hyperlink" Target="https://pbs.twimg.com/profile_banners/960431815424065536/1517822052" TargetMode="External"/><Relationship Id="rId1890" Type="http://schemas.openxmlformats.org/officeDocument/2006/relationships/hyperlink" Target="https://pbs.twimg.com/profile_banners/921224996617207808/1518188269" TargetMode="External"/><Relationship Id="rId2527" Type="http://schemas.openxmlformats.org/officeDocument/2006/relationships/hyperlink" Target="http://pbs.twimg.com/profile_background_images/408817254/xb487971c9b891d5a2df820c7c037336.jpg" TargetMode="External"/><Relationship Id="rId2734" Type="http://schemas.openxmlformats.org/officeDocument/2006/relationships/hyperlink" Target="http://abs.twimg.com/images/themes/theme1/bg.png" TargetMode="External"/><Relationship Id="rId2941" Type="http://schemas.openxmlformats.org/officeDocument/2006/relationships/hyperlink" Target="http://pbs.twimg.com/profile_background_images/724652351814914048/iqCRLimF.jpg" TargetMode="External"/><Relationship Id="rId5000" Type="http://schemas.openxmlformats.org/officeDocument/2006/relationships/hyperlink" Target="http://pbs.twimg.com/profile_images/825715872534704130/fk129sUG_normal.jpg" TargetMode="External"/><Relationship Id="rId706" Type="http://schemas.openxmlformats.org/officeDocument/2006/relationships/hyperlink" Target="https://t.co/gr02iaAik7" TargetMode="External"/><Relationship Id="rId913" Type="http://schemas.openxmlformats.org/officeDocument/2006/relationships/hyperlink" Target="https://pbs.twimg.com/profile_banners/18193108/1478893789" TargetMode="External"/><Relationship Id="rId1336" Type="http://schemas.openxmlformats.org/officeDocument/2006/relationships/hyperlink" Target="https://pbs.twimg.com/profile_banners/98718069/1483287150" TargetMode="External"/><Relationship Id="rId1543" Type="http://schemas.openxmlformats.org/officeDocument/2006/relationships/hyperlink" Target="https://pbs.twimg.com/profile_banners/3397235273/1440542643" TargetMode="External"/><Relationship Id="rId1750" Type="http://schemas.openxmlformats.org/officeDocument/2006/relationships/hyperlink" Target="https://pbs.twimg.com/profile_banners/2898595687/1489586326" TargetMode="External"/><Relationship Id="rId2801" Type="http://schemas.openxmlformats.org/officeDocument/2006/relationships/hyperlink" Target="http://pbs.twimg.com/profile_background_images/681723259/7e4e0392dabaa937e461196feaf3cde7.jpeg" TargetMode="External"/><Relationship Id="rId4699" Type="http://schemas.openxmlformats.org/officeDocument/2006/relationships/hyperlink" Target="http://pbs.twimg.com/profile_images/948956355729047553/3V1c-bP6_normal.jpg" TargetMode="External"/><Relationship Id="rId5957" Type="http://schemas.openxmlformats.org/officeDocument/2006/relationships/hyperlink" Target="https://twitter.com/bigleaguepol" TargetMode="External"/><Relationship Id="rId42" Type="http://schemas.openxmlformats.org/officeDocument/2006/relationships/hyperlink" Target="https://t.co/EktVQRt4DS" TargetMode="External"/><Relationship Id="rId1403" Type="http://schemas.openxmlformats.org/officeDocument/2006/relationships/hyperlink" Target="https://pbs.twimg.com/profile_banners/816282029276938240/1513184749" TargetMode="External"/><Relationship Id="rId1610" Type="http://schemas.openxmlformats.org/officeDocument/2006/relationships/hyperlink" Target="https://pbs.twimg.com/profile_banners/15520253/1518454030" TargetMode="External"/><Relationship Id="rId4559" Type="http://schemas.openxmlformats.org/officeDocument/2006/relationships/hyperlink" Target="http://pbs.twimg.com/profile_images/968351610815631360/MnPUlS0P_normal.jpg" TargetMode="External"/><Relationship Id="rId4766" Type="http://schemas.openxmlformats.org/officeDocument/2006/relationships/hyperlink" Target="http://pbs.twimg.com/profile_images/782491872572739584/N2yRQ8SM_normal.jpg" TargetMode="External"/><Relationship Id="rId4973" Type="http://schemas.openxmlformats.org/officeDocument/2006/relationships/hyperlink" Target="http://pbs.twimg.com/profile_images/961935994852343809/pfWHZA5e_normal.jpg" TargetMode="External"/><Relationship Id="rId5817" Type="http://schemas.openxmlformats.org/officeDocument/2006/relationships/hyperlink" Target="https://twitter.com/mmiinin" TargetMode="External"/><Relationship Id="rId3368" Type="http://schemas.openxmlformats.org/officeDocument/2006/relationships/hyperlink" Target="http://abs.twimg.com/images/themes/theme13/bg.gif" TargetMode="External"/><Relationship Id="rId3575" Type="http://schemas.openxmlformats.org/officeDocument/2006/relationships/hyperlink" Target="http://pbs.twimg.com/profile_background_images/552398656020553728/LMany5gV.jpeg" TargetMode="External"/><Relationship Id="rId3782" Type="http://schemas.openxmlformats.org/officeDocument/2006/relationships/hyperlink" Target="http://pbs.twimg.com/profile_images/875372080178626560/efQjJLmJ_normal.jpg" TargetMode="External"/><Relationship Id="rId4419" Type="http://schemas.openxmlformats.org/officeDocument/2006/relationships/hyperlink" Target="http://pbs.twimg.com/profile_images/937082748681854977/Yxc3KSMx_normal.jpg" TargetMode="External"/><Relationship Id="rId4626" Type="http://schemas.openxmlformats.org/officeDocument/2006/relationships/hyperlink" Target="http://pbs.twimg.com/profile_images/969929033059201024/Q37ojueK_normal.jpg" TargetMode="External"/><Relationship Id="rId4833" Type="http://schemas.openxmlformats.org/officeDocument/2006/relationships/hyperlink" Target="http://pbs.twimg.com/profile_images/886589605163683840/abCNjeJt_normal.jpg" TargetMode="External"/><Relationship Id="rId289" Type="http://schemas.openxmlformats.org/officeDocument/2006/relationships/hyperlink" Target="https://t.co/9bXFLPCKbl" TargetMode="External"/><Relationship Id="rId496" Type="http://schemas.openxmlformats.org/officeDocument/2006/relationships/hyperlink" Target="https://t.co/3bt4CbLNxO" TargetMode="External"/><Relationship Id="rId2177" Type="http://schemas.openxmlformats.org/officeDocument/2006/relationships/hyperlink" Target="https://pbs.twimg.com/profile_banners/41820354/1516007112" TargetMode="External"/><Relationship Id="rId2384" Type="http://schemas.openxmlformats.org/officeDocument/2006/relationships/hyperlink" Target="http://abs.twimg.com/images/themes/theme1/bg.png" TargetMode="External"/><Relationship Id="rId2591" Type="http://schemas.openxmlformats.org/officeDocument/2006/relationships/hyperlink" Target="http://pbs.twimg.com/profile_background_images/466945649183694848/jlQzCrQM.png" TargetMode="External"/><Relationship Id="rId3228" Type="http://schemas.openxmlformats.org/officeDocument/2006/relationships/hyperlink" Target="http://abs.twimg.com/images/themes/theme1/bg.png" TargetMode="External"/><Relationship Id="rId3435" Type="http://schemas.openxmlformats.org/officeDocument/2006/relationships/hyperlink" Target="http://abs.twimg.com/images/themes/theme1/bg.png" TargetMode="External"/><Relationship Id="rId3642" Type="http://schemas.openxmlformats.org/officeDocument/2006/relationships/hyperlink" Target="http://pbs.twimg.com/profile_images/971904718908768256/n2kxR6ft_normal.jpg" TargetMode="External"/><Relationship Id="rId6798" Type="http://schemas.openxmlformats.org/officeDocument/2006/relationships/hyperlink" Target="https://twitter.com/stevesobo" TargetMode="External"/><Relationship Id="rId149" Type="http://schemas.openxmlformats.org/officeDocument/2006/relationships/hyperlink" Target="https://t.co/wcCtudOfY4" TargetMode="External"/><Relationship Id="rId356" Type="http://schemas.openxmlformats.org/officeDocument/2006/relationships/hyperlink" Target="http://t.co/qyQzd7FXcR" TargetMode="External"/><Relationship Id="rId563" Type="http://schemas.openxmlformats.org/officeDocument/2006/relationships/hyperlink" Target="https://t.co/G7BxWrflHz" TargetMode="External"/><Relationship Id="rId770" Type="http://schemas.openxmlformats.org/officeDocument/2006/relationships/hyperlink" Target="https://pbs.twimg.com/profile_banners/414024815/1520500536" TargetMode="External"/><Relationship Id="rId1193" Type="http://schemas.openxmlformats.org/officeDocument/2006/relationships/hyperlink" Target="https://pbs.twimg.com/profile_banners/880776574882258946/1498829600" TargetMode="External"/><Relationship Id="rId2037" Type="http://schemas.openxmlformats.org/officeDocument/2006/relationships/hyperlink" Target="https://pbs.twimg.com/profile_banners/1008156732/1504168691" TargetMode="External"/><Relationship Id="rId2244" Type="http://schemas.openxmlformats.org/officeDocument/2006/relationships/hyperlink" Target="http://abs.twimg.com/images/themes/theme1/bg.png" TargetMode="External"/><Relationship Id="rId2451" Type="http://schemas.openxmlformats.org/officeDocument/2006/relationships/hyperlink" Target="http://pbs.twimg.com/profile_background_images/745710356/64ee00a7721d9be44a4dfca424e611b3.jpeg" TargetMode="External"/><Relationship Id="rId4900" Type="http://schemas.openxmlformats.org/officeDocument/2006/relationships/hyperlink" Target="http://pbs.twimg.com/profile_images/658277492004786177/o6zRx_b3_normal.jpg" TargetMode="External"/><Relationship Id="rId6658" Type="http://schemas.openxmlformats.org/officeDocument/2006/relationships/hyperlink" Target="https://twitter.com/nkemonwudiwe" TargetMode="External"/><Relationship Id="rId216" Type="http://schemas.openxmlformats.org/officeDocument/2006/relationships/hyperlink" Target="https://t.co/dBU3RwKr0C" TargetMode="External"/><Relationship Id="rId423" Type="http://schemas.openxmlformats.org/officeDocument/2006/relationships/hyperlink" Target="http://t.co/arUdB95QC6" TargetMode="External"/><Relationship Id="rId1053" Type="http://schemas.openxmlformats.org/officeDocument/2006/relationships/hyperlink" Target="https://pbs.twimg.com/profile_banners/158477137/1368669974" TargetMode="External"/><Relationship Id="rId1260" Type="http://schemas.openxmlformats.org/officeDocument/2006/relationships/hyperlink" Target="https://pbs.twimg.com/profile_banners/398113760/1511656368" TargetMode="External"/><Relationship Id="rId2104" Type="http://schemas.openxmlformats.org/officeDocument/2006/relationships/hyperlink" Target="https://pbs.twimg.com/profile_banners/777586036163485696/1516831792" TargetMode="External"/><Relationship Id="rId3502" Type="http://schemas.openxmlformats.org/officeDocument/2006/relationships/hyperlink" Target="http://abs.twimg.com/images/themes/theme1/bg.png" TargetMode="External"/><Relationship Id="rId6865" Type="http://schemas.openxmlformats.org/officeDocument/2006/relationships/hyperlink" Target="https://twitter.com/june_0621" TargetMode="External"/><Relationship Id="rId630" Type="http://schemas.openxmlformats.org/officeDocument/2006/relationships/hyperlink" Target="https://t.co/eQbzXSgeVY" TargetMode="External"/><Relationship Id="rId2311" Type="http://schemas.openxmlformats.org/officeDocument/2006/relationships/hyperlink" Target="http://abs.twimg.com/images/themes/theme1/bg.png" TargetMode="External"/><Relationship Id="rId4069" Type="http://schemas.openxmlformats.org/officeDocument/2006/relationships/hyperlink" Target="http://pbs.twimg.com/profile_images/828925904478834688/evAzl27R_normal.jpg" TargetMode="External"/><Relationship Id="rId5467" Type="http://schemas.openxmlformats.org/officeDocument/2006/relationships/hyperlink" Target="https://twitter.com/washizaemon" TargetMode="External"/><Relationship Id="rId5674" Type="http://schemas.openxmlformats.org/officeDocument/2006/relationships/hyperlink" Target="https://twitter.com/lkburnett" TargetMode="External"/><Relationship Id="rId5881" Type="http://schemas.openxmlformats.org/officeDocument/2006/relationships/hyperlink" Target="https://twitter.com/jgs5653" TargetMode="External"/><Relationship Id="rId6518" Type="http://schemas.openxmlformats.org/officeDocument/2006/relationships/hyperlink" Target="https://twitter.com/taeyeon472" TargetMode="External"/><Relationship Id="rId6725" Type="http://schemas.openxmlformats.org/officeDocument/2006/relationships/hyperlink" Target="https://twitter.com/kiwi_lloron" TargetMode="External"/><Relationship Id="rId6932" Type="http://schemas.openxmlformats.org/officeDocument/2006/relationships/hyperlink" Target="https://twitter.com/svt_faust" TargetMode="External"/><Relationship Id="rId1120" Type="http://schemas.openxmlformats.org/officeDocument/2006/relationships/hyperlink" Target="https://pbs.twimg.com/profile_banners/4852460309/1496688345" TargetMode="External"/><Relationship Id="rId4276" Type="http://schemas.openxmlformats.org/officeDocument/2006/relationships/hyperlink" Target="http://pbs.twimg.com/profile_images/555513944383553536/p7lZEXh1_normal.jpeg" TargetMode="External"/><Relationship Id="rId4483" Type="http://schemas.openxmlformats.org/officeDocument/2006/relationships/hyperlink" Target="http://pbs.twimg.com/profile_images/942911591170834432/OrqVij2a_normal.jpg" TargetMode="External"/><Relationship Id="rId4690" Type="http://schemas.openxmlformats.org/officeDocument/2006/relationships/hyperlink" Target="http://pbs.twimg.com/profile_images/630841865831620609/QUVRSFvL_normal.jpg" TargetMode="External"/><Relationship Id="rId5327" Type="http://schemas.openxmlformats.org/officeDocument/2006/relationships/hyperlink" Target="https://twitter.com/newappleawards" TargetMode="External"/><Relationship Id="rId5534" Type="http://schemas.openxmlformats.org/officeDocument/2006/relationships/hyperlink" Target="https://twitter.com/nowthisnews" TargetMode="External"/><Relationship Id="rId5741" Type="http://schemas.openxmlformats.org/officeDocument/2006/relationships/hyperlink" Target="https://twitter.com/iempty__" TargetMode="External"/><Relationship Id="rId1937" Type="http://schemas.openxmlformats.org/officeDocument/2006/relationships/hyperlink" Target="https://pbs.twimg.com/profile_banners/2489794530/1519727047" TargetMode="External"/><Relationship Id="rId3085" Type="http://schemas.openxmlformats.org/officeDocument/2006/relationships/hyperlink" Target="http://abs.twimg.com/images/themes/theme1/bg.png" TargetMode="External"/><Relationship Id="rId3292" Type="http://schemas.openxmlformats.org/officeDocument/2006/relationships/hyperlink" Target="http://pbs.twimg.com/profile_background_images/450034315/_MG_3152img_copy.jpg" TargetMode="External"/><Relationship Id="rId4136" Type="http://schemas.openxmlformats.org/officeDocument/2006/relationships/hyperlink" Target="http://pbs.twimg.com/profile_images/791847588806795264/Ntp-nVaa_normal.jpg" TargetMode="External"/><Relationship Id="rId4343" Type="http://schemas.openxmlformats.org/officeDocument/2006/relationships/hyperlink" Target="http://pbs.twimg.com/profile_images/953120372567584768/5lesYGtQ_normal.jpg" TargetMode="External"/><Relationship Id="rId4550" Type="http://schemas.openxmlformats.org/officeDocument/2006/relationships/hyperlink" Target="http://pbs.twimg.com/profile_images/918383474012065792/uzxsA5dB_normal.jpg" TargetMode="External"/><Relationship Id="rId5601" Type="http://schemas.openxmlformats.org/officeDocument/2006/relationships/hyperlink" Target="https://twitter.com/lucyfrown" TargetMode="External"/><Relationship Id="rId3152" Type="http://schemas.openxmlformats.org/officeDocument/2006/relationships/hyperlink" Target="http://pbs.twimg.com/profile_background_images/698660805/330d2f75bb7c72ad9aa23a468655520f.jpeg" TargetMode="External"/><Relationship Id="rId4203" Type="http://schemas.openxmlformats.org/officeDocument/2006/relationships/hyperlink" Target="http://pbs.twimg.com/profile_images/960080233742258177/PNdOiupt_normal.jpg" TargetMode="External"/><Relationship Id="rId4410" Type="http://schemas.openxmlformats.org/officeDocument/2006/relationships/hyperlink" Target="http://pbs.twimg.com/profile_images/964865962871844864/caNf6lFV_normal.jpg" TargetMode="External"/><Relationship Id="rId280" Type="http://schemas.openxmlformats.org/officeDocument/2006/relationships/hyperlink" Target="https://t.co/jjb3ndNlKL" TargetMode="External"/><Relationship Id="rId3012" Type="http://schemas.openxmlformats.org/officeDocument/2006/relationships/hyperlink" Target="http://abs.twimg.com/images/themes/theme1/bg.png" TargetMode="External"/><Relationship Id="rId6168" Type="http://schemas.openxmlformats.org/officeDocument/2006/relationships/hyperlink" Target="https://twitter.com/megan_steffen" TargetMode="External"/><Relationship Id="rId6375" Type="http://schemas.openxmlformats.org/officeDocument/2006/relationships/hyperlink" Target="https://twitter.com/schadenfreudemn" TargetMode="External"/><Relationship Id="rId6582" Type="http://schemas.openxmlformats.org/officeDocument/2006/relationships/hyperlink" Target="https://twitter.com/latinajuanita" TargetMode="External"/><Relationship Id="rId140" Type="http://schemas.openxmlformats.org/officeDocument/2006/relationships/hyperlink" Target="https://t.co/ePMEmZeHCw" TargetMode="External"/><Relationship Id="rId3969" Type="http://schemas.openxmlformats.org/officeDocument/2006/relationships/hyperlink" Target="http://pbs.twimg.com/profile_images/3080262882/bc423c74e16bd550dadc6a0457ca54e9_normal.png" TargetMode="External"/><Relationship Id="rId5184" Type="http://schemas.openxmlformats.org/officeDocument/2006/relationships/hyperlink" Target="http://pbs.twimg.com/profile_images/970699885572861952/hrBTx0AX_normal.jpg" TargetMode="External"/><Relationship Id="rId5391" Type="http://schemas.openxmlformats.org/officeDocument/2006/relationships/hyperlink" Target="https://twitter.com/kristintbooth" TargetMode="External"/><Relationship Id="rId6028" Type="http://schemas.openxmlformats.org/officeDocument/2006/relationships/hyperlink" Target="https://twitter.com/wkwk_stnpngrhmn" TargetMode="External"/><Relationship Id="rId6235" Type="http://schemas.openxmlformats.org/officeDocument/2006/relationships/hyperlink" Target="https://twitter.com/arabyorg" TargetMode="External"/><Relationship Id="rId6" Type="http://schemas.openxmlformats.org/officeDocument/2006/relationships/hyperlink" Target="https://t.co/0PHh22cGzd" TargetMode="External"/><Relationship Id="rId2778" Type="http://schemas.openxmlformats.org/officeDocument/2006/relationships/hyperlink" Target="http://abs.twimg.com/images/themes/theme1/bg.png" TargetMode="External"/><Relationship Id="rId2985" Type="http://schemas.openxmlformats.org/officeDocument/2006/relationships/hyperlink" Target="http://pbs.twimg.com/profile_background_images/690341586/e33efdbbdcaddd8c963ca66781b18646.jpeg" TargetMode="External"/><Relationship Id="rId3829" Type="http://schemas.openxmlformats.org/officeDocument/2006/relationships/hyperlink" Target="http://pbs.twimg.com/profile_images/964785467987079168/H6TNitLe_normal.jpg" TargetMode="External"/><Relationship Id="rId5044" Type="http://schemas.openxmlformats.org/officeDocument/2006/relationships/hyperlink" Target="http://pbs.twimg.com/profile_images/841009763416707072/vq_dG561_normal.jpg" TargetMode="External"/><Relationship Id="rId6442" Type="http://schemas.openxmlformats.org/officeDocument/2006/relationships/hyperlink" Target="https://twitter.com/nuffsaidny" TargetMode="External"/><Relationship Id="rId957" Type="http://schemas.openxmlformats.org/officeDocument/2006/relationships/hyperlink" Target="https://pbs.twimg.com/profile_banners/742763704312340480/1514242875" TargetMode="External"/><Relationship Id="rId1587" Type="http://schemas.openxmlformats.org/officeDocument/2006/relationships/hyperlink" Target="https://pbs.twimg.com/profile_banners/161980154/1401348102" TargetMode="External"/><Relationship Id="rId1794" Type="http://schemas.openxmlformats.org/officeDocument/2006/relationships/hyperlink" Target="https://pbs.twimg.com/profile_banners/128713577/1431032166" TargetMode="External"/><Relationship Id="rId2638" Type="http://schemas.openxmlformats.org/officeDocument/2006/relationships/hyperlink" Target="http://abs.twimg.com/images/themes/theme1/bg.png" TargetMode="External"/><Relationship Id="rId2845" Type="http://schemas.openxmlformats.org/officeDocument/2006/relationships/hyperlink" Target="http://pbs.twimg.com/profile_background_images/374205455/mighty_morphing_power_rangers_by_gourmandhast-d2xzwy6.jpg" TargetMode="External"/><Relationship Id="rId5251" Type="http://schemas.openxmlformats.org/officeDocument/2006/relationships/hyperlink" Target="http://pbs.twimg.com/profile_images/1251530782/69410_441413556786_575606786_5763921_3628028_n_normal.jpg" TargetMode="External"/><Relationship Id="rId6302" Type="http://schemas.openxmlformats.org/officeDocument/2006/relationships/hyperlink" Target="https://twitter.com/rokhanna" TargetMode="External"/><Relationship Id="rId86" Type="http://schemas.openxmlformats.org/officeDocument/2006/relationships/hyperlink" Target="https://t.co/EdTXt3JDXZ" TargetMode="External"/><Relationship Id="rId817" Type="http://schemas.openxmlformats.org/officeDocument/2006/relationships/hyperlink" Target="https://pbs.twimg.com/profile_banners/741113263337930752/1520548178" TargetMode="External"/><Relationship Id="rId1447" Type="http://schemas.openxmlformats.org/officeDocument/2006/relationships/hyperlink" Target="https://pbs.twimg.com/profile_banners/2759979209/1519334959" TargetMode="External"/><Relationship Id="rId1654" Type="http://schemas.openxmlformats.org/officeDocument/2006/relationships/hyperlink" Target="https://pbs.twimg.com/profile_banners/912432191526682624/1519788153" TargetMode="External"/><Relationship Id="rId1861" Type="http://schemas.openxmlformats.org/officeDocument/2006/relationships/hyperlink" Target="https://pbs.twimg.com/profile_banners/905235816/1458580528" TargetMode="External"/><Relationship Id="rId2705" Type="http://schemas.openxmlformats.org/officeDocument/2006/relationships/hyperlink" Target="http://abs.twimg.com/images/themes/theme1/bg.png" TargetMode="External"/><Relationship Id="rId2912" Type="http://schemas.openxmlformats.org/officeDocument/2006/relationships/hyperlink" Target="http://abs.twimg.com/images/themes/theme1/bg.png" TargetMode="External"/><Relationship Id="rId4060" Type="http://schemas.openxmlformats.org/officeDocument/2006/relationships/hyperlink" Target="http://pbs.twimg.com/profile_images/914644562915790849/PakEBbJI_normal.jpg" TargetMode="External"/><Relationship Id="rId5111" Type="http://schemas.openxmlformats.org/officeDocument/2006/relationships/hyperlink" Target="http://pbs.twimg.com/profile_images/969129429111746561/U94HtKdO_normal.jpg" TargetMode="External"/><Relationship Id="rId1307" Type="http://schemas.openxmlformats.org/officeDocument/2006/relationships/hyperlink" Target="https://pbs.twimg.com/profile_banners/3373860620/1496501943" TargetMode="External"/><Relationship Id="rId1514" Type="http://schemas.openxmlformats.org/officeDocument/2006/relationships/hyperlink" Target="https://pbs.twimg.com/profile_banners/802690892628774913/1519426224" TargetMode="External"/><Relationship Id="rId1721" Type="http://schemas.openxmlformats.org/officeDocument/2006/relationships/hyperlink" Target="https://pbs.twimg.com/profile_banners/146409855/1517627047" TargetMode="External"/><Relationship Id="rId4877" Type="http://schemas.openxmlformats.org/officeDocument/2006/relationships/hyperlink" Target="http://pbs.twimg.com/profile_images/824965976127045632/yd0XasbA_normal.jpg" TargetMode="External"/><Relationship Id="rId5928" Type="http://schemas.openxmlformats.org/officeDocument/2006/relationships/hyperlink" Target="https://twitter.com/binahsaurus" TargetMode="External"/><Relationship Id="rId13" Type="http://schemas.openxmlformats.org/officeDocument/2006/relationships/hyperlink" Target="https://t.co/zYYga4xvUk" TargetMode="External"/><Relationship Id="rId3479" Type="http://schemas.openxmlformats.org/officeDocument/2006/relationships/hyperlink" Target="http://pbs.twimg.com/profile_background_images/555850485270188032/tIAcGFkU.jpeg" TargetMode="External"/><Relationship Id="rId3686" Type="http://schemas.openxmlformats.org/officeDocument/2006/relationships/hyperlink" Target="http://pbs.twimg.com/profile_images/966552445533937664/kl1LJZFP_normal.jpg" TargetMode="External"/><Relationship Id="rId6092" Type="http://schemas.openxmlformats.org/officeDocument/2006/relationships/hyperlink" Target="https://twitter.com/sauceb0ss" TargetMode="External"/><Relationship Id="rId2288" Type="http://schemas.openxmlformats.org/officeDocument/2006/relationships/hyperlink" Target="http://pbs.twimg.com/profile_background_images/455814345654407168/5H4UqUvK.jpeg" TargetMode="External"/><Relationship Id="rId2495" Type="http://schemas.openxmlformats.org/officeDocument/2006/relationships/hyperlink" Target="http://abs.twimg.com/images/themes/theme7/bg.gif" TargetMode="External"/><Relationship Id="rId3339" Type="http://schemas.openxmlformats.org/officeDocument/2006/relationships/hyperlink" Target="http://pbs.twimg.com/profile_background_images/883140888/3a7d66a5c42e534a4cdfa0270e547294.jpeg" TargetMode="External"/><Relationship Id="rId3893" Type="http://schemas.openxmlformats.org/officeDocument/2006/relationships/hyperlink" Target="http://pbs.twimg.com/profile_images/833528809592741888/wWY0N86o_normal.jpg" TargetMode="External"/><Relationship Id="rId4737" Type="http://schemas.openxmlformats.org/officeDocument/2006/relationships/hyperlink" Target="http://pbs.twimg.com/profile_images/915603626705457152/fR9Tdu3Q_normal.jpg" TargetMode="External"/><Relationship Id="rId4944" Type="http://schemas.openxmlformats.org/officeDocument/2006/relationships/hyperlink" Target="http://pbs.twimg.com/profile_images/968153455822073856/jjeFAnm7_normal.jpg" TargetMode="External"/><Relationship Id="rId7003" Type="http://schemas.openxmlformats.org/officeDocument/2006/relationships/hyperlink" Target="https://twitter.com/malenawhitfield" TargetMode="External"/><Relationship Id="rId467" Type="http://schemas.openxmlformats.org/officeDocument/2006/relationships/hyperlink" Target="https://t.co/HDnSdMMwXQ" TargetMode="External"/><Relationship Id="rId1097" Type="http://schemas.openxmlformats.org/officeDocument/2006/relationships/hyperlink" Target="https://pbs.twimg.com/profile_banners/1280238446/1495948662" TargetMode="External"/><Relationship Id="rId2148" Type="http://schemas.openxmlformats.org/officeDocument/2006/relationships/hyperlink" Target="https://pbs.twimg.com/profile_banners/238067359/1515057162" TargetMode="External"/><Relationship Id="rId3546" Type="http://schemas.openxmlformats.org/officeDocument/2006/relationships/hyperlink" Target="http://abs.twimg.com/images/themes/theme13/bg.gif" TargetMode="External"/><Relationship Id="rId3753" Type="http://schemas.openxmlformats.org/officeDocument/2006/relationships/hyperlink" Target="http://pbs.twimg.com/profile_images/971295227620274184/PMGY_IhQ_normal.jpg" TargetMode="External"/><Relationship Id="rId3960" Type="http://schemas.openxmlformats.org/officeDocument/2006/relationships/hyperlink" Target="http://pbs.twimg.com/profile_images/2453454583/image_normal.jpg" TargetMode="External"/><Relationship Id="rId4804" Type="http://schemas.openxmlformats.org/officeDocument/2006/relationships/hyperlink" Target="http://abs.twimg.com/sticky/default_profile_images/default_profile_normal.png" TargetMode="External"/><Relationship Id="rId674" Type="http://schemas.openxmlformats.org/officeDocument/2006/relationships/hyperlink" Target="https://t.co/qXvOorfk0v" TargetMode="External"/><Relationship Id="rId881" Type="http://schemas.openxmlformats.org/officeDocument/2006/relationships/hyperlink" Target="https://pbs.twimg.com/profile_banners/2985335882/1519721599" TargetMode="External"/><Relationship Id="rId2355" Type="http://schemas.openxmlformats.org/officeDocument/2006/relationships/hyperlink" Target="http://abs.twimg.com/images/themes/theme1/bg.png" TargetMode="External"/><Relationship Id="rId2562" Type="http://schemas.openxmlformats.org/officeDocument/2006/relationships/hyperlink" Target="http://abs.twimg.com/images/themes/theme1/bg.png" TargetMode="External"/><Relationship Id="rId3406" Type="http://schemas.openxmlformats.org/officeDocument/2006/relationships/hyperlink" Target="http://pbs.twimg.com/profile_background_images/612691173275111424/6iml97H4.jpg" TargetMode="External"/><Relationship Id="rId3613" Type="http://schemas.openxmlformats.org/officeDocument/2006/relationships/hyperlink" Target="http://pbs.twimg.com/profile_images/593490508007272448/LhO8qAE7_normal.jpg" TargetMode="External"/><Relationship Id="rId3820" Type="http://schemas.openxmlformats.org/officeDocument/2006/relationships/hyperlink" Target="http://pbs.twimg.com/profile_images/971789860548866049/LCponVal_normal.jpg" TargetMode="External"/><Relationship Id="rId6769" Type="http://schemas.openxmlformats.org/officeDocument/2006/relationships/hyperlink" Target="https://twitter.com/devharris10" TargetMode="External"/><Relationship Id="rId6976" Type="http://schemas.openxmlformats.org/officeDocument/2006/relationships/hyperlink" Target="https://twitter.com/judgejoebrowntv" TargetMode="External"/><Relationship Id="rId327" Type="http://schemas.openxmlformats.org/officeDocument/2006/relationships/hyperlink" Target="https://t.co/IKQPC9gqRS" TargetMode="External"/><Relationship Id="rId534" Type="http://schemas.openxmlformats.org/officeDocument/2006/relationships/hyperlink" Target="https://t.co/NB3NWyKEQV" TargetMode="External"/><Relationship Id="rId741" Type="http://schemas.openxmlformats.org/officeDocument/2006/relationships/hyperlink" Target="https://pbs.twimg.com/profile_banners/2438378629/1484504561" TargetMode="External"/><Relationship Id="rId1164" Type="http://schemas.openxmlformats.org/officeDocument/2006/relationships/hyperlink" Target="https://pbs.twimg.com/profile_banners/948809808127279104/1520435774" TargetMode="External"/><Relationship Id="rId1371" Type="http://schemas.openxmlformats.org/officeDocument/2006/relationships/hyperlink" Target="https://pbs.twimg.com/profile_banners/953761405668380673/1520556807" TargetMode="External"/><Relationship Id="rId2008" Type="http://schemas.openxmlformats.org/officeDocument/2006/relationships/hyperlink" Target="https://pbs.twimg.com/profile_banners/520672793/1507670140" TargetMode="External"/><Relationship Id="rId2215" Type="http://schemas.openxmlformats.org/officeDocument/2006/relationships/hyperlink" Target="http://pbs.twimg.com/profile_background_images/432410799378681857/QpYgTZBP.png" TargetMode="External"/><Relationship Id="rId2422" Type="http://schemas.openxmlformats.org/officeDocument/2006/relationships/hyperlink" Target="http://pbs.twimg.com/profile_background_images/165206711/ICRW_twitter_bckg.png" TargetMode="External"/><Relationship Id="rId5578" Type="http://schemas.openxmlformats.org/officeDocument/2006/relationships/hyperlink" Target="https://twitter.com/de_lecture" TargetMode="External"/><Relationship Id="rId5785" Type="http://schemas.openxmlformats.org/officeDocument/2006/relationships/hyperlink" Target="https://twitter.com/rbkbsjralv" TargetMode="External"/><Relationship Id="rId5992" Type="http://schemas.openxmlformats.org/officeDocument/2006/relationships/hyperlink" Target="https://twitter.com/healthywrld" TargetMode="External"/><Relationship Id="rId6629" Type="http://schemas.openxmlformats.org/officeDocument/2006/relationships/hyperlink" Target="https://twitter.com/gopalsharma201" TargetMode="External"/><Relationship Id="rId6836" Type="http://schemas.openxmlformats.org/officeDocument/2006/relationships/hyperlink" Target="https://twitter.com/annieofthehell" TargetMode="External"/><Relationship Id="rId601" Type="http://schemas.openxmlformats.org/officeDocument/2006/relationships/hyperlink" Target="https://t.co/v48W3Ih3GG" TargetMode="External"/><Relationship Id="rId1024" Type="http://schemas.openxmlformats.org/officeDocument/2006/relationships/hyperlink" Target="https://pbs.twimg.com/profile_banners/837113864/1517421536" TargetMode="External"/><Relationship Id="rId1231" Type="http://schemas.openxmlformats.org/officeDocument/2006/relationships/hyperlink" Target="https://pbs.twimg.com/profile_banners/965225388602527745/1519049140" TargetMode="External"/><Relationship Id="rId4387" Type="http://schemas.openxmlformats.org/officeDocument/2006/relationships/hyperlink" Target="http://pbs.twimg.com/profile_images/828278103847768064/CKDanw6c_normal.jpg" TargetMode="External"/><Relationship Id="rId4594" Type="http://schemas.openxmlformats.org/officeDocument/2006/relationships/hyperlink" Target="http://pbs.twimg.com/profile_images/904689017274241024/3Ttjh5Ls_normal.jpg" TargetMode="External"/><Relationship Id="rId5438" Type="http://schemas.openxmlformats.org/officeDocument/2006/relationships/hyperlink" Target="https://twitter.com/theellenshow" TargetMode="External"/><Relationship Id="rId5645" Type="http://schemas.openxmlformats.org/officeDocument/2006/relationships/hyperlink" Target="https://twitter.com/jessicafone" TargetMode="External"/><Relationship Id="rId5852" Type="http://schemas.openxmlformats.org/officeDocument/2006/relationships/hyperlink" Target="https://twitter.com/nhc102" TargetMode="External"/><Relationship Id="rId3196" Type="http://schemas.openxmlformats.org/officeDocument/2006/relationships/hyperlink" Target="http://pbs.twimg.com/profile_background_images/458372475/Sorry_Sorry3.jpg" TargetMode="External"/><Relationship Id="rId4247" Type="http://schemas.openxmlformats.org/officeDocument/2006/relationships/hyperlink" Target="http://pbs.twimg.com/profile_images/960922927582629888/qDNdegz2_normal.jpg" TargetMode="External"/><Relationship Id="rId4454" Type="http://schemas.openxmlformats.org/officeDocument/2006/relationships/hyperlink" Target="http://pbs.twimg.com/profile_images/971504616667009024/uJXqR5vk_normal.jpg" TargetMode="External"/><Relationship Id="rId4661" Type="http://schemas.openxmlformats.org/officeDocument/2006/relationships/hyperlink" Target="http://pbs.twimg.com/profile_images/967256111802929152/YXr4wc7t_normal.jpg" TargetMode="External"/><Relationship Id="rId5505" Type="http://schemas.openxmlformats.org/officeDocument/2006/relationships/hyperlink" Target="https://twitter.com/kristinarigsby7" TargetMode="External"/><Relationship Id="rId6903" Type="http://schemas.openxmlformats.org/officeDocument/2006/relationships/hyperlink" Target="https://twitter.com/goksj" TargetMode="External"/><Relationship Id="rId3056" Type="http://schemas.openxmlformats.org/officeDocument/2006/relationships/hyperlink" Target="http://pbs.twimg.com/profile_background_images/626009774929264640/EKjNxz9B.jpg" TargetMode="External"/><Relationship Id="rId3263" Type="http://schemas.openxmlformats.org/officeDocument/2006/relationships/hyperlink" Target="http://pbs.twimg.com/profile_background_images/667744962734243840/-bbfFKSC.jpg" TargetMode="External"/><Relationship Id="rId3470" Type="http://schemas.openxmlformats.org/officeDocument/2006/relationships/hyperlink" Target="http://abs.twimg.com/images/themes/theme1/bg.png" TargetMode="External"/><Relationship Id="rId4107" Type="http://schemas.openxmlformats.org/officeDocument/2006/relationships/hyperlink" Target="http://pbs.twimg.com/profile_images/651703293463257088/UmB2s6Cy_normal.jpg" TargetMode="External"/><Relationship Id="rId4314" Type="http://schemas.openxmlformats.org/officeDocument/2006/relationships/hyperlink" Target="http://pbs.twimg.com/profile_images/901082900853948417/C_iUOYfP_normal.jpg" TargetMode="External"/><Relationship Id="rId5712" Type="http://schemas.openxmlformats.org/officeDocument/2006/relationships/hyperlink" Target="https://twitter.com/exosuho2002" TargetMode="External"/><Relationship Id="rId184" Type="http://schemas.openxmlformats.org/officeDocument/2006/relationships/hyperlink" Target="https://t.co/JuZouJr8DA" TargetMode="External"/><Relationship Id="rId391" Type="http://schemas.openxmlformats.org/officeDocument/2006/relationships/hyperlink" Target="https://t.co/5ZiVYVxmSV" TargetMode="External"/><Relationship Id="rId1908" Type="http://schemas.openxmlformats.org/officeDocument/2006/relationships/hyperlink" Target="https://pbs.twimg.com/profile_banners/761079794855358464/1518178077" TargetMode="External"/><Relationship Id="rId2072" Type="http://schemas.openxmlformats.org/officeDocument/2006/relationships/hyperlink" Target="https://pbs.twimg.com/profile_banners/36303802/1508524504" TargetMode="External"/><Relationship Id="rId3123" Type="http://schemas.openxmlformats.org/officeDocument/2006/relationships/hyperlink" Target="http://pbs.twimg.com/profile_background_images/705999372526419968/H2YI3RU4.jpg" TargetMode="External"/><Relationship Id="rId4521" Type="http://schemas.openxmlformats.org/officeDocument/2006/relationships/hyperlink" Target="http://pbs.twimg.com/profile_images/616780110323163136/M749L1W3_normal.png" TargetMode="External"/><Relationship Id="rId6279" Type="http://schemas.openxmlformats.org/officeDocument/2006/relationships/hyperlink" Target="https://twitter.com/adalainamiles" TargetMode="External"/><Relationship Id="rId251" Type="http://schemas.openxmlformats.org/officeDocument/2006/relationships/hyperlink" Target="https://t.co/TzlcvukO2Z" TargetMode="External"/><Relationship Id="rId3330" Type="http://schemas.openxmlformats.org/officeDocument/2006/relationships/hyperlink" Target="http://pbs.twimg.com/profile_background_images/439624131714088960/Eamn6QVB.jpeg" TargetMode="External"/><Relationship Id="rId5088" Type="http://schemas.openxmlformats.org/officeDocument/2006/relationships/hyperlink" Target="http://pbs.twimg.com/profile_images/969529741723148289/TOH11_Zo_normal.jpg" TargetMode="External"/><Relationship Id="rId6139" Type="http://schemas.openxmlformats.org/officeDocument/2006/relationships/hyperlink" Target="https://twitter.com/brdlysllrs" TargetMode="External"/><Relationship Id="rId6486" Type="http://schemas.openxmlformats.org/officeDocument/2006/relationships/hyperlink" Target="https://twitter.com/thatoneaudgirl" TargetMode="External"/><Relationship Id="rId6693" Type="http://schemas.openxmlformats.org/officeDocument/2006/relationships/hyperlink" Target="https://twitter.com/finishedly" TargetMode="External"/><Relationship Id="rId2889" Type="http://schemas.openxmlformats.org/officeDocument/2006/relationships/hyperlink" Target="http://pbs.twimg.com/profile_background_images/378800000155115722/pOBZHcD7.jpeg" TargetMode="External"/><Relationship Id="rId5295" Type="http://schemas.openxmlformats.org/officeDocument/2006/relationships/hyperlink" Target="http://pbs.twimg.com/profile_images/927225852894494720/uDu_By29_normal.jpg" TargetMode="External"/><Relationship Id="rId6346" Type="http://schemas.openxmlformats.org/officeDocument/2006/relationships/hyperlink" Target="https://twitter.com/melissa97563437" TargetMode="External"/><Relationship Id="rId6553" Type="http://schemas.openxmlformats.org/officeDocument/2006/relationships/hyperlink" Target="https://twitter.com/rparisee" TargetMode="External"/><Relationship Id="rId6760" Type="http://schemas.openxmlformats.org/officeDocument/2006/relationships/hyperlink" Target="https://twitter.com/blerg_osphere" TargetMode="External"/><Relationship Id="rId111" Type="http://schemas.openxmlformats.org/officeDocument/2006/relationships/hyperlink" Target="http://t.co/TX6TF1nOUs" TargetMode="External"/><Relationship Id="rId1698" Type="http://schemas.openxmlformats.org/officeDocument/2006/relationships/hyperlink" Target="https://pbs.twimg.com/profile_banners/1886521386/1454285751" TargetMode="External"/><Relationship Id="rId2749" Type="http://schemas.openxmlformats.org/officeDocument/2006/relationships/hyperlink" Target="http://abs.twimg.com/images/themes/theme19/bg.gif" TargetMode="External"/><Relationship Id="rId2956" Type="http://schemas.openxmlformats.org/officeDocument/2006/relationships/hyperlink" Target="http://pbs.twimg.com/profile_background_images/554475216194113536/AAvTa3QJ.jpeg" TargetMode="External"/><Relationship Id="rId5155" Type="http://schemas.openxmlformats.org/officeDocument/2006/relationships/hyperlink" Target="http://pbs.twimg.com/profile_images/971516681448185856/LtyuTsTb_normal.jpg" TargetMode="External"/><Relationship Id="rId5362" Type="http://schemas.openxmlformats.org/officeDocument/2006/relationships/hyperlink" Target="https://twitter.com/lemediatv" TargetMode="External"/><Relationship Id="rId6206" Type="http://schemas.openxmlformats.org/officeDocument/2006/relationships/hyperlink" Target="https://twitter.com/geetikasen2" TargetMode="External"/><Relationship Id="rId6413" Type="http://schemas.openxmlformats.org/officeDocument/2006/relationships/hyperlink" Target="https://twitter.com/whereisdurimimi" TargetMode="External"/><Relationship Id="rId6620" Type="http://schemas.openxmlformats.org/officeDocument/2006/relationships/hyperlink" Target="https://twitter.com/impact24pr" TargetMode="External"/><Relationship Id="rId928" Type="http://schemas.openxmlformats.org/officeDocument/2006/relationships/hyperlink" Target="https://pbs.twimg.com/profile_banners/1119891006/1503763222" TargetMode="External"/><Relationship Id="rId1558" Type="http://schemas.openxmlformats.org/officeDocument/2006/relationships/hyperlink" Target="https://pbs.twimg.com/profile_banners/824773862512533504/1501555492" TargetMode="External"/><Relationship Id="rId1765" Type="http://schemas.openxmlformats.org/officeDocument/2006/relationships/hyperlink" Target="https://pbs.twimg.com/profile_banners/3114737133/1502887392" TargetMode="External"/><Relationship Id="rId2609" Type="http://schemas.openxmlformats.org/officeDocument/2006/relationships/hyperlink" Target="http://abs.twimg.com/images/themes/theme1/bg.png" TargetMode="External"/><Relationship Id="rId4171" Type="http://schemas.openxmlformats.org/officeDocument/2006/relationships/hyperlink" Target="http://pbs.twimg.com/profile_images/969542229957140480/C1iZTMDq_normal.jpg" TargetMode="External"/><Relationship Id="rId5015" Type="http://schemas.openxmlformats.org/officeDocument/2006/relationships/hyperlink" Target="http://pbs.twimg.com/profile_images/968940979867865089/FJqRv7d9_normal.jpg" TargetMode="External"/><Relationship Id="rId5222" Type="http://schemas.openxmlformats.org/officeDocument/2006/relationships/hyperlink" Target="http://pbs.twimg.com/profile_images/971900328068157440/fFbaN-eD_normal.jpg" TargetMode="External"/><Relationship Id="rId57" Type="http://schemas.openxmlformats.org/officeDocument/2006/relationships/hyperlink" Target="https://t.co/K2t3eLnbFN" TargetMode="External"/><Relationship Id="rId1418" Type="http://schemas.openxmlformats.org/officeDocument/2006/relationships/hyperlink" Target="https://pbs.twimg.com/profile_banners/313038011/1511479933" TargetMode="External"/><Relationship Id="rId1972" Type="http://schemas.openxmlformats.org/officeDocument/2006/relationships/hyperlink" Target="https://pbs.twimg.com/profile_banners/414725328/1518204646" TargetMode="External"/><Relationship Id="rId2816" Type="http://schemas.openxmlformats.org/officeDocument/2006/relationships/hyperlink" Target="http://abs.twimg.com/images/themes/theme1/bg.png" TargetMode="External"/><Relationship Id="rId4031" Type="http://schemas.openxmlformats.org/officeDocument/2006/relationships/hyperlink" Target="http://pbs.twimg.com/profile_images/462699363551039488/ZO7m9QQl_normal.jpeg" TargetMode="External"/><Relationship Id="rId1625" Type="http://schemas.openxmlformats.org/officeDocument/2006/relationships/hyperlink" Target="https://pbs.twimg.com/profile_banners/940044047757983744/1519912239" TargetMode="External"/><Relationship Id="rId1832" Type="http://schemas.openxmlformats.org/officeDocument/2006/relationships/hyperlink" Target="https://pbs.twimg.com/profile_banners/505474196/1508549451" TargetMode="External"/><Relationship Id="rId4988" Type="http://schemas.openxmlformats.org/officeDocument/2006/relationships/hyperlink" Target="http://pbs.twimg.com/profile_images/960372710198005760/OfgRp6ex_normal.jpg" TargetMode="External"/><Relationship Id="rId3797" Type="http://schemas.openxmlformats.org/officeDocument/2006/relationships/hyperlink" Target="http://pbs.twimg.com/profile_images/970847951009472512/lkwjlJy4_normal.jpg" TargetMode="External"/><Relationship Id="rId4848" Type="http://schemas.openxmlformats.org/officeDocument/2006/relationships/hyperlink" Target="http://pbs.twimg.com/profile_images/903269814398889985/Ld5KZism_normal.jpg" TargetMode="External"/><Relationship Id="rId6063" Type="http://schemas.openxmlformats.org/officeDocument/2006/relationships/hyperlink" Target="https://twitter.com/angelabraden03" TargetMode="External"/><Relationship Id="rId2399" Type="http://schemas.openxmlformats.org/officeDocument/2006/relationships/hyperlink" Target="http://abs.twimg.com/images/themes/theme1/bg.png" TargetMode="External"/><Relationship Id="rId3657" Type="http://schemas.openxmlformats.org/officeDocument/2006/relationships/hyperlink" Target="http://pbs.twimg.com/profile_images/839910516147499009/vTSy35r3_normal.jpg" TargetMode="External"/><Relationship Id="rId3864" Type="http://schemas.openxmlformats.org/officeDocument/2006/relationships/hyperlink" Target="http://pbs.twimg.com/profile_images/945429258930925569/Phhxe8bb_normal.jpg" TargetMode="External"/><Relationship Id="rId4708" Type="http://schemas.openxmlformats.org/officeDocument/2006/relationships/hyperlink" Target="http://pbs.twimg.com/profile_images/962067628566065166/AUSg1MHD_normal.jpg" TargetMode="External"/><Relationship Id="rId4915" Type="http://schemas.openxmlformats.org/officeDocument/2006/relationships/hyperlink" Target="http://pbs.twimg.com/profile_images/906363145303629824/86V1AbRv_normal.jpg" TargetMode="External"/><Relationship Id="rId6270" Type="http://schemas.openxmlformats.org/officeDocument/2006/relationships/hyperlink" Target="https://twitter.com/arroyocreek65" TargetMode="External"/><Relationship Id="rId578" Type="http://schemas.openxmlformats.org/officeDocument/2006/relationships/hyperlink" Target="http://t.co/95BB0TusoO" TargetMode="External"/><Relationship Id="rId785" Type="http://schemas.openxmlformats.org/officeDocument/2006/relationships/hyperlink" Target="https://pbs.twimg.com/profile_banners/924174024887877633/1517920955" TargetMode="External"/><Relationship Id="rId992" Type="http://schemas.openxmlformats.org/officeDocument/2006/relationships/hyperlink" Target="https://pbs.twimg.com/profile_banners/3036290184/1518452211" TargetMode="External"/><Relationship Id="rId2259" Type="http://schemas.openxmlformats.org/officeDocument/2006/relationships/hyperlink" Target="http://abs.twimg.com/images/themes/theme12/bg.gif" TargetMode="External"/><Relationship Id="rId2466" Type="http://schemas.openxmlformats.org/officeDocument/2006/relationships/hyperlink" Target="http://pbs.twimg.com/profile_background_images/590429937/7xmxufbn5l6dpvz600a1.png" TargetMode="External"/><Relationship Id="rId2673" Type="http://schemas.openxmlformats.org/officeDocument/2006/relationships/hyperlink" Target="http://abs.twimg.com/images/themes/theme1/bg.png" TargetMode="External"/><Relationship Id="rId2880" Type="http://schemas.openxmlformats.org/officeDocument/2006/relationships/hyperlink" Target="http://abs.twimg.com/images/themes/theme1/bg.png" TargetMode="External"/><Relationship Id="rId3517" Type="http://schemas.openxmlformats.org/officeDocument/2006/relationships/hyperlink" Target="http://abs.twimg.com/images/themes/theme1/bg.png" TargetMode="External"/><Relationship Id="rId3724" Type="http://schemas.openxmlformats.org/officeDocument/2006/relationships/hyperlink" Target="http://pbs.twimg.com/profile_images/961307061832228865/abMOp1tC_normal.jpg" TargetMode="External"/><Relationship Id="rId3931" Type="http://schemas.openxmlformats.org/officeDocument/2006/relationships/hyperlink" Target="http://abs.twimg.com/sticky/default_profile_images/default_profile_normal.png" TargetMode="External"/><Relationship Id="rId6130" Type="http://schemas.openxmlformats.org/officeDocument/2006/relationships/hyperlink" Target="https://twitter.com/justin_koop" TargetMode="External"/><Relationship Id="rId438" Type="http://schemas.openxmlformats.org/officeDocument/2006/relationships/hyperlink" Target="https://t.co/BaXT5b60gR" TargetMode="External"/><Relationship Id="rId645" Type="http://schemas.openxmlformats.org/officeDocument/2006/relationships/hyperlink" Target="https://t.co/KhyuCqsE9o" TargetMode="External"/><Relationship Id="rId852" Type="http://schemas.openxmlformats.org/officeDocument/2006/relationships/hyperlink" Target="https://pbs.twimg.com/profile_banners/1367292240/1508147991" TargetMode="External"/><Relationship Id="rId1068" Type="http://schemas.openxmlformats.org/officeDocument/2006/relationships/hyperlink" Target="https://pbs.twimg.com/profile_banners/2466899838/1484150851" TargetMode="External"/><Relationship Id="rId1275" Type="http://schemas.openxmlformats.org/officeDocument/2006/relationships/hyperlink" Target="https://pbs.twimg.com/profile_banners/189362860/1519416852" TargetMode="External"/><Relationship Id="rId1482" Type="http://schemas.openxmlformats.org/officeDocument/2006/relationships/hyperlink" Target="https://pbs.twimg.com/profile_banners/3138632563/1473529986" TargetMode="External"/><Relationship Id="rId2119" Type="http://schemas.openxmlformats.org/officeDocument/2006/relationships/hyperlink" Target="https://pbs.twimg.com/profile_banners/1223945347/1510916817" TargetMode="External"/><Relationship Id="rId2326" Type="http://schemas.openxmlformats.org/officeDocument/2006/relationships/hyperlink" Target="http://abs.twimg.com/images/themes/theme1/bg.png" TargetMode="External"/><Relationship Id="rId2533" Type="http://schemas.openxmlformats.org/officeDocument/2006/relationships/hyperlink" Target="http://abs.twimg.com/images/themes/theme1/bg.png" TargetMode="External"/><Relationship Id="rId2740" Type="http://schemas.openxmlformats.org/officeDocument/2006/relationships/hyperlink" Target="http://pbs.twimg.com/profile_background_images/378800000153244149/JUXT5Nmi.png" TargetMode="External"/><Relationship Id="rId5689" Type="http://schemas.openxmlformats.org/officeDocument/2006/relationships/hyperlink" Target="https://twitter.com/wuyifernfan" TargetMode="External"/><Relationship Id="rId5896" Type="http://schemas.openxmlformats.org/officeDocument/2006/relationships/hyperlink" Target="https://twitter.com/larryhogan" TargetMode="External"/><Relationship Id="rId6947" Type="http://schemas.openxmlformats.org/officeDocument/2006/relationships/hyperlink" Target="https://twitter.com/mgwa_moyohwa3" TargetMode="External"/><Relationship Id="rId505" Type="http://schemas.openxmlformats.org/officeDocument/2006/relationships/hyperlink" Target="https://t.co/ENPzbrGFLv" TargetMode="External"/><Relationship Id="rId712" Type="http://schemas.openxmlformats.org/officeDocument/2006/relationships/hyperlink" Target="https://pbs.twimg.com/profile_banners/4893728894/1498582904" TargetMode="External"/><Relationship Id="rId1135" Type="http://schemas.openxmlformats.org/officeDocument/2006/relationships/hyperlink" Target="https://pbs.twimg.com/profile_banners/74048201/1515509442" TargetMode="External"/><Relationship Id="rId1342" Type="http://schemas.openxmlformats.org/officeDocument/2006/relationships/hyperlink" Target="https://pbs.twimg.com/profile_banners/783502677502259200/1501031997" TargetMode="External"/><Relationship Id="rId4498" Type="http://schemas.openxmlformats.org/officeDocument/2006/relationships/hyperlink" Target="http://pbs.twimg.com/profile_images/948838396939575296/tl__hJAY_normal.jpg" TargetMode="External"/><Relationship Id="rId5549" Type="http://schemas.openxmlformats.org/officeDocument/2006/relationships/hyperlink" Target="https://twitter.com/toomicscom" TargetMode="External"/><Relationship Id="rId1202" Type="http://schemas.openxmlformats.org/officeDocument/2006/relationships/hyperlink" Target="https://pbs.twimg.com/profile_banners/4267382979/1483054978" TargetMode="External"/><Relationship Id="rId2600" Type="http://schemas.openxmlformats.org/officeDocument/2006/relationships/hyperlink" Target="http://abs.twimg.com/images/themes/theme9/bg.gif" TargetMode="External"/><Relationship Id="rId4358" Type="http://schemas.openxmlformats.org/officeDocument/2006/relationships/hyperlink" Target="http://pbs.twimg.com/profile_images/851858826236051456/ISdbb7Uv_normal.jpg" TargetMode="External"/><Relationship Id="rId5409" Type="http://schemas.openxmlformats.org/officeDocument/2006/relationships/hyperlink" Target="https://twitter.com/anapresident" TargetMode="External"/><Relationship Id="rId5756" Type="http://schemas.openxmlformats.org/officeDocument/2006/relationships/hyperlink" Target="https://twitter.com/baumealame" TargetMode="External"/><Relationship Id="rId5963" Type="http://schemas.openxmlformats.org/officeDocument/2006/relationships/hyperlink" Target="https://twitter.com/07shari22" TargetMode="External"/><Relationship Id="rId6807" Type="http://schemas.openxmlformats.org/officeDocument/2006/relationships/hyperlink" Target="https://twitter.com/badproductionz" TargetMode="External"/><Relationship Id="rId3167" Type="http://schemas.openxmlformats.org/officeDocument/2006/relationships/hyperlink" Target="http://abs.twimg.com/images/themes/theme1/bg.png" TargetMode="External"/><Relationship Id="rId4565" Type="http://schemas.openxmlformats.org/officeDocument/2006/relationships/hyperlink" Target="http://pbs.twimg.com/profile_images/963612276510154753/MxHuSpS3_normal.jpg" TargetMode="External"/><Relationship Id="rId4772" Type="http://schemas.openxmlformats.org/officeDocument/2006/relationships/hyperlink" Target="http://pbs.twimg.com/profile_images/921184787561373698/l-G61awP_normal.jpg" TargetMode="External"/><Relationship Id="rId5616" Type="http://schemas.openxmlformats.org/officeDocument/2006/relationships/hyperlink" Target="https://twitter.com/farmgeek" TargetMode="External"/><Relationship Id="rId5823" Type="http://schemas.openxmlformats.org/officeDocument/2006/relationships/hyperlink" Target="https://twitter.com/paomoralto" TargetMode="External"/><Relationship Id="rId295" Type="http://schemas.openxmlformats.org/officeDocument/2006/relationships/hyperlink" Target="https://t.co/JABAaCJsaG" TargetMode="External"/><Relationship Id="rId3374" Type="http://schemas.openxmlformats.org/officeDocument/2006/relationships/hyperlink" Target="http://pbs.twimg.com/profile_background_images/529103048723795969/hd2T5B_H.jpeg" TargetMode="External"/><Relationship Id="rId3581" Type="http://schemas.openxmlformats.org/officeDocument/2006/relationships/hyperlink" Target="http://abs.twimg.com/images/themes/theme18/bg.gif" TargetMode="External"/><Relationship Id="rId4218" Type="http://schemas.openxmlformats.org/officeDocument/2006/relationships/hyperlink" Target="http://abs.twimg.com/sticky/default_profile_images/default_profile_normal.png" TargetMode="External"/><Relationship Id="rId4425" Type="http://schemas.openxmlformats.org/officeDocument/2006/relationships/hyperlink" Target="http://pbs.twimg.com/profile_images/963796733544321025/21g4OyWN_normal.jpg" TargetMode="External"/><Relationship Id="rId4632" Type="http://schemas.openxmlformats.org/officeDocument/2006/relationships/hyperlink" Target="http://pbs.twimg.com/profile_images/879110243007033346/Na8MS3Uu_normal.jpg" TargetMode="External"/><Relationship Id="rId2183" Type="http://schemas.openxmlformats.org/officeDocument/2006/relationships/hyperlink" Target="https://pbs.twimg.com/profile_banners/931777800142389248/1515153619" TargetMode="External"/><Relationship Id="rId2390" Type="http://schemas.openxmlformats.org/officeDocument/2006/relationships/hyperlink" Target="http://pbs.twimg.com/profile_background_images/11525087/sos-vote2.jpg" TargetMode="External"/><Relationship Id="rId3027" Type="http://schemas.openxmlformats.org/officeDocument/2006/relationships/hyperlink" Target="http://abs.twimg.com/images/themes/theme1/bg.png" TargetMode="External"/><Relationship Id="rId3234" Type="http://schemas.openxmlformats.org/officeDocument/2006/relationships/hyperlink" Target="http://abs.twimg.com/images/themes/theme1/bg.png" TargetMode="External"/><Relationship Id="rId3441" Type="http://schemas.openxmlformats.org/officeDocument/2006/relationships/hyperlink" Target="http://abs.twimg.com/images/themes/theme10/bg.gif" TargetMode="External"/><Relationship Id="rId6597" Type="http://schemas.openxmlformats.org/officeDocument/2006/relationships/hyperlink" Target="https://twitter.com/kaimariewalker" TargetMode="External"/><Relationship Id="rId155" Type="http://schemas.openxmlformats.org/officeDocument/2006/relationships/hyperlink" Target="https://t.co/H3rZIHJX1Y" TargetMode="External"/><Relationship Id="rId362" Type="http://schemas.openxmlformats.org/officeDocument/2006/relationships/hyperlink" Target="https://t.co/1VFY5n0pZF" TargetMode="External"/><Relationship Id="rId2043" Type="http://schemas.openxmlformats.org/officeDocument/2006/relationships/hyperlink" Target="https://pbs.twimg.com/profile_banners/799505405953064960/1520436340" TargetMode="External"/><Relationship Id="rId2250" Type="http://schemas.openxmlformats.org/officeDocument/2006/relationships/hyperlink" Target="http://pbs.twimg.com/profile_background_images/765681180/1001e289be48bdb34f8e07948b5f2a7a.jpeg" TargetMode="External"/><Relationship Id="rId3301" Type="http://schemas.openxmlformats.org/officeDocument/2006/relationships/hyperlink" Target="http://pbs.twimg.com/profile_background_images/378800000076506776/4dc41e8130b15bcd78c0ea0e3f9b4ba7.png" TargetMode="External"/><Relationship Id="rId5199" Type="http://schemas.openxmlformats.org/officeDocument/2006/relationships/hyperlink" Target="http://pbs.twimg.com/profile_images/969965669205925888/26jX-6VI_normal.jpg" TargetMode="External"/><Relationship Id="rId6457" Type="http://schemas.openxmlformats.org/officeDocument/2006/relationships/hyperlink" Target="https://twitter.com/_mina_one" TargetMode="External"/><Relationship Id="rId6664" Type="http://schemas.openxmlformats.org/officeDocument/2006/relationships/hyperlink" Target="https://twitter.com/chrisoldcorn" TargetMode="External"/><Relationship Id="rId6871" Type="http://schemas.openxmlformats.org/officeDocument/2006/relationships/hyperlink" Target="https://twitter.com/jub_jangz" TargetMode="External"/><Relationship Id="rId222" Type="http://schemas.openxmlformats.org/officeDocument/2006/relationships/hyperlink" Target="https://t.co/6mARQPrLcU" TargetMode="External"/><Relationship Id="rId2110" Type="http://schemas.openxmlformats.org/officeDocument/2006/relationships/hyperlink" Target="https://pbs.twimg.com/profile_banners/854762246/1371342412" TargetMode="External"/><Relationship Id="rId5059" Type="http://schemas.openxmlformats.org/officeDocument/2006/relationships/hyperlink" Target="http://pbs.twimg.com/profile_images/746650514767503360/svoTyc2X_normal.jpg" TargetMode="External"/><Relationship Id="rId5266" Type="http://schemas.openxmlformats.org/officeDocument/2006/relationships/hyperlink" Target="http://pbs.twimg.com/profile_images/885951070542876672/xRissirM_normal.jpg" TargetMode="External"/><Relationship Id="rId5473" Type="http://schemas.openxmlformats.org/officeDocument/2006/relationships/hyperlink" Target="https://twitter.com/vocalistjihyo" TargetMode="External"/><Relationship Id="rId5680" Type="http://schemas.openxmlformats.org/officeDocument/2006/relationships/hyperlink" Target="https://twitter.com/kweible_8" TargetMode="External"/><Relationship Id="rId6317" Type="http://schemas.openxmlformats.org/officeDocument/2006/relationships/hyperlink" Target="https://twitter.com/stompintexan" TargetMode="External"/><Relationship Id="rId6524" Type="http://schemas.openxmlformats.org/officeDocument/2006/relationships/hyperlink" Target="https://twitter.com/candid_apples" TargetMode="External"/><Relationship Id="rId4075" Type="http://schemas.openxmlformats.org/officeDocument/2006/relationships/hyperlink" Target="http://pbs.twimg.com/profile_images/943672766976335873/BwYpzWLY_normal.jpg" TargetMode="External"/><Relationship Id="rId4282" Type="http://schemas.openxmlformats.org/officeDocument/2006/relationships/hyperlink" Target="http://pbs.twimg.com/profile_images/970682261614948352/4KAx8DYW_normal.jpg" TargetMode="External"/><Relationship Id="rId5126" Type="http://schemas.openxmlformats.org/officeDocument/2006/relationships/hyperlink" Target="http://pbs.twimg.com/profile_images/947942300692475905/benNqQYS_normal.jpg" TargetMode="External"/><Relationship Id="rId5333" Type="http://schemas.openxmlformats.org/officeDocument/2006/relationships/hyperlink" Target="https://twitter.com/sarahgradenpa" TargetMode="External"/><Relationship Id="rId6731" Type="http://schemas.openxmlformats.org/officeDocument/2006/relationships/hyperlink" Target="https://twitter.com/mauddromgoole" TargetMode="External"/><Relationship Id="rId1669" Type="http://schemas.openxmlformats.org/officeDocument/2006/relationships/hyperlink" Target="https://pbs.twimg.com/profile_banners/131955972/1518702512" TargetMode="External"/><Relationship Id="rId1876" Type="http://schemas.openxmlformats.org/officeDocument/2006/relationships/hyperlink" Target="https://pbs.twimg.com/profile_banners/895990821450903557/1518841290" TargetMode="External"/><Relationship Id="rId2927" Type="http://schemas.openxmlformats.org/officeDocument/2006/relationships/hyperlink" Target="http://abs.twimg.com/images/themes/theme1/bg.png" TargetMode="External"/><Relationship Id="rId3091" Type="http://schemas.openxmlformats.org/officeDocument/2006/relationships/hyperlink" Target="http://pbs.twimg.com/profile_background_images/740511649/aa4f3f7155dffffe206927f568de80a5.jpeg" TargetMode="External"/><Relationship Id="rId4142" Type="http://schemas.openxmlformats.org/officeDocument/2006/relationships/hyperlink" Target="http://abs.twimg.com/sticky/default_profile_images/default_profile_normal.png" TargetMode="External"/><Relationship Id="rId5540" Type="http://schemas.openxmlformats.org/officeDocument/2006/relationships/hyperlink" Target="https://twitter.com/grl4hire" TargetMode="External"/><Relationship Id="rId1529" Type="http://schemas.openxmlformats.org/officeDocument/2006/relationships/hyperlink" Target="https://pbs.twimg.com/profile_banners/1549154318/1520496891" TargetMode="External"/><Relationship Id="rId1736" Type="http://schemas.openxmlformats.org/officeDocument/2006/relationships/hyperlink" Target="https://pbs.twimg.com/profile_banners/2641630245/1520315084" TargetMode="External"/><Relationship Id="rId1943" Type="http://schemas.openxmlformats.org/officeDocument/2006/relationships/hyperlink" Target="https://pbs.twimg.com/profile_banners/17790667/1501603696" TargetMode="External"/><Relationship Id="rId5400" Type="http://schemas.openxmlformats.org/officeDocument/2006/relationships/hyperlink" Target="https://twitter.com/wetoo_japan" TargetMode="External"/><Relationship Id="rId28" Type="http://schemas.openxmlformats.org/officeDocument/2006/relationships/hyperlink" Target="https://t.co/2sRF45Ny0x" TargetMode="External"/><Relationship Id="rId1803" Type="http://schemas.openxmlformats.org/officeDocument/2006/relationships/hyperlink" Target="https://pbs.twimg.com/profile_banners/712503540078534656/1496895892" TargetMode="External"/><Relationship Id="rId4002" Type="http://schemas.openxmlformats.org/officeDocument/2006/relationships/hyperlink" Target="http://pbs.twimg.com/profile_images/967693896741302272/wLdNMdkZ_normal.jpg" TargetMode="External"/><Relationship Id="rId4959" Type="http://schemas.openxmlformats.org/officeDocument/2006/relationships/hyperlink" Target="http://pbs.twimg.com/profile_images/968718406722752514/LFTeD-tT_normal.jpg" TargetMode="External"/><Relationship Id="rId3768" Type="http://schemas.openxmlformats.org/officeDocument/2006/relationships/hyperlink" Target="http://pbs.twimg.com/profile_images/962300034661396481/OzHK6TZr_normal.jpg" TargetMode="External"/><Relationship Id="rId3975" Type="http://schemas.openxmlformats.org/officeDocument/2006/relationships/hyperlink" Target="http://pbs.twimg.com/profile_images/960395359888355329/Fm-j8qJK_normal.jpg" TargetMode="External"/><Relationship Id="rId4819" Type="http://schemas.openxmlformats.org/officeDocument/2006/relationships/hyperlink" Target="http://pbs.twimg.com/profile_images/932661767297105921/M9I6y1ON_normal.jpg" TargetMode="External"/><Relationship Id="rId6174" Type="http://schemas.openxmlformats.org/officeDocument/2006/relationships/hyperlink" Target="https://twitter.com/relishyourstory" TargetMode="External"/><Relationship Id="rId6381" Type="http://schemas.openxmlformats.org/officeDocument/2006/relationships/hyperlink" Target="https://twitter.com/leearoberts" TargetMode="External"/><Relationship Id="rId689" Type="http://schemas.openxmlformats.org/officeDocument/2006/relationships/hyperlink" Target="https://t.co/iEFUShd0lt" TargetMode="External"/><Relationship Id="rId896" Type="http://schemas.openxmlformats.org/officeDocument/2006/relationships/hyperlink" Target="https://pbs.twimg.com/profile_banners/46233559/1520541311" TargetMode="External"/><Relationship Id="rId2577" Type="http://schemas.openxmlformats.org/officeDocument/2006/relationships/hyperlink" Target="http://abs.twimg.com/images/themes/theme1/bg.png" TargetMode="External"/><Relationship Id="rId2784" Type="http://schemas.openxmlformats.org/officeDocument/2006/relationships/hyperlink" Target="http://abs.twimg.com/images/themes/theme1/bg.png" TargetMode="External"/><Relationship Id="rId3628" Type="http://schemas.openxmlformats.org/officeDocument/2006/relationships/hyperlink" Target="http://pbs.twimg.com/profile_images/907592951995486208/1egK6u71_normal.jpg" TargetMode="External"/><Relationship Id="rId5190" Type="http://schemas.openxmlformats.org/officeDocument/2006/relationships/hyperlink" Target="http://pbs.twimg.com/profile_images/829037889090617344/dzlhvWRL_normal.jpg" TargetMode="External"/><Relationship Id="rId6034" Type="http://schemas.openxmlformats.org/officeDocument/2006/relationships/hyperlink" Target="https://twitter.com/lsarsour" TargetMode="External"/><Relationship Id="rId6241" Type="http://schemas.openxmlformats.org/officeDocument/2006/relationships/hyperlink" Target="https://twitter.com/petty_bp" TargetMode="External"/><Relationship Id="rId549" Type="http://schemas.openxmlformats.org/officeDocument/2006/relationships/hyperlink" Target="https://t.co/YnF6c0toNy" TargetMode="External"/><Relationship Id="rId756" Type="http://schemas.openxmlformats.org/officeDocument/2006/relationships/hyperlink" Target="https://pbs.twimg.com/profile_banners/379690254/1517967905" TargetMode="External"/><Relationship Id="rId1179" Type="http://schemas.openxmlformats.org/officeDocument/2006/relationships/hyperlink" Target="https://pbs.twimg.com/profile_banners/428821475/1518684226" TargetMode="External"/><Relationship Id="rId1386" Type="http://schemas.openxmlformats.org/officeDocument/2006/relationships/hyperlink" Target="https://pbs.twimg.com/profile_banners/2584223720/1415651857" TargetMode="External"/><Relationship Id="rId1593" Type="http://schemas.openxmlformats.org/officeDocument/2006/relationships/hyperlink" Target="https://pbs.twimg.com/profile_banners/19088288/1520557449" TargetMode="External"/><Relationship Id="rId2437" Type="http://schemas.openxmlformats.org/officeDocument/2006/relationships/hyperlink" Target="http://pbs.twimg.com/profile_background_images/854710004/80bfd5bd93ea9c08f7a10782ddfaf7e5.jpeg" TargetMode="External"/><Relationship Id="rId2991" Type="http://schemas.openxmlformats.org/officeDocument/2006/relationships/hyperlink" Target="http://abs.twimg.com/images/themes/theme1/bg.png" TargetMode="External"/><Relationship Id="rId3835" Type="http://schemas.openxmlformats.org/officeDocument/2006/relationships/hyperlink" Target="http://pbs.twimg.com/profile_images/956400109381562368/XcBjNwC3_normal.jpg" TargetMode="External"/><Relationship Id="rId5050" Type="http://schemas.openxmlformats.org/officeDocument/2006/relationships/hyperlink" Target="http://pbs.twimg.com/profile_images/971505536297562117/Z5fqy7gV_normal.jpg" TargetMode="External"/><Relationship Id="rId6101" Type="http://schemas.openxmlformats.org/officeDocument/2006/relationships/hyperlink" Target="https://twitter.com/ghariichaaa" TargetMode="External"/><Relationship Id="rId409" Type="http://schemas.openxmlformats.org/officeDocument/2006/relationships/hyperlink" Target="http://t.co/cYoO6aiSqc" TargetMode="External"/><Relationship Id="rId963" Type="http://schemas.openxmlformats.org/officeDocument/2006/relationships/hyperlink" Target="https://pbs.twimg.com/profile_banners/485698303/1511245685" TargetMode="External"/><Relationship Id="rId1039" Type="http://schemas.openxmlformats.org/officeDocument/2006/relationships/hyperlink" Target="https://pbs.twimg.com/profile_banners/874483891079348225/1504504153" TargetMode="External"/><Relationship Id="rId1246" Type="http://schemas.openxmlformats.org/officeDocument/2006/relationships/hyperlink" Target="https://pbs.twimg.com/profile_banners/543778633/1493168298" TargetMode="External"/><Relationship Id="rId2644" Type="http://schemas.openxmlformats.org/officeDocument/2006/relationships/hyperlink" Target="http://abs.twimg.com/images/themes/theme1/bg.png" TargetMode="External"/><Relationship Id="rId2851" Type="http://schemas.openxmlformats.org/officeDocument/2006/relationships/hyperlink" Target="http://abs.twimg.com/images/themes/theme1/bg.png" TargetMode="External"/><Relationship Id="rId3902" Type="http://schemas.openxmlformats.org/officeDocument/2006/relationships/hyperlink" Target="http://pbs.twimg.com/profile_images/916954860242608128/Hj2_O2Md_normal.jpg" TargetMode="External"/><Relationship Id="rId92" Type="http://schemas.openxmlformats.org/officeDocument/2006/relationships/hyperlink" Target="https://t.co/oIXiu97oQb" TargetMode="External"/><Relationship Id="rId616" Type="http://schemas.openxmlformats.org/officeDocument/2006/relationships/hyperlink" Target="https://t.co/hTJYgTiLtQ" TargetMode="External"/><Relationship Id="rId823" Type="http://schemas.openxmlformats.org/officeDocument/2006/relationships/hyperlink" Target="https://pbs.twimg.com/profile_banners/3193542865/1514864549" TargetMode="External"/><Relationship Id="rId1453" Type="http://schemas.openxmlformats.org/officeDocument/2006/relationships/hyperlink" Target="https://pbs.twimg.com/profile_banners/82262629/1519405617" TargetMode="External"/><Relationship Id="rId1660" Type="http://schemas.openxmlformats.org/officeDocument/2006/relationships/hyperlink" Target="https://pbs.twimg.com/profile_banners/385765034/1455584034" TargetMode="External"/><Relationship Id="rId2504" Type="http://schemas.openxmlformats.org/officeDocument/2006/relationships/hyperlink" Target="http://abs.twimg.com/images/themes/theme1/bg.png" TargetMode="External"/><Relationship Id="rId2711" Type="http://schemas.openxmlformats.org/officeDocument/2006/relationships/hyperlink" Target="http://pbs.twimg.com/profile_background_images/563346583190642688/I-lsZkOC.jpeg" TargetMode="External"/><Relationship Id="rId5867" Type="http://schemas.openxmlformats.org/officeDocument/2006/relationships/hyperlink" Target="https://twitter.com/cre8ivemindset" TargetMode="External"/><Relationship Id="rId6918" Type="http://schemas.openxmlformats.org/officeDocument/2006/relationships/hyperlink" Target="https://twitter.com/happygangwon" TargetMode="External"/><Relationship Id="rId1106" Type="http://schemas.openxmlformats.org/officeDocument/2006/relationships/hyperlink" Target="https://pbs.twimg.com/profile_banners/755297146849689600/1518025396" TargetMode="External"/><Relationship Id="rId1313" Type="http://schemas.openxmlformats.org/officeDocument/2006/relationships/hyperlink" Target="https://pbs.twimg.com/profile_banners/928934761/1453231632" TargetMode="External"/><Relationship Id="rId1520" Type="http://schemas.openxmlformats.org/officeDocument/2006/relationships/hyperlink" Target="https://pbs.twimg.com/profile_banners/874828182/1379689193" TargetMode="External"/><Relationship Id="rId4469" Type="http://schemas.openxmlformats.org/officeDocument/2006/relationships/hyperlink" Target="http://pbs.twimg.com/profile_images/932228310725156864/lUht1jDH_normal.jpg" TargetMode="External"/><Relationship Id="rId4676" Type="http://schemas.openxmlformats.org/officeDocument/2006/relationships/hyperlink" Target="http://pbs.twimg.com/profile_images/968718485349175297/JSit1J6F_normal.jpg" TargetMode="External"/><Relationship Id="rId4883" Type="http://schemas.openxmlformats.org/officeDocument/2006/relationships/hyperlink" Target="http://pbs.twimg.com/profile_images/959566703393873920/wK3u9-RU_normal.jpg" TargetMode="External"/><Relationship Id="rId5727" Type="http://schemas.openxmlformats.org/officeDocument/2006/relationships/hyperlink" Target="https://twitter.com/ewelkin" TargetMode="External"/><Relationship Id="rId5934" Type="http://schemas.openxmlformats.org/officeDocument/2006/relationships/hyperlink" Target="https://twitter.com/chelsstarrr" TargetMode="External"/><Relationship Id="rId3278" Type="http://schemas.openxmlformats.org/officeDocument/2006/relationships/hyperlink" Target="http://pbs.twimg.com/profile_background_images/4623499/white.png" TargetMode="External"/><Relationship Id="rId3485" Type="http://schemas.openxmlformats.org/officeDocument/2006/relationships/hyperlink" Target="http://pbs.twimg.com/profile_background_images/691735784685117441/MplpKjbu.jpg" TargetMode="External"/><Relationship Id="rId3692" Type="http://schemas.openxmlformats.org/officeDocument/2006/relationships/hyperlink" Target="http://pbs.twimg.com/profile_images/880904926418915330/58IoQHG-_normal.jpg" TargetMode="External"/><Relationship Id="rId4329" Type="http://schemas.openxmlformats.org/officeDocument/2006/relationships/hyperlink" Target="http://pbs.twimg.com/profile_images/932443555913596928/9Sj-2z0J_normal.jpg" TargetMode="External"/><Relationship Id="rId4536" Type="http://schemas.openxmlformats.org/officeDocument/2006/relationships/hyperlink" Target="http://pbs.twimg.com/profile_images/966266400359645184/5ORQjo0F_normal.jpg" TargetMode="External"/><Relationship Id="rId4743" Type="http://schemas.openxmlformats.org/officeDocument/2006/relationships/hyperlink" Target="http://pbs.twimg.com/profile_images/958291220874145794/IPxKAD3m_normal.jpg" TargetMode="External"/><Relationship Id="rId4950" Type="http://schemas.openxmlformats.org/officeDocument/2006/relationships/hyperlink" Target="http://pbs.twimg.com/profile_images/852715505341411329/f6zfKxp9_normal.jpg" TargetMode="External"/><Relationship Id="rId199" Type="http://schemas.openxmlformats.org/officeDocument/2006/relationships/hyperlink" Target="http://t.co/UrFLMEDPKG" TargetMode="External"/><Relationship Id="rId2087" Type="http://schemas.openxmlformats.org/officeDocument/2006/relationships/hyperlink" Target="https://pbs.twimg.com/profile_banners/73042624/1518929739" TargetMode="External"/><Relationship Id="rId2294" Type="http://schemas.openxmlformats.org/officeDocument/2006/relationships/hyperlink" Target="http://pbs.twimg.com/profile_background_images/709834872/9fafc321242579a2f4b38374b1f0a095.jpeg" TargetMode="External"/><Relationship Id="rId3138" Type="http://schemas.openxmlformats.org/officeDocument/2006/relationships/hyperlink" Target="http://abs.twimg.com/images/themes/theme1/bg.png" TargetMode="External"/><Relationship Id="rId3345" Type="http://schemas.openxmlformats.org/officeDocument/2006/relationships/hyperlink" Target="http://abs.twimg.com/images/themes/theme1/bg.png" TargetMode="External"/><Relationship Id="rId3552" Type="http://schemas.openxmlformats.org/officeDocument/2006/relationships/hyperlink" Target="http://abs.twimg.com/images/themes/theme1/bg.png" TargetMode="External"/><Relationship Id="rId4603" Type="http://schemas.openxmlformats.org/officeDocument/2006/relationships/hyperlink" Target="http://pbs.twimg.com/profile_images/970814626307956737/lrB39b9n_normal.jpg" TargetMode="External"/><Relationship Id="rId266" Type="http://schemas.openxmlformats.org/officeDocument/2006/relationships/hyperlink" Target="https://t.co/1DnvtF2i6V" TargetMode="External"/><Relationship Id="rId473" Type="http://schemas.openxmlformats.org/officeDocument/2006/relationships/hyperlink" Target="http://t.co/ghaeQEbkc5" TargetMode="External"/><Relationship Id="rId680" Type="http://schemas.openxmlformats.org/officeDocument/2006/relationships/hyperlink" Target="https://t.co/b5Q0yETSo8" TargetMode="External"/><Relationship Id="rId2154" Type="http://schemas.openxmlformats.org/officeDocument/2006/relationships/hyperlink" Target="https://pbs.twimg.com/profile_banners/1487117022/1512645673" TargetMode="External"/><Relationship Id="rId2361" Type="http://schemas.openxmlformats.org/officeDocument/2006/relationships/hyperlink" Target="http://pbs.twimg.com/profile_background_images/378800000163714586/yY9JMq3S.png" TargetMode="External"/><Relationship Id="rId3205" Type="http://schemas.openxmlformats.org/officeDocument/2006/relationships/hyperlink" Target="http://abs.twimg.com/images/themes/theme1/bg.png" TargetMode="External"/><Relationship Id="rId3412" Type="http://schemas.openxmlformats.org/officeDocument/2006/relationships/hyperlink" Target="http://abs.twimg.com/images/themes/theme1/bg.png" TargetMode="External"/><Relationship Id="rId4810" Type="http://schemas.openxmlformats.org/officeDocument/2006/relationships/hyperlink" Target="http://pbs.twimg.com/profile_images/595059359664762881/aqhfIcuX_normal.jpg" TargetMode="External"/><Relationship Id="rId6568" Type="http://schemas.openxmlformats.org/officeDocument/2006/relationships/hyperlink" Target="https://twitter.com/nadiamuradbasee" TargetMode="External"/><Relationship Id="rId126" Type="http://schemas.openxmlformats.org/officeDocument/2006/relationships/hyperlink" Target="https://t.co/G2WB6smQqE" TargetMode="External"/><Relationship Id="rId333" Type="http://schemas.openxmlformats.org/officeDocument/2006/relationships/hyperlink" Target="https://t.co/IlljW7WDBN" TargetMode="External"/><Relationship Id="rId540" Type="http://schemas.openxmlformats.org/officeDocument/2006/relationships/hyperlink" Target="http://t.co/INS7mcTBWN" TargetMode="External"/><Relationship Id="rId1170" Type="http://schemas.openxmlformats.org/officeDocument/2006/relationships/hyperlink" Target="https://pbs.twimg.com/profile_banners/3087170076/1520316232" TargetMode="External"/><Relationship Id="rId2014" Type="http://schemas.openxmlformats.org/officeDocument/2006/relationships/hyperlink" Target="https://pbs.twimg.com/profile_banners/921485859773349890/1508878885" TargetMode="External"/><Relationship Id="rId2221" Type="http://schemas.openxmlformats.org/officeDocument/2006/relationships/hyperlink" Target="http://abs.twimg.com/images/themes/theme14/bg.gif" TargetMode="External"/><Relationship Id="rId5377" Type="http://schemas.openxmlformats.org/officeDocument/2006/relationships/hyperlink" Target="https://twitter.com/raghe_o" TargetMode="External"/><Relationship Id="rId6428" Type="http://schemas.openxmlformats.org/officeDocument/2006/relationships/hyperlink" Target="https://twitter.com/lonesinker" TargetMode="External"/><Relationship Id="rId6775" Type="http://schemas.openxmlformats.org/officeDocument/2006/relationships/hyperlink" Target="https://twitter.com/cheese_snake" TargetMode="External"/><Relationship Id="rId6982" Type="http://schemas.openxmlformats.org/officeDocument/2006/relationships/hyperlink" Target="https://twitter.com/santababyfans" TargetMode="External"/><Relationship Id="rId1030" Type="http://schemas.openxmlformats.org/officeDocument/2006/relationships/hyperlink" Target="https://pbs.twimg.com/profile_banners/1250671147/1520207396" TargetMode="External"/><Relationship Id="rId4186" Type="http://schemas.openxmlformats.org/officeDocument/2006/relationships/hyperlink" Target="http://pbs.twimg.com/profile_images/961810390249226241/r-hIr7zJ_normal.jpg" TargetMode="External"/><Relationship Id="rId5584" Type="http://schemas.openxmlformats.org/officeDocument/2006/relationships/hyperlink" Target="https://twitter.com/pzoll" TargetMode="External"/><Relationship Id="rId5791" Type="http://schemas.openxmlformats.org/officeDocument/2006/relationships/hyperlink" Target="https://twitter.com/irondeer" TargetMode="External"/><Relationship Id="rId6635" Type="http://schemas.openxmlformats.org/officeDocument/2006/relationships/hyperlink" Target="https://twitter.com/robinball1961" TargetMode="External"/><Relationship Id="rId6842" Type="http://schemas.openxmlformats.org/officeDocument/2006/relationships/hyperlink" Target="https://twitter.com/deadspin" TargetMode="External"/><Relationship Id="rId400" Type="http://schemas.openxmlformats.org/officeDocument/2006/relationships/hyperlink" Target="http://ask.fm/beerchub" TargetMode="External"/><Relationship Id="rId1987" Type="http://schemas.openxmlformats.org/officeDocument/2006/relationships/hyperlink" Target="https://pbs.twimg.com/profile_banners/225242507/1469028849" TargetMode="External"/><Relationship Id="rId4393" Type="http://schemas.openxmlformats.org/officeDocument/2006/relationships/hyperlink" Target="http://pbs.twimg.com/profile_images/464818766560251904/aRkk5h_j_normal.jpeg" TargetMode="External"/><Relationship Id="rId5237" Type="http://schemas.openxmlformats.org/officeDocument/2006/relationships/hyperlink" Target="http://pbs.twimg.com/profile_images/970995421572198402/8dVqGQia_normal.jpg" TargetMode="External"/><Relationship Id="rId5444" Type="http://schemas.openxmlformats.org/officeDocument/2006/relationships/hyperlink" Target="https://twitter.com/rs_bennie" TargetMode="External"/><Relationship Id="rId5651" Type="http://schemas.openxmlformats.org/officeDocument/2006/relationships/hyperlink" Target="https://twitter.com/richardupuy" TargetMode="External"/><Relationship Id="rId6702" Type="http://schemas.openxmlformats.org/officeDocument/2006/relationships/hyperlink" Target="https://twitter.com/tobeq9" TargetMode="External"/><Relationship Id="rId1847" Type="http://schemas.openxmlformats.org/officeDocument/2006/relationships/hyperlink" Target="https://pbs.twimg.com/profile_banners/284334184/1492216636" TargetMode="External"/><Relationship Id="rId4046" Type="http://schemas.openxmlformats.org/officeDocument/2006/relationships/hyperlink" Target="http://pbs.twimg.com/profile_images/970862200360521728/3_moTP5d_normal.jpg" TargetMode="External"/><Relationship Id="rId4253" Type="http://schemas.openxmlformats.org/officeDocument/2006/relationships/hyperlink" Target="http://pbs.twimg.com/profile_images/875729411093311489/kys6THWY_normal.jpg" TargetMode="External"/><Relationship Id="rId4460" Type="http://schemas.openxmlformats.org/officeDocument/2006/relationships/hyperlink" Target="http://pbs.twimg.com/profile_images/952670868957626368/VmsFUxZc_normal.jpg" TargetMode="External"/><Relationship Id="rId5304" Type="http://schemas.openxmlformats.org/officeDocument/2006/relationships/hyperlink" Target="https://twitter.com/blmchi" TargetMode="External"/><Relationship Id="rId5511" Type="http://schemas.openxmlformats.org/officeDocument/2006/relationships/hyperlink" Target="https://twitter.com/metoowithyou_" TargetMode="External"/><Relationship Id="rId1707" Type="http://schemas.openxmlformats.org/officeDocument/2006/relationships/hyperlink" Target="https://pbs.twimg.com/profile_banners/132704571/1459912834" TargetMode="External"/><Relationship Id="rId3062" Type="http://schemas.openxmlformats.org/officeDocument/2006/relationships/hyperlink" Target="http://pbs.twimg.com/profile_background_images/467260475986571264/AnDwi1WK.jpeg" TargetMode="External"/><Relationship Id="rId4113" Type="http://schemas.openxmlformats.org/officeDocument/2006/relationships/hyperlink" Target="http://pbs.twimg.com/profile_images/970904024722690052/Z8Omnk4P_normal.jpg" TargetMode="External"/><Relationship Id="rId4320" Type="http://schemas.openxmlformats.org/officeDocument/2006/relationships/hyperlink" Target="http://pbs.twimg.com/profile_images/935867416831299584/7NAKpgTk_normal.jpg" TargetMode="External"/><Relationship Id="rId190" Type="http://schemas.openxmlformats.org/officeDocument/2006/relationships/hyperlink" Target="https://t.co/yz77NbK4yo" TargetMode="External"/><Relationship Id="rId1914" Type="http://schemas.openxmlformats.org/officeDocument/2006/relationships/hyperlink" Target="https://pbs.twimg.com/profile_banners/886790861702352896/1500262540" TargetMode="External"/><Relationship Id="rId6078" Type="http://schemas.openxmlformats.org/officeDocument/2006/relationships/hyperlink" Target="https://twitter.com/nalong_6" TargetMode="External"/><Relationship Id="rId6285" Type="http://schemas.openxmlformats.org/officeDocument/2006/relationships/hyperlink" Target="https://twitter.com/mythsbaby" TargetMode="External"/><Relationship Id="rId6492" Type="http://schemas.openxmlformats.org/officeDocument/2006/relationships/hyperlink" Target="https://twitter.com/nnanhater" TargetMode="External"/><Relationship Id="rId3879" Type="http://schemas.openxmlformats.org/officeDocument/2006/relationships/hyperlink" Target="http://pbs.twimg.com/profile_images/656984532080431104/xqUtowWV_normal.jpg" TargetMode="External"/><Relationship Id="rId5094" Type="http://schemas.openxmlformats.org/officeDocument/2006/relationships/hyperlink" Target="http://pbs.twimg.com/profile_images/516759125867241472/K6znKFWF_normal.jpeg" TargetMode="External"/><Relationship Id="rId6145" Type="http://schemas.openxmlformats.org/officeDocument/2006/relationships/hyperlink" Target="https://twitter.com/jesthebelle" TargetMode="External"/><Relationship Id="rId6352" Type="http://schemas.openxmlformats.org/officeDocument/2006/relationships/hyperlink" Target="https://twitter.com/skepticreview89" TargetMode="External"/><Relationship Id="rId2688" Type="http://schemas.openxmlformats.org/officeDocument/2006/relationships/hyperlink" Target="http://abs.twimg.com/images/themes/theme1/bg.png" TargetMode="External"/><Relationship Id="rId2895" Type="http://schemas.openxmlformats.org/officeDocument/2006/relationships/hyperlink" Target="http://pbs.twimg.com/profile_background_images/537064171464978433/oAw7-mIa.jpeg" TargetMode="External"/><Relationship Id="rId3739" Type="http://schemas.openxmlformats.org/officeDocument/2006/relationships/hyperlink" Target="http://pbs.twimg.com/profile_images/933780631309443077/0V2Uii4m_normal.jpg" TargetMode="External"/><Relationship Id="rId3946" Type="http://schemas.openxmlformats.org/officeDocument/2006/relationships/hyperlink" Target="http://pbs.twimg.com/profile_images/942263576453988352/eVr5ssKb_normal.jpg" TargetMode="External"/><Relationship Id="rId5161" Type="http://schemas.openxmlformats.org/officeDocument/2006/relationships/hyperlink" Target="http://pbs.twimg.com/profile_images/935766810040954880/jfGcVGXx_normal.jpg" TargetMode="External"/><Relationship Id="rId6005" Type="http://schemas.openxmlformats.org/officeDocument/2006/relationships/hyperlink" Target="https://twitter.com/xowegngbcyr" TargetMode="External"/><Relationship Id="rId867" Type="http://schemas.openxmlformats.org/officeDocument/2006/relationships/hyperlink" Target="https://pbs.twimg.com/profile_banners/355314993/1483082050" TargetMode="External"/><Relationship Id="rId1497" Type="http://schemas.openxmlformats.org/officeDocument/2006/relationships/hyperlink" Target="https://pbs.twimg.com/profile_banners/2625142223/1403316380" TargetMode="External"/><Relationship Id="rId2548" Type="http://schemas.openxmlformats.org/officeDocument/2006/relationships/hyperlink" Target="http://pbs.twimg.com/profile_background_images/557765273176903680/gS0tenRM.jpeg" TargetMode="External"/><Relationship Id="rId2755" Type="http://schemas.openxmlformats.org/officeDocument/2006/relationships/hyperlink" Target="http://pbs.twimg.com/profile_background_images/536737557040463872/kFIrXQVO.jpeg" TargetMode="External"/><Relationship Id="rId2962" Type="http://schemas.openxmlformats.org/officeDocument/2006/relationships/hyperlink" Target="http://pbs.twimg.com/profile_background_images/378800000042925080/9880506ef0a7a6ad150da5381b2f2466.jpeg" TargetMode="External"/><Relationship Id="rId3806" Type="http://schemas.openxmlformats.org/officeDocument/2006/relationships/hyperlink" Target="http://pbs.twimg.com/profile_images/963988236237529088/rWHHTbYw_normal.jpg" TargetMode="External"/><Relationship Id="rId6212" Type="http://schemas.openxmlformats.org/officeDocument/2006/relationships/hyperlink" Target="https://twitter.com/roterosen_96" TargetMode="External"/><Relationship Id="rId727" Type="http://schemas.openxmlformats.org/officeDocument/2006/relationships/hyperlink" Target="https://pbs.twimg.com/profile_banners/4126770625/1446663244" TargetMode="External"/><Relationship Id="rId934" Type="http://schemas.openxmlformats.org/officeDocument/2006/relationships/hyperlink" Target="https://pbs.twimg.com/profile_banners/841871544804610048/1508717887" TargetMode="External"/><Relationship Id="rId1357" Type="http://schemas.openxmlformats.org/officeDocument/2006/relationships/hyperlink" Target="https://pbs.twimg.com/profile_banners/702892590530633728/1511007222" TargetMode="External"/><Relationship Id="rId1564" Type="http://schemas.openxmlformats.org/officeDocument/2006/relationships/hyperlink" Target="https://pbs.twimg.com/profile_banners/2840386812/1520225016" TargetMode="External"/><Relationship Id="rId1771" Type="http://schemas.openxmlformats.org/officeDocument/2006/relationships/hyperlink" Target="https://pbs.twimg.com/profile_banners/46178352/1506073694" TargetMode="External"/><Relationship Id="rId2408" Type="http://schemas.openxmlformats.org/officeDocument/2006/relationships/hyperlink" Target="http://pbs.twimg.com/profile_background_images/308051449/unearth-dl.jpg" TargetMode="External"/><Relationship Id="rId2615" Type="http://schemas.openxmlformats.org/officeDocument/2006/relationships/hyperlink" Target="http://abs.twimg.com/images/themes/theme1/bg.png" TargetMode="External"/><Relationship Id="rId2822" Type="http://schemas.openxmlformats.org/officeDocument/2006/relationships/hyperlink" Target="http://abs.twimg.com/images/themes/theme1/bg.png" TargetMode="External"/><Relationship Id="rId5021" Type="http://schemas.openxmlformats.org/officeDocument/2006/relationships/hyperlink" Target="http://pbs.twimg.com/profile_images/926410247345987584/2bB4w9on_normal.jpg" TargetMode="External"/><Relationship Id="rId5978" Type="http://schemas.openxmlformats.org/officeDocument/2006/relationships/hyperlink" Target="https://twitter.com/johnnysurfdoggy" TargetMode="External"/><Relationship Id="rId63" Type="http://schemas.openxmlformats.org/officeDocument/2006/relationships/hyperlink" Target="https://t.co/RIMqdZXReG" TargetMode="External"/><Relationship Id="rId1217" Type="http://schemas.openxmlformats.org/officeDocument/2006/relationships/hyperlink" Target="https://pbs.twimg.com/profile_banners/4099874954/1448596577" TargetMode="External"/><Relationship Id="rId1424" Type="http://schemas.openxmlformats.org/officeDocument/2006/relationships/hyperlink" Target="https://pbs.twimg.com/profile_banners/895368735313321984/1513020032" TargetMode="External"/><Relationship Id="rId1631" Type="http://schemas.openxmlformats.org/officeDocument/2006/relationships/hyperlink" Target="https://pbs.twimg.com/profile_banners/441333451/1492539662" TargetMode="External"/><Relationship Id="rId4787" Type="http://schemas.openxmlformats.org/officeDocument/2006/relationships/hyperlink" Target="http://pbs.twimg.com/profile_images/966535355666067456/JrHyX97b_normal.jpg" TargetMode="External"/><Relationship Id="rId4994" Type="http://schemas.openxmlformats.org/officeDocument/2006/relationships/hyperlink" Target="http://pbs.twimg.com/profile_images/840433764354285568/jkd0L4B0_normal.jpg" TargetMode="External"/><Relationship Id="rId5838" Type="http://schemas.openxmlformats.org/officeDocument/2006/relationships/hyperlink" Target="https://twitter.com/melissafazli" TargetMode="External"/><Relationship Id="rId3389" Type="http://schemas.openxmlformats.org/officeDocument/2006/relationships/hyperlink" Target="http://pbs.twimg.com/profile_background_images/458581433930354688/xyB_g2eo.png" TargetMode="External"/><Relationship Id="rId3596" Type="http://schemas.openxmlformats.org/officeDocument/2006/relationships/hyperlink" Target="http://pbs.twimg.com/profile_images/704234505658245120/qVM_2SEV_normal.jpg" TargetMode="External"/><Relationship Id="rId4647" Type="http://schemas.openxmlformats.org/officeDocument/2006/relationships/hyperlink" Target="http://pbs.twimg.com/profile_images/927450679307849728/eiZq1VV__normal.jpg" TargetMode="External"/><Relationship Id="rId2198" Type="http://schemas.openxmlformats.org/officeDocument/2006/relationships/hyperlink" Target="http://pbs.twimg.com/profile_background_images/537369551/Final_cover.jpg" TargetMode="External"/><Relationship Id="rId3249" Type="http://schemas.openxmlformats.org/officeDocument/2006/relationships/hyperlink" Target="http://pbs.twimg.com/profile_background_images/463487686829805568/Q9JcE37O.png" TargetMode="External"/><Relationship Id="rId3456" Type="http://schemas.openxmlformats.org/officeDocument/2006/relationships/hyperlink" Target="http://abs.twimg.com/images/themes/theme1/bg.png" TargetMode="External"/><Relationship Id="rId4854" Type="http://schemas.openxmlformats.org/officeDocument/2006/relationships/hyperlink" Target="http://pbs.twimg.com/profile_images/677547098980618244/lpTstlL__normal.jpg" TargetMode="External"/><Relationship Id="rId5905" Type="http://schemas.openxmlformats.org/officeDocument/2006/relationships/hyperlink" Target="https://twitter.com/electscottnc08" TargetMode="External"/><Relationship Id="rId377" Type="http://schemas.openxmlformats.org/officeDocument/2006/relationships/hyperlink" Target="https://t.co/qNmVQFAtJY" TargetMode="External"/><Relationship Id="rId584" Type="http://schemas.openxmlformats.org/officeDocument/2006/relationships/hyperlink" Target="https://t.co/y3slgF0yvQ" TargetMode="External"/><Relationship Id="rId2058" Type="http://schemas.openxmlformats.org/officeDocument/2006/relationships/hyperlink" Target="https://pbs.twimg.com/profile_banners/791928412159881216/1513065255" TargetMode="External"/><Relationship Id="rId2265" Type="http://schemas.openxmlformats.org/officeDocument/2006/relationships/hyperlink" Target="http://abs.twimg.com/images/themes/theme3/bg.gif" TargetMode="External"/><Relationship Id="rId3109" Type="http://schemas.openxmlformats.org/officeDocument/2006/relationships/hyperlink" Target="http://pbs.twimg.com/profile_background_images/431669609633046529/wppnDyMW.jpeg" TargetMode="External"/><Relationship Id="rId3663" Type="http://schemas.openxmlformats.org/officeDocument/2006/relationships/hyperlink" Target="http://pbs.twimg.com/profile_images/938237224948076544/aTq-Sxzf_normal.jpg" TargetMode="External"/><Relationship Id="rId3870" Type="http://schemas.openxmlformats.org/officeDocument/2006/relationships/hyperlink" Target="http://pbs.twimg.com/profile_images/694859824698232836/N7NtbpYW_normal.jpg" TargetMode="External"/><Relationship Id="rId4507" Type="http://schemas.openxmlformats.org/officeDocument/2006/relationships/hyperlink" Target="http://pbs.twimg.com/profile_images/971018235775774721/DWWd6toC_normal.jpg" TargetMode="External"/><Relationship Id="rId4714" Type="http://schemas.openxmlformats.org/officeDocument/2006/relationships/hyperlink" Target="http://pbs.twimg.com/profile_images/905555127200661505/iBky1H6l_normal.jpg" TargetMode="External"/><Relationship Id="rId4921" Type="http://schemas.openxmlformats.org/officeDocument/2006/relationships/hyperlink" Target="http://pbs.twimg.com/profile_images/656304598198579200/r62aVwpQ_normal.jpg" TargetMode="External"/><Relationship Id="rId237" Type="http://schemas.openxmlformats.org/officeDocument/2006/relationships/hyperlink" Target="https://t.co/LHn9pvjgxj" TargetMode="External"/><Relationship Id="rId791" Type="http://schemas.openxmlformats.org/officeDocument/2006/relationships/hyperlink" Target="https://pbs.twimg.com/profile_banners/188523042/1397968403" TargetMode="External"/><Relationship Id="rId1074" Type="http://schemas.openxmlformats.org/officeDocument/2006/relationships/hyperlink" Target="https://pbs.twimg.com/profile_banners/39044221/1513959496" TargetMode="External"/><Relationship Id="rId2472" Type="http://schemas.openxmlformats.org/officeDocument/2006/relationships/hyperlink" Target="http://abs.twimg.com/images/themes/theme1/bg.png" TargetMode="External"/><Relationship Id="rId3316" Type="http://schemas.openxmlformats.org/officeDocument/2006/relationships/hyperlink" Target="http://abs.twimg.com/images/themes/theme1/bg.png" TargetMode="External"/><Relationship Id="rId3523" Type="http://schemas.openxmlformats.org/officeDocument/2006/relationships/hyperlink" Target="http://abs.twimg.com/images/themes/theme1/bg.png" TargetMode="External"/><Relationship Id="rId3730" Type="http://schemas.openxmlformats.org/officeDocument/2006/relationships/hyperlink" Target="http://pbs.twimg.com/profile_images/958719230609825792/s_tD7seR_normal.jpg" TargetMode="External"/><Relationship Id="rId6679" Type="http://schemas.openxmlformats.org/officeDocument/2006/relationships/hyperlink" Target="https://twitter.com/lf_orgmx" TargetMode="External"/><Relationship Id="rId6886" Type="http://schemas.openxmlformats.org/officeDocument/2006/relationships/hyperlink" Target="https://twitter.com/ambeautifulbr" TargetMode="External"/><Relationship Id="rId444" Type="http://schemas.openxmlformats.org/officeDocument/2006/relationships/hyperlink" Target="https://t.co/V5WcBNpxZj" TargetMode="External"/><Relationship Id="rId651" Type="http://schemas.openxmlformats.org/officeDocument/2006/relationships/hyperlink" Target="http://t.co/UCrpKSgtNe" TargetMode="External"/><Relationship Id="rId1281" Type="http://schemas.openxmlformats.org/officeDocument/2006/relationships/hyperlink" Target="https://pbs.twimg.com/profile_banners/601293195/1492449945" TargetMode="External"/><Relationship Id="rId2125" Type="http://schemas.openxmlformats.org/officeDocument/2006/relationships/hyperlink" Target="https://pbs.twimg.com/profile_banners/958201886275911680/1520559267" TargetMode="External"/><Relationship Id="rId2332" Type="http://schemas.openxmlformats.org/officeDocument/2006/relationships/hyperlink" Target="http://abs.twimg.com/images/themes/theme1/bg.png" TargetMode="External"/><Relationship Id="rId5488" Type="http://schemas.openxmlformats.org/officeDocument/2006/relationships/hyperlink" Target="https://twitter.com/naouelnawww" TargetMode="External"/><Relationship Id="rId5695" Type="http://schemas.openxmlformats.org/officeDocument/2006/relationships/hyperlink" Target="https://twitter.com/markcusac" TargetMode="External"/><Relationship Id="rId6539" Type="http://schemas.openxmlformats.org/officeDocument/2006/relationships/hyperlink" Target="https://twitter.com/cheesepie23" TargetMode="External"/><Relationship Id="rId6746" Type="http://schemas.openxmlformats.org/officeDocument/2006/relationships/hyperlink" Target="https://twitter.com/jules_su" TargetMode="External"/><Relationship Id="rId6953" Type="http://schemas.openxmlformats.org/officeDocument/2006/relationships/hyperlink" Target="https://twitter.com/wes_daily" TargetMode="External"/><Relationship Id="rId304" Type="http://schemas.openxmlformats.org/officeDocument/2006/relationships/hyperlink" Target="https://t.co/L1GqXsIvTB" TargetMode="External"/><Relationship Id="rId511" Type="http://schemas.openxmlformats.org/officeDocument/2006/relationships/hyperlink" Target="https://t.co/6e2xmtmmSV" TargetMode="External"/><Relationship Id="rId1141" Type="http://schemas.openxmlformats.org/officeDocument/2006/relationships/hyperlink" Target="https://pbs.twimg.com/profile_banners/120069998/1513437712" TargetMode="External"/><Relationship Id="rId4297" Type="http://schemas.openxmlformats.org/officeDocument/2006/relationships/hyperlink" Target="http://pbs.twimg.com/profile_images/950234669584297984/wbFKCkhe_normal.jpg" TargetMode="External"/><Relationship Id="rId5348" Type="http://schemas.openxmlformats.org/officeDocument/2006/relationships/hyperlink" Target="https://twitter.com/cfnu" TargetMode="External"/><Relationship Id="rId5555" Type="http://schemas.openxmlformats.org/officeDocument/2006/relationships/hyperlink" Target="https://twitter.com/roka_part2" TargetMode="External"/><Relationship Id="rId5762" Type="http://schemas.openxmlformats.org/officeDocument/2006/relationships/hyperlink" Target="https://twitter.com/foreigpolicynew" TargetMode="External"/><Relationship Id="rId6606" Type="http://schemas.openxmlformats.org/officeDocument/2006/relationships/hyperlink" Target="https://twitter.com/yahooent" TargetMode="External"/><Relationship Id="rId6813" Type="http://schemas.openxmlformats.org/officeDocument/2006/relationships/hyperlink" Target="https://twitter.com/anickel4thought" TargetMode="External"/><Relationship Id="rId1001" Type="http://schemas.openxmlformats.org/officeDocument/2006/relationships/hyperlink" Target="https://pbs.twimg.com/profile_banners/905960381834776576/1518658633" TargetMode="External"/><Relationship Id="rId4157" Type="http://schemas.openxmlformats.org/officeDocument/2006/relationships/hyperlink" Target="http://pbs.twimg.com/profile_images/893330405528526848/3T6zLbMR_normal.jpg" TargetMode="External"/><Relationship Id="rId4364" Type="http://schemas.openxmlformats.org/officeDocument/2006/relationships/hyperlink" Target="http://pbs.twimg.com/profile_images/969537809278058497/WJ85OzbG_normal.png" TargetMode="External"/><Relationship Id="rId4571" Type="http://schemas.openxmlformats.org/officeDocument/2006/relationships/hyperlink" Target="http://pbs.twimg.com/profile_images/896067383202201600/PSDQOzBa_normal.jpg" TargetMode="External"/><Relationship Id="rId5208" Type="http://schemas.openxmlformats.org/officeDocument/2006/relationships/hyperlink" Target="http://pbs.twimg.com/profile_images/963191001702580224/i6ZpJJSV_normal.jpg" TargetMode="External"/><Relationship Id="rId5415" Type="http://schemas.openxmlformats.org/officeDocument/2006/relationships/hyperlink" Target="https://twitter.com/matthewcogdeill" TargetMode="External"/><Relationship Id="rId5622" Type="http://schemas.openxmlformats.org/officeDocument/2006/relationships/hyperlink" Target="https://twitter.com/2daebak" TargetMode="External"/><Relationship Id="rId1958" Type="http://schemas.openxmlformats.org/officeDocument/2006/relationships/hyperlink" Target="https://pbs.twimg.com/profile_banners/789282606370156544/1511383768" TargetMode="External"/><Relationship Id="rId3173" Type="http://schemas.openxmlformats.org/officeDocument/2006/relationships/hyperlink" Target="http://abs.twimg.com/images/themes/theme13/bg.gif" TargetMode="External"/><Relationship Id="rId3380" Type="http://schemas.openxmlformats.org/officeDocument/2006/relationships/hyperlink" Target="http://abs.twimg.com/images/themes/theme1/bg.png" TargetMode="External"/><Relationship Id="rId4017" Type="http://schemas.openxmlformats.org/officeDocument/2006/relationships/hyperlink" Target="http://pbs.twimg.com/profile_images/966880407504367617/NTlxVAZW_normal.jpg" TargetMode="External"/><Relationship Id="rId4224" Type="http://schemas.openxmlformats.org/officeDocument/2006/relationships/hyperlink" Target="http://pbs.twimg.com/profile_images/961500619868553216/MBEMr5Si_normal.jpg" TargetMode="External"/><Relationship Id="rId4431" Type="http://schemas.openxmlformats.org/officeDocument/2006/relationships/hyperlink" Target="http://pbs.twimg.com/profile_images/970466898126295041/2BQkoRTL_normal.jpg" TargetMode="External"/><Relationship Id="rId1818" Type="http://schemas.openxmlformats.org/officeDocument/2006/relationships/hyperlink" Target="https://pbs.twimg.com/profile_banners/1289021473/1506475948" TargetMode="External"/><Relationship Id="rId3033" Type="http://schemas.openxmlformats.org/officeDocument/2006/relationships/hyperlink" Target="http://pbs.twimg.com/profile_background_images/717291946071298048/RKHctKbq.jpg" TargetMode="External"/><Relationship Id="rId3240" Type="http://schemas.openxmlformats.org/officeDocument/2006/relationships/hyperlink" Target="http://abs.twimg.com/images/themes/theme1/bg.png" TargetMode="External"/><Relationship Id="rId6189" Type="http://schemas.openxmlformats.org/officeDocument/2006/relationships/hyperlink" Target="https://twitter.com/raisabanfield" TargetMode="External"/><Relationship Id="rId6396" Type="http://schemas.openxmlformats.org/officeDocument/2006/relationships/hyperlink" Target="https://twitter.com/luisrg01" TargetMode="External"/><Relationship Id="rId161" Type="http://schemas.openxmlformats.org/officeDocument/2006/relationships/hyperlink" Target="https://t.co/mO5xltxbTr" TargetMode="External"/><Relationship Id="rId6049" Type="http://schemas.openxmlformats.org/officeDocument/2006/relationships/hyperlink" Target="https://twitter.com/namomellow" TargetMode="External"/><Relationship Id="rId2799" Type="http://schemas.openxmlformats.org/officeDocument/2006/relationships/hyperlink" Target="http://pbs.twimg.com/profile_background_images/25384541/beach.jpg" TargetMode="External"/><Relationship Id="rId3100" Type="http://schemas.openxmlformats.org/officeDocument/2006/relationships/hyperlink" Target="http://pbs.twimg.com/profile_background_images/547756035243401216/LJEVDYrk.jpeg" TargetMode="External"/><Relationship Id="rId6256" Type="http://schemas.openxmlformats.org/officeDocument/2006/relationships/hyperlink" Target="https://twitter.com/matthew71693270" TargetMode="External"/><Relationship Id="rId6463" Type="http://schemas.openxmlformats.org/officeDocument/2006/relationships/hyperlink" Target="https://twitter.com/burning_wind" TargetMode="External"/><Relationship Id="rId6670" Type="http://schemas.openxmlformats.org/officeDocument/2006/relationships/hyperlink" Target="https://twitter.com/sweetvils" TargetMode="External"/><Relationship Id="rId978" Type="http://schemas.openxmlformats.org/officeDocument/2006/relationships/hyperlink" Target="https://pbs.twimg.com/profile_banners/929899853102112768/1518159186" TargetMode="External"/><Relationship Id="rId2659" Type="http://schemas.openxmlformats.org/officeDocument/2006/relationships/hyperlink" Target="http://abs.twimg.com/images/themes/theme10/bg.gif" TargetMode="External"/><Relationship Id="rId2866" Type="http://schemas.openxmlformats.org/officeDocument/2006/relationships/hyperlink" Target="http://abs.twimg.com/images/themes/theme1/bg.png" TargetMode="External"/><Relationship Id="rId3917" Type="http://schemas.openxmlformats.org/officeDocument/2006/relationships/hyperlink" Target="http://pbs.twimg.com/profile_images/963928041729806336/tqoP047R_normal.jpg" TargetMode="External"/><Relationship Id="rId5065" Type="http://schemas.openxmlformats.org/officeDocument/2006/relationships/hyperlink" Target="http://pbs.twimg.com/profile_images/1564819437/images_normal.jpg" TargetMode="External"/><Relationship Id="rId5272" Type="http://schemas.openxmlformats.org/officeDocument/2006/relationships/hyperlink" Target="http://pbs.twimg.com/profile_images/857097518924083200/mp0hgMgb_normal.jpg" TargetMode="External"/><Relationship Id="rId6116" Type="http://schemas.openxmlformats.org/officeDocument/2006/relationships/hyperlink" Target="https://twitter.com/brittany_207" TargetMode="External"/><Relationship Id="rId6323" Type="http://schemas.openxmlformats.org/officeDocument/2006/relationships/hyperlink" Target="https://twitter.com/fullmetalfinch" TargetMode="External"/><Relationship Id="rId6530" Type="http://schemas.openxmlformats.org/officeDocument/2006/relationships/hyperlink" Target="https://twitter.com/_baekki" TargetMode="External"/><Relationship Id="rId838" Type="http://schemas.openxmlformats.org/officeDocument/2006/relationships/hyperlink" Target="https://pbs.twimg.com/profile_banners/21439144/1514974022" TargetMode="External"/><Relationship Id="rId1468" Type="http://schemas.openxmlformats.org/officeDocument/2006/relationships/hyperlink" Target="https://pbs.twimg.com/profile_banners/941782988819521536/1514309817" TargetMode="External"/><Relationship Id="rId1675" Type="http://schemas.openxmlformats.org/officeDocument/2006/relationships/hyperlink" Target="https://pbs.twimg.com/profile_banners/151517383/1485092845" TargetMode="External"/><Relationship Id="rId1882" Type="http://schemas.openxmlformats.org/officeDocument/2006/relationships/hyperlink" Target="https://pbs.twimg.com/profile_banners/2714962268/1487662990" TargetMode="External"/><Relationship Id="rId2519" Type="http://schemas.openxmlformats.org/officeDocument/2006/relationships/hyperlink" Target="http://abs.twimg.com/images/themes/theme1/bg.png" TargetMode="External"/><Relationship Id="rId2726" Type="http://schemas.openxmlformats.org/officeDocument/2006/relationships/hyperlink" Target="http://abs.twimg.com/images/themes/theme8/bg.gif" TargetMode="External"/><Relationship Id="rId4081" Type="http://schemas.openxmlformats.org/officeDocument/2006/relationships/hyperlink" Target="http://pbs.twimg.com/profile_images/562035436940316672/cyj2GrN7_normal.jpeg" TargetMode="External"/><Relationship Id="rId5132" Type="http://schemas.openxmlformats.org/officeDocument/2006/relationships/hyperlink" Target="http://pbs.twimg.com/profile_images/960205814123315200/FWhtz9cD_normal.jpg" TargetMode="External"/><Relationship Id="rId1328" Type="http://schemas.openxmlformats.org/officeDocument/2006/relationships/hyperlink" Target="https://pbs.twimg.com/profile_banners/65554112/1520081242" TargetMode="External"/><Relationship Id="rId1535" Type="http://schemas.openxmlformats.org/officeDocument/2006/relationships/hyperlink" Target="https://pbs.twimg.com/profile_banners/18643152/1357088702" TargetMode="External"/><Relationship Id="rId2933" Type="http://schemas.openxmlformats.org/officeDocument/2006/relationships/hyperlink" Target="http://pbs.twimg.com/profile_background_images/378800000076955396/a3345a8fa7439dcd6a5a71facb35f93c.jpeg" TargetMode="External"/><Relationship Id="rId905" Type="http://schemas.openxmlformats.org/officeDocument/2006/relationships/hyperlink" Target="https://pbs.twimg.com/profile_banners/2273195985/1517687197" TargetMode="External"/><Relationship Id="rId1742" Type="http://schemas.openxmlformats.org/officeDocument/2006/relationships/hyperlink" Target="https://pbs.twimg.com/profile_banners/580155083/1451316503" TargetMode="External"/><Relationship Id="rId4898" Type="http://schemas.openxmlformats.org/officeDocument/2006/relationships/hyperlink" Target="http://pbs.twimg.com/profile_images/2523685828/3di08qg8hxtj4cvjkrfa_normal.jpeg" TargetMode="External"/><Relationship Id="rId5949" Type="http://schemas.openxmlformats.org/officeDocument/2006/relationships/hyperlink" Target="https://twitter.com/rebafan4forever" TargetMode="External"/><Relationship Id="rId34" Type="http://schemas.openxmlformats.org/officeDocument/2006/relationships/hyperlink" Target="http://t.co/487wa6SfVV" TargetMode="External"/><Relationship Id="rId1602" Type="http://schemas.openxmlformats.org/officeDocument/2006/relationships/hyperlink" Target="https://pbs.twimg.com/profile_banners/178377485/1480238381" TargetMode="External"/><Relationship Id="rId4758" Type="http://schemas.openxmlformats.org/officeDocument/2006/relationships/hyperlink" Target="http://pbs.twimg.com/profile_images/971787573675802624/MATsPQ0m_normal.png" TargetMode="External"/><Relationship Id="rId4965" Type="http://schemas.openxmlformats.org/officeDocument/2006/relationships/hyperlink" Target="http://pbs.twimg.com/profile_images/459216732263952384/zJfKYMTi_normal.jpeg" TargetMode="External"/><Relationship Id="rId5809" Type="http://schemas.openxmlformats.org/officeDocument/2006/relationships/hyperlink" Target="https://twitter.com/mongalaxyy" TargetMode="External"/><Relationship Id="rId6180" Type="http://schemas.openxmlformats.org/officeDocument/2006/relationships/hyperlink" Target="https://twitter.com/giftntrk__" TargetMode="External"/><Relationship Id="rId3567" Type="http://schemas.openxmlformats.org/officeDocument/2006/relationships/hyperlink" Target="http://pbs.twimg.com/profile_background_images/860824613/1e91b01271be2d16ffdaf22f0f2cdbef.jpeg" TargetMode="External"/><Relationship Id="rId3774" Type="http://schemas.openxmlformats.org/officeDocument/2006/relationships/hyperlink" Target="http://pbs.twimg.com/profile_images/969575246914359296/IUM1XB4y_normal.jpg" TargetMode="External"/><Relationship Id="rId3981" Type="http://schemas.openxmlformats.org/officeDocument/2006/relationships/hyperlink" Target="http://pbs.twimg.com/profile_images/1634828142/page1-img1_normal.jpg" TargetMode="External"/><Relationship Id="rId4618" Type="http://schemas.openxmlformats.org/officeDocument/2006/relationships/hyperlink" Target="http://pbs.twimg.com/profile_images/855936506820648961/Y2r_JkGv_normal.jpg" TargetMode="External"/><Relationship Id="rId4825" Type="http://schemas.openxmlformats.org/officeDocument/2006/relationships/hyperlink" Target="http://abs.twimg.com/sticky/default_profile_images/default_profile_normal.png" TargetMode="External"/><Relationship Id="rId488" Type="http://schemas.openxmlformats.org/officeDocument/2006/relationships/hyperlink" Target="https://t.co/FswiABNa3x" TargetMode="External"/><Relationship Id="rId695" Type="http://schemas.openxmlformats.org/officeDocument/2006/relationships/hyperlink" Target="https://t.co/NW018IT5rs" TargetMode="External"/><Relationship Id="rId2169" Type="http://schemas.openxmlformats.org/officeDocument/2006/relationships/hyperlink" Target="https://pbs.twimg.com/profile_banners/19241609/1466465457" TargetMode="External"/><Relationship Id="rId2376" Type="http://schemas.openxmlformats.org/officeDocument/2006/relationships/hyperlink" Target="http://pbs.twimg.com/profile_background_images/378800000165385488/B-1TzW0s.jpeg" TargetMode="External"/><Relationship Id="rId2583" Type="http://schemas.openxmlformats.org/officeDocument/2006/relationships/hyperlink" Target="http://abs.twimg.com/images/themes/theme1/bg.png" TargetMode="External"/><Relationship Id="rId2790" Type="http://schemas.openxmlformats.org/officeDocument/2006/relationships/hyperlink" Target="http://pbs.twimg.com/profile_background_images/592815529/ml19ywbtj9qpn6i4h0sx.jpeg" TargetMode="External"/><Relationship Id="rId3427" Type="http://schemas.openxmlformats.org/officeDocument/2006/relationships/hyperlink" Target="http://abs.twimg.com/images/themes/theme1/bg.png" TargetMode="External"/><Relationship Id="rId3634" Type="http://schemas.openxmlformats.org/officeDocument/2006/relationships/hyperlink" Target="http://pbs.twimg.com/profile_images/955508917378822144/aI35EPTk_normal.jpg" TargetMode="External"/><Relationship Id="rId3841" Type="http://schemas.openxmlformats.org/officeDocument/2006/relationships/hyperlink" Target="http://pbs.twimg.com/profile_images/946409900782993409/h6ekReS2_normal.jpg" TargetMode="External"/><Relationship Id="rId6040" Type="http://schemas.openxmlformats.org/officeDocument/2006/relationships/hyperlink" Target="https://twitter.com/safi_cassies" TargetMode="External"/><Relationship Id="rId6997" Type="http://schemas.openxmlformats.org/officeDocument/2006/relationships/hyperlink" Target="https://twitter.com/seonk8" TargetMode="External"/><Relationship Id="rId348" Type="http://schemas.openxmlformats.org/officeDocument/2006/relationships/hyperlink" Target="https://t.co/YCqCEctZrb" TargetMode="External"/><Relationship Id="rId555" Type="http://schemas.openxmlformats.org/officeDocument/2006/relationships/hyperlink" Target="https://t.co/n4kTLPzDlW" TargetMode="External"/><Relationship Id="rId762" Type="http://schemas.openxmlformats.org/officeDocument/2006/relationships/hyperlink" Target="https://pbs.twimg.com/profile_banners/31696962/1498124469" TargetMode="External"/><Relationship Id="rId1185" Type="http://schemas.openxmlformats.org/officeDocument/2006/relationships/hyperlink" Target="https://pbs.twimg.com/profile_banners/1691434632/1494190497" TargetMode="External"/><Relationship Id="rId1392" Type="http://schemas.openxmlformats.org/officeDocument/2006/relationships/hyperlink" Target="https://pbs.twimg.com/profile_banners/843319065485725696/1510411618" TargetMode="External"/><Relationship Id="rId2029" Type="http://schemas.openxmlformats.org/officeDocument/2006/relationships/hyperlink" Target="https://pbs.twimg.com/profile_banners/1102684561/1514247846" TargetMode="External"/><Relationship Id="rId2236" Type="http://schemas.openxmlformats.org/officeDocument/2006/relationships/hyperlink" Target="http://pbs.twimg.com/profile_background_images/322835072/orange.jpg" TargetMode="External"/><Relationship Id="rId2443" Type="http://schemas.openxmlformats.org/officeDocument/2006/relationships/hyperlink" Target="http://pbs.twimg.com/profile_background_images/853790073/b5dd6573bc5ec8c50c5437dbb0fde638.jpeg" TargetMode="External"/><Relationship Id="rId2650" Type="http://schemas.openxmlformats.org/officeDocument/2006/relationships/hyperlink" Target="http://abs.twimg.com/images/themes/theme1/bg.png" TargetMode="External"/><Relationship Id="rId3701" Type="http://schemas.openxmlformats.org/officeDocument/2006/relationships/hyperlink" Target="http://pbs.twimg.com/profile_images/967823332388286464/kM5-4Fke_normal.jpg" TargetMode="External"/><Relationship Id="rId5599" Type="http://schemas.openxmlformats.org/officeDocument/2006/relationships/hyperlink" Target="https://twitter.com/z3no_of_citium" TargetMode="External"/><Relationship Id="rId6857" Type="http://schemas.openxmlformats.org/officeDocument/2006/relationships/hyperlink" Target="https://twitter.com/aunnie_v" TargetMode="External"/><Relationship Id="rId208" Type="http://schemas.openxmlformats.org/officeDocument/2006/relationships/hyperlink" Target="https://t.co/CUmFmynfet" TargetMode="External"/><Relationship Id="rId415" Type="http://schemas.openxmlformats.org/officeDocument/2006/relationships/hyperlink" Target="https://t.co/9eUkoEF33G" TargetMode="External"/><Relationship Id="rId622" Type="http://schemas.openxmlformats.org/officeDocument/2006/relationships/hyperlink" Target="https://t.co/TF61FR9YDf" TargetMode="External"/><Relationship Id="rId1045" Type="http://schemas.openxmlformats.org/officeDocument/2006/relationships/hyperlink" Target="https://pbs.twimg.com/profile_banners/16227248/1430838715" TargetMode="External"/><Relationship Id="rId1252" Type="http://schemas.openxmlformats.org/officeDocument/2006/relationships/hyperlink" Target="https://pbs.twimg.com/profile_banners/886702913745289216/1518989881" TargetMode="External"/><Relationship Id="rId2303" Type="http://schemas.openxmlformats.org/officeDocument/2006/relationships/hyperlink" Target="http://abs.twimg.com/images/themes/theme1/bg.png" TargetMode="External"/><Relationship Id="rId2510" Type="http://schemas.openxmlformats.org/officeDocument/2006/relationships/hyperlink" Target="http://abs.twimg.com/images/themes/theme1/bg.png" TargetMode="External"/><Relationship Id="rId5459" Type="http://schemas.openxmlformats.org/officeDocument/2006/relationships/hyperlink" Target="https://twitter.com/moolboksb" TargetMode="External"/><Relationship Id="rId5666" Type="http://schemas.openxmlformats.org/officeDocument/2006/relationships/hyperlink" Target="https://twitter.com/tbeauty27" TargetMode="External"/><Relationship Id="rId1112" Type="http://schemas.openxmlformats.org/officeDocument/2006/relationships/hyperlink" Target="https://pbs.twimg.com/profile_banners/363153127/1380245547" TargetMode="External"/><Relationship Id="rId4268" Type="http://schemas.openxmlformats.org/officeDocument/2006/relationships/hyperlink" Target="http://pbs.twimg.com/profile_images/786574802244866054/4sRtF2uw_normal.jpg" TargetMode="External"/><Relationship Id="rId4475" Type="http://schemas.openxmlformats.org/officeDocument/2006/relationships/hyperlink" Target="http://pbs.twimg.com/profile_images/952640301490896896/xMwwmse9_normal.jpg" TargetMode="External"/><Relationship Id="rId5319" Type="http://schemas.openxmlformats.org/officeDocument/2006/relationships/hyperlink" Target="https://twitter.com/monicacurcapax" TargetMode="External"/><Relationship Id="rId5873" Type="http://schemas.openxmlformats.org/officeDocument/2006/relationships/hyperlink" Target="https://twitter.com/taiilor_" TargetMode="External"/><Relationship Id="rId6717" Type="http://schemas.openxmlformats.org/officeDocument/2006/relationships/hyperlink" Target="https://twitter.com/mistys91" TargetMode="External"/><Relationship Id="rId6924" Type="http://schemas.openxmlformats.org/officeDocument/2006/relationships/hyperlink" Target="https://twitter.com/bcgeu" TargetMode="External"/><Relationship Id="rId3077" Type="http://schemas.openxmlformats.org/officeDocument/2006/relationships/hyperlink" Target="http://pbs.twimg.com/profile_background_images/434711634636857344/lmTEFunX.jpeg" TargetMode="External"/><Relationship Id="rId3284" Type="http://schemas.openxmlformats.org/officeDocument/2006/relationships/hyperlink" Target="http://abs.twimg.com/images/themes/theme1/bg.png" TargetMode="External"/><Relationship Id="rId4128" Type="http://schemas.openxmlformats.org/officeDocument/2006/relationships/hyperlink" Target="http://pbs.twimg.com/profile_images/751489059181191168/aVrXV_MJ_normal.jpg" TargetMode="External"/><Relationship Id="rId4682" Type="http://schemas.openxmlformats.org/officeDocument/2006/relationships/hyperlink" Target="http://pbs.twimg.com/profile_images/946166604223541249/UCYlOsN5_normal.jpg" TargetMode="External"/><Relationship Id="rId5526" Type="http://schemas.openxmlformats.org/officeDocument/2006/relationships/hyperlink" Target="https://twitter.com/realmiamiestate" TargetMode="External"/><Relationship Id="rId5733" Type="http://schemas.openxmlformats.org/officeDocument/2006/relationships/hyperlink" Target="https://twitter.com/unoar" TargetMode="External"/><Relationship Id="rId5940" Type="http://schemas.openxmlformats.org/officeDocument/2006/relationships/hyperlink" Target="https://twitter.com/hongbinnie59" TargetMode="External"/><Relationship Id="rId1929" Type="http://schemas.openxmlformats.org/officeDocument/2006/relationships/hyperlink" Target="https://pbs.twimg.com/profile_banners/275828878/1475043794" TargetMode="External"/><Relationship Id="rId2093" Type="http://schemas.openxmlformats.org/officeDocument/2006/relationships/hyperlink" Target="https://pbs.twimg.com/profile_banners/912112297/1519690501" TargetMode="External"/><Relationship Id="rId3491" Type="http://schemas.openxmlformats.org/officeDocument/2006/relationships/hyperlink" Target="http://abs.twimg.com/images/themes/theme1/bg.png" TargetMode="External"/><Relationship Id="rId4335" Type="http://schemas.openxmlformats.org/officeDocument/2006/relationships/hyperlink" Target="http://pbs.twimg.com/profile_images/970675688150786048/SiwHhkXu_normal.jpg" TargetMode="External"/><Relationship Id="rId4542" Type="http://schemas.openxmlformats.org/officeDocument/2006/relationships/hyperlink" Target="http://abs.twimg.com/sticky/default_profile_images/default_profile_normal.png" TargetMode="External"/><Relationship Id="rId5800" Type="http://schemas.openxmlformats.org/officeDocument/2006/relationships/hyperlink" Target="https://twitter.com/kaysitthi" TargetMode="External"/><Relationship Id="rId3144" Type="http://schemas.openxmlformats.org/officeDocument/2006/relationships/hyperlink" Target="http://abs.twimg.com/images/themes/theme1/bg.png" TargetMode="External"/><Relationship Id="rId3351" Type="http://schemas.openxmlformats.org/officeDocument/2006/relationships/hyperlink" Target="http://pbs.twimg.com/profile_background_images/378800000062821176/d21c79ddfe79631e6bc7d29ec13e6757.jpeg" TargetMode="External"/><Relationship Id="rId4402" Type="http://schemas.openxmlformats.org/officeDocument/2006/relationships/hyperlink" Target="http://pbs.twimg.com/profile_images/970085471421435904/hdFqRpBA_normal.jpg" TargetMode="External"/><Relationship Id="rId272" Type="http://schemas.openxmlformats.org/officeDocument/2006/relationships/hyperlink" Target="https://t.co/lV6snbtdnt" TargetMode="External"/><Relationship Id="rId2160" Type="http://schemas.openxmlformats.org/officeDocument/2006/relationships/hyperlink" Target="https://pbs.twimg.com/profile_banners/1292133152/1504369250" TargetMode="External"/><Relationship Id="rId3004" Type="http://schemas.openxmlformats.org/officeDocument/2006/relationships/hyperlink" Target="http://pbs.twimg.com/profile_background_images/3730766/PA33-Flowery.jpg" TargetMode="External"/><Relationship Id="rId3211" Type="http://schemas.openxmlformats.org/officeDocument/2006/relationships/hyperlink" Target="http://pbs.twimg.com/profile_background_images/378800000076358785/b0201418527227ba2c2d4b8c26d6235c.jpeg" TargetMode="External"/><Relationship Id="rId6367" Type="http://schemas.openxmlformats.org/officeDocument/2006/relationships/hyperlink" Target="https://twitter.com/chazlouaz" TargetMode="External"/><Relationship Id="rId6574" Type="http://schemas.openxmlformats.org/officeDocument/2006/relationships/hyperlink" Target="https://twitter.com/emma4change" TargetMode="External"/><Relationship Id="rId6781" Type="http://schemas.openxmlformats.org/officeDocument/2006/relationships/hyperlink" Target="https://twitter.com/cy_frost" TargetMode="External"/><Relationship Id="rId132" Type="http://schemas.openxmlformats.org/officeDocument/2006/relationships/hyperlink" Target="http://t.co/1NLX7sJ52o" TargetMode="External"/><Relationship Id="rId2020" Type="http://schemas.openxmlformats.org/officeDocument/2006/relationships/hyperlink" Target="https://pbs.twimg.com/profile_banners/1160766410/1516831265" TargetMode="External"/><Relationship Id="rId5176" Type="http://schemas.openxmlformats.org/officeDocument/2006/relationships/hyperlink" Target="http://pbs.twimg.com/profile_images/954160464367415296/r-VYaSCN_normal.jpg" TargetMode="External"/><Relationship Id="rId5383" Type="http://schemas.openxmlformats.org/officeDocument/2006/relationships/hyperlink" Target="https://twitter.com/noseyj" TargetMode="External"/><Relationship Id="rId5590" Type="http://schemas.openxmlformats.org/officeDocument/2006/relationships/hyperlink" Target="https://twitter.com/nzz" TargetMode="External"/><Relationship Id="rId6227" Type="http://schemas.openxmlformats.org/officeDocument/2006/relationships/hyperlink" Target="https://twitter.com/commondreams" TargetMode="External"/><Relationship Id="rId6434" Type="http://schemas.openxmlformats.org/officeDocument/2006/relationships/hyperlink" Target="https://twitter.com/kao_wo_ketsu" TargetMode="External"/><Relationship Id="rId6641" Type="http://schemas.openxmlformats.org/officeDocument/2006/relationships/hyperlink" Target="https://twitter.com/amarch4ourlives" TargetMode="External"/><Relationship Id="rId1579" Type="http://schemas.openxmlformats.org/officeDocument/2006/relationships/hyperlink" Target="https://pbs.twimg.com/profile_banners/7824172/1398948971" TargetMode="External"/><Relationship Id="rId2977" Type="http://schemas.openxmlformats.org/officeDocument/2006/relationships/hyperlink" Target="http://pbs.twimg.com/profile_background_images/378800000032762070/2192a36201fd1d49209c3f3ce43181be.jpeg" TargetMode="External"/><Relationship Id="rId4192" Type="http://schemas.openxmlformats.org/officeDocument/2006/relationships/hyperlink" Target="http://pbs.twimg.com/profile_images/934064041051516928/MIWdLN1t_normal.jpg" TargetMode="External"/><Relationship Id="rId5036" Type="http://schemas.openxmlformats.org/officeDocument/2006/relationships/hyperlink" Target="http://pbs.twimg.com/profile_images/710278871560531968/iwgmvf44_normal.jpg" TargetMode="External"/><Relationship Id="rId5243" Type="http://schemas.openxmlformats.org/officeDocument/2006/relationships/hyperlink" Target="http://pbs.twimg.com/profile_images/791463369802915840/b7aXJjki_normal.jpg" TargetMode="External"/><Relationship Id="rId5450" Type="http://schemas.openxmlformats.org/officeDocument/2006/relationships/hyperlink" Target="https://twitter.com/akshikaagarwal3" TargetMode="External"/><Relationship Id="rId949" Type="http://schemas.openxmlformats.org/officeDocument/2006/relationships/hyperlink" Target="https://pbs.twimg.com/profile_banners/4714622790/1454287404" TargetMode="External"/><Relationship Id="rId1786" Type="http://schemas.openxmlformats.org/officeDocument/2006/relationships/hyperlink" Target="https://pbs.twimg.com/profile_banners/98345098/1520150717" TargetMode="External"/><Relationship Id="rId1993" Type="http://schemas.openxmlformats.org/officeDocument/2006/relationships/hyperlink" Target="https://pbs.twimg.com/profile_banners/449808218/1502699411" TargetMode="External"/><Relationship Id="rId2837" Type="http://schemas.openxmlformats.org/officeDocument/2006/relationships/hyperlink" Target="http://pbs.twimg.com/profile_background_images/824421345/ca85e8411a7ecdeba585d375c2c1d949.png" TargetMode="External"/><Relationship Id="rId4052" Type="http://schemas.openxmlformats.org/officeDocument/2006/relationships/hyperlink" Target="http://pbs.twimg.com/profile_images/941097378244739072/PKtVB2_7_normal.jpg" TargetMode="External"/><Relationship Id="rId5103" Type="http://schemas.openxmlformats.org/officeDocument/2006/relationships/hyperlink" Target="http://pbs.twimg.com/profile_images/960135497354899456/e1QAgvJv_normal.jpg" TargetMode="External"/><Relationship Id="rId6501" Type="http://schemas.openxmlformats.org/officeDocument/2006/relationships/hyperlink" Target="https://twitter.com/joker_kingkarn" TargetMode="External"/><Relationship Id="rId78" Type="http://schemas.openxmlformats.org/officeDocument/2006/relationships/hyperlink" Target="https://t.co/kedSSa3D3T" TargetMode="External"/><Relationship Id="rId809" Type="http://schemas.openxmlformats.org/officeDocument/2006/relationships/hyperlink" Target="https://pbs.twimg.com/profile_banners/83667313/1493237230" TargetMode="External"/><Relationship Id="rId1439" Type="http://schemas.openxmlformats.org/officeDocument/2006/relationships/hyperlink" Target="https://pbs.twimg.com/profile_banners/559862364/1511797595" TargetMode="External"/><Relationship Id="rId1646" Type="http://schemas.openxmlformats.org/officeDocument/2006/relationships/hyperlink" Target="https://pbs.twimg.com/profile_banners/1154497092/1506876394" TargetMode="External"/><Relationship Id="rId1853" Type="http://schemas.openxmlformats.org/officeDocument/2006/relationships/hyperlink" Target="https://pbs.twimg.com/profile_banners/743585142/1507656395" TargetMode="External"/><Relationship Id="rId2904" Type="http://schemas.openxmlformats.org/officeDocument/2006/relationships/hyperlink" Target="http://pbs.twimg.com/profile_background_images/27774345/E.A.P_.jpg" TargetMode="External"/><Relationship Id="rId5310" Type="http://schemas.openxmlformats.org/officeDocument/2006/relationships/hyperlink" Target="https://twitter.com/smriti_basnet" TargetMode="External"/><Relationship Id="rId1506" Type="http://schemas.openxmlformats.org/officeDocument/2006/relationships/hyperlink" Target="https://pbs.twimg.com/profile_banners/948836313825865729/1515466509" TargetMode="External"/><Relationship Id="rId1713" Type="http://schemas.openxmlformats.org/officeDocument/2006/relationships/hyperlink" Target="https://pbs.twimg.com/profile_banners/195305576/1472722939" TargetMode="External"/><Relationship Id="rId1920" Type="http://schemas.openxmlformats.org/officeDocument/2006/relationships/hyperlink" Target="https://pbs.twimg.com/profile_banners/963856725924372481/1520000196" TargetMode="External"/><Relationship Id="rId4869" Type="http://schemas.openxmlformats.org/officeDocument/2006/relationships/hyperlink" Target="http://abs.twimg.com/sticky/default_profile_images/default_profile_normal.png" TargetMode="External"/><Relationship Id="rId3678" Type="http://schemas.openxmlformats.org/officeDocument/2006/relationships/hyperlink" Target="http://pbs.twimg.com/profile_images/781902997567647745/1vqKjqoU_normal.jpg" TargetMode="External"/><Relationship Id="rId3885" Type="http://schemas.openxmlformats.org/officeDocument/2006/relationships/hyperlink" Target="http://pbs.twimg.com/profile_images/785919636986626048/3JIo8GsT_normal.jpg" TargetMode="External"/><Relationship Id="rId4729" Type="http://schemas.openxmlformats.org/officeDocument/2006/relationships/hyperlink" Target="http://abs.twimg.com/sticky/default_profile_images/default_profile_normal.png" TargetMode="External"/><Relationship Id="rId4936" Type="http://schemas.openxmlformats.org/officeDocument/2006/relationships/hyperlink" Target="http://pbs.twimg.com/profile_images/967116498006429696/oUhQ8Y-i_normal.jpg" TargetMode="External"/><Relationship Id="rId6084" Type="http://schemas.openxmlformats.org/officeDocument/2006/relationships/hyperlink" Target="https://twitter.com/ssteveboucher" TargetMode="External"/><Relationship Id="rId6291" Type="http://schemas.openxmlformats.org/officeDocument/2006/relationships/hyperlink" Target="https://twitter.com/wwarasinee_" TargetMode="External"/><Relationship Id="rId599" Type="http://schemas.openxmlformats.org/officeDocument/2006/relationships/hyperlink" Target="https://t.co/MS9X4ENw2t" TargetMode="External"/><Relationship Id="rId2487" Type="http://schemas.openxmlformats.org/officeDocument/2006/relationships/hyperlink" Target="http://abs.twimg.com/images/themes/theme1/bg.png" TargetMode="External"/><Relationship Id="rId2694" Type="http://schemas.openxmlformats.org/officeDocument/2006/relationships/hyperlink" Target="http://abs.twimg.com/images/themes/theme1/bg.png" TargetMode="External"/><Relationship Id="rId3538" Type="http://schemas.openxmlformats.org/officeDocument/2006/relationships/hyperlink" Target="http://abs.twimg.com/images/themes/theme1/bg.png" TargetMode="External"/><Relationship Id="rId3745" Type="http://schemas.openxmlformats.org/officeDocument/2006/relationships/hyperlink" Target="http://pbs.twimg.com/profile_images/969480158225752064/Jfll-Vir_normal.png" TargetMode="External"/><Relationship Id="rId6151" Type="http://schemas.openxmlformats.org/officeDocument/2006/relationships/hyperlink" Target="https://twitter.com/theduckbomb" TargetMode="External"/><Relationship Id="rId459" Type="http://schemas.openxmlformats.org/officeDocument/2006/relationships/hyperlink" Target="https://t.co/Gb5jxGUhIx" TargetMode="External"/><Relationship Id="rId666" Type="http://schemas.openxmlformats.org/officeDocument/2006/relationships/hyperlink" Target="https://t.co/U9n4Tb7weo" TargetMode="External"/><Relationship Id="rId873" Type="http://schemas.openxmlformats.org/officeDocument/2006/relationships/hyperlink" Target="https://pbs.twimg.com/profile_banners/37874853/1506739836" TargetMode="External"/><Relationship Id="rId1089" Type="http://schemas.openxmlformats.org/officeDocument/2006/relationships/hyperlink" Target="https://pbs.twimg.com/profile_banners/142966585/1519729411" TargetMode="External"/><Relationship Id="rId1296" Type="http://schemas.openxmlformats.org/officeDocument/2006/relationships/hyperlink" Target="https://pbs.twimg.com/profile_banners/2218283802/1508085125" TargetMode="External"/><Relationship Id="rId2347" Type="http://schemas.openxmlformats.org/officeDocument/2006/relationships/hyperlink" Target="http://pbs.twimg.com/profile_background_images/666828789469413376/57CSNdDR.jpg" TargetMode="External"/><Relationship Id="rId2554" Type="http://schemas.openxmlformats.org/officeDocument/2006/relationships/hyperlink" Target="http://pbs.twimg.com/profile_background_images/520090274907701249/uPwUH6B1.jpeg" TargetMode="External"/><Relationship Id="rId3952" Type="http://schemas.openxmlformats.org/officeDocument/2006/relationships/hyperlink" Target="http://pbs.twimg.com/profile_images/968994434233851909/sj5VgV8I_normal.jpg" TargetMode="External"/><Relationship Id="rId6011" Type="http://schemas.openxmlformats.org/officeDocument/2006/relationships/hyperlink" Target="https://twitter.com/brthdaygrl" TargetMode="External"/><Relationship Id="rId319" Type="http://schemas.openxmlformats.org/officeDocument/2006/relationships/hyperlink" Target="https://t.co/Cbguzs2PjT" TargetMode="External"/><Relationship Id="rId526" Type="http://schemas.openxmlformats.org/officeDocument/2006/relationships/hyperlink" Target="https://t.co/TLRZL1Hgx9" TargetMode="External"/><Relationship Id="rId1156" Type="http://schemas.openxmlformats.org/officeDocument/2006/relationships/hyperlink" Target="https://pbs.twimg.com/profile_banners/2484763212/1483031279" TargetMode="External"/><Relationship Id="rId1363" Type="http://schemas.openxmlformats.org/officeDocument/2006/relationships/hyperlink" Target="https://pbs.twimg.com/profile_banners/157242037/1512400949" TargetMode="External"/><Relationship Id="rId2207" Type="http://schemas.openxmlformats.org/officeDocument/2006/relationships/hyperlink" Target="http://abs.twimg.com/images/themes/theme10/bg.gif" TargetMode="External"/><Relationship Id="rId2761" Type="http://schemas.openxmlformats.org/officeDocument/2006/relationships/hyperlink" Target="http://abs.twimg.com/images/themes/theme1/bg.png" TargetMode="External"/><Relationship Id="rId3605" Type="http://schemas.openxmlformats.org/officeDocument/2006/relationships/hyperlink" Target="http://pbs.twimg.com/profile_images/843680984377655296/OG2GSgnb_normal.jpg" TargetMode="External"/><Relationship Id="rId3812" Type="http://schemas.openxmlformats.org/officeDocument/2006/relationships/hyperlink" Target="http://pbs.twimg.com/profile_images/960693777416572929/gDf2ZzDV_normal.jpg" TargetMode="External"/><Relationship Id="rId6968" Type="http://schemas.openxmlformats.org/officeDocument/2006/relationships/hyperlink" Target="https://twitter.com/ammy_arm" TargetMode="External"/><Relationship Id="rId733" Type="http://schemas.openxmlformats.org/officeDocument/2006/relationships/hyperlink" Target="https://pbs.twimg.com/profile_banners/482334246/1510115015" TargetMode="External"/><Relationship Id="rId940" Type="http://schemas.openxmlformats.org/officeDocument/2006/relationships/hyperlink" Target="https://pbs.twimg.com/profile_banners/718087234876870656/1460257731" TargetMode="External"/><Relationship Id="rId1016" Type="http://schemas.openxmlformats.org/officeDocument/2006/relationships/hyperlink" Target="https://pbs.twimg.com/profile_banners/4540157299/1518707847" TargetMode="External"/><Relationship Id="rId1570" Type="http://schemas.openxmlformats.org/officeDocument/2006/relationships/hyperlink" Target="https://pbs.twimg.com/profile_banners/2506314110/1517635821" TargetMode="External"/><Relationship Id="rId2414" Type="http://schemas.openxmlformats.org/officeDocument/2006/relationships/hyperlink" Target="http://pbs.twimg.com/profile_background_images/597308718909263872/1KUsL5qT.png" TargetMode="External"/><Relationship Id="rId2621" Type="http://schemas.openxmlformats.org/officeDocument/2006/relationships/hyperlink" Target="http://pbs.twimg.com/profile_background_images/454908544580468736/FFHCDPB0.png" TargetMode="External"/><Relationship Id="rId5777" Type="http://schemas.openxmlformats.org/officeDocument/2006/relationships/hyperlink" Target="https://twitter.com/premiosplatino" TargetMode="External"/><Relationship Id="rId5984" Type="http://schemas.openxmlformats.org/officeDocument/2006/relationships/hyperlink" Target="https://twitter.com/courtneypaaige_" TargetMode="External"/><Relationship Id="rId6828" Type="http://schemas.openxmlformats.org/officeDocument/2006/relationships/hyperlink" Target="https://twitter.com/debjgreen1" TargetMode="External"/><Relationship Id="rId800" Type="http://schemas.openxmlformats.org/officeDocument/2006/relationships/hyperlink" Target="https://pbs.twimg.com/profile_banners/966548425331257344/1519279116" TargetMode="External"/><Relationship Id="rId1223" Type="http://schemas.openxmlformats.org/officeDocument/2006/relationships/hyperlink" Target="https://pbs.twimg.com/profile_banners/113692270/1512657015" TargetMode="External"/><Relationship Id="rId1430" Type="http://schemas.openxmlformats.org/officeDocument/2006/relationships/hyperlink" Target="https://pbs.twimg.com/profile_banners/34660456/1500388786" TargetMode="External"/><Relationship Id="rId4379" Type="http://schemas.openxmlformats.org/officeDocument/2006/relationships/hyperlink" Target="http://abs.twimg.com/sticky/default_profile_images/default_profile_normal.png" TargetMode="External"/><Relationship Id="rId4586" Type="http://schemas.openxmlformats.org/officeDocument/2006/relationships/hyperlink" Target="http://pbs.twimg.com/profile_images/525895392013979648/ksk-YaBV_normal.jpeg" TargetMode="External"/><Relationship Id="rId4793" Type="http://schemas.openxmlformats.org/officeDocument/2006/relationships/hyperlink" Target="http://pbs.twimg.com/profile_images/922292598030651393/JKtPrRNV_normal.jpg" TargetMode="External"/><Relationship Id="rId5637" Type="http://schemas.openxmlformats.org/officeDocument/2006/relationships/hyperlink" Target="https://twitter.com/lezhin_illegal" TargetMode="External"/><Relationship Id="rId5844" Type="http://schemas.openxmlformats.org/officeDocument/2006/relationships/hyperlink" Target="https://twitter.com/senatormenendez" TargetMode="External"/><Relationship Id="rId3188" Type="http://schemas.openxmlformats.org/officeDocument/2006/relationships/hyperlink" Target="http://abs.twimg.com/images/themes/theme1/bg.png" TargetMode="External"/><Relationship Id="rId3395" Type="http://schemas.openxmlformats.org/officeDocument/2006/relationships/hyperlink" Target="http://pbs.twimg.com/profile_background_images/503921748/OD1.jpg" TargetMode="External"/><Relationship Id="rId4239" Type="http://schemas.openxmlformats.org/officeDocument/2006/relationships/hyperlink" Target="http://pbs.twimg.com/profile_images/619938743777005568/QvixGvsa_normal.jpg" TargetMode="External"/><Relationship Id="rId4446" Type="http://schemas.openxmlformats.org/officeDocument/2006/relationships/hyperlink" Target="http://pbs.twimg.com/profile_images/971921656968089600/QUYWARfK_normal.jpg" TargetMode="External"/><Relationship Id="rId4653" Type="http://schemas.openxmlformats.org/officeDocument/2006/relationships/hyperlink" Target="http://pbs.twimg.com/profile_images/968731120312438786/a8C1Pv96_normal.jpg" TargetMode="External"/><Relationship Id="rId4860" Type="http://schemas.openxmlformats.org/officeDocument/2006/relationships/hyperlink" Target="http://pbs.twimg.com/profile_images/965271360070148098/c1klC3BD_normal.jpg" TargetMode="External"/><Relationship Id="rId5704" Type="http://schemas.openxmlformats.org/officeDocument/2006/relationships/hyperlink" Target="https://twitter.com/updateskaren" TargetMode="External"/><Relationship Id="rId5911" Type="http://schemas.openxmlformats.org/officeDocument/2006/relationships/hyperlink" Target="https://twitter.com/heynells" TargetMode="External"/><Relationship Id="rId3048" Type="http://schemas.openxmlformats.org/officeDocument/2006/relationships/hyperlink" Target="http://pbs.twimg.com/profile_background_images/481156020517879810/QyxW2Zxd.jpeg" TargetMode="External"/><Relationship Id="rId3255" Type="http://schemas.openxmlformats.org/officeDocument/2006/relationships/hyperlink" Target="http://pbs.twimg.com/profile_background_images/37653142/1.jpg" TargetMode="External"/><Relationship Id="rId3462" Type="http://schemas.openxmlformats.org/officeDocument/2006/relationships/hyperlink" Target="http://abs.twimg.com/images/themes/theme1/bg.png" TargetMode="External"/><Relationship Id="rId4306" Type="http://schemas.openxmlformats.org/officeDocument/2006/relationships/hyperlink" Target="http://pbs.twimg.com/profile_images/880582752562794497/jMLQi7_4_normal.jpg" TargetMode="External"/><Relationship Id="rId4513" Type="http://schemas.openxmlformats.org/officeDocument/2006/relationships/hyperlink" Target="http://pbs.twimg.com/profile_images/501442647722954752/o2VYe4DO_normal.jpeg" TargetMode="External"/><Relationship Id="rId4720" Type="http://schemas.openxmlformats.org/officeDocument/2006/relationships/hyperlink" Target="http://pbs.twimg.com/profile_images/832317486196486146/OJAC2azs_normal.jpg" TargetMode="External"/><Relationship Id="rId176" Type="http://schemas.openxmlformats.org/officeDocument/2006/relationships/hyperlink" Target="https://t.co/wkbvkN2y2j" TargetMode="External"/><Relationship Id="rId383" Type="http://schemas.openxmlformats.org/officeDocument/2006/relationships/hyperlink" Target="http://t.co/M8NWxYmO8F" TargetMode="External"/><Relationship Id="rId590" Type="http://schemas.openxmlformats.org/officeDocument/2006/relationships/hyperlink" Target="https://t.co/q5dKncltbi" TargetMode="External"/><Relationship Id="rId2064" Type="http://schemas.openxmlformats.org/officeDocument/2006/relationships/hyperlink" Target="https://pbs.twimg.com/profile_banners/192772965/1404663970" TargetMode="External"/><Relationship Id="rId2271" Type="http://schemas.openxmlformats.org/officeDocument/2006/relationships/hyperlink" Target="http://abs.twimg.com/images/themes/theme1/bg.png" TargetMode="External"/><Relationship Id="rId3115" Type="http://schemas.openxmlformats.org/officeDocument/2006/relationships/hyperlink" Target="http://abs.twimg.com/images/themes/theme1/bg.png" TargetMode="External"/><Relationship Id="rId3322" Type="http://schemas.openxmlformats.org/officeDocument/2006/relationships/hyperlink" Target="http://abs.twimg.com/images/themes/theme1/bg.png" TargetMode="External"/><Relationship Id="rId6478" Type="http://schemas.openxmlformats.org/officeDocument/2006/relationships/hyperlink" Target="https://twitter.com/cruva_" TargetMode="External"/><Relationship Id="rId6685" Type="http://schemas.openxmlformats.org/officeDocument/2006/relationships/hyperlink" Target="https://twitter.com/mybelovedmtg7" TargetMode="External"/><Relationship Id="rId243" Type="http://schemas.openxmlformats.org/officeDocument/2006/relationships/hyperlink" Target="https://t.co/p01slSCiyF" TargetMode="External"/><Relationship Id="rId450" Type="http://schemas.openxmlformats.org/officeDocument/2006/relationships/hyperlink" Target="https://t.co/TiWuPSrKAU" TargetMode="External"/><Relationship Id="rId1080" Type="http://schemas.openxmlformats.org/officeDocument/2006/relationships/hyperlink" Target="https://pbs.twimg.com/profile_banners/342463759/1507162908" TargetMode="External"/><Relationship Id="rId2131" Type="http://schemas.openxmlformats.org/officeDocument/2006/relationships/hyperlink" Target="https://pbs.twimg.com/profile_banners/147473866/1519123055" TargetMode="External"/><Relationship Id="rId5287" Type="http://schemas.openxmlformats.org/officeDocument/2006/relationships/hyperlink" Target="http://pbs.twimg.com/profile_images/897608751225516032/AiT0Sady_normal.jpg" TargetMode="External"/><Relationship Id="rId5494" Type="http://schemas.openxmlformats.org/officeDocument/2006/relationships/hyperlink" Target="https://twitter.com/prangnanan_l12" TargetMode="External"/><Relationship Id="rId6338" Type="http://schemas.openxmlformats.org/officeDocument/2006/relationships/hyperlink" Target="https://twitter.com/palapetch" TargetMode="External"/><Relationship Id="rId6892" Type="http://schemas.openxmlformats.org/officeDocument/2006/relationships/hyperlink" Target="https://twitter.com/nugukso" TargetMode="External"/><Relationship Id="rId103" Type="http://schemas.openxmlformats.org/officeDocument/2006/relationships/hyperlink" Target="http://t.co/YnDhZaHW" TargetMode="External"/><Relationship Id="rId310" Type="http://schemas.openxmlformats.org/officeDocument/2006/relationships/hyperlink" Target="https://t.co/NBzXgd6D3c" TargetMode="External"/><Relationship Id="rId4096" Type="http://schemas.openxmlformats.org/officeDocument/2006/relationships/hyperlink" Target="http://pbs.twimg.com/profile_images/940037943669882882/chzDq0es_normal.jpg" TargetMode="External"/><Relationship Id="rId5147" Type="http://schemas.openxmlformats.org/officeDocument/2006/relationships/hyperlink" Target="http://pbs.twimg.com/profile_images/742385672682512384/VfTAuqLg_normal.jpg" TargetMode="External"/><Relationship Id="rId6545" Type="http://schemas.openxmlformats.org/officeDocument/2006/relationships/hyperlink" Target="https://twitter.com/micookahjim" TargetMode="External"/><Relationship Id="rId6752" Type="http://schemas.openxmlformats.org/officeDocument/2006/relationships/hyperlink" Target="https://twitter.com/c0nvey" TargetMode="External"/><Relationship Id="rId1897" Type="http://schemas.openxmlformats.org/officeDocument/2006/relationships/hyperlink" Target="https://pbs.twimg.com/profile_banners/496950205/1502215795" TargetMode="External"/><Relationship Id="rId2948" Type="http://schemas.openxmlformats.org/officeDocument/2006/relationships/hyperlink" Target="http://abs.twimg.com/images/themes/theme14/bg.gif" TargetMode="External"/><Relationship Id="rId5354" Type="http://schemas.openxmlformats.org/officeDocument/2006/relationships/hyperlink" Target="https://twitter.com/dwnews" TargetMode="External"/><Relationship Id="rId5561" Type="http://schemas.openxmlformats.org/officeDocument/2006/relationships/hyperlink" Target="https://twitter.com/mkriszti01" TargetMode="External"/><Relationship Id="rId6405" Type="http://schemas.openxmlformats.org/officeDocument/2006/relationships/hyperlink" Target="https://twitter.com/shimminykricket" TargetMode="External"/><Relationship Id="rId6612" Type="http://schemas.openxmlformats.org/officeDocument/2006/relationships/hyperlink" Target="https://twitter.com/dongoyo29" TargetMode="External"/><Relationship Id="rId1757" Type="http://schemas.openxmlformats.org/officeDocument/2006/relationships/hyperlink" Target="https://pbs.twimg.com/profile_banners/591528209/1518071994" TargetMode="External"/><Relationship Id="rId1964" Type="http://schemas.openxmlformats.org/officeDocument/2006/relationships/hyperlink" Target="https://pbs.twimg.com/profile_banners/921426764/1519586611" TargetMode="External"/><Relationship Id="rId2808" Type="http://schemas.openxmlformats.org/officeDocument/2006/relationships/hyperlink" Target="http://abs.twimg.com/images/themes/theme1/bg.png" TargetMode="External"/><Relationship Id="rId4163" Type="http://schemas.openxmlformats.org/officeDocument/2006/relationships/hyperlink" Target="http://pbs.twimg.com/profile_images/701081650558590977/7MvTlrG5_normal.jpg" TargetMode="External"/><Relationship Id="rId4370" Type="http://schemas.openxmlformats.org/officeDocument/2006/relationships/hyperlink" Target="http://pbs.twimg.com/profile_images/1645365116/clematis_cropped_normal.JPG" TargetMode="External"/><Relationship Id="rId5007" Type="http://schemas.openxmlformats.org/officeDocument/2006/relationships/hyperlink" Target="http://pbs.twimg.com/profile_images/971172664491565056/iLN5z7Tf_normal.jpg" TargetMode="External"/><Relationship Id="rId5214" Type="http://schemas.openxmlformats.org/officeDocument/2006/relationships/hyperlink" Target="http://pbs.twimg.com/profile_images/635943471992471553/xpnBl1Bp_normal.jpg" TargetMode="External"/><Relationship Id="rId5421" Type="http://schemas.openxmlformats.org/officeDocument/2006/relationships/hyperlink" Target="https://twitter.com/tnamcot" TargetMode="External"/><Relationship Id="rId49" Type="http://schemas.openxmlformats.org/officeDocument/2006/relationships/hyperlink" Target="https://t.co/wyOVgSLgBV" TargetMode="External"/><Relationship Id="rId1617" Type="http://schemas.openxmlformats.org/officeDocument/2006/relationships/hyperlink" Target="https://pbs.twimg.com/profile_banners/840844680/1518368030" TargetMode="External"/><Relationship Id="rId1824" Type="http://schemas.openxmlformats.org/officeDocument/2006/relationships/hyperlink" Target="https://pbs.twimg.com/profile_banners/228747444/1458613200" TargetMode="External"/><Relationship Id="rId4023" Type="http://schemas.openxmlformats.org/officeDocument/2006/relationships/hyperlink" Target="http://pbs.twimg.com/profile_images/953463180088442880/e7Ip6rsv_normal.jpg" TargetMode="External"/><Relationship Id="rId4230" Type="http://schemas.openxmlformats.org/officeDocument/2006/relationships/hyperlink" Target="http://pbs.twimg.com/profile_images/966036864879640576/hqFYJwLo_normal.jpg" TargetMode="External"/><Relationship Id="rId3789" Type="http://schemas.openxmlformats.org/officeDocument/2006/relationships/hyperlink" Target="http://pbs.twimg.com/profile_images/855349272941703168/-yjIhuyh_normal.jpg" TargetMode="External"/><Relationship Id="rId6195" Type="http://schemas.openxmlformats.org/officeDocument/2006/relationships/hyperlink" Target="https://twitter.com/ccanoy_" TargetMode="External"/><Relationship Id="rId2598" Type="http://schemas.openxmlformats.org/officeDocument/2006/relationships/hyperlink" Target="http://abs.twimg.com/images/themes/theme1/bg.png" TargetMode="External"/><Relationship Id="rId3996" Type="http://schemas.openxmlformats.org/officeDocument/2006/relationships/hyperlink" Target="http://pbs.twimg.com/profile_images/971196453526712320/Yscn5r95_normal.jpg" TargetMode="External"/><Relationship Id="rId6055" Type="http://schemas.openxmlformats.org/officeDocument/2006/relationships/hyperlink" Target="https://twitter.com/osquish13o" TargetMode="External"/><Relationship Id="rId6262" Type="http://schemas.openxmlformats.org/officeDocument/2006/relationships/hyperlink" Target="https://twitter.com/deullerr" TargetMode="External"/><Relationship Id="rId3649" Type="http://schemas.openxmlformats.org/officeDocument/2006/relationships/hyperlink" Target="http://pbs.twimg.com/profile_images/839778075558703104/Juo_WlGD_normal.jpg" TargetMode="External"/><Relationship Id="rId3856" Type="http://schemas.openxmlformats.org/officeDocument/2006/relationships/hyperlink" Target="http://pbs.twimg.com/profile_images/970208036575887365/chNSjGM__normal.jpg" TargetMode="External"/><Relationship Id="rId4907" Type="http://schemas.openxmlformats.org/officeDocument/2006/relationships/hyperlink" Target="http://pbs.twimg.com/profile_images/950057401561989120/gj8rKqIz_normal.jpg" TargetMode="External"/><Relationship Id="rId5071" Type="http://schemas.openxmlformats.org/officeDocument/2006/relationships/hyperlink" Target="http://pbs.twimg.com/profile_images/902245718001319936/2NyvSXXr_normal.jpg" TargetMode="External"/><Relationship Id="rId6122" Type="http://schemas.openxmlformats.org/officeDocument/2006/relationships/hyperlink" Target="https://twitter.com/kweenpeen" TargetMode="External"/><Relationship Id="rId777" Type="http://schemas.openxmlformats.org/officeDocument/2006/relationships/hyperlink" Target="https://pbs.twimg.com/profile_banners/716790957262376960/1461011206" TargetMode="External"/><Relationship Id="rId984" Type="http://schemas.openxmlformats.org/officeDocument/2006/relationships/hyperlink" Target="https://pbs.twimg.com/profile_banners/2702605929/1517724598" TargetMode="External"/><Relationship Id="rId2458" Type="http://schemas.openxmlformats.org/officeDocument/2006/relationships/hyperlink" Target="http://pbs.twimg.com/profile_background_images/481750386403848192/ZuhNjMrg.jpeg" TargetMode="External"/><Relationship Id="rId2665" Type="http://schemas.openxmlformats.org/officeDocument/2006/relationships/hyperlink" Target="http://pbs.twimg.com/profile_background_images/777803288/0926f3cdcfad839eecf49d21b9433275.jpeg" TargetMode="External"/><Relationship Id="rId2872" Type="http://schemas.openxmlformats.org/officeDocument/2006/relationships/hyperlink" Target="http://pbs.twimg.com/profile_background_images/590355514/x6efb4b0cddda9ec63f73e1df69d3342.png" TargetMode="External"/><Relationship Id="rId3509" Type="http://schemas.openxmlformats.org/officeDocument/2006/relationships/hyperlink" Target="http://pbs.twimg.com/profile_background_images/4560104/Twitter_bgd_copy.jpg" TargetMode="External"/><Relationship Id="rId3716" Type="http://schemas.openxmlformats.org/officeDocument/2006/relationships/hyperlink" Target="http://pbs.twimg.com/profile_images/971914665449017344/shWo8eR5_normal.jpg" TargetMode="External"/><Relationship Id="rId3923" Type="http://schemas.openxmlformats.org/officeDocument/2006/relationships/hyperlink" Target="http://pbs.twimg.com/profile_images/957295130951610368/L2nxbK4O_normal.jpg" TargetMode="External"/><Relationship Id="rId637" Type="http://schemas.openxmlformats.org/officeDocument/2006/relationships/hyperlink" Target="https://t.co/N9OmTyhJUg" TargetMode="External"/><Relationship Id="rId844" Type="http://schemas.openxmlformats.org/officeDocument/2006/relationships/hyperlink" Target="https://pbs.twimg.com/profile_banners/826406978/1519944172" TargetMode="External"/><Relationship Id="rId1267" Type="http://schemas.openxmlformats.org/officeDocument/2006/relationships/hyperlink" Target="https://pbs.twimg.com/profile_banners/76695892/1398482111" TargetMode="External"/><Relationship Id="rId1474" Type="http://schemas.openxmlformats.org/officeDocument/2006/relationships/hyperlink" Target="https://pbs.twimg.com/profile_banners/231935116/1490970377" TargetMode="External"/><Relationship Id="rId1681" Type="http://schemas.openxmlformats.org/officeDocument/2006/relationships/hyperlink" Target="https://pbs.twimg.com/profile_banners/2327134321/1451428366" TargetMode="External"/><Relationship Id="rId2318" Type="http://schemas.openxmlformats.org/officeDocument/2006/relationships/hyperlink" Target="http://abs.twimg.com/images/themes/theme1/bg.png" TargetMode="External"/><Relationship Id="rId2525" Type="http://schemas.openxmlformats.org/officeDocument/2006/relationships/hyperlink" Target="http://abs.twimg.com/images/themes/theme1/bg.png" TargetMode="External"/><Relationship Id="rId2732" Type="http://schemas.openxmlformats.org/officeDocument/2006/relationships/hyperlink" Target="http://abs.twimg.com/images/themes/theme1/bg.png" TargetMode="External"/><Relationship Id="rId5888" Type="http://schemas.openxmlformats.org/officeDocument/2006/relationships/hyperlink" Target="https://twitter.com/wasilautlaw" TargetMode="External"/><Relationship Id="rId6939" Type="http://schemas.openxmlformats.org/officeDocument/2006/relationships/hyperlink" Target="https://twitter.com/soopreme210" TargetMode="External"/><Relationship Id="rId704" Type="http://schemas.openxmlformats.org/officeDocument/2006/relationships/hyperlink" Target="https://t.co/7NAOItOoiY" TargetMode="External"/><Relationship Id="rId911" Type="http://schemas.openxmlformats.org/officeDocument/2006/relationships/hyperlink" Target="https://pbs.twimg.com/profile_banners/252751061/1513888365" TargetMode="External"/><Relationship Id="rId1127" Type="http://schemas.openxmlformats.org/officeDocument/2006/relationships/hyperlink" Target="https://pbs.twimg.com/profile_banners/2208597680/1502148279" TargetMode="External"/><Relationship Id="rId1334" Type="http://schemas.openxmlformats.org/officeDocument/2006/relationships/hyperlink" Target="https://pbs.twimg.com/profile_banners/122579480/1356240087" TargetMode="External"/><Relationship Id="rId1541" Type="http://schemas.openxmlformats.org/officeDocument/2006/relationships/hyperlink" Target="https://pbs.twimg.com/profile_banners/876314779782004737/1517386463" TargetMode="External"/><Relationship Id="rId4697" Type="http://schemas.openxmlformats.org/officeDocument/2006/relationships/hyperlink" Target="http://pbs.twimg.com/profile_images/951944648838098944/cTF9tPIu_normal.jpg" TargetMode="External"/><Relationship Id="rId5748" Type="http://schemas.openxmlformats.org/officeDocument/2006/relationships/hyperlink" Target="https://twitter.com/unicef" TargetMode="External"/><Relationship Id="rId5955" Type="http://schemas.openxmlformats.org/officeDocument/2006/relationships/hyperlink" Target="https://twitter.com/b_kaido" TargetMode="External"/><Relationship Id="rId40" Type="http://schemas.openxmlformats.org/officeDocument/2006/relationships/hyperlink" Target="https://t.co/dJYyUeNOaI" TargetMode="External"/><Relationship Id="rId1401" Type="http://schemas.openxmlformats.org/officeDocument/2006/relationships/hyperlink" Target="https://pbs.twimg.com/profile_banners/83749471/1471722901" TargetMode="External"/><Relationship Id="rId3299" Type="http://schemas.openxmlformats.org/officeDocument/2006/relationships/hyperlink" Target="http://abs.twimg.com/images/themes/theme1/bg.png" TargetMode="External"/><Relationship Id="rId4557" Type="http://schemas.openxmlformats.org/officeDocument/2006/relationships/hyperlink" Target="http://pbs.twimg.com/profile_images/936600244371865600/AiKC6_vQ_normal.jpg" TargetMode="External"/><Relationship Id="rId4764" Type="http://schemas.openxmlformats.org/officeDocument/2006/relationships/hyperlink" Target="http://pbs.twimg.com/profile_images/966586381895176192/K8-MBVtN_normal.jpg" TargetMode="External"/><Relationship Id="rId5608" Type="http://schemas.openxmlformats.org/officeDocument/2006/relationships/hyperlink" Target="https://twitter.com/oohthatsnya" TargetMode="External"/><Relationship Id="rId3159" Type="http://schemas.openxmlformats.org/officeDocument/2006/relationships/hyperlink" Target="http://pbs.twimg.com/profile_background_images/621555015241445376/Haz87oJl.jpg" TargetMode="External"/><Relationship Id="rId3366" Type="http://schemas.openxmlformats.org/officeDocument/2006/relationships/hyperlink" Target="http://abs.twimg.com/images/themes/theme18/bg.gif" TargetMode="External"/><Relationship Id="rId3573" Type="http://schemas.openxmlformats.org/officeDocument/2006/relationships/hyperlink" Target="http://pbs.twimg.com/profile_background_images/468757455808118784/X1kqPAPX.jpeg" TargetMode="External"/><Relationship Id="rId4417" Type="http://schemas.openxmlformats.org/officeDocument/2006/relationships/hyperlink" Target="http://pbs.twimg.com/profile_images/960695545722531841/18uNqCbf_normal.jpg" TargetMode="External"/><Relationship Id="rId4971" Type="http://schemas.openxmlformats.org/officeDocument/2006/relationships/hyperlink" Target="http://pbs.twimg.com/profile_images/949523221820223488/qq6cN-TN_normal.jpg" TargetMode="External"/><Relationship Id="rId5815" Type="http://schemas.openxmlformats.org/officeDocument/2006/relationships/hyperlink" Target="https://twitter.com/bethenny" TargetMode="External"/><Relationship Id="rId287" Type="http://schemas.openxmlformats.org/officeDocument/2006/relationships/hyperlink" Target="https://t.co/lICTZor7dW" TargetMode="External"/><Relationship Id="rId494" Type="http://schemas.openxmlformats.org/officeDocument/2006/relationships/hyperlink" Target="https://t.co/T319vQ7URY" TargetMode="External"/><Relationship Id="rId2175" Type="http://schemas.openxmlformats.org/officeDocument/2006/relationships/hyperlink" Target="https://pbs.twimg.com/profile_banners/4670541020/1471431214" TargetMode="External"/><Relationship Id="rId2382" Type="http://schemas.openxmlformats.org/officeDocument/2006/relationships/hyperlink" Target="http://pbs.twimg.com/profile_background_images/353403688/Bloomberg_twback_grn.jpg" TargetMode="External"/><Relationship Id="rId3019" Type="http://schemas.openxmlformats.org/officeDocument/2006/relationships/hyperlink" Target="http://abs.twimg.com/images/themes/theme1/bg.png" TargetMode="External"/><Relationship Id="rId3226" Type="http://schemas.openxmlformats.org/officeDocument/2006/relationships/hyperlink" Target="http://abs.twimg.com/images/themes/theme1/bg.png" TargetMode="External"/><Relationship Id="rId3780" Type="http://schemas.openxmlformats.org/officeDocument/2006/relationships/hyperlink" Target="http://pbs.twimg.com/profile_images/931130407084367872/QIs-_018_normal.jpg" TargetMode="External"/><Relationship Id="rId4624" Type="http://schemas.openxmlformats.org/officeDocument/2006/relationships/hyperlink" Target="http://pbs.twimg.com/profile_images/948115368282701825/OCxbySZ8_normal.jpg" TargetMode="External"/><Relationship Id="rId4831" Type="http://schemas.openxmlformats.org/officeDocument/2006/relationships/hyperlink" Target="http://pbs.twimg.com/profile_images/1735213209/4cCtZJ2jREBR7zRHraS4gB1vQbOVXeW_normal.jpg" TargetMode="External"/><Relationship Id="rId147" Type="http://schemas.openxmlformats.org/officeDocument/2006/relationships/hyperlink" Target="https://t.co/Tb0tGlRsm6" TargetMode="External"/><Relationship Id="rId354" Type="http://schemas.openxmlformats.org/officeDocument/2006/relationships/hyperlink" Target="https://t.co/G1uqp3YloT" TargetMode="External"/><Relationship Id="rId1191" Type="http://schemas.openxmlformats.org/officeDocument/2006/relationships/hyperlink" Target="https://pbs.twimg.com/profile_banners/788132004/1403575712" TargetMode="External"/><Relationship Id="rId2035" Type="http://schemas.openxmlformats.org/officeDocument/2006/relationships/hyperlink" Target="https://pbs.twimg.com/profile_banners/1699988293/1460151279" TargetMode="External"/><Relationship Id="rId3433" Type="http://schemas.openxmlformats.org/officeDocument/2006/relationships/hyperlink" Target="http://pbs.twimg.com/profile_background_images/2568131/qupreto3.GIF" TargetMode="External"/><Relationship Id="rId3640" Type="http://schemas.openxmlformats.org/officeDocument/2006/relationships/hyperlink" Target="http://pbs.twimg.com/profile_images/900261211509489666/-1Fu5hU8_normal.jpg" TargetMode="External"/><Relationship Id="rId6589" Type="http://schemas.openxmlformats.org/officeDocument/2006/relationships/hyperlink" Target="https://twitter.com/thejuanwilliams" TargetMode="External"/><Relationship Id="rId6796" Type="http://schemas.openxmlformats.org/officeDocument/2006/relationships/hyperlink" Target="https://twitter.com/mystcole" TargetMode="External"/><Relationship Id="rId561" Type="http://schemas.openxmlformats.org/officeDocument/2006/relationships/hyperlink" Target="https://t.co/JkTBCz9bAn" TargetMode="External"/><Relationship Id="rId2242" Type="http://schemas.openxmlformats.org/officeDocument/2006/relationships/hyperlink" Target="http://abs.twimg.com/images/themes/theme1/bg.png" TargetMode="External"/><Relationship Id="rId3500" Type="http://schemas.openxmlformats.org/officeDocument/2006/relationships/hyperlink" Target="http://abs.twimg.com/images/themes/theme9/bg.gif" TargetMode="External"/><Relationship Id="rId5398" Type="http://schemas.openxmlformats.org/officeDocument/2006/relationships/hyperlink" Target="https://twitter.com/mi3mix4" TargetMode="External"/><Relationship Id="rId6449" Type="http://schemas.openxmlformats.org/officeDocument/2006/relationships/hyperlink" Target="https://twitter.com/alessia_bosch" TargetMode="External"/><Relationship Id="rId6656" Type="http://schemas.openxmlformats.org/officeDocument/2006/relationships/hyperlink" Target="https://twitter.com/myoamusic" TargetMode="External"/><Relationship Id="rId6863" Type="http://schemas.openxmlformats.org/officeDocument/2006/relationships/hyperlink" Target="https://twitter.com/ho7332001" TargetMode="External"/><Relationship Id="rId214" Type="http://schemas.openxmlformats.org/officeDocument/2006/relationships/hyperlink" Target="https://t.co/hfUAT8EpQZ" TargetMode="External"/><Relationship Id="rId421" Type="http://schemas.openxmlformats.org/officeDocument/2006/relationships/hyperlink" Target="http://t.co/3SPZG8RwQF" TargetMode="External"/><Relationship Id="rId1051" Type="http://schemas.openxmlformats.org/officeDocument/2006/relationships/hyperlink" Target="https://pbs.twimg.com/profile_banners/510087402/1496044386" TargetMode="External"/><Relationship Id="rId2102" Type="http://schemas.openxmlformats.org/officeDocument/2006/relationships/hyperlink" Target="https://pbs.twimg.com/profile_banners/938091140506636291/1517963659" TargetMode="External"/><Relationship Id="rId5258" Type="http://schemas.openxmlformats.org/officeDocument/2006/relationships/hyperlink" Target="http://pbs.twimg.com/profile_images/967968779555631104/PXrh9sVR_normal.jpg" TargetMode="External"/><Relationship Id="rId5465" Type="http://schemas.openxmlformats.org/officeDocument/2006/relationships/hyperlink" Target="https://twitter.com/bobothefooi" TargetMode="External"/><Relationship Id="rId5672" Type="http://schemas.openxmlformats.org/officeDocument/2006/relationships/hyperlink" Target="https://twitter.com/piguanasue" TargetMode="External"/><Relationship Id="rId6309" Type="http://schemas.openxmlformats.org/officeDocument/2006/relationships/hyperlink" Target="https://twitter.com/galaxyfxns" TargetMode="External"/><Relationship Id="rId6516" Type="http://schemas.openxmlformats.org/officeDocument/2006/relationships/hyperlink" Target="https://twitter.com/beyonxes" TargetMode="External"/><Relationship Id="rId6723" Type="http://schemas.openxmlformats.org/officeDocument/2006/relationships/hyperlink" Target="https://twitter.com/wakkupick_jr" TargetMode="External"/><Relationship Id="rId6930" Type="http://schemas.openxmlformats.org/officeDocument/2006/relationships/hyperlink" Target="https://twitter.com/kmzmn25" TargetMode="External"/><Relationship Id="rId1868" Type="http://schemas.openxmlformats.org/officeDocument/2006/relationships/hyperlink" Target="https://pbs.twimg.com/profile_banners/965015705123930114/1518936761" TargetMode="External"/><Relationship Id="rId4067" Type="http://schemas.openxmlformats.org/officeDocument/2006/relationships/hyperlink" Target="http://pbs.twimg.com/profile_images/930256853618929665/1Vgu0fWG_normal.jpg" TargetMode="External"/><Relationship Id="rId4274" Type="http://schemas.openxmlformats.org/officeDocument/2006/relationships/hyperlink" Target="http://abs.twimg.com/sticky/default_profile_images/default_profile_normal.png" TargetMode="External"/><Relationship Id="rId4481" Type="http://schemas.openxmlformats.org/officeDocument/2006/relationships/hyperlink" Target="http://pbs.twimg.com/profile_images/947729701333712897/cirwVTxq_normal.jpg" TargetMode="External"/><Relationship Id="rId5118" Type="http://schemas.openxmlformats.org/officeDocument/2006/relationships/hyperlink" Target="http://pbs.twimg.com/profile_images/790683747360407552/tHKSdlqP_normal.jpg" TargetMode="External"/><Relationship Id="rId5325" Type="http://schemas.openxmlformats.org/officeDocument/2006/relationships/hyperlink" Target="https://twitter.com/foreignpolicy" TargetMode="External"/><Relationship Id="rId5532" Type="http://schemas.openxmlformats.org/officeDocument/2006/relationships/hyperlink" Target="https://twitter.com/ernieledbetter" TargetMode="External"/><Relationship Id="rId2919" Type="http://schemas.openxmlformats.org/officeDocument/2006/relationships/hyperlink" Target="http://abs.twimg.com/images/themes/theme1/bg.png" TargetMode="External"/><Relationship Id="rId3083" Type="http://schemas.openxmlformats.org/officeDocument/2006/relationships/hyperlink" Target="http://abs.twimg.com/images/themes/theme1/bg.png" TargetMode="External"/><Relationship Id="rId3290" Type="http://schemas.openxmlformats.org/officeDocument/2006/relationships/hyperlink" Target="http://abs.twimg.com/images/themes/theme1/bg.png" TargetMode="External"/><Relationship Id="rId4134" Type="http://schemas.openxmlformats.org/officeDocument/2006/relationships/hyperlink" Target="http://pbs.twimg.com/profile_images/745606444263870464/ESyq1Tpw_normal.jpg" TargetMode="External"/><Relationship Id="rId4341" Type="http://schemas.openxmlformats.org/officeDocument/2006/relationships/hyperlink" Target="http://pbs.twimg.com/profile_images/952556099386867712/S_iORA2H_normal.jpg" TargetMode="External"/><Relationship Id="rId1728" Type="http://schemas.openxmlformats.org/officeDocument/2006/relationships/hyperlink" Target="https://pbs.twimg.com/profile_banners/17142239/1506724583" TargetMode="External"/><Relationship Id="rId1935" Type="http://schemas.openxmlformats.org/officeDocument/2006/relationships/hyperlink" Target="https://pbs.twimg.com/profile_banners/753069576/1471854326" TargetMode="External"/><Relationship Id="rId3150" Type="http://schemas.openxmlformats.org/officeDocument/2006/relationships/hyperlink" Target="http://pbs.twimg.com/profile_background_images/61743749/12464_1291246598619_1153874580_2302721_5875581_n.jpg" TargetMode="External"/><Relationship Id="rId4201" Type="http://schemas.openxmlformats.org/officeDocument/2006/relationships/hyperlink" Target="http://pbs.twimg.com/profile_images/953892969462943745/SVWEFgQR_normal.jpg" TargetMode="External"/><Relationship Id="rId6099" Type="http://schemas.openxmlformats.org/officeDocument/2006/relationships/hyperlink" Target="https://twitter.com/naralnv" TargetMode="External"/><Relationship Id="rId3010" Type="http://schemas.openxmlformats.org/officeDocument/2006/relationships/hyperlink" Target="http://abs.twimg.com/images/themes/theme1/bg.png" TargetMode="External"/><Relationship Id="rId6166" Type="http://schemas.openxmlformats.org/officeDocument/2006/relationships/hyperlink" Target="https://twitter.com/phoenixwmn" TargetMode="External"/><Relationship Id="rId3967" Type="http://schemas.openxmlformats.org/officeDocument/2006/relationships/hyperlink" Target="http://pbs.twimg.com/profile_images/879811636839686144/7xHJKREf_normal.jpg" TargetMode="External"/><Relationship Id="rId6373" Type="http://schemas.openxmlformats.org/officeDocument/2006/relationships/hyperlink" Target="https://twitter.com/phpb_soo" TargetMode="External"/><Relationship Id="rId6580" Type="http://schemas.openxmlformats.org/officeDocument/2006/relationships/hyperlink" Target="https://twitter.com/daniel_beza" TargetMode="External"/><Relationship Id="rId4" Type="http://schemas.openxmlformats.org/officeDocument/2006/relationships/hyperlink" Target="https://t.co/h5vywuj9zu" TargetMode="External"/><Relationship Id="rId888" Type="http://schemas.openxmlformats.org/officeDocument/2006/relationships/hyperlink" Target="https://pbs.twimg.com/profile_banners/26642006/1520524614" TargetMode="External"/><Relationship Id="rId2569" Type="http://schemas.openxmlformats.org/officeDocument/2006/relationships/hyperlink" Target="http://abs.twimg.com/images/themes/theme16/bg.gif" TargetMode="External"/><Relationship Id="rId2776" Type="http://schemas.openxmlformats.org/officeDocument/2006/relationships/hyperlink" Target="http://pbs.twimg.com/profile_background_images/708494547966238720/f7VcLskF.jpg" TargetMode="External"/><Relationship Id="rId2983" Type="http://schemas.openxmlformats.org/officeDocument/2006/relationships/hyperlink" Target="http://abs.twimg.com/images/themes/theme1/bg.png" TargetMode="External"/><Relationship Id="rId3827" Type="http://schemas.openxmlformats.org/officeDocument/2006/relationships/hyperlink" Target="http://pbs.twimg.com/profile_images/577177518794477568/3V3hsy6t_normal.jpeg" TargetMode="External"/><Relationship Id="rId5182" Type="http://schemas.openxmlformats.org/officeDocument/2006/relationships/hyperlink" Target="http://pbs.twimg.com/profile_images/810734156514627584/NhrXtTwG_normal.jpg" TargetMode="External"/><Relationship Id="rId6026" Type="http://schemas.openxmlformats.org/officeDocument/2006/relationships/hyperlink" Target="https://twitter.com/pimpichaya_7" TargetMode="External"/><Relationship Id="rId6233" Type="http://schemas.openxmlformats.org/officeDocument/2006/relationships/hyperlink" Target="https://twitter.com/letahong" TargetMode="External"/><Relationship Id="rId6440" Type="http://schemas.openxmlformats.org/officeDocument/2006/relationships/hyperlink" Target="https://twitter.com/ffleak__" TargetMode="External"/><Relationship Id="rId748" Type="http://schemas.openxmlformats.org/officeDocument/2006/relationships/hyperlink" Target="https://pbs.twimg.com/profile_banners/482878437/1514054707" TargetMode="External"/><Relationship Id="rId955" Type="http://schemas.openxmlformats.org/officeDocument/2006/relationships/hyperlink" Target="https://pbs.twimg.com/profile_banners/57056537/1512999336" TargetMode="External"/><Relationship Id="rId1378" Type="http://schemas.openxmlformats.org/officeDocument/2006/relationships/hyperlink" Target="https://pbs.twimg.com/profile_banners/1460192304/1494131085" TargetMode="External"/><Relationship Id="rId1585" Type="http://schemas.openxmlformats.org/officeDocument/2006/relationships/hyperlink" Target="https://pbs.twimg.com/profile_banners/2167310488/1519487201" TargetMode="External"/><Relationship Id="rId1792" Type="http://schemas.openxmlformats.org/officeDocument/2006/relationships/hyperlink" Target="https://pbs.twimg.com/profile_banners/251746992/1516098298" TargetMode="External"/><Relationship Id="rId2429" Type="http://schemas.openxmlformats.org/officeDocument/2006/relationships/hyperlink" Target="http://abs.twimg.com/images/themes/theme15/bg.png" TargetMode="External"/><Relationship Id="rId2636" Type="http://schemas.openxmlformats.org/officeDocument/2006/relationships/hyperlink" Target="http://pbs.twimg.com/profile_background_images/727525420543913985/m9dfkXFA.jpg" TargetMode="External"/><Relationship Id="rId2843" Type="http://schemas.openxmlformats.org/officeDocument/2006/relationships/hyperlink" Target="http://pbs.twimg.com/profile_background_images/590983096427655168/VBxAv5lo.png" TargetMode="External"/><Relationship Id="rId5042" Type="http://schemas.openxmlformats.org/officeDocument/2006/relationships/hyperlink" Target="http://pbs.twimg.com/profile_images/954136459925012481/Nz1kucCN_normal.jpg" TargetMode="External"/><Relationship Id="rId5999" Type="http://schemas.openxmlformats.org/officeDocument/2006/relationships/hyperlink" Target="https://twitter.com/greekhistorypod" TargetMode="External"/><Relationship Id="rId6300" Type="http://schemas.openxmlformats.org/officeDocument/2006/relationships/hyperlink" Target="https://twitter.com/makinyan0629" TargetMode="External"/><Relationship Id="rId84" Type="http://schemas.openxmlformats.org/officeDocument/2006/relationships/hyperlink" Target="http://t.co/ahvuWqicF9" TargetMode="External"/><Relationship Id="rId608" Type="http://schemas.openxmlformats.org/officeDocument/2006/relationships/hyperlink" Target="https://t.co/r6bz2Nhb5y" TargetMode="External"/><Relationship Id="rId815" Type="http://schemas.openxmlformats.org/officeDocument/2006/relationships/hyperlink" Target="https://pbs.twimg.com/profile_banners/25073877/1520088304" TargetMode="External"/><Relationship Id="rId1238" Type="http://schemas.openxmlformats.org/officeDocument/2006/relationships/hyperlink" Target="https://pbs.twimg.com/profile_banners/941754604118831105/1514050296" TargetMode="External"/><Relationship Id="rId1445" Type="http://schemas.openxmlformats.org/officeDocument/2006/relationships/hyperlink" Target="https://pbs.twimg.com/profile_banners/926854077702725632/1518293202" TargetMode="External"/><Relationship Id="rId1652" Type="http://schemas.openxmlformats.org/officeDocument/2006/relationships/hyperlink" Target="https://pbs.twimg.com/profile_banners/824399656134201344/1485389525" TargetMode="External"/><Relationship Id="rId1305" Type="http://schemas.openxmlformats.org/officeDocument/2006/relationships/hyperlink" Target="https://pbs.twimg.com/profile_banners/417052437/1491613341" TargetMode="External"/><Relationship Id="rId2703" Type="http://schemas.openxmlformats.org/officeDocument/2006/relationships/hyperlink" Target="http://abs.twimg.com/images/themes/theme1/bg.png" TargetMode="External"/><Relationship Id="rId2910" Type="http://schemas.openxmlformats.org/officeDocument/2006/relationships/hyperlink" Target="http://abs.twimg.com/images/themes/theme1/bg.png" TargetMode="External"/><Relationship Id="rId5859" Type="http://schemas.openxmlformats.org/officeDocument/2006/relationships/hyperlink" Target="https://twitter.com/prizaddy" TargetMode="External"/><Relationship Id="rId1512" Type="http://schemas.openxmlformats.org/officeDocument/2006/relationships/hyperlink" Target="https://pbs.twimg.com/profile_banners/820550650396229633/1517738745" TargetMode="External"/><Relationship Id="rId4668" Type="http://schemas.openxmlformats.org/officeDocument/2006/relationships/hyperlink" Target="http://pbs.twimg.com/profile_images/884015875975598082/FIVxmPGF_normal.jpg" TargetMode="External"/><Relationship Id="rId4875" Type="http://schemas.openxmlformats.org/officeDocument/2006/relationships/hyperlink" Target="http://pbs.twimg.com/profile_images/1194900290/williams_juan_300_2_normal.jpg" TargetMode="External"/><Relationship Id="rId5719" Type="http://schemas.openxmlformats.org/officeDocument/2006/relationships/hyperlink" Target="https://twitter.com/primopolls" TargetMode="External"/><Relationship Id="rId5926" Type="http://schemas.openxmlformats.org/officeDocument/2006/relationships/hyperlink" Target="https://twitter.com/fanosehun" TargetMode="External"/><Relationship Id="rId6090" Type="http://schemas.openxmlformats.org/officeDocument/2006/relationships/hyperlink" Target="https://twitter.com/ebookebara" TargetMode="External"/><Relationship Id="rId11" Type="http://schemas.openxmlformats.org/officeDocument/2006/relationships/hyperlink" Target="https://t.co/CoRI3ZYsig" TargetMode="External"/><Relationship Id="rId398" Type="http://schemas.openxmlformats.org/officeDocument/2006/relationships/hyperlink" Target="https://t.co/Yj4U6gGPoZ" TargetMode="External"/><Relationship Id="rId2079" Type="http://schemas.openxmlformats.org/officeDocument/2006/relationships/hyperlink" Target="https://pbs.twimg.com/profile_banners/4699688899/1474729732" TargetMode="External"/><Relationship Id="rId3477" Type="http://schemas.openxmlformats.org/officeDocument/2006/relationships/hyperlink" Target="http://abs.twimg.com/images/themes/theme1/bg.png" TargetMode="External"/><Relationship Id="rId3684" Type="http://schemas.openxmlformats.org/officeDocument/2006/relationships/hyperlink" Target="http://pbs.twimg.com/profile_images/971755001486835712/KN-5lonI_normal.jpg" TargetMode="External"/><Relationship Id="rId3891" Type="http://schemas.openxmlformats.org/officeDocument/2006/relationships/hyperlink" Target="http://pbs.twimg.com/profile_images/941817651533438981/A9qp1C5E_normal.jpg" TargetMode="External"/><Relationship Id="rId4528" Type="http://schemas.openxmlformats.org/officeDocument/2006/relationships/hyperlink" Target="http://pbs.twimg.com/profile_images/956578160086171648/3R6KsBJ3_normal.jpg" TargetMode="External"/><Relationship Id="rId4735" Type="http://schemas.openxmlformats.org/officeDocument/2006/relationships/hyperlink" Target="http://pbs.twimg.com/profile_images/963396304423530503/N5DSPQzs_normal.jpg" TargetMode="External"/><Relationship Id="rId4942" Type="http://schemas.openxmlformats.org/officeDocument/2006/relationships/hyperlink" Target="http://pbs.twimg.com/profile_images/947122132336685056/XGRd1CKp_normal.jpg" TargetMode="External"/><Relationship Id="rId2286" Type="http://schemas.openxmlformats.org/officeDocument/2006/relationships/hyperlink" Target="http://pbs.twimg.com/profile_background_images/564524013825687552/ZyyaKTD7.jpeg" TargetMode="External"/><Relationship Id="rId2493" Type="http://schemas.openxmlformats.org/officeDocument/2006/relationships/hyperlink" Target="http://pbs.twimg.com/profile_background_images/623144821675298816/TwSWhN-Q.jpg" TargetMode="External"/><Relationship Id="rId3337" Type="http://schemas.openxmlformats.org/officeDocument/2006/relationships/hyperlink" Target="http://abs.twimg.com/images/themes/theme1/bg.png" TargetMode="External"/><Relationship Id="rId3544" Type="http://schemas.openxmlformats.org/officeDocument/2006/relationships/hyperlink" Target="http://pbs.twimg.com/profile_background_images/554558523/twitter_background3.jpg" TargetMode="External"/><Relationship Id="rId3751" Type="http://schemas.openxmlformats.org/officeDocument/2006/relationships/hyperlink" Target="http://pbs.twimg.com/profile_images/970788888829624320/uC52GAe7_normal.jpg" TargetMode="External"/><Relationship Id="rId4802" Type="http://schemas.openxmlformats.org/officeDocument/2006/relationships/hyperlink" Target="http://pbs.twimg.com/profile_images/939866839378575362/hYyE5gr7_normal.jpg" TargetMode="External"/><Relationship Id="rId7001" Type="http://schemas.openxmlformats.org/officeDocument/2006/relationships/hyperlink" Target="https://twitter.com/whiteminkfur" TargetMode="External"/><Relationship Id="rId258" Type="http://schemas.openxmlformats.org/officeDocument/2006/relationships/hyperlink" Target="https://t.co/Qnl3Oqhkec" TargetMode="External"/><Relationship Id="rId465" Type="http://schemas.openxmlformats.org/officeDocument/2006/relationships/hyperlink" Target="https://t.co/m0Gi83Hizb" TargetMode="External"/><Relationship Id="rId672" Type="http://schemas.openxmlformats.org/officeDocument/2006/relationships/hyperlink" Target="http://t.co/GxpsN6U2fh" TargetMode="External"/><Relationship Id="rId1095" Type="http://schemas.openxmlformats.org/officeDocument/2006/relationships/hyperlink" Target="https://pbs.twimg.com/profile_banners/17137628/1519846161" TargetMode="External"/><Relationship Id="rId2146" Type="http://schemas.openxmlformats.org/officeDocument/2006/relationships/hyperlink" Target="https://pbs.twimg.com/profile_banners/493652059/1514520733" TargetMode="External"/><Relationship Id="rId2353" Type="http://schemas.openxmlformats.org/officeDocument/2006/relationships/hyperlink" Target="http://abs.twimg.com/images/themes/theme1/bg.png" TargetMode="External"/><Relationship Id="rId2560" Type="http://schemas.openxmlformats.org/officeDocument/2006/relationships/hyperlink" Target="http://pbs.twimg.com/profile_background_images/515488431778975745/uaoKrm18.jpeg" TargetMode="External"/><Relationship Id="rId3404" Type="http://schemas.openxmlformats.org/officeDocument/2006/relationships/hyperlink" Target="http://pbs.twimg.com/profile_background_images/24191274/7467620.jpg" TargetMode="External"/><Relationship Id="rId3611" Type="http://schemas.openxmlformats.org/officeDocument/2006/relationships/hyperlink" Target="http://pbs.twimg.com/profile_images/560557786350637057/GXv25iue_normal.png" TargetMode="External"/><Relationship Id="rId6767" Type="http://schemas.openxmlformats.org/officeDocument/2006/relationships/hyperlink" Target="https://twitter.com/ufinfy" TargetMode="External"/><Relationship Id="rId6974" Type="http://schemas.openxmlformats.org/officeDocument/2006/relationships/hyperlink" Target="https://twitter.com/o_o_on_" TargetMode="External"/><Relationship Id="rId118" Type="http://schemas.openxmlformats.org/officeDocument/2006/relationships/hyperlink" Target="https://t.co/cHZdP4uOdu" TargetMode="External"/><Relationship Id="rId325" Type="http://schemas.openxmlformats.org/officeDocument/2006/relationships/hyperlink" Target="https://t.co/aNMVjdiOt3" TargetMode="External"/><Relationship Id="rId532" Type="http://schemas.openxmlformats.org/officeDocument/2006/relationships/hyperlink" Target="http://t.co/b20kuXN9bE" TargetMode="External"/><Relationship Id="rId1162" Type="http://schemas.openxmlformats.org/officeDocument/2006/relationships/hyperlink" Target="https://pbs.twimg.com/profile_banners/801277439972212736/1479874827" TargetMode="External"/><Relationship Id="rId2006" Type="http://schemas.openxmlformats.org/officeDocument/2006/relationships/hyperlink" Target="https://pbs.twimg.com/profile_banners/64818106/1518915786" TargetMode="External"/><Relationship Id="rId2213" Type="http://schemas.openxmlformats.org/officeDocument/2006/relationships/hyperlink" Target="http://pbs.twimg.com/profile_background_images/378800000024734385/e26370e6552999f9cf92719387960cd3.jpeg" TargetMode="External"/><Relationship Id="rId2420" Type="http://schemas.openxmlformats.org/officeDocument/2006/relationships/hyperlink" Target="http://pbs.twimg.com/profile_background_images/378800000165055346/NexOs9oI.jpeg" TargetMode="External"/><Relationship Id="rId5369" Type="http://schemas.openxmlformats.org/officeDocument/2006/relationships/hyperlink" Target="https://twitter.com/sybrinafulton" TargetMode="External"/><Relationship Id="rId5576" Type="http://schemas.openxmlformats.org/officeDocument/2006/relationships/hyperlink" Target="https://twitter.com/jenkleindc" TargetMode="External"/><Relationship Id="rId5783" Type="http://schemas.openxmlformats.org/officeDocument/2006/relationships/hyperlink" Target="https://twitter.com/x5x8x9x6" TargetMode="External"/><Relationship Id="rId6627" Type="http://schemas.openxmlformats.org/officeDocument/2006/relationships/hyperlink" Target="https://twitter.com/marcus373" TargetMode="External"/><Relationship Id="rId1022" Type="http://schemas.openxmlformats.org/officeDocument/2006/relationships/hyperlink" Target="https://pbs.twimg.com/profile_banners/520959737/1461600677" TargetMode="External"/><Relationship Id="rId4178" Type="http://schemas.openxmlformats.org/officeDocument/2006/relationships/hyperlink" Target="http://pbs.twimg.com/profile_images/721506992506871808/e9llMIsi_normal.jpg" TargetMode="External"/><Relationship Id="rId4385" Type="http://schemas.openxmlformats.org/officeDocument/2006/relationships/hyperlink" Target="http://pbs.twimg.com/profile_images/960575487759278080/0i5vsxbk_normal.jpg" TargetMode="External"/><Relationship Id="rId4592" Type="http://schemas.openxmlformats.org/officeDocument/2006/relationships/hyperlink" Target="http://abs.twimg.com/sticky/default_profile_images/default_profile_normal.png" TargetMode="External"/><Relationship Id="rId5229" Type="http://schemas.openxmlformats.org/officeDocument/2006/relationships/hyperlink" Target="http://pbs.twimg.com/profile_images/969989992842842112/7CuC_PPa_normal.jpg" TargetMode="External"/><Relationship Id="rId5436" Type="http://schemas.openxmlformats.org/officeDocument/2006/relationships/hyperlink" Target="https://twitter.com/angelicayvette" TargetMode="External"/><Relationship Id="rId5990" Type="http://schemas.openxmlformats.org/officeDocument/2006/relationships/hyperlink" Target="https://twitter.com/1malachid" TargetMode="External"/><Relationship Id="rId6834" Type="http://schemas.openxmlformats.org/officeDocument/2006/relationships/hyperlink" Target="https://twitter.com/tirtahot" TargetMode="External"/><Relationship Id="rId1979" Type="http://schemas.openxmlformats.org/officeDocument/2006/relationships/hyperlink" Target="https://pbs.twimg.com/profile_banners/21771755/1520229596" TargetMode="External"/><Relationship Id="rId3194" Type="http://schemas.openxmlformats.org/officeDocument/2006/relationships/hyperlink" Target="http://abs.twimg.com/images/themes/theme5/bg.gif" TargetMode="External"/><Relationship Id="rId4038" Type="http://schemas.openxmlformats.org/officeDocument/2006/relationships/hyperlink" Target="http://pbs.twimg.com/profile_images/961293856481398784/tyVvgISJ_normal.jpg" TargetMode="External"/><Relationship Id="rId4245" Type="http://schemas.openxmlformats.org/officeDocument/2006/relationships/hyperlink" Target="http://pbs.twimg.com/profile_images/959092016708661248/5UFFBmo7_normal.jpg" TargetMode="External"/><Relationship Id="rId5643" Type="http://schemas.openxmlformats.org/officeDocument/2006/relationships/hyperlink" Target="https://twitter.com/rlbillionaire" TargetMode="External"/><Relationship Id="rId5850" Type="http://schemas.openxmlformats.org/officeDocument/2006/relationships/hyperlink" Target="https://twitter.com/monicaramirezdc" TargetMode="External"/><Relationship Id="rId6901" Type="http://schemas.openxmlformats.org/officeDocument/2006/relationships/hyperlink" Target="https://twitter.com/michellehillie7" TargetMode="External"/><Relationship Id="rId1839" Type="http://schemas.openxmlformats.org/officeDocument/2006/relationships/hyperlink" Target="https://pbs.twimg.com/profile_banners/17852343/1505913117" TargetMode="External"/><Relationship Id="rId3054" Type="http://schemas.openxmlformats.org/officeDocument/2006/relationships/hyperlink" Target="http://pbs.twimg.com/profile_background_images/67838658/ed6ylm.png" TargetMode="External"/><Relationship Id="rId4452" Type="http://schemas.openxmlformats.org/officeDocument/2006/relationships/hyperlink" Target="http://pbs.twimg.com/profile_images/842767839295488001/PiIubNxm_normal.jpg" TargetMode="External"/><Relationship Id="rId5503" Type="http://schemas.openxmlformats.org/officeDocument/2006/relationships/hyperlink" Target="https://twitter.com/todomaru2" TargetMode="External"/><Relationship Id="rId5710" Type="http://schemas.openxmlformats.org/officeDocument/2006/relationships/hyperlink" Target="https://twitter.com/heilokittyslut" TargetMode="External"/><Relationship Id="rId182" Type="http://schemas.openxmlformats.org/officeDocument/2006/relationships/hyperlink" Target="http://t.co/Hq7hTYkOPg" TargetMode="External"/><Relationship Id="rId1906" Type="http://schemas.openxmlformats.org/officeDocument/2006/relationships/hyperlink" Target="https://pbs.twimg.com/profile_banners/4761759740/1508846027" TargetMode="External"/><Relationship Id="rId3261" Type="http://schemas.openxmlformats.org/officeDocument/2006/relationships/hyperlink" Target="http://abs.twimg.com/images/themes/theme1/bg.png" TargetMode="External"/><Relationship Id="rId4105" Type="http://schemas.openxmlformats.org/officeDocument/2006/relationships/hyperlink" Target="http://pbs.twimg.com/profile_images/961476459134009344/U8AVzbo4_normal.jpg" TargetMode="External"/><Relationship Id="rId4312" Type="http://schemas.openxmlformats.org/officeDocument/2006/relationships/hyperlink" Target="http://pbs.twimg.com/profile_images/962923007705432064/40vLb1sl_normal.jpg" TargetMode="External"/><Relationship Id="rId2070" Type="http://schemas.openxmlformats.org/officeDocument/2006/relationships/hyperlink" Target="https://pbs.twimg.com/profile_banners/153442248/1461489550" TargetMode="External"/><Relationship Id="rId3121" Type="http://schemas.openxmlformats.org/officeDocument/2006/relationships/hyperlink" Target="http://pbs.twimg.com/profile_background_images/378800000124673509/NRAxH5HN.jpeg" TargetMode="External"/><Relationship Id="rId6277" Type="http://schemas.openxmlformats.org/officeDocument/2006/relationships/hyperlink" Target="https://twitter.com/mesamurry" TargetMode="External"/><Relationship Id="rId6484" Type="http://schemas.openxmlformats.org/officeDocument/2006/relationships/hyperlink" Target="https://twitter.com/oyat_y2oung" TargetMode="External"/><Relationship Id="rId6691" Type="http://schemas.openxmlformats.org/officeDocument/2006/relationships/hyperlink" Target="https://twitter.com/sherryspinero1" TargetMode="External"/><Relationship Id="rId999" Type="http://schemas.openxmlformats.org/officeDocument/2006/relationships/hyperlink" Target="https://pbs.twimg.com/profile_banners/635594732/1370635016" TargetMode="External"/><Relationship Id="rId2887" Type="http://schemas.openxmlformats.org/officeDocument/2006/relationships/hyperlink" Target="http://pbs.twimg.com/profile_background_images/378800000076740145/06a61c1af615ed63f661f014a448d28d.jpeg" TargetMode="External"/><Relationship Id="rId5086" Type="http://schemas.openxmlformats.org/officeDocument/2006/relationships/hyperlink" Target="http://pbs.twimg.com/profile_images/856531174599999488/tj85FKvK_normal.jpg" TargetMode="External"/><Relationship Id="rId5293" Type="http://schemas.openxmlformats.org/officeDocument/2006/relationships/hyperlink" Target="http://pbs.twimg.com/profile_images/905597826154938368/x853uGHe_normal.jpg" TargetMode="External"/><Relationship Id="rId6137" Type="http://schemas.openxmlformats.org/officeDocument/2006/relationships/hyperlink" Target="https://twitter.com/briangashley" TargetMode="External"/><Relationship Id="rId6344" Type="http://schemas.openxmlformats.org/officeDocument/2006/relationships/hyperlink" Target="https://twitter.com/ukinkorea" TargetMode="External"/><Relationship Id="rId6551" Type="http://schemas.openxmlformats.org/officeDocument/2006/relationships/hyperlink" Target="https://twitter.com/alma_park" TargetMode="External"/><Relationship Id="rId859" Type="http://schemas.openxmlformats.org/officeDocument/2006/relationships/hyperlink" Target="https://pbs.twimg.com/profile_banners/3892604055/1515634220" TargetMode="External"/><Relationship Id="rId1489" Type="http://schemas.openxmlformats.org/officeDocument/2006/relationships/hyperlink" Target="https://pbs.twimg.com/profile_banners/198756224/1439124248" TargetMode="External"/><Relationship Id="rId1696" Type="http://schemas.openxmlformats.org/officeDocument/2006/relationships/hyperlink" Target="https://pbs.twimg.com/profile_banners/727178088/1519588327" TargetMode="External"/><Relationship Id="rId3938" Type="http://schemas.openxmlformats.org/officeDocument/2006/relationships/hyperlink" Target="http://pbs.twimg.com/profile_images/875440182501277696/n-Ic9nBO_normal.jpg" TargetMode="External"/><Relationship Id="rId5153" Type="http://schemas.openxmlformats.org/officeDocument/2006/relationships/hyperlink" Target="http://pbs.twimg.com/profile_images/909386857795989506/QltIb4nP_normal.jpg" TargetMode="External"/><Relationship Id="rId5360" Type="http://schemas.openxmlformats.org/officeDocument/2006/relationships/hyperlink" Target="https://twitter.com/jayvltm" TargetMode="External"/><Relationship Id="rId6204" Type="http://schemas.openxmlformats.org/officeDocument/2006/relationships/hyperlink" Target="https://twitter.com/imanonnie" TargetMode="External"/><Relationship Id="rId6411" Type="http://schemas.openxmlformats.org/officeDocument/2006/relationships/hyperlink" Target="https://twitter.com/alicemiddaugh25" TargetMode="External"/><Relationship Id="rId1349" Type="http://schemas.openxmlformats.org/officeDocument/2006/relationships/hyperlink" Target="https://pbs.twimg.com/profile_banners/611986351/1412730708" TargetMode="External"/><Relationship Id="rId2747" Type="http://schemas.openxmlformats.org/officeDocument/2006/relationships/hyperlink" Target="http://abs.twimg.com/images/themes/theme1/bg.png" TargetMode="External"/><Relationship Id="rId2954" Type="http://schemas.openxmlformats.org/officeDocument/2006/relationships/hyperlink" Target="http://pbs.twimg.com/profile_background_images/439404621748908032/k-Wgnn5d.jpeg" TargetMode="External"/><Relationship Id="rId5013" Type="http://schemas.openxmlformats.org/officeDocument/2006/relationships/hyperlink" Target="http://pbs.twimg.com/profile_images/565866749657374720/w1FpxQD-_normal.jpeg" TargetMode="External"/><Relationship Id="rId5220" Type="http://schemas.openxmlformats.org/officeDocument/2006/relationships/hyperlink" Target="http://pbs.twimg.com/profile_images/959860170280054784/6EgvyxYH_normal.jpg" TargetMode="External"/><Relationship Id="rId719" Type="http://schemas.openxmlformats.org/officeDocument/2006/relationships/hyperlink" Target="https://pbs.twimg.com/profile_banners/174562514/1510574333" TargetMode="External"/><Relationship Id="rId926" Type="http://schemas.openxmlformats.org/officeDocument/2006/relationships/hyperlink" Target="https://pbs.twimg.com/profile_banners/304747483/1398143497" TargetMode="External"/><Relationship Id="rId1556" Type="http://schemas.openxmlformats.org/officeDocument/2006/relationships/hyperlink" Target="https://pbs.twimg.com/profile_banners/138168339/1375567628" TargetMode="External"/><Relationship Id="rId1763" Type="http://schemas.openxmlformats.org/officeDocument/2006/relationships/hyperlink" Target="https://pbs.twimg.com/profile_banners/128216887/1420457888" TargetMode="External"/><Relationship Id="rId1970" Type="http://schemas.openxmlformats.org/officeDocument/2006/relationships/hyperlink" Target="https://pbs.twimg.com/profile_banners/833357331597496322/1502598984" TargetMode="External"/><Relationship Id="rId2607" Type="http://schemas.openxmlformats.org/officeDocument/2006/relationships/hyperlink" Target="http://abs.twimg.com/images/themes/theme1/bg.png" TargetMode="External"/><Relationship Id="rId2814" Type="http://schemas.openxmlformats.org/officeDocument/2006/relationships/hyperlink" Target="http://pbs.twimg.com/profile_background_images/414488415/xyz123abc.jpg" TargetMode="External"/><Relationship Id="rId55" Type="http://schemas.openxmlformats.org/officeDocument/2006/relationships/hyperlink" Target="https://t.co/JJkTVWMqik" TargetMode="External"/><Relationship Id="rId1209" Type="http://schemas.openxmlformats.org/officeDocument/2006/relationships/hyperlink" Target="https://pbs.twimg.com/profile_banners/2876041031/1520297423" TargetMode="External"/><Relationship Id="rId1416" Type="http://schemas.openxmlformats.org/officeDocument/2006/relationships/hyperlink" Target="https://pbs.twimg.com/profile_banners/937925481684336640/1515176911" TargetMode="External"/><Relationship Id="rId1623" Type="http://schemas.openxmlformats.org/officeDocument/2006/relationships/hyperlink" Target="https://pbs.twimg.com/profile_banners/270619201/1511193732" TargetMode="External"/><Relationship Id="rId1830" Type="http://schemas.openxmlformats.org/officeDocument/2006/relationships/hyperlink" Target="https://pbs.twimg.com/profile_banners/957034140376936448/1517076789" TargetMode="External"/><Relationship Id="rId4779" Type="http://schemas.openxmlformats.org/officeDocument/2006/relationships/hyperlink" Target="http://pbs.twimg.com/profile_images/813534096714514433/TjFoqMJj_normal.jpg" TargetMode="External"/><Relationship Id="rId4986" Type="http://schemas.openxmlformats.org/officeDocument/2006/relationships/hyperlink" Target="http://pbs.twimg.com/profile_images/969585931224264704/skWQXDwj_normal.jpg" TargetMode="External"/><Relationship Id="rId3588" Type="http://schemas.openxmlformats.org/officeDocument/2006/relationships/hyperlink" Target="http://pbs.twimg.com/profile_images/489551894608506880/4_JAHjGY_normal.jpeg" TargetMode="External"/><Relationship Id="rId3795" Type="http://schemas.openxmlformats.org/officeDocument/2006/relationships/hyperlink" Target="http://pbs.twimg.com/profile_images/970384661619859456/gp8TygUn_normal.jpg" TargetMode="External"/><Relationship Id="rId4639" Type="http://schemas.openxmlformats.org/officeDocument/2006/relationships/hyperlink" Target="http://pbs.twimg.com/profile_images/964504452798472193/8Enhhipd_normal.jpg" TargetMode="External"/><Relationship Id="rId4846" Type="http://schemas.openxmlformats.org/officeDocument/2006/relationships/hyperlink" Target="http://pbs.twimg.com/profile_images/563835079471157248/rgVkYju-_normal.jpeg" TargetMode="External"/><Relationship Id="rId2397" Type="http://schemas.openxmlformats.org/officeDocument/2006/relationships/hyperlink" Target="http://pbs.twimg.com/profile_background_images/654581357742452736/VBMEBxus.jpg" TargetMode="External"/><Relationship Id="rId3448" Type="http://schemas.openxmlformats.org/officeDocument/2006/relationships/hyperlink" Target="http://abs.twimg.com/images/themes/theme1/bg.png" TargetMode="External"/><Relationship Id="rId3655" Type="http://schemas.openxmlformats.org/officeDocument/2006/relationships/hyperlink" Target="http://pbs.twimg.com/profile_images/582677136353316865/1G0CaceU_normal.jpg" TargetMode="External"/><Relationship Id="rId3862" Type="http://schemas.openxmlformats.org/officeDocument/2006/relationships/hyperlink" Target="http://pbs.twimg.com/profile_images/845063693931044864/dkSupaBM_normal.jpg" TargetMode="External"/><Relationship Id="rId4706" Type="http://schemas.openxmlformats.org/officeDocument/2006/relationships/hyperlink" Target="http://pbs.twimg.com/profile_images/971904418823127040/aULrfV2n_normal.png" TargetMode="External"/><Relationship Id="rId6061" Type="http://schemas.openxmlformats.org/officeDocument/2006/relationships/hyperlink" Target="https://twitter.com/justsmilebea" TargetMode="External"/><Relationship Id="rId369" Type="http://schemas.openxmlformats.org/officeDocument/2006/relationships/hyperlink" Target="https://t.co/nH0Oh3wsKH" TargetMode="External"/><Relationship Id="rId576" Type="http://schemas.openxmlformats.org/officeDocument/2006/relationships/hyperlink" Target="https://t.co/utQ4xglGCj" TargetMode="External"/><Relationship Id="rId783" Type="http://schemas.openxmlformats.org/officeDocument/2006/relationships/hyperlink" Target="https://pbs.twimg.com/profile_banners/960997447/1512570249" TargetMode="External"/><Relationship Id="rId990" Type="http://schemas.openxmlformats.org/officeDocument/2006/relationships/hyperlink" Target="https://pbs.twimg.com/profile_banners/6357952/1442957702" TargetMode="External"/><Relationship Id="rId2257" Type="http://schemas.openxmlformats.org/officeDocument/2006/relationships/hyperlink" Target="http://pbs.twimg.com/profile_background_images/372008480/Twitter-MHR.jpg" TargetMode="External"/><Relationship Id="rId2464" Type="http://schemas.openxmlformats.org/officeDocument/2006/relationships/hyperlink" Target="http://abs.twimg.com/images/themes/theme1/bg.png" TargetMode="External"/><Relationship Id="rId2671" Type="http://schemas.openxmlformats.org/officeDocument/2006/relationships/hyperlink" Target="http://pbs.twimg.com/profile_background_images/876089915/2d178cb38adbcb3e0f4aa8d0ff1e26ee.jpeg" TargetMode="External"/><Relationship Id="rId3308" Type="http://schemas.openxmlformats.org/officeDocument/2006/relationships/hyperlink" Target="http://pbs.twimg.com/profile_background_images/828499082087796737/ppZx0TZa.jpg" TargetMode="External"/><Relationship Id="rId3515" Type="http://schemas.openxmlformats.org/officeDocument/2006/relationships/hyperlink" Target="http://pbs.twimg.com/profile_background_images/745491032/4aaa5d3f9e66ffb6f4c300adb400fad6.gif" TargetMode="External"/><Relationship Id="rId4913" Type="http://schemas.openxmlformats.org/officeDocument/2006/relationships/hyperlink" Target="http://pbs.twimg.com/profile_images/910307876299829248/BgW1ff_G_normal.jpg" TargetMode="External"/><Relationship Id="rId229" Type="http://schemas.openxmlformats.org/officeDocument/2006/relationships/hyperlink" Target="https://t.co/7u7dCxtyk5" TargetMode="External"/><Relationship Id="rId436" Type="http://schemas.openxmlformats.org/officeDocument/2006/relationships/hyperlink" Target="https://t.co/8QXnIu40KB" TargetMode="External"/><Relationship Id="rId643" Type="http://schemas.openxmlformats.org/officeDocument/2006/relationships/hyperlink" Target="https://t.co/m9kn6qTGR8" TargetMode="External"/><Relationship Id="rId1066" Type="http://schemas.openxmlformats.org/officeDocument/2006/relationships/hyperlink" Target="https://pbs.twimg.com/profile_banners/1936435784/1519002118" TargetMode="External"/><Relationship Id="rId1273" Type="http://schemas.openxmlformats.org/officeDocument/2006/relationships/hyperlink" Target="https://pbs.twimg.com/profile_banners/131072390/1449823737" TargetMode="External"/><Relationship Id="rId1480" Type="http://schemas.openxmlformats.org/officeDocument/2006/relationships/hyperlink" Target="https://pbs.twimg.com/profile_banners/733953146486153216/1520124818" TargetMode="External"/><Relationship Id="rId2117" Type="http://schemas.openxmlformats.org/officeDocument/2006/relationships/hyperlink" Target="https://pbs.twimg.com/profile_banners/25229592/1367352853" TargetMode="External"/><Relationship Id="rId2324" Type="http://schemas.openxmlformats.org/officeDocument/2006/relationships/hyperlink" Target="http://abs.twimg.com/images/themes/theme1/bg.png" TargetMode="External"/><Relationship Id="rId3722" Type="http://schemas.openxmlformats.org/officeDocument/2006/relationships/hyperlink" Target="http://pbs.twimg.com/profile_images/823401939291377664/nYo-xb-4_normal.jpg" TargetMode="External"/><Relationship Id="rId6878" Type="http://schemas.openxmlformats.org/officeDocument/2006/relationships/hyperlink" Target="https://twitter.com/titama62" TargetMode="External"/><Relationship Id="rId850" Type="http://schemas.openxmlformats.org/officeDocument/2006/relationships/hyperlink" Target="https://pbs.twimg.com/profile_banners/174757754/1519545869" TargetMode="External"/><Relationship Id="rId1133" Type="http://schemas.openxmlformats.org/officeDocument/2006/relationships/hyperlink" Target="https://pbs.twimg.com/profile_banners/3070589407/1505386131" TargetMode="External"/><Relationship Id="rId2531" Type="http://schemas.openxmlformats.org/officeDocument/2006/relationships/hyperlink" Target="http://pbs.twimg.com/profile_background_images/568609975/h7zimhfr96pdne6fqnq9.jpeg" TargetMode="External"/><Relationship Id="rId4289" Type="http://schemas.openxmlformats.org/officeDocument/2006/relationships/hyperlink" Target="http://pbs.twimg.com/profile_images/966498971131629569/dD0wstYy_normal.jpg" TargetMode="External"/><Relationship Id="rId5687" Type="http://schemas.openxmlformats.org/officeDocument/2006/relationships/hyperlink" Target="https://twitter.com/chachamaru0724" TargetMode="External"/><Relationship Id="rId5894" Type="http://schemas.openxmlformats.org/officeDocument/2006/relationships/hyperlink" Target="https://twitter.com/cqzy52" TargetMode="External"/><Relationship Id="rId6738" Type="http://schemas.openxmlformats.org/officeDocument/2006/relationships/hyperlink" Target="https://twitter.com/lilithstribe" TargetMode="External"/><Relationship Id="rId6945" Type="http://schemas.openxmlformats.org/officeDocument/2006/relationships/hyperlink" Target="https://twitter.com/space_candey" TargetMode="External"/><Relationship Id="rId503" Type="http://schemas.openxmlformats.org/officeDocument/2006/relationships/hyperlink" Target="https://t.co/ECcdsABhng" TargetMode="External"/><Relationship Id="rId710" Type="http://schemas.openxmlformats.org/officeDocument/2006/relationships/hyperlink" Target="https://pbs.twimg.com/profile_banners/57018576/1422030251" TargetMode="External"/><Relationship Id="rId1340" Type="http://schemas.openxmlformats.org/officeDocument/2006/relationships/hyperlink" Target="https://pbs.twimg.com/profile_banners/962546445424517120/1518327434" TargetMode="External"/><Relationship Id="rId3098" Type="http://schemas.openxmlformats.org/officeDocument/2006/relationships/hyperlink" Target="http://abs.twimg.com/images/themes/theme1/bg.png" TargetMode="External"/><Relationship Id="rId4496" Type="http://schemas.openxmlformats.org/officeDocument/2006/relationships/hyperlink" Target="http://pbs.twimg.com/profile_images/971632557870612482/dohoSgqN_normal.jpg" TargetMode="External"/><Relationship Id="rId5547" Type="http://schemas.openxmlformats.org/officeDocument/2006/relationships/hyperlink" Target="https://twitter.com/pumpuy_pps" TargetMode="External"/><Relationship Id="rId5754" Type="http://schemas.openxmlformats.org/officeDocument/2006/relationships/hyperlink" Target="https://twitter.com/mummyseokjin" TargetMode="External"/><Relationship Id="rId5961" Type="http://schemas.openxmlformats.org/officeDocument/2006/relationships/hyperlink" Target="https://twitter.com/spauldawg" TargetMode="External"/><Relationship Id="rId6805" Type="http://schemas.openxmlformats.org/officeDocument/2006/relationships/hyperlink" Target="https://twitter.com/gpplatinum" TargetMode="External"/><Relationship Id="rId1200" Type="http://schemas.openxmlformats.org/officeDocument/2006/relationships/hyperlink" Target="https://pbs.twimg.com/profile_banners/1431031490/1419958934" TargetMode="External"/><Relationship Id="rId4149" Type="http://schemas.openxmlformats.org/officeDocument/2006/relationships/hyperlink" Target="http://pbs.twimg.com/profile_images/951261729849266176/Qb1Xp14x_normal.jpg" TargetMode="External"/><Relationship Id="rId4356" Type="http://schemas.openxmlformats.org/officeDocument/2006/relationships/hyperlink" Target="http://pbs.twimg.com/profile_images/843983139814948864/P_IE1W1e_normal.jpg" TargetMode="External"/><Relationship Id="rId4563" Type="http://schemas.openxmlformats.org/officeDocument/2006/relationships/hyperlink" Target="http://abs.twimg.com/sticky/default_profile_images/default_profile_normal.png" TargetMode="External"/><Relationship Id="rId4770" Type="http://schemas.openxmlformats.org/officeDocument/2006/relationships/hyperlink" Target="http://pbs.twimg.com/profile_images/864728429278576640/cW58J4DA_normal.jpg" TargetMode="External"/><Relationship Id="rId5407" Type="http://schemas.openxmlformats.org/officeDocument/2006/relationships/hyperlink" Target="https://twitter.com/cityattorneyla" TargetMode="External"/><Relationship Id="rId5614" Type="http://schemas.openxmlformats.org/officeDocument/2006/relationships/hyperlink" Target="https://twitter.com/khongprasit_" TargetMode="External"/><Relationship Id="rId5821" Type="http://schemas.openxmlformats.org/officeDocument/2006/relationships/hyperlink" Target="https://twitter.com/sceneryoftoday" TargetMode="External"/><Relationship Id="rId3165" Type="http://schemas.openxmlformats.org/officeDocument/2006/relationships/hyperlink" Target="http://pbs.twimg.com/profile_background_images/611957122876616705/7z85fAFB.jpg" TargetMode="External"/><Relationship Id="rId3372" Type="http://schemas.openxmlformats.org/officeDocument/2006/relationships/hyperlink" Target="http://abs.twimg.com/images/themes/theme19/bg.gif" TargetMode="External"/><Relationship Id="rId4009" Type="http://schemas.openxmlformats.org/officeDocument/2006/relationships/hyperlink" Target="http://pbs.twimg.com/profile_images/965030918128840704/6sXuMX5B_normal.jpg" TargetMode="External"/><Relationship Id="rId4216" Type="http://schemas.openxmlformats.org/officeDocument/2006/relationships/hyperlink" Target="http://abs.twimg.com/sticky/default_profile_images/default_profile_normal.png" TargetMode="External"/><Relationship Id="rId4423" Type="http://schemas.openxmlformats.org/officeDocument/2006/relationships/hyperlink" Target="http://pbs.twimg.com/profile_images/935141259257307137/A38YMYWD_normal.jpg" TargetMode="External"/><Relationship Id="rId4630" Type="http://schemas.openxmlformats.org/officeDocument/2006/relationships/hyperlink" Target="http://pbs.twimg.com/profile_images/932786420623671299/JUGubv-g_normal.jpg" TargetMode="External"/><Relationship Id="rId293" Type="http://schemas.openxmlformats.org/officeDocument/2006/relationships/hyperlink" Target="https://t.co/fzYMMFLp2V" TargetMode="External"/><Relationship Id="rId2181" Type="http://schemas.openxmlformats.org/officeDocument/2006/relationships/hyperlink" Target="https://pbs.twimg.com/profile_banners/714249462655246336/1465885489" TargetMode="External"/><Relationship Id="rId3025" Type="http://schemas.openxmlformats.org/officeDocument/2006/relationships/hyperlink" Target="http://pbs.twimg.com/profile_background_images/378800000062798637/bdf261094942558b023bbdd213410161.jpeg" TargetMode="External"/><Relationship Id="rId3232" Type="http://schemas.openxmlformats.org/officeDocument/2006/relationships/hyperlink" Target="http://abs.twimg.com/images/themes/theme1/bg.png" TargetMode="External"/><Relationship Id="rId6388" Type="http://schemas.openxmlformats.org/officeDocument/2006/relationships/hyperlink" Target="https://twitter.com/cheryla14805970" TargetMode="External"/><Relationship Id="rId6595" Type="http://schemas.openxmlformats.org/officeDocument/2006/relationships/hyperlink" Target="https://twitter.com/veniceforhrc" TargetMode="External"/><Relationship Id="rId153" Type="http://schemas.openxmlformats.org/officeDocument/2006/relationships/hyperlink" Target="https://t.co/7OT5K7mO7Y" TargetMode="External"/><Relationship Id="rId360" Type="http://schemas.openxmlformats.org/officeDocument/2006/relationships/hyperlink" Target="https://t.co/VwPX16hgNB" TargetMode="External"/><Relationship Id="rId2041" Type="http://schemas.openxmlformats.org/officeDocument/2006/relationships/hyperlink" Target="https://pbs.twimg.com/profile_banners/342842577/1369364264" TargetMode="External"/><Relationship Id="rId5197" Type="http://schemas.openxmlformats.org/officeDocument/2006/relationships/hyperlink" Target="http://pbs.twimg.com/profile_images/912041451076415488/-rTT0NFz_normal.jpg" TargetMode="External"/><Relationship Id="rId6248" Type="http://schemas.openxmlformats.org/officeDocument/2006/relationships/hyperlink" Target="https://twitter.com/lunchladylauren" TargetMode="External"/><Relationship Id="rId6455" Type="http://schemas.openxmlformats.org/officeDocument/2006/relationships/hyperlink" Target="https://twitter.com/xcolleenjohnson" TargetMode="External"/><Relationship Id="rId220" Type="http://schemas.openxmlformats.org/officeDocument/2006/relationships/hyperlink" Target="https://t.co/vAjEmEklKm" TargetMode="External"/><Relationship Id="rId2998" Type="http://schemas.openxmlformats.org/officeDocument/2006/relationships/hyperlink" Target="http://abs.twimg.com/images/themes/theme1/bg.png" TargetMode="External"/><Relationship Id="rId5057" Type="http://schemas.openxmlformats.org/officeDocument/2006/relationships/hyperlink" Target="http://pbs.twimg.com/profile_images/897342121379733504/1F8QqPh7_normal.jpg" TargetMode="External"/><Relationship Id="rId5264" Type="http://schemas.openxmlformats.org/officeDocument/2006/relationships/hyperlink" Target="http://pbs.twimg.com/profile_images/943872166101000192/JIdyYi7P_normal.jpg" TargetMode="External"/><Relationship Id="rId6108" Type="http://schemas.openxmlformats.org/officeDocument/2006/relationships/hyperlink" Target="https://twitter.com/rachscullen" TargetMode="External"/><Relationship Id="rId6662" Type="http://schemas.openxmlformats.org/officeDocument/2006/relationships/hyperlink" Target="https://twitter.com/_psilocybin" TargetMode="External"/><Relationship Id="rId2858" Type="http://schemas.openxmlformats.org/officeDocument/2006/relationships/hyperlink" Target="http://abs.twimg.com/images/themes/theme1/bg.png" TargetMode="External"/><Relationship Id="rId3909" Type="http://schemas.openxmlformats.org/officeDocument/2006/relationships/hyperlink" Target="http://pbs.twimg.com/profile_images/964121548725608448/yCMpv10z_normal.jpg" TargetMode="External"/><Relationship Id="rId4073" Type="http://schemas.openxmlformats.org/officeDocument/2006/relationships/hyperlink" Target="http://pbs.twimg.com/profile_images/968164942980440065/5zcst0ZF_normal.jpg" TargetMode="External"/><Relationship Id="rId5471" Type="http://schemas.openxmlformats.org/officeDocument/2006/relationships/hyperlink" Target="https://twitter.com/mcspocky" TargetMode="External"/><Relationship Id="rId6315" Type="http://schemas.openxmlformats.org/officeDocument/2006/relationships/hyperlink" Target="https://twitter.com/zulmaire" TargetMode="External"/><Relationship Id="rId6522" Type="http://schemas.openxmlformats.org/officeDocument/2006/relationships/hyperlink" Target="https://twitter.com/apwestregion" TargetMode="External"/><Relationship Id="rId99" Type="http://schemas.openxmlformats.org/officeDocument/2006/relationships/hyperlink" Target="https://t.co/I7DWC7J1PT" TargetMode="External"/><Relationship Id="rId1667" Type="http://schemas.openxmlformats.org/officeDocument/2006/relationships/hyperlink" Target="https://pbs.twimg.com/profile_banners/703423101464289281/1518569859" TargetMode="External"/><Relationship Id="rId1874" Type="http://schemas.openxmlformats.org/officeDocument/2006/relationships/hyperlink" Target="https://pbs.twimg.com/profile_banners/717651927660503041/1520252817" TargetMode="External"/><Relationship Id="rId2718" Type="http://schemas.openxmlformats.org/officeDocument/2006/relationships/hyperlink" Target="http://abs.twimg.com/images/themes/theme1/bg.png" TargetMode="External"/><Relationship Id="rId2925" Type="http://schemas.openxmlformats.org/officeDocument/2006/relationships/hyperlink" Target="http://abs.twimg.com/images/themes/theme1/bg.png" TargetMode="External"/><Relationship Id="rId4280" Type="http://schemas.openxmlformats.org/officeDocument/2006/relationships/hyperlink" Target="http://pbs.twimg.com/profile_images/951086855566458880/A17XxlI7_normal.jpg" TargetMode="External"/><Relationship Id="rId5124" Type="http://schemas.openxmlformats.org/officeDocument/2006/relationships/hyperlink" Target="http://pbs.twimg.com/profile_images/775052235055198208/rgyND4d6_normal.jpg" TargetMode="External"/><Relationship Id="rId5331" Type="http://schemas.openxmlformats.org/officeDocument/2006/relationships/hyperlink" Target="https://twitter.com/aaj_urdu" TargetMode="External"/><Relationship Id="rId1527" Type="http://schemas.openxmlformats.org/officeDocument/2006/relationships/hyperlink" Target="https://pbs.twimg.com/profile_banners/18267548/1516198943" TargetMode="External"/><Relationship Id="rId1734" Type="http://schemas.openxmlformats.org/officeDocument/2006/relationships/hyperlink" Target="https://pbs.twimg.com/profile_banners/788352453854892032/1488807992" TargetMode="External"/><Relationship Id="rId1941" Type="http://schemas.openxmlformats.org/officeDocument/2006/relationships/hyperlink" Target="https://pbs.twimg.com/profile_banners/2520368563/1403373774" TargetMode="External"/><Relationship Id="rId4140" Type="http://schemas.openxmlformats.org/officeDocument/2006/relationships/hyperlink" Target="http://pbs.twimg.com/profile_images/949780630660825088/uU0NnkLD_normal.jpg" TargetMode="External"/><Relationship Id="rId26" Type="http://schemas.openxmlformats.org/officeDocument/2006/relationships/hyperlink" Target="https://t.co/8dI7z9CmM9" TargetMode="External"/><Relationship Id="rId3699" Type="http://schemas.openxmlformats.org/officeDocument/2006/relationships/hyperlink" Target="http://pbs.twimg.com/profile_images/836969988879704064/31U4Mb6B_normal.jpg" TargetMode="External"/><Relationship Id="rId4000" Type="http://schemas.openxmlformats.org/officeDocument/2006/relationships/hyperlink" Target="http://pbs.twimg.com/profile_images/564462492479262720/eUUntisV_normal.jpeg" TargetMode="External"/><Relationship Id="rId1801" Type="http://schemas.openxmlformats.org/officeDocument/2006/relationships/hyperlink" Target="https://pbs.twimg.com/profile_banners/864707701/1510846745" TargetMode="External"/><Relationship Id="rId3559" Type="http://schemas.openxmlformats.org/officeDocument/2006/relationships/hyperlink" Target="http://pbs.twimg.com/profile_background_images/60945049/1024x768.JPG" TargetMode="External"/><Relationship Id="rId4957" Type="http://schemas.openxmlformats.org/officeDocument/2006/relationships/hyperlink" Target="http://pbs.twimg.com/profile_images/960840567138566145/ACEOtfU6_normal.jpg" TargetMode="External"/><Relationship Id="rId6172" Type="http://schemas.openxmlformats.org/officeDocument/2006/relationships/hyperlink" Target="https://twitter.com/peoplefor" TargetMode="External"/><Relationship Id="rId7016" Type="http://schemas.openxmlformats.org/officeDocument/2006/relationships/comments" Target="../comments2.xml"/><Relationship Id="rId687" Type="http://schemas.openxmlformats.org/officeDocument/2006/relationships/hyperlink" Target="http://t.co/WKcgYvqrny" TargetMode="External"/><Relationship Id="rId2368" Type="http://schemas.openxmlformats.org/officeDocument/2006/relationships/hyperlink" Target="http://pbs.twimg.com/profile_background_images/441965491024719872/pAv-lzCZ.jpeg" TargetMode="External"/><Relationship Id="rId3766" Type="http://schemas.openxmlformats.org/officeDocument/2006/relationships/hyperlink" Target="http://pbs.twimg.com/profile_images/966383857602912262/NJlj62Yn_normal.jpg" TargetMode="External"/><Relationship Id="rId3973" Type="http://schemas.openxmlformats.org/officeDocument/2006/relationships/hyperlink" Target="http://pbs.twimg.com/profile_images/803223373366972416/v24vH-zh_normal.jpg" TargetMode="External"/><Relationship Id="rId4817" Type="http://schemas.openxmlformats.org/officeDocument/2006/relationships/hyperlink" Target="http://pbs.twimg.com/profile_images/852347646/cm1_normal.jpg" TargetMode="External"/><Relationship Id="rId6032" Type="http://schemas.openxmlformats.org/officeDocument/2006/relationships/hyperlink" Target="https://twitter.com/prisonplanet" TargetMode="External"/><Relationship Id="rId894" Type="http://schemas.openxmlformats.org/officeDocument/2006/relationships/hyperlink" Target="https://pbs.twimg.com/profile_banners/28785486/1505493568" TargetMode="External"/><Relationship Id="rId1177" Type="http://schemas.openxmlformats.org/officeDocument/2006/relationships/hyperlink" Target="https://pbs.twimg.com/profile_banners/3220750764/1519811924" TargetMode="External"/><Relationship Id="rId2575" Type="http://schemas.openxmlformats.org/officeDocument/2006/relationships/hyperlink" Target="http://abs.twimg.com/images/themes/theme14/bg.gif" TargetMode="External"/><Relationship Id="rId2782" Type="http://schemas.openxmlformats.org/officeDocument/2006/relationships/hyperlink" Target="http://abs.twimg.com/images/themes/theme1/bg.png" TargetMode="External"/><Relationship Id="rId3419" Type="http://schemas.openxmlformats.org/officeDocument/2006/relationships/hyperlink" Target="http://abs.twimg.com/images/themes/theme1/bg.png" TargetMode="External"/><Relationship Id="rId3626" Type="http://schemas.openxmlformats.org/officeDocument/2006/relationships/hyperlink" Target="http://pbs.twimg.com/profile_images/956206418281091072/sefaxSOX_normal.jpg" TargetMode="External"/><Relationship Id="rId3833" Type="http://schemas.openxmlformats.org/officeDocument/2006/relationships/hyperlink" Target="http://pbs.twimg.com/profile_images/969608228370751488/tjzbFzyy_normal.jpg" TargetMode="External"/><Relationship Id="rId6989" Type="http://schemas.openxmlformats.org/officeDocument/2006/relationships/hyperlink" Target="https://twitter.com/baekjx06" TargetMode="External"/><Relationship Id="rId547" Type="http://schemas.openxmlformats.org/officeDocument/2006/relationships/hyperlink" Target="https://t.co/aZFI7ibXIq" TargetMode="External"/><Relationship Id="rId754" Type="http://schemas.openxmlformats.org/officeDocument/2006/relationships/hyperlink" Target="https://pbs.twimg.com/profile_banners/1539831812/1440798034" TargetMode="External"/><Relationship Id="rId961" Type="http://schemas.openxmlformats.org/officeDocument/2006/relationships/hyperlink" Target="https://pbs.twimg.com/profile_banners/2829710334/1517870004" TargetMode="External"/><Relationship Id="rId1384" Type="http://schemas.openxmlformats.org/officeDocument/2006/relationships/hyperlink" Target="https://pbs.twimg.com/profile_banners/945853388343754752/1519019372" TargetMode="External"/><Relationship Id="rId1591" Type="http://schemas.openxmlformats.org/officeDocument/2006/relationships/hyperlink" Target="https://pbs.twimg.com/profile_banners/877908624/1518701570" TargetMode="External"/><Relationship Id="rId2228" Type="http://schemas.openxmlformats.org/officeDocument/2006/relationships/hyperlink" Target="http://pbs.twimg.com/profile_background_images/571268319894712320/dnaN0DmP.jpeg" TargetMode="External"/><Relationship Id="rId2435" Type="http://schemas.openxmlformats.org/officeDocument/2006/relationships/hyperlink" Target="http://pbs.twimg.com/profile_background_images/699223458660556800/THDgrvDA.jpg" TargetMode="External"/><Relationship Id="rId2642" Type="http://schemas.openxmlformats.org/officeDocument/2006/relationships/hyperlink" Target="http://abs.twimg.com/images/themes/theme1/bg.png" TargetMode="External"/><Relationship Id="rId3900" Type="http://schemas.openxmlformats.org/officeDocument/2006/relationships/hyperlink" Target="http://pbs.twimg.com/profile_images/907600612015009794/5qahkc5S_normal.jpg" TargetMode="External"/><Relationship Id="rId5798" Type="http://schemas.openxmlformats.org/officeDocument/2006/relationships/hyperlink" Target="https://twitter.com/robertphilbri12" TargetMode="External"/><Relationship Id="rId6849" Type="http://schemas.openxmlformats.org/officeDocument/2006/relationships/hyperlink" Target="https://twitter.com/robleer" TargetMode="External"/><Relationship Id="rId90" Type="http://schemas.openxmlformats.org/officeDocument/2006/relationships/hyperlink" Target="https://t.co/IGcQsRK89i" TargetMode="External"/><Relationship Id="rId407" Type="http://schemas.openxmlformats.org/officeDocument/2006/relationships/hyperlink" Target="https://t.co/bTgl4Zkwku" TargetMode="External"/><Relationship Id="rId614" Type="http://schemas.openxmlformats.org/officeDocument/2006/relationships/hyperlink" Target="https://t.co/5fmSA9kwBg" TargetMode="External"/><Relationship Id="rId821" Type="http://schemas.openxmlformats.org/officeDocument/2006/relationships/hyperlink" Target="https://pbs.twimg.com/profile_banners/21282305/1516224031" TargetMode="External"/><Relationship Id="rId1037" Type="http://schemas.openxmlformats.org/officeDocument/2006/relationships/hyperlink" Target="https://pbs.twimg.com/profile_banners/733707282/1487145416" TargetMode="External"/><Relationship Id="rId1244" Type="http://schemas.openxmlformats.org/officeDocument/2006/relationships/hyperlink" Target="https://pbs.twimg.com/profile_banners/608509748/1517595936" TargetMode="External"/><Relationship Id="rId1451" Type="http://schemas.openxmlformats.org/officeDocument/2006/relationships/hyperlink" Target="https://pbs.twimg.com/profile_banners/100946616/1518971584" TargetMode="External"/><Relationship Id="rId2502" Type="http://schemas.openxmlformats.org/officeDocument/2006/relationships/hyperlink" Target="http://abs.twimg.com/images/themes/theme1/bg.png" TargetMode="External"/><Relationship Id="rId5658" Type="http://schemas.openxmlformats.org/officeDocument/2006/relationships/hyperlink" Target="https://twitter.com/prxhoney04" TargetMode="External"/><Relationship Id="rId5865" Type="http://schemas.openxmlformats.org/officeDocument/2006/relationships/hyperlink" Target="https://twitter.com/dyanaljh" TargetMode="External"/><Relationship Id="rId6709" Type="http://schemas.openxmlformats.org/officeDocument/2006/relationships/hyperlink" Target="https://twitter.com/nunnut0325" TargetMode="External"/><Relationship Id="rId6916" Type="http://schemas.openxmlformats.org/officeDocument/2006/relationships/hyperlink" Target="https://twitter.com/ohdrey89" TargetMode="External"/><Relationship Id="rId1104" Type="http://schemas.openxmlformats.org/officeDocument/2006/relationships/hyperlink" Target="https://pbs.twimg.com/profile_banners/153186125/1511867271" TargetMode="External"/><Relationship Id="rId1311" Type="http://schemas.openxmlformats.org/officeDocument/2006/relationships/hyperlink" Target="https://pbs.twimg.com/profile_banners/815515836039340032/1518728981" TargetMode="External"/><Relationship Id="rId4467" Type="http://schemas.openxmlformats.org/officeDocument/2006/relationships/hyperlink" Target="http://pbs.twimg.com/profile_images/968508385615384577/Sl9Svcj0_normal.jpg" TargetMode="External"/><Relationship Id="rId4674" Type="http://schemas.openxmlformats.org/officeDocument/2006/relationships/hyperlink" Target="http://pbs.twimg.com/profile_images/968687903541903361/XYtYRTTX_normal.jpg" TargetMode="External"/><Relationship Id="rId4881" Type="http://schemas.openxmlformats.org/officeDocument/2006/relationships/hyperlink" Target="http://pbs.twimg.com/profile_images/714628234202193921/OzvKF8cm_normal.jpg" TargetMode="External"/><Relationship Id="rId5518" Type="http://schemas.openxmlformats.org/officeDocument/2006/relationships/hyperlink" Target="https://twitter.com/beatriz02409" TargetMode="External"/><Relationship Id="rId5725" Type="http://schemas.openxmlformats.org/officeDocument/2006/relationships/hyperlink" Target="https://twitter.com/chloead35418085" TargetMode="External"/><Relationship Id="rId3069" Type="http://schemas.openxmlformats.org/officeDocument/2006/relationships/hyperlink" Target="http://abs.twimg.com/images/themes/theme1/bg.png" TargetMode="External"/><Relationship Id="rId3276" Type="http://schemas.openxmlformats.org/officeDocument/2006/relationships/hyperlink" Target="http://abs.twimg.com/images/themes/theme1/bg.png" TargetMode="External"/><Relationship Id="rId3483" Type="http://schemas.openxmlformats.org/officeDocument/2006/relationships/hyperlink" Target="http://pbs.twimg.com/profile_background_images/548147394064285696/WsWBM9-G.jpeg" TargetMode="External"/><Relationship Id="rId3690" Type="http://schemas.openxmlformats.org/officeDocument/2006/relationships/hyperlink" Target="http://pbs.twimg.com/profile_images/938118002041503744/UFw4mPXC_normal.jpg" TargetMode="External"/><Relationship Id="rId4327" Type="http://schemas.openxmlformats.org/officeDocument/2006/relationships/hyperlink" Target="http://pbs.twimg.com/profile_images/805814428461473792/SefSLdDD_normal.jpg" TargetMode="External"/><Relationship Id="rId4534" Type="http://schemas.openxmlformats.org/officeDocument/2006/relationships/hyperlink" Target="http://pbs.twimg.com/profile_images/896884005353730050/o6huM_2a_normal.jpg" TargetMode="External"/><Relationship Id="rId5932" Type="http://schemas.openxmlformats.org/officeDocument/2006/relationships/hyperlink" Target="https://twitter.com/d8npvdqr8agjlad" TargetMode="External"/><Relationship Id="rId197" Type="http://schemas.openxmlformats.org/officeDocument/2006/relationships/hyperlink" Target="https://t.co/KEyn5yjZGp" TargetMode="External"/><Relationship Id="rId2085" Type="http://schemas.openxmlformats.org/officeDocument/2006/relationships/hyperlink" Target="https://pbs.twimg.com/profile_banners/22338882/1484274166" TargetMode="External"/><Relationship Id="rId2292" Type="http://schemas.openxmlformats.org/officeDocument/2006/relationships/hyperlink" Target="http://pbs.twimg.com/profile_background_images/736339684/948f072cc2da4e3a5e9f2ebfb3b1a0e7.png" TargetMode="External"/><Relationship Id="rId3136" Type="http://schemas.openxmlformats.org/officeDocument/2006/relationships/hyperlink" Target="http://abs.twimg.com/images/themes/theme5/bg.gif" TargetMode="External"/><Relationship Id="rId3343" Type="http://schemas.openxmlformats.org/officeDocument/2006/relationships/hyperlink" Target="http://pbs.twimg.com/profile_background_images/720656535500644353/o0XVohoY.jpg" TargetMode="External"/><Relationship Id="rId4741" Type="http://schemas.openxmlformats.org/officeDocument/2006/relationships/hyperlink" Target="http://pbs.twimg.com/profile_images/955506199214088193/xGipiZel_normal.jpg" TargetMode="External"/><Relationship Id="rId6499" Type="http://schemas.openxmlformats.org/officeDocument/2006/relationships/hyperlink" Target="https://twitter.com/jennla82" TargetMode="External"/><Relationship Id="rId264" Type="http://schemas.openxmlformats.org/officeDocument/2006/relationships/hyperlink" Target="https://t.co/5790KM8cRJ" TargetMode="External"/><Relationship Id="rId471" Type="http://schemas.openxmlformats.org/officeDocument/2006/relationships/hyperlink" Target="https://t.co/HA6ek7eT5q" TargetMode="External"/><Relationship Id="rId2152" Type="http://schemas.openxmlformats.org/officeDocument/2006/relationships/hyperlink" Target="https://pbs.twimg.com/profile_banners/177201478/1481203102" TargetMode="External"/><Relationship Id="rId3550" Type="http://schemas.openxmlformats.org/officeDocument/2006/relationships/hyperlink" Target="http://abs.twimg.com/images/themes/theme1/bg.png" TargetMode="External"/><Relationship Id="rId4601" Type="http://schemas.openxmlformats.org/officeDocument/2006/relationships/hyperlink" Target="http://pbs.twimg.com/profile_images/953858164549734400/4NLjdg3y_normal.jpg" TargetMode="External"/><Relationship Id="rId124" Type="http://schemas.openxmlformats.org/officeDocument/2006/relationships/hyperlink" Target="https://t.co/Gme9oc4LaM" TargetMode="External"/><Relationship Id="rId3203" Type="http://schemas.openxmlformats.org/officeDocument/2006/relationships/hyperlink" Target="http://pbs.twimg.com/profile_background_images/458868450492829697/5c4eiwHJ.jpeg" TargetMode="External"/><Relationship Id="rId3410" Type="http://schemas.openxmlformats.org/officeDocument/2006/relationships/hyperlink" Target="http://abs.twimg.com/images/themes/theme11/bg.gif" TargetMode="External"/><Relationship Id="rId6359" Type="http://schemas.openxmlformats.org/officeDocument/2006/relationships/hyperlink" Target="https://twitter.com/pyoojung" TargetMode="External"/><Relationship Id="rId6566" Type="http://schemas.openxmlformats.org/officeDocument/2006/relationships/hyperlink" Target="https://twitter.com/ancientminds111" TargetMode="External"/><Relationship Id="rId6773" Type="http://schemas.openxmlformats.org/officeDocument/2006/relationships/hyperlink" Target="https://twitter.com/revtiffany" TargetMode="External"/><Relationship Id="rId6980" Type="http://schemas.openxmlformats.org/officeDocument/2006/relationships/hyperlink" Target="https://twitter.com/rationalmale" TargetMode="External"/><Relationship Id="rId331" Type="http://schemas.openxmlformats.org/officeDocument/2006/relationships/hyperlink" Target="https://t.co/EMInyi6BFf" TargetMode="External"/><Relationship Id="rId2012" Type="http://schemas.openxmlformats.org/officeDocument/2006/relationships/hyperlink" Target="https://pbs.twimg.com/profile_banners/699982932421779460/1502323688" TargetMode="External"/><Relationship Id="rId2969" Type="http://schemas.openxmlformats.org/officeDocument/2006/relationships/hyperlink" Target="http://abs.twimg.com/images/themes/theme1/bg.png" TargetMode="External"/><Relationship Id="rId5168" Type="http://schemas.openxmlformats.org/officeDocument/2006/relationships/hyperlink" Target="http://pbs.twimg.com/profile_images/970280036036239360/l-6MqpaT_normal.jpg" TargetMode="External"/><Relationship Id="rId5375" Type="http://schemas.openxmlformats.org/officeDocument/2006/relationships/hyperlink" Target="https://twitter.com/astrid_nv" TargetMode="External"/><Relationship Id="rId5582" Type="http://schemas.openxmlformats.org/officeDocument/2006/relationships/hyperlink" Target="https://twitter.com/drewfusly" TargetMode="External"/><Relationship Id="rId6219" Type="http://schemas.openxmlformats.org/officeDocument/2006/relationships/hyperlink" Target="https://twitter.com/altrockaddict" TargetMode="External"/><Relationship Id="rId6426" Type="http://schemas.openxmlformats.org/officeDocument/2006/relationships/hyperlink" Target="https://twitter.com/flower_gae" TargetMode="External"/><Relationship Id="rId6633" Type="http://schemas.openxmlformats.org/officeDocument/2006/relationships/hyperlink" Target="https://twitter.com/monchingonzalez" TargetMode="External"/><Relationship Id="rId6840" Type="http://schemas.openxmlformats.org/officeDocument/2006/relationships/hyperlink" Target="https://twitter.com/socaboom" TargetMode="External"/><Relationship Id="rId1778" Type="http://schemas.openxmlformats.org/officeDocument/2006/relationships/hyperlink" Target="https://pbs.twimg.com/profile_banners/707176271155867648/1491887691" TargetMode="External"/><Relationship Id="rId1985" Type="http://schemas.openxmlformats.org/officeDocument/2006/relationships/hyperlink" Target="https://pbs.twimg.com/profile_banners/914122990102577153/1514705102" TargetMode="External"/><Relationship Id="rId2829" Type="http://schemas.openxmlformats.org/officeDocument/2006/relationships/hyperlink" Target="http://pbs.twimg.com/profile_background_images/847454129/b3a5ed7d60ce39e18bbe389e65a703f0.jpeg" TargetMode="External"/><Relationship Id="rId4184" Type="http://schemas.openxmlformats.org/officeDocument/2006/relationships/hyperlink" Target="http://pbs.twimg.com/profile_images/930655231561494528/XFOqVi0t_normal.jpg" TargetMode="External"/><Relationship Id="rId4391" Type="http://schemas.openxmlformats.org/officeDocument/2006/relationships/hyperlink" Target="http://pbs.twimg.com/profile_images/946890628071346177/_rgFd59y_normal.jpg" TargetMode="External"/><Relationship Id="rId5028" Type="http://schemas.openxmlformats.org/officeDocument/2006/relationships/hyperlink" Target="http://pbs.twimg.com/profile_images/968002545388994562/qwSZO9ez_normal.jpg" TargetMode="External"/><Relationship Id="rId5235" Type="http://schemas.openxmlformats.org/officeDocument/2006/relationships/hyperlink" Target="http://pbs.twimg.com/profile_images/970118206789767169/BYvpyMv-_normal.jpg" TargetMode="External"/><Relationship Id="rId5442" Type="http://schemas.openxmlformats.org/officeDocument/2006/relationships/hyperlink" Target="https://twitter.com/kthopkins" TargetMode="External"/><Relationship Id="rId6700" Type="http://schemas.openxmlformats.org/officeDocument/2006/relationships/hyperlink" Target="https://twitter.com/lessocios" TargetMode="External"/><Relationship Id="rId1638" Type="http://schemas.openxmlformats.org/officeDocument/2006/relationships/hyperlink" Target="https://pbs.twimg.com/profile_banners/707587224804569088/1515797071" TargetMode="External"/><Relationship Id="rId4044" Type="http://schemas.openxmlformats.org/officeDocument/2006/relationships/hyperlink" Target="http://pbs.twimg.com/profile_images/378800000599127752/715f3f69b5b4c9596f62d2860638c05c_normal.jpeg" TargetMode="External"/><Relationship Id="rId4251" Type="http://schemas.openxmlformats.org/officeDocument/2006/relationships/hyperlink" Target="http://pbs.twimg.com/profile_images/885913209743355904/A4_9TJGc_normal.jpg" TargetMode="External"/><Relationship Id="rId5302" Type="http://schemas.openxmlformats.org/officeDocument/2006/relationships/hyperlink" Target="https://twitter.com/beth_driscoll" TargetMode="External"/><Relationship Id="rId1845" Type="http://schemas.openxmlformats.org/officeDocument/2006/relationships/hyperlink" Target="https://pbs.twimg.com/profile_banners/297930927/1486828735" TargetMode="External"/><Relationship Id="rId3060" Type="http://schemas.openxmlformats.org/officeDocument/2006/relationships/hyperlink" Target="http://abs.twimg.com/images/themes/theme1/bg.png" TargetMode="External"/><Relationship Id="rId4111" Type="http://schemas.openxmlformats.org/officeDocument/2006/relationships/hyperlink" Target="http://pbs.twimg.com/profile_images/842059480842047488/j3HHDZiW_normal.jpg" TargetMode="External"/><Relationship Id="rId1705" Type="http://schemas.openxmlformats.org/officeDocument/2006/relationships/hyperlink" Target="https://pbs.twimg.com/profile_banners/3497828421/1491035676" TargetMode="External"/><Relationship Id="rId1912" Type="http://schemas.openxmlformats.org/officeDocument/2006/relationships/hyperlink" Target="https://pbs.twimg.com/profile_banners/2359948056/1520553878" TargetMode="External"/><Relationship Id="rId6076" Type="http://schemas.openxmlformats.org/officeDocument/2006/relationships/hyperlink" Target="https://twitter.com/randim20" TargetMode="External"/><Relationship Id="rId6283" Type="http://schemas.openxmlformats.org/officeDocument/2006/relationships/hyperlink" Target="https://twitter.com/quatraingleam" TargetMode="External"/><Relationship Id="rId3877" Type="http://schemas.openxmlformats.org/officeDocument/2006/relationships/hyperlink" Target="http://pbs.twimg.com/profile_images/1701735356/Flamboyant_Faggot_twitter_display_normal.jpg" TargetMode="External"/><Relationship Id="rId4928" Type="http://schemas.openxmlformats.org/officeDocument/2006/relationships/hyperlink" Target="http://pbs.twimg.com/profile_images/745768799849308160/KrZhjkpH_normal.jpg" TargetMode="External"/><Relationship Id="rId5092" Type="http://schemas.openxmlformats.org/officeDocument/2006/relationships/hyperlink" Target="http://pbs.twimg.com/profile_images/922931016431538177/In8iATcr_normal.jpg" TargetMode="External"/><Relationship Id="rId6490" Type="http://schemas.openxmlformats.org/officeDocument/2006/relationships/hyperlink" Target="https://twitter.com/milomoire" TargetMode="External"/><Relationship Id="rId798" Type="http://schemas.openxmlformats.org/officeDocument/2006/relationships/hyperlink" Target="https://pbs.twimg.com/profile_banners/936468128275382278/1520519499" TargetMode="External"/><Relationship Id="rId2479" Type="http://schemas.openxmlformats.org/officeDocument/2006/relationships/hyperlink" Target="http://pbs.twimg.com/profile_background_images/378800000181859512/-65VAaUv.jpeg" TargetMode="External"/><Relationship Id="rId2686" Type="http://schemas.openxmlformats.org/officeDocument/2006/relationships/hyperlink" Target="http://abs.twimg.com/images/themes/theme1/bg.png" TargetMode="External"/><Relationship Id="rId2893" Type="http://schemas.openxmlformats.org/officeDocument/2006/relationships/hyperlink" Target="http://pbs.twimg.com/profile_background_images/205223584/jschool_bk.gif" TargetMode="External"/><Relationship Id="rId3737" Type="http://schemas.openxmlformats.org/officeDocument/2006/relationships/hyperlink" Target="http://pbs.twimg.com/profile_images/971730430838808576/6bvo_sfi_normal.jpg" TargetMode="External"/><Relationship Id="rId3944" Type="http://schemas.openxmlformats.org/officeDocument/2006/relationships/hyperlink" Target="http://pbs.twimg.com/profile_images/969610785965064192/NM6CHpwq_normal.jpg" TargetMode="External"/><Relationship Id="rId6143" Type="http://schemas.openxmlformats.org/officeDocument/2006/relationships/hyperlink" Target="https://twitter.com/baldbear1991" TargetMode="External"/><Relationship Id="rId6350" Type="http://schemas.openxmlformats.org/officeDocument/2006/relationships/hyperlink" Target="https://twitter.com/ageafterintrnet" TargetMode="External"/><Relationship Id="rId658" Type="http://schemas.openxmlformats.org/officeDocument/2006/relationships/hyperlink" Target="https://t.co/AatfWd37Dk" TargetMode="External"/><Relationship Id="rId865" Type="http://schemas.openxmlformats.org/officeDocument/2006/relationships/hyperlink" Target="https://pbs.twimg.com/profile_banners/2823540920/1519315562" TargetMode="External"/><Relationship Id="rId1288" Type="http://schemas.openxmlformats.org/officeDocument/2006/relationships/hyperlink" Target="https://pbs.twimg.com/profile_banners/1177292053/1464869553" TargetMode="External"/><Relationship Id="rId1495" Type="http://schemas.openxmlformats.org/officeDocument/2006/relationships/hyperlink" Target="https://pbs.twimg.com/profile_banners/839634570295205890/1516774486" TargetMode="External"/><Relationship Id="rId2339" Type="http://schemas.openxmlformats.org/officeDocument/2006/relationships/hyperlink" Target="http://abs.twimg.com/images/themes/theme18/bg.gif" TargetMode="External"/><Relationship Id="rId2546" Type="http://schemas.openxmlformats.org/officeDocument/2006/relationships/hyperlink" Target="http://abs.twimg.com/images/themes/theme1/bg.png" TargetMode="External"/><Relationship Id="rId2753" Type="http://schemas.openxmlformats.org/officeDocument/2006/relationships/hyperlink" Target="http://pbs.twimg.com/profile_background_images/378800000081704351/fa9d010fe542f6f3d13926600b1e471a.jpeg" TargetMode="External"/><Relationship Id="rId2960" Type="http://schemas.openxmlformats.org/officeDocument/2006/relationships/hyperlink" Target="http://abs.twimg.com/images/themes/theme1/bg.png" TargetMode="External"/><Relationship Id="rId3804" Type="http://schemas.openxmlformats.org/officeDocument/2006/relationships/hyperlink" Target="http://pbs.twimg.com/profile_images/947254384966152192/7c7ebWYo_normal.jpg" TargetMode="External"/><Relationship Id="rId6003" Type="http://schemas.openxmlformats.org/officeDocument/2006/relationships/hyperlink" Target="https://twitter.com/nutchul" TargetMode="External"/><Relationship Id="rId6210" Type="http://schemas.openxmlformats.org/officeDocument/2006/relationships/hyperlink" Target="https://twitter.com/kmtyrr" TargetMode="External"/><Relationship Id="rId518" Type="http://schemas.openxmlformats.org/officeDocument/2006/relationships/hyperlink" Target="https://t.co/hWZEumyOn4" TargetMode="External"/><Relationship Id="rId725" Type="http://schemas.openxmlformats.org/officeDocument/2006/relationships/hyperlink" Target="https://pbs.twimg.com/profile_banners/794004965962305536/1513660839" TargetMode="External"/><Relationship Id="rId932" Type="http://schemas.openxmlformats.org/officeDocument/2006/relationships/hyperlink" Target="https://pbs.twimg.com/profile_banners/2344915622/1519917370" TargetMode="External"/><Relationship Id="rId1148" Type="http://schemas.openxmlformats.org/officeDocument/2006/relationships/hyperlink" Target="https://pbs.twimg.com/profile_banners/4575252954/1516027549" TargetMode="External"/><Relationship Id="rId1355" Type="http://schemas.openxmlformats.org/officeDocument/2006/relationships/hyperlink" Target="https://pbs.twimg.com/profile_banners/1672301778/1510845343" TargetMode="External"/><Relationship Id="rId1562" Type="http://schemas.openxmlformats.org/officeDocument/2006/relationships/hyperlink" Target="https://pbs.twimg.com/profile_banners/3301274378/1514951258" TargetMode="External"/><Relationship Id="rId2406" Type="http://schemas.openxmlformats.org/officeDocument/2006/relationships/hyperlink" Target="http://abs.twimg.com/images/themes/theme1/bg.png" TargetMode="External"/><Relationship Id="rId2613" Type="http://schemas.openxmlformats.org/officeDocument/2006/relationships/hyperlink" Target="http://abs.twimg.com/images/themes/theme1/bg.png" TargetMode="External"/><Relationship Id="rId5769" Type="http://schemas.openxmlformats.org/officeDocument/2006/relationships/hyperlink" Target="https://twitter.com/waba789" TargetMode="External"/><Relationship Id="rId1008" Type="http://schemas.openxmlformats.org/officeDocument/2006/relationships/hyperlink" Target="https://pbs.twimg.com/profile_banners/4441906334/1520214728" TargetMode="External"/><Relationship Id="rId1215" Type="http://schemas.openxmlformats.org/officeDocument/2006/relationships/hyperlink" Target="https://pbs.twimg.com/profile_banners/97468141/1468373949" TargetMode="External"/><Relationship Id="rId1422" Type="http://schemas.openxmlformats.org/officeDocument/2006/relationships/hyperlink" Target="https://pbs.twimg.com/profile_banners/947950489605410818/1516584083" TargetMode="External"/><Relationship Id="rId2820" Type="http://schemas.openxmlformats.org/officeDocument/2006/relationships/hyperlink" Target="http://abs.twimg.com/images/themes/theme1/bg.png" TargetMode="External"/><Relationship Id="rId4578" Type="http://schemas.openxmlformats.org/officeDocument/2006/relationships/hyperlink" Target="http://pbs.twimg.com/profile_images/971866447801708545/fBuPqKKt_normal.jpg" TargetMode="External"/><Relationship Id="rId5976" Type="http://schemas.openxmlformats.org/officeDocument/2006/relationships/hyperlink" Target="https://twitter.com/orange_sandeul" TargetMode="External"/><Relationship Id="rId61" Type="http://schemas.openxmlformats.org/officeDocument/2006/relationships/hyperlink" Target="https://t.co/kpTLB9MdPz" TargetMode="External"/><Relationship Id="rId3387" Type="http://schemas.openxmlformats.org/officeDocument/2006/relationships/hyperlink" Target="http://abs.twimg.com/images/themes/theme1/bg.png" TargetMode="External"/><Relationship Id="rId4785" Type="http://schemas.openxmlformats.org/officeDocument/2006/relationships/hyperlink" Target="http://pbs.twimg.com/profile_images/781174241060192256/Cp5eryd7_normal.jpg" TargetMode="External"/><Relationship Id="rId4992" Type="http://schemas.openxmlformats.org/officeDocument/2006/relationships/hyperlink" Target="http://pbs.twimg.com/profile_images/951651141456101376/qyisS9t4_normal.jpg" TargetMode="External"/><Relationship Id="rId5629" Type="http://schemas.openxmlformats.org/officeDocument/2006/relationships/hyperlink" Target="https://twitter.com/susan_watt" TargetMode="External"/><Relationship Id="rId5836" Type="http://schemas.openxmlformats.org/officeDocument/2006/relationships/hyperlink" Target="https://twitter.com/wintercherub" TargetMode="External"/><Relationship Id="rId2196" Type="http://schemas.openxmlformats.org/officeDocument/2006/relationships/hyperlink" Target="http://abs.twimg.com/images/themes/theme1/bg.png" TargetMode="External"/><Relationship Id="rId3594" Type="http://schemas.openxmlformats.org/officeDocument/2006/relationships/hyperlink" Target="http://pbs.twimg.com/profile_images/1443360059/juju_SAFE_SUN_normal.jpg" TargetMode="External"/><Relationship Id="rId4438" Type="http://schemas.openxmlformats.org/officeDocument/2006/relationships/hyperlink" Target="http://pbs.twimg.com/profile_images/967106708601323520/9gMce5qi_normal.jpg" TargetMode="External"/><Relationship Id="rId4645" Type="http://schemas.openxmlformats.org/officeDocument/2006/relationships/hyperlink" Target="http://pbs.twimg.com/profile_images/945991838728519680/ERLIhf38_normal.jpg" TargetMode="External"/><Relationship Id="rId4852" Type="http://schemas.openxmlformats.org/officeDocument/2006/relationships/hyperlink" Target="http://pbs.twimg.com/profile_images/816831820775854080/cMWjkbMT_normal.jpg" TargetMode="External"/><Relationship Id="rId5903" Type="http://schemas.openxmlformats.org/officeDocument/2006/relationships/hyperlink" Target="https://twitter.com/viveka1893" TargetMode="External"/><Relationship Id="rId168" Type="http://schemas.openxmlformats.org/officeDocument/2006/relationships/hyperlink" Target="https://t.co/52IyFuSyXD" TargetMode="External"/><Relationship Id="rId3247" Type="http://schemas.openxmlformats.org/officeDocument/2006/relationships/hyperlink" Target="http://abs.twimg.com/images/themes/theme1/bg.png" TargetMode="External"/><Relationship Id="rId3454" Type="http://schemas.openxmlformats.org/officeDocument/2006/relationships/hyperlink" Target="http://abs.twimg.com/images/themes/theme9/bg.gif" TargetMode="External"/><Relationship Id="rId3661" Type="http://schemas.openxmlformats.org/officeDocument/2006/relationships/hyperlink" Target="http://pbs.twimg.com/profile_images/970718762528751616/gKVXmhXO_normal.jpg" TargetMode="External"/><Relationship Id="rId4505" Type="http://schemas.openxmlformats.org/officeDocument/2006/relationships/hyperlink" Target="http://pbs.twimg.com/profile_images/826535913886867458/0wSZ42A8_normal.jpg" TargetMode="External"/><Relationship Id="rId4712" Type="http://schemas.openxmlformats.org/officeDocument/2006/relationships/hyperlink" Target="http://pbs.twimg.com/profile_images/968889913411125248/ahfNFVcN_normal.jpg" TargetMode="External"/><Relationship Id="rId375" Type="http://schemas.openxmlformats.org/officeDocument/2006/relationships/hyperlink" Target="https://t.co/HZ8pE7VyxI" TargetMode="External"/><Relationship Id="rId582" Type="http://schemas.openxmlformats.org/officeDocument/2006/relationships/hyperlink" Target="https://t.co/6ROXLGeNXj" TargetMode="External"/><Relationship Id="rId2056" Type="http://schemas.openxmlformats.org/officeDocument/2006/relationships/hyperlink" Target="https://pbs.twimg.com/profile_banners/4430199760/1513040027" TargetMode="External"/><Relationship Id="rId2263" Type="http://schemas.openxmlformats.org/officeDocument/2006/relationships/hyperlink" Target="http://pbs.twimg.com/profile_background_images/116160527/lil_dream.jpg" TargetMode="External"/><Relationship Id="rId2470" Type="http://schemas.openxmlformats.org/officeDocument/2006/relationships/hyperlink" Target="http://abs.twimg.com/images/themes/theme15/bg.png" TargetMode="External"/><Relationship Id="rId3107" Type="http://schemas.openxmlformats.org/officeDocument/2006/relationships/hyperlink" Target="http://abs.twimg.com/images/themes/theme1/bg.png" TargetMode="External"/><Relationship Id="rId3314" Type="http://schemas.openxmlformats.org/officeDocument/2006/relationships/hyperlink" Target="http://pbs.twimg.com/profile_background_images/378800000075204381/79de61854be2dc1d945f5b99ffb50f3e.jpeg" TargetMode="External"/><Relationship Id="rId3521" Type="http://schemas.openxmlformats.org/officeDocument/2006/relationships/hyperlink" Target="http://abs.twimg.com/images/themes/theme1/bg.png" TargetMode="External"/><Relationship Id="rId6677" Type="http://schemas.openxmlformats.org/officeDocument/2006/relationships/hyperlink" Target="https://twitter.com/dboaz75" TargetMode="External"/><Relationship Id="rId6884" Type="http://schemas.openxmlformats.org/officeDocument/2006/relationships/hyperlink" Target="https://twitter.com/memegeneral1950" TargetMode="External"/><Relationship Id="rId235" Type="http://schemas.openxmlformats.org/officeDocument/2006/relationships/hyperlink" Target="http://t.co/Q5wZn75xv0" TargetMode="External"/><Relationship Id="rId442" Type="http://schemas.openxmlformats.org/officeDocument/2006/relationships/hyperlink" Target="https://t.co/7bgMshcPaz" TargetMode="External"/><Relationship Id="rId1072" Type="http://schemas.openxmlformats.org/officeDocument/2006/relationships/hyperlink" Target="https://pbs.twimg.com/profile_banners/945686840425684992/1516891916" TargetMode="External"/><Relationship Id="rId2123" Type="http://schemas.openxmlformats.org/officeDocument/2006/relationships/hyperlink" Target="https://pbs.twimg.com/profile_banners/819643381257216003/1500330461" TargetMode="External"/><Relationship Id="rId2330" Type="http://schemas.openxmlformats.org/officeDocument/2006/relationships/hyperlink" Target="http://abs.twimg.com/images/themes/theme1/bg.png" TargetMode="External"/><Relationship Id="rId5279" Type="http://schemas.openxmlformats.org/officeDocument/2006/relationships/hyperlink" Target="http://pbs.twimg.com/profile_images/906933664830779392/g29-LTkr_normal.jpg" TargetMode="External"/><Relationship Id="rId5486" Type="http://schemas.openxmlformats.org/officeDocument/2006/relationships/hyperlink" Target="https://twitter.com/saribotton" TargetMode="External"/><Relationship Id="rId5693" Type="http://schemas.openxmlformats.org/officeDocument/2006/relationships/hyperlink" Target="https://twitter.com/dcabloob" TargetMode="External"/><Relationship Id="rId6537" Type="http://schemas.openxmlformats.org/officeDocument/2006/relationships/hyperlink" Target="https://twitter.com/miya_si2" TargetMode="External"/><Relationship Id="rId6744" Type="http://schemas.openxmlformats.org/officeDocument/2006/relationships/hyperlink" Target="https://twitter.com/jesszen" TargetMode="External"/><Relationship Id="rId302" Type="http://schemas.openxmlformats.org/officeDocument/2006/relationships/hyperlink" Target="https://t.co/zm5N5qNANh" TargetMode="External"/><Relationship Id="rId4088" Type="http://schemas.openxmlformats.org/officeDocument/2006/relationships/hyperlink" Target="http://pbs.twimg.com/profile_images/969990557522001920/HjB6zYfG_normal.jpg" TargetMode="External"/><Relationship Id="rId4295" Type="http://schemas.openxmlformats.org/officeDocument/2006/relationships/hyperlink" Target="http://pbs.twimg.com/profile_images/938015516807049217/LUXLbudX_normal.jpg" TargetMode="External"/><Relationship Id="rId5139" Type="http://schemas.openxmlformats.org/officeDocument/2006/relationships/hyperlink" Target="http://pbs.twimg.com/profile_images/971293847165849600/gG7BCfQa_normal.jpg" TargetMode="External"/><Relationship Id="rId5346" Type="http://schemas.openxmlformats.org/officeDocument/2006/relationships/hyperlink" Target="https://twitter.com/cfnupresident" TargetMode="External"/><Relationship Id="rId5553" Type="http://schemas.openxmlformats.org/officeDocument/2006/relationships/hyperlink" Target="https://twitter.com/yeokbo" TargetMode="External"/><Relationship Id="rId6951" Type="http://schemas.openxmlformats.org/officeDocument/2006/relationships/hyperlink" Target="https://twitter.com/umokayolivia" TargetMode="External"/><Relationship Id="rId1889" Type="http://schemas.openxmlformats.org/officeDocument/2006/relationships/hyperlink" Target="https://pbs.twimg.com/profile_banners/2594455831/1520381406" TargetMode="External"/><Relationship Id="rId4155" Type="http://schemas.openxmlformats.org/officeDocument/2006/relationships/hyperlink" Target="http://abs.twimg.com/sticky/default_profile_images/default_profile_normal.png" TargetMode="External"/><Relationship Id="rId4362" Type="http://schemas.openxmlformats.org/officeDocument/2006/relationships/hyperlink" Target="http://pbs.twimg.com/profile_images/481534386613932032/aaRx0hYG_normal.jpeg" TargetMode="External"/><Relationship Id="rId5206" Type="http://schemas.openxmlformats.org/officeDocument/2006/relationships/hyperlink" Target="http://pbs.twimg.com/profile_images/968479262683607040/lXObD4Nc_normal.jpg" TargetMode="External"/><Relationship Id="rId5760" Type="http://schemas.openxmlformats.org/officeDocument/2006/relationships/hyperlink" Target="https://twitter.com/samthg10" TargetMode="External"/><Relationship Id="rId6604" Type="http://schemas.openxmlformats.org/officeDocument/2006/relationships/hyperlink" Target="https://twitter.com/teasunwoo" TargetMode="External"/><Relationship Id="rId6811" Type="http://schemas.openxmlformats.org/officeDocument/2006/relationships/hyperlink" Target="https://twitter.com/magmild" TargetMode="External"/><Relationship Id="rId1749" Type="http://schemas.openxmlformats.org/officeDocument/2006/relationships/hyperlink" Target="https://pbs.twimg.com/profile_banners/337921572/1517858406" TargetMode="External"/><Relationship Id="rId1956" Type="http://schemas.openxmlformats.org/officeDocument/2006/relationships/hyperlink" Target="https://pbs.twimg.com/profile_banners/3228291348/1433357885" TargetMode="External"/><Relationship Id="rId3171" Type="http://schemas.openxmlformats.org/officeDocument/2006/relationships/hyperlink" Target="http://pbs.twimg.com/profile_background_images/431947893054795777/szh6lnI9.jpeg" TargetMode="External"/><Relationship Id="rId4015" Type="http://schemas.openxmlformats.org/officeDocument/2006/relationships/hyperlink" Target="http://pbs.twimg.com/profile_images/878013613100982276/k030I7rf_normal.jpg" TargetMode="External"/><Relationship Id="rId5413" Type="http://schemas.openxmlformats.org/officeDocument/2006/relationships/hyperlink" Target="https://twitter.com/coleboli_uah" TargetMode="External"/><Relationship Id="rId5620" Type="http://schemas.openxmlformats.org/officeDocument/2006/relationships/hyperlink" Target="https://twitter.com/hanarin001" TargetMode="External"/><Relationship Id="rId1609" Type="http://schemas.openxmlformats.org/officeDocument/2006/relationships/hyperlink" Target="https://pbs.twimg.com/profile_banners/871005554235330560/1496511108" TargetMode="External"/><Relationship Id="rId1816" Type="http://schemas.openxmlformats.org/officeDocument/2006/relationships/hyperlink" Target="https://pbs.twimg.com/profile_banners/261347460/1432239320" TargetMode="External"/><Relationship Id="rId4222" Type="http://schemas.openxmlformats.org/officeDocument/2006/relationships/hyperlink" Target="http://pbs.twimg.com/profile_images/963795408219643904/7WfIx1T-_normal.jpg" TargetMode="External"/><Relationship Id="rId3031" Type="http://schemas.openxmlformats.org/officeDocument/2006/relationships/hyperlink" Target="http://pbs.twimg.com/profile_background_images/414425452/twitter-bgrnd.jpg" TargetMode="External"/><Relationship Id="rId3988" Type="http://schemas.openxmlformats.org/officeDocument/2006/relationships/hyperlink" Target="http://pbs.twimg.com/profile_images/963888102422056960/9SUifYkU_normal.jpg" TargetMode="External"/><Relationship Id="rId6187" Type="http://schemas.openxmlformats.org/officeDocument/2006/relationships/hyperlink" Target="https://twitter.com/clobala2" TargetMode="External"/><Relationship Id="rId6394" Type="http://schemas.openxmlformats.org/officeDocument/2006/relationships/hyperlink" Target="https://twitter.com/kamijo_haruka" TargetMode="External"/><Relationship Id="rId2797" Type="http://schemas.openxmlformats.org/officeDocument/2006/relationships/hyperlink" Target="http://pbs.twimg.com/profile_background_images/612615805528768512/yscSTdr9.jpg" TargetMode="External"/><Relationship Id="rId3848" Type="http://schemas.openxmlformats.org/officeDocument/2006/relationships/hyperlink" Target="http://pbs.twimg.com/profile_images/971038875127894018/71OkqgDE_normal.jpg" TargetMode="External"/><Relationship Id="rId6047" Type="http://schemas.openxmlformats.org/officeDocument/2006/relationships/hyperlink" Target="https://twitter.com/t_traveler16" TargetMode="External"/><Relationship Id="rId6254" Type="http://schemas.openxmlformats.org/officeDocument/2006/relationships/hyperlink" Target="https://twitter.com/smilemaskmp3" TargetMode="External"/><Relationship Id="rId6461" Type="http://schemas.openxmlformats.org/officeDocument/2006/relationships/hyperlink" Target="https://twitter.com/4hwiyoung" TargetMode="External"/><Relationship Id="rId769" Type="http://schemas.openxmlformats.org/officeDocument/2006/relationships/hyperlink" Target="https://pbs.twimg.com/profile_banners/910127605277495297/1520249906" TargetMode="External"/><Relationship Id="rId976" Type="http://schemas.openxmlformats.org/officeDocument/2006/relationships/hyperlink" Target="https://pbs.twimg.com/profile_banners/840005507305881605/1520016984" TargetMode="External"/><Relationship Id="rId1399" Type="http://schemas.openxmlformats.org/officeDocument/2006/relationships/hyperlink" Target="https://pbs.twimg.com/profile_banners/35309679/1454508532" TargetMode="External"/><Relationship Id="rId2657" Type="http://schemas.openxmlformats.org/officeDocument/2006/relationships/hyperlink" Target="http://pbs.twimg.com/profile_background_images/549970536130809856/U8ogXZhf.jpeg" TargetMode="External"/><Relationship Id="rId5063" Type="http://schemas.openxmlformats.org/officeDocument/2006/relationships/hyperlink" Target="http://pbs.twimg.com/profile_images/698720525992865792/Afd9lUXG_normal.jpg" TargetMode="External"/><Relationship Id="rId5270" Type="http://schemas.openxmlformats.org/officeDocument/2006/relationships/hyperlink" Target="http://pbs.twimg.com/profile_images/963196686196621312/oSjRHhrL_normal.jpg" TargetMode="External"/><Relationship Id="rId6114" Type="http://schemas.openxmlformats.org/officeDocument/2006/relationships/hyperlink" Target="https://twitter.com/owenbearjamin" TargetMode="External"/><Relationship Id="rId6321" Type="http://schemas.openxmlformats.org/officeDocument/2006/relationships/hyperlink" Target="https://twitter.com/riconcc5" TargetMode="External"/><Relationship Id="rId629" Type="http://schemas.openxmlformats.org/officeDocument/2006/relationships/hyperlink" Target="https://t.co/reIGeu4NN5" TargetMode="External"/><Relationship Id="rId1259" Type="http://schemas.openxmlformats.org/officeDocument/2006/relationships/hyperlink" Target="https://pbs.twimg.com/profile_banners/2903979971/1423147382" TargetMode="External"/><Relationship Id="rId1466" Type="http://schemas.openxmlformats.org/officeDocument/2006/relationships/hyperlink" Target="https://pbs.twimg.com/profile_banners/616186279/1513858061" TargetMode="External"/><Relationship Id="rId2864" Type="http://schemas.openxmlformats.org/officeDocument/2006/relationships/hyperlink" Target="http://abs.twimg.com/images/themes/theme1/bg.png" TargetMode="External"/><Relationship Id="rId3708" Type="http://schemas.openxmlformats.org/officeDocument/2006/relationships/hyperlink" Target="http://pbs.twimg.com/profile_images/3153739137/0117240c2f041eb27bd01aec2d5c5ecc_normal.jpeg" TargetMode="External"/><Relationship Id="rId3915" Type="http://schemas.openxmlformats.org/officeDocument/2006/relationships/hyperlink" Target="http://pbs.twimg.com/profile_images/737358834101047297/uDoLgnbU_normal.jpg" TargetMode="External"/><Relationship Id="rId5130" Type="http://schemas.openxmlformats.org/officeDocument/2006/relationships/hyperlink" Target="http://pbs.twimg.com/profile_images/2483447083/IMG_0523_normal.JPG" TargetMode="External"/><Relationship Id="rId836" Type="http://schemas.openxmlformats.org/officeDocument/2006/relationships/hyperlink" Target="https://pbs.twimg.com/profile_banners/867326514/1431092276" TargetMode="External"/><Relationship Id="rId1119" Type="http://schemas.openxmlformats.org/officeDocument/2006/relationships/hyperlink" Target="https://pbs.twimg.com/profile_banners/539876168/1515769485" TargetMode="External"/><Relationship Id="rId1673" Type="http://schemas.openxmlformats.org/officeDocument/2006/relationships/hyperlink" Target="https://pbs.twimg.com/profile_banners/973697898/1514488254" TargetMode="External"/><Relationship Id="rId1880" Type="http://schemas.openxmlformats.org/officeDocument/2006/relationships/hyperlink" Target="https://pbs.twimg.com/profile_banners/759251/1508752874" TargetMode="External"/><Relationship Id="rId2517" Type="http://schemas.openxmlformats.org/officeDocument/2006/relationships/hyperlink" Target="http://abs.twimg.com/images/themes/theme9/bg.gif" TargetMode="External"/><Relationship Id="rId2724" Type="http://schemas.openxmlformats.org/officeDocument/2006/relationships/hyperlink" Target="http://pbs.twimg.com/profile_background_images/494573549768544256/RT4TYySy.jpeg" TargetMode="External"/><Relationship Id="rId2931" Type="http://schemas.openxmlformats.org/officeDocument/2006/relationships/hyperlink" Target="http://pbs.twimg.com/profile_background_images/666914272845262849/bI2ve6Hw.png" TargetMode="External"/><Relationship Id="rId903" Type="http://schemas.openxmlformats.org/officeDocument/2006/relationships/hyperlink" Target="https://pbs.twimg.com/profile_banners/840104589407924224/1489132509" TargetMode="External"/><Relationship Id="rId1326" Type="http://schemas.openxmlformats.org/officeDocument/2006/relationships/hyperlink" Target="https://pbs.twimg.com/profile_banners/190262096/1517294729" TargetMode="External"/><Relationship Id="rId1533" Type="http://schemas.openxmlformats.org/officeDocument/2006/relationships/hyperlink" Target="https://pbs.twimg.com/profile_banners/158893369/1520377091" TargetMode="External"/><Relationship Id="rId1740" Type="http://schemas.openxmlformats.org/officeDocument/2006/relationships/hyperlink" Target="https://pbs.twimg.com/profile_banners/758164889928077312/1500228009" TargetMode="External"/><Relationship Id="rId4689" Type="http://schemas.openxmlformats.org/officeDocument/2006/relationships/hyperlink" Target="http://pbs.twimg.com/profile_images/863428581174558720/pTQKswGN_normal.jpg" TargetMode="External"/><Relationship Id="rId4896" Type="http://schemas.openxmlformats.org/officeDocument/2006/relationships/hyperlink" Target="http://pbs.twimg.com/profile_images/856861369781637122/oEY-Ks1x_normal.jpg" TargetMode="External"/><Relationship Id="rId5947" Type="http://schemas.openxmlformats.org/officeDocument/2006/relationships/hyperlink" Target="https://twitter.com/rowanblanchard" TargetMode="External"/><Relationship Id="rId32" Type="http://schemas.openxmlformats.org/officeDocument/2006/relationships/hyperlink" Target="https://t.co/FTouskAD9V" TargetMode="External"/><Relationship Id="rId1600" Type="http://schemas.openxmlformats.org/officeDocument/2006/relationships/hyperlink" Target="https://pbs.twimg.com/profile_banners/742502593943900163/1519107760" TargetMode="External"/><Relationship Id="rId3498" Type="http://schemas.openxmlformats.org/officeDocument/2006/relationships/hyperlink" Target="http://abs.twimg.com/images/themes/theme1/bg.png" TargetMode="External"/><Relationship Id="rId4549" Type="http://schemas.openxmlformats.org/officeDocument/2006/relationships/hyperlink" Target="http://pbs.twimg.com/profile_images/1700796190/Picture_24_normal.png" TargetMode="External"/><Relationship Id="rId4756" Type="http://schemas.openxmlformats.org/officeDocument/2006/relationships/hyperlink" Target="http://pbs.twimg.com/profile_images/474246094440759296/sb1K5-6h_normal.jpeg" TargetMode="External"/><Relationship Id="rId4963" Type="http://schemas.openxmlformats.org/officeDocument/2006/relationships/hyperlink" Target="http://pbs.twimg.com/profile_images/967148492501037056/m-NU7exL_normal.jpg" TargetMode="External"/><Relationship Id="rId5807" Type="http://schemas.openxmlformats.org/officeDocument/2006/relationships/hyperlink" Target="https://twitter.com/toftgroup" TargetMode="External"/><Relationship Id="rId3358" Type="http://schemas.openxmlformats.org/officeDocument/2006/relationships/hyperlink" Target="http://abs.twimg.com/images/themes/theme1/bg.png" TargetMode="External"/><Relationship Id="rId3565" Type="http://schemas.openxmlformats.org/officeDocument/2006/relationships/hyperlink" Target="http://pbs.twimg.com/profile_background_images/721881175753498624/Xff7PujI.jpg" TargetMode="External"/><Relationship Id="rId3772" Type="http://schemas.openxmlformats.org/officeDocument/2006/relationships/hyperlink" Target="http://pbs.twimg.com/profile_images/943604926625837056/ix-6j0qy_normal.jpg" TargetMode="External"/><Relationship Id="rId4409" Type="http://schemas.openxmlformats.org/officeDocument/2006/relationships/hyperlink" Target="http://pbs.twimg.com/profile_images/957771341972860936/9ZL_Y9hw_normal.jpg" TargetMode="External"/><Relationship Id="rId4616" Type="http://schemas.openxmlformats.org/officeDocument/2006/relationships/hyperlink" Target="http://pbs.twimg.com/profile_images/966996933880377344/97e7fpwf_normal.jpg" TargetMode="External"/><Relationship Id="rId4823" Type="http://schemas.openxmlformats.org/officeDocument/2006/relationships/hyperlink" Target="http://pbs.twimg.com/profile_images/959648806450049024/1jSb_j3f_normal.jpg" TargetMode="External"/><Relationship Id="rId279" Type="http://schemas.openxmlformats.org/officeDocument/2006/relationships/hyperlink" Target="https://t.co/h6PraR4pjc" TargetMode="External"/><Relationship Id="rId486" Type="http://schemas.openxmlformats.org/officeDocument/2006/relationships/hyperlink" Target="https://t.co/lXvdnQKqCV" TargetMode="External"/><Relationship Id="rId693" Type="http://schemas.openxmlformats.org/officeDocument/2006/relationships/hyperlink" Target="https://t.co/HynB1A3ItS" TargetMode="External"/><Relationship Id="rId2167" Type="http://schemas.openxmlformats.org/officeDocument/2006/relationships/hyperlink" Target="https://pbs.twimg.com/profile_banners/770998621978423296/1472655798" TargetMode="External"/><Relationship Id="rId2374" Type="http://schemas.openxmlformats.org/officeDocument/2006/relationships/hyperlink" Target="http://abs.twimg.com/images/themes/theme1/bg.png" TargetMode="External"/><Relationship Id="rId2581" Type="http://schemas.openxmlformats.org/officeDocument/2006/relationships/hyperlink" Target="http://pbs.twimg.com/profile_background_images/537769648/sig.png" TargetMode="External"/><Relationship Id="rId3218" Type="http://schemas.openxmlformats.org/officeDocument/2006/relationships/hyperlink" Target="http://abs.twimg.com/images/themes/theme1/bg.png" TargetMode="External"/><Relationship Id="rId3425" Type="http://schemas.openxmlformats.org/officeDocument/2006/relationships/hyperlink" Target="http://pbs.twimg.com/profile_background_images/620143525/ruy7dadzc8yyoklo6z1e.jpeg" TargetMode="External"/><Relationship Id="rId3632" Type="http://schemas.openxmlformats.org/officeDocument/2006/relationships/hyperlink" Target="http://pbs.twimg.com/profile_images/656847544035713024/lt-yKAVm_normal.jpg" TargetMode="External"/><Relationship Id="rId6788" Type="http://schemas.openxmlformats.org/officeDocument/2006/relationships/hyperlink" Target="https://twitter.com/highunclemark" TargetMode="External"/><Relationship Id="rId139" Type="http://schemas.openxmlformats.org/officeDocument/2006/relationships/hyperlink" Target="https://t.co/kHfqh86FIM" TargetMode="External"/><Relationship Id="rId346" Type="http://schemas.openxmlformats.org/officeDocument/2006/relationships/hyperlink" Target="https://t.co/k25a1UsJu1" TargetMode="External"/><Relationship Id="rId553" Type="http://schemas.openxmlformats.org/officeDocument/2006/relationships/hyperlink" Target="https://t.co/9ZQnO3GK2m" TargetMode="External"/><Relationship Id="rId760" Type="http://schemas.openxmlformats.org/officeDocument/2006/relationships/hyperlink" Target="https://pbs.twimg.com/profile_banners/471672239/1492471281" TargetMode="External"/><Relationship Id="rId1183" Type="http://schemas.openxmlformats.org/officeDocument/2006/relationships/hyperlink" Target="https://pbs.twimg.com/profile_banners/1020728958/1514943717" TargetMode="External"/><Relationship Id="rId1390" Type="http://schemas.openxmlformats.org/officeDocument/2006/relationships/hyperlink" Target="https://pbs.twimg.com/profile_banners/256704155/1489513263" TargetMode="External"/><Relationship Id="rId2027" Type="http://schemas.openxmlformats.org/officeDocument/2006/relationships/hyperlink" Target="https://pbs.twimg.com/profile_banners/394379377/1520246961" TargetMode="External"/><Relationship Id="rId2234" Type="http://schemas.openxmlformats.org/officeDocument/2006/relationships/hyperlink" Target="http://abs.twimg.com/images/themes/theme11/bg.gif" TargetMode="External"/><Relationship Id="rId2441" Type="http://schemas.openxmlformats.org/officeDocument/2006/relationships/hyperlink" Target="http://pbs.twimg.com/profile_background_images/572588584272531456/TNDU05L7.jpeg" TargetMode="External"/><Relationship Id="rId5597" Type="http://schemas.openxmlformats.org/officeDocument/2006/relationships/hyperlink" Target="https://twitter.com/dindindiniuiu" TargetMode="External"/><Relationship Id="rId6995" Type="http://schemas.openxmlformats.org/officeDocument/2006/relationships/hyperlink" Target="https://twitter.com/marylewisphd" TargetMode="External"/><Relationship Id="rId206" Type="http://schemas.openxmlformats.org/officeDocument/2006/relationships/hyperlink" Target="https://t.co/HXHehnYDuH" TargetMode="External"/><Relationship Id="rId413" Type="http://schemas.openxmlformats.org/officeDocument/2006/relationships/hyperlink" Target="http://t.co/dM5s3LczXj" TargetMode="External"/><Relationship Id="rId1043" Type="http://schemas.openxmlformats.org/officeDocument/2006/relationships/hyperlink" Target="https://pbs.twimg.com/profile_banners/132144101/1424003838" TargetMode="External"/><Relationship Id="rId4199" Type="http://schemas.openxmlformats.org/officeDocument/2006/relationships/hyperlink" Target="http://pbs.twimg.com/profile_images/875473634126704642/_zfnBlFa_normal.jpg" TargetMode="External"/><Relationship Id="rId6648" Type="http://schemas.openxmlformats.org/officeDocument/2006/relationships/hyperlink" Target="https://twitter.com/nyang_smash" TargetMode="External"/><Relationship Id="rId6855" Type="http://schemas.openxmlformats.org/officeDocument/2006/relationships/hyperlink" Target="https://twitter.com/cracked" TargetMode="External"/><Relationship Id="rId620" Type="http://schemas.openxmlformats.org/officeDocument/2006/relationships/hyperlink" Target="https://t.co/8WCWW7dfKb" TargetMode="External"/><Relationship Id="rId1250" Type="http://schemas.openxmlformats.org/officeDocument/2006/relationships/hyperlink" Target="https://pbs.twimg.com/profile_banners/1610531935/1491737518" TargetMode="External"/><Relationship Id="rId2301" Type="http://schemas.openxmlformats.org/officeDocument/2006/relationships/hyperlink" Target="http://abs.twimg.com/images/themes/theme1/bg.png" TargetMode="External"/><Relationship Id="rId4059" Type="http://schemas.openxmlformats.org/officeDocument/2006/relationships/hyperlink" Target="http://pbs.twimg.com/profile_images/971615539285000192/mvaWGIib_normal.jpg" TargetMode="External"/><Relationship Id="rId5457" Type="http://schemas.openxmlformats.org/officeDocument/2006/relationships/hyperlink" Target="https://twitter.com/yourdahye" TargetMode="External"/><Relationship Id="rId5664" Type="http://schemas.openxmlformats.org/officeDocument/2006/relationships/hyperlink" Target="https://twitter.com/redostoneage" TargetMode="External"/><Relationship Id="rId5871" Type="http://schemas.openxmlformats.org/officeDocument/2006/relationships/hyperlink" Target="https://twitter.com/diansone9_" TargetMode="External"/><Relationship Id="rId6508" Type="http://schemas.openxmlformats.org/officeDocument/2006/relationships/hyperlink" Target="https://twitter.com/jeameabea" TargetMode="External"/><Relationship Id="rId6715" Type="http://schemas.openxmlformats.org/officeDocument/2006/relationships/hyperlink" Target="https://twitter.com/tashazahirrah08" TargetMode="External"/><Relationship Id="rId6922" Type="http://schemas.openxmlformats.org/officeDocument/2006/relationships/hyperlink" Target="https://twitter.com/npskm__" TargetMode="External"/><Relationship Id="rId1110" Type="http://schemas.openxmlformats.org/officeDocument/2006/relationships/hyperlink" Target="https://pbs.twimg.com/profile_banners/752801459796795393/1513157810" TargetMode="External"/><Relationship Id="rId4266" Type="http://schemas.openxmlformats.org/officeDocument/2006/relationships/hyperlink" Target="http://pbs.twimg.com/profile_images/477652506558738433/aI-PzfEA_normal.jpeg" TargetMode="External"/><Relationship Id="rId4473" Type="http://schemas.openxmlformats.org/officeDocument/2006/relationships/hyperlink" Target="http://pbs.twimg.com/profile_images/629243170824552448/FVuyU7vm_normal.jpg" TargetMode="External"/><Relationship Id="rId4680" Type="http://schemas.openxmlformats.org/officeDocument/2006/relationships/hyperlink" Target="http://pbs.twimg.com/profile_images/875538396256415745/eLjQJodq_normal.jpg" TargetMode="External"/><Relationship Id="rId5317" Type="http://schemas.openxmlformats.org/officeDocument/2006/relationships/hyperlink" Target="https://twitter.com/financialtimes" TargetMode="External"/><Relationship Id="rId5524" Type="http://schemas.openxmlformats.org/officeDocument/2006/relationships/hyperlink" Target="https://twitter.com/tieashab" TargetMode="External"/><Relationship Id="rId5731" Type="http://schemas.openxmlformats.org/officeDocument/2006/relationships/hyperlink" Target="https://twitter.com/womenlink" TargetMode="External"/><Relationship Id="rId1927" Type="http://schemas.openxmlformats.org/officeDocument/2006/relationships/hyperlink" Target="https://pbs.twimg.com/profile_banners/2402021480/1477209967" TargetMode="External"/><Relationship Id="rId3075" Type="http://schemas.openxmlformats.org/officeDocument/2006/relationships/hyperlink" Target="http://abs.twimg.com/images/themes/theme5/bg.gif" TargetMode="External"/><Relationship Id="rId3282" Type="http://schemas.openxmlformats.org/officeDocument/2006/relationships/hyperlink" Target="http://abs.twimg.com/images/themes/theme1/bg.png" TargetMode="External"/><Relationship Id="rId4126" Type="http://schemas.openxmlformats.org/officeDocument/2006/relationships/hyperlink" Target="http://pbs.twimg.com/profile_images/593880096261345280/pvd2bE6w_normal.jpg" TargetMode="External"/><Relationship Id="rId4333" Type="http://schemas.openxmlformats.org/officeDocument/2006/relationships/hyperlink" Target="http://pbs.twimg.com/profile_images/964080064798212096/p4d88-jG_normal.jpg" TargetMode="External"/><Relationship Id="rId4540" Type="http://schemas.openxmlformats.org/officeDocument/2006/relationships/hyperlink" Target="http://pbs.twimg.com/profile_images/971586357725249537/sDoT-GXV_normal.jpg" TargetMode="External"/><Relationship Id="rId2091" Type="http://schemas.openxmlformats.org/officeDocument/2006/relationships/hyperlink" Target="https://pbs.twimg.com/profile_banners/783214/1520214612" TargetMode="External"/><Relationship Id="rId3142" Type="http://schemas.openxmlformats.org/officeDocument/2006/relationships/hyperlink" Target="http://pbs.twimg.com/profile_background_images/755736750/b94e4b59392db145ce566d48e40cf7e9.jpeg" TargetMode="External"/><Relationship Id="rId4400" Type="http://schemas.openxmlformats.org/officeDocument/2006/relationships/hyperlink" Target="http://pbs.twimg.com/profile_images/950521121220255744/-DcVigd__normal.jpg" TargetMode="External"/><Relationship Id="rId6298" Type="http://schemas.openxmlformats.org/officeDocument/2006/relationships/hyperlink" Target="https://twitter.com/gemmar333" TargetMode="External"/><Relationship Id="rId270" Type="http://schemas.openxmlformats.org/officeDocument/2006/relationships/hyperlink" Target="https://t.co/jM0XMC16cx" TargetMode="External"/><Relationship Id="rId3002" Type="http://schemas.openxmlformats.org/officeDocument/2006/relationships/hyperlink" Target="http://pbs.twimg.com/profile_background_images/65055832/PA10-Light-Flowers-1.png" TargetMode="External"/><Relationship Id="rId6158" Type="http://schemas.openxmlformats.org/officeDocument/2006/relationships/hyperlink" Target="https://twitter.com/ieoiak_" TargetMode="External"/><Relationship Id="rId6365" Type="http://schemas.openxmlformats.org/officeDocument/2006/relationships/hyperlink" Target="https://twitter.com/jjj5819" TargetMode="External"/><Relationship Id="rId6572" Type="http://schemas.openxmlformats.org/officeDocument/2006/relationships/hyperlink" Target="https://twitter.com/mariaha05153239" TargetMode="External"/><Relationship Id="rId130" Type="http://schemas.openxmlformats.org/officeDocument/2006/relationships/hyperlink" Target="https://t.co/O0sSpXABY4" TargetMode="External"/><Relationship Id="rId3959" Type="http://schemas.openxmlformats.org/officeDocument/2006/relationships/hyperlink" Target="http://pbs.twimg.com/profile_images/831774269151526912/rEX1I7JL_normal.jpg" TargetMode="External"/><Relationship Id="rId5174" Type="http://schemas.openxmlformats.org/officeDocument/2006/relationships/hyperlink" Target="http://pbs.twimg.com/profile_images/3661293581/292cee9b21adb973898c622f3d646ded_normal.png" TargetMode="External"/><Relationship Id="rId5381" Type="http://schemas.openxmlformats.org/officeDocument/2006/relationships/hyperlink" Target="https://twitter.com/ssayuri0627" TargetMode="External"/><Relationship Id="rId6018" Type="http://schemas.openxmlformats.org/officeDocument/2006/relationships/hyperlink" Target="https://twitter.com/caseycodey" TargetMode="External"/><Relationship Id="rId6225" Type="http://schemas.openxmlformats.org/officeDocument/2006/relationships/hyperlink" Target="https://twitter.com/adropofcreole" TargetMode="External"/><Relationship Id="rId2768" Type="http://schemas.openxmlformats.org/officeDocument/2006/relationships/hyperlink" Target="http://abs.twimg.com/images/themes/theme1/bg.png" TargetMode="External"/><Relationship Id="rId2975" Type="http://schemas.openxmlformats.org/officeDocument/2006/relationships/hyperlink" Target="http://pbs.twimg.com/profile_background_images/735228291/107f1a300a90ee713937234bb3d139c0.jpeg" TargetMode="External"/><Relationship Id="rId3819" Type="http://schemas.openxmlformats.org/officeDocument/2006/relationships/hyperlink" Target="http://pbs.twimg.com/profile_images/3053937450/d4aff258b25a3b43deda2eeab8983362_normal.jpeg" TargetMode="External"/><Relationship Id="rId5034" Type="http://schemas.openxmlformats.org/officeDocument/2006/relationships/hyperlink" Target="http://pbs.twimg.com/profile_images/969595656678596608/NtVA7YTf_normal.jpg" TargetMode="External"/><Relationship Id="rId6432" Type="http://schemas.openxmlformats.org/officeDocument/2006/relationships/hyperlink" Target="https://twitter.com/itsneneduh" TargetMode="External"/><Relationship Id="rId947" Type="http://schemas.openxmlformats.org/officeDocument/2006/relationships/hyperlink" Target="https://pbs.twimg.com/profile_banners/340936666/1512665209" TargetMode="External"/><Relationship Id="rId1577" Type="http://schemas.openxmlformats.org/officeDocument/2006/relationships/hyperlink" Target="https://pbs.twimg.com/profile_banners/14550673/1503165056" TargetMode="External"/><Relationship Id="rId1784" Type="http://schemas.openxmlformats.org/officeDocument/2006/relationships/hyperlink" Target="https://pbs.twimg.com/profile_banners/854315149359955968/1500917911" TargetMode="External"/><Relationship Id="rId1991" Type="http://schemas.openxmlformats.org/officeDocument/2006/relationships/hyperlink" Target="https://pbs.twimg.com/profile_banners/1971616212/1517594455" TargetMode="External"/><Relationship Id="rId2628" Type="http://schemas.openxmlformats.org/officeDocument/2006/relationships/hyperlink" Target="http://abs.twimg.com/images/themes/theme12/bg.gif" TargetMode="External"/><Relationship Id="rId2835" Type="http://schemas.openxmlformats.org/officeDocument/2006/relationships/hyperlink" Target="http://pbs.twimg.com/profile_background_images/105193718/chosunmedia.jpg" TargetMode="External"/><Relationship Id="rId4190" Type="http://schemas.openxmlformats.org/officeDocument/2006/relationships/hyperlink" Target="http://pbs.twimg.com/profile_images/968665542230933504/stI_I2ke_normal.jpg" TargetMode="External"/><Relationship Id="rId5241" Type="http://schemas.openxmlformats.org/officeDocument/2006/relationships/hyperlink" Target="http://pbs.twimg.com/profile_images/962192659292086272/4iIxinxi_normal.jpg" TargetMode="External"/><Relationship Id="rId76" Type="http://schemas.openxmlformats.org/officeDocument/2006/relationships/hyperlink" Target="https://t.co/qPrJKZUnY6" TargetMode="External"/><Relationship Id="rId807" Type="http://schemas.openxmlformats.org/officeDocument/2006/relationships/hyperlink" Target="https://pbs.twimg.com/profile_banners/2201782562/1510684485" TargetMode="External"/><Relationship Id="rId1437" Type="http://schemas.openxmlformats.org/officeDocument/2006/relationships/hyperlink" Target="https://pbs.twimg.com/profile_banners/1051608236/1520220093" TargetMode="External"/><Relationship Id="rId1644" Type="http://schemas.openxmlformats.org/officeDocument/2006/relationships/hyperlink" Target="https://pbs.twimg.com/profile_banners/582452766/1518240531" TargetMode="External"/><Relationship Id="rId1851" Type="http://schemas.openxmlformats.org/officeDocument/2006/relationships/hyperlink" Target="https://pbs.twimg.com/profile_banners/839556374518353921/1493165237" TargetMode="External"/><Relationship Id="rId2902" Type="http://schemas.openxmlformats.org/officeDocument/2006/relationships/hyperlink" Target="http://pbs.twimg.com/profile_background_images/558177434504146944/PMUchMo5.jpeg" TargetMode="External"/><Relationship Id="rId4050" Type="http://schemas.openxmlformats.org/officeDocument/2006/relationships/hyperlink" Target="http://pbs.twimg.com/profile_images/741516345255174144/J70UI6Ph_normal.jpg" TargetMode="External"/><Relationship Id="rId5101" Type="http://schemas.openxmlformats.org/officeDocument/2006/relationships/hyperlink" Target="http://pbs.twimg.com/profile_images/921271512375681024/pbQMDzti_normal.jpg" TargetMode="External"/><Relationship Id="rId1504" Type="http://schemas.openxmlformats.org/officeDocument/2006/relationships/hyperlink" Target="https://pbs.twimg.com/profile_banners/2669577175/1508163991" TargetMode="External"/><Relationship Id="rId1711" Type="http://schemas.openxmlformats.org/officeDocument/2006/relationships/hyperlink" Target="https://pbs.twimg.com/profile_banners/851278787618537472/1510757841" TargetMode="External"/><Relationship Id="rId4867" Type="http://schemas.openxmlformats.org/officeDocument/2006/relationships/hyperlink" Target="http://pbs.twimg.com/profile_images/958169925247381504/Dtrys-2w_normal.jpg" TargetMode="External"/><Relationship Id="rId3469" Type="http://schemas.openxmlformats.org/officeDocument/2006/relationships/hyperlink" Target="http://pbs.twimg.com/profile_background_images/693339763/e5f33753f16f71d2379b6bb26a599a4f.jpeg" TargetMode="External"/><Relationship Id="rId3676" Type="http://schemas.openxmlformats.org/officeDocument/2006/relationships/hyperlink" Target="http://pbs.twimg.com/profile_images/969648674681782272/pEelFJm8_normal.jpg" TargetMode="External"/><Relationship Id="rId5918" Type="http://schemas.openxmlformats.org/officeDocument/2006/relationships/hyperlink" Target="https://twitter.com/biancaricchi" TargetMode="External"/><Relationship Id="rId6082" Type="http://schemas.openxmlformats.org/officeDocument/2006/relationships/hyperlink" Target="https://twitter.com/dorothy_alex" TargetMode="External"/><Relationship Id="rId597" Type="http://schemas.openxmlformats.org/officeDocument/2006/relationships/hyperlink" Target="https://t.co/XlpzFmvMmg" TargetMode="External"/><Relationship Id="rId2278" Type="http://schemas.openxmlformats.org/officeDocument/2006/relationships/hyperlink" Target="http://abs.twimg.com/images/themes/theme1/bg.png" TargetMode="External"/><Relationship Id="rId2485" Type="http://schemas.openxmlformats.org/officeDocument/2006/relationships/hyperlink" Target="http://abs.twimg.com/images/themes/theme1/bg.png" TargetMode="External"/><Relationship Id="rId3329" Type="http://schemas.openxmlformats.org/officeDocument/2006/relationships/hyperlink" Target="http://abs.twimg.com/images/themes/theme1/bg.png" TargetMode="External"/><Relationship Id="rId3883" Type="http://schemas.openxmlformats.org/officeDocument/2006/relationships/hyperlink" Target="http://pbs.twimg.com/profile_images/970628650029563906/NDmdg8-5_normal.jpg" TargetMode="External"/><Relationship Id="rId4727" Type="http://schemas.openxmlformats.org/officeDocument/2006/relationships/hyperlink" Target="http://pbs.twimg.com/profile_images/966199053129277441/3ox1H2Or_normal.jpg" TargetMode="External"/><Relationship Id="rId4934" Type="http://schemas.openxmlformats.org/officeDocument/2006/relationships/hyperlink" Target="http://pbs.twimg.com/profile_images/970457552059219968/E4JHs4Dk_normal.jpg" TargetMode="External"/><Relationship Id="rId457" Type="http://schemas.openxmlformats.org/officeDocument/2006/relationships/hyperlink" Target="https://t.co/nwv2q5EI0a" TargetMode="External"/><Relationship Id="rId1087" Type="http://schemas.openxmlformats.org/officeDocument/2006/relationships/hyperlink" Target="https://pbs.twimg.com/profile_banners/2710513999/1498168977" TargetMode="External"/><Relationship Id="rId1294" Type="http://schemas.openxmlformats.org/officeDocument/2006/relationships/hyperlink" Target="https://pbs.twimg.com/profile_banners/20016977/1515688384" TargetMode="External"/><Relationship Id="rId2138" Type="http://schemas.openxmlformats.org/officeDocument/2006/relationships/hyperlink" Target="https://pbs.twimg.com/profile_banners/919857712141422592/1508252658" TargetMode="External"/><Relationship Id="rId2692" Type="http://schemas.openxmlformats.org/officeDocument/2006/relationships/hyperlink" Target="http://abs.twimg.com/images/themes/theme14/bg.gif" TargetMode="External"/><Relationship Id="rId3536" Type="http://schemas.openxmlformats.org/officeDocument/2006/relationships/hyperlink" Target="http://abs.twimg.com/images/themes/theme1/bg.png" TargetMode="External"/><Relationship Id="rId3743" Type="http://schemas.openxmlformats.org/officeDocument/2006/relationships/hyperlink" Target="http://pbs.twimg.com/profile_images/969854826702979072/TvLTBn8i_normal.jpg" TargetMode="External"/><Relationship Id="rId3950" Type="http://schemas.openxmlformats.org/officeDocument/2006/relationships/hyperlink" Target="http://pbs.twimg.com/profile_images/661208289/get_fileCA9BVO04_normal.jpg" TargetMode="External"/><Relationship Id="rId6899" Type="http://schemas.openxmlformats.org/officeDocument/2006/relationships/hyperlink" Target="https://twitter.com/karlishahurley" TargetMode="External"/><Relationship Id="rId664" Type="http://schemas.openxmlformats.org/officeDocument/2006/relationships/hyperlink" Target="https://t.co/aOP1HP0msV" TargetMode="External"/><Relationship Id="rId871" Type="http://schemas.openxmlformats.org/officeDocument/2006/relationships/hyperlink" Target="https://pbs.twimg.com/profile_banners/168931334/1502931685" TargetMode="External"/><Relationship Id="rId2345" Type="http://schemas.openxmlformats.org/officeDocument/2006/relationships/hyperlink" Target="http://pbs.twimg.com/profile_background_images/432968457747841024/-QIwfpQp.png" TargetMode="External"/><Relationship Id="rId2552" Type="http://schemas.openxmlformats.org/officeDocument/2006/relationships/hyperlink" Target="http://pbs.twimg.com/profile_background_images/547565072608796672/uXjbv1YE.jpeg" TargetMode="External"/><Relationship Id="rId3603" Type="http://schemas.openxmlformats.org/officeDocument/2006/relationships/hyperlink" Target="http://pbs.twimg.com/profile_images/931161479398686721/FI3te2Sw_normal.jpg" TargetMode="External"/><Relationship Id="rId3810" Type="http://schemas.openxmlformats.org/officeDocument/2006/relationships/hyperlink" Target="http://pbs.twimg.com/profile_images/378800000123968823/e79885c0ebbd5aa43a765c534050493a_normal.jpeg" TargetMode="External"/><Relationship Id="rId6759" Type="http://schemas.openxmlformats.org/officeDocument/2006/relationships/hyperlink" Target="https://twitter.com/scullymulderfg" TargetMode="External"/><Relationship Id="rId6966" Type="http://schemas.openxmlformats.org/officeDocument/2006/relationships/hyperlink" Target="https://twitter.com/noyonsazu" TargetMode="External"/><Relationship Id="rId317" Type="http://schemas.openxmlformats.org/officeDocument/2006/relationships/hyperlink" Target="https://t.co/7QgGwavjTx" TargetMode="External"/><Relationship Id="rId524" Type="http://schemas.openxmlformats.org/officeDocument/2006/relationships/hyperlink" Target="https://t.co/Gmbvilqixa" TargetMode="External"/><Relationship Id="rId731" Type="http://schemas.openxmlformats.org/officeDocument/2006/relationships/hyperlink" Target="https://pbs.twimg.com/profile_banners/248817681/1404606734" TargetMode="External"/><Relationship Id="rId1154" Type="http://schemas.openxmlformats.org/officeDocument/2006/relationships/hyperlink" Target="https://pbs.twimg.com/profile_banners/859162376922308609/1518921811" TargetMode="External"/><Relationship Id="rId1361" Type="http://schemas.openxmlformats.org/officeDocument/2006/relationships/hyperlink" Target="https://pbs.twimg.com/profile_banners/20118767/1508679526" TargetMode="External"/><Relationship Id="rId2205" Type="http://schemas.openxmlformats.org/officeDocument/2006/relationships/hyperlink" Target="http://abs.twimg.com/images/themes/theme1/bg.png" TargetMode="External"/><Relationship Id="rId2412" Type="http://schemas.openxmlformats.org/officeDocument/2006/relationships/hyperlink" Target="http://pbs.twimg.com/profile_background_images/512259236953202688/z2FRaxgH.jpeg" TargetMode="External"/><Relationship Id="rId5568" Type="http://schemas.openxmlformats.org/officeDocument/2006/relationships/hyperlink" Target="https://twitter.com/hayatemaruhime" TargetMode="External"/><Relationship Id="rId5775" Type="http://schemas.openxmlformats.org/officeDocument/2006/relationships/hyperlink" Target="https://twitter.com/clarovideomx" TargetMode="External"/><Relationship Id="rId5982" Type="http://schemas.openxmlformats.org/officeDocument/2006/relationships/hyperlink" Target="https://twitter.com/paradizekizz" TargetMode="External"/><Relationship Id="rId6619" Type="http://schemas.openxmlformats.org/officeDocument/2006/relationships/hyperlink" Target="https://twitter.com/jessicajones" TargetMode="External"/><Relationship Id="rId6826" Type="http://schemas.openxmlformats.org/officeDocument/2006/relationships/hyperlink" Target="https://twitter.com/greatestdayy" TargetMode="External"/><Relationship Id="rId1014" Type="http://schemas.openxmlformats.org/officeDocument/2006/relationships/hyperlink" Target="https://pbs.twimg.com/profile_banners/2711260166/1520500919" TargetMode="External"/><Relationship Id="rId1221" Type="http://schemas.openxmlformats.org/officeDocument/2006/relationships/hyperlink" Target="https://pbs.twimg.com/profile_banners/1881569474/1473693189" TargetMode="External"/><Relationship Id="rId4377" Type="http://schemas.openxmlformats.org/officeDocument/2006/relationships/hyperlink" Target="http://pbs.twimg.com/profile_images/938644748990013440/oIEsIcOt_normal.jpg" TargetMode="External"/><Relationship Id="rId4584" Type="http://schemas.openxmlformats.org/officeDocument/2006/relationships/hyperlink" Target="http://pbs.twimg.com/profile_images/970476526067097600/9hgB4tvS_normal.jpg" TargetMode="External"/><Relationship Id="rId4791" Type="http://schemas.openxmlformats.org/officeDocument/2006/relationships/hyperlink" Target="http://pbs.twimg.com/profile_images/742703054844272640/H5cJqUT0_normal.jpg" TargetMode="External"/><Relationship Id="rId5428" Type="http://schemas.openxmlformats.org/officeDocument/2006/relationships/hyperlink" Target="https://twitter.com/diekoye" TargetMode="External"/><Relationship Id="rId5635" Type="http://schemas.openxmlformats.org/officeDocument/2006/relationships/hyperlink" Target="https://twitter.com/rimrmadhk" TargetMode="External"/><Relationship Id="rId5842" Type="http://schemas.openxmlformats.org/officeDocument/2006/relationships/hyperlink" Target="https://twitter.com/normajtorres" TargetMode="External"/><Relationship Id="rId3186" Type="http://schemas.openxmlformats.org/officeDocument/2006/relationships/hyperlink" Target="http://abs.twimg.com/images/themes/theme1/bg.png" TargetMode="External"/><Relationship Id="rId3393" Type="http://schemas.openxmlformats.org/officeDocument/2006/relationships/hyperlink" Target="http://abs.twimg.com/images/themes/theme13/bg.gif" TargetMode="External"/><Relationship Id="rId4237" Type="http://schemas.openxmlformats.org/officeDocument/2006/relationships/hyperlink" Target="http://pbs.twimg.com/profile_images/378800000402818026/bd228e7b05d9fa3c560bf57fb7c4ca70_normal.jpeg" TargetMode="External"/><Relationship Id="rId4444" Type="http://schemas.openxmlformats.org/officeDocument/2006/relationships/hyperlink" Target="http://pbs.twimg.com/profile_images/955844113965842433/tnRrC87J_normal.jpg" TargetMode="External"/><Relationship Id="rId4651" Type="http://schemas.openxmlformats.org/officeDocument/2006/relationships/hyperlink" Target="http://pbs.twimg.com/profile_images/2489640776/ofe7ej8vr2g9ytmcamha_normal.jpeg" TargetMode="External"/><Relationship Id="rId3046" Type="http://schemas.openxmlformats.org/officeDocument/2006/relationships/hyperlink" Target="http://abs.twimg.com/images/themes/theme1/bg.png" TargetMode="External"/><Relationship Id="rId3253" Type="http://schemas.openxmlformats.org/officeDocument/2006/relationships/hyperlink" Target="http://abs.twimg.com/images/themes/theme1/bg.png" TargetMode="External"/><Relationship Id="rId3460" Type="http://schemas.openxmlformats.org/officeDocument/2006/relationships/hyperlink" Target="http://pbs.twimg.com/profile_background_images/410660989/Globe_Linen_Background.png" TargetMode="External"/><Relationship Id="rId4304" Type="http://schemas.openxmlformats.org/officeDocument/2006/relationships/hyperlink" Target="http://abs.twimg.com/sticky/default_profile_images/default_profile_normal.png" TargetMode="External"/><Relationship Id="rId5702" Type="http://schemas.openxmlformats.org/officeDocument/2006/relationships/hyperlink" Target="https://twitter.com/ppmusas_" TargetMode="External"/><Relationship Id="rId174" Type="http://schemas.openxmlformats.org/officeDocument/2006/relationships/hyperlink" Target="https://t.co/uulZ68Dd9C" TargetMode="External"/><Relationship Id="rId381" Type="http://schemas.openxmlformats.org/officeDocument/2006/relationships/hyperlink" Target="https://t.co/2iTS2OVgUB" TargetMode="External"/><Relationship Id="rId2062" Type="http://schemas.openxmlformats.org/officeDocument/2006/relationships/hyperlink" Target="https://pbs.twimg.com/profile_banners/3298201852/1439602429" TargetMode="External"/><Relationship Id="rId3113" Type="http://schemas.openxmlformats.org/officeDocument/2006/relationships/hyperlink" Target="http://abs.twimg.com/images/themes/theme1/bg.png" TargetMode="External"/><Relationship Id="rId4511" Type="http://schemas.openxmlformats.org/officeDocument/2006/relationships/hyperlink" Target="http://pbs.twimg.com/profile_images/959783550856892416/Gw0Jg5tG_normal.jpg" TargetMode="External"/><Relationship Id="rId6269" Type="http://schemas.openxmlformats.org/officeDocument/2006/relationships/hyperlink" Target="https://twitter.com/vabvox" TargetMode="External"/><Relationship Id="rId241" Type="http://schemas.openxmlformats.org/officeDocument/2006/relationships/hyperlink" Target="http://t.co/G7FnNjnLBB" TargetMode="External"/><Relationship Id="rId3320" Type="http://schemas.openxmlformats.org/officeDocument/2006/relationships/hyperlink" Target="http://pbs.twimg.com/profile_background_images/103086472/zenicablog-providni.png" TargetMode="External"/><Relationship Id="rId5078" Type="http://schemas.openxmlformats.org/officeDocument/2006/relationships/hyperlink" Target="http://pbs.twimg.com/profile_images/968857742654849024/ZN1PibN8_normal.jpg" TargetMode="External"/><Relationship Id="rId6476" Type="http://schemas.openxmlformats.org/officeDocument/2006/relationships/hyperlink" Target="https://twitter.com/marycatton" TargetMode="External"/><Relationship Id="rId6683" Type="http://schemas.openxmlformats.org/officeDocument/2006/relationships/hyperlink" Target="https://twitter.com/spritusinvictus" TargetMode="External"/><Relationship Id="rId6890" Type="http://schemas.openxmlformats.org/officeDocument/2006/relationships/hyperlink" Target="https://twitter.com/booking_belle" TargetMode="External"/><Relationship Id="rId2879" Type="http://schemas.openxmlformats.org/officeDocument/2006/relationships/hyperlink" Target="http://abs.twimg.com/images/themes/theme1/bg.png" TargetMode="External"/><Relationship Id="rId5285" Type="http://schemas.openxmlformats.org/officeDocument/2006/relationships/hyperlink" Target="http://pbs.twimg.com/profile_images/949249191221501952/TgRkVSOf_normal.jpg" TargetMode="External"/><Relationship Id="rId5492" Type="http://schemas.openxmlformats.org/officeDocument/2006/relationships/hyperlink" Target="https://twitter.com/skyrider4538" TargetMode="External"/><Relationship Id="rId6129" Type="http://schemas.openxmlformats.org/officeDocument/2006/relationships/hyperlink" Target="https://twitter.com/cakemomd" TargetMode="External"/><Relationship Id="rId6336" Type="http://schemas.openxmlformats.org/officeDocument/2006/relationships/hyperlink" Target="https://twitter.com/mrbrian64" TargetMode="External"/><Relationship Id="rId6543" Type="http://schemas.openxmlformats.org/officeDocument/2006/relationships/hyperlink" Target="https://twitter.com/jessikasabat" TargetMode="External"/><Relationship Id="rId6750" Type="http://schemas.openxmlformats.org/officeDocument/2006/relationships/hyperlink" Target="https://twitter.com/highplnsdrftr" TargetMode="External"/><Relationship Id="rId101" Type="http://schemas.openxmlformats.org/officeDocument/2006/relationships/hyperlink" Target="https://t.co/mZyz0pWJ2x" TargetMode="External"/><Relationship Id="rId1688" Type="http://schemas.openxmlformats.org/officeDocument/2006/relationships/hyperlink" Target="https://pbs.twimg.com/profile_banners/865458317618839552/1520516469" TargetMode="External"/><Relationship Id="rId1895" Type="http://schemas.openxmlformats.org/officeDocument/2006/relationships/hyperlink" Target="https://pbs.twimg.com/profile_banners/462588701/1466290893" TargetMode="External"/><Relationship Id="rId2739" Type="http://schemas.openxmlformats.org/officeDocument/2006/relationships/hyperlink" Target="http://pbs.twimg.com/profile_background_images/71463996/2_train_1979_Twitter.jpg" TargetMode="External"/><Relationship Id="rId2946" Type="http://schemas.openxmlformats.org/officeDocument/2006/relationships/hyperlink" Target="http://abs.twimg.com/images/themes/theme1/bg.png" TargetMode="External"/><Relationship Id="rId4094" Type="http://schemas.openxmlformats.org/officeDocument/2006/relationships/hyperlink" Target="http://pbs.twimg.com/profile_images/848550444435513344/BJe_CWLR_normal.jpg" TargetMode="External"/><Relationship Id="rId5145" Type="http://schemas.openxmlformats.org/officeDocument/2006/relationships/hyperlink" Target="http://pbs.twimg.com/profile_images/960620622048104448/_56gAykM_normal.jpg" TargetMode="External"/><Relationship Id="rId5352" Type="http://schemas.openxmlformats.org/officeDocument/2006/relationships/hyperlink" Target="https://twitter.com/nikkihaley" TargetMode="External"/><Relationship Id="rId6403" Type="http://schemas.openxmlformats.org/officeDocument/2006/relationships/hyperlink" Target="https://twitter.com/lorenzookie" TargetMode="External"/><Relationship Id="rId6610" Type="http://schemas.openxmlformats.org/officeDocument/2006/relationships/hyperlink" Target="https://twitter.com/gracesitorus" TargetMode="External"/><Relationship Id="rId918" Type="http://schemas.openxmlformats.org/officeDocument/2006/relationships/hyperlink" Target="https://pbs.twimg.com/profile_banners/850543202/1381613096" TargetMode="External"/><Relationship Id="rId1548" Type="http://schemas.openxmlformats.org/officeDocument/2006/relationships/hyperlink" Target="https://pbs.twimg.com/profile_banners/65260792/1415599606" TargetMode="External"/><Relationship Id="rId1755" Type="http://schemas.openxmlformats.org/officeDocument/2006/relationships/hyperlink" Target="https://pbs.twimg.com/profile_banners/83148068/1518489560" TargetMode="External"/><Relationship Id="rId4161" Type="http://schemas.openxmlformats.org/officeDocument/2006/relationships/hyperlink" Target="http://pbs.twimg.com/profile_images/899980495756423169/YRSV922-_normal.jpg" TargetMode="External"/><Relationship Id="rId5005" Type="http://schemas.openxmlformats.org/officeDocument/2006/relationships/hyperlink" Target="http://pbs.twimg.com/profile_images/945791326431232000/pEKqFd8v_normal.jpg" TargetMode="External"/><Relationship Id="rId5212" Type="http://schemas.openxmlformats.org/officeDocument/2006/relationships/hyperlink" Target="http://pbs.twimg.com/profile_images/894671803691487232/py8qRm3p_normal.jpg" TargetMode="External"/><Relationship Id="rId1408" Type="http://schemas.openxmlformats.org/officeDocument/2006/relationships/hyperlink" Target="https://pbs.twimg.com/profile_banners/906844589797101570/1513382622" TargetMode="External"/><Relationship Id="rId1962" Type="http://schemas.openxmlformats.org/officeDocument/2006/relationships/hyperlink" Target="https://pbs.twimg.com/profile_banners/184059746/1490917019" TargetMode="External"/><Relationship Id="rId2806" Type="http://schemas.openxmlformats.org/officeDocument/2006/relationships/hyperlink" Target="http://abs.twimg.com/images/themes/theme4/bg.gif" TargetMode="External"/><Relationship Id="rId4021" Type="http://schemas.openxmlformats.org/officeDocument/2006/relationships/hyperlink" Target="http://pbs.twimg.com/profile_images/699021315320119296/v5VqyEjX_normal.jpg" TargetMode="External"/><Relationship Id="rId47" Type="http://schemas.openxmlformats.org/officeDocument/2006/relationships/hyperlink" Target="http://t.co/qEdjUR7lbx" TargetMode="External"/><Relationship Id="rId1615" Type="http://schemas.openxmlformats.org/officeDocument/2006/relationships/hyperlink" Target="https://pbs.twimg.com/profile_banners/4480729392/1516195071" TargetMode="External"/><Relationship Id="rId1822" Type="http://schemas.openxmlformats.org/officeDocument/2006/relationships/hyperlink" Target="https://pbs.twimg.com/profile_banners/939394779430957056/1512804726" TargetMode="External"/><Relationship Id="rId4978" Type="http://schemas.openxmlformats.org/officeDocument/2006/relationships/hyperlink" Target="http://pbs.twimg.com/profile_images/960323064796975104/USoauaYx_normal.jpg" TargetMode="External"/><Relationship Id="rId6193" Type="http://schemas.openxmlformats.org/officeDocument/2006/relationships/hyperlink" Target="https://twitter.com/agentleeduck" TargetMode="External"/><Relationship Id="rId3787" Type="http://schemas.openxmlformats.org/officeDocument/2006/relationships/hyperlink" Target="http://pbs.twimg.com/profile_images/816352981511614464/IE4Xr7cr_normal.jpg" TargetMode="External"/><Relationship Id="rId3994" Type="http://schemas.openxmlformats.org/officeDocument/2006/relationships/hyperlink" Target="http://pbs.twimg.com/profile_images/671707874524053504/xUBCl5Dn_normal.png" TargetMode="External"/><Relationship Id="rId4838" Type="http://schemas.openxmlformats.org/officeDocument/2006/relationships/hyperlink" Target="http://pbs.twimg.com/profile_images/890587753192312832/hI0yAMUT_normal.jpg" TargetMode="External"/><Relationship Id="rId6053" Type="http://schemas.openxmlformats.org/officeDocument/2006/relationships/hyperlink" Target="https://twitter.com/btsislifexoxo" TargetMode="External"/><Relationship Id="rId2389" Type="http://schemas.openxmlformats.org/officeDocument/2006/relationships/hyperlink" Target="http://pbs.twimg.com/profile_background_images/435880632921513984/78hrkPGk.png" TargetMode="External"/><Relationship Id="rId2596" Type="http://schemas.openxmlformats.org/officeDocument/2006/relationships/hyperlink" Target="http://abs.twimg.com/images/themes/theme1/bg.png" TargetMode="External"/><Relationship Id="rId3647" Type="http://schemas.openxmlformats.org/officeDocument/2006/relationships/hyperlink" Target="http://pbs.twimg.com/profile_images/958031333342793729/X_e6MzyN_normal.jpg" TargetMode="External"/><Relationship Id="rId3854" Type="http://schemas.openxmlformats.org/officeDocument/2006/relationships/hyperlink" Target="http://pbs.twimg.com/profile_images/688953327715942400/JfpNLmlP_normal.jpg" TargetMode="External"/><Relationship Id="rId4905" Type="http://schemas.openxmlformats.org/officeDocument/2006/relationships/hyperlink" Target="http://pbs.twimg.com/profile_images/971657683815165952/1q5dgw1k_normal.jpg" TargetMode="External"/><Relationship Id="rId6260" Type="http://schemas.openxmlformats.org/officeDocument/2006/relationships/hyperlink" Target="https://twitter.com/arthur_affect" TargetMode="External"/><Relationship Id="rId568" Type="http://schemas.openxmlformats.org/officeDocument/2006/relationships/hyperlink" Target="https://t.co/gdheLN7E26" TargetMode="External"/><Relationship Id="rId775" Type="http://schemas.openxmlformats.org/officeDocument/2006/relationships/hyperlink" Target="https://pbs.twimg.com/profile_banners/307912317/1512409190" TargetMode="External"/><Relationship Id="rId982" Type="http://schemas.openxmlformats.org/officeDocument/2006/relationships/hyperlink" Target="https://pbs.twimg.com/profile_banners/3371792873/1518491578" TargetMode="External"/><Relationship Id="rId1198" Type="http://schemas.openxmlformats.org/officeDocument/2006/relationships/hyperlink" Target="https://pbs.twimg.com/profile_banners/21366823/1500049441" TargetMode="External"/><Relationship Id="rId2249" Type="http://schemas.openxmlformats.org/officeDocument/2006/relationships/hyperlink" Target="http://pbs.twimg.com/profile_background_images/618079271794380801/QoXMqBMD.jpg" TargetMode="External"/><Relationship Id="rId2456" Type="http://schemas.openxmlformats.org/officeDocument/2006/relationships/hyperlink" Target="http://abs.twimg.com/images/themes/theme14/bg.gif" TargetMode="External"/><Relationship Id="rId2663" Type="http://schemas.openxmlformats.org/officeDocument/2006/relationships/hyperlink" Target="http://pbs.twimg.com/profile_background_images/867880388/731d77c4d9843a833eaaa2f2378fd132.jpeg" TargetMode="External"/><Relationship Id="rId2870" Type="http://schemas.openxmlformats.org/officeDocument/2006/relationships/hyperlink" Target="http://abs.twimg.com/images/themes/theme18/bg.gif" TargetMode="External"/><Relationship Id="rId3507" Type="http://schemas.openxmlformats.org/officeDocument/2006/relationships/hyperlink" Target="http://pbs.twimg.com/profile_background_images/648095476164661248/BI_VnsS1.jpg" TargetMode="External"/><Relationship Id="rId3714" Type="http://schemas.openxmlformats.org/officeDocument/2006/relationships/hyperlink" Target="http://pbs.twimg.com/profile_images/1745543229/lol_normal.jpg" TargetMode="External"/><Relationship Id="rId3921" Type="http://schemas.openxmlformats.org/officeDocument/2006/relationships/hyperlink" Target="http://pbs.twimg.com/profile_images/964403704760643584/_6iY34DG_normal.jpg" TargetMode="External"/><Relationship Id="rId6120" Type="http://schemas.openxmlformats.org/officeDocument/2006/relationships/hyperlink" Target="https://twitter.com/davidclassybear" TargetMode="External"/><Relationship Id="rId428" Type="http://schemas.openxmlformats.org/officeDocument/2006/relationships/hyperlink" Target="https://t.co/u2e2QtlbYU" TargetMode="External"/><Relationship Id="rId635" Type="http://schemas.openxmlformats.org/officeDocument/2006/relationships/hyperlink" Target="https://t.co/hWZEumyOn4" TargetMode="External"/><Relationship Id="rId842" Type="http://schemas.openxmlformats.org/officeDocument/2006/relationships/hyperlink" Target="https://pbs.twimg.com/profile_banners/1220351005/1460824059" TargetMode="External"/><Relationship Id="rId1058" Type="http://schemas.openxmlformats.org/officeDocument/2006/relationships/hyperlink" Target="https://pbs.twimg.com/profile_banners/789235355866259456/1514397978" TargetMode="External"/><Relationship Id="rId1265" Type="http://schemas.openxmlformats.org/officeDocument/2006/relationships/hyperlink" Target="https://pbs.twimg.com/profile_banners/2337720625/1520090878" TargetMode="External"/><Relationship Id="rId1472" Type="http://schemas.openxmlformats.org/officeDocument/2006/relationships/hyperlink" Target="https://pbs.twimg.com/profile_banners/259479299/1441769598" TargetMode="External"/><Relationship Id="rId2109" Type="http://schemas.openxmlformats.org/officeDocument/2006/relationships/hyperlink" Target="https://pbs.twimg.com/profile_banners/56703451/1400222443" TargetMode="External"/><Relationship Id="rId2316" Type="http://schemas.openxmlformats.org/officeDocument/2006/relationships/hyperlink" Target="http://abs.twimg.com/images/themes/theme10/bg.gif" TargetMode="External"/><Relationship Id="rId2523" Type="http://schemas.openxmlformats.org/officeDocument/2006/relationships/hyperlink" Target="http://pbs.twimg.com/profile_background_images/160770907/Patch-Grass1.jpg" TargetMode="External"/><Relationship Id="rId2730" Type="http://schemas.openxmlformats.org/officeDocument/2006/relationships/hyperlink" Target="http://pbs.twimg.com/profile_background_images/678207592800227328/vvN58GEY.jpg" TargetMode="External"/><Relationship Id="rId5679" Type="http://schemas.openxmlformats.org/officeDocument/2006/relationships/hyperlink" Target="https://twitter.com/nick_holden_nyc" TargetMode="External"/><Relationship Id="rId5886" Type="http://schemas.openxmlformats.org/officeDocument/2006/relationships/hyperlink" Target="https://twitter.com/utlaw" TargetMode="External"/><Relationship Id="rId702" Type="http://schemas.openxmlformats.org/officeDocument/2006/relationships/hyperlink" Target="https://t.co/RJxXE3Taxw" TargetMode="External"/><Relationship Id="rId1125" Type="http://schemas.openxmlformats.org/officeDocument/2006/relationships/hyperlink" Target="https://pbs.twimg.com/profile_banners/127385091/1509048086" TargetMode="External"/><Relationship Id="rId1332" Type="http://schemas.openxmlformats.org/officeDocument/2006/relationships/hyperlink" Target="https://pbs.twimg.com/profile_banners/1427055962/1504742414" TargetMode="External"/><Relationship Id="rId4488" Type="http://schemas.openxmlformats.org/officeDocument/2006/relationships/hyperlink" Target="http://pbs.twimg.com/profile_images/966154231915864064/_NWA92ra_normal.jpg" TargetMode="External"/><Relationship Id="rId4695" Type="http://schemas.openxmlformats.org/officeDocument/2006/relationships/hyperlink" Target="http://pbs.twimg.com/profile_images/965247087230070785/DPSI8uue_normal.jpg" TargetMode="External"/><Relationship Id="rId5539" Type="http://schemas.openxmlformats.org/officeDocument/2006/relationships/hyperlink" Target="https://twitter.com/womenunited9" TargetMode="External"/><Relationship Id="rId6937" Type="http://schemas.openxmlformats.org/officeDocument/2006/relationships/hyperlink" Target="https://twitter.com/bachuka_" TargetMode="External"/><Relationship Id="rId3297" Type="http://schemas.openxmlformats.org/officeDocument/2006/relationships/hyperlink" Target="http://abs.twimg.com/images/themes/theme1/bg.png" TargetMode="External"/><Relationship Id="rId4348" Type="http://schemas.openxmlformats.org/officeDocument/2006/relationships/hyperlink" Target="http://pbs.twimg.com/profile_images/918480715158716419/4X8oCbge_normal.jpg" TargetMode="External"/><Relationship Id="rId5746" Type="http://schemas.openxmlformats.org/officeDocument/2006/relationships/hyperlink" Target="https://twitter.com/haryminoz" TargetMode="External"/><Relationship Id="rId5953" Type="http://schemas.openxmlformats.org/officeDocument/2006/relationships/hyperlink" Target="https://twitter.com/bluesrambler" TargetMode="External"/><Relationship Id="rId3157" Type="http://schemas.openxmlformats.org/officeDocument/2006/relationships/hyperlink" Target="http://abs.twimg.com/images/themes/theme1/bg.png" TargetMode="External"/><Relationship Id="rId4555" Type="http://schemas.openxmlformats.org/officeDocument/2006/relationships/hyperlink" Target="http://pbs.twimg.com/profile_images/3583804562/2a8754937c834ef127cd04687e02fb75_normal.jpeg" TargetMode="External"/><Relationship Id="rId4762" Type="http://schemas.openxmlformats.org/officeDocument/2006/relationships/hyperlink" Target="http://pbs.twimg.com/profile_images/3426667679/45756fe0126fc3606d88551b5d8d9540_normal.jpeg" TargetMode="External"/><Relationship Id="rId5606" Type="http://schemas.openxmlformats.org/officeDocument/2006/relationships/hyperlink" Target="https://twitter.com/torontostar" TargetMode="External"/><Relationship Id="rId5813" Type="http://schemas.openxmlformats.org/officeDocument/2006/relationships/hyperlink" Target="https://twitter.com/sauruspocho" TargetMode="External"/><Relationship Id="rId285" Type="http://schemas.openxmlformats.org/officeDocument/2006/relationships/hyperlink" Target="https://t.co/p3cJfgAHJB" TargetMode="External"/><Relationship Id="rId3364" Type="http://schemas.openxmlformats.org/officeDocument/2006/relationships/hyperlink" Target="http://abs.twimg.com/images/themes/theme1/bg.png" TargetMode="External"/><Relationship Id="rId3571" Type="http://schemas.openxmlformats.org/officeDocument/2006/relationships/hyperlink" Target="http://abs.twimg.com/images/themes/theme7/bg.gif" TargetMode="External"/><Relationship Id="rId4208" Type="http://schemas.openxmlformats.org/officeDocument/2006/relationships/hyperlink" Target="http://pbs.twimg.com/profile_images/958974525424640000/cxu91DDA_normal.jpg" TargetMode="External"/><Relationship Id="rId4415" Type="http://schemas.openxmlformats.org/officeDocument/2006/relationships/hyperlink" Target="http://pbs.twimg.com/profile_images/960243739775176704/iw696Fny_normal.jpg" TargetMode="External"/><Relationship Id="rId4622" Type="http://schemas.openxmlformats.org/officeDocument/2006/relationships/hyperlink" Target="http://pbs.twimg.com/profile_images/970028469647298561/MnTLonyC_normal.jpg" TargetMode="External"/><Relationship Id="rId492" Type="http://schemas.openxmlformats.org/officeDocument/2006/relationships/hyperlink" Target="https://t.co/KM8JmmgaB0" TargetMode="External"/><Relationship Id="rId2173" Type="http://schemas.openxmlformats.org/officeDocument/2006/relationships/hyperlink" Target="https://pbs.twimg.com/profile_banners/100996986/1519723470" TargetMode="External"/><Relationship Id="rId2380" Type="http://schemas.openxmlformats.org/officeDocument/2006/relationships/hyperlink" Target="http://pbs.twimg.com/profile_background_images/90252793/repeating_bg5.png" TargetMode="External"/><Relationship Id="rId3017" Type="http://schemas.openxmlformats.org/officeDocument/2006/relationships/hyperlink" Target="http://abs.twimg.com/images/themes/theme1/bg.png" TargetMode="External"/><Relationship Id="rId3224" Type="http://schemas.openxmlformats.org/officeDocument/2006/relationships/hyperlink" Target="http://pbs.twimg.com/profile_background_images/641692131/kl0emlcdz7t1y4iw7q8o.jpeg" TargetMode="External"/><Relationship Id="rId3431" Type="http://schemas.openxmlformats.org/officeDocument/2006/relationships/hyperlink" Target="http://abs.twimg.com/images/themes/theme1/bg.png" TargetMode="External"/><Relationship Id="rId6587" Type="http://schemas.openxmlformats.org/officeDocument/2006/relationships/hyperlink" Target="https://twitter.com/triadcolorworks" TargetMode="External"/><Relationship Id="rId6794" Type="http://schemas.openxmlformats.org/officeDocument/2006/relationships/hyperlink" Target="https://twitter.com/wendykveck" TargetMode="External"/><Relationship Id="rId145" Type="http://schemas.openxmlformats.org/officeDocument/2006/relationships/hyperlink" Target="https://t.co/ZJtPRp6bfi" TargetMode="External"/><Relationship Id="rId352" Type="http://schemas.openxmlformats.org/officeDocument/2006/relationships/hyperlink" Target="http://t.co/ZYG58XZtAC" TargetMode="External"/><Relationship Id="rId2033" Type="http://schemas.openxmlformats.org/officeDocument/2006/relationships/hyperlink" Target="https://pbs.twimg.com/profile_banners/243608270/1514766391" TargetMode="External"/><Relationship Id="rId2240" Type="http://schemas.openxmlformats.org/officeDocument/2006/relationships/hyperlink" Target="http://pbs.twimg.com/profile_background_images/852288385/28be6ee119184a9926402fc1cd4e3fab.jpeg" TargetMode="External"/><Relationship Id="rId5189" Type="http://schemas.openxmlformats.org/officeDocument/2006/relationships/hyperlink" Target="http://pbs.twimg.com/profile_images/939279656351555585/MF6xG1VB_normal.jpg" TargetMode="External"/><Relationship Id="rId5396" Type="http://schemas.openxmlformats.org/officeDocument/2006/relationships/hyperlink" Target="https://twitter.com/bwestbrookaz8" TargetMode="External"/><Relationship Id="rId6447" Type="http://schemas.openxmlformats.org/officeDocument/2006/relationships/hyperlink" Target="https://twitter.com/charlesposey20" TargetMode="External"/><Relationship Id="rId6654" Type="http://schemas.openxmlformats.org/officeDocument/2006/relationships/hyperlink" Target="https://twitter.com/cnn" TargetMode="External"/><Relationship Id="rId6861" Type="http://schemas.openxmlformats.org/officeDocument/2006/relationships/hyperlink" Target="https://twitter.com/globeandmail" TargetMode="External"/><Relationship Id="rId212" Type="http://schemas.openxmlformats.org/officeDocument/2006/relationships/hyperlink" Target="https://t.co/5icoZorh4K" TargetMode="External"/><Relationship Id="rId1799" Type="http://schemas.openxmlformats.org/officeDocument/2006/relationships/hyperlink" Target="https://pbs.twimg.com/profile_banners/2974368997/1504153418" TargetMode="External"/><Relationship Id="rId2100" Type="http://schemas.openxmlformats.org/officeDocument/2006/relationships/hyperlink" Target="https://pbs.twimg.com/profile_banners/818876014390603776/1484852402" TargetMode="External"/><Relationship Id="rId5049" Type="http://schemas.openxmlformats.org/officeDocument/2006/relationships/hyperlink" Target="http://pbs.twimg.com/profile_images/480165263250178048/fUMzCTBW_normal.jpeg" TargetMode="External"/><Relationship Id="rId5256" Type="http://schemas.openxmlformats.org/officeDocument/2006/relationships/hyperlink" Target="http://pbs.twimg.com/profile_images/853706171290591232/mXC1aiKG_normal.jpg" TargetMode="External"/><Relationship Id="rId5463" Type="http://schemas.openxmlformats.org/officeDocument/2006/relationships/hyperlink" Target="https://twitter.com/jkxamm_" TargetMode="External"/><Relationship Id="rId5670" Type="http://schemas.openxmlformats.org/officeDocument/2006/relationships/hyperlink" Target="https://twitter.com/zagzigger2" TargetMode="External"/><Relationship Id="rId6307" Type="http://schemas.openxmlformats.org/officeDocument/2006/relationships/hyperlink" Target="https://twitter.com/nhk_heart" TargetMode="External"/><Relationship Id="rId6514" Type="http://schemas.openxmlformats.org/officeDocument/2006/relationships/hyperlink" Target="https://twitter.com/osopepatrisse" TargetMode="External"/><Relationship Id="rId4065" Type="http://schemas.openxmlformats.org/officeDocument/2006/relationships/hyperlink" Target="http://pbs.twimg.com/profile_images/966634137669984256/5W0tN3_u_normal.jpg" TargetMode="External"/><Relationship Id="rId4272" Type="http://schemas.openxmlformats.org/officeDocument/2006/relationships/hyperlink" Target="http://pbs.twimg.com/profile_images/746540114252275712/d5v2qkES_normal.jpg" TargetMode="External"/><Relationship Id="rId5116" Type="http://schemas.openxmlformats.org/officeDocument/2006/relationships/hyperlink" Target="http://pbs.twimg.com/profile_images/968681732466601985/OdgzIpDV_normal.jpg" TargetMode="External"/><Relationship Id="rId5323" Type="http://schemas.openxmlformats.org/officeDocument/2006/relationships/hyperlink" Target="https://twitter.com/ricksmithshow" TargetMode="External"/><Relationship Id="rId6721" Type="http://schemas.openxmlformats.org/officeDocument/2006/relationships/hyperlink" Target="https://twitter.com/belovedking11" TargetMode="External"/><Relationship Id="rId1659" Type="http://schemas.openxmlformats.org/officeDocument/2006/relationships/hyperlink" Target="https://pbs.twimg.com/profile_banners/90463989/1429696333" TargetMode="External"/><Relationship Id="rId1866" Type="http://schemas.openxmlformats.org/officeDocument/2006/relationships/hyperlink" Target="https://pbs.twimg.com/profile_banners/4158842009/1500895803" TargetMode="External"/><Relationship Id="rId2917" Type="http://schemas.openxmlformats.org/officeDocument/2006/relationships/hyperlink" Target="http://pbs.twimg.com/profile_background_images/538444107052355586/h6zgga7T.jpeg" TargetMode="External"/><Relationship Id="rId3081" Type="http://schemas.openxmlformats.org/officeDocument/2006/relationships/hyperlink" Target="http://abs.twimg.com/images/themes/theme1/bg.png" TargetMode="External"/><Relationship Id="rId4132" Type="http://schemas.openxmlformats.org/officeDocument/2006/relationships/hyperlink" Target="http://pbs.twimg.com/profile_images/562385833722798080/y7wc5g8M_normal.jpeg" TargetMode="External"/><Relationship Id="rId5530" Type="http://schemas.openxmlformats.org/officeDocument/2006/relationships/hyperlink" Target="https://twitter.com/bratumtum" TargetMode="External"/><Relationship Id="rId1519" Type="http://schemas.openxmlformats.org/officeDocument/2006/relationships/hyperlink" Target="https://pbs.twimg.com/profile_banners/14296273/1411322208" TargetMode="External"/><Relationship Id="rId1726" Type="http://schemas.openxmlformats.org/officeDocument/2006/relationships/hyperlink" Target="https://pbs.twimg.com/profile_banners/949891676935467008/1520438263" TargetMode="External"/><Relationship Id="rId1933" Type="http://schemas.openxmlformats.org/officeDocument/2006/relationships/hyperlink" Target="https://pbs.twimg.com/profile_banners/398380892/1518985136" TargetMode="External"/><Relationship Id="rId6097" Type="http://schemas.openxmlformats.org/officeDocument/2006/relationships/hyperlink" Target="https://twitter.com/repkihuen" TargetMode="External"/><Relationship Id="rId18" Type="http://schemas.openxmlformats.org/officeDocument/2006/relationships/hyperlink" Target="http://t.co/VfD9sQzizP" TargetMode="External"/><Relationship Id="rId3898" Type="http://schemas.openxmlformats.org/officeDocument/2006/relationships/hyperlink" Target="http://pbs.twimg.com/profile_images/948594684686995457/jxbG5Jsj_normal.jpg" TargetMode="External"/><Relationship Id="rId4949" Type="http://schemas.openxmlformats.org/officeDocument/2006/relationships/hyperlink" Target="http://pbs.twimg.com/profile_images/923922293998411777/P7lpZrU-_normal.jpg" TargetMode="External"/><Relationship Id="rId3758" Type="http://schemas.openxmlformats.org/officeDocument/2006/relationships/hyperlink" Target="http://pbs.twimg.com/profile_images/970235510697295877/2NlHi_0i_normal.jpg" TargetMode="External"/><Relationship Id="rId3965" Type="http://schemas.openxmlformats.org/officeDocument/2006/relationships/hyperlink" Target="http://pbs.twimg.com/profile_images/954601582028566530/Im4e0PFZ_normal.jpg" TargetMode="External"/><Relationship Id="rId4809" Type="http://schemas.openxmlformats.org/officeDocument/2006/relationships/hyperlink" Target="http://pbs.twimg.com/profile_images/575791729393074176/B33H7qUl_normal.jpeg" TargetMode="External"/><Relationship Id="rId6164" Type="http://schemas.openxmlformats.org/officeDocument/2006/relationships/hyperlink" Target="https://twitter.com/liberalismental" TargetMode="External"/><Relationship Id="rId6371" Type="http://schemas.openxmlformats.org/officeDocument/2006/relationships/hyperlink" Target="https://twitter.com/jimjmcelwee" TargetMode="External"/><Relationship Id="rId7008" Type="http://schemas.openxmlformats.org/officeDocument/2006/relationships/hyperlink" Target="https://twitter.com/judymikyounglee" TargetMode="External"/><Relationship Id="rId679" Type="http://schemas.openxmlformats.org/officeDocument/2006/relationships/hyperlink" Target="https://t.co/lQvS8WWi39" TargetMode="External"/><Relationship Id="rId886" Type="http://schemas.openxmlformats.org/officeDocument/2006/relationships/hyperlink" Target="https://pbs.twimg.com/profile_banners/17973497/1490030072" TargetMode="External"/><Relationship Id="rId2567" Type="http://schemas.openxmlformats.org/officeDocument/2006/relationships/hyperlink" Target="http://pbs.twimg.com/profile_background_images/587405405912825856/DFz5LDAP.jpg" TargetMode="External"/><Relationship Id="rId2774" Type="http://schemas.openxmlformats.org/officeDocument/2006/relationships/hyperlink" Target="http://abs.twimg.com/images/themes/theme9/bg.gif" TargetMode="External"/><Relationship Id="rId3618" Type="http://schemas.openxmlformats.org/officeDocument/2006/relationships/hyperlink" Target="http://pbs.twimg.com/profile_images/908757756542320640/OkuN3jff_normal.jpg" TargetMode="External"/><Relationship Id="rId5180" Type="http://schemas.openxmlformats.org/officeDocument/2006/relationships/hyperlink" Target="http://pbs.twimg.com/profile_images/878032180378615808/xRquMi6w_normal.jpg" TargetMode="External"/><Relationship Id="rId6024" Type="http://schemas.openxmlformats.org/officeDocument/2006/relationships/hyperlink" Target="https://twitter.com/usmetoo" TargetMode="External"/><Relationship Id="rId6231" Type="http://schemas.openxmlformats.org/officeDocument/2006/relationships/hyperlink" Target="https://twitter.com/nut_270746" TargetMode="External"/><Relationship Id="rId2" Type="http://schemas.openxmlformats.org/officeDocument/2006/relationships/hyperlink" Target="https://t.co/9wOakPvd9K" TargetMode="External"/><Relationship Id="rId539" Type="http://schemas.openxmlformats.org/officeDocument/2006/relationships/hyperlink" Target="https://t.co/IxLjEB2zlE" TargetMode="External"/><Relationship Id="rId746" Type="http://schemas.openxmlformats.org/officeDocument/2006/relationships/hyperlink" Target="https://pbs.twimg.com/profile_banners/431907614/1400162743" TargetMode="External"/><Relationship Id="rId1169" Type="http://schemas.openxmlformats.org/officeDocument/2006/relationships/hyperlink" Target="https://pbs.twimg.com/profile_banners/258900199/1517851408" TargetMode="External"/><Relationship Id="rId1376" Type="http://schemas.openxmlformats.org/officeDocument/2006/relationships/hyperlink" Target="https://pbs.twimg.com/profile_banners/819558823480262656/1519634780" TargetMode="External"/><Relationship Id="rId1583" Type="http://schemas.openxmlformats.org/officeDocument/2006/relationships/hyperlink" Target="https://pbs.twimg.com/profile_banners/946280534820372480/1514446690" TargetMode="External"/><Relationship Id="rId2427" Type="http://schemas.openxmlformats.org/officeDocument/2006/relationships/hyperlink" Target="http://abs.twimg.com/images/themes/theme1/bg.png" TargetMode="External"/><Relationship Id="rId2981" Type="http://schemas.openxmlformats.org/officeDocument/2006/relationships/hyperlink" Target="http://abs.twimg.com/images/themes/theme1/bg.png" TargetMode="External"/><Relationship Id="rId3825" Type="http://schemas.openxmlformats.org/officeDocument/2006/relationships/hyperlink" Target="http://pbs.twimg.com/profile_images/956641678072451080/7Kq-jqjj_normal.jpg" TargetMode="External"/><Relationship Id="rId5040" Type="http://schemas.openxmlformats.org/officeDocument/2006/relationships/hyperlink" Target="http://pbs.twimg.com/profile_images/952532931045568514/E2qVZWrh_normal.jpg" TargetMode="External"/><Relationship Id="rId953" Type="http://schemas.openxmlformats.org/officeDocument/2006/relationships/hyperlink" Target="https://pbs.twimg.com/profile_banners/770442914765742080/1505787501" TargetMode="External"/><Relationship Id="rId1029" Type="http://schemas.openxmlformats.org/officeDocument/2006/relationships/hyperlink" Target="https://pbs.twimg.com/profile_banners/79830673/1509734149" TargetMode="External"/><Relationship Id="rId1236" Type="http://schemas.openxmlformats.org/officeDocument/2006/relationships/hyperlink" Target="https://pbs.twimg.com/profile_banners/730484017535930369/1520108982" TargetMode="External"/><Relationship Id="rId1790" Type="http://schemas.openxmlformats.org/officeDocument/2006/relationships/hyperlink" Target="https://pbs.twimg.com/profile_banners/35609823/1516485322" TargetMode="External"/><Relationship Id="rId2634" Type="http://schemas.openxmlformats.org/officeDocument/2006/relationships/hyperlink" Target="http://pbs.twimg.com/profile_background_images/499269429/F118224160.jpg" TargetMode="External"/><Relationship Id="rId2841" Type="http://schemas.openxmlformats.org/officeDocument/2006/relationships/hyperlink" Target="http://abs.twimg.com/images/themes/theme18/bg.gif" TargetMode="External"/><Relationship Id="rId5997" Type="http://schemas.openxmlformats.org/officeDocument/2006/relationships/hyperlink" Target="https://twitter.com/brendamedinar" TargetMode="External"/><Relationship Id="rId82" Type="http://schemas.openxmlformats.org/officeDocument/2006/relationships/hyperlink" Target="https://t.co/qC2KroCiyX" TargetMode="External"/><Relationship Id="rId606" Type="http://schemas.openxmlformats.org/officeDocument/2006/relationships/hyperlink" Target="https://t.co/7mTfhcUdCf" TargetMode="External"/><Relationship Id="rId813" Type="http://schemas.openxmlformats.org/officeDocument/2006/relationships/hyperlink" Target="https://pbs.twimg.com/profile_banners/823565049704906753/1506870918" TargetMode="External"/><Relationship Id="rId1443" Type="http://schemas.openxmlformats.org/officeDocument/2006/relationships/hyperlink" Target="https://pbs.twimg.com/profile_banners/962784774430523392/1520091052" TargetMode="External"/><Relationship Id="rId1650" Type="http://schemas.openxmlformats.org/officeDocument/2006/relationships/hyperlink" Target="https://pbs.twimg.com/profile_banners/1559534712/1411109601" TargetMode="External"/><Relationship Id="rId2701" Type="http://schemas.openxmlformats.org/officeDocument/2006/relationships/hyperlink" Target="http://abs.twimg.com/images/themes/theme1/bg.png" TargetMode="External"/><Relationship Id="rId4599" Type="http://schemas.openxmlformats.org/officeDocument/2006/relationships/hyperlink" Target="http://pbs.twimg.com/profile_images/971914491180003329/xJjUehNw_normal.jpg" TargetMode="External"/><Relationship Id="rId5857" Type="http://schemas.openxmlformats.org/officeDocument/2006/relationships/hyperlink" Target="https://twitter.com/bubbleteachim" TargetMode="External"/><Relationship Id="rId6908" Type="http://schemas.openxmlformats.org/officeDocument/2006/relationships/hyperlink" Target="https://twitter.com/fuehrerbernd" TargetMode="External"/><Relationship Id="rId1303" Type="http://schemas.openxmlformats.org/officeDocument/2006/relationships/hyperlink" Target="https://pbs.twimg.com/profile_banners/908483480991891456/1520558561" TargetMode="External"/><Relationship Id="rId1510" Type="http://schemas.openxmlformats.org/officeDocument/2006/relationships/hyperlink" Target="https://pbs.twimg.com/profile_banners/3079413396/1516017782" TargetMode="External"/><Relationship Id="rId4459" Type="http://schemas.openxmlformats.org/officeDocument/2006/relationships/hyperlink" Target="http://pbs.twimg.com/profile_images/970888455063564288/-CEQ7r4T_normal.jpg" TargetMode="External"/><Relationship Id="rId4666" Type="http://schemas.openxmlformats.org/officeDocument/2006/relationships/hyperlink" Target="http://pbs.twimg.com/profile_images/969249905276542979/e7su23HD_normal.jpg" TargetMode="External"/><Relationship Id="rId4873" Type="http://schemas.openxmlformats.org/officeDocument/2006/relationships/hyperlink" Target="http://pbs.twimg.com/profile_images/955703224891305984/QOb_2vM3_normal.jpg" TargetMode="External"/><Relationship Id="rId5717" Type="http://schemas.openxmlformats.org/officeDocument/2006/relationships/hyperlink" Target="https://twitter.com/kyr7777" TargetMode="External"/><Relationship Id="rId5924" Type="http://schemas.openxmlformats.org/officeDocument/2006/relationships/hyperlink" Target="https://twitter.com/makenzi_10" TargetMode="External"/><Relationship Id="rId3268" Type="http://schemas.openxmlformats.org/officeDocument/2006/relationships/hyperlink" Target="http://abs.twimg.com/images/themes/theme1/bg.png" TargetMode="External"/><Relationship Id="rId3475" Type="http://schemas.openxmlformats.org/officeDocument/2006/relationships/hyperlink" Target="http://abs.twimg.com/images/themes/theme1/bg.png" TargetMode="External"/><Relationship Id="rId3682" Type="http://schemas.openxmlformats.org/officeDocument/2006/relationships/hyperlink" Target="http://pbs.twimg.com/profile_images/900089048261206016/g7rQToDR_normal.jpg" TargetMode="External"/><Relationship Id="rId4319" Type="http://schemas.openxmlformats.org/officeDocument/2006/relationships/hyperlink" Target="http://pbs.twimg.com/profile_images/2320423543/9qheijpvtu9g5dteqvvw_normal.jpeg" TargetMode="External"/><Relationship Id="rId4526" Type="http://schemas.openxmlformats.org/officeDocument/2006/relationships/hyperlink" Target="http://pbs.twimg.com/profile_images/964316115038949376/EpATyT-x_normal.jpg" TargetMode="External"/><Relationship Id="rId4733" Type="http://schemas.openxmlformats.org/officeDocument/2006/relationships/hyperlink" Target="http://pbs.twimg.com/profile_images/868265497506308096/OWF-Ei2j_normal.jpg" TargetMode="External"/><Relationship Id="rId4940" Type="http://schemas.openxmlformats.org/officeDocument/2006/relationships/hyperlink" Target="http://pbs.twimg.com/profile_images/508960761826131968/LnvhR8ED_normal.png" TargetMode="External"/><Relationship Id="rId189" Type="http://schemas.openxmlformats.org/officeDocument/2006/relationships/hyperlink" Target="https://t.co/ctCVrkXAQW" TargetMode="External"/><Relationship Id="rId396" Type="http://schemas.openxmlformats.org/officeDocument/2006/relationships/hyperlink" Target="https://t.co/QDkVd0bmXA" TargetMode="External"/><Relationship Id="rId2077" Type="http://schemas.openxmlformats.org/officeDocument/2006/relationships/hyperlink" Target="https://pbs.twimg.com/profile_banners/878158243184353280/1498204350" TargetMode="External"/><Relationship Id="rId2284" Type="http://schemas.openxmlformats.org/officeDocument/2006/relationships/hyperlink" Target="http://abs.twimg.com/images/themes/theme1/bg.png" TargetMode="External"/><Relationship Id="rId2491" Type="http://schemas.openxmlformats.org/officeDocument/2006/relationships/hyperlink" Target="http://abs.twimg.com/images/themes/theme1/bg.png" TargetMode="External"/><Relationship Id="rId3128" Type="http://schemas.openxmlformats.org/officeDocument/2006/relationships/hyperlink" Target="http://abs.twimg.com/images/themes/theme1/bg.png" TargetMode="External"/><Relationship Id="rId3335" Type="http://schemas.openxmlformats.org/officeDocument/2006/relationships/hyperlink" Target="http://abs.twimg.com/images/themes/theme1/bg.png" TargetMode="External"/><Relationship Id="rId3542" Type="http://schemas.openxmlformats.org/officeDocument/2006/relationships/hyperlink" Target="http://pbs.twimg.com/profile_background_images/576475030290223104/FZhAPMC2.jpeg" TargetMode="External"/><Relationship Id="rId6698" Type="http://schemas.openxmlformats.org/officeDocument/2006/relationships/hyperlink" Target="https://twitter.com/ifavshindong" TargetMode="External"/><Relationship Id="rId256" Type="http://schemas.openxmlformats.org/officeDocument/2006/relationships/hyperlink" Target="https://t.co/tJxtovWYNL" TargetMode="External"/><Relationship Id="rId463" Type="http://schemas.openxmlformats.org/officeDocument/2006/relationships/hyperlink" Target="https://t.co/v9bxFMOnjB" TargetMode="External"/><Relationship Id="rId670" Type="http://schemas.openxmlformats.org/officeDocument/2006/relationships/hyperlink" Target="https://t.co/fpaji12BK8" TargetMode="External"/><Relationship Id="rId1093" Type="http://schemas.openxmlformats.org/officeDocument/2006/relationships/hyperlink" Target="https://pbs.twimg.com/profile_banners/264378209/1489760445" TargetMode="External"/><Relationship Id="rId2144" Type="http://schemas.openxmlformats.org/officeDocument/2006/relationships/hyperlink" Target="https://pbs.twimg.com/profile_banners/2272720524/1517568955" TargetMode="External"/><Relationship Id="rId2351" Type="http://schemas.openxmlformats.org/officeDocument/2006/relationships/hyperlink" Target="http://pbs.twimg.com/profile_background_images/451389902429491200/Rrlh09IC.png" TargetMode="External"/><Relationship Id="rId3402" Type="http://schemas.openxmlformats.org/officeDocument/2006/relationships/hyperlink" Target="http://pbs.twimg.com/profile_background_images/478912125323079681/7CgeKQCT.jpeg" TargetMode="External"/><Relationship Id="rId4800" Type="http://schemas.openxmlformats.org/officeDocument/2006/relationships/hyperlink" Target="http://pbs.twimg.com/profile_images/950583860177207296/4QO4tDPa_normal.jpg" TargetMode="External"/><Relationship Id="rId6558" Type="http://schemas.openxmlformats.org/officeDocument/2006/relationships/hyperlink" Target="https://twitter.com/arina_rina_rin" TargetMode="External"/><Relationship Id="rId116" Type="http://schemas.openxmlformats.org/officeDocument/2006/relationships/hyperlink" Target="https://t.co/F3fLcfn45H" TargetMode="External"/><Relationship Id="rId323" Type="http://schemas.openxmlformats.org/officeDocument/2006/relationships/hyperlink" Target="https://t.co/Likbg19qYE" TargetMode="External"/><Relationship Id="rId530" Type="http://schemas.openxmlformats.org/officeDocument/2006/relationships/hyperlink" Target="https://t.co/ELZEIAenOo" TargetMode="External"/><Relationship Id="rId1160" Type="http://schemas.openxmlformats.org/officeDocument/2006/relationships/hyperlink" Target="https://pbs.twimg.com/profile_banners/3109752440/1517204705" TargetMode="External"/><Relationship Id="rId2004" Type="http://schemas.openxmlformats.org/officeDocument/2006/relationships/hyperlink" Target="https://pbs.twimg.com/profile_banners/54139139/1519924001" TargetMode="External"/><Relationship Id="rId2211" Type="http://schemas.openxmlformats.org/officeDocument/2006/relationships/hyperlink" Target="http://pbs.twimg.com/profile_background_images/378800000076116819/2fa2120f8cdd10ccffbc07a3c45e75c0.jpeg" TargetMode="External"/><Relationship Id="rId5367" Type="http://schemas.openxmlformats.org/officeDocument/2006/relationships/hyperlink" Target="https://twitter.com/maria" TargetMode="External"/><Relationship Id="rId6765" Type="http://schemas.openxmlformats.org/officeDocument/2006/relationships/hyperlink" Target="https://twitter.com/jelly_nm" TargetMode="External"/><Relationship Id="rId6972" Type="http://schemas.openxmlformats.org/officeDocument/2006/relationships/hyperlink" Target="https://twitter.com/rxndxz_" TargetMode="External"/><Relationship Id="rId4176" Type="http://schemas.openxmlformats.org/officeDocument/2006/relationships/hyperlink" Target="http://pbs.twimg.com/profile_images/917414268529655808/7EOSQ5Tf_normal.jpg" TargetMode="External"/><Relationship Id="rId5574" Type="http://schemas.openxmlformats.org/officeDocument/2006/relationships/hyperlink" Target="https://twitter.com/pamelareeves" TargetMode="External"/><Relationship Id="rId5781" Type="http://schemas.openxmlformats.org/officeDocument/2006/relationships/hyperlink" Target="https://twitter.com/janggina" TargetMode="External"/><Relationship Id="rId6418" Type="http://schemas.openxmlformats.org/officeDocument/2006/relationships/hyperlink" Target="https://twitter.com/survivorsare" TargetMode="External"/><Relationship Id="rId6625" Type="http://schemas.openxmlformats.org/officeDocument/2006/relationships/hyperlink" Target="https://twitter.com/aiabastas" TargetMode="External"/><Relationship Id="rId6832" Type="http://schemas.openxmlformats.org/officeDocument/2006/relationships/hyperlink" Target="https://twitter.com/lrosalves" TargetMode="External"/><Relationship Id="rId1020" Type="http://schemas.openxmlformats.org/officeDocument/2006/relationships/hyperlink" Target="https://pbs.twimg.com/profile_banners/223546666/1500929298" TargetMode="External"/><Relationship Id="rId1977" Type="http://schemas.openxmlformats.org/officeDocument/2006/relationships/hyperlink" Target="https://pbs.twimg.com/profile_banners/616143480/1511826523" TargetMode="External"/><Relationship Id="rId4383" Type="http://schemas.openxmlformats.org/officeDocument/2006/relationships/hyperlink" Target="http://pbs.twimg.com/profile_images/953714217236029442/3q3n22G-_normal.jpg" TargetMode="External"/><Relationship Id="rId4590" Type="http://schemas.openxmlformats.org/officeDocument/2006/relationships/hyperlink" Target="http://pbs.twimg.com/profile_images/967466928498454534/HPXDJA04_normal.jpg" TargetMode="External"/><Relationship Id="rId5227" Type="http://schemas.openxmlformats.org/officeDocument/2006/relationships/hyperlink" Target="http://pbs.twimg.com/profile_images/962766445095501824/Zbgd_sd7_normal.jpg" TargetMode="External"/><Relationship Id="rId5434" Type="http://schemas.openxmlformats.org/officeDocument/2006/relationships/hyperlink" Target="https://twitter.com/imyospam" TargetMode="External"/><Relationship Id="rId5641" Type="http://schemas.openxmlformats.org/officeDocument/2006/relationships/hyperlink" Target="https://twitter.com/nbcnews" TargetMode="External"/><Relationship Id="rId1837" Type="http://schemas.openxmlformats.org/officeDocument/2006/relationships/hyperlink" Target="https://pbs.twimg.com/profile_banners/273763397/1515094130" TargetMode="External"/><Relationship Id="rId3192" Type="http://schemas.openxmlformats.org/officeDocument/2006/relationships/hyperlink" Target="http://abs.twimg.com/images/themes/theme16/bg.gif" TargetMode="External"/><Relationship Id="rId4036" Type="http://schemas.openxmlformats.org/officeDocument/2006/relationships/hyperlink" Target="http://pbs.twimg.com/profile_images/930928280622063619/V5nS-ZCM_normal.jpg" TargetMode="External"/><Relationship Id="rId4243" Type="http://schemas.openxmlformats.org/officeDocument/2006/relationships/hyperlink" Target="http://pbs.twimg.com/profile_images/961293990367776769/8MXyZ7qs_normal.jpg" TargetMode="External"/><Relationship Id="rId4450" Type="http://schemas.openxmlformats.org/officeDocument/2006/relationships/hyperlink" Target="http://pbs.twimg.com/profile_images/814651925568389120/FoDyiZP3_normal.jpg" TargetMode="External"/><Relationship Id="rId5501" Type="http://schemas.openxmlformats.org/officeDocument/2006/relationships/hyperlink" Target="https://twitter.com/plussone" TargetMode="External"/><Relationship Id="rId3052" Type="http://schemas.openxmlformats.org/officeDocument/2006/relationships/hyperlink" Target="http://pbs.twimg.com/profile_background_images/451137109537996802/YBF5t6F5.jpeg" TargetMode="External"/><Relationship Id="rId4103" Type="http://schemas.openxmlformats.org/officeDocument/2006/relationships/hyperlink" Target="http://pbs.twimg.com/profile_images/958361520932495360/WU_WrNXk_normal.jpg" TargetMode="External"/><Relationship Id="rId4310" Type="http://schemas.openxmlformats.org/officeDocument/2006/relationships/hyperlink" Target="http://pbs.twimg.com/profile_images/939495992164044800/yPhr2fVo_normal.jpg" TargetMode="External"/><Relationship Id="rId180" Type="http://schemas.openxmlformats.org/officeDocument/2006/relationships/hyperlink" Target="https://t.co/Z73is4fJ3x" TargetMode="External"/><Relationship Id="rId1904" Type="http://schemas.openxmlformats.org/officeDocument/2006/relationships/hyperlink" Target="https://pbs.twimg.com/profile_banners/700789930818191361/1511097000" TargetMode="External"/><Relationship Id="rId6068" Type="http://schemas.openxmlformats.org/officeDocument/2006/relationships/hyperlink" Target="https://twitter.com/ucpress" TargetMode="External"/><Relationship Id="rId6275" Type="http://schemas.openxmlformats.org/officeDocument/2006/relationships/hyperlink" Target="https://twitter.com/tantra_algrab" TargetMode="External"/><Relationship Id="rId6482" Type="http://schemas.openxmlformats.org/officeDocument/2006/relationships/hyperlink" Target="https://twitter.com/lovely_today" TargetMode="External"/><Relationship Id="rId3869" Type="http://schemas.openxmlformats.org/officeDocument/2006/relationships/hyperlink" Target="http://pbs.twimg.com/profile_images/965782892663181312/jJMjvu9f_normal.jpg" TargetMode="External"/><Relationship Id="rId5084" Type="http://schemas.openxmlformats.org/officeDocument/2006/relationships/hyperlink" Target="http://pbs.twimg.com/profile_images/618864308731023361/yypnteS1_normal.jpg" TargetMode="External"/><Relationship Id="rId5291" Type="http://schemas.openxmlformats.org/officeDocument/2006/relationships/hyperlink" Target="http://pbs.twimg.com/profile_images/595917610430046208/vVWOClqi_normal.jpg" TargetMode="External"/><Relationship Id="rId6135" Type="http://schemas.openxmlformats.org/officeDocument/2006/relationships/hyperlink" Target="https://twitter.com/thatlovelylydia" TargetMode="External"/><Relationship Id="rId6342" Type="http://schemas.openxmlformats.org/officeDocument/2006/relationships/hyperlink" Target="https://twitter.com/lilyj_1" TargetMode="External"/><Relationship Id="rId997" Type="http://schemas.openxmlformats.org/officeDocument/2006/relationships/hyperlink" Target="https://pbs.twimg.com/profile_banners/384932083/1509502766" TargetMode="External"/><Relationship Id="rId2678" Type="http://schemas.openxmlformats.org/officeDocument/2006/relationships/hyperlink" Target="http://abs.twimg.com/images/themes/theme1/bg.png" TargetMode="External"/><Relationship Id="rId2885" Type="http://schemas.openxmlformats.org/officeDocument/2006/relationships/hyperlink" Target="http://pbs.twimg.com/profile_background_images/720200817/c486269147fb22081f8538de9a9d5965.jpeg" TargetMode="External"/><Relationship Id="rId3729" Type="http://schemas.openxmlformats.org/officeDocument/2006/relationships/hyperlink" Target="http://pbs.twimg.com/profile_images/970684295139418117/fmXVv8kR_normal.jpg" TargetMode="External"/><Relationship Id="rId3936" Type="http://schemas.openxmlformats.org/officeDocument/2006/relationships/hyperlink" Target="http://pbs.twimg.com/profile_images/947620481183731712/56yAJV4J_normal.jpg" TargetMode="External"/><Relationship Id="rId5151" Type="http://schemas.openxmlformats.org/officeDocument/2006/relationships/hyperlink" Target="http://pbs.twimg.com/profile_images/971789503491842049/dxN41bs9_normal.jpg" TargetMode="External"/><Relationship Id="rId857" Type="http://schemas.openxmlformats.org/officeDocument/2006/relationships/hyperlink" Target="https://pbs.twimg.com/profile_banners/70114355/1520174142" TargetMode="External"/><Relationship Id="rId1487" Type="http://schemas.openxmlformats.org/officeDocument/2006/relationships/hyperlink" Target="https://pbs.twimg.com/profile_banners/180873590/1515962123" TargetMode="External"/><Relationship Id="rId1694" Type="http://schemas.openxmlformats.org/officeDocument/2006/relationships/hyperlink" Target="https://pbs.twimg.com/profile_banners/20562637/1423242532" TargetMode="External"/><Relationship Id="rId2538" Type="http://schemas.openxmlformats.org/officeDocument/2006/relationships/hyperlink" Target="http://pbs.twimg.com/profile_background_images/547648412363927553/bGdBArY2.jpeg" TargetMode="External"/><Relationship Id="rId2745" Type="http://schemas.openxmlformats.org/officeDocument/2006/relationships/hyperlink" Target="http://abs.twimg.com/images/themes/theme10/bg.gif" TargetMode="External"/><Relationship Id="rId2952" Type="http://schemas.openxmlformats.org/officeDocument/2006/relationships/hyperlink" Target="http://pbs.twimg.com/profile_background_images/378800000037730393/5682855d7ef8169e8b9ec634011b2bc3.png" TargetMode="External"/><Relationship Id="rId6202" Type="http://schemas.openxmlformats.org/officeDocument/2006/relationships/hyperlink" Target="https://twitter.com/soompi" TargetMode="External"/><Relationship Id="rId717" Type="http://schemas.openxmlformats.org/officeDocument/2006/relationships/hyperlink" Target="https://pbs.twimg.com/profile_banners/2334479984/1391954138" TargetMode="External"/><Relationship Id="rId924" Type="http://schemas.openxmlformats.org/officeDocument/2006/relationships/hyperlink" Target="https://pbs.twimg.com/profile_banners/56254987/1404713951" TargetMode="External"/><Relationship Id="rId1347" Type="http://schemas.openxmlformats.org/officeDocument/2006/relationships/hyperlink" Target="https://pbs.twimg.com/profile_banners/12/1483046077" TargetMode="External"/><Relationship Id="rId1554" Type="http://schemas.openxmlformats.org/officeDocument/2006/relationships/hyperlink" Target="https://pbs.twimg.com/profile_banners/592956006/1514284898" TargetMode="External"/><Relationship Id="rId1761" Type="http://schemas.openxmlformats.org/officeDocument/2006/relationships/hyperlink" Target="https://pbs.twimg.com/profile_banners/14569869/1464103587" TargetMode="External"/><Relationship Id="rId2605" Type="http://schemas.openxmlformats.org/officeDocument/2006/relationships/hyperlink" Target="http://pbs.twimg.com/profile_background_images/469393184615714816/pRwN_qX8.jpeg" TargetMode="External"/><Relationship Id="rId2812" Type="http://schemas.openxmlformats.org/officeDocument/2006/relationships/hyperlink" Target="http://abs.twimg.com/images/themes/theme1/bg.png" TargetMode="External"/><Relationship Id="rId5011" Type="http://schemas.openxmlformats.org/officeDocument/2006/relationships/hyperlink" Target="http://pbs.twimg.com/profile_images/942526467182940161/lBunOe9Q_normal.jpg" TargetMode="External"/><Relationship Id="rId5968" Type="http://schemas.openxmlformats.org/officeDocument/2006/relationships/hyperlink" Target="https://twitter.com/violetsohee" TargetMode="External"/><Relationship Id="rId53" Type="http://schemas.openxmlformats.org/officeDocument/2006/relationships/hyperlink" Target="https://t.co/ML6KVyKTzh" TargetMode="External"/><Relationship Id="rId1207" Type="http://schemas.openxmlformats.org/officeDocument/2006/relationships/hyperlink" Target="https://pbs.twimg.com/profile_banners/466226696/1436482254" TargetMode="External"/><Relationship Id="rId1414" Type="http://schemas.openxmlformats.org/officeDocument/2006/relationships/hyperlink" Target="https://pbs.twimg.com/profile_banners/943964790082473984/1514610085" TargetMode="External"/><Relationship Id="rId1621" Type="http://schemas.openxmlformats.org/officeDocument/2006/relationships/hyperlink" Target="https://pbs.twimg.com/profile_banners/868628946988003330/1498431191" TargetMode="External"/><Relationship Id="rId4777" Type="http://schemas.openxmlformats.org/officeDocument/2006/relationships/hyperlink" Target="http://pbs.twimg.com/profile_images/2223095665/Eu_MSN_olhos_normal.jpg" TargetMode="External"/><Relationship Id="rId4984" Type="http://schemas.openxmlformats.org/officeDocument/2006/relationships/hyperlink" Target="http://pbs.twimg.com/profile_images/970796834594705408/bs0QR8I1_normal.jpg" TargetMode="External"/><Relationship Id="rId5828" Type="http://schemas.openxmlformats.org/officeDocument/2006/relationships/hyperlink" Target="https://twitter.com/poptart830" TargetMode="External"/><Relationship Id="rId3379" Type="http://schemas.openxmlformats.org/officeDocument/2006/relationships/hyperlink" Target="http://abs.twimg.com/images/themes/theme1/bg.png" TargetMode="External"/><Relationship Id="rId3586" Type="http://schemas.openxmlformats.org/officeDocument/2006/relationships/hyperlink" Target="http://pbs.twimg.com/profile_images/944481719574339585/jfJ2Q7Ju_normal.jpg" TargetMode="External"/><Relationship Id="rId3793" Type="http://schemas.openxmlformats.org/officeDocument/2006/relationships/hyperlink" Target="http://pbs.twimg.com/profile_images/877547979363758080/ny06RNTT_normal.jpg" TargetMode="External"/><Relationship Id="rId4637" Type="http://schemas.openxmlformats.org/officeDocument/2006/relationships/hyperlink" Target="http://pbs.twimg.com/profile_images/969208292550561792/FyeLjw5c_normal.jpg" TargetMode="External"/><Relationship Id="rId2188" Type="http://schemas.openxmlformats.org/officeDocument/2006/relationships/hyperlink" Target="https://pbs.twimg.com/profile_banners/1308712147/1516216778" TargetMode="External"/><Relationship Id="rId2395" Type="http://schemas.openxmlformats.org/officeDocument/2006/relationships/hyperlink" Target="http://abs.twimg.com/images/themes/theme1/bg.png" TargetMode="External"/><Relationship Id="rId3239" Type="http://schemas.openxmlformats.org/officeDocument/2006/relationships/hyperlink" Target="http://abs.twimg.com/images/themes/theme1/bg.png" TargetMode="External"/><Relationship Id="rId3446" Type="http://schemas.openxmlformats.org/officeDocument/2006/relationships/hyperlink" Target="http://abs.twimg.com/images/themes/theme14/bg.gif" TargetMode="External"/><Relationship Id="rId4844" Type="http://schemas.openxmlformats.org/officeDocument/2006/relationships/hyperlink" Target="http://pbs.twimg.com/profile_images/969450276502437888/y1GZsrYD_normal.jpg" TargetMode="External"/><Relationship Id="rId367" Type="http://schemas.openxmlformats.org/officeDocument/2006/relationships/hyperlink" Target="https://t.co/hxkQxhi9uP" TargetMode="External"/><Relationship Id="rId574" Type="http://schemas.openxmlformats.org/officeDocument/2006/relationships/hyperlink" Target="https://t.co/G6y30cz9IE" TargetMode="External"/><Relationship Id="rId2048" Type="http://schemas.openxmlformats.org/officeDocument/2006/relationships/hyperlink" Target="https://pbs.twimg.com/profile_banners/13213122/1423283211" TargetMode="External"/><Relationship Id="rId2255" Type="http://schemas.openxmlformats.org/officeDocument/2006/relationships/hyperlink" Target="http://pbs.twimg.com/profile_background_images/603978803589750784/kuyHEcZv.jpg" TargetMode="External"/><Relationship Id="rId3653" Type="http://schemas.openxmlformats.org/officeDocument/2006/relationships/hyperlink" Target="http://pbs.twimg.com/profile_images/968594647256879104/9jA28Vz8_normal.jpg" TargetMode="External"/><Relationship Id="rId3860" Type="http://schemas.openxmlformats.org/officeDocument/2006/relationships/hyperlink" Target="http://pbs.twimg.com/profile_images/518901058043523072/Xgl6DRmw_normal.jpeg" TargetMode="External"/><Relationship Id="rId4704" Type="http://schemas.openxmlformats.org/officeDocument/2006/relationships/hyperlink" Target="http://pbs.twimg.com/profile_images/710787123410919424/giZlnyXi_normal.jpg" TargetMode="External"/><Relationship Id="rId4911" Type="http://schemas.openxmlformats.org/officeDocument/2006/relationships/hyperlink" Target="http://pbs.twimg.com/profile_images/969633038513696768/lsF3EHZM_normal.jpg" TargetMode="External"/><Relationship Id="rId227" Type="http://schemas.openxmlformats.org/officeDocument/2006/relationships/hyperlink" Target="http://t.co/IquKHlar8D" TargetMode="External"/><Relationship Id="rId781" Type="http://schemas.openxmlformats.org/officeDocument/2006/relationships/hyperlink" Target="https://pbs.twimg.com/profile_banners/818330028828069889/1518850548" TargetMode="External"/><Relationship Id="rId2462" Type="http://schemas.openxmlformats.org/officeDocument/2006/relationships/hyperlink" Target="http://pbs.twimg.com/profile_background_images/115221181/imagem.JPG" TargetMode="External"/><Relationship Id="rId3306" Type="http://schemas.openxmlformats.org/officeDocument/2006/relationships/hyperlink" Target="http://abs.twimg.com/images/themes/theme11/bg.gif" TargetMode="External"/><Relationship Id="rId3513" Type="http://schemas.openxmlformats.org/officeDocument/2006/relationships/hyperlink" Target="http://pbs.twimg.com/profile_background_images/508494111393869824/gpBj8Tq_.jpeg" TargetMode="External"/><Relationship Id="rId3720" Type="http://schemas.openxmlformats.org/officeDocument/2006/relationships/hyperlink" Target="http://pbs.twimg.com/profile_images/965630747515092993/VFCF9vGw_normal.jpg" TargetMode="External"/><Relationship Id="rId6669" Type="http://schemas.openxmlformats.org/officeDocument/2006/relationships/hyperlink" Target="https://twitter.com/hoyasmile17" TargetMode="External"/><Relationship Id="rId6876" Type="http://schemas.openxmlformats.org/officeDocument/2006/relationships/hyperlink" Target="https://twitter.com/wwookie_" TargetMode="External"/><Relationship Id="rId434" Type="http://schemas.openxmlformats.org/officeDocument/2006/relationships/hyperlink" Target="https://t.co/WSb5EynJBj" TargetMode="External"/><Relationship Id="rId641" Type="http://schemas.openxmlformats.org/officeDocument/2006/relationships/hyperlink" Target="https://t.co/WoeUPxfR8B" TargetMode="External"/><Relationship Id="rId1064" Type="http://schemas.openxmlformats.org/officeDocument/2006/relationships/hyperlink" Target="https://pbs.twimg.com/profile_banners/733935966294007809/1520489044" TargetMode="External"/><Relationship Id="rId1271" Type="http://schemas.openxmlformats.org/officeDocument/2006/relationships/hyperlink" Target="https://pbs.twimg.com/profile_banners/919762389012279297/1519970568" TargetMode="External"/><Relationship Id="rId2115" Type="http://schemas.openxmlformats.org/officeDocument/2006/relationships/hyperlink" Target="https://pbs.twimg.com/profile_banners/977783305/1517050728" TargetMode="External"/><Relationship Id="rId2322" Type="http://schemas.openxmlformats.org/officeDocument/2006/relationships/hyperlink" Target="http://abs.twimg.com/images/themes/theme1/bg.png" TargetMode="External"/><Relationship Id="rId5478" Type="http://schemas.openxmlformats.org/officeDocument/2006/relationships/hyperlink" Target="https://twitter.com/monicalewinsky" TargetMode="External"/><Relationship Id="rId5685" Type="http://schemas.openxmlformats.org/officeDocument/2006/relationships/hyperlink" Target="https://twitter.com/franktheolder" TargetMode="External"/><Relationship Id="rId5892" Type="http://schemas.openxmlformats.org/officeDocument/2006/relationships/hyperlink" Target="https://twitter.com/lalabike" TargetMode="External"/><Relationship Id="rId6529" Type="http://schemas.openxmlformats.org/officeDocument/2006/relationships/hyperlink" Target="https://twitter.com/albbcdefg" TargetMode="External"/><Relationship Id="rId6736" Type="http://schemas.openxmlformats.org/officeDocument/2006/relationships/hyperlink" Target="https://twitter.com/praew_chani" TargetMode="External"/><Relationship Id="rId6943" Type="http://schemas.openxmlformats.org/officeDocument/2006/relationships/hyperlink" Target="https://twitter.com/gorinec27_9" TargetMode="External"/><Relationship Id="rId501" Type="http://schemas.openxmlformats.org/officeDocument/2006/relationships/hyperlink" Target="https://t.co/LBhv9Jh3rk" TargetMode="External"/><Relationship Id="rId1131" Type="http://schemas.openxmlformats.org/officeDocument/2006/relationships/hyperlink" Target="https://pbs.twimg.com/profile_banners/83595146/1494165694" TargetMode="External"/><Relationship Id="rId4287" Type="http://schemas.openxmlformats.org/officeDocument/2006/relationships/hyperlink" Target="http://pbs.twimg.com/profile_images/970875980083470337/jmtHeNl-_normal.jpg" TargetMode="External"/><Relationship Id="rId4494" Type="http://schemas.openxmlformats.org/officeDocument/2006/relationships/hyperlink" Target="http://pbs.twimg.com/profile_images/896463099070427136/umycehNN_normal.jpg" TargetMode="External"/><Relationship Id="rId5338" Type="http://schemas.openxmlformats.org/officeDocument/2006/relationships/hyperlink" Target="https://twitter.com/abcthedrum" TargetMode="External"/><Relationship Id="rId5545" Type="http://schemas.openxmlformats.org/officeDocument/2006/relationships/hyperlink" Target="https://twitter.com/tmz" TargetMode="External"/><Relationship Id="rId5752" Type="http://schemas.openxmlformats.org/officeDocument/2006/relationships/hyperlink" Target="https://twitter.com/michaelnigro66" TargetMode="External"/><Relationship Id="rId6803" Type="http://schemas.openxmlformats.org/officeDocument/2006/relationships/hyperlink" Target="https://twitter.com/cheeryunjae" TargetMode="External"/><Relationship Id="rId3096" Type="http://schemas.openxmlformats.org/officeDocument/2006/relationships/hyperlink" Target="http://abs.twimg.com/images/themes/theme14/bg.gif" TargetMode="External"/><Relationship Id="rId4147" Type="http://schemas.openxmlformats.org/officeDocument/2006/relationships/hyperlink" Target="http://pbs.twimg.com/profile_images/788785258573492224/aDcj-UsL_normal.jpg" TargetMode="External"/><Relationship Id="rId4354" Type="http://schemas.openxmlformats.org/officeDocument/2006/relationships/hyperlink" Target="http://pbs.twimg.com/profile_images/950816848722841600/wH50yvJM_normal.jpg" TargetMode="External"/><Relationship Id="rId4561" Type="http://schemas.openxmlformats.org/officeDocument/2006/relationships/hyperlink" Target="http://pbs.twimg.com/profile_images/819053928524300288/HSmk00XV_normal.jpg" TargetMode="External"/><Relationship Id="rId5405" Type="http://schemas.openxmlformats.org/officeDocument/2006/relationships/hyperlink" Target="https://twitter.com/docholday1977" TargetMode="External"/><Relationship Id="rId5612" Type="http://schemas.openxmlformats.org/officeDocument/2006/relationships/hyperlink" Target="https://twitter.com/mittelfinger" TargetMode="External"/><Relationship Id="rId1948" Type="http://schemas.openxmlformats.org/officeDocument/2006/relationships/hyperlink" Target="https://pbs.twimg.com/profile_banners/19091423/1517528619" TargetMode="External"/><Relationship Id="rId3163" Type="http://schemas.openxmlformats.org/officeDocument/2006/relationships/hyperlink" Target="http://abs.twimg.com/images/themes/theme9/bg.gif" TargetMode="External"/><Relationship Id="rId3370" Type="http://schemas.openxmlformats.org/officeDocument/2006/relationships/hyperlink" Target="http://abs.twimg.com/images/themes/theme1/bg.png" TargetMode="External"/><Relationship Id="rId4007" Type="http://schemas.openxmlformats.org/officeDocument/2006/relationships/hyperlink" Target="http://pbs.twimg.com/profile_images/969079940275736576/AwnlxStJ_normal.jpg" TargetMode="External"/><Relationship Id="rId4214" Type="http://schemas.openxmlformats.org/officeDocument/2006/relationships/hyperlink" Target="http://pbs.twimg.com/profile_images/777668054222196736/2YKQHkDk_normal.jpg" TargetMode="External"/><Relationship Id="rId4421" Type="http://schemas.openxmlformats.org/officeDocument/2006/relationships/hyperlink" Target="http://pbs.twimg.com/profile_images/960198680497262592/UvR5a1OM_normal.jpg" TargetMode="External"/><Relationship Id="rId291" Type="http://schemas.openxmlformats.org/officeDocument/2006/relationships/hyperlink" Target="https://t.co/Xkw1g4GZOB" TargetMode="External"/><Relationship Id="rId1808" Type="http://schemas.openxmlformats.org/officeDocument/2006/relationships/hyperlink" Target="https://pbs.twimg.com/profile_banners/891914864716808192/1518121864" TargetMode="External"/><Relationship Id="rId3023" Type="http://schemas.openxmlformats.org/officeDocument/2006/relationships/hyperlink" Target="http://abs.twimg.com/images/themes/theme1/bg.png" TargetMode="External"/><Relationship Id="rId6179" Type="http://schemas.openxmlformats.org/officeDocument/2006/relationships/hyperlink" Target="https://twitter.com/tinybunnysuho" TargetMode="External"/><Relationship Id="rId6386" Type="http://schemas.openxmlformats.org/officeDocument/2006/relationships/hyperlink" Target="https://twitter.com/mojohusband" TargetMode="External"/><Relationship Id="rId151" Type="http://schemas.openxmlformats.org/officeDocument/2006/relationships/hyperlink" Target="https://t.co/fRLsY1quQX" TargetMode="External"/><Relationship Id="rId3230" Type="http://schemas.openxmlformats.org/officeDocument/2006/relationships/hyperlink" Target="http://abs.twimg.com/images/themes/theme10/bg.gif" TargetMode="External"/><Relationship Id="rId5195" Type="http://schemas.openxmlformats.org/officeDocument/2006/relationships/hyperlink" Target="http://pbs.twimg.com/profile_images/969989111737184256/crMZtnOp_normal.jpg" TargetMode="External"/><Relationship Id="rId6039" Type="http://schemas.openxmlformats.org/officeDocument/2006/relationships/hyperlink" Target="https://twitter.com/thetinman_1971" TargetMode="External"/><Relationship Id="rId6593" Type="http://schemas.openxmlformats.org/officeDocument/2006/relationships/hyperlink" Target="https://twitter.com/rtthaitrendnew" TargetMode="External"/><Relationship Id="rId2789" Type="http://schemas.openxmlformats.org/officeDocument/2006/relationships/hyperlink" Target="http://pbs.twimg.com/profile_background_images/378800000049129232/f1cb5b3448d8a6d24e287249b765ae2a.jpeg" TargetMode="External"/><Relationship Id="rId2996" Type="http://schemas.openxmlformats.org/officeDocument/2006/relationships/hyperlink" Target="http://abs.twimg.com/images/themes/theme1/bg.png" TargetMode="External"/><Relationship Id="rId6246" Type="http://schemas.openxmlformats.org/officeDocument/2006/relationships/hyperlink" Target="https://twitter.com/kimrosepr" TargetMode="External"/><Relationship Id="rId6453" Type="http://schemas.openxmlformats.org/officeDocument/2006/relationships/hyperlink" Target="https://twitter.com/partidomiles" TargetMode="External"/><Relationship Id="rId6660" Type="http://schemas.openxmlformats.org/officeDocument/2006/relationships/hyperlink" Target="https://twitter.com/bereftylefty" TargetMode="External"/><Relationship Id="rId968" Type="http://schemas.openxmlformats.org/officeDocument/2006/relationships/hyperlink" Target="https://pbs.twimg.com/profile_banners/14273050/1493105715" TargetMode="External"/><Relationship Id="rId1598" Type="http://schemas.openxmlformats.org/officeDocument/2006/relationships/hyperlink" Target="https://pbs.twimg.com/profile_banners/1246618968/1403554448" TargetMode="External"/><Relationship Id="rId2649" Type="http://schemas.openxmlformats.org/officeDocument/2006/relationships/hyperlink" Target="http://abs.twimg.com/images/themes/theme1/bg.png" TargetMode="External"/><Relationship Id="rId2856" Type="http://schemas.openxmlformats.org/officeDocument/2006/relationships/hyperlink" Target="http://pbs.twimg.com/profile_background_images/577987590717992960/VmS96to6.jpeg" TargetMode="External"/><Relationship Id="rId3907" Type="http://schemas.openxmlformats.org/officeDocument/2006/relationships/hyperlink" Target="http://pbs.twimg.com/profile_images/965954501898194944/r546DaMB_normal.jpg" TargetMode="External"/><Relationship Id="rId5055" Type="http://schemas.openxmlformats.org/officeDocument/2006/relationships/hyperlink" Target="http://pbs.twimg.com/profile_images/839679223174426624/3voFHWLU_normal.jpg" TargetMode="External"/><Relationship Id="rId5262" Type="http://schemas.openxmlformats.org/officeDocument/2006/relationships/hyperlink" Target="http://pbs.twimg.com/profile_images/816140494996520960/Xf_EO2S7_normal.jpg" TargetMode="External"/><Relationship Id="rId6106" Type="http://schemas.openxmlformats.org/officeDocument/2006/relationships/hyperlink" Target="https://twitter.com/premiumdol_i" TargetMode="External"/><Relationship Id="rId6313" Type="http://schemas.openxmlformats.org/officeDocument/2006/relationships/hyperlink" Target="https://twitter.com/bannerite" TargetMode="External"/><Relationship Id="rId6520" Type="http://schemas.openxmlformats.org/officeDocument/2006/relationships/hyperlink" Target="https://twitter.com/judywoods8" TargetMode="External"/><Relationship Id="rId97" Type="http://schemas.openxmlformats.org/officeDocument/2006/relationships/hyperlink" Target="https://t.co/t2QLdtDIfN" TargetMode="External"/><Relationship Id="rId828" Type="http://schemas.openxmlformats.org/officeDocument/2006/relationships/hyperlink" Target="https://pbs.twimg.com/profile_banners/17388410/1490116375" TargetMode="External"/><Relationship Id="rId1458" Type="http://schemas.openxmlformats.org/officeDocument/2006/relationships/hyperlink" Target="https://pbs.twimg.com/profile_banners/827213465437736960/1511977215" TargetMode="External"/><Relationship Id="rId1665" Type="http://schemas.openxmlformats.org/officeDocument/2006/relationships/hyperlink" Target="https://pbs.twimg.com/profile_banners/2911258616/1519215956" TargetMode="External"/><Relationship Id="rId1872" Type="http://schemas.openxmlformats.org/officeDocument/2006/relationships/hyperlink" Target="https://pbs.twimg.com/profile_banners/25309703/1468332401" TargetMode="External"/><Relationship Id="rId2509" Type="http://schemas.openxmlformats.org/officeDocument/2006/relationships/hyperlink" Target="http://abs.twimg.com/images/themes/theme1/bg.png" TargetMode="External"/><Relationship Id="rId2716" Type="http://schemas.openxmlformats.org/officeDocument/2006/relationships/hyperlink" Target="http://abs.twimg.com/images/themes/theme1/bg.png" TargetMode="External"/><Relationship Id="rId4071" Type="http://schemas.openxmlformats.org/officeDocument/2006/relationships/hyperlink" Target="http://abs.twimg.com/sticky/default_profile_images/default_profile_normal.png" TargetMode="External"/><Relationship Id="rId5122" Type="http://schemas.openxmlformats.org/officeDocument/2006/relationships/hyperlink" Target="http://pbs.twimg.com/profile_images/971739480984977408/GGvmBKpi_normal.jpg" TargetMode="External"/><Relationship Id="rId1318" Type="http://schemas.openxmlformats.org/officeDocument/2006/relationships/hyperlink" Target="https://pbs.twimg.com/profile_banners/34641036/1401331176" TargetMode="External"/><Relationship Id="rId1525" Type="http://schemas.openxmlformats.org/officeDocument/2006/relationships/hyperlink" Target="https://pbs.twimg.com/profile_banners/242434448/1395024009" TargetMode="External"/><Relationship Id="rId2923" Type="http://schemas.openxmlformats.org/officeDocument/2006/relationships/hyperlink" Target="http://pbs.twimg.com/profile_background_images/486606910901080065/pKx6i3y_.jpeg" TargetMode="External"/><Relationship Id="rId1732" Type="http://schemas.openxmlformats.org/officeDocument/2006/relationships/hyperlink" Target="https://pbs.twimg.com/profile_banners/271965288/1428544298" TargetMode="External"/><Relationship Id="rId4888" Type="http://schemas.openxmlformats.org/officeDocument/2006/relationships/hyperlink" Target="http://pbs.twimg.com/profile_images/932596752561115136/T3VJrtPQ_normal.jpg" TargetMode="External"/><Relationship Id="rId5939" Type="http://schemas.openxmlformats.org/officeDocument/2006/relationships/hyperlink" Target="https://twitter.com/nuchnuhes" TargetMode="External"/><Relationship Id="rId24" Type="http://schemas.openxmlformats.org/officeDocument/2006/relationships/hyperlink" Target="https://t.co/IzijrBj8PR" TargetMode="External"/><Relationship Id="rId2299" Type="http://schemas.openxmlformats.org/officeDocument/2006/relationships/hyperlink" Target="http://abs.twimg.com/images/themes/theme17/bg.gif" TargetMode="External"/><Relationship Id="rId3697" Type="http://schemas.openxmlformats.org/officeDocument/2006/relationships/hyperlink" Target="http://pbs.twimg.com/profile_images/971161534880714753/521aCtL8_normal.jpg" TargetMode="External"/><Relationship Id="rId4748" Type="http://schemas.openxmlformats.org/officeDocument/2006/relationships/hyperlink" Target="http://pbs.twimg.com/profile_images/872035369578934273/gzyy1sDS_normal.jpg" TargetMode="External"/><Relationship Id="rId4955" Type="http://schemas.openxmlformats.org/officeDocument/2006/relationships/hyperlink" Target="http://pbs.twimg.com/profile_images/971056132264513541/9eO3xHHw_normal.jpg" TargetMode="External"/><Relationship Id="rId7014" Type="http://schemas.openxmlformats.org/officeDocument/2006/relationships/vmlDrawing" Target="../drawings/vmlDrawing2.vml"/><Relationship Id="rId3557" Type="http://schemas.openxmlformats.org/officeDocument/2006/relationships/hyperlink" Target="http://abs.twimg.com/images/themes/theme1/bg.png" TargetMode="External"/><Relationship Id="rId3764" Type="http://schemas.openxmlformats.org/officeDocument/2006/relationships/hyperlink" Target="http://pbs.twimg.com/profile_images/524181064671977473/3XKRspoM_normal.jpeg" TargetMode="External"/><Relationship Id="rId3971" Type="http://schemas.openxmlformats.org/officeDocument/2006/relationships/hyperlink" Target="http://pbs.twimg.com/profile_images/966071397314260992/NbXZChgm_normal.jpg" TargetMode="External"/><Relationship Id="rId4608" Type="http://schemas.openxmlformats.org/officeDocument/2006/relationships/hyperlink" Target="http://pbs.twimg.com/profile_images/871391819539546114/xV-F-RWx_normal.jpg" TargetMode="External"/><Relationship Id="rId4815" Type="http://schemas.openxmlformats.org/officeDocument/2006/relationships/hyperlink" Target="http://pbs.twimg.com/profile_images/961232254105133056/g37h3jHR_normal.jpg" TargetMode="External"/><Relationship Id="rId6170" Type="http://schemas.openxmlformats.org/officeDocument/2006/relationships/hyperlink" Target="https://twitter.com/hannahpaasch" TargetMode="External"/><Relationship Id="rId478" Type="http://schemas.openxmlformats.org/officeDocument/2006/relationships/hyperlink" Target="https://t.co/raTYcsiSan" TargetMode="External"/><Relationship Id="rId685" Type="http://schemas.openxmlformats.org/officeDocument/2006/relationships/hyperlink" Target="https://t.co/LNaYLTeMj0" TargetMode="External"/><Relationship Id="rId892" Type="http://schemas.openxmlformats.org/officeDocument/2006/relationships/hyperlink" Target="https://pbs.twimg.com/profile_banners/801107673571819520/1512735849" TargetMode="External"/><Relationship Id="rId2159" Type="http://schemas.openxmlformats.org/officeDocument/2006/relationships/hyperlink" Target="https://pbs.twimg.com/profile_banners/3140526744/1518742885" TargetMode="External"/><Relationship Id="rId2366" Type="http://schemas.openxmlformats.org/officeDocument/2006/relationships/hyperlink" Target="http://pbs.twimg.com/profile_background_images/378800000018443212/894058738114433192f3eb4c8078dc5f.jpeg" TargetMode="External"/><Relationship Id="rId2573" Type="http://schemas.openxmlformats.org/officeDocument/2006/relationships/hyperlink" Target="http://abs.twimg.com/images/themes/theme1/bg.png" TargetMode="External"/><Relationship Id="rId2780" Type="http://schemas.openxmlformats.org/officeDocument/2006/relationships/hyperlink" Target="http://abs.twimg.com/images/themes/theme1/bg.png" TargetMode="External"/><Relationship Id="rId3417" Type="http://schemas.openxmlformats.org/officeDocument/2006/relationships/hyperlink" Target="http://abs.twimg.com/images/themes/theme1/bg.png" TargetMode="External"/><Relationship Id="rId3624" Type="http://schemas.openxmlformats.org/officeDocument/2006/relationships/hyperlink" Target="http://pbs.twimg.com/profile_images/463498447979417600/g6hbkKh0_normal.jpeg" TargetMode="External"/><Relationship Id="rId3831" Type="http://schemas.openxmlformats.org/officeDocument/2006/relationships/hyperlink" Target="http://pbs.twimg.com/profile_images/948698715220410368/EkNILtvi_normal.jpg" TargetMode="External"/><Relationship Id="rId6030" Type="http://schemas.openxmlformats.org/officeDocument/2006/relationships/hyperlink" Target="https://twitter.com/msevans034" TargetMode="External"/><Relationship Id="rId6987" Type="http://schemas.openxmlformats.org/officeDocument/2006/relationships/hyperlink" Target="https://twitter.com/theptprwb" TargetMode="External"/><Relationship Id="rId338" Type="http://schemas.openxmlformats.org/officeDocument/2006/relationships/hyperlink" Target="https://t.co/KRzfsFViYR" TargetMode="External"/><Relationship Id="rId545" Type="http://schemas.openxmlformats.org/officeDocument/2006/relationships/hyperlink" Target="https://t.co/6FtoEl249F" TargetMode="External"/><Relationship Id="rId752" Type="http://schemas.openxmlformats.org/officeDocument/2006/relationships/hyperlink" Target="https://pbs.twimg.com/profile_banners/2573317712/1429185859" TargetMode="External"/><Relationship Id="rId1175" Type="http://schemas.openxmlformats.org/officeDocument/2006/relationships/hyperlink" Target="https://pbs.twimg.com/profile_banners/792441523577192448/1486954978" TargetMode="External"/><Relationship Id="rId1382" Type="http://schemas.openxmlformats.org/officeDocument/2006/relationships/hyperlink" Target="https://pbs.twimg.com/profile_banners/100034461/1398367586" TargetMode="External"/><Relationship Id="rId2019" Type="http://schemas.openxmlformats.org/officeDocument/2006/relationships/hyperlink" Target="https://pbs.twimg.com/profile_banners/300805343/1516191160" TargetMode="External"/><Relationship Id="rId2226" Type="http://schemas.openxmlformats.org/officeDocument/2006/relationships/hyperlink" Target="http://abs.twimg.com/images/themes/theme1/bg.png" TargetMode="External"/><Relationship Id="rId2433" Type="http://schemas.openxmlformats.org/officeDocument/2006/relationships/hyperlink" Target="http://abs.twimg.com/images/themes/theme1/bg.png" TargetMode="External"/><Relationship Id="rId2640" Type="http://schemas.openxmlformats.org/officeDocument/2006/relationships/hyperlink" Target="http://abs.twimg.com/images/themes/theme1/bg.png" TargetMode="External"/><Relationship Id="rId5589" Type="http://schemas.openxmlformats.org/officeDocument/2006/relationships/hyperlink" Target="https://twitter.com/soblaschke" TargetMode="External"/><Relationship Id="rId5796" Type="http://schemas.openxmlformats.org/officeDocument/2006/relationships/hyperlink" Target="https://twitter.com/nofnewsfilipino" TargetMode="External"/><Relationship Id="rId6847" Type="http://schemas.openxmlformats.org/officeDocument/2006/relationships/hyperlink" Target="https://twitter.com/johnfweiss1" TargetMode="External"/><Relationship Id="rId405" Type="http://schemas.openxmlformats.org/officeDocument/2006/relationships/hyperlink" Target="https://t.co/yduOzr9SSy" TargetMode="External"/><Relationship Id="rId612" Type="http://schemas.openxmlformats.org/officeDocument/2006/relationships/hyperlink" Target="https://t.co/GnKYrE0EZF" TargetMode="External"/><Relationship Id="rId1035" Type="http://schemas.openxmlformats.org/officeDocument/2006/relationships/hyperlink" Target="https://pbs.twimg.com/profile_banners/14765253/1509333210" TargetMode="External"/><Relationship Id="rId1242" Type="http://schemas.openxmlformats.org/officeDocument/2006/relationships/hyperlink" Target="https://pbs.twimg.com/profile_banners/108418890/1485970431" TargetMode="External"/><Relationship Id="rId2500" Type="http://schemas.openxmlformats.org/officeDocument/2006/relationships/hyperlink" Target="http://pbs.twimg.com/profile_background_images/432246642159267841/yNKfRtnx.jpeg" TargetMode="External"/><Relationship Id="rId4398" Type="http://schemas.openxmlformats.org/officeDocument/2006/relationships/hyperlink" Target="http://pbs.twimg.com/profile_images/839626059633029121/Wjk366Md_normal.jpg" TargetMode="External"/><Relationship Id="rId5449" Type="http://schemas.openxmlformats.org/officeDocument/2006/relationships/hyperlink" Target="https://twitter.com/bjdunniw001" TargetMode="External"/><Relationship Id="rId5656" Type="http://schemas.openxmlformats.org/officeDocument/2006/relationships/hyperlink" Target="https://twitter.com/i_mymo38" TargetMode="External"/><Relationship Id="rId1102" Type="http://schemas.openxmlformats.org/officeDocument/2006/relationships/hyperlink" Target="https://pbs.twimg.com/profile_banners/92476849/1519192688" TargetMode="External"/><Relationship Id="rId4258" Type="http://schemas.openxmlformats.org/officeDocument/2006/relationships/hyperlink" Target="http://pbs.twimg.com/profile_images/825999149094969344/Fb2r7ASQ_normal.jpg" TargetMode="External"/><Relationship Id="rId4465" Type="http://schemas.openxmlformats.org/officeDocument/2006/relationships/hyperlink" Target="http://pbs.twimg.com/profile_images/967998473759989760/VtrpDigw_normal.jpg" TargetMode="External"/><Relationship Id="rId5309" Type="http://schemas.openxmlformats.org/officeDocument/2006/relationships/hyperlink" Target="https://twitter.com/shresthasubina" TargetMode="External"/><Relationship Id="rId5863" Type="http://schemas.openxmlformats.org/officeDocument/2006/relationships/hyperlink" Target="https://twitter.com/kpoptra08489953" TargetMode="External"/><Relationship Id="rId6707" Type="http://schemas.openxmlformats.org/officeDocument/2006/relationships/hyperlink" Target="https://twitter.com/moche_et_triste" TargetMode="External"/><Relationship Id="rId6914" Type="http://schemas.openxmlformats.org/officeDocument/2006/relationships/hyperlink" Target="https://twitter.com/blackwebtv" TargetMode="External"/><Relationship Id="rId3067" Type="http://schemas.openxmlformats.org/officeDocument/2006/relationships/hyperlink" Target="http://pbs.twimg.com/profile_background_images/309135133/tumblr_lo2lyxZY4X1qh8ie3o1_500.jpg" TargetMode="External"/><Relationship Id="rId3274" Type="http://schemas.openxmlformats.org/officeDocument/2006/relationships/hyperlink" Target="http://pbs.twimg.com/profile_background_images/536462911820939265/o79CRU1y.jpeg" TargetMode="External"/><Relationship Id="rId4118" Type="http://schemas.openxmlformats.org/officeDocument/2006/relationships/hyperlink" Target="http://pbs.twimg.com/profile_images/522477853058039808/Rjf86WJV_normal.jpeg" TargetMode="External"/><Relationship Id="rId4672" Type="http://schemas.openxmlformats.org/officeDocument/2006/relationships/hyperlink" Target="http://pbs.twimg.com/profile_images/874634413572734976/518OkLQl_normal.jpg" TargetMode="External"/><Relationship Id="rId5516" Type="http://schemas.openxmlformats.org/officeDocument/2006/relationships/hyperlink" Target="https://twitter.com/991234_" TargetMode="External"/><Relationship Id="rId5723" Type="http://schemas.openxmlformats.org/officeDocument/2006/relationships/hyperlink" Target="https://twitter.com/ultyangson" TargetMode="External"/><Relationship Id="rId5930" Type="http://schemas.openxmlformats.org/officeDocument/2006/relationships/hyperlink" Target="https://twitter.com/nachocastorena" TargetMode="External"/><Relationship Id="rId195" Type="http://schemas.openxmlformats.org/officeDocument/2006/relationships/hyperlink" Target="https://t.co/HjXTGsr5aN" TargetMode="External"/><Relationship Id="rId1919" Type="http://schemas.openxmlformats.org/officeDocument/2006/relationships/hyperlink" Target="https://pbs.twimg.com/profile_banners/884321079216324608/1520307715" TargetMode="External"/><Relationship Id="rId3481" Type="http://schemas.openxmlformats.org/officeDocument/2006/relationships/hyperlink" Target="http://abs.twimg.com/images/themes/theme1/bg.png" TargetMode="External"/><Relationship Id="rId4325" Type="http://schemas.openxmlformats.org/officeDocument/2006/relationships/hyperlink" Target="http://pbs.twimg.com/profile_images/631547363262214144/IKlUdNY6_normal.jpg" TargetMode="External"/><Relationship Id="rId4532" Type="http://schemas.openxmlformats.org/officeDocument/2006/relationships/hyperlink" Target="http://pbs.twimg.com/profile_images/961769571521789952/fBPy4avF_normal.jpg" TargetMode="External"/><Relationship Id="rId2083" Type="http://schemas.openxmlformats.org/officeDocument/2006/relationships/hyperlink" Target="https://pbs.twimg.com/profile_banners/837118983937622017/1519875341" TargetMode="External"/><Relationship Id="rId2290" Type="http://schemas.openxmlformats.org/officeDocument/2006/relationships/hyperlink" Target="http://abs.twimg.com/images/themes/theme1/bg.png" TargetMode="External"/><Relationship Id="rId3134" Type="http://schemas.openxmlformats.org/officeDocument/2006/relationships/hyperlink" Target="http://pbs.twimg.com/profile_background_images/451771809415708672/RHkykYNz.jpeg" TargetMode="External"/><Relationship Id="rId3341" Type="http://schemas.openxmlformats.org/officeDocument/2006/relationships/hyperlink" Target="http://pbs.twimg.com/profile_background_images/656808169/sdlkcth7jpxeyaygwsej.gif" TargetMode="External"/><Relationship Id="rId6497" Type="http://schemas.openxmlformats.org/officeDocument/2006/relationships/hyperlink" Target="https://twitter.com/twiteettay" TargetMode="External"/><Relationship Id="rId262" Type="http://schemas.openxmlformats.org/officeDocument/2006/relationships/hyperlink" Target="https://t.co/Z4QIbz5uiR" TargetMode="External"/><Relationship Id="rId2150" Type="http://schemas.openxmlformats.org/officeDocument/2006/relationships/hyperlink" Target="https://pbs.twimg.com/profile_banners/292056381/1426393602" TargetMode="External"/><Relationship Id="rId3201" Type="http://schemas.openxmlformats.org/officeDocument/2006/relationships/hyperlink" Target="http://abs.twimg.com/images/themes/theme1/bg.png" TargetMode="External"/><Relationship Id="rId5099" Type="http://schemas.openxmlformats.org/officeDocument/2006/relationships/hyperlink" Target="http://pbs.twimg.com/profile_images/883809017650450432/vGervhd5_normal.jpg" TargetMode="External"/><Relationship Id="rId6357" Type="http://schemas.openxmlformats.org/officeDocument/2006/relationships/hyperlink" Target="https://twitter.com/jihaimnida" TargetMode="External"/><Relationship Id="rId6564" Type="http://schemas.openxmlformats.org/officeDocument/2006/relationships/hyperlink" Target="https://twitter.com/judyazrak" TargetMode="External"/><Relationship Id="rId6771" Type="http://schemas.openxmlformats.org/officeDocument/2006/relationships/hyperlink" Target="https://twitter.com/handpis" TargetMode="External"/><Relationship Id="rId122" Type="http://schemas.openxmlformats.org/officeDocument/2006/relationships/hyperlink" Target="https://t.co/v7GWW7ho1l" TargetMode="External"/><Relationship Id="rId2010" Type="http://schemas.openxmlformats.org/officeDocument/2006/relationships/hyperlink" Target="https://pbs.twimg.com/profile_banners/2692567748/1422948133" TargetMode="External"/><Relationship Id="rId5166" Type="http://schemas.openxmlformats.org/officeDocument/2006/relationships/hyperlink" Target="http://pbs.twimg.com/profile_images/779699095019589632/Y9Lzwv9a_normal.jpg" TargetMode="External"/><Relationship Id="rId5373" Type="http://schemas.openxmlformats.org/officeDocument/2006/relationships/hyperlink" Target="https://twitter.com/aijenpoo" TargetMode="External"/><Relationship Id="rId5580" Type="http://schemas.openxmlformats.org/officeDocument/2006/relationships/hyperlink" Target="https://twitter.com/inkstonenews" TargetMode="External"/><Relationship Id="rId6217" Type="http://schemas.openxmlformats.org/officeDocument/2006/relationships/hyperlink" Target="https://twitter.com/pebbles2770" TargetMode="External"/><Relationship Id="rId6424" Type="http://schemas.openxmlformats.org/officeDocument/2006/relationships/hyperlink" Target="https://twitter.com/beth_alize" TargetMode="External"/><Relationship Id="rId6631" Type="http://schemas.openxmlformats.org/officeDocument/2006/relationships/hyperlink" Target="https://twitter.com/stephh_az" TargetMode="External"/><Relationship Id="rId1569" Type="http://schemas.openxmlformats.org/officeDocument/2006/relationships/hyperlink" Target="https://pbs.twimg.com/profile_banners/1655723539/1519252812" TargetMode="External"/><Relationship Id="rId2967" Type="http://schemas.openxmlformats.org/officeDocument/2006/relationships/hyperlink" Target="http://abs.twimg.com/images/themes/theme1/bg.png" TargetMode="External"/><Relationship Id="rId4182" Type="http://schemas.openxmlformats.org/officeDocument/2006/relationships/hyperlink" Target="http://pbs.twimg.com/profile_images/969746836025090048/K8h6GNUp_normal.jpg" TargetMode="External"/><Relationship Id="rId5026" Type="http://schemas.openxmlformats.org/officeDocument/2006/relationships/hyperlink" Target="http://pbs.twimg.com/profile_images/966837046324224000/7EsBD9n8_normal.jpg" TargetMode="External"/><Relationship Id="rId5233" Type="http://schemas.openxmlformats.org/officeDocument/2006/relationships/hyperlink" Target="http://pbs.twimg.com/profile_images/905413576046907393/FJfJ2rVq_normal.jpg" TargetMode="External"/><Relationship Id="rId5440" Type="http://schemas.openxmlformats.org/officeDocument/2006/relationships/hyperlink" Target="https://twitter.com/albertbruno2017" TargetMode="External"/><Relationship Id="rId939" Type="http://schemas.openxmlformats.org/officeDocument/2006/relationships/hyperlink" Target="https://pbs.twimg.com/profile_banners/4323095172/1511671457" TargetMode="External"/><Relationship Id="rId1776" Type="http://schemas.openxmlformats.org/officeDocument/2006/relationships/hyperlink" Target="https://pbs.twimg.com/profile_banners/137250259/1519399480" TargetMode="External"/><Relationship Id="rId1983" Type="http://schemas.openxmlformats.org/officeDocument/2006/relationships/hyperlink" Target="https://pbs.twimg.com/profile_banners/1415435695/1517130134" TargetMode="External"/><Relationship Id="rId2827" Type="http://schemas.openxmlformats.org/officeDocument/2006/relationships/hyperlink" Target="http://pbs.twimg.com/profile_background_images/605185630532833280/S6gIkolJ.jpg" TargetMode="External"/><Relationship Id="rId4042" Type="http://schemas.openxmlformats.org/officeDocument/2006/relationships/hyperlink" Target="http://pbs.twimg.com/profile_images/893552361909518340/B1Bdyv22_normal.jpg" TargetMode="External"/><Relationship Id="rId68" Type="http://schemas.openxmlformats.org/officeDocument/2006/relationships/hyperlink" Target="https://t.co/Wh2v04R3k4" TargetMode="External"/><Relationship Id="rId1429" Type="http://schemas.openxmlformats.org/officeDocument/2006/relationships/hyperlink" Target="https://pbs.twimg.com/profile_banners/934276566695079936/1520447484" TargetMode="External"/><Relationship Id="rId1636" Type="http://schemas.openxmlformats.org/officeDocument/2006/relationships/hyperlink" Target="https://pbs.twimg.com/profile_banners/2940097992/1502086314" TargetMode="External"/><Relationship Id="rId1843" Type="http://schemas.openxmlformats.org/officeDocument/2006/relationships/hyperlink" Target="https://pbs.twimg.com/profile_banners/88199133/1443124100" TargetMode="External"/><Relationship Id="rId4999" Type="http://schemas.openxmlformats.org/officeDocument/2006/relationships/hyperlink" Target="http://pbs.twimg.com/profile_images/604459436883599361/jyqoC3tr_normal.jpg" TargetMode="External"/><Relationship Id="rId5300" Type="http://schemas.openxmlformats.org/officeDocument/2006/relationships/hyperlink" Target="https://twitter.com/women_podcast" TargetMode="External"/><Relationship Id="rId1703" Type="http://schemas.openxmlformats.org/officeDocument/2006/relationships/hyperlink" Target="https://pbs.twimg.com/profile_banners/225184887/1433479490" TargetMode="External"/><Relationship Id="rId1910" Type="http://schemas.openxmlformats.org/officeDocument/2006/relationships/hyperlink" Target="https://pbs.twimg.com/profile_banners/922387405998473217/1516754894" TargetMode="External"/><Relationship Id="rId4859" Type="http://schemas.openxmlformats.org/officeDocument/2006/relationships/hyperlink" Target="http://pbs.twimg.com/profile_images/738723616485978117/G9V0XAhU_normal.jpg" TargetMode="External"/><Relationship Id="rId3668" Type="http://schemas.openxmlformats.org/officeDocument/2006/relationships/hyperlink" Target="http://pbs.twimg.com/profile_images/2430854889/1nwi25gnp2ak0arv8aky_normal.jpeg" TargetMode="External"/><Relationship Id="rId3875" Type="http://schemas.openxmlformats.org/officeDocument/2006/relationships/hyperlink" Target="http://pbs.twimg.com/profile_images/443327808740134912/Qynm5i1W_normal.jpeg" TargetMode="External"/><Relationship Id="rId4719" Type="http://schemas.openxmlformats.org/officeDocument/2006/relationships/hyperlink" Target="http://pbs.twimg.com/profile_images/925217146568818688/CVVm8PKa_normal.jpg" TargetMode="External"/><Relationship Id="rId4926" Type="http://schemas.openxmlformats.org/officeDocument/2006/relationships/hyperlink" Target="http://pbs.twimg.com/profile_images/919041507335606272/zzgoNe1U_normal.jpg" TargetMode="External"/><Relationship Id="rId6074" Type="http://schemas.openxmlformats.org/officeDocument/2006/relationships/hyperlink" Target="https://twitter.com/dowkai__" TargetMode="External"/><Relationship Id="rId6281" Type="http://schemas.openxmlformats.org/officeDocument/2006/relationships/hyperlink" Target="https://twitter.com/fluffyunicorn68" TargetMode="External"/><Relationship Id="rId589" Type="http://schemas.openxmlformats.org/officeDocument/2006/relationships/hyperlink" Target="https://t.co/mwzuRLnuLr" TargetMode="External"/><Relationship Id="rId796" Type="http://schemas.openxmlformats.org/officeDocument/2006/relationships/hyperlink" Target="https://pbs.twimg.com/profile_banners/831308549372260352/1512109481" TargetMode="External"/><Relationship Id="rId2477" Type="http://schemas.openxmlformats.org/officeDocument/2006/relationships/hyperlink" Target="http://pbs.twimg.com/profile_background_images/522292447456411649/IYGK4ozf.jpeg" TargetMode="External"/><Relationship Id="rId2684" Type="http://schemas.openxmlformats.org/officeDocument/2006/relationships/hyperlink" Target="http://abs.twimg.com/images/themes/theme13/bg.gif" TargetMode="External"/><Relationship Id="rId3528" Type="http://schemas.openxmlformats.org/officeDocument/2006/relationships/hyperlink" Target="http://pbs.twimg.com/profile_background_images/480132592528662530/S9DQQpnR.jpeg" TargetMode="External"/><Relationship Id="rId3735" Type="http://schemas.openxmlformats.org/officeDocument/2006/relationships/hyperlink" Target="http://pbs.twimg.com/profile_images/847995894397980672/Z6PaVahs_normal.jpg" TargetMode="External"/><Relationship Id="rId5090" Type="http://schemas.openxmlformats.org/officeDocument/2006/relationships/hyperlink" Target="http://pbs.twimg.com/profile_images/895436652335833088/zKmVPTkk_normal.jpg" TargetMode="External"/><Relationship Id="rId6141" Type="http://schemas.openxmlformats.org/officeDocument/2006/relationships/hyperlink" Target="https://twitter.com/lisamariec1202" TargetMode="External"/><Relationship Id="rId449" Type="http://schemas.openxmlformats.org/officeDocument/2006/relationships/hyperlink" Target="https://t.co/Cvku3BeMYB" TargetMode="External"/><Relationship Id="rId656" Type="http://schemas.openxmlformats.org/officeDocument/2006/relationships/hyperlink" Target="https://t.co/RUrVqvt46C" TargetMode="External"/><Relationship Id="rId863" Type="http://schemas.openxmlformats.org/officeDocument/2006/relationships/hyperlink" Target="https://pbs.twimg.com/profile_banners/14247236/1517267836" TargetMode="External"/><Relationship Id="rId1079" Type="http://schemas.openxmlformats.org/officeDocument/2006/relationships/hyperlink" Target="https://pbs.twimg.com/profile_banners/64345748/1412873883" TargetMode="External"/><Relationship Id="rId1286" Type="http://schemas.openxmlformats.org/officeDocument/2006/relationships/hyperlink" Target="https://pbs.twimg.com/profile_banners/3446637498/1441361425" TargetMode="External"/><Relationship Id="rId1493" Type="http://schemas.openxmlformats.org/officeDocument/2006/relationships/hyperlink" Target="https://pbs.twimg.com/profile_banners/22528070/1475455674" TargetMode="External"/><Relationship Id="rId2337" Type="http://schemas.openxmlformats.org/officeDocument/2006/relationships/hyperlink" Target="http://abs.twimg.com/images/themes/theme11/bg.gif" TargetMode="External"/><Relationship Id="rId2544" Type="http://schemas.openxmlformats.org/officeDocument/2006/relationships/hyperlink" Target="http://abs.twimg.com/images/themes/theme1/bg.png" TargetMode="External"/><Relationship Id="rId2891" Type="http://schemas.openxmlformats.org/officeDocument/2006/relationships/hyperlink" Target="http://abs.twimg.com/images/themes/theme1/bg.png" TargetMode="External"/><Relationship Id="rId3942" Type="http://schemas.openxmlformats.org/officeDocument/2006/relationships/hyperlink" Target="http://pbs.twimg.com/profile_images/963262919596130304/jOopFk89_normal.jpg" TargetMode="External"/><Relationship Id="rId6001" Type="http://schemas.openxmlformats.org/officeDocument/2006/relationships/hyperlink" Target="https://twitter.com/s9woon" TargetMode="External"/><Relationship Id="rId309" Type="http://schemas.openxmlformats.org/officeDocument/2006/relationships/hyperlink" Target="https://t.co/tavZXYeqwt" TargetMode="External"/><Relationship Id="rId516" Type="http://schemas.openxmlformats.org/officeDocument/2006/relationships/hyperlink" Target="https://t.co/SD5Qsu8eAZ" TargetMode="External"/><Relationship Id="rId1146" Type="http://schemas.openxmlformats.org/officeDocument/2006/relationships/hyperlink" Target="https://pbs.twimg.com/profile_banners/3144764160/1512574132" TargetMode="External"/><Relationship Id="rId2751" Type="http://schemas.openxmlformats.org/officeDocument/2006/relationships/hyperlink" Target="http://abs.twimg.com/images/themes/theme1/bg.png" TargetMode="External"/><Relationship Id="rId3802" Type="http://schemas.openxmlformats.org/officeDocument/2006/relationships/hyperlink" Target="http://pbs.twimg.com/profile_images/778933234189033472/goNFjxT5_normal.jpg" TargetMode="External"/><Relationship Id="rId6958" Type="http://schemas.openxmlformats.org/officeDocument/2006/relationships/hyperlink" Target="https://twitter.com/vixxiepie" TargetMode="External"/><Relationship Id="rId723" Type="http://schemas.openxmlformats.org/officeDocument/2006/relationships/hyperlink" Target="https://pbs.twimg.com/profile_banners/107834084/1477666617" TargetMode="External"/><Relationship Id="rId930" Type="http://schemas.openxmlformats.org/officeDocument/2006/relationships/hyperlink" Target="https://pbs.twimg.com/profile_banners/3008065258/1519023570" TargetMode="External"/><Relationship Id="rId1006" Type="http://schemas.openxmlformats.org/officeDocument/2006/relationships/hyperlink" Target="https://pbs.twimg.com/profile_banners/962915786342805504/1518626910" TargetMode="External"/><Relationship Id="rId1353" Type="http://schemas.openxmlformats.org/officeDocument/2006/relationships/hyperlink" Target="https://pbs.twimg.com/profile_banners/274300567/1364725222" TargetMode="External"/><Relationship Id="rId1560" Type="http://schemas.openxmlformats.org/officeDocument/2006/relationships/hyperlink" Target="https://pbs.twimg.com/profile_banners/2466036350/1520455415" TargetMode="External"/><Relationship Id="rId2404" Type="http://schemas.openxmlformats.org/officeDocument/2006/relationships/hyperlink" Target="http://pbs.twimg.com/profile_background_images/504634763424980994/NAgSqfaj.png" TargetMode="External"/><Relationship Id="rId2611" Type="http://schemas.openxmlformats.org/officeDocument/2006/relationships/hyperlink" Target="http://abs.twimg.com/images/themes/theme1/bg.png" TargetMode="External"/><Relationship Id="rId5767" Type="http://schemas.openxmlformats.org/officeDocument/2006/relationships/hyperlink" Target="https://twitter.com/chocobnn129" TargetMode="External"/><Relationship Id="rId5974" Type="http://schemas.openxmlformats.org/officeDocument/2006/relationships/hyperlink" Target="https://twitter.com/aquirosemarie" TargetMode="External"/><Relationship Id="rId6818" Type="http://schemas.openxmlformats.org/officeDocument/2006/relationships/hyperlink" Target="https://twitter.com/girl_a_whirl" TargetMode="External"/><Relationship Id="rId1213" Type="http://schemas.openxmlformats.org/officeDocument/2006/relationships/hyperlink" Target="https://pbs.twimg.com/profile_banners/2380259108/1508342085" TargetMode="External"/><Relationship Id="rId1420" Type="http://schemas.openxmlformats.org/officeDocument/2006/relationships/hyperlink" Target="https://pbs.twimg.com/profile_banners/54716387/1484047928" TargetMode="External"/><Relationship Id="rId4369" Type="http://schemas.openxmlformats.org/officeDocument/2006/relationships/hyperlink" Target="http://pbs.twimg.com/profile_images/843353986094825474/DLEns7XT_normal.jpg" TargetMode="External"/><Relationship Id="rId4576" Type="http://schemas.openxmlformats.org/officeDocument/2006/relationships/hyperlink" Target="http://pbs.twimg.com/profile_images/963994984591646721/0OMUY_YN_normal.jpg" TargetMode="External"/><Relationship Id="rId4783" Type="http://schemas.openxmlformats.org/officeDocument/2006/relationships/hyperlink" Target="http://pbs.twimg.com/profile_images/890570541769179136/7c0qolJ8_normal.jpg" TargetMode="External"/><Relationship Id="rId4990" Type="http://schemas.openxmlformats.org/officeDocument/2006/relationships/hyperlink" Target="http://pbs.twimg.com/profile_images/952451496523718657/-86BZksm_normal.jpg" TargetMode="External"/><Relationship Id="rId5627" Type="http://schemas.openxmlformats.org/officeDocument/2006/relationships/hyperlink" Target="https://twitter.com/tvandvideoguide" TargetMode="External"/><Relationship Id="rId5834" Type="http://schemas.openxmlformats.org/officeDocument/2006/relationships/hyperlink" Target="https://twitter.com/sprunger_david" TargetMode="External"/><Relationship Id="rId3178" Type="http://schemas.openxmlformats.org/officeDocument/2006/relationships/hyperlink" Target="http://pbs.twimg.com/profile_background_images/716200176/74d7fe1e081bf5daf3223df7bb1cfe31.jpeg" TargetMode="External"/><Relationship Id="rId3385" Type="http://schemas.openxmlformats.org/officeDocument/2006/relationships/hyperlink" Target="http://abs.twimg.com/images/themes/theme1/bg.png" TargetMode="External"/><Relationship Id="rId3592" Type="http://schemas.openxmlformats.org/officeDocument/2006/relationships/hyperlink" Target="http://pbs.twimg.com/profile_images/671477866882732032/M6O7rxnt_normal.jpg" TargetMode="External"/><Relationship Id="rId4229" Type="http://schemas.openxmlformats.org/officeDocument/2006/relationships/hyperlink" Target="http://pbs.twimg.com/profile_images/785208513177985024/Guc3ohmz_normal.jpg" TargetMode="External"/><Relationship Id="rId4436" Type="http://schemas.openxmlformats.org/officeDocument/2006/relationships/hyperlink" Target="http://pbs.twimg.com/profile_images/697499991158423553/3Gvi2gSM_normal.jpg" TargetMode="External"/><Relationship Id="rId4643" Type="http://schemas.openxmlformats.org/officeDocument/2006/relationships/hyperlink" Target="http://pbs.twimg.com/profile_images/909781486013865985/6xdLsymR_normal.jpg" TargetMode="External"/><Relationship Id="rId4850" Type="http://schemas.openxmlformats.org/officeDocument/2006/relationships/hyperlink" Target="http://pbs.twimg.com/profile_images/947064079239311362/7uHUL_QZ_normal.jpg" TargetMode="External"/><Relationship Id="rId5901" Type="http://schemas.openxmlformats.org/officeDocument/2006/relationships/hyperlink" Target="https://twitter.com/rockeryong19" TargetMode="External"/><Relationship Id="rId2194" Type="http://schemas.openxmlformats.org/officeDocument/2006/relationships/hyperlink" Target="https://pbs.twimg.com/profile_banners/139992589/1478241810" TargetMode="External"/><Relationship Id="rId3038" Type="http://schemas.openxmlformats.org/officeDocument/2006/relationships/hyperlink" Target="http://abs.twimg.com/images/themes/theme1/bg.png" TargetMode="External"/><Relationship Id="rId3245" Type="http://schemas.openxmlformats.org/officeDocument/2006/relationships/hyperlink" Target="http://abs.twimg.com/images/themes/theme1/bg.png" TargetMode="External"/><Relationship Id="rId3452" Type="http://schemas.openxmlformats.org/officeDocument/2006/relationships/hyperlink" Target="http://pbs.twimg.com/profile_background_images/678369676351549440/rGuRL9RQ.jpg" TargetMode="External"/><Relationship Id="rId4503" Type="http://schemas.openxmlformats.org/officeDocument/2006/relationships/hyperlink" Target="http://pbs.twimg.com/profile_images/814974268974964737/2hM46bav_normal.jpg" TargetMode="External"/><Relationship Id="rId4710" Type="http://schemas.openxmlformats.org/officeDocument/2006/relationships/hyperlink" Target="http://pbs.twimg.com/profile_images/960818536120705026/MhnJuO8k_normal.jpg" TargetMode="External"/><Relationship Id="rId166" Type="http://schemas.openxmlformats.org/officeDocument/2006/relationships/hyperlink" Target="http://t.co/02JydLS0IH" TargetMode="External"/><Relationship Id="rId373" Type="http://schemas.openxmlformats.org/officeDocument/2006/relationships/hyperlink" Target="https://t.co/Cg6GeqAI50" TargetMode="External"/><Relationship Id="rId580" Type="http://schemas.openxmlformats.org/officeDocument/2006/relationships/hyperlink" Target="https://t.co/PwBnQhr28i" TargetMode="External"/><Relationship Id="rId2054" Type="http://schemas.openxmlformats.org/officeDocument/2006/relationships/hyperlink" Target="https://pbs.twimg.com/profile_banners/2431582562/1518987154" TargetMode="External"/><Relationship Id="rId2261" Type="http://schemas.openxmlformats.org/officeDocument/2006/relationships/hyperlink" Target="http://abs.twimg.com/images/themes/theme1/bg.png" TargetMode="External"/><Relationship Id="rId3105" Type="http://schemas.openxmlformats.org/officeDocument/2006/relationships/hyperlink" Target="http://abs.twimg.com/images/themes/theme1/bg.png" TargetMode="External"/><Relationship Id="rId3312" Type="http://schemas.openxmlformats.org/officeDocument/2006/relationships/hyperlink" Target="http://abs.twimg.com/images/themes/theme1/bg.png" TargetMode="External"/><Relationship Id="rId6468" Type="http://schemas.openxmlformats.org/officeDocument/2006/relationships/hyperlink" Target="https://twitter.com/omg_roundabout" TargetMode="External"/><Relationship Id="rId6675" Type="http://schemas.openxmlformats.org/officeDocument/2006/relationships/hyperlink" Target="https://twitter.com/mrcolinboyd" TargetMode="External"/><Relationship Id="rId233" Type="http://schemas.openxmlformats.org/officeDocument/2006/relationships/hyperlink" Target="https://t.co/3kxLgwrKPO" TargetMode="External"/><Relationship Id="rId440" Type="http://schemas.openxmlformats.org/officeDocument/2006/relationships/hyperlink" Target="https://t.co/tnMxyl0lmd" TargetMode="External"/><Relationship Id="rId1070" Type="http://schemas.openxmlformats.org/officeDocument/2006/relationships/hyperlink" Target="https://pbs.twimg.com/profile_banners/2350944000/1520220051" TargetMode="External"/><Relationship Id="rId2121" Type="http://schemas.openxmlformats.org/officeDocument/2006/relationships/hyperlink" Target="https://pbs.twimg.com/profile_banners/12480582/1506359488" TargetMode="External"/><Relationship Id="rId5277" Type="http://schemas.openxmlformats.org/officeDocument/2006/relationships/hyperlink" Target="http://pbs.twimg.com/profile_images/948451189733056513/1arlpYHg_normal.jpg" TargetMode="External"/><Relationship Id="rId5484" Type="http://schemas.openxmlformats.org/officeDocument/2006/relationships/hyperlink" Target="https://twitter.com/kkiakiah" TargetMode="External"/><Relationship Id="rId6328" Type="http://schemas.openxmlformats.org/officeDocument/2006/relationships/hyperlink" Target="https://twitter.com/shane_heathen" TargetMode="External"/><Relationship Id="rId6882" Type="http://schemas.openxmlformats.org/officeDocument/2006/relationships/hyperlink" Target="https://twitter.com/trixie58086452" TargetMode="External"/><Relationship Id="rId300" Type="http://schemas.openxmlformats.org/officeDocument/2006/relationships/hyperlink" Target="https://t.co/sRuxe15C0z" TargetMode="External"/><Relationship Id="rId4086" Type="http://schemas.openxmlformats.org/officeDocument/2006/relationships/hyperlink" Target="http://pbs.twimg.com/profile_images/960086626922676224/-EaQChGs_normal.jpg" TargetMode="External"/><Relationship Id="rId5137" Type="http://schemas.openxmlformats.org/officeDocument/2006/relationships/hyperlink" Target="http://pbs.twimg.com/profile_images/851349845017206784/2msm1t2f_normal.jpg" TargetMode="External"/><Relationship Id="rId5691" Type="http://schemas.openxmlformats.org/officeDocument/2006/relationships/hyperlink" Target="https://twitter.com/hyattsvllepatch" TargetMode="External"/><Relationship Id="rId6535" Type="http://schemas.openxmlformats.org/officeDocument/2006/relationships/hyperlink" Target="https://twitter.com/13kibber" TargetMode="External"/><Relationship Id="rId6742" Type="http://schemas.openxmlformats.org/officeDocument/2006/relationships/hyperlink" Target="https://twitter.com/best_tees_ever" TargetMode="External"/><Relationship Id="rId1887" Type="http://schemas.openxmlformats.org/officeDocument/2006/relationships/hyperlink" Target="https://pbs.twimg.com/profile_banners/1662149466/1516188569" TargetMode="External"/><Relationship Id="rId2938" Type="http://schemas.openxmlformats.org/officeDocument/2006/relationships/hyperlink" Target="http://abs.twimg.com/images/themes/theme1/bg.png" TargetMode="External"/><Relationship Id="rId4293" Type="http://schemas.openxmlformats.org/officeDocument/2006/relationships/hyperlink" Target="http://pbs.twimg.com/profile_images/964488588120309760/F-VGbsce_normal.jpg" TargetMode="External"/><Relationship Id="rId5344" Type="http://schemas.openxmlformats.org/officeDocument/2006/relationships/hyperlink" Target="https://twitter.com/gerryrogersmha" TargetMode="External"/><Relationship Id="rId5551" Type="http://schemas.openxmlformats.org/officeDocument/2006/relationships/hyperlink" Target="https://twitter.com/ssamssaraaaaa" TargetMode="External"/><Relationship Id="rId6602" Type="http://schemas.openxmlformats.org/officeDocument/2006/relationships/hyperlink" Target="https://twitter.com/cathmckenna" TargetMode="External"/><Relationship Id="rId1747" Type="http://schemas.openxmlformats.org/officeDocument/2006/relationships/hyperlink" Target="https://pbs.twimg.com/profile_banners/20684781/1507982049" TargetMode="External"/><Relationship Id="rId1954" Type="http://schemas.openxmlformats.org/officeDocument/2006/relationships/hyperlink" Target="https://pbs.twimg.com/profile_banners/255404716/1478486516" TargetMode="External"/><Relationship Id="rId4153" Type="http://schemas.openxmlformats.org/officeDocument/2006/relationships/hyperlink" Target="http://pbs.twimg.com/profile_images/971919838309269504/OlhJ9Pmu_normal.jpg" TargetMode="External"/><Relationship Id="rId4360" Type="http://schemas.openxmlformats.org/officeDocument/2006/relationships/hyperlink" Target="http://pbs.twimg.com/profile_images/971917035566329856/_cU3gZbV_normal.jpg" TargetMode="External"/><Relationship Id="rId5204" Type="http://schemas.openxmlformats.org/officeDocument/2006/relationships/hyperlink" Target="http://pbs.twimg.com/profile_images/936489364288237568/WaU4fTY__normal.jpg" TargetMode="External"/><Relationship Id="rId5411" Type="http://schemas.openxmlformats.org/officeDocument/2006/relationships/hyperlink" Target="https://twitter.com/princessadoram" TargetMode="External"/><Relationship Id="rId39" Type="http://schemas.openxmlformats.org/officeDocument/2006/relationships/hyperlink" Target="https://t.co/3EKbdUS2og" TargetMode="External"/><Relationship Id="rId1607" Type="http://schemas.openxmlformats.org/officeDocument/2006/relationships/hyperlink" Target="https://pbs.twimg.com/profile_banners/15577108/1480580164" TargetMode="External"/><Relationship Id="rId1814" Type="http://schemas.openxmlformats.org/officeDocument/2006/relationships/hyperlink" Target="https://pbs.twimg.com/profile_banners/956201113467764738/1518008906" TargetMode="External"/><Relationship Id="rId4013" Type="http://schemas.openxmlformats.org/officeDocument/2006/relationships/hyperlink" Target="http://pbs.twimg.com/profile_images/770362540664684549/oUgYaoGl_normal.jpg" TargetMode="External"/><Relationship Id="rId4220" Type="http://schemas.openxmlformats.org/officeDocument/2006/relationships/hyperlink" Target="http://pbs.twimg.com/profile_images/971316926541594624/wwzXEzGf_normal.jpg" TargetMode="External"/><Relationship Id="rId3779" Type="http://schemas.openxmlformats.org/officeDocument/2006/relationships/hyperlink" Target="http://pbs.twimg.com/profile_images/971046499030372352/Ii5wk_-Q_normal.jpg" TargetMode="External"/><Relationship Id="rId6185" Type="http://schemas.openxmlformats.org/officeDocument/2006/relationships/hyperlink" Target="https://twitter.com/csdunmyer" TargetMode="External"/><Relationship Id="rId6392" Type="http://schemas.openxmlformats.org/officeDocument/2006/relationships/hyperlink" Target="https://twitter.com/e5jqc8" TargetMode="External"/><Relationship Id="rId2588" Type="http://schemas.openxmlformats.org/officeDocument/2006/relationships/hyperlink" Target="http://pbs.twimg.com/profile_background_images/585850332216893440/OPpCW9di.jpg" TargetMode="External"/><Relationship Id="rId3986" Type="http://schemas.openxmlformats.org/officeDocument/2006/relationships/hyperlink" Target="http://pbs.twimg.com/profile_images/951553371412058113/hS35APzC_normal.jpg" TargetMode="External"/><Relationship Id="rId6045" Type="http://schemas.openxmlformats.org/officeDocument/2006/relationships/hyperlink" Target="https://twitter.com/diberg4" TargetMode="External"/><Relationship Id="rId6252" Type="http://schemas.openxmlformats.org/officeDocument/2006/relationships/hyperlink" Target="https://twitter.com/kiyoo1106" TargetMode="External"/><Relationship Id="rId1397" Type="http://schemas.openxmlformats.org/officeDocument/2006/relationships/hyperlink" Target="https://pbs.twimg.com/profile_banners/1154014794/1360157751" TargetMode="External"/><Relationship Id="rId2795" Type="http://schemas.openxmlformats.org/officeDocument/2006/relationships/hyperlink" Target="http://abs.twimg.com/images/themes/theme1/bg.png" TargetMode="External"/><Relationship Id="rId3639" Type="http://schemas.openxmlformats.org/officeDocument/2006/relationships/hyperlink" Target="http://pbs.twimg.com/profile_images/854112636287451138/8S0FsJtV_normal.jpg" TargetMode="External"/><Relationship Id="rId3846" Type="http://schemas.openxmlformats.org/officeDocument/2006/relationships/hyperlink" Target="http://pbs.twimg.com/profile_images/835951514824867841/Fe0BXz6T_normal.jpg" TargetMode="External"/><Relationship Id="rId5061" Type="http://schemas.openxmlformats.org/officeDocument/2006/relationships/hyperlink" Target="http://pbs.twimg.com/profile_images/968048911393865728/ZSYOcwC2_normal.jpg" TargetMode="External"/><Relationship Id="rId6112" Type="http://schemas.openxmlformats.org/officeDocument/2006/relationships/hyperlink" Target="https://twitter.com/jordanbpeterson" TargetMode="External"/><Relationship Id="rId767" Type="http://schemas.openxmlformats.org/officeDocument/2006/relationships/hyperlink" Target="https://pbs.twimg.com/profile_banners/816396507108823040/1510251457" TargetMode="External"/><Relationship Id="rId974" Type="http://schemas.openxmlformats.org/officeDocument/2006/relationships/hyperlink" Target="https://pbs.twimg.com/profile_banners/758986576533729280/1473166949" TargetMode="External"/><Relationship Id="rId2448" Type="http://schemas.openxmlformats.org/officeDocument/2006/relationships/hyperlink" Target="http://pbs.twimg.com/profile_background_images/255522938/TDC27_TORStar_Twitter_Background_110517_v2.jpg" TargetMode="External"/><Relationship Id="rId2655" Type="http://schemas.openxmlformats.org/officeDocument/2006/relationships/hyperlink" Target="http://abs.twimg.com/images/themes/theme14/bg.gif" TargetMode="External"/><Relationship Id="rId2862" Type="http://schemas.openxmlformats.org/officeDocument/2006/relationships/hyperlink" Target="http://abs.twimg.com/images/themes/theme1/bg.png" TargetMode="External"/><Relationship Id="rId3706" Type="http://schemas.openxmlformats.org/officeDocument/2006/relationships/hyperlink" Target="http://pbs.twimg.com/profile_images/970869059418955776/Dbi-UKCJ_normal.jpg" TargetMode="External"/><Relationship Id="rId3913" Type="http://schemas.openxmlformats.org/officeDocument/2006/relationships/hyperlink" Target="http://pbs.twimg.com/profile_images/2347699597/tse9g5wa09qtrkcy0uac_normal.png" TargetMode="External"/><Relationship Id="rId627" Type="http://schemas.openxmlformats.org/officeDocument/2006/relationships/hyperlink" Target="https://t.co/v6EhzN3avV" TargetMode="External"/><Relationship Id="rId834" Type="http://schemas.openxmlformats.org/officeDocument/2006/relationships/hyperlink" Target="https://pbs.twimg.com/profile_banners/931557325500043264/1511732935" TargetMode="External"/><Relationship Id="rId1257" Type="http://schemas.openxmlformats.org/officeDocument/2006/relationships/hyperlink" Target="https://pbs.twimg.com/profile_banners/110839476/1511815293" TargetMode="External"/><Relationship Id="rId1464" Type="http://schemas.openxmlformats.org/officeDocument/2006/relationships/hyperlink" Target="https://pbs.twimg.com/profile_banners/66778256/1514897475" TargetMode="External"/><Relationship Id="rId1671" Type="http://schemas.openxmlformats.org/officeDocument/2006/relationships/hyperlink" Target="https://pbs.twimg.com/profile_banners/856802964/1513048750" TargetMode="External"/><Relationship Id="rId2308" Type="http://schemas.openxmlformats.org/officeDocument/2006/relationships/hyperlink" Target="http://abs.twimg.com/images/themes/theme14/bg.gif" TargetMode="External"/><Relationship Id="rId2515" Type="http://schemas.openxmlformats.org/officeDocument/2006/relationships/hyperlink" Target="http://abs.twimg.com/images/themes/theme1/bg.png" TargetMode="External"/><Relationship Id="rId2722" Type="http://schemas.openxmlformats.org/officeDocument/2006/relationships/hyperlink" Target="http://pbs.twimg.com/profile_background_images/378800000153810759/unteXmks.jpeg" TargetMode="External"/><Relationship Id="rId5878" Type="http://schemas.openxmlformats.org/officeDocument/2006/relationships/hyperlink" Target="https://twitter.com/moeru_bl" TargetMode="External"/><Relationship Id="rId6929" Type="http://schemas.openxmlformats.org/officeDocument/2006/relationships/hyperlink" Target="https://twitter.com/adage" TargetMode="External"/><Relationship Id="rId901" Type="http://schemas.openxmlformats.org/officeDocument/2006/relationships/hyperlink" Target="https://pbs.twimg.com/profile_banners/241339084/1387750884" TargetMode="External"/><Relationship Id="rId1117" Type="http://schemas.openxmlformats.org/officeDocument/2006/relationships/hyperlink" Target="https://pbs.twimg.com/profile_banners/2842211833/1468683362" TargetMode="External"/><Relationship Id="rId1324" Type="http://schemas.openxmlformats.org/officeDocument/2006/relationships/hyperlink" Target="https://pbs.twimg.com/profile_banners/754199181766500352/1519662919" TargetMode="External"/><Relationship Id="rId1531" Type="http://schemas.openxmlformats.org/officeDocument/2006/relationships/hyperlink" Target="https://pbs.twimg.com/profile_banners/520014415/1441774496" TargetMode="External"/><Relationship Id="rId4687" Type="http://schemas.openxmlformats.org/officeDocument/2006/relationships/hyperlink" Target="http://pbs.twimg.com/profile_images/967597888967725057/pK6kzVx0_normal.jpg" TargetMode="External"/><Relationship Id="rId4894" Type="http://schemas.openxmlformats.org/officeDocument/2006/relationships/hyperlink" Target="http://pbs.twimg.com/profile_images/900705584609193985/3KZhAE1a_normal.jpg" TargetMode="External"/><Relationship Id="rId5738" Type="http://schemas.openxmlformats.org/officeDocument/2006/relationships/hyperlink" Target="https://twitter.com/leilisadr" TargetMode="External"/><Relationship Id="rId5945" Type="http://schemas.openxmlformats.org/officeDocument/2006/relationships/hyperlink" Target="https://twitter.com/alexadrlan" TargetMode="External"/><Relationship Id="rId30" Type="http://schemas.openxmlformats.org/officeDocument/2006/relationships/hyperlink" Target="https://t.co/1wMFihCTJI" TargetMode="External"/><Relationship Id="rId3289" Type="http://schemas.openxmlformats.org/officeDocument/2006/relationships/hyperlink" Target="http://abs.twimg.com/images/themes/theme1/bg.png" TargetMode="External"/><Relationship Id="rId3496" Type="http://schemas.openxmlformats.org/officeDocument/2006/relationships/hyperlink" Target="http://abs.twimg.com/images/themes/theme1/bg.png" TargetMode="External"/><Relationship Id="rId4547" Type="http://schemas.openxmlformats.org/officeDocument/2006/relationships/hyperlink" Target="http://pbs.twimg.com/profile_images/499762947754041344/QEFn93ZT_normal.jpeg" TargetMode="External"/><Relationship Id="rId4754" Type="http://schemas.openxmlformats.org/officeDocument/2006/relationships/hyperlink" Target="http://pbs.twimg.com/profile_images/970552580735623168/LadUeLra_normal.jpg" TargetMode="External"/><Relationship Id="rId2098" Type="http://schemas.openxmlformats.org/officeDocument/2006/relationships/hyperlink" Target="https://pbs.twimg.com/profile_banners/239977271/1488994527" TargetMode="External"/><Relationship Id="rId3149" Type="http://schemas.openxmlformats.org/officeDocument/2006/relationships/hyperlink" Target="http://abs.twimg.com/images/themes/theme1/bg.png" TargetMode="External"/><Relationship Id="rId3356" Type="http://schemas.openxmlformats.org/officeDocument/2006/relationships/hyperlink" Target="http://abs.twimg.com/images/themes/theme1/bg.png" TargetMode="External"/><Relationship Id="rId3563" Type="http://schemas.openxmlformats.org/officeDocument/2006/relationships/hyperlink" Target="http://pbs.twimg.com/profile_background_images/870541020/47b4e478c79858da75af026d29e37d7d.png" TargetMode="External"/><Relationship Id="rId4407" Type="http://schemas.openxmlformats.org/officeDocument/2006/relationships/hyperlink" Target="http://pbs.twimg.com/profile_images/920220730700296192/fz9wXrSa_normal.jpg" TargetMode="External"/><Relationship Id="rId4961" Type="http://schemas.openxmlformats.org/officeDocument/2006/relationships/hyperlink" Target="http://pbs.twimg.com/profile_images/378800000023844012/815c7068b2edb19f320067fa83d292d9_normal.jpeg" TargetMode="External"/><Relationship Id="rId5805" Type="http://schemas.openxmlformats.org/officeDocument/2006/relationships/hyperlink" Target="https://twitter.com/lightycris" TargetMode="External"/><Relationship Id="rId277" Type="http://schemas.openxmlformats.org/officeDocument/2006/relationships/hyperlink" Target="https://t.co/YodaN3nY8Y" TargetMode="External"/><Relationship Id="rId484" Type="http://schemas.openxmlformats.org/officeDocument/2006/relationships/hyperlink" Target="https://t.co/RMkf7jACew" TargetMode="External"/><Relationship Id="rId2165" Type="http://schemas.openxmlformats.org/officeDocument/2006/relationships/hyperlink" Target="https://pbs.twimg.com/profile_banners/17446621/1520439486" TargetMode="External"/><Relationship Id="rId3009" Type="http://schemas.openxmlformats.org/officeDocument/2006/relationships/hyperlink" Target="http://abs.twimg.com/images/themes/theme1/bg.png" TargetMode="External"/><Relationship Id="rId3216" Type="http://schemas.openxmlformats.org/officeDocument/2006/relationships/hyperlink" Target="http://abs.twimg.com/images/themes/theme5/bg.gif" TargetMode="External"/><Relationship Id="rId3770" Type="http://schemas.openxmlformats.org/officeDocument/2006/relationships/hyperlink" Target="http://pbs.twimg.com/profile_images/958597259238756352/916ZTF-7_normal.jpg" TargetMode="External"/><Relationship Id="rId4614" Type="http://schemas.openxmlformats.org/officeDocument/2006/relationships/hyperlink" Target="http://pbs.twimg.com/profile_images/959667111852298240/5vYqgLr4_normal.jpg" TargetMode="External"/><Relationship Id="rId4821" Type="http://schemas.openxmlformats.org/officeDocument/2006/relationships/hyperlink" Target="http://pbs.twimg.com/profile_images/952022753338589185/IWpGKzfv_normal.jpg" TargetMode="External"/><Relationship Id="rId137" Type="http://schemas.openxmlformats.org/officeDocument/2006/relationships/hyperlink" Target="http://t.co/XhN9dEE6vj" TargetMode="External"/><Relationship Id="rId344" Type="http://schemas.openxmlformats.org/officeDocument/2006/relationships/hyperlink" Target="https://t.co/ThqCBCTGon" TargetMode="External"/><Relationship Id="rId691" Type="http://schemas.openxmlformats.org/officeDocument/2006/relationships/hyperlink" Target="https://t.co/PXmEjtqRmU" TargetMode="External"/><Relationship Id="rId2025" Type="http://schemas.openxmlformats.org/officeDocument/2006/relationships/hyperlink" Target="https://pbs.twimg.com/profile_banners/822782118077968385/1510755753" TargetMode="External"/><Relationship Id="rId2372" Type="http://schemas.openxmlformats.org/officeDocument/2006/relationships/hyperlink" Target="http://abs.twimg.com/images/themes/theme1/bg.png" TargetMode="External"/><Relationship Id="rId3423" Type="http://schemas.openxmlformats.org/officeDocument/2006/relationships/hyperlink" Target="http://pbs.twimg.com/profile_background_images/444548875802529792/jRGFtIWI.jpeg" TargetMode="External"/><Relationship Id="rId3630" Type="http://schemas.openxmlformats.org/officeDocument/2006/relationships/hyperlink" Target="http://pbs.twimg.com/profile_images/965372364191031297/gJoqzuQN_normal.jpg" TargetMode="External"/><Relationship Id="rId6579" Type="http://schemas.openxmlformats.org/officeDocument/2006/relationships/hyperlink" Target="https://twitter.com/frizzybeth" TargetMode="External"/><Relationship Id="rId6786" Type="http://schemas.openxmlformats.org/officeDocument/2006/relationships/hyperlink" Target="https://twitter.com/reviewtz" TargetMode="External"/><Relationship Id="rId6993" Type="http://schemas.openxmlformats.org/officeDocument/2006/relationships/hyperlink" Target="https://twitter.com/_newisme" TargetMode="External"/><Relationship Id="rId551" Type="http://schemas.openxmlformats.org/officeDocument/2006/relationships/hyperlink" Target="http://t.co/PZLL9w0oL9" TargetMode="External"/><Relationship Id="rId1181" Type="http://schemas.openxmlformats.org/officeDocument/2006/relationships/hyperlink" Target="https://pbs.twimg.com/profile_banners/780960000504131584/1475030681" TargetMode="External"/><Relationship Id="rId2232" Type="http://schemas.openxmlformats.org/officeDocument/2006/relationships/hyperlink" Target="http://abs.twimg.com/images/themes/theme1/bg.png" TargetMode="External"/><Relationship Id="rId5388" Type="http://schemas.openxmlformats.org/officeDocument/2006/relationships/hyperlink" Target="https://twitter.com/nudandann" TargetMode="External"/><Relationship Id="rId5595" Type="http://schemas.openxmlformats.org/officeDocument/2006/relationships/hyperlink" Target="https://twitter.com/colabo_yumeno" TargetMode="External"/><Relationship Id="rId6439" Type="http://schemas.openxmlformats.org/officeDocument/2006/relationships/hyperlink" Target="https://twitter.com/joanne_fillion" TargetMode="External"/><Relationship Id="rId6646" Type="http://schemas.openxmlformats.org/officeDocument/2006/relationships/hyperlink" Target="https://twitter.com/amaris_g" TargetMode="External"/><Relationship Id="rId6853" Type="http://schemas.openxmlformats.org/officeDocument/2006/relationships/hyperlink" Target="https://twitter.com/toonietooniena" TargetMode="External"/><Relationship Id="rId204" Type="http://schemas.openxmlformats.org/officeDocument/2006/relationships/hyperlink" Target="https://t.co/PWqsHxTewy" TargetMode="External"/><Relationship Id="rId411" Type="http://schemas.openxmlformats.org/officeDocument/2006/relationships/hyperlink" Target="https://t.co/9EYm8IOozd" TargetMode="External"/><Relationship Id="rId1041" Type="http://schemas.openxmlformats.org/officeDocument/2006/relationships/hyperlink" Target="https://pbs.twimg.com/profile_banners/954598454055010304/1516429729" TargetMode="External"/><Relationship Id="rId1998" Type="http://schemas.openxmlformats.org/officeDocument/2006/relationships/hyperlink" Target="https://pbs.twimg.com/profile_banners/775747462078214149/1519767112" TargetMode="External"/><Relationship Id="rId4197" Type="http://schemas.openxmlformats.org/officeDocument/2006/relationships/hyperlink" Target="http://pbs.twimg.com/profile_images/959483713326215168/l8GQLqPq_normal.jpg" TargetMode="External"/><Relationship Id="rId5248" Type="http://schemas.openxmlformats.org/officeDocument/2006/relationships/hyperlink" Target="http://pbs.twimg.com/profile_images/848013196430635008/F-jfrkvl_normal.jpg" TargetMode="External"/><Relationship Id="rId5455" Type="http://schemas.openxmlformats.org/officeDocument/2006/relationships/hyperlink" Target="https://twitter.com/nenonone555" TargetMode="External"/><Relationship Id="rId5662" Type="http://schemas.openxmlformats.org/officeDocument/2006/relationships/hyperlink" Target="https://twitter.com/whitehiphopcop" TargetMode="External"/><Relationship Id="rId6506" Type="http://schemas.openxmlformats.org/officeDocument/2006/relationships/hyperlink" Target="https://twitter.com/carlossimancas" TargetMode="External"/><Relationship Id="rId6713" Type="http://schemas.openxmlformats.org/officeDocument/2006/relationships/hyperlink" Target="https://twitter.com/lburtybee" TargetMode="External"/><Relationship Id="rId6920" Type="http://schemas.openxmlformats.org/officeDocument/2006/relationships/hyperlink" Target="https://twitter.com/mrtrejames" TargetMode="External"/><Relationship Id="rId1858" Type="http://schemas.openxmlformats.org/officeDocument/2006/relationships/hyperlink" Target="https://pbs.twimg.com/profile_banners/305972401/1507765898" TargetMode="External"/><Relationship Id="rId4057" Type="http://schemas.openxmlformats.org/officeDocument/2006/relationships/hyperlink" Target="http://pbs.twimg.com/profile_images/970181155134701568/t1BRVdcE_normal.jpg" TargetMode="External"/><Relationship Id="rId4264" Type="http://schemas.openxmlformats.org/officeDocument/2006/relationships/hyperlink" Target="http://pbs.twimg.com/profile_images/945388389527719936/xo4gjOWy_normal.jpg" TargetMode="External"/><Relationship Id="rId4471" Type="http://schemas.openxmlformats.org/officeDocument/2006/relationships/hyperlink" Target="http://pbs.twimg.com/profile_images/435107002943950848/YLzGG0l3_normal.jpeg" TargetMode="External"/><Relationship Id="rId5108" Type="http://schemas.openxmlformats.org/officeDocument/2006/relationships/hyperlink" Target="http://pbs.twimg.com/profile_images/971636543306612736/eSwX0v8K_normal.jpg" TargetMode="External"/><Relationship Id="rId5315" Type="http://schemas.openxmlformats.org/officeDocument/2006/relationships/hyperlink" Target="https://twitter.com/benjaminnolot" TargetMode="External"/><Relationship Id="rId5522" Type="http://schemas.openxmlformats.org/officeDocument/2006/relationships/hyperlink" Target="https://twitter.com/shidomak" TargetMode="External"/><Relationship Id="rId2909" Type="http://schemas.openxmlformats.org/officeDocument/2006/relationships/hyperlink" Target="http://pbs.twimg.com/profile_background_images/435106880159875072/IKySyFQO.jpeg" TargetMode="External"/><Relationship Id="rId3073" Type="http://schemas.openxmlformats.org/officeDocument/2006/relationships/hyperlink" Target="http://pbs.twimg.com/profile_background_images/660436988105895936/T9TKyobT.jpg" TargetMode="External"/><Relationship Id="rId3280" Type="http://schemas.openxmlformats.org/officeDocument/2006/relationships/hyperlink" Target="http://abs.twimg.com/images/themes/theme9/bg.gif" TargetMode="External"/><Relationship Id="rId4124" Type="http://schemas.openxmlformats.org/officeDocument/2006/relationships/hyperlink" Target="http://pbs.twimg.com/profile_images/967592583181434880/wU0i67Cy_normal.jpg" TargetMode="External"/><Relationship Id="rId4331" Type="http://schemas.openxmlformats.org/officeDocument/2006/relationships/hyperlink" Target="http://pbs.twimg.com/profile_images/759470968637001729/6NKx86aW_normal.jpg" TargetMode="External"/><Relationship Id="rId1718" Type="http://schemas.openxmlformats.org/officeDocument/2006/relationships/hyperlink" Target="https://pbs.twimg.com/profile_banners/328247969/1497748707" TargetMode="External"/><Relationship Id="rId1925" Type="http://schemas.openxmlformats.org/officeDocument/2006/relationships/hyperlink" Target="https://pbs.twimg.com/profile_banners/951541579885547520/1515700965" TargetMode="External"/><Relationship Id="rId3140" Type="http://schemas.openxmlformats.org/officeDocument/2006/relationships/hyperlink" Target="http://pbs.twimg.com/profile_background_images/854713918/24258ccf744526fecf8071cba8b19016.png" TargetMode="External"/><Relationship Id="rId6089" Type="http://schemas.openxmlformats.org/officeDocument/2006/relationships/hyperlink" Target="https://twitter.com/chosunopinion" TargetMode="External"/><Relationship Id="rId6296" Type="http://schemas.openxmlformats.org/officeDocument/2006/relationships/hyperlink" Target="https://twitter.com/dailykos" TargetMode="External"/><Relationship Id="rId6156" Type="http://schemas.openxmlformats.org/officeDocument/2006/relationships/hyperlink" Target="https://twitter.com/sophiegrza" TargetMode="External"/><Relationship Id="rId2699" Type="http://schemas.openxmlformats.org/officeDocument/2006/relationships/hyperlink" Target="http://pbs.twimg.com/profile_background_images/441020060258160640/BKWMQ9Cl.jpeg" TargetMode="External"/><Relationship Id="rId3000" Type="http://schemas.openxmlformats.org/officeDocument/2006/relationships/hyperlink" Target="http://pbs.twimg.com/profile_background_images/567454511342432256/KgiP1L61.jpeg" TargetMode="External"/><Relationship Id="rId3957" Type="http://schemas.openxmlformats.org/officeDocument/2006/relationships/hyperlink" Target="http://pbs.twimg.com/profile_images/918999457684795392/N1Yz6fcJ_normal.jpg" TargetMode="External"/><Relationship Id="rId6363" Type="http://schemas.openxmlformats.org/officeDocument/2006/relationships/hyperlink" Target="https://twitter.com/_qrkbc" TargetMode="External"/><Relationship Id="rId6570" Type="http://schemas.openxmlformats.org/officeDocument/2006/relationships/hyperlink" Target="https://twitter.com/iammikesmother" TargetMode="External"/><Relationship Id="rId878" Type="http://schemas.openxmlformats.org/officeDocument/2006/relationships/hyperlink" Target="https://pbs.twimg.com/profile_banners/868833408880959489/1500666275" TargetMode="External"/><Relationship Id="rId2559" Type="http://schemas.openxmlformats.org/officeDocument/2006/relationships/hyperlink" Target="http://pbs.twimg.com/profile_background_images/581544271850811392/XGRb2bmJ.png" TargetMode="External"/><Relationship Id="rId2766" Type="http://schemas.openxmlformats.org/officeDocument/2006/relationships/hyperlink" Target="http://pbs.twimg.com/profile_background_images/614520139145441280/6F_sWYH-.jpg" TargetMode="External"/><Relationship Id="rId2973" Type="http://schemas.openxmlformats.org/officeDocument/2006/relationships/hyperlink" Target="http://abs.twimg.com/images/themes/theme1/bg.png" TargetMode="External"/><Relationship Id="rId3817" Type="http://schemas.openxmlformats.org/officeDocument/2006/relationships/hyperlink" Target="http://pbs.twimg.com/profile_images/965158751907987456/gcw4e_AC_normal.jpg" TargetMode="External"/><Relationship Id="rId5172" Type="http://schemas.openxmlformats.org/officeDocument/2006/relationships/hyperlink" Target="http://pbs.twimg.com/profile_images/969054551843188736/J1WnVtmb_normal.jpg" TargetMode="External"/><Relationship Id="rId6016" Type="http://schemas.openxmlformats.org/officeDocument/2006/relationships/hyperlink" Target="https://twitter.com/geniusuzi" TargetMode="External"/><Relationship Id="rId6223" Type="http://schemas.openxmlformats.org/officeDocument/2006/relationships/hyperlink" Target="https://twitter.com/viiixciv" TargetMode="External"/><Relationship Id="rId6430" Type="http://schemas.openxmlformats.org/officeDocument/2006/relationships/hyperlink" Target="https://twitter.com/ff14_ryuga" TargetMode="External"/><Relationship Id="rId738" Type="http://schemas.openxmlformats.org/officeDocument/2006/relationships/hyperlink" Target="https://pbs.twimg.com/profile_banners/522083802/1508401872" TargetMode="External"/><Relationship Id="rId945" Type="http://schemas.openxmlformats.org/officeDocument/2006/relationships/hyperlink" Target="https://pbs.twimg.com/profile_banners/2571344130/1519005329" TargetMode="External"/><Relationship Id="rId1368" Type="http://schemas.openxmlformats.org/officeDocument/2006/relationships/hyperlink" Target="https://pbs.twimg.com/profile_banners/3023785219/1514537581" TargetMode="External"/><Relationship Id="rId1575" Type="http://schemas.openxmlformats.org/officeDocument/2006/relationships/hyperlink" Target="https://pbs.twimg.com/profile_banners/3243650821/1434271206" TargetMode="External"/><Relationship Id="rId1782" Type="http://schemas.openxmlformats.org/officeDocument/2006/relationships/hyperlink" Target="https://pbs.twimg.com/profile_banners/2333723489/1391985638" TargetMode="External"/><Relationship Id="rId2419" Type="http://schemas.openxmlformats.org/officeDocument/2006/relationships/hyperlink" Target="http://abs.twimg.com/images/themes/theme1/bg.png" TargetMode="External"/><Relationship Id="rId2626" Type="http://schemas.openxmlformats.org/officeDocument/2006/relationships/hyperlink" Target="http://abs.twimg.com/images/themes/theme1/bg.png" TargetMode="External"/><Relationship Id="rId2833" Type="http://schemas.openxmlformats.org/officeDocument/2006/relationships/hyperlink" Target="http://pbs.twimg.com/profile_background_images/625661679330848768/I_SOorPM.jpg" TargetMode="External"/><Relationship Id="rId5032" Type="http://schemas.openxmlformats.org/officeDocument/2006/relationships/hyperlink" Target="http://pbs.twimg.com/profile_images/971586847477522433/iys_no6I_normal.jpg" TargetMode="External"/><Relationship Id="rId5989" Type="http://schemas.openxmlformats.org/officeDocument/2006/relationships/hyperlink" Target="https://twitter.com/naga_cba" TargetMode="External"/><Relationship Id="rId74" Type="http://schemas.openxmlformats.org/officeDocument/2006/relationships/hyperlink" Target="https://t.co/D6m1ymxywR" TargetMode="External"/><Relationship Id="rId805" Type="http://schemas.openxmlformats.org/officeDocument/2006/relationships/hyperlink" Target="https://pbs.twimg.com/profile_banners/759423650/1518593864" TargetMode="External"/><Relationship Id="rId1228" Type="http://schemas.openxmlformats.org/officeDocument/2006/relationships/hyperlink" Target="https://pbs.twimg.com/profile_banners/914822499661049856/1520332100" TargetMode="External"/><Relationship Id="rId1435" Type="http://schemas.openxmlformats.org/officeDocument/2006/relationships/hyperlink" Target="https://pbs.twimg.com/profile_banners/520684054/1352955897" TargetMode="External"/><Relationship Id="rId4798" Type="http://schemas.openxmlformats.org/officeDocument/2006/relationships/hyperlink" Target="http://pbs.twimg.com/profile_images/906887033267916800/wlKEfIoK_normal.jpg" TargetMode="External"/><Relationship Id="rId1642" Type="http://schemas.openxmlformats.org/officeDocument/2006/relationships/hyperlink" Target="https://pbs.twimg.com/profile_banners/812345828/1519924161" TargetMode="External"/><Relationship Id="rId2900" Type="http://schemas.openxmlformats.org/officeDocument/2006/relationships/hyperlink" Target="http://pbs.twimg.com/profile_background_images/560967438255157248/BPLdEJr6.jpeg" TargetMode="External"/><Relationship Id="rId5849" Type="http://schemas.openxmlformats.org/officeDocument/2006/relationships/hyperlink" Target="https://twitter.com/campesinasunite" TargetMode="External"/><Relationship Id="rId1502" Type="http://schemas.openxmlformats.org/officeDocument/2006/relationships/hyperlink" Target="https://pbs.twimg.com/profile_banners/32539990/1507764357" TargetMode="External"/><Relationship Id="rId4658" Type="http://schemas.openxmlformats.org/officeDocument/2006/relationships/hyperlink" Target="http://pbs.twimg.com/profile_images/969517758026100737/RWkLtAtw_normal.jpg" TargetMode="External"/><Relationship Id="rId4865" Type="http://schemas.openxmlformats.org/officeDocument/2006/relationships/hyperlink" Target="http://pbs.twimg.com/profile_images/968219440742625288/J4e6EHiu_normal.jpg" TargetMode="External"/><Relationship Id="rId5709" Type="http://schemas.openxmlformats.org/officeDocument/2006/relationships/hyperlink" Target="https://twitter.com/exonn97" TargetMode="External"/><Relationship Id="rId5916" Type="http://schemas.openxmlformats.org/officeDocument/2006/relationships/hyperlink" Target="https://twitter.com/artvacado_" TargetMode="External"/><Relationship Id="rId6080" Type="http://schemas.openxmlformats.org/officeDocument/2006/relationships/hyperlink" Target="https://twitter.com/amplifiervoix" TargetMode="External"/><Relationship Id="rId388" Type="http://schemas.openxmlformats.org/officeDocument/2006/relationships/hyperlink" Target="https://t.co/OcJ6hdmxKT" TargetMode="External"/><Relationship Id="rId2069" Type="http://schemas.openxmlformats.org/officeDocument/2006/relationships/hyperlink" Target="https://pbs.twimg.com/profile_banners/3048189847/1505230191" TargetMode="External"/><Relationship Id="rId3467" Type="http://schemas.openxmlformats.org/officeDocument/2006/relationships/hyperlink" Target="http://abs.twimg.com/images/themes/theme1/bg.png" TargetMode="External"/><Relationship Id="rId3674" Type="http://schemas.openxmlformats.org/officeDocument/2006/relationships/hyperlink" Target="http://pbs.twimg.com/profile_images/929747445411594240/tdNgLOrw_normal.jpg" TargetMode="External"/><Relationship Id="rId3881" Type="http://schemas.openxmlformats.org/officeDocument/2006/relationships/hyperlink" Target="http://pbs.twimg.com/profile_images/941513463494356992/lUBnhvdZ_normal.jpg" TargetMode="External"/><Relationship Id="rId4518" Type="http://schemas.openxmlformats.org/officeDocument/2006/relationships/hyperlink" Target="http://pbs.twimg.com/profile_images/874094373624885248/KgOT8LRr_normal.jpg" TargetMode="External"/><Relationship Id="rId4725" Type="http://schemas.openxmlformats.org/officeDocument/2006/relationships/hyperlink" Target="http://pbs.twimg.com/profile_images/875364317440253958/1jVJ8Vbx_normal.jpg" TargetMode="External"/><Relationship Id="rId4932" Type="http://schemas.openxmlformats.org/officeDocument/2006/relationships/hyperlink" Target="http://pbs.twimg.com/profile_images/951084081655308291/24hfj9jA_normal.jpg" TargetMode="External"/><Relationship Id="rId595" Type="http://schemas.openxmlformats.org/officeDocument/2006/relationships/hyperlink" Target="http://t.co/IqwNJWU58D" TargetMode="External"/><Relationship Id="rId2276" Type="http://schemas.openxmlformats.org/officeDocument/2006/relationships/hyperlink" Target="http://pbs.twimg.com/profile_background_images/148350891/x878c78c8cc3f5b4dac528d98b2f304e.png" TargetMode="External"/><Relationship Id="rId2483" Type="http://schemas.openxmlformats.org/officeDocument/2006/relationships/hyperlink" Target="http://abs.twimg.com/images/themes/theme1/bg.png" TargetMode="External"/><Relationship Id="rId2690" Type="http://schemas.openxmlformats.org/officeDocument/2006/relationships/hyperlink" Target="http://pbs.twimg.com/profile_background_images/447950129073385473/-uII2njN.jpeg" TargetMode="External"/><Relationship Id="rId3327" Type="http://schemas.openxmlformats.org/officeDocument/2006/relationships/hyperlink" Target="http://pbs.twimg.com/profile_background_images/733262270/06a2190b1a0714c7e3aee278e647ed90.jpeg" TargetMode="External"/><Relationship Id="rId3534" Type="http://schemas.openxmlformats.org/officeDocument/2006/relationships/hyperlink" Target="http://abs.twimg.com/images/themes/theme1/bg.png" TargetMode="External"/><Relationship Id="rId3741" Type="http://schemas.openxmlformats.org/officeDocument/2006/relationships/hyperlink" Target="http://pbs.twimg.com/profile_images/969613184179908608/GY_rMLJo_normal.jpg" TargetMode="External"/><Relationship Id="rId6897" Type="http://schemas.openxmlformats.org/officeDocument/2006/relationships/hyperlink" Target="https://twitter.com/twitter" TargetMode="External"/><Relationship Id="rId248" Type="http://schemas.openxmlformats.org/officeDocument/2006/relationships/hyperlink" Target="https://t.co/2Dl1PUxm8J" TargetMode="External"/><Relationship Id="rId455" Type="http://schemas.openxmlformats.org/officeDocument/2006/relationships/hyperlink" Target="https://t.co/m4NyNB8rre" TargetMode="External"/><Relationship Id="rId662" Type="http://schemas.openxmlformats.org/officeDocument/2006/relationships/hyperlink" Target="https://t.co/gN5JJwhQy7" TargetMode="External"/><Relationship Id="rId1085" Type="http://schemas.openxmlformats.org/officeDocument/2006/relationships/hyperlink" Target="https://pbs.twimg.com/profile_banners/506087745/1469446623" TargetMode="External"/><Relationship Id="rId1292" Type="http://schemas.openxmlformats.org/officeDocument/2006/relationships/hyperlink" Target="https://pbs.twimg.com/profile_banners/885911800063025153/1517297149" TargetMode="External"/><Relationship Id="rId2136" Type="http://schemas.openxmlformats.org/officeDocument/2006/relationships/hyperlink" Target="https://pbs.twimg.com/profile_banners/2929137702/1515937710" TargetMode="External"/><Relationship Id="rId2343" Type="http://schemas.openxmlformats.org/officeDocument/2006/relationships/hyperlink" Target="http://pbs.twimg.com/profile_background_images/454315551469236225/juC3Xb4C.jpeg" TargetMode="External"/><Relationship Id="rId2550" Type="http://schemas.openxmlformats.org/officeDocument/2006/relationships/hyperlink" Target="http://abs.twimg.com/images/themes/theme1/bg.png" TargetMode="External"/><Relationship Id="rId3601" Type="http://schemas.openxmlformats.org/officeDocument/2006/relationships/hyperlink" Target="http://pbs.twimg.com/profile_images/971429025376710656/7uUbgbYc_normal.jpg" TargetMode="External"/><Relationship Id="rId5499" Type="http://schemas.openxmlformats.org/officeDocument/2006/relationships/hyperlink" Target="https://twitter.com/google" TargetMode="External"/><Relationship Id="rId6757" Type="http://schemas.openxmlformats.org/officeDocument/2006/relationships/hyperlink" Target="https://twitter.com/littleme92_" TargetMode="External"/><Relationship Id="rId6964" Type="http://schemas.openxmlformats.org/officeDocument/2006/relationships/hyperlink" Target="https://twitter.com/onthumanrights" TargetMode="External"/><Relationship Id="rId108" Type="http://schemas.openxmlformats.org/officeDocument/2006/relationships/hyperlink" Target="https://t.co/3FsABBolQ5" TargetMode="External"/><Relationship Id="rId315" Type="http://schemas.openxmlformats.org/officeDocument/2006/relationships/hyperlink" Target="https://t.co/GyYACKszeZ" TargetMode="External"/><Relationship Id="rId522" Type="http://schemas.openxmlformats.org/officeDocument/2006/relationships/hyperlink" Target="https://t.co/iO4udUzDsV" TargetMode="External"/><Relationship Id="rId1152" Type="http://schemas.openxmlformats.org/officeDocument/2006/relationships/hyperlink" Target="https://pbs.twimg.com/profile_banners/885209264880586754/1515627987" TargetMode="External"/><Relationship Id="rId2203" Type="http://schemas.openxmlformats.org/officeDocument/2006/relationships/hyperlink" Target="http://pbs.twimg.com/profile_background_images/290155409/4-up_on_2011-01-19_at_18.56.jpg" TargetMode="External"/><Relationship Id="rId2410" Type="http://schemas.openxmlformats.org/officeDocument/2006/relationships/hyperlink" Target="http://abs.twimg.com/images/themes/theme1/bg.png" TargetMode="External"/><Relationship Id="rId5359" Type="http://schemas.openxmlformats.org/officeDocument/2006/relationships/hyperlink" Target="https://twitter.com/un" TargetMode="External"/><Relationship Id="rId5566" Type="http://schemas.openxmlformats.org/officeDocument/2006/relationships/hyperlink" Target="https://twitter.com/puggad55" TargetMode="External"/><Relationship Id="rId5773" Type="http://schemas.openxmlformats.org/officeDocument/2006/relationships/hyperlink" Target="https://twitter.com/neswariii" TargetMode="External"/><Relationship Id="rId6617" Type="http://schemas.openxmlformats.org/officeDocument/2006/relationships/hyperlink" Target="https://twitter.com/gggggg9_lvlz" TargetMode="External"/><Relationship Id="rId1012" Type="http://schemas.openxmlformats.org/officeDocument/2006/relationships/hyperlink" Target="https://pbs.twimg.com/profile_banners/164998013/1356906522" TargetMode="External"/><Relationship Id="rId4168" Type="http://schemas.openxmlformats.org/officeDocument/2006/relationships/hyperlink" Target="http://pbs.twimg.com/profile_images/960698863202942976/LOiTNa4u_normal.jpg" TargetMode="External"/><Relationship Id="rId4375" Type="http://schemas.openxmlformats.org/officeDocument/2006/relationships/hyperlink" Target="http://pbs.twimg.com/profile_images/931349642/chosunmedia_normal.jpg" TargetMode="External"/><Relationship Id="rId5219" Type="http://schemas.openxmlformats.org/officeDocument/2006/relationships/hyperlink" Target="http://pbs.twimg.com/profile_images/967754675310141440/3YspcSSb_normal.jpg" TargetMode="External"/><Relationship Id="rId5426" Type="http://schemas.openxmlformats.org/officeDocument/2006/relationships/hyperlink" Target="https://twitter.com/larawhite14" TargetMode="External"/><Relationship Id="rId5980" Type="http://schemas.openxmlformats.org/officeDocument/2006/relationships/hyperlink" Target="https://twitter.com/dhbier" TargetMode="External"/><Relationship Id="rId6824" Type="http://schemas.openxmlformats.org/officeDocument/2006/relationships/hyperlink" Target="https://twitter.com/biagekiakaku" TargetMode="External"/><Relationship Id="rId1969" Type="http://schemas.openxmlformats.org/officeDocument/2006/relationships/hyperlink" Target="https://pbs.twimg.com/profile_banners/96234018/1489347326" TargetMode="External"/><Relationship Id="rId3184" Type="http://schemas.openxmlformats.org/officeDocument/2006/relationships/hyperlink" Target="http://abs.twimg.com/images/themes/theme1/bg.png" TargetMode="External"/><Relationship Id="rId4028" Type="http://schemas.openxmlformats.org/officeDocument/2006/relationships/hyperlink" Target="http://pbs.twimg.com/profile_images/605724500894679040/U-H8OFDy_normal.jpg" TargetMode="External"/><Relationship Id="rId4235" Type="http://schemas.openxmlformats.org/officeDocument/2006/relationships/hyperlink" Target="http://pbs.twimg.com/profile_images/957714396108779521/m4PbVIut_normal.jpg" TargetMode="External"/><Relationship Id="rId4582" Type="http://schemas.openxmlformats.org/officeDocument/2006/relationships/hyperlink" Target="http://pbs.twimg.com/profile_images/887013899144355840/sS1vfoMI_normal.jpg" TargetMode="External"/><Relationship Id="rId5633" Type="http://schemas.openxmlformats.org/officeDocument/2006/relationships/hyperlink" Target="https://twitter.com/fragileofhearts" TargetMode="External"/><Relationship Id="rId5840" Type="http://schemas.openxmlformats.org/officeDocument/2006/relationships/hyperlink" Target="https://twitter.com/mpguatemala" TargetMode="External"/><Relationship Id="rId1829" Type="http://schemas.openxmlformats.org/officeDocument/2006/relationships/hyperlink" Target="https://pbs.twimg.com/profile_banners/4896430526/1459208477" TargetMode="External"/><Relationship Id="rId3391" Type="http://schemas.openxmlformats.org/officeDocument/2006/relationships/hyperlink" Target="http://pbs.twimg.com/profile_background_images/460569366879145985/j_0Aadgd.jpeg" TargetMode="External"/><Relationship Id="rId4442" Type="http://schemas.openxmlformats.org/officeDocument/2006/relationships/hyperlink" Target="http://pbs.twimg.com/profile_images/834748703193833472/W8oqI81s_normal.jpg" TargetMode="External"/><Relationship Id="rId5700" Type="http://schemas.openxmlformats.org/officeDocument/2006/relationships/hyperlink" Target="https://twitter.com/unitebluemn" TargetMode="External"/><Relationship Id="rId3044" Type="http://schemas.openxmlformats.org/officeDocument/2006/relationships/hyperlink" Target="http://abs.twimg.com/images/themes/theme2/bg.gif" TargetMode="External"/><Relationship Id="rId3251" Type="http://schemas.openxmlformats.org/officeDocument/2006/relationships/hyperlink" Target="http://pbs.twimg.com/profile_background_images/378800000067731138/0f0cb7261cc60cad0b70a20204a70f73.jpeg" TargetMode="External"/><Relationship Id="rId4302" Type="http://schemas.openxmlformats.org/officeDocument/2006/relationships/hyperlink" Target="http://pbs.twimg.com/profile_images/946390760861007872/me-Tl7X5_normal.jpg" TargetMode="External"/><Relationship Id="rId172" Type="http://schemas.openxmlformats.org/officeDocument/2006/relationships/hyperlink" Target="http://t.co/ltrDm2gBwv" TargetMode="External"/><Relationship Id="rId2060" Type="http://schemas.openxmlformats.org/officeDocument/2006/relationships/hyperlink" Target="https://pbs.twimg.com/profile_banners/270517917/1393379483" TargetMode="External"/><Relationship Id="rId3111" Type="http://schemas.openxmlformats.org/officeDocument/2006/relationships/hyperlink" Target="http://pbs.twimg.com/profile_background_images/223270728/xf63c12b65a3627950fb1fe3d4454f9e.jpg" TargetMode="External"/><Relationship Id="rId6267" Type="http://schemas.openxmlformats.org/officeDocument/2006/relationships/hyperlink" Target="https://twitter.com/boontarick" TargetMode="External"/><Relationship Id="rId6474" Type="http://schemas.openxmlformats.org/officeDocument/2006/relationships/hyperlink" Target="https://twitter.com/jessicadroeger" TargetMode="External"/><Relationship Id="rId6681" Type="http://schemas.openxmlformats.org/officeDocument/2006/relationships/hyperlink" Target="https://twitter.com/nhk_news" TargetMode="External"/><Relationship Id="rId989" Type="http://schemas.openxmlformats.org/officeDocument/2006/relationships/hyperlink" Target="https://pbs.twimg.com/profile_banners/15770483/1506080131" TargetMode="External"/><Relationship Id="rId2877" Type="http://schemas.openxmlformats.org/officeDocument/2006/relationships/hyperlink" Target="http://abs.twimg.com/images/themes/theme2/bg.gif" TargetMode="External"/><Relationship Id="rId5076" Type="http://schemas.openxmlformats.org/officeDocument/2006/relationships/hyperlink" Target="http://pbs.twimg.com/profile_images/2625418957/3ynuounjkxriy79hd2bj_normal.jpeg" TargetMode="External"/><Relationship Id="rId5283" Type="http://schemas.openxmlformats.org/officeDocument/2006/relationships/hyperlink" Target="http://pbs.twimg.com/profile_images/733824233298497536/xGI5sedf_normal.jpg" TargetMode="External"/><Relationship Id="rId5490" Type="http://schemas.openxmlformats.org/officeDocument/2006/relationships/hyperlink" Target="https://twitter.com/lee_jaeah" TargetMode="External"/><Relationship Id="rId6127" Type="http://schemas.openxmlformats.org/officeDocument/2006/relationships/hyperlink" Target="https://twitter.com/scorpio8675309" TargetMode="External"/><Relationship Id="rId6334" Type="http://schemas.openxmlformats.org/officeDocument/2006/relationships/hyperlink" Target="https://twitter.com/poschangela" TargetMode="External"/><Relationship Id="rId6541" Type="http://schemas.openxmlformats.org/officeDocument/2006/relationships/hyperlink" Target="https://twitter.com/kamallotfi1" TargetMode="External"/><Relationship Id="rId849" Type="http://schemas.openxmlformats.org/officeDocument/2006/relationships/hyperlink" Target="https://pbs.twimg.com/profile_banners/2235686629/1520008659" TargetMode="External"/><Relationship Id="rId1479" Type="http://schemas.openxmlformats.org/officeDocument/2006/relationships/hyperlink" Target="https://pbs.twimg.com/profile_banners/831852253094875136/1519532024" TargetMode="External"/><Relationship Id="rId1686" Type="http://schemas.openxmlformats.org/officeDocument/2006/relationships/hyperlink" Target="https://pbs.twimg.com/profile_banners/740153791/1350045034" TargetMode="External"/><Relationship Id="rId3928" Type="http://schemas.openxmlformats.org/officeDocument/2006/relationships/hyperlink" Target="http://pbs.twimg.com/profile_images/1694166724/NLR85yQb_normal" TargetMode="External"/><Relationship Id="rId4092" Type="http://schemas.openxmlformats.org/officeDocument/2006/relationships/hyperlink" Target="http://pbs.twimg.com/profile_images/929083453076750336/lQrUzKZt_normal.jpg" TargetMode="External"/><Relationship Id="rId5143" Type="http://schemas.openxmlformats.org/officeDocument/2006/relationships/hyperlink" Target="http://pbs.twimg.com/profile_images/953949954527051778/mS-RPio8_normal.jpg" TargetMode="External"/><Relationship Id="rId5350" Type="http://schemas.openxmlformats.org/officeDocument/2006/relationships/hyperlink" Target="https://twitter.com/presssec" TargetMode="External"/><Relationship Id="rId6401" Type="http://schemas.openxmlformats.org/officeDocument/2006/relationships/hyperlink" Target="https://twitter.com/aldrinmaxx" TargetMode="External"/><Relationship Id="rId1339" Type="http://schemas.openxmlformats.org/officeDocument/2006/relationships/hyperlink" Target="https://pbs.twimg.com/profile_banners/15780910/1368489189" TargetMode="External"/><Relationship Id="rId1893" Type="http://schemas.openxmlformats.org/officeDocument/2006/relationships/hyperlink" Target="https://pbs.twimg.com/profile_banners/42810753/1510121923" TargetMode="External"/><Relationship Id="rId2737" Type="http://schemas.openxmlformats.org/officeDocument/2006/relationships/hyperlink" Target="http://pbs.twimg.com/profile_background_images/872355394/10270a5b6e8e2fa47b94ed201f86393b.jpeg" TargetMode="External"/><Relationship Id="rId2944" Type="http://schemas.openxmlformats.org/officeDocument/2006/relationships/hyperlink" Target="http://abs.twimg.com/images/themes/theme15/bg.png" TargetMode="External"/><Relationship Id="rId5003" Type="http://schemas.openxmlformats.org/officeDocument/2006/relationships/hyperlink" Target="http://pbs.twimg.com/profile_images/930388975109509120/Y_54rGDi_normal.jpg" TargetMode="External"/><Relationship Id="rId5210" Type="http://schemas.openxmlformats.org/officeDocument/2006/relationships/hyperlink" Target="http://pbs.twimg.com/profile_images/833896377818062849/BjH7oWZS_normal.jpg" TargetMode="External"/><Relationship Id="rId709" Type="http://schemas.openxmlformats.org/officeDocument/2006/relationships/hyperlink" Target="https://pbs.twimg.com/profile_banners/4349910016/1485167316" TargetMode="External"/><Relationship Id="rId916" Type="http://schemas.openxmlformats.org/officeDocument/2006/relationships/hyperlink" Target="https://pbs.twimg.com/profile_banners/133869886/1503186108" TargetMode="External"/><Relationship Id="rId1546" Type="http://schemas.openxmlformats.org/officeDocument/2006/relationships/hyperlink" Target="https://pbs.twimg.com/profile_banners/969612971046445057/1520018106" TargetMode="External"/><Relationship Id="rId1753" Type="http://schemas.openxmlformats.org/officeDocument/2006/relationships/hyperlink" Target="https://pbs.twimg.com/profile_banners/1072402032/1459941477" TargetMode="External"/><Relationship Id="rId1960" Type="http://schemas.openxmlformats.org/officeDocument/2006/relationships/hyperlink" Target="https://pbs.twimg.com/profile_banners/899965457976905728/1519978962" TargetMode="External"/><Relationship Id="rId2804" Type="http://schemas.openxmlformats.org/officeDocument/2006/relationships/hyperlink" Target="http://pbs.twimg.com/profile_background_images/544375559216574464/_r9rEOSW.jpeg" TargetMode="External"/><Relationship Id="rId45" Type="http://schemas.openxmlformats.org/officeDocument/2006/relationships/hyperlink" Target="https://t.co/jiZkc7jNmo" TargetMode="External"/><Relationship Id="rId1406" Type="http://schemas.openxmlformats.org/officeDocument/2006/relationships/hyperlink" Target="https://pbs.twimg.com/profile_banners/296178867/1487691555" TargetMode="External"/><Relationship Id="rId1613" Type="http://schemas.openxmlformats.org/officeDocument/2006/relationships/hyperlink" Target="https://pbs.twimg.com/profile_banners/3189590383/1515334930" TargetMode="External"/><Relationship Id="rId1820" Type="http://schemas.openxmlformats.org/officeDocument/2006/relationships/hyperlink" Target="https://pbs.twimg.com/profile_banners/881552812466884608/1502171228" TargetMode="External"/><Relationship Id="rId4769" Type="http://schemas.openxmlformats.org/officeDocument/2006/relationships/hyperlink" Target="http://pbs.twimg.com/profile_images/945643457049063424/5-kD7Ejt_normal.jpg" TargetMode="External"/><Relationship Id="rId4976" Type="http://schemas.openxmlformats.org/officeDocument/2006/relationships/hyperlink" Target="http://pbs.twimg.com/profile_images/967043479682641926/p4Qa0D_8_normal.jpg" TargetMode="External"/><Relationship Id="rId3578" Type="http://schemas.openxmlformats.org/officeDocument/2006/relationships/hyperlink" Target="http://abs.twimg.com/images/themes/theme1/bg.png" TargetMode="External"/><Relationship Id="rId3785" Type="http://schemas.openxmlformats.org/officeDocument/2006/relationships/hyperlink" Target="http://pbs.twimg.com/profile_images/971553717500522496/VQV7YVse_normal.jpg" TargetMode="External"/><Relationship Id="rId3992" Type="http://schemas.openxmlformats.org/officeDocument/2006/relationships/hyperlink" Target="http://pbs.twimg.com/profile_images/378800000550406437/524e395f810074ec393976fa83d37b0b_normal.jpeg" TargetMode="External"/><Relationship Id="rId4629" Type="http://schemas.openxmlformats.org/officeDocument/2006/relationships/hyperlink" Target="http://pbs.twimg.com/profile_images/971915677882728448/27PR_zdU_normal.jpg" TargetMode="External"/><Relationship Id="rId4836" Type="http://schemas.openxmlformats.org/officeDocument/2006/relationships/hyperlink" Target="http://pbs.twimg.com/profile_images/966732276548579328/OOmGSvI0_normal.jpg" TargetMode="External"/><Relationship Id="rId6191" Type="http://schemas.openxmlformats.org/officeDocument/2006/relationships/hyperlink" Target="https://twitter.com/mahira0801" TargetMode="External"/><Relationship Id="rId499" Type="http://schemas.openxmlformats.org/officeDocument/2006/relationships/hyperlink" Target="https://t.co/QjxibLJhiz" TargetMode="External"/><Relationship Id="rId2387" Type="http://schemas.openxmlformats.org/officeDocument/2006/relationships/hyperlink" Target="http://abs.twimg.com/images/themes/theme1/bg.png" TargetMode="External"/><Relationship Id="rId2594" Type="http://schemas.openxmlformats.org/officeDocument/2006/relationships/hyperlink" Target="http://pbs.twimg.com/profile_background_images/457099887008432129/T6gFJYfD.jpeg" TargetMode="External"/><Relationship Id="rId3438" Type="http://schemas.openxmlformats.org/officeDocument/2006/relationships/hyperlink" Target="http://abs.twimg.com/images/themes/theme14/bg.gif" TargetMode="External"/><Relationship Id="rId3645" Type="http://schemas.openxmlformats.org/officeDocument/2006/relationships/hyperlink" Target="http://pbs.twimg.com/profile_images/950749155575541760/MZoiVs3G_normal.jpg" TargetMode="External"/><Relationship Id="rId3852" Type="http://schemas.openxmlformats.org/officeDocument/2006/relationships/hyperlink" Target="http://pbs.twimg.com/profile_images/969380170804092929/b9JtVYev_normal.jpg" TargetMode="External"/><Relationship Id="rId6051" Type="http://schemas.openxmlformats.org/officeDocument/2006/relationships/hyperlink" Target="https://twitter.com/michaellevin11" TargetMode="External"/><Relationship Id="rId359" Type="http://schemas.openxmlformats.org/officeDocument/2006/relationships/hyperlink" Target="http://t.co/VGPGqb24BT" TargetMode="External"/><Relationship Id="rId566" Type="http://schemas.openxmlformats.org/officeDocument/2006/relationships/hyperlink" Target="http://t.co/IaghNW8Xm2" TargetMode="External"/><Relationship Id="rId773" Type="http://schemas.openxmlformats.org/officeDocument/2006/relationships/hyperlink" Target="https://pbs.twimg.com/profile_banners/423337846/1510222997" TargetMode="External"/><Relationship Id="rId1196" Type="http://schemas.openxmlformats.org/officeDocument/2006/relationships/hyperlink" Target="https://pbs.twimg.com/profile_banners/19418459/1398447193" TargetMode="External"/><Relationship Id="rId2247" Type="http://schemas.openxmlformats.org/officeDocument/2006/relationships/hyperlink" Target="http://pbs.twimg.com/profile_background_images/695280611242561536/nXRWURVG.png" TargetMode="External"/><Relationship Id="rId2454" Type="http://schemas.openxmlformats.org/officeDocument/2006/relationships/hyperlink" Target="http://abs.twimg.com/images/themes/theme1/bg.png" TargetMode="External"/><Relationship Id="rId3505" Type="http://schemas.openxmlformats.org/officeDocument/2006/relationships/hyperlink" Target="http://pbs.twimg.com/profile_background_images/539619540/life_is_music.jpg" TargetMode="External"/><Relationship Id="rId4903" Type="http://schemas.openxmlformats.org/officeDocument/2006/relationships/hyperlink" Target="http://pbs.twimg.com/profile_images/971801890466906113/g7tu0JAg_normal.jpg" TargetMode="External"/><Relationship Id="rId219" Type="http://schemas.openxmlformats.org/officeDocument/2006/relationships/hyperlink" Target="http://t.co/4DTUCBsrP4" TargetMode="External"/><Relationship Id="rId426" Type="http://schemas.openxmlformats.org/officeDocument/2006/relationships/hyperlink" Target="https://t.co/coQnoF6zgd" TargetMode="External"/><Relationship Id="rId633" Type="http://schemas.openxmlformats.org/officeDocument/2006/relationships/hyperlink" Target="https://t.co/tJxBdcE4aJ" TargetMode="External"/><Relationship Id="rId980" Type="http://schemas.openxmlformats.org/officeDocument/2006/relationships/hyperlink" Target="https://pbs.twimg.com/profile_banners/12848262/1401108730" TargetMode="External"/><Relationship Id="rId1056" Type="http://schemas.openxmlformats.org/officeDocument/2006/relationships/hyperlink" Target="https://pbs.twimg.com/profile_banners/2416797894/1443803145" TargetMode="External"/><Relationship Id="rId1263" Type="http://schemas.openxmlformats.org/officeDocument/2006/relationships/hyperlink" Target="https://pbs.twimg.com/profile_banners/280256679/1485489040" TargetMode="External"/><Relationship Id="rId2107" Type="http://schemas.openxmlformats.org/officeDocument/2006/relationships/hyperlink" Target="https://pbs.twimg.com/profile_banners/718357376/1520092812" TargetMode="External"/><Relationship Id="rId2314" Type="http://schemas.openxmlformats.org/officeDocument/2006/relationships/hyperlink" Target="http://abs.twimg.com/images/themes/theme1/bg.png" TargetMode="External"/><Relationship Id="rId2661" Type="http://schemas.openxmlformats.org/officeDocument/2006/relationships/hyperlink" Target="http://abs.twimg.com/images/themes/theme1/bg.png" TargetMode="External"/><Relationship Id="rId3712" Type="http://schemas.openxmlformats.org/officeDocument/2006/relationships/hyperlink" Target="http://pbs.twimg.com/profile_images/378800000010707717/fc4bf3bdb3a1274acf3219807b1271a5_normal.jpeg" TargetMode="External"/><Relationship Id="rId6868" Type="http://schemas.openxmlformats.org/officeDocument/2006/relationships/hyperlink" Target="https://twitter.com/jarucharttada" TargetMode="External"/><Relationship Id="rId840" Type="http://schemas.openxmlformats.org/officeDocument/2006/relationships/hyperlink" Target="https://pbs.twimg.com/profile_banners/102978966/1511973059" TargetMode="External"/><Relationship Id="rId1470" Type="http://schemas.openxmlformats.org/officeDocument/2006/relationships/hyperlink" Target="https://pbs.twimg.com/profile_banners/13332642/1509562071" TargetMode="External"/><Relationship Id="rId2521" Type="http://schemas.openxmlformats.org/officeDocument/2006/relationships/hyperlink" Target="http://pbs.twimg.com/profile_background_images/598875172209209345/dXrObadC.jpg" TargetMode="External"/><Relationship Id="rId4279" Type="http://schemas.openxmlformats.org/officeDocument/2006/relationships/hyperlink" Target="http://pbs.twimg.com/profile_images/887818292731289600/Ex7kLBmb_normal.jpg" TargetMode="External"/><Relationship Id="rId5677" Type="http://schemas.openxmlformats.org/officeDocument/2006/relationships/hyperlink" Target="https://twitter.com/ttttiiiiuuu" TargetMode="External"/><Relationship Id="rId5884" Type="http://schemas.openxmlformats.org/officeDocument/2006/relationships/hyperlink" Target="https://twitter.com/jtill1113" TargetMode="External"/><Relationship Id="rId6728" Type="http://schemas.openxmlformats.org/officeDocument/2006/relationships/hyperlink" Target="https://twitter.com/yufayorku" TargetMode="External"/><Relationship Id="rId6935" Type="http://schemas.openxmlformats.org/officeDocument/2006/relationships/hyperlink" Target="https://twitter.com/wadchareeporn" TargetMode="External"/><Relationship Id="rId700" Type="http://schemas.openxmlformats.org/officeDocument/2006/relationships/hyperlink" Target="https://t.co/uKJ6vHcFwX" TargetMode="External"/><Relationship Id="rId1123" Type="http://schemas.openxmlformats.org/officeDocument/2006/relationships/hyperlink" Target="https://pbs.twimg.com/profile_banners/2785736790/1500352451" TargetMode="External"/><Relationship Id="rId1330" Type="http://schemas.openxmlformats.org/officeDocument/2006/relationships/hyperlink" Target="https://pbs.twimg.com/profile_banners/1487846678/1509533004" TargetMode="External"/><Relationship Id="rId3088" Type="http://schemas.openxmlformats.org/officeDocument/2006/relationships/hyperlink" Target="http://pbs.twimg.com/profile_background_images/378800000041752291/520ff641642246b2067779320b5ef3c5.jpeg" TargetMode="External"/><Relationship Id="rId4486" Type="http://schemas.openxmlformats.org/officeDocument/2006/relationships/hyperlink" Target="http://pbs.twimg.com/profile_images/816682396024184832/0zgU6Y9e_normal.jpg" TargetMode="External"/><Relationship Id="rId4693" Type="http://schemas.openxmlformats.org/officeDocument/2006/relationships/hyperlink" Target="http://pbs.twimg.com/profile_images/524254130500411392/lenZK-T2_normal.jpeg" TargetMode="External"/><Relationship Id="rId5537" Type="http://schemas.openxmlformats.org/officeDocument/2006/relationships/hyperlink" Target="https://twitter.com/nemz_801" TargetMode="External"/><Relationship Id="rId5744" Type="http://schemas.openxmlformats.org/officeDocument/2006/relationships/hyperlink" Target="https://twitter.com/kaminertracy" TargetMode="External"/><Relationship Id="rId5951" Type="http://schemas.openxmlformats.org/officeDocument/2006/relationships/hyperlink" Target="https://twitter.com/karenwa65203937" TargetMode="External"/><Relationship Id="rId3295" Type="http://schemas.openxmlformats.org/officeDocument/2006/relationships/hyperlink" Target="http://abs.twimg.com/images/themes/theme16/bg.gif" TargetMode="External"/><Relationship Id="rId4139" Type="http://schemas.openxmlformats.org/officeDocument/2006/relationships/hyperlink" Target="http://pbs.twimg.com/profile_images/971276928295620608/8plIDNNn_normal.jpg" TargetMode="External"/><Relationship Id="rId4346" Type="http://schemas.openxmlformats.org/officeDocument/2006/relationships/hyperlink" Target="http://pbs.twimg.com/profile_images/463208786899918849/55QgIpsV_normal.jpeg" TargetMode="External"/><Relationship Id="rId4553" Type="http://schemas.openxmlformats.org/officeDocument/2006/relationships/hyperlink" Target="http://pbs.twimg.com/profile_images/956274967976411138/IBdbTsal_normal.jpg" TargetMode="External"/><Relationship Id="rId4760" Type="http://schemas.openxmlformats.org/officeDocument/2006/relationships/hyperlink" Target="http://pbs.twimg.com/profile_images/958482837572931584/e8iMwOFo_normal.jpg" TargetMode="External"/><Relationship Id="rId5604" Type="http://schemas.openxmlformats.org/officeDocument/2006/relationships/hyperlink" Target="https://twitter.com/originsofawoman" TargetMode="External"/><Relationship Id="rId5811" Type="http://schemas.openxmlformats.org/officeDocument/2006/relationships/hyperlink" Target="https://twitter.com/thejihyelee" TargetMode="External"/><Relationship Id="rId3155" Type="http://schemas.openxmlformats.org/officeDocument/2006/relationships/hyperlink" Target="http://abs.twimg.com/images/themes/theme17/bg.gif" TargetMode="External"/><Relationship Id="rId3362" Type="http://schemas.openxmlformats.org/officeDocument/2006/relationships/hyperlink" Target="http://abs.twimg.com/images/themes/theme1/bg.png" TargetMode="External"/><Relationship Id="rId4206" Type="http://schemas.openxmlformats.org/officeDocument/2006/relationships/hyperlink" Target="http://pbs.twimg.com/profile_images/962826445339860992/EysiEDce_normal.jpg" TargetMode="External"/><Relationship Id="rId4413" Type="http://schemas.openxmlformats.org/officeDocument/2006/relationships/hyperlink" Target="http://pbs.twimg.com/profile_images/961644586136301568/FKrbYZM4_normal.jpg" TargetMode="External"/><Relationship Id="rId4620" Type="http://schemas.openxmlformats.org/officeDocument/2006/relationships/hyperlink" Target="http://pbs.twimg.com/profile_images/871058384342089728/BDyhgMBX_normal.jpg" TargetMode="External"/><Relationship Id="rId283" Type="http://schemas.openxmlformats.org/officeDocument/2006/relationships/hyperlink" Target="https://t.co/Wne8alLbLI" TargetMode="External"/><Relationship Id="rId490" Type="http://schemas.openxmlformats.org/officeDocument/2006/relationships/hyperlink" Target="https://t.co/Iuyg6dihOX" TargetMode="External"/><Relationship Id="rId2171" Type="http://schemas.openxmlformats.org/officeDocument/2006/relationships/hyperlink" Target="https://pbs.twimg.com/profile_banners/520453207/1519263268" TargetMode="External"/><Relationship Id="rId3015" Type="http://schemas.openxmlformats.org/officeDocument/2006/relationships/hyperlink" Target="http://abs.twimg.com/images/themes/theme1/bg.png" TargetMode="External"/><Relationship Id="rId3222" Type="http://schemas.openxmlformats.org/officeDocument/2006/relationships/hyperlink" Target="http://abs.twimg.com/images/themes/theme1/bg.png" TargetMode="External"/><Relationship Id="rId6378" Type="http://schemas.openxmlformats.org/officeDocument/2006/relationships/hyperlink" Target="https://twitter.com/5ddballparadigm" TargetMode="External"/><Relationship Id="rId6585" Type="http://schemas.openxmlformats.org/officeDocument/2006/relationships/hyperlink" Target="https://twitter.com/mysones__" TargetMode="External"/><Relationship Id="rId143" Type="http://schemas.openxmlformats.org/officeDocument/2006/relationships/hyperlink" Target="https://t.co/38PBGfRrH7" TargetMode="External"/><Relationship Id="rId350" Type="http://schemas.openxmlformats.org/officeDocument/2006/relationships/hyperlink" Target="https://t.co/HyWrJ8UDQr" TargetMode="External"/><Relationship Id="rId2031" Type="http://schemas.openxmlformats.org/officeDocument/2006/relationships/hyperlink" Target="https://pbs.twimg.com/profile_banners/155437816/1491801338" TargetMode="External"/><Relationship Id="rId5187" Type="http://schemas.openxmlformats.org/officeDocument/2006/relationships/hyperlink" Target="http://pbs.twimg.com/profile_images/915662139855130624/vmIn1ZrL_normal.jpg" TargetMode="External"/><Relationship Id="rId5394" Type="http://schemas.openxmlformats.org/officeDocument/2006/relationships/hyperlink" Target="https://twitter.com/jenmyronuk" TargetMode="External"/><Relationship Id="rId6238" Type="http://schemas.openxmlformats.org/officeDocument/2006/relationships/hyperlink" Target="https://twitter.com/educosv" TargetMode="External"/><Relationship Id="rId6445" Type="http://schemas.openxmlformats.org/officeDocument/2006/relationships/hyperlink" Target="https://twitter.com/jembalabala" TargetMode="External"/><Relationship Id="rId6792" Type="http://schemas.openxmlformats.org/officeDocument/2006/relationships/hyperlink" Target="https://twitter.com/bmjm0102" TargetMode="External"/><Relationship Id="rId9" Type="http://schemas.openxmlformats.org/officeDocument/2006/relationships/hyperlink" Target="https://t.co/QLBXn3ZxJ7" TargetMode="External"/><Relationship Id="rId210" Type="http://schemas.openxmlformats.org/officeDocument/2006/relationships/hyperlink" Target="https://t.co/OkUSVddEMn" TargetMode="External"/><Relationship Id="rId2988" Type="http://schemas.openxmlformats.org/officeDocument/2006/relationships/hyperlink" Target="http://abs.twimg.com/images/themes/theme17/bg.gif" TargetMode="External"/><Relationship Id="rId5047" Type="http://schemas.openxmlformats.org/officeDocument/2006/relationships/hyperlink" Target="http://pbs.twimg.com/profile_images/971731953962467328/7cN3YIbo_normal.jpg" TargetMode="External"/><Relationship Id="rId5254" Type="http://schemas.openxmlformats.org/officeDocument/2006/relationships/hyperlink" Target="http://pbs.twimg.com/profile_images/970642147828416513/FketXIpu_normal.jpg" TargetMode="External"/><Relationship Id="rId6652" Type="http://schemas.openxmlformats.org/officeDocument/2006/relationships/hyperlink" Target="https://twitter.com/hahah_2020" TargetMode="External"/><Relationship Id="rId1797" Type="http://schemas.openxmlformats.org/officeDocument/2006/relationships/hyperlink" Target="https://pbs.twimg.com/profile_banners/833886597766578176/1494678125" TargetMode="External"/><Relationship Id="rId2848" Type="http://schemas.openxmlformats.org/officeDocument/2006/relationships/hyperlink" Target="http://abs.twimg.com/images/themes/theme5/bg.gif" TargetMode="External"/><Relationship Id="rId5461" Type="http://schemas.openxmlformats.org/officeDocument/2006/relationships/hyperlink" Target="https://twitter.com/iwdottawa" TargetMode="External"/><Relationship Id="rId6305" Type="http://schemas.openxmlformats.org/officeDocument/2006/relationships/hyperlink" Target="https://twitter.com/account_kkojima" TargetMode="External"/><Relationship Id="rId6512" Type="http://schemas.openxmlformats.org/officeDocument/2006/relationships/hyperlink" Target="https://twitter.com/noctulapress" TargetMode="External"/><Relationship Id="rId89" Type="http://schemas.openxmlformats.org/officeDocument/2006/relationships/hyperlink" Target="https://t.co/xxANnkUAUF" TargetMode="External"/><Relationship Id="rId1657" Type="http://schemas.openxmlformats.org/officeDocument/2006/relationships/hyperlink" Target="https://pbs.twimg.com/profile_banners/749048797632888832/1517487570" TargetMode="External"/><Relationship Id="rId1864" Type="http://schemas.openxmlformats.org/officeDocument/2006/relationships/hyperlink" Target="https://pbs.twimg.com/profile_banners/964032914626359296/1519220978" TargetMode="External"/><Relationship Id="rId2708" Type="http://schemas.openxmlformats.org/officeDocument/2006/relationships/hyperlink" Target="http://abs.twimg.com/images/themes/theme1/bg.png" TargetMode="External"/><Relationship Id="rId2915" Type="http://schemas.openxmlformats.org/officeDocument/2006/relationships/hyperlink" Target="http://abs.twimg.com/images/themes/theme1/bg.png" TargetMode="External"/><Relationship Id="rId4063" Type="http://schemas.openxmlformats.org/officeDocument/2006/relationships/hyperlink" Target="http://pbs.twimg.com/profile_images/959031599659708417/1ghYqcnz_normal.jpg" TargetMode="External"/><Relationship Id="rId4270" Type="http://schemas.openxmlformats.org/officeDocument/2006/relationships/hyperlink" Target="http://pbs.twimg.com/profile_images/889187272494641153/43pTXldt_normal.jpg" TargetMode="External"/><Relationship Id="rId5114" Type="http://schemas.openxmlformats.org/officeDocument/2006/relationships/hyperlink" Target="http://pbs.twimg.com/profile_images/970565900339355648/Wlw5EcUf_normal.jpg" TargetMode="External"/><Relationship Id="rId5321" Type="http://schemas.openxmlformats.org/officeDocument/2006/relationships/hyperlink" Target="https://twitter.com/muslimarc" TargetMode="External"/><Relationship Id="rId1517" Type="http://schemas.openxmlformats.org/officeDocument/2006/relationships/hyperlink" Target="https://pbs.twimg.com/profile_banners/1227607831/1517665263" TargetMode="External"/><Relationship Id="rId1724" Type="http://schemas.openxmlformats.org/officeDocument/2006/relationships/hyperlink" Target="https://pbs.twimg.com/profile_banners/268144495/1519705200" TargetMode="External"/><Relationship Id="rId4130" Type="http://schemas.openxmlformats.org/officeDocument/2006/relationships/hyperlink" Target="http://pbs.twimg.com/profile_images/870757485799460864/9wPt2RH9_normal.jpg" TargetMode="External"/><Relationship Id="rId16" Type="http://schemas.openxmlformats.org/officeDocument/2006/relationships/hyperlink" Target="https://t.co/Cbguzs2PjT" TargetMode="External"/><Relationship Id="rId1931" Type="http://schemas.openxmlformats.org/officeDocument/2006/relationships/hyperlink" Target="https://pbs.twimg.com/profile_banners/3315906078/1439647317" TargetMode="External"/><Relationship Id="rId3689" Type="http://schemas.openxmlformats.org/officeDocument/2006/relationships/hyperlink" Target="http://pbs.twimg.com/profile_images/966447549941977089/iYPtvuvP_normal.jpg" TargetMode="External"/><Relationship Id="rId3896" Type="http://schemas.openxmlformats.org/officeDocument/2006/relationships/hyperlink" Target="http://pbs.twimg.com/profile_images/961037975730634752/pJKky8HC_normal.jpg" TargetMode="External"/><Relationship Id="rId6095" Type="http://schemas.openxmlformats.org/officeDocument/2006/relationships/hyperlink" Target="https://twitter.com/buddhistdoor" TargetMode="External"/><Relationship Id="rId2498" Type="http://schemas.openxmlformats.org/officeDocument/2006/relationships/hyperlink" Target="http://pbs.twimg.com/profile_background_images/728459210/f81fcfe4489dbc1703fce6d678188523.jpeg" TargetMode="External"/><Relationship Id="rId3549" Type="http://schemas.openxmlformats.org/officeDocument/2006/relationships/hyperlink" Target="http://abs.twimg.com/images/themes/theme4/bg.gif" TargetMode="External"/><Relationship Id="rId4947" Type="http://schemas.openxmlformats.org/officeDocument/2006/relationships/hyperlink" Target="http://pbs.twimg.com/profile_images/971064995143303169/AsXtcZNY_normal.jpg" TargetMode="External"/><Relationship Id="rId6162" Type="http://schemas.openxmlformats.org/officeDocument/2006/relationships/hyperlink" Target="https://twitter.com/lleeaannaa_" TargetMode="External"/><Relationship Id="rId7006" Type="http://schemas.openxmlformats.org/officeDocument/2006/relationships/hyperlink" Target="https://twitter.com/paulieabeles" TargetMode="External"/><Relationship Id="rId677" Type="http://schemas.openxmlformats.org/officeDocument/2006/relationships/hyperlink" Target="https://t.co/K4lHkXsVon" TargetMode="External"/><Relationship Id="rId2358" Type="http://schemas.openxmlformats.org/officeDocument/2006/relationships/hyperlink" Target="http://pbs.twimg.com/profile_background_images/668648824/b44dace44151934355120bed4ba05252.png" TargetMode="External"/><Relationship Id="rId3756" Type="http://schemas.openxmlformats.org/officeDocument/2006/relationships/hyperlink" Target="http://pbs.twimg.com/profile_images/843990001532764160/yjMRQs74_normal.jpg" TargetMode="External"/><Relationship Id="rId3963" Type="http://schemas.openxmlformats.org/officeDocument/2006/relationships/hyperlink" Target="http://abs.twimg.com/sticky/default_profile_images/default_profile_normal.png" TargetMode="External"/><Relationship Id="rId4807" Type="http://schemas.openxmlformats.org/officeDocument/2006/relationships/hyperlink" Target="http://pbs.twimg.com/profile_images/790461447385919488/lolpnMV1_normal.jpg" TargetMode="External"/><Relationship Id="rId6022" Type="http://schemas.openxmlformats.org/officeDocument/2006/relationships/hyperlink" Target="https://twitter.com/aksyrin" TargetMode="External"/><Relationship Id="rId884" Type="http://schemas.openxmlformats.org/officeDocument/2006/relationships/hyperlink" Target="https://pbs.twimg.com/profile_banners/338560059/1520038401" TargetMode="External"/><Relationship Id="rId2565" Type="http://schemas.openxmlformats.org/officeDocument/2006/relationships/hyperlink" Target="http://abs.twimg.com/images/themes/theme1/bg.png" TargetMode="External"/><Relationship Id="rId2772" Type="http://schemas.openxmlformats.org/officeDocument/2006/relationships/hyperlink" Target="http://abs.twimg.com/images/themes/theme1/bg.png" TargetMode="External"/><Relationship Id="rId3409" Type="http://schemas.openxmlformats.org/officeDocument/2006/relationships/hyperlink" Target="http://abs.twimg.com/images/themes/theme1/bg.png" TargetMode="External"/><Relationship Id="rId3616" Type="http://schemas.openxmlformats.org/officeDocument/2006/relationships/hyperlink" Target="http://pbs.twimg.com/profile_images/854568656130453504/Nh_xxXuV_normal.jpg" TargetMode="External"/><Relationship Id="rId3823" Type="http://schemas.openxmlformats.org/officeDocument/2006/relationships/hyperlink" Target="http://pbs.twimg.com/profile_images/970147049986433024/YEqvYlU-_normal.jpg" TargetMode="External"/><Relationship Id="rId6979" Type="http://schemas.openxmlformats.org/officeDocument/2006/relationships/hyperlink" Target="https://twitter.com/thr" TargetMode="External"/><Relationship Id="rId537" Type="http://schemas.openxmlformats.org/officeDocument/2006/relationships/hyperlink" Target="https://t.co/Zw3f2KH7sG" TargetMode="External"/><Relationship Id="rId744" Type="http://schemas.openxmlformats.org/officeDocument/2006/relationships/hyperlink" Target="https://pbs.twimg.com/profile_banners/213478852/1518036369" TargetMode="External"/><Relationship Id="rId951" Type="http://schemas.openxmlformats.org/officeDocument/2006/relationships/hyperlink" Target="https://pbs.twimg.com/profile_banners/262052108/1517336654" TargetMode="External"/><Relationship Id="rId1167" Type="http://schemas.openxmlformats.org/officeDocument/2006/relationships/hyperlink" Target="https://pbs.twimg.com/profile_banners/262515287/1519274254" TargetMode="External"/><Relationship Id="rId1374" Type="http://schemas.openxmlformats.org/officeDocument/2006/relationships/hyperlink" Target="https://pbs.twimg.com/profile_banners/1367531/1492649996" TargetMode="External"/><Relationship Id="rId1581" Type="http://schemas.openxmlformats.org/officeDocument/2006/relationships/hyperlink" Target="https://pbs.twimg.com/profile_banners/307120517/1520041476" TargetMode="External"/><Relationship Id="rId2218" Type="http://schemas.openxmlformats.org/officeDocument/2006/relationships/hyperlink" Target="http://abs.twimg.com/images/themes/theme9/bg.gif" TargetMode="External"/><Relationship Id="rId2425" Type="http://schemas.openxmlformats.org/officeDocument/2006/relationships/hyperlink" Target="http://abs.twimg.com/images/themes/theme13/bg.gif" TargetMode="External"/><Relationship Id="rId2632" Type="http://schemas.openxmlformats.org/officeDocument/2006/relationships/hyperlink" Target="http://abs.twimg.com/images/themes/theme1/bg.png" TargetMode="External"/><Relationship Id="rId5788" Type="http://schemas.openxmlformats.org/officeDocument/2006/relationships/hyperlink" Target="https://twitter.com/drpyo" TargetMode="External"/><Relationship Id="rId5995" Type="http://schemas.openxmlformats.org/officeDocument/2006/relationships/hyperlink" Target="https://twitter.com/noalcala" TargetMode="External"/><Relationship Id="rId6839" Type="http://schemas.openxmlformats.org/officeDocument/2006/relationships/hyperlink" Target="https://twitter.com/angelathedancer" TargetMode="External"/><Relationship Id="rId80" Type="http://schemas.openxmlformats.org/officeDocument/2006/relationships/hyperlink" Target="https://t.co/QsrxD8fNBm" TargetMode="External"/><Relationship Id="rId604" Type="http://schemas.openxmlformats.org/officeDocument/2006/relationships/hyperlink" Target="https://t.co/BYaK8Is8uc" TargetMode="External"/><Relationship Id="rId811" Type="http://schemas.openxmlformats.org/officeDocument/2006/relationships/hyperlink" Target="https://pbs.twimg.com/profile_banners/242822293/1520332640" TargetMode="External"/><Relationship Id="rId1027" Type="http://schemas.openxmlformats.org/officeDocument/2006/relationships/hyperlink" Target="https://pbs.twimg.com/profile_banners/69231187/1520265776" TargetMode="External"/><Relationship Id="rId1234" Type="http://schemas.openxmlformats.org/officeDocument/2006/relationships/hyperlink" Target="https://pbs.twimg.com/profile_banners/1498610527/1464334908" TargetMode="External"/><Relationship Id="rId1441" Type="http://schemas.openxmlformats.org/officeDocument/2006/relationships/hyperlink" Target="https://pbs.twimg.com/profile_banners/2854027858/1507921639" TargetMode="External"/><Relationship Id="rId4597" Type="http://schemas.openxmlformats.org/officeDocument/2006/relationships/hyperlink" Target="http://pbs.twimg.com/profile_images/814140538622328832/N605OI_X_normal.jpg" TargetMode="External"/><Relationship Id="rId5648" Type="http://schemas.openxmlformats.org/officeDocument/2006/relationships/hyperlink" Target="https://twitter.com/damanriz81" TargetMode="External"/><Relationship Id="rId5855" Type="http://schemas.openxmlformats.org/officeDocument/2006/relationships/hyperlink" Target="https://twitter.com/jerrybrowngov" TargetMode="External"/><Relationship Id="rId6906" Type="http://schemas.openxmlformats.org/officeDocument/2006/relationships/hyperlink" Target="https://twitter.com/flotus" TargetMode="External"/><Relationship Id="rId1301" Type="http://schemas.openxmlformats.org/officeDocument/2006/relationships/hyperlink" Target="https://pbs.twimg.com/profile_banners/2537612227/1441077105" TargetMode="External"/><Relationship Id="rId3199" Type="http://schemas.openxmlformats.org/officeDocument/2006/relationships/hyperlink" Target="http://abs.twimg.com/images/themes/theme1/bg.png" TargetMode="External"/><Relationship Id="rId4457" Type="http://schemas.openxmlformats.org/officeDocument/2006/relationships/hyperlink" Target="http://pbs.twimg.com/profile_images/957075197726781440/ojWSf64k_normal.jpg" TargetMode="External"/><Relationship Id="rId4664" Type="http://schemas.openxmlformats.org/officeDocument/2006/relationships/hyperlink" Target="http://pbs.twimg.com/profile_images/964059335755161600/MbePZbZA_normal.jpg" TargetMode="External"/><Relationship Id="rId5508" Type="http://schemas.openxmlformats.org/officeDocument/2006/relationships/hyperlink" Target="https://twitter.com/louiseewebb08" TargetMode="External"/><Relationship Id="rId5715" Type="http://schemas.openxmlformats.org/officeDocument/2006/relationships/hyperlink" Target="https://twitter.com/pri_pri143" TargetMode="External"/><Relationship Id="rId3059" Type="http://schemas.openxmlformats.org/officeDocument/2006/relationships/hyperlink" Target="http://abs.twimg.com/images/themes/theme1/bg.png" TargetMode="External"/><Relationship Id="rId3266" Type="http://schemas.openxmlformats.org/officeDocument/2006/relationships/hyperlink" Target="http://abs.twimg.com/images/themes/theme14/bg.gif" TargetMode="External"/><Relationship Id="rId3473" Type="http://schemas.openxmlformats.org/officeDocument/2006/relationships/hyperlink" Target="http://abs.twimg.com/images/themes/theme1/bg.png" TargetMode="External"/><Relationship Id="rId4317" Type="http://schemas.openxmlformats.org/officeDocument/2006/relationships/hyperlink" Target="http://pbs.twimg.com/profile_images/839863609345794048/mkpdB9Tf_normal.jpg" TargetMode="External"/><Relationship Id="rId4524" Type="http://schemas.openxmlformats.org/officeDocument/2006/relationships/hyperlink" Target="http://pbs.twimg.com/profile_images/969314028811161600/wXVfkM4w_normal.jpg" TargetMode="External"/><Relationship Id="rId4871" Type="http://schemas.openxmlformats.org/officeDocument/2006/relationships/hyperlink" Target="http://pbs.twimg.com/profile_images/966584433200447488/GxO_XzrK_normal.jpg" TargetMode="External"/><Relationship Id="rId5922" Type="http://schemas.openxmlformats.org/officeDocument/2006/relationships/hyperlink" Target="https://twitter.com/expatguidekorea" TargetMode="External"/><Relationship Id="rId187" Type="http://schemas.openxmlformats.org/officeDocument/2006/relationships/hyperlink" Target="https://t.co/Mx8d04TVFU" TargetMode="External"/><Relationship Id="rId394" Type="http://schemas.openxmlformats.org/officeDocument/2006/relationships/hyperlink" Target="https://t.co/4Vypioccpi" TargetMode="External"/><Relationship Id="rId2075" Type="http://schemas.openxmlformats.org/officeDocument/2006/relationships/hyperlink" Target="https://pbs.twimg.com/profile_banners/756102602211807232/1502710037" TargetMode="External"/><Relationship Id="rId2282" Type="http://schemas.openxmlformats.org/officeDocument/2006/relationships/hyperlink" Target="http://abs.twimg.com/images/themes/theme1/bg.png" TargetMode="External"/><Relationship Id="rId3126" Type="http://schemas.openxmlformats.org/officeDocument/2006/relationships/hyperlink" Target="http://pbs.twimg.com/profile_background_images/149189034/Luis_Delia_Democracia.JPG" TargetMode="External"/><Relationship Id="rId3680" Type="http://schemas.openxmlformats.org/officeDocument/2006/relationships/hyperlink" Target="http://pbs.twimg.com/profile_images/827560065880055808/KUsEnKpw_normal.jpg" TargetMode="External"/><Relationship Id="rId4731" Type="http://schemas.openxmlformats.org/officeDocument/2006/relationships/hyperlink" Target="http://pbs.twimg.com/profile_images/334461657/Embalabala_normal.jpg" TargetMode="External"/><Relationship Id="rId6489" Type="http://schemas.openxmlformats.org/officeDocument/2006/relationships/hyperlink" Target="https://twitter.com/lethe_nn" TargetMode="External"/><Relationship Id="rId254" Type="http://schemas.openxmlformats.org/officeDocument/2006/relationships/hyperlink" Target="https://t.co/XO31Dg9S5U" TargetMode="External"/><Relationship Id="rId1091" Type="http://schemas.openxmlformats.org/officeDocument/2006/relationships/hyperlink" Target="https://pbs.twimg.com/profile_banners/702867448681385985/1514904597" TargetMode="External"/><Relationship Id="rId3333" Type="http://schemas.openxmlformats.org/officeDocument/2006/relationships/hyperlink" Target="http://abs.twimg.com/images/themes/theme1/bg.png" TargetMode="External"/><Relationship Id="rId3540" Type="http://schemas.openxmlformats.org/officeDocument/2006/relationships/hyperlink" Target="http://abs.twimg.com/images/themes/theme1/bg.png" TargetMode="External"/><Relationship Id="rId5298" Type="http://schemas.openxmlformats.org/officeDocument/2006/relationships/hyperlink" Target="http://pbs.twimg.com/profile_images/941193959866380289/2guscLDJ_normal.jpg" TargetMode="External"/><Relationship Id="rId6696" Type="http://schemas.openxmlformats.org/officeDocument/2006/relationships/hyperlink" Target="https://twitter.com/shomaristone" TargetMode="External"/><Relationship Id="rId114" Type="http://schemas.openxmlformats.org/officeDocument/2006/relationships/hyperlink" Target="https://t.co/cLKGgclUZA" TargetMode="External"/><Relationship Id="rId461" Type="http://schemas.openxmlformats.org/officeDocument/2006/relationships/hyperlink" Target="https://t.co/RPd8MPjOVu" TargetMode="External"/><Relationship Id="rId2142" Type="http://schemas.openxmlformats.org/officeDocument/2006/relationships/hyperlink" Target="https://pbs.twimg.com/profile_banners/88093835/1520299046" TargetMode="External"/><Relationship Id="rId3400" Type="http://schemas.openxmlformats.org/officeDocument/2006/relationships/hyperlink" Target="http://pbs.twimg.com/profile_background_images/459508399739117568/WVY6K1Q4.jpeg" TargetMode="External"/><Relationship Id="rId6349" Type="http://schemas.openxmlformats.org/officeDocument/2006/relationships/hyperlink" Target="https://twitter.com/thejrrobinson" TargetMode="External"/><Relationship Id="rId6556" Type="http://schemas.openxmlformats.org/officeDocument/2006/relationships/hyperlink" Target="https://twitter.com/skbrum" TargetMode="External"/><Relationship Id="rId6763" Type="http://schemas.openxmlformats.org/officeDocument/2006/relationships/hyperlink" Target="https://twitter.com/dwatchnews" TargetMode="External"/><Relationship Id="rId6970" Type="http://schemas.openxmlformats.org/officeDocument/2006/relationships/hyperlink" Target="https://twitter.com/corea_freedom" TargetMode="External"/><Relationship Id="rId321" Type="http://schemas.openxmlformats.org/officeDocument/2006/relationships/hyperlink" Target="http://t.co/3Q1zpll2tk" TargetMode="External"/><Relationship Id="rId2002" Type="http://schemas.openxmlformats.org/officeDocument/2006/relationships/hyperlink" Target="https://pbs.twimg.com/profile_banners/2570041309/1473664056" TargetMode="External"/><Relationship Id="rId2959" Type="http://schemas.openxmlformats.org/officeDocument/2006/relationships/hyperlink" Target="http://pbs.twimg.com/profile_background_images/115962722/IMG_0087.jpg" TargetMode="External"/><Relationship Id="rId5158" Type="http://schemas.openxmlformats.org/officeDocument/2006/relationships/hyperlink" Target="http://pbs.twimg.com/profile_images/890140260990164993/ovJeKhfR_normal.jpg" TargetMode="External"/><Relationship Id="rId5365" Type="http://schemas.openxmlformats.org/officeDocument/2006/relationships/hyperlink" Target="https://twitter.com/dashannestokes" TargetMode="External"/><Relationship Id="rId5572" Type="http://schemas.openxmlformats.org/officeDocument/2006/relationships/hyperlink" Target="https://twitter.com/oobowwy" TargetMode="External"/><Relationship Id="rId6209" Type="http://schemas.openxmlformats.org/officeDocument/2006/relationships/hyperlink" Target="https://twitter.com/hazelbebita" TargetMode="External"/><Relationship Id="rId6416" Type="http://schemas.openxmlformats.org/officeDocument/2006/relationships/hyperlink" Target="https://twitter.com/argensil" TargetMode="External"/><Relationship Id="rId6623" Type="http://schemas.openxmlformats.org/officeDocument/2006/relationships/hyperlink" Target="https://twitter.com/rachelm_dnb" TargetMode="External"/><Relationship Id="rId6830" Type="http://schemas.openxmlformats.org/officeDocument/2006/relationships/hyperlink" Target="https://twitter.com/_alien_20" TargetMode="External"/><Relationship Id="rId1768" Type="http://schemas.openxmlformats.org/officeDocument/2006/relationships/hyperlink" Target="https://pbs.twimg.com/profile_banners/4196031009/1515787748" TargetMode="External"/><Relationship Id="rId2819" Type="http://schemas.openxmlformats.org/officeDocument/2006/relationships/hyperlink" Target="http://abs.twimg.com/images/themes/theme1/bg.png" TargetMode="External"/><Relationship Id="rId4174" Type="http://schemas.openxmlformats.org/officeDocument/2006/relationships/hyperlink" Target="http://pbs.twimg.com/profile_images/830221250169602049/LD2KxpyD_normal.jpg" TargetMode="External"/><Relationship Id="rId4381" Type="http://schemas.openxmlformats.org/officeDocument/2006/relationships/hyperlink" Target="http://pbs.twimg.com/profile_images/886836628211347461/x0_TIcMj_normal.jpg" TargetMode="External"/><Relationship Id="rId5018" Type="http://schemas.openxmlformats.org/officeDocument/2006/relationships/hyperlink" Target="http://pbs.twimg.com/profile_images/966399741113270278/bNfTGCkM_normal.jpg" TargetMode="External"/><Relationship Id="rId5225" Type="http://schemas.openxmlformats.org/officeDocument/2006/relationships/hyperlink" Target="http://pbs.twimg.com/profile_images/967708224194363392/rXzPvfN__normal.jpg" TargetMode="External"/><Relationship Id="rId5432" Type="http://schemas.openxmlformats.org/officeDocument/2006/relationships/hyperlink" Target="https://twitter.com/chaddcripe" TargetMode="External"/><Relationship Id="rId1628" Type="http://schemas.openxmlformats.org/officeDocument/2006/relationships/hyperlink" Target="https://pbs.twimg.com/profile_banners/11994002/1492893334" TargetMode="External"/><Relationship Id="rId1975" Type="http://schemas.openxmlformats.org/officeDocument/2006/relationships/hyperlink" Target="https://pbs.twimg.com/profile_banners/4882756001/1515688043" TargetMode="External"/><Relationship Id="rId3190" Type="http://schemas.openxmlformats.org/officeDocument/2006/relationships/hyperlink" Target="http://abs.twimg.com/images/themes/theme1/bg.png" TargetMode="External"/><Relationship Id="rId4034" Type="http://schemas.openxmlformats.org/officeDocument/2006/relationships/hyperlink" Target="http://pbs.twimg.com/profile_images/808330362417979392/AdiQ86lk_normal.jpg" TargetMode="External"/><Relationship Id="rId4241" Type="http://schemas.openxmlformats.org/officeDocument/2006/relationships/hyperlink" Target="http://pbs.twimg.com/profile_images/960788196240969729/St-Gu6yt_normal.jpg" TargetMode="External"/><Relationship Id="rId1835" Type="http://schemas.openxmlformats.org/officeDocument/2006/relationships/hyperlink" Target="https://pbs.twimg.com/profile_banners/16044997/1481216550" TargetMode="External"/><Relationship Id="rId3050" Type="http://schemas.openxmlformats.org/officeDocument/2006/relationships/hyperlink" Target="http://abs.twimg.com/images/themes/theme1/bg.png" TargetMode="External"/><Relationship Id="rId4101" Type="http://schemas.openxmlformats.org/officeDocument/2006/relationships/hyperlink" Target="http://pbs.twimg.com/profile_images/849377147147911175/q6IPuPiP_normal.jpg" TargetMode="External"/><Relationship Id="rId1902" Type="http://schemas.openxmlformats.org/officeDocument/2006/relationships/hyperlink" Target="https://pbs.twimg.com/profile_banners/856877903149056000/1516470332" TargetMode="External"/><Relationship Id="rId6066" Type="http://schemas.openxmlformats.org/officeDocument/2006/relationships/hyperlink" Target="https://twitter.com/queenofthra" TargetMode="External"/><Relationship Id="rId3867" Type="http://schemas.openxmlformats.org/officeDocument/2006/relationships/hyperlink" Target="http://pbs.twimg.com/profile_images/969596345404219392/GViiNORK_normal.jpg" TargetMode="External"/><Relationship Id="rId4918" Type="http://schemas.openxmlformats.org/officeDocument/2006/relationships/hyperlink" Target="http://pbs.twimg.com/profile_images/968349861602103297/RuDoqb8M_normal.jpg" TargetMode="External"/><Relationship Id="rId6273" Type="http://schemas.openxmlformats.org/officeDocument/2006/relationships/hyperlink" Target="https://twitter.com/mamasita_www" TargetMode="External"/><Relationship Id="rId6480" Type="http://schemas.openxmlformats.org/officeDocument/2006/relationships/hyperlink" Target="https://twitter.com/comicdavemartin" TargetMode="External"/><Relationship Id="rId788" Type="http://schemas.openxmlformats.org/officeDocument/2006/relationships/hyperlink" Target="https://pbs.twimg.com/profile_banners/841115270731120641/1489372747" TargetMode="External"/><Relationship Id="rId995" Type="http://schemas.openxmlformats.org/officeDocument/2006/relationships/hyperlink" Target="https://pbs.twimg.com/profile_banners/695183476631298049/1502353510" TargetMode="External"/><Relationship Id="rId2469" Type="http://schemas.openxmlformats.org/officeDocument/2006/relationships/hyperlink" Target="http://abs.twimg.com/images/themes/theme1/bg.png" TargetMode="External"/><Relationship Id="rId2676" Type="http://schemas.openxmlformats.org/officeDocument/2006/relationships/hyperlink" Target="http://abs.twimg.com/images/themes/theme4/bg.gif" TargetMode="External"/><Relationship Id="rId2883" Type="http://schemas.openxmlformats.org/officeDocument/2006/relationships/hyperlink" Target="http://pbs.twimg.com/profile_background_images/432526650777948160/kmpVC-S9.png" TargetMode="External"/><Relationship Id="rId3727" Type="http://schemas.openxmlformats.org/officeDocument/2006/relationships/hyperlink" Target="http://pbs.twimg.com/profile_images/810134396422516736/9wj578Rt_normal.jpg" TargetMode="External"/><Relationship Id="rId3934" Type="http://schemas.openxmlformats.org/officeDocument/2006/relationships/hyperlink" Target="http://pbs.twimg.com/profile_images/427975303747477505/I6N4vyFO_normal.jpeg" TargetMode="External"/><Relationship Id="rId5082" Type="http://schemas.openxmlformats.org/officeDocument/2006/relationships/hyperlink" Target="http://pbs.twimg.com/profile_images/964175424161923072/UgSxFh9M_normal.jpg" TargetMode="External"/><Relationship Id="rId6133" Type="http://schemas.openxmlformats.org/officeDocument/2006/relationships/hyperlink" Target="https://twitter.com/beautifuldaymom" TargetMode="External"/><Relationship Id="rId6340" Type="http://schemas.openxmlformats.org/officeDocument/2006/relationships/hyperlink" Target="https://twitter.com/bby_baekhyun" TargetMode="External"/><Relationship Id="rId648" Type="http://schemas.openxmlformats.org/officeDocument/2006/relationships/hyperlink" Target="https://t.co/9SwZTFNgVP" TargetMode="External"/><Relationship Id="rId855" Type="http://schemas.openxmlformats.org/officeDocument/2006/relationships/hyperlink" Target="https://pbs.twimg.com/profile_banners/1180800218/1519314360" TargetMode="External"/><Relationship Id="rId1278" Type="http://schemas.openxmlformats.org/officeDocument/2006/relationships/hyperlink" Target="https://pbs.twimg.com/profile_banners/2925267814/1517171881" TargetMode="External"/><Relationship Id="rId1485" Type="http://schemas.openxmlformats.org/officeDocument/2006/relationships/hyperlink" Target="https://pbs.twimg.com/profile_banners/386045352/1506265515" TargetMode="External"/><Relationship Id="rId1692" Type="http://schemas.openxmlformats.org/officeDocument/2006/relationships/hyperlink" Target="https://pbs.twimg.com/profile_banners/113175415/1479582579" TargetMode="External"/><Relationship Id="rId2329" Type="http://schemas.openxmlformats.org/officeDocument/2006/relationships/hyperlink" Target="http://abs.twimg.com/images/themes/theme1/bg.png" TargetMode="External"/><Relationship Id="rId2536" Type="http://schemas.openxmlformats.org/officeDocument/2006/relationships/hyperlink" Target="http://abs.twimg.com/images/themes/theme16/bg.gif" TargetMode="External"/><Relationship Id="rId2743" Type="http://schemas.openxmlformats.org/officeDocument/2006/relationships/hyperlink" Target="http://pbs.twimg.com/profile_background_images/56797173/background.jpg" TargetMode="External"/><Relationship Id="rId5899" Type="http://schemas.openxmlformats.org/officeDocument/2006/relationships/hyperlink" Target="https://twitter.com/jbjlegend" TargetMode="External"/><Relationship Id="rId6200" Type="http://schemas.openxmlformats.org/officeDocument/2006/relationships/hyperlink" Target="https://twitter.com/jcr0428" TargetMode="External"/><Relationship Id="rId508" Type="http://schemas.openxmlformats.org/officeDocument/2006/relationships/hyperlink" Target="http://t.co/YO0ZZvoyrC" TargetMode="External"/><Relationship Id="rId715" Type="http://schemas.openxmlformats.org/officeDocument/2006/relationships/hyperlink" Target="https://pbs.twimg.com/profile_banners/18950931/1429586642" TargetMode="External"/><Relationship Id="rId922" Type="http://schemas.openxmlformats.org/officeDocument/2006/relationships/hyperlink" Target="https://pbs.twimg.com/profile_banners/199601800/1503731959" TargetMode="External"/><Relationship Id="rId1138" Type="http://schemas.openxmlformats.org/officeDocument/2006/relationships/hyperlink" Target="https://pbs.twimg.com/profile_banners/137191333/1348734744" TargetMode="External"/><Relationship Id="rId1345" Type="http://schemas.openxmlformats.org/officeDocument/2006/relationships/hyperlink" Target="https://pbs.twimg.com/profile_banners/900647111313641472/1505488422" TargetMode="External"/><Relationship Id="rId1552" Type="http://schemas.openxmlformats.org/officeDocument/2006/relationships/hyperlink" Target="https://pbs.twimg.com/profile_banners/752515903/1510706960" TargetMode="External"/><Relationship Id="rId2603" Type="http://schemas.openxmlformats.org/officeDocument/2006/relationships/hyperlink" Target="http://pbs.twimg.com/profile_background_images/378800000155280397/k4Na6XPu.jpeg" TargetMode="External"/><Relationship Id="rId2950" Type="http://schemas.openxmlformats.org/officeDocument/2006/relationships/hyperlink" Target="http://pbs.twimg.com/profile_background_images/553561054/window02.jpg" TargetMode="External"/><Relationship Id="rId5759" Type="http://schemas.openxmlformats.org/officeDocument/2006/relationships/hyperlink" Target="https://twitter.com/koreacheer1" TargetMode="External"/><Relationship Id="rId1205" Type="http://schemas.openxmlformats.org/officeDocument/2006/relationships/hyperlink" Target="https://pbs.twimg.com/profile_banners/2154415141/1513519031" TargetMode="External"/><Relationship Id="rId2810" Type="http://schemas.openxmlformats.org/officeDocument/2006/relationships/hyperlink" Target="http://abs.twimg.com/images/themes/theme1/bg.png" TargetMode="External"/><Relationship Id="rId4568" Type="http://schemas.openxmlformats.org/officeDocument/2006/relationships/hyperlink" Target="http://pbs.twimg.com/profile_images/968234519009652737/GZfkmx-d_normal.jpg" TargetMode="External"/><Relationship Id="rId5966" Type="http://schemas.openxmlformats.org/officeDocument/2006/relationships/hyperlink" Target="https://twitter.com/vitadailyvan" TargetMode="External"/><Relationship Id="rId51" Type="http://schemas.openxmlformats.org/officeDocument/2006/relationships/hyperlink" Target="https://t.co/D1eeLGKP4e" TargetMode="External"/><Relationship Id="rId1412" Type="http://schemas.openxmlformats.org/officeDocument/2006/relationships/hyperlink" Target="https://pbs.twimg.com/profile_banners/327445178/1472052842" TargetMode="External"/><Relationship Id="rId3377" Type="http://schemas.openxmlformats.org/officeDocument/2006/relationships/hyperlink" Target="http://abs.twimg.com/images/themes/theme1/bg.png" TargetMode="External"/><Relationship Id="rId4775" Type="http://schemas.openxmlformats.org/officeDocument/2006/relationships/hyperlink" Target="http://pbs.twimg.com/profile_images/963176255855079424/8pS6IFF__normal.jpg" TargetMode="External"/><Relationship Id="rId4982" Type="http://schemas.openxmlformats.org/officeDocument/2006/relationships/hyperlink" Target="http://pbs.twimg.com/profile_images/925335320043933696/Z-lkwAgu_normal.jpg" TargetMode="External"/><Relationship Id="rId5619" Type="http://schemas.openxmlformats.org/officeDocument/2006/relationships/hyperlink" Target="https://twitter.com/arang__u3u" TargetMode="External"/><Relationship Id="rId5826" Type="http://schemas.openxmlformats.org/officeDocument/2006/relationships/hyperlink" Target="https://twitter.com/uhehegegek" TargetMode="External"/><Relationship Id="rId298" Type="http://schemas.openxmlformats.org/officeDocument/2006/relationships/hyperlink" Target="https://t.co/FdFYVJU2R4" TargetMode="External"/><Relationship Id="rId3584" Type="http://schemas.openxmlformats.org/officeDocument/2006/relationships/hyperlink" Target="http://pbs.twimg.com/profile_background_images/708985548648554497/RHCHSB6e.jpg" TargetMode="External"/><Relationship Id="rId3791" Type="http://schemas.openxmlformats.org/officeDocument/2006/relationships/hyperlink" Target="http://pbs.twimg.com/profile_images/935458181584752640/GkxKJyfd_normal.jpg" TargetMode="External"/><Relationship Id="rId4428" Type="http://schemas.openxmlformats.org/officeDocument/2006/relationships/hyperlink" Target="http://pbs.twimg.com/profile_images/718250891313352705/lxdqjf-0_normal.jpg" TargetMode="External"/><Relationship Id="rId4635" Type="http://schemas.openxmlformats.org/officeDocument/2006/relationships/hyperlink" Target="http://pbs.twimg.com/profile_images/967525500867481600/yYvlD8Do_normal.jpg" TargetMode="External"/><Relationship Id="rId4842" Type="http://schemas.openxmlformats.org/officeDocument/2006/relationships/hyperlink" Target="http://pbs.twimg.com/profile_images/3716521195/4d5d19129adb0f73dc722131bf9173d6_normal.jpeg" TargetMode="External"/><Relationship Id="rId158" Type="http://schemas.openxmlformats.org/officeDocument/2006/relationships/hyperlink" Target="https://t.co/dEKYGo626b" TargetMode="External"/><Relationship Id="rId2186" Type="http://schemas.openxmlformats.org/officeDocument/2006/relationships/hyperlink" Target="https://pbs.twimg.com/profile_banners/273320527/1472222125" TargetMode="External"/><Relationship Id="rId2393" Type="http://schemas.openxmlformats.org/officeDocument/2006/relationships/hyperlink" Target="http://pbs.twimg.com/profile_background_images/582885858/35wbovbj5ctzaukkgyak.jpeg" TargetMode="External"/><Relationship Id="rId3237" Type="http://schemas.openxmlformats.org/officeDocument/2006/relationships/hyperlink" Target="http://abs.twimg.com/images/themes/theme7/bg.gif" TargetMode="External"/><Relationship Id="rId3444" Type="http://schemas.openxmlformats.org/officeDocument/2006/relationships/hyperlink" Target="http://abs.twimg.com/images/themes/theme1/bg.png" TargetMode="External"/><Relationship Id="rId3651" Type="http://schemas.openxmlformats.org/officeDocument/2006/relationships/hyperlink" Target="http://pbs.twimg.com/profile_images/876115337858752512/4OvP8lx2_normal.jpg" TargetMode="External"/><Relationship Id="rId4702" Type="http://schemas.openxmlformats.org/officeDocument/2006/relationships/hyperlink" Target="http://pbs.twimg.com/profile_images/968865799115915264/JWEBZYrQ_normal.jpg" TargetMode="External"/><Relationship Id="rId365" Type="http://schemas.openxmlformats.org/officeDocument/2006/relationships/hyperlink" Target="http://t.co/p21pOyrV8v" TargetMode="External"/><Relationship Id="rId572" Type="http://schemas.openxmlformats.org/officeDocument/2006/relationships/hyperlink" Target="https://t.co/iPxamgFwuv" TargetMode="External"/><Relationship Id="rId2046" Type="http://schemas.openxmlformats.org/officeDocument/2006/relationships/hyperlink" Target="https://pbs.twimg.com/profile_banners/249761215/1481662953" TargetMode="External"/><Relationship Id="rId2253" Type="http://schemas.openxmlformats.org/officeDocument/2006/relationships/hyperlink" Target="http://pbs.twimg.com/profile_background_images/872398598/e8cfc2509d41fb3a4ec9cdfaadfae56c.jpeg" TargetMode="External"/><Relationship Id="rId2460" Type="http://schemas.openxmlformats.org/officeDocument/2006/relationships/hyperlink" Target="http://abs.twimg.com/images/themes/theme1/bg.png" TargetMode="External"/><Relationship Id="rId3304" Type="http://schemas.openxmlformats.org/officeDocument/2006/relationships/hyperlink" Target="http://abs.twimg.com/images/themes/theme1/bg.png" TargetMode="External"/><Relationship Id="rId3511" Type="http://schemas.openxmlformats.org/officeDocument/2006/relationships/hyperlink" Target="http://abs.twimg.com/images/themes/theme1/bg.png" TargetMode="External"/><Relationship Id="rId6667" Type="http://schemas.openxmlformats.org/officeDocument/2006/relationships/hyperlink" Target="https://twitter.com/tommybrownell" TargetMode="External"/><Relationship Id="rId6874" Type="http://schemas.openxmlformats.org/officeDocument/2006/relationships/hyperlink" Target="https://twitter.com/alisonmau" TargetMode="External"/><Relationship Id="rId225" Type="http://schemas.openxmlformats.org/officeDocument/2006/relationships/hyperlink" Target="http://t.co/MCWKNBBJil" TargetMode="External"/><Relationship Id="rId432" Type="http://schemas.openxmlformats.org/officeDocument/2006/relationships/hyperlink" Target="https://t.co/L8lZRLn7xe" TargetMode="External"/><Relationship Id="rId1062" Type="http://schemas.openxmlformats.org/officeDocument/2006/relationships/hyperlink" Target="https://pbs.twimg.com/profile_banners/846134476077981696/1518643807" TargetMode="External"/><Relationship Id="rId2113" Type="http://schemas.openxmlformats.org/officeDocument/2006/relationships/hyperlink" Target="https://pbs.twimg.com/profile_banners/77922419/1519179471" TargetMode="External"/><Relationship Id="rId2320" Type="http://schemas.openxmlformats.org/officeDocument/2006/relationships/hyperlink" Target="http://abs.twimg.com/images/themes/theme11/bg.gif" TargetMode="External"/><Relationship Id="rId5269" Type="http://schemas.openxmlformats.org/officeDocument/2006/relationships/hyperlink" Target="http://pbs.twimg.com/profile_images/366739006/bewerbungsbild_detail_flyer_13_normal.png" TargetMode="External"/><Relationship Id="rId5476" Type="http://schemas.openxmlformats.org/officeDocument/2006/relationships/hyperlink" Target="https://twitter.com/subversivos_" TargetMode="External"/><Relationship Id="rId5683" Type="http://schemas.openxmlformats.org/officeDocument/2006/relationships/hyperlink" Target="https://twitter.com/blacktreetv" TargetMode="External"/><Relationship Id="rId6527" Type="http://schemas.openxmlformats.org/officeDocument/2006/relationships/hyperlink" Target="https://twitter.com/jackpolakoff" TargetMode="External"/><Relationship Id="rId6734" Type="http://schemas.openxmlformats.org/officeDocument/2006/relationships/hyperlink" Target="https://twitter.com/nuriaq" TargetMode="External"/><Relationship Id="rId4078" Type="http://schemas.openxmlformats.org/officeDocument/2006/relationships/hyperlink" Target="http://pbs.twimg.com/profile_images/914333569362698241/HGl31AaM_normal.jpg" TargetMode="External"/><Relationship Id="rId4285" Type="http://schemas.openxmlformats.org/officeDocument/2006/relationships/hyperlink" Target="http://pbs.twimg.com/profile_images/958852442355007488/t8HJwKOg_normal.jpg" TargetMode="External"/><Relationship Id="rId4492" Type="http://schemas.openxmlformats.org/officeDocument/2006/relationships/hyperlink" Target="http://pbs.twimg.com/profile_images/966266767516422145/_-4HKB24_normal.jpg" TargetMode="External"/><Relationship Id="rId5129" Type="http://schemas.openxmlformats.org/officeDocument/2006/relationships/hyperlink" Target="http://pbs.twimg.com/profile_images/895256749783085056/_rLSwEQD_normal.jpg" TargetMode="External"/><Relationship Id="rId5336" Type="http://schemas.openxmlformats.org/officeDocument/2006/relationships/hyperlink" Target="https://twitter.com/thebeat999fm" TargetMode="External"/><Relationship Id="rId5543" Type="http://schemas.openxmlformats.org/officeDocument/2006/relationships/hyperlink" Target="https://twitter.com/wemewwww" TargetMode="External"/><Relationship Id="rId5890" Type="http://schemas.openxmlformats.org/officeDocument/2006/relationships/hyperlink" Target="https://twitter.com/alexiwood" TargetMode="External"/><Relationship Id="rId6941" Type="http://schemas.openxmlformats.org/officeDocument/2006/relationships/hyperlink" Target="https://twitter.com/jennyarntzenphd" TargetMode="External"/><Relationship Id="rId1879" Type="http://schemas.openxmlformats.org/officeDocument/2006/relationships/hyperlink" Target="https://pbs.twimg.com/profile_banners/3784601953/1510773821" TargetMode="External"/><Relationship Id="rId3094" Type="http://schemas.openxmlformats.org/officeDocument/2006/relationships/hyperlink" Target="http://abs.twimg.com/images/themes/theme4/bg.gif" TargetMode="External"/><Relationship Id="rId4145" Type="http://schemas.openxmlformats.org/officeDocument/2006/relationships/hyperlink" Target="http://pbs.twimg.com/profile_images/965475689938997248/eQKvAsRH_normal.jpg" TargetMode="External"/><Relationship Id="rId5750" Type="http://schemas.openxmlformats.org/officeDocument/2006/relationships/hyperlink" Target="https://twitter.com/asokaelgrande" TargetMode="External"/><Relationship Id="rId6801" Type="http://schemas.openxmlformats.org/officeDocument/2006/relationships/hyperlink" Target="https://twitter.com/ekp" TargetMode="External"/><Relationship Id="rId1739" Type="http://schemas.openxmlformats.org/officeDocument/2006/relationships/hyperlink" Target="https://pbs.twimg.com/profile_banners/1475477161/1401727386" TargetMode="External"/><Relationship Id="rId1946" Type="http://schemas.openxmlformats.org/officeDocument/2006/relationships/hyperlink" Target="https://pbs.twimg.com/profile_banners/142732767/1519242246" TargetMode="External"/><Relationship Id="rId4005" Type="http://schemas.openxmlformats.org/officeDocument/2006/relationships/hyperlink" Target="http://pbs.twimg.com/profile_images/769423584003444736/FjmT_qtA_normal.jpg" TargetMode="External"/><Relationship Id="rId4352" Type="http://schemas.openxmlformats.org/officeDocument/2006/relationships/hyperlink" Target="http://pbs.twimg.com/profile_images/733896218007343106/xJZpaePA_normal.jpg" TargetMode="External"/><Relationship Id="rId5403" Type="http://schemas.openxmlformats.org/officeDocument/2006/relationships/hyperlink" Target="https://twitter.com/caarmen_2811" TargetMode="External"/><Relationship Id="rId5610" Type="http://schemas.openxmlformats.org/officeDocument/2006/relationships/hyperlink" Target="https://twitter.com/shavakan" TargetMode="External"/><Relationship Id="rId1806" Type="http://schemas.openxmlformats.org/officeDocument/2006/relationships/hyperlink" Target="https://pbs.twimg.com/profile_banners/169586297/1514762906" TargetMode="External"/><Relationship Id="rId3161" Type="http://schemas.openxmlformats.org/officeDocument/2006/relationships/hyperlink" Target="http://pbs.twimg.com/profile_background_images/682227381692542977/uRZg67cU.jpg" TargetMode="External"/><Relationship Id="rId4212" Type="http://schemas.openxmlformats.org/officeDocument/2006/relationships/hyperlink" Target="http://pbs.twimg.com/profile_images/971779433022439424/Decmvn4x_normal.jpg" TargetMode="External"/><Relationship Id="rId3021" Type="http://schemas.openxmlformats.org/officeDocument/2006/relationships/hyperlink" Target="http://pbs.twimg.com/profile_background_images/63033090/Tucker-Twitter_2_.jpg" TargetMode="External"/><Relationship Id="rId3978" Type="http://schemas.openxmlformats.org/officeDocument/2006/relationships/hyperlink" Target="http://pbs.twimg.com/profile_images/942839664301318144/6ZDY0pPP_normal.jpg" TargetMode="External"/><Relationship Id="rId6177" Type="http://schemas.openxmlformats.org/officeDocument/2006/relationships/hyperlink" Target="https://twitter.com/meel_mai" TargetMode="External"/><Relationship Id="rId6384" Type="http://schemas.openxmlformats.org/officeDocument/2006/relationships/hyperlink" Target="https://twitter.com/jalynroseee" TargetMode="External"/><Relationship Id="rId6591" Type="http://schemas.openxmlformats.org/officeDocument/2006/relationships/hyperlink" Target="https://twitter.com/ggstar71" TargetMode="External"/><Relationship Id="rId899" Type="http://schemas.openxmlformats.org/officeDocument/2006/relationships/hyperlink" Target="https://pbs.twimg.com/profile_banners/2943833324/1516358096" TargetMode="External"/><Relationship Id="rId2787" Type="http://schemas.openxmlformats.org/officeDocument/2006/relationships/hyperlink" Target="http://abs.twimg.com/images/themes/theme10/bg.gif" TargetMode="External"/><Relationship Id="rId3838" Type="http://schemas.openxmlformats.org/officeDocument/2006/relationships/hyperlink" Target="http://pbs.twimg.com/profile_images/962202104004620288/VTXvTGjJ_normal.jpg" TargetMode="External"/><Relationship Id="rId5193" Type="http://schemas.openxmlformats.org/officeDocument/2006/relationships/hyperlink" Target="http://pbs.twimg.com/profile_images/947144072321409026/pmfrE1iN_normal.jpg" TargetMode="External"/><Relationship Id="rId6037" Type="http://schemas.openxmlformats.org/officeDocument/2006/relationships/hyperlink" Target="https://twitter.com/spitzforever" TargetMode="External"/><Relationship Id="rId6244" Type="http://schemas.openxmlformats.org/officeDocument/2006/relationships/hyperlink" Target="https://twitter.com/ffpenting" TargetMode="External"/><Relationship Id="rId6451" Type="http://schemas.openxmlformats.org/officeDocument/2006/relationships/hyperlink" Target="https://twitter.com/abates04" TargetMode="External"/><Relationship Id="rId759" Type="http://schemas.openxmlformats.org/officeDocument/2006/relationships/hyperlink" Target="https://pbs.twimg.com/profile_banners/37666984/1511891672" TargetMode="External"/><Relationship Id="rId966" Type="http://schemas.openxmlformats.org/officeDocument/2006/relationships/hyperlink" Target="https://pbs.twimg.com/profile_banners/1734750223/1426519733" TargetMode="External"/><Relationship Id="rId1389" Type="http://schemas.openxmlformats.org/officeDocument/2006/relationships/hyperlink" Target="https://pbs.twimg.com/profile_banners/958051959885451264/1517252670" TargetMode="External"/><Relationship Id="rId1596" Type="http://schemas.openxmlformats.org/officeDocument/2006/relationships/hyperlink" Target="https://pbs.twimg.com/profile_banners/22703645/1492825527" TargetMode="External"/><Relationship Id="rId2647" Type="http://schemas.openxmlformats.org/officeDocument/2006/relationships/hyperlink" Target="http://pbs.twimg.com/profile_background_images/552940589159686144/5edCweKj.jpeg" TargetMode="External"/><Relationship Id="rId2994" Type="http://schemas.openxmlformats.org/officeDocument/2006/relationships/hyperlink" Target="http://abs.twimg.com/images/themes/theme1/bg.png" TargetMode="External"/><Relationship Id="rId5053" Type="http://schemas.openxmlformats.org/officeDocument/2006/relationships/hyperlink" Target="http://pbs.twimg.com/profile_images/949088918170845184/EvA5bYMM_normal.jpg" TargetMode="External"/><Relationship Id="rId5260" Type="http://schemas.openxmlformats.org/officeDocument/2006/relationships/hyperlink" Target="http://pbs.twimg.com/profile_images/970004200393338880/jCziBer8_normal.jpg" TargetMode="External"/><Relationship Id="rId6104" Type="http://schemas.openxmlformats.org/officeDocument/2006/relationships/hyperlink" Target="https://twitter.com/saiboni" TargetMode="External"/><Relationship Id="rId6311" Type="http://schemas.openxmlformats.org/officeDocument/2006/relationships/hyperlink" Target="https://twitter.com/mong4ng" TargetMode="External"/><Relationship Id="rId619" Type="http://schemas.openxmlformats.org/officeDocument/2006/relationships/hyperlink" Target="https://t.co/RwiHDC5Eoi" TargetMode="External"/><Relationship Id="rId1249" Type="http://schemas.openxmlformats.org/officeDocument/2006/relationships/hyperlink" Target="https://pbs.twimg.com/profile_banners/2291882821/1517550058" TargetMode="External"/><Relationship Id="rId2854" Type="http://schemas.openxmlformats.org/officeDocument/2006/relationships/hyperlink" Target="http://abs.twimg.com/images/themes/theme9/bg.gif" TargetMode="External"/><Relationship Id="rId3905" Type="http://schemas.openxmlformats.org/officeDocument/2006/relationships/hyperlink" Target="http://pbs.twimg.com/profile_images/967075795435843584/nUzBEzho_normal.png" TargetMode="External"/><Relationship Id="rId5120" Type="http://schemas.openxmlformats.org/officeDocument/2006/relationships/hyperlink" Target="http://pbs.twimg.com/profile_images/1857056738/my_face_normal.jpg" TargetMode="External"/><Relationship Id="rId95" Type="http://schemas.openxmlformats.org/officeDocument/2006/relationships/hyperlink" Target="https://t.co/MPKx4ZhLPF" TargetMode="External"/><Relationship Id="rId826" Type="http://schemas.openxmlformats.org/officeDocument/2006/relationships/hyperlink" Target="https://pbs.twimg.com/profile_banners/937494846973120512/1516756832" TargetMode="External"/><Relationship Id="rId1109" Type="http://schemas.openxmlformats.org/officeDocument/2006/relationships/hyperlink" Target="https://pbs.twimg.com/profile_banners/2546307830/1511914624" TargetMode="External"/><Relationship Id="rId1456" Type="http://schemas.openxmlformats.org/officeDocument/2006/relationships/hyperlink" Target="https://pbs.twimg.com/profile_banners/25543672/1484795801" TargetMode="External"/><Relationship Id="rId1663" Type="http://schemas.openxmlformats.org/officeDocument/2006/relationships/hyperlink" Target="https://pbs.twimg.com/profile_banners/250209596/1409239038" TargetMode="External"/><Relationship Id="rId1870" Type="http://schemas.openxmlformats.org/officeDocument/2006/relationships/hyperlink" Target="https://pbs.twimg.com/profile_banners/921696331629985792/1516636235" TargetMode="External"/><Relationship Id="rId2507" Type="http://schemas.openxmlformats.org/officeDocument/2006/relationships/hyperlink" Target="http://abs.twimg.com/images/themes/theme1/bg.png" TargetMode="External"/><Relationship Id="rId2714" Type="http://schemas.openxmlformats.org/officeDocument/2006/relationships/hyperlink" Target="http://abs.twimg.com/images/themes/theme15/bg.png" TargetMode="External"/><Relationship Id="rId2921" Type="http://schemas.openxmlformats.org/officeDocument/2006/relationships/hyperlink" Target="http://pbs.twimg.com/profile_background_images/649842908489625600/o9uquu9B.png" TargetMode="External"/><Relationship Id="rId1316" Type="http://schemas.openxmlformats.org/officeDocument/2006/relationships/hyperlink" Target="https://pbs.twimg.com/profile_banners/4179530298/1520263662" TargetMode="External"/><Relationship Id="rId1523" Type="http://schemas.openxmlformats.org/officeDocument/2006/relationships/hyperlink" Target="https://pbs.twimg.com/profile_banners/4089531147/1465655983" TargetMode="External"/><Relationship Id="rId1730" Type="http://schemas.openxmlformats.org/officeDocument/2006/relationships/hyperlink" Target="https://pbs.twimg.com/profile_banners/542113809/1519407191" TargetMode="External"/><Relationship Id="rId4679" Type="http://schemas.openxmlformats.org/officeDocument/2006/relationships/hyperlink" Target="http://pbs.twimg.com/profile_images/948545065416208385/ZWmcO7Lr_normal.jpg" TargetMode="External"/><Relationship Id="rId4886" Type="http://schemas.openxmlformats.org/officeDocument/2006/relationships/hyperlink" Target="http://pbs.twimg.com/profile_images/666717839085187073/PpMaW1Mm_normal.png" TargetMode="External"/><Relationship Id="rId5937" Type="http://schemas.openxmlformats.org/officeDocument/2006/relationships/hyperlink" Target="https://twitter.com/fmpenter" TargetMode="External"/><Relationship Id="rId22" Type="http://schemas.openxmlformats.org/officeDocument/2006/relationships/hyperlink" Target="https://t.co/F7b4MIeAVL" TargetMode="External"/><Relationship Id="rId3488" Type="http://schemas.openxmlformats.org/officeDocument/2006/relationships/hyperlink" Target="http://pbs.twimg.com/profile_background_images/657090062/l1uqey5sy82r9ijhke1i.png" TargetMode="External"/><Relationship Id="rId3695" Type="http://schemas.openxmlformats.org/officeDocument/2006/relationships/hyperlink" Target="http://pbs.twimg.com/profile_images/884514718660132870/s2T5EBgX_normal.jpg" TargetMode="External"/><Relationship Id="rId4539" Type="http://schemas.openxmlformats.org/officeDocument/2006/relationships/hyperlink" Target="http://pbs.twimg.com/profile_images/636308008646017024/MbaQMmVF_normal.jpg" TargetMode="External"/><Relationship Id="rId4746" Type="http://schemas.openxmlformats.org/officeDocument/2006/relationships/hyperlink" Target="http://pbs.twimg.com/profile_images/969812856500666369/rSSJ9NYt_normal.jpg" TargetMode="External"/><Relationship Id="rId4953" Type="http://schemas.openxmlformats.org/officeDocument/2006/relationships/hyperlink" Target="http://pbs.twimg.com/profile_images/961976539595259905/Uyb5v8R8_normal.jpg" TargetMode="External"/><Relationship Id="rId2297" Type="http://schemas.openxmlformats.org/officeDocument/2006/relationships/hyperlink" Target="http://pbs.twimg.com/profile_background_images/483609268591939586/l1laHRBB.png" TargetMode="External"/><Relationship Id="rId3348" Type="http://schemas.openxmlformats.org/officeDocument/2006/relationships/hyperlink" Target="http://pbs.twimg.com/profile_background_images/661949241409998848/l7lRX6A3.jpg" TargetMode="External"/><Relationship Id="rId3555" Type="http://schemas.openxmlformats.org/officeDocument/2006/relationships/hyperlink" Target="http://pbs.twimg.com/profile_background_images/464412000840212480/Qs5ymrZp.jpeg" TargetMode="External"/><Relationship Id="rId3762" Type="http://schemas.openxmlformats.org/officeDocument/2006/relationships/hyperlink" Target="http://pbs.twimg.com/profile_images/682697941371457538/TbCmYAkv_normal.jpg" TargetMode="External"/><Relationship Id="rId4606" Type="http://schemas.openxmlformats.org/officeDocument/2006/relationships/hyperlink" Target="http://pbs.twimg.com/profile_images/963856410445430784/kDFftkaV_normal.png" TargetMode="External"/><Relationship Id="rId4813" Type="http://schemas.openxmlformats.org/officeDocument/2006/relationships/hyperlink" Target="http://pbs.twimg.com/profile_images/682953082410524673/1Ux_3aHn_normal.jpg" TargetMode="External"/><Relationship Id="rId7012" Type="http://schemas.openxmlformats.org/officeDocument/2006/relationships/hyperlink" Target="https://twitter.com/icezy44" TargetMode="External"/><Relationship Id="rId269" Type="http://schemas.openxmlformats.org/officeDocument/2006/relationships/hyperlink" Target="http://t.co/6CDF8CvqVo" TargetMode="External"/><Relationship Id="rId476" Type="http://schemas.openxmlformats.org/officeDocument/2006/relationships/hyperlink" Target="https://t.co/12mxEvNWTB" TargetMode="External"/><Relationship Id="rId683" Type="http://schemas.openxmlformats.org/officeDocument/2006/relationships/hyperlink" Target="https://t.co/uIavZEvIZW" TargetMode="External"/><Relationship Id="rId890" Type="http://schemas.openxmlformats.org/officeDocument/2006/relationships/hyperlink" Target="https://pbs.twimg.com/profile_banners/602304993/1477818063" TargetMode="External"/><Relationship Id="rId2157" Type="http://schemas.openxmlformats.org/officeDocument/2006/relationships/hyperlink" Target="https://pbs.twimg.com/profile_banners/2473156416/1492374333" TargetMode="External"/><Relationship Id="rId2364" Type="http://schemas.openxmlformats.org/officeDocument/2006/relationships/hyperlink" Target="http://abs.twimg.com/images/themes/theme1/bg.png" TargetMode="External"/><Relationship Id="rId2571" Type="http://schemas.openxmlformats.org/officeDocument/2006/relationships/hyperlink" Target="http://abs.twimg.com/images/themes/theme4/bg.gif" TargetMode="External"/><Relationship Id="rId3208" Type="http://schemas.openxmlformats.org/officeDocument/2006/relationships/hyperlink" Target="http://abs.twimg.com/images/themes/theme1/bg.png" TargetMode="External"/><Relationship Id="rId3415" Type="http://schemas.openxmlformats.org/officeDocument/2006/relationships/hyperlink" Target="http://abs.twimg.com/images/themes/theme1/bg.png" TargetMode="External"/><Relationship Id="rId6778" Type="http://schemas.openxmlformats.org/officeDocument/2006/relationships/hyperlink" Target="https://twitter.com/dsmpowered" TargetMode="External"/><Relationship Id="rId129" Type="http://schemas.openxmlformats.org/officeDocument/2006/relationships/hyperlink" Target="https://t.co/lotQb6cD0G" TargetMode="External"/><Relationship Id="rId336" Type="http://schemas.openxmlformats.org/officeDocument/2006/relationships/hyperlink" Target="https://t.co/fJfBus5Xts" TargetMode="External"/><Relationship Id="rId543" Type="http://schemas.openxmlformats.org/officeDocument/2006/relationships/hyperlink" Target="https://t.co/QPCKkREY7w" TargetMode="External"/><Relationship Id="rId1173" Type="http://schemas.openxmlformats.org/officeDocument/2006/relationships/hyperlink" Target="https://pbs.twimg.com/profile_banners/16863340/1514003089" TargetMode="External"/><Relationship Id="rId1380" Type="http://schemas.openxmlformats.org/officeDocument/2006/relationships/hyperlink" Target="https://pbs.twimg.com/profile_banners/18198603/1518570308" TargetMode="External"/><Relationship Id="rId2017" Type="http://schemas.openxmlformats.org/officeDocument/2006/relationships/hyperlink" Target="https://pbs.twimg.com/profile_banners/251444783/1520518666" TargetMode="External"/><Relationship Id="rId2224" Type="http://schemas.openxmlformats.org/officeDocument/2006/relationships/hyperlink" Target="http://abs.twimg.com/images/themes/theme1/bg.png" TargetMode="External"/><Relationship Id="rId3622" Type="http://schemas.openxmlformats.org/officeDocument/2006/relationships/hyperlink" Target="http://pbs.twimg.com/profile_images/948129092125253632/PcU7RGM4_normal.jpg" TargetMode="External"/><Relationship Id="rId5587" Type="http://schemas.openxmlformats.org/officeDocument/2006/relationships/hyperlink" Target="https://twitter.com/volkerpabst" TargetMode="External"/><Relationship Id="rId6985" Type="http://schemas.openxmlformats.org/officeDocument/2006/relationships/hyperlink" Target="https://twitter.com/startrauth" TargetMode="External"/><Relationship Id="rId403" Type="http://schemas.openxmlformats.org/officeDocument/2006/relationships/hyperlink" Target="https://t.co/LlBpanL8ie" TargetMode="External"/><Relationship Id="rId750" Type="http://schemas.openxmlformats.org/officeDocument/2006/relationships/hyperlink" Target="https://pbs.twimg.com/profile_banners/23995748/1505765600" TargetMode="External"/><Relationship Id="rId1033" Type="http://schemas.openxmlformats.org/officeDocument/2006/relationships/hyperlink" Target="https://pbs.twimg.com/profile_banners/2245718378/1509512014" TargetMode="External"/><Relationship Id="rId2431" Type="http://schemas.openxmlformats.org/officeDocument/2006/relationships/hyperlink" Target="http://abs.twimg.com/images/themes/theme1/bg.png" TargetMode="External"/><Relationship Id="rId4189" Type="http://schemas.openxmlformats.org/officeDocument/2006/relationships/hyperlink" Target="http://pbs.twimg.com/profile_images/969979848671113216/KUtWvFVG_normal.jpg" TargetMode="External"/><Relationship Id="rId5794" Type="http://schemas.openxmlformats.org/officeDocument/2006/relationships/hyperlink" Target="https://twitter.com/auyznism" TargetMode="External"/><Relationship Id="rId6638" Type="http://schemas.openxmlformats.org/officeDocument/2006/relationships/hyperlink" Target="https://twitter.com/gw" TargetMode="External"/><Relationship Id="rId6845" Type="http://schemas.openxmlformats.org/officeDocument/2006/relationships/hyperlink" Target="https://twitter.com/discojeedai" TargetMode="External"/><Relationship Id="rId610" Type="http://schemas.openxmlformats.org/officeDocument/2006/relationships/hyperlink" Target="https://t.co/uqAUTExnUO" TargetMode="External"/><Relationship Id="rId1240" Type="http://schemas.openxmlformats.org/officeDocument/2006/relationships/hyperlink" Target="https://pbs.twimg.com/profile_banners/867374442/1517940981" TargetMode="External"/><Relationship Id="rId4049" Type="http://schemas.openxmlformats.org/officeDocument/2006/relationships/hyperlink" Target="http://pbs.twimg.com/profile_images/859384297261748224/_nT2YTSq_normal.jpg" TargetMode="External"/><Relationship Id="rId4396" Type="http://schemas.openxmlformats.org/officeDocument/2006/relationships/hyperlink" Target="http://pbs.twimg.com/profile_images/922580614095818754/CRSD0hjY_normal.jpg" TargetMode="External"/><Relationship Id="rId5447" Type="http://schemas.openxmlformats.org/officeDocument/2006/relationships/hyperlink" Target="https://twitter.com/anniegranny8246" TargetMode="External"/><Relationship Id="rId5654" Type="http://schemas.openxmlformats.org/officeDocument/2006/relationships/hyperlink" Target="https://twitter.com/lilycollins" TargetMode="External"/><Relationship Id="rId5861" Type="http://schemas.openxmlformats.org/officeDocument/2006/relationships/hyperlink" Target="https://twitter.com/genesisdd16" TargetMode="External"/><Relationship Id="rId6705" Type="http://schemas.openxmlformats.org/officeDocument/2006/relationships/hyperlink" Target="https://twitter.com/nuchrtv" TargetMode="External"/><Relationship Id="rId6912" Type="http://schemas.openxmlformats.org/officeDocument/2006/relationships/hyperlink" Target="https://twitter.com/imfantastik1" TargetMode="External"/><Relationship Id="rId1100" Type="http://schemas.openxmlformats.org/officeDocument/2006/relationships/hyperlink" Target="https://pbs.twimg.com/profile_banners/1567884872/1399410333" TargetMode="External"/><Relationship Id="rId4256" Type="http://schemas.openxmlformats.org/officeDocument/2006/relationships/hyperlink" Target="http://pbs.twimg.com/profile_images/875506779743895552/jqN_tEe4_normal.jpg" TargetMode="External"/><Relationship Id="rId4463" Type="http://schemas.openxmlformats.org/officeDocument/2006/relationships/hyperlink" Target="http://pbs.twimg.com/profile_images/960384577452863488/NT8fiGe7_normal.jpg" TargetMode="External"/><Relationship Id="rId4670" Type="http://schemas.openxmlformats.org/officeDocument/2006/relationships/hyperlink" Target="http://pbs.twimg.com/profile_images/962259216277762050/0gJycTQ4_normal.jpg" TargetMode="External"/><Relationship Id="rId5307" Type="http://schemas.openxmlformats.org/officeDocument/2006/relationships/hyperlink" Target="https://twitter.com/nightline" TargetMode="External"/><Relationship Id="rId5514" Type="http://schemas.openxmlformats.org/officeDocument/2006/relationships/hyperlink" Target="https://twitter.com/pbimm_bb" TargetMode="External"/><Relationship Id="rId5721" Type="http://schemas.openxmlformats.org/officeDocument/2006/relationships/hyperlink" Target="https://twitter.com/oblivionic_x" TargetMode="External"/><Relationship Id="rId1917" Type="http://schemas.openxmlformats.org/officeDocument/2006/relationships/hyperlink" Target="https://pbs.twimg.com/profile_banners/117413913/1398289735" TargetMode="External"/><Relationship Id="rId3065" Type="http://schemas.openxmlformats.org/officeDocument/2006/relationships/hyperlink" Target="http://abs.twimg.com/images/themes/theme8/bg.gif" TargetMode="External"/><Relationship Id="rId3272" Type="http://schemas.openxmlformats.org/officeDocument/2006/relationships/hyperlink" Target="http://abs.twimg.com/images/themes/theme1/bg.png" TargetMode="External"/><Relationship Id="rId4116" Type="http://schemas.openxmlformats.org/officeDocument/2006/relationships/hyperlink" Target="http://pbs.twimg.com/profile_images/878396520583843840/cPFdmpZX_normal.jpg" TargetMode="External"/><Relationship Id="rId4323" Type="http://schemas.openxmlformats.org/officeDocument/2006/relationships/hyperlink" Target="http://pbs.twimg.com/profile_images/699475421918687232/vUAqKcy8_normal.jpg" TargetMode="External"/><Relationship Id="rId4530" Type="http://schemas.openxmlformats.org/officeDocument/2006/relationships/hyperlink" Target="http://pbs.twimg.com/profile_images/971351540341530625/GKmW5wTN_normal.jpg" TargetMode="External"/><Relationship Id="rId193" Type="http://schemas.openxmlformats.org/officeDocument/2006/relationships/hyperlink" Target="http://t.co/6YYn07VMEp" TargetMode="External"/><Relationship Id="rId2081" Type="http://schemas.openxmlformats.org/officeDocument/2006/relationships/hyperlink" Target="https://pbs.twimg.com/profile_banners/949388456576233472/1518422366" TargetMode="External"/><Relationship Id="rId3132" Type="http://schemas.openxmlformats.org/officeDocument/2006/relationships/hyperlink" Target="http://pbs.twimg.com/profile_background_images/507932938248286209/mSf81WPJ.jpeg" TargetMode="External"/><Relationship Id="rId6288" Type="http://schemas.openxmlformats.org/officeDocument/2006/relationships/hyperlink" Target="https://twitter.com/imyoursjane" TargetMode="External"/><Relationship Id="rId6495" Type="http://schemas.openxmlformats.org/officeDocument/2006/relationships/hyperlink" Target="https://twitter.com/byunbayon" TargetMode="External"/><Relationship Id="rId260" Type="http://schemas.openxmlformats.org/officeDocument/2006/relationships/hyperlink" Target="https://t.co/U117m1MF5R" TargetMode="External"/><Relationship Id="rId5097" Type="http://schemas.openxmlformats.org/officeDocument/2006/relationships/hyperlink" Target="http://pbs.twimg.com/profile_images/963467837623840768/ztcQP7BV_normal.jpg" TargetMode="External"/><Relationship Id="rId6148" Type="http://schemas.openxmlformats.org/officeDocument/2006/relationships/hyperlink" Target="https://twitter.com/babyghost554" TargetMode="External"/><Relationship Id="rId6355" Type="http://schemas.openxmlformats.org/officeDocument/2006/relationships/hyperlink" Target="https://twitter.com/sarah8123xo" TargetMode="External"/><Relationship Id="rId120" Type="http://schemas.openxmlformats.org/officeDocument/2006/relationships/hyperlink" Target="https://t.co/MXrsYjQg3c" TargetMode="External"/><Relationship Id="rId2898" Type="http://schemas.openxmlformats.org/officeDocument/2006/relationships/hyperlink" Target="http://abs.twimg.com/images/themes/theme1/bg.png" TargetMode="External"/><Relationship Id="rId3949" Type="http://schemas.openxmlformats.org/officeDocument/2006/relationships/hyperlink" Target="http://pbs.twimg.com/profile_images/935363538268426241/mlZGf0rT_normal.jpg" TargetMode="External"/><Relationship Id="rId5164" Type="http://schemas.openxmlformats.org/officeDocument/2006/relationships/hyperlink" Target="http://pbs.twimg.com/profile_images/957525510933774337/ivVEGTeX_normal.jpg" TargetMode="External"/><Relationship Id="rId6008" Type="http://schemas.openxmlformats.org/officeDocument/2006/relationships/hyperlink" Target="https://twitter.com/realchda" TargetMode="External"/><Relationship Id="rId6215" Type="http://schemas.openxmlformats.org/officeDocument/2006/relationships/hyperlink" Target="https://twitter.com/ployry_exo12" TargetMode="External"/><Relationship Id="rId6562" Type="http://schemas.openxmlformats.org/officeDocument/2006/relationships/hyperlink" Target="https://twitter.com/lpbabyfishhh" TargetMode="External"/><Relationship Id="rId2758" Type="http://schemas.openxmlformats.org/officeDocument/2006/relationships/hyperlink" Target="http://abs.twimg.com/images/themes/theme1/bg.png" TargetMode="External"/><Relationship Id="rId2965" Type="http://schemas.openxmlformats.org/officeDocument/2006/relationships/hyperlink" Target="http://abs.twimg.com/images/themes/theme17/bg.gif" TargetMode="External"/><Relationship Id="rId3809" Type="http://schemas.openxmlformats.org/officeDocument/2006/relationships/hyperlink" Target="http://pbs.twimg.com/profile_images/876762880120545281/ojkINOEh_normal.jpg" TargetMode="External"/><Relationship Id="rId5024" Type="http://schemas.openxmlformats.org/officeDocument/2006/relationships/hyperlink" Target="http://pbs.twimg.com/profile_images/971189945598488576/31T7wPCs_normal.jpg" TargetMode="External"/><Relationship Id="rId5371" Type="http://schemas.openxmlformats.org/officeDocument/2006/relationships/hyperlink" Target="https://twitter.com/reshmasaujani" TargetMode="External"/><Relationship Id="rId6422" Type="http://schemas.openxmlformats.org/officeDocument/2006/relationships/hyperlink" Target="https://twitter.com/mrroadsign" TargetMode="External"/><Relationship Id="rId937" Type="http://schemas.openxmlformats.org/officeDocument/2006/relationships/hyperlink" Target="https://pbs.twimg.com/profile_banners/134986465/1493191263" TargetMode="External"/><Relationship Id="rId1567" Type="http://schemas.openxmlformats.org/officeDocument/2006/relationships/hyperlink" Target="https://pbs.twimg.com/profile_banners/2976700300/1483061993" TargetMode="External"/><Relationship Id="rId1774" Type="http://schemas.openxmlformats.org/officeDocument/2006/relationships/hyperlink" Target="https://pbs.twimg.com/profile_banners/2805347966/1516192538" TargetMode="External"/><Relationship Id="rId1981" Type="http://schemas.openxmlformats.org/officeDocument/2006/relationships/hyperlink" Target="https://pbs.twimg.com/profile_banners/125585413/1519603727" TargetMode="External"/><Relationship Id="rId2618" Type="http://schemas.openxmlformats.org/officeDocument/2006/relationships/hyperlink" Target="http://abs.twimg.com/images/themes/theme1/bg.png" TargetMode="External"/><Relationship Id="rId2825" Type="http://schemas.openxmlformats.org/officeDocument/2006/relationships/hyperlink" Target="http://abs.twimg.com/images/themes/theme1/bg.png" TargetMode="External"/><Relationship Id="rId4180" Type="http://schemas.openxmlformats.org/officeDocument/2006/relationships/hyperlink" Target="http://pbs.twimg.com/profile_images/969168091996332033/NLJoVK8W_normal.jpg" TargetMode="External"/><Relationship Id="rId5231" Type="http://schemas.openxmlformats.org/officeDocument/2006/relationships/hyperlink" Target="http://pbs.twimg.com/profile_images/967782334190649346/HsOiSfpx_normal.jpg" TargetMode="External"/><Relationship Id="rId66" Type="http://schemas.openxmlformats.org/officeDocument/2006/relationships/hyperlink" Target="https://t.co/hTidC8uOHf" TargetMode="External"/><Relationship Id="rId1427" Type="http://schemas.openxmlformats.org/officeDocument/2006/relationships/hyperlink" Target="https://pbs.twimg.com/profile_banners/4143854723/1508527928" TargetMode="External"/><Relationship Id="rId1634" Type="http://schemas.openxmlformats.org/officeDocument/2006/relationships/hyperlink" Target="https://pbs.twimg.com/profile_banners/25152538/1510071380" TargetMode="External"/><Relationship Id="rId1841" Type="http://schemas.openxmlformats.org/officeDocument/2006/relationships/hyperlink" Target="https://pbs.twimg.com/profile_banners/235842718/1474709457" TargetMode="External"/><Relationship Id="rId4040" Type="http://schemas.openxmlformats.org/officeDocument/2006/relationships/hyperlink" Target="http://pbs.twimg.com/profile_images/954899626397544449/lZ2uUU6q_normal.jpg" TargetMode="External"/><Relationship Id="rId4997" Type="http://schemas.openxmlformats.org/officeDocument/2006/relationships/hyperlink" Target="http://pbs.twimg.com/profile_images/1684745456/photo_normal" TargetMode="External"/><Relationship Id="rId3599" Type="http://schemas.openxmlformats.org/officeDocument/2006/relationships/hyperlink" Target="http://pbs.twimg.com/profile_images/686507287662346244/bDoRJlyo_normal.jpg" TargetMode="External"/><Relationship Id="rId4857" Type="http://schemas.openxmlformats.org/officeDocument/2006/relationships/hyperlink" Target="http://pbs.twimg.com/profile_images/830458610379468800/bNwgwqAs_normal.jpg" TargetMode="External"/><Relationship Id="rId1701" Type="http://schemas.openxmlformats.org/officeDocument/2006/relationships/hyperlink" Target="https://pbs.twimg.com/profile_banners/983508625/1467761637" TargetMode="External"/><Relationship Id="rId3459" Type="http://schemas.openxmlformats.org/officeDocument/2006/relationships/hyperlink" Target="http://abs.twimg.com/images/themes/theme1/bg.png" TargetMode="External"/><Relationship Id="rId3666" Type="http://schemas.openxmlformats.org/officeDocument/2006/relationships/hyperlink" Target="http://pbs.twimg.com/profile_images/957988169022091264/HAKkuraK_normal.jpg" TargetMode="External"/><Relationship Id="rId5908" Type="http://schemas.openxmlformats.org/officeDocument/2006/relationships/hyperlink" Target="https://twitter.com/msmere7parker" TargetMode="External"/><Relationship Id="rId6072" Type="http://schemas.openxmlformats.org/officeDocument/2006/relationships/hyperlink" Target="https://twitter.com/thedivaknowsall" TargetMode="External"/><Relationship Id="rId587" Type="http://schemas.openxmlformats.org/officeDocument/2006/relationships/hyperlink" Target="https://t.co/SUsSwcOr2r" TargetMode="External"/><Relationship Id="rId2268" Type="http://schemas.openxmlformats.org/officeDocument/2006/relationships/hyperlink" Target="http://abs.twimg.com/images/themes/theme14/bg.gif" TargetMode="External"/><Relationship Id="rId3319" Type="http://schemas.openxmlformats.org/officeDocument/2006/relationships/hyperlink" Target="http://pbs.twimg.com/profile_background_images/709893496/19362c52364df8e7061b858a359e9b54.jpeg" TargetMode="External"/><Relationship Id="rId3873" Type="http://schemas.openxmlformats.org/officeDocument/2006/relationships/hyperlink" Target="http://pbs.twimg.com/profile_images/466566666680168448/ndSaO2aX_normal.jpeg" TargetMode="External"/><Relationship Id="rId4717" Type="http://schemas.openxmlformats.org/officeDocument/2006/relationships/hyperlink" Target="http://pbs.twimg.com/profile_images/967452628501352449/O58QIvei_normal.jpg" TargetMode="External"/><Relationship Id="rId4924" Type="http://schemas.openxmlformats.org/officeDocument/2006/relationships/hyperlink" Target="http://pbs.twimg.com/profile_images/654751508781645824/vp1l92Fv_normal.jpg" TargetMode="External"/><Relationship Id="rId447" Type="http://schemas.openxmlformats.org/officeDocument/2006/relationships/hyperlink" Target="https://t.co/zXGeEYc0jc" TargetMode="External"/><Relationship Id="rId794" Type="http://schemas.openxmlformats.org/officeDocument/2006/relationships/hyperlink" Target="https://pbs.twimg.com/profile_banners/1142941/1427432155" TargetMode="External"/><Relationship Id="rId1077" Type="http://schemas.openxmlformats.org/officeDocument/2006/relationships/hyperlink" Target="https://pbs.twimg.com/profile_banners/769421337601335296/1472280218" TargetMode="External"/><Relationship Id="rId2128" Type="http://schemas.openxmlformats.org/officeDocument/2006/relationships/hyperlink" Target="https://pbs.twimg.com/profile_banners/839099683976916992/1520173334" TargetMode="External"/><Relationship Id="rId2475" Type="http://schemas.openxmlformats.org/officeDocument/2006/relationships/hyperlink" Target="http://abs.twimg.com/images/themes/theme1/bg.png" TargetMode="External"/><Relationship Id="rId2682" Type="http://schemas.openxmlformats.org/officeDocument/2006/relationships/hyperlink" Target="http://abs.twimg.com/images/themes/theme1/bg.png" TargetMode="External"/><Relationship Id="rId3526" Type="http://schemas.openxmlformats.org/officeDocument/2006/relationships/hyperlink" Target="http://abs.twimg.com/images/themes/theme1/bg.png" TargetMode="External"/><Relationship Id="rId3733" Type="http://schemas.openxmlformats.org/officeDocument/2006/relationships/hyperlink" Target="http://pbs.twimg.com/profile_images/945495617551380480/m7Q_0tg-_normal.jpg" TargetMode="External"/><Relationship Id="rId3940" Type="http://schemas.openxmlformats.org/officeDocument/2006/relationships/hyperlink" Target="http://pbs.twimg.com/profile_images/378800000859762797/D491Fz8l_normal.jpeg" TargetMode="External"/><Relationship Id="rId6889" Type="http://schemas.openxmlformats.org/officeDocument/2006/relationships/hyperlink" Target="https://twitter.com/susieob" TargetMode="External"/><Relationship Id="rId654" Type="http://schemas.openxmlformats.org/officeDocument/2006/relationships/hyperlink" Target="https://t.co/R6w3WMPR4S" TargetMode="External"/><Relationship Id="rId861" Type="http://schemas.openxmlformats.org/officeDocument/2006/relationships/hyperlink" Target="https://pbs.twimg.com/profile_banners/945140935070904321/1520412638" TargetMode="External"/><Relationship Id="rId1284" Type="http://schemas.openxmlformats.org/officeDocument/2006/relationships/hyperlink" Target="https://pbs.twimg.com/profile_banners/856991644134068224/1518025341" TargetMode="External"/><Relationship Id="rId1491" Type="http://schemas.openxmlformats.org/officeDocument/2006/relationships/hyperlink" Target="https://pbs.twimg.com/profile_banners/241027939/1353605533" TargetMode="External"/><Relationship Id="rId2335" Type="http://schemas.openxmlformats.org/officeDocument/2006/relationships/hyperlink" Target="http://abs.twimg.com/images/themes/theme1/bg.png" TargetMode="External"/><Relationship Id="rId2542" Type="http://schemas.openxmlformats.org/officeDocument/2006/relationships/hyperlink" Target="http://abs.twimg.com/images/themes/theme1/bg.png" TargetMode="External"/><Relationship Id="rId3800" Type="http://schemas.openxmlformats.org/officeDocument/2006/relationships/hyperlink" Target="http://pbs.twimg.com/profile_images/959795454438330369/YWKnKzqZ_normal.jpg" TargetMode="External"/><Relationship Id="rId5698" Type="http://schemas.openxmlformats.org/officeDocument/2006/relationships/hyperlink" Target="https://twitter.com/melissaortega16" TargetMode="External"/><Relationship Id="rId6749" Type="http://schemas.openxmlformats.org/officeDocument/2006/relationships/hyperlink" Target="https://twitter.com/snikt4" TargetMode="External"/><Relationship Id="rId6956" Type="http://schemas.openxmlformats.org/officeDocument/2006/relationships/hyperlink" Target="https://twitter.com/jamestaranto" TargetMode="External"/><Relationship Id="rId307" Type="http://schemas.openxmlformats.org/officeDocument/2006/relationships/hyperlink" Target="https://t.co/RmYdqb3yt6" TargetMode="External"/><Relationship Id="rId514" Type="http://schemas.openxmlformats.org/officeDocument/2006/relationships/hyperlink" Target="https://t.co/Z0oVKVAfPf" TargetMode="External"/><Relationship Id="rId721" Type="http://schemas.openxmlformats.org/officeDocument/2006/relationships/hyperlink" Target="https://pbs.twimg.com/profile_banners/33432355/1489605744" TargetMode="External"/><Relationship Id="rId1144" Type="http://schemas.openxmlformats.org/officeDocument/2006/relationships/hyperlink" Target="https://pbs.twimg.com/profile_banners/822916627104731136/1491172385" TargetMode="External"/><Relationship Id="rId1351" Type="http://schemas.openxmlformats.org/officeDocument/2006/relationships/hyperlink" Target="https://pbs.twimg.com/profile_banners/16589206/1402313050" TargetMode="External"/><Relationship Id="rId2402" Type="http://schemas.openxmlformats.org/officeDocument/2006/relationships/hyperlink" Target="http://abs.twimg.com/images/themes/theme1/bg.png" TargetMode="External"/><Relationship Id="rId5558" Type="http://schemas.openxmlformats.org/officeDocument/2006/relationships/hyperlink" Target="https://twitter.com/northcountyrp" TargetMode="External"/><Relationship Id="rId5765" Type="http://schemas.openxmlformats.org/officeDocument/2006/relationships/hyperlink" Target="https://twitter.com/fernferndf" TargetMode="External"/><Relationship Id="rId5972" Type="http://schemas.openxmlformats.org/officeDocument/2006/relationships/hyperlink" Target="https://twitter.com/ahorotoru_" TargetMode="External"/><Relationship Id="rId6609" Type="http://schemas.openxmlformats.org/officeDocument/2006/relationships/hyperlink" Target="https://twitter.com/bluemarinep" TargetMode="External"/><Relationship Id="rId6816" Type="http://schemas.openxmlformats.org/officeDocument/2006/relationships/hyperlink" Target="https://twitter.com/al_7321" TargetMode="External"/><Relationship Id="rId1004" Type="http://schemas.openxmlformats.org/officeDocument/2006/relationships/hyperlink" Target="https://pbs.twimg.com/profile_banners/2457537512/1520197311" TargetMode="External"/><Relationship Id="rId1211" Type="http://schemas.openxmlformats.org/officeDocument/2006/relationships/hyperlink" Target="https://pbs.twimg.com/profile_banners/1954735573/1513786333" TargetMode="External"/><Relationship Id="rId4367" Type="http://schemas.openxmlformats.org/officeDocument/2006/relationships/hyperlink" Target="http://pbs.twimg.com/profile_images/881886895462121473/ejvSRI2M_normal.jpg" TargetMode="External"/><Relationship Id="rId4574" Type="http://schemas.openxmlformats.org/officeDocument/2006/relationships/hyperlink" Target="http://pbs.twimg.com/profile_images/959658787245182977/M4vrKs7c_normal.jpg" TargetMode="External"/><Relationship Id="rId4781" Type="http://schemas.openxmlformats.org/officeDocument/2006/relationships/hyperlink" Target="http://pbs.twimg.com/profile_images/956532164790689794/oscLBj1i_normal.jpg" TargetMode="External"/><Relationship Id="rId5418" Type="http://schemas.openxmlformats.org/officeDocument/2006/relationships/hyperlink" Target="https://twitter.com/suhasrbhat" TargetMode="External"/><Relationship Id="rId5625" Type="http://schemas.openxmlformats.org/officeDocument/2006/relationships/hyperlink" Target="https://twitter.com/golchehr_hm" TargetMode="External"/><Relationship Id="rId5832" Type="http://schemas.openxmlformats.org/officeDocument/2006/relationships/hyperlink" Target="https://twitter.com/natalia_vaquero" TargetMode="External"/><Relationship Id="rId3176" Type="http://schemas.openxmlformats.org/officeDocument/2006/relationships/hyperlink" Target="http://pbs.twimg.com/profile_background_images/378800000137089268/SwByC55j.jpeg" TargetMode="External"/><Relationship Id="rId3383" Type="http://schemas.openxmlformats.org/officeDocument/2006/relationships/hyperlink" Target="http://pbs.twimg.com/profile_background_images/671125960146620416/3xI2qfhr.jpg" TargetMode="External"/><Relationship Id="rId3590" Type="http://schemas.openxmlformats.org/officeDocument/2006/relationships/hyperlink" Target="http://pbs.twimg.com/profile_images/797116050059956225/0YaVfFVn_normal.jpg" TargetMode="External"/><Relationship Id="rId4227" Type="http://schemas.openxmlformats.org/officeDocument/2006/relationships/hyperlink" Target="http://pbs.twimg.com/profile_images/954410389713793025/km6uVuEl_normal.jpg" TargetMode="External"/><Relationship Id="rId4434" Type="http://schemas.openxmlformats.org/officeDocument/2006/relationships/hyperlink" Target="http://pbs.twimg.com/profile_images/883682201920864256/oW5la8nX_normal.jpg" TargetMode="External"/><Relationship Id="rId2192" Type="http://schemas.openxmlformats.org/officeDocument/2006/relationships/hyperlink" Target="https://pbs.twimg.com/profile_banners/30540815/1445057904" TargetMode="External"/><Relationship Id="rId3036" Type="http://schemas.openxmlformats.org/officeDocument/2006/relationships/hyperlink" Target="http://abs.twimg.com/images/themes/theme1/bg.png" TargetMode="External"/><Relationship Id="rId3243" Type="http://schemas.openxmlformats.org/officeDocument/2006/relationships/hyperlink" Target="http://pbs.twimg.com/profile_background_images/435881658/x8b21ca57bef219f113190e7e0b77e07.png" TargetMode="External"/><Relationship Id="rId4641" Type="http://schemas.openxmlformats.org/officeDocument/2006/relationships/hyperlink" Target="http://pbs.twimg.com/profile_images/955595658039357442/mr4vhUGL_normal.jpg" TargetMode="External"/><Relationship Id="rId6399" Type="http://schemas.openxmlformats.org/officeDocument/2006/relationships/hyperlink" Target="https://twitter.com/solooopino" TargetMode="External"/><Relationship Id="rId164" Type="http://schemas.openxmlformats.org/officeDocument/2006/relationships/hyperlink" Target="https://t.co/uEcQ0CUEFw" TargetMode="External"/><Relationship Id="rId371" Type="http://schemas.openxmlformats.org/officeDocument/2006/relationships/hyperlink" Target="https://t.co/6i8ohC3HLx" TargetMode="External"/><Relationship Id="rId2052" Type="http://schemas.openxmlformats.org/officeDocument/2006/relationships/hyperlink" Target="https://pbs.twimg.com/profile_banners/23098409/1458512219" TargetMode="External"/><Relationship Id="rId3450" Type="http://schemas.openxmlformats.org/officeDocument/2006/relationships/hyperlink" Target="http://abs.twimg.com/images/themes/theme1/bg.png" TargetMode="External"/><Relationship Id="rId4501" Type="http://schemas.openxmlformats.org/officeDocument/2006/relationships/hyperlink" Target="http://pbs.twimg.com/profile_images/967219725250961408/wv7mZGIz_normal.jpg" TargetMode="External"/><Relationship Id="rId6259" Type="http://schemas.openxmlformats.org/officeDocument/2006/relationships/hyperlink" Target="https://twitter.com/depandapo09" TargetMode="External"/><Relationship Id="rId3103" Type="http://schemas.openxmlformats.org/officeDocument/2006/relationships/hyperlink" Target="http://pbs.twimg.com/profile_background_images/682807634/2a26e9be77249e1d93a96005205b1b46.jpeg" TargetMode="External"/><Relationship Id="rId3310" Type="http://schemas.openxmlformats.org/officeDocument/2006/relationships/hyperlink" Target="http://abs.twimg.com/images/themes/theme1/bg.png" TargetMode="External"/><Relationship Id="rId5068" Type="http://schemas.openxmlformats.org/officeDocument/2006/relationships/hyperlink" Target="http://pbs.twimg.com/profile_images/970919548651122688/M0jY65xc_normal.jpg" TargetMode="External"/><Relationship Id="rId6466" Type="http://schemas.openxmlformats.org/officeDocument/2006/relationships/hyperlink" Target="https://twitter.com/drum07line88" TargetMode="External"/><Relationship Id="rId6673" Type="http://schemas.openxmlformats.org/officeDocument/2006/relationships/hyperlink" Target="https://twitter.com/babyprang" TargetMode="External"/><Relationship Id="rId6880" Type="http://schemas.openxmlformats.org/officeDocument/2006/relationships/hyperlink" Target="https://twitter.com/miriamborne" TargetMode="External"/><Relationship Id="rId231" Type="http://schemas.openxmlformats.org/officeDocument/2006/relationships/hyperlink" Target="https://t.co/3lcSpsiuFh" TargetMode="External"/><Relationship Id="rId2869" Type="http://schemas.openxmlformats.org/officeDocument/2006/relationships/hyperlink" Target="http://abs.twimg.com/images/themes/theme6/bg.gif" TargetMode="External"/><Relationship Id="rId5275" Type="http://schemas.openxmlformats.org/officeDocument/2006/relationships/hyperlink" Target="http://pbs.twimg.com/profile_images/907602837785370625/1qxfnd_I_normal.jpg" TargetMode="External"/><Relationship Id="rId5482" Type="http://schemas.openxmlformats.org/officeDocument/2006/relationships/hyperlink" Target="https://twitter.com/todonoticias" TargetMode="External"/><Relationship Id="rId6119" Type="http://schemas.openxmlformats.org/officeDocument/2006/relationships/hyperlink" Target="https://twitter.com/michaelcoughlin" TargetMode="External"/><Relationship Id="rId6326" Type="http://schemas.openxmlformats.org/officeDocument/2006/relationships/hyperlink" Target="https://twitter.com/maisrhsym_" TargetMode="External"/><Relationship Id="rId6533" Type="http://schemas.openxmlformats.org/officeDocument/2006/relationships/hyperlink" Target="https://twitter.com/themellowmelon" TargetMode="External"/><Relationship Id="rId6740" Type="http://schemas.openxmlformats.org/officeDocument/2006/relationships/hyperlink" Target="https://twitter.com/shannon_mcg11" TargetMode="External"/><Relationship Id="rId1678" Type="http://schemas.openxmlformats.org/officeDocument/2006/relationships/hyperlink" Target="https://pbs.twimg.com/profile_banners/877002832141889536/1500979013" TargetMode="External"/><Relationship Id="rId1885" Type="http://schemas.openxmlformats.org/officeDocument/2006/relationships/hyperlink" Target="https://pbs.twimg.com/profile_banners/818256361083572226/1503339764" TargetMode="External"/><Relationship Id="rId2729" Type="http://schemas.openxmlformats.org/officeDocument/2006/relationships/hyperlink" Target="http://abs.twimg.com/images/themes/theme1/bg.png" TargetMode="External"/><Relationship Id="rId2936" Type="http://schemas.openxmlformats.org/officeDocument/2006/relationships/hyperlink" Target="http://abs.twimg.com/images/themes/theme1/bg.png" TargetMode="External"/><Relationship Id="rId4084" Type="http://schemas.openxmlformats.org/officeDocument/2006/relationships/hyperlink" Target="http://pbs.twimg.com/profile_images/848664387414052864/OJ-RMR4e_normal.jpg" TargetMode="External"/><Relationship Id="rId4291" Type="http://schemas.openxmlformats.org/officeDocument/2006/relationships/hyperlink" Target="http://abs.twimg.com/sticky/default_profile_images/default_profile_normal.png" TargetMode="External"/><Relationship Id="rId5135" Type="http://schemas.openxmlformats.org/officeDocument/2006/relationships/hyperlink" Target="http://pbs.twimg.com/profile_images/479364230978617346/pZz0btKN_normal.jpeg" TargetMode="External"/><Relationship Id="rId5342" Type="http://schemas.openxmlformats.org/officeDocument/2006/relationships/hyperlink" Target="https://twitter.com/drrjkavanagh" TargetMode="External"/><Relationship Id="rId6600" Type="http://schemas.openxmlformats.org/officeDocument/2006/relationships/hyperlink" Target="https://twitter.com/raphael_liogier" TargetMode="External"/><Relationship Id="rId908" Type="http://schemas.openxmlformats.org/officeDocument/2006/relationships/hyperlink" Target="https://pbs.twimg.com/profile_banners/19430432/1459429003" TargetMode="External"/><Relationship Id="rId1538" Type="http://schemas.openxmlformats.org/officeDocument/2006/relationships/hyperlink" Target="https://pbs.twimg.com/profile_banners/2805822446/1478428704" TargetMode="External"/><Relationship Id="rId4151" Type="http://schemas.openxmlformats.org/officeDocument/2006/relationships/hyperlink" Target="http://pbs.twimg.com/profile_images/971324031155744768/6CPRR_RZ_normal.jpg" TargetMode="External"/><Relationship Id="rId5202" Type="http://schemas.openxmlformats.org/officeDocument/2006/relationships/hyperlink" Target="http://pbs.twimg.com/profile_images/678843787167277057/-ydOPTjg_normal.jpg" TargetMode="External"/><Relationship Id="rId1745" Type="http://schemas.openxmlformats.org/officeDocument/2006/relationships/hyperlink" Target="https://pbs.twimg.com/profile_banners/612383079/1513992910" TargetMode="External"/><Relationship Id="rId1952" Type="http://schemas.openxmlformats.org/officeDocument/2006/relationships/hyperlink" Target="https://pbs.twimg.com/profile_banners/4241284934/1519661479" TargetMode="External"/><Relationship Id="rId4011" Type="http://schemas.openxmlformats.org/officeDocument/2006/relationships/hyperlink" Target="http://pbs.twimg.com/profile_images/830862864860614656/-ECJkUlr_normal.jpg" TargetMode="External"/><Relationship Id="rId37" Type="http://schemas.openxmlformats.org/officeDocument/2006/relationships/hyperlink" Target="https://t.co/49ifavr2ND" TargetMode="External"/><Relationship Id="rId1605" Type="http://schemas.openxmlformats.org/officeDocument/2006/relationships/hyperlink" Target="https://pbs.twimg.com/profile_banners/897658020234051584/1519087185" TargetMode="External"/><Relationship Id="rId1812" Type="http://schemas.openxmlformats.org/officeDocument/2006/relationships/hyperlink" Target="https://pbs.twimg.com/profile_banners/507599842/1396611919" TargetMode="External"/><Relationship Id="rId4968" Type="http://schemas.openxmlformats.org/officeDocument/2006/relationships/hyperlink" Target="http://pbs.twimg.com/profile_images/921625039249620992/3es4mcF9_normal.jpg" TargetMode="External"/><Relationship Id="rId6183" Type="http://schemas.openxmlformats.org/officeDocument/2006/relationships/hyperlink" Target="https://twitter.com/pkpangpang" TargetMode="External"/><Relationship Id="rId3777" Type="http://schemas.openxmlformats.org/officeDocument/2006/relationships/hyperlink" Target="http://pbs.twimg.com/profile_images/676564531489861635/v5FxOFB-_normal.jpg" TargetMode="External"/><Relationship Id="rId3984" Type="http://schemas.openxmlformats.org/officeDocument/2006/relationships/hyperlink" Target="http://pbs.twimg.com/profile_images/967798047710294016/QijoG2MN_normal.jpg" TargetMode="External"/><Relationship Id="rId4828" Type="http://schemas.openxmlformats.org/officeDocument/2006/relationships/hyperlink" Target="http://pbs.twimg.com/profile_images/889541705661386752/_W67Xwyg_normal.jpg" TargetMode="External"/><Relationship Id="rId6390" Type="http://schemas.openxmlformats.org/officeDocument/2006/relationships/hyperlink" Target="https://twitter.com/winterssoldear" TargetMode="External"/><Relationship Id="rId698" Type="http://schemas.openxmlformats.org/officeDocument/2006/relationships/hyperlink" Target="https://t.co/vr1OFH6Rvt" TargetMode="External"/><Relationship Id="rId2379" Type="http://schemas.openxmlformats.org/officeDocument/2006/relationships/hyperlink" Target="http://abs.twimg.com/images/themes/theme3/bg.gif" TargetMode="External"/><Relationship Id="rId2586" Type="http://schemas.openxmlformats.org/officeDocument/2006/relationships/hyperlink" Target="http://abs.twimg.com/images/themes/theme1/bg.png" TargetMode="External"/><Relationship Id="rId2793" Type="http://schemas.openxmlformats.org/officeDocument/2006/relationships/hyperlink" Target="http://abs.twimg.com/images/themes/theme6/bg.gif" TargetMode="External"/><Relationship Id="rId3637" Type="http://schemas.openxmlformats.org/officeDocument/2006/relationships/hyperlink" Target="http://pbs.twimg.com/profile_images/584405829371080704/IgV-6jLK_normal.png" TargetMode="External"/><Relationship Id="rId3844" Type="http://schemas.openxmlformats.org/officeDocument/2006/relationships/hyperlink" Target="http://pbs.twimg.com/profile_images/718108513222787073/6jWHaSZs_normal.jpg" TargetMode="External"/><Relationship Id="rId6043" Type="http://schemas.openxmlformats.org/officeDocument/2006/relationships/hyperlink" Target="https://twitter.com/kunwon1204" TargetMode="External"/><Relationship Id="rId6250" Type="http://schemas.openxmlformats.org/officeDocument/2006/relationships/hyperlink" Target="https://twitter.com/uniopfs2201" TargetMode="External"/><Relationship Id="rId558" Type="http://schemas.openxmlformats.org/officeDocument/2006/relationships/hyperlink" Target="https://t.co/dZfP0cg6VJ" TargetMode="External"/><Relationship Id="rId765" Type="http://schemas.openxmlformats.org/officeDocument/2006/relationships/hyperlink" Target="https://pbs.twimg.com/profile_banners/15664534/1519419978" TargetMode="External"/><Relationship Id="rId972" Type="http://schemas.openxmlformats.org/officeDocument/2006/relationships/hyperlink" Target="https://pbs.twimg.com/profile_banners/2395537884/1518679393" TargetMode="External"/><Relationship Id="rId1188" Type="http://schemas.openxmlformats.org/officeDocument/2006/relationships/hyperlink" Target="https://pbs.twimg.com/profile_banners/830058095736811520/1506956397" TargetMode="External"/><Relationship Id="rId1395" Type="http://schemas.openxmlformats.org/officeDocument/2006/relationships/hyperlink" Target="https://pbs.twimg.com/profile_banners/220174017/1489248840" TargetMode="External"/><Relationship Id="rId2239" Type="http://schemas.openxmlformats.org/officeDocument/2006/relationships/hyperlink" Target="http://abs.twimg.com/images/themes/theme1/bg.png" TargetMode="External"/><Relationship Id="rId2446" Type="http://schemas.openxmlformats.org/officeDocument/2006/relationships/hyperlink" Target="http://abs.twimg.com/images/themes/theme1/bg.png" TargetMode="External"/><Relationship Id="rId2653" Type="http://schemas.openxmlformats.org/officeDocument/2006/relationships/hyperlink" Target="http://pbs.twimg.com/profile_background_images/570709272883769344/qcdqgLBG.jpeg" TargetMode="External"/><Relationship Id="rId2860" Type="http://schemas.openxmlformats.org/officeDocument/2006/relationships/hyperlink" Target="http://abs.twimg.com/images/themes/theme1/bg.png" TargetMode="External"/><Relationship Id="rId3704" Type="http://schemas.openxmlformats.org/officeDocument/2006/relationships/hyperlink" Target="http://pbs.twimg.com/profile_images/961512027461009409/OZEwPZml_normal.jpg" TargetMode="External"/><Relationship Id="rId6110" Type="http://schemas.openxmlformats.org/officeDocument/2006/relationships/hyperlink" Target="https://twitter.com/dolevbroughton" TargetMode="External"/><Relationship Id="rId418" Type="http://schemas.openxmlformats.org/officeDocument/2006/relationships/hyperlink" Target="https://t.co/jhlZRjShhT" TargetMode="External"/><Relationship Id="rId625" Type="http://schemas.openxmlformats.org/officeDocument/2006/relationships/hyperlink" Target="https://t.co/cgfHbx4ReN" TargetMode="External"/><Relationship Id="rId832" Type="http://schemas.openxmlformats.org/officeDocument/2006/relationships/hyperlink" Target="https://pbs.twimg.com/profile_banners/2297028366/1390010861" TargetMode="External"/><Relationship Id="rId1048" Type="http://schemas.openxmlformats.org/officeDocument/2006/relationships/hyperlink" Target="https://pbs.twimg.com/profile_banners/3083095302/1449430473" TargetMode="External"/><Relationship Id="rId1255" Type="http://schemas.openxmlformats.org/officeDocument/2006/relationships/hyperlink" Target="https://pbs.twimg.com/profile_banners/4787154374/1519835653" TargetMode="External"/><Relationship Id="rId1462" Type="http://schemas.openxmlformats.org/officeDocument/2006/relationships/hyperlink" Target="https://pbs.twimg.com/profile_banners/245221656/1504581573" TargetMode="External"/><Relationship Id="rId2306" Type="http://schemas.openxmlformats.org/officeDocument/2006/relationships/hyperlink" Target="http://pbs.twimg.com/profile_background_images/112534869/uidaho_admin.jpg" TargetMode="External"/><Relationship Id="rId2513" Type="http://schemas.openxmlformats.org/officeDocument/2006/relationships/hyperlink" Target="http://abs.twimg.com/images/themes/theme9/bg.gif" TargetMode="External"/><Relationship Id="rId3911" Type="http://schemas.openxmlformats.org/officeDocument/2006/relationships/hyperlink" Target="http://pbs.twimg.com/profile_images/557952049942237186/iTRTpwh-_normal.jpeg" TargetMode="External"/><Relationship Id="rId5669" Type="http://schemas.openxmlformats.org/officeDocument/2006/relationships/hyperlink" Target="https://twitter.com/itsjaisah" TargetMode="External"/><Relationship Id="rId5876" Type="http://schemas.openxmlformats.org/officeDocument/2006/relationships/hyperlink" Target="https://twitter.com/thinkstory" TargetMode="External"/><Relationship Id="rId1115" Type="http://schemas.openxmlformats.org/officeDocument/2006/relationships/hyperlink" Target="https://pbs.twimg.com/profile_banners/383680097/1438010910" TargetMode="External"/><Relationship Id="rId1322" Type="http://schemas.openxmlformats.org/officeDocument/2006/relationships/hyperlink" Target="https://pbs.twimg.com/profile_banners/790579592/1508353271" TargetMode="External"/><Relationship Id="rId2720" Type="http://schemas.openxmlformats.org/officeDocument/2006/relationships/hyperlink" Target="http://abs.twimg.com/images/themes/theme18/bg.gif" TargetMode="External"/><Relationship Id="rId4478" Type="http://schemas.openxmlformats.org/officeDocument/2006/relationships/hyperlink" Target="http://pbs.twimg.com/profile_images/956583037013180416/a2aO5JBk_normal.jpg" TargetMode="External"/><Relationship Id="rId5529" Type="http://schemas.openxmlformats.org/officeDocument/2006/relationships/hyperlink" Target="https://twitter.com/re_errr" TargetMode="External"/><Relationship Id="rId6927" Type="http://schemas.openxmlformats.org/officeDocument/2006/relationships/hyperlink" Target="https://twitter.com/sleepmonsleepme" TargetMode="External"/><Relationship Id="rId3287" Type="http://schemas.openxmlformats.org/officeDocument/2006/relationships/hyperlink" Target="http://pbs.twimg.com/profile_background_images/515228058286952449/zVfUxqPl.jpeg" TargetMode="External"/><Relationship Id="rId4338" Type="http://schemas.openxmlformats.org/officeDocument/2006/relationships/hyperlink" Target="http://pbs.twimg.com/profile_images/839928333328515072/HBLSNosz_normal.jpg" TargetMode="External"/><Relationship Id="rId4685" Type="http://schemas.openxmlformats.org/officeDocument/2006/relationships/hyperlink" Target="http://pbs.twimg.com/profile_images/595313254844399619/uruPjLmg_normal.jpg" TargetMode="External"/><Relationship Id="rId4892" Type="http://schemas.openxmlformats.org/officeDocument/2006/relationships/hyperlink" Target="http://pbs.twimg.com/profile_images/908433451891621888/GwpvhKs9_normal.jpg" TargetMode="External"/><Relationship Id="rId5736" Type="http://schemas.openxmlformats.org/officeDocument/2006/relationships/hyperlink" Target="https://twitter.com/mbesheer" TargetMode="External"/><Relationship Id="rId5943" Type="http://schemas.openxmlformats.org/officeDocument/2006/relationships/hyperlink" Target="https://twitter.com/vicenews" TargetMode="External"/><Relationship Id="rId2096" Type="http://schemas.openxmlformats.org/officeDocument/2006/relationships/hyperlink" Target="https://pbs.twimg.com/profile_banners/2477890909/1446365153" TargetMode="External"/><Relationship Id="rId3494" Type="http://schemas.openxmlformats.org/officeDocument/2006/relationships/hyperlink" Target="http://pbs.twimg.com/profile_background_images/450492100480491520/pCo7hkBp.jpeg" TargetMode="External"/><Relationship Id="rId4545" Type="http://schemas.openxmlformats.org/officeDocument/2006/relationships/hyperlink" Target="http://pbs.twimg.com/profile_images/971682880970616832/lUkwh0si_normal.jpg" TargetMode="External"/><Relationship Id="rId4752" Type="http://schemas.openxmlformats.org/officeDocument/2006/relationships/hyperlink" Target="http://pbs.twimg.com/profile_images/862805043652833280/y2tUHZud_normal.jpg" TargetMode="External"/><Relationship Id="rId5803" Type="http://schemas.openxmlformats.org/officeDocument/2006/relationships/hyperlink" Target="https://twitter.com/hongzaa" TargetMode="External"/><Relationship Id="rId3147" Type="http://schemas.openxmlformats.org/officeDocument/2006/relationships/hyperlink" Target="http://pbs.twimg.com/profile_background_images/602304006434631680/Mp3erKQ0.jpg" TargetMode="External"/><Relationship Id="rId3354" Type="http://schemas.openxmlformats.org/officeDocument/2006/relationships/hyperlink" Target="http://abs.twimg.com/images/themes/theme1/bg.png" TargetMode="External"/><Relationship Id="rId3561" Type="http://schemas.openxmlformats.org/officeDocument/2006/relationships/hyperlink" Target="http://abs.twimg.com/images/themes/theme1/bg.png" TargetMode="External"/><Relationship Id="rId4405" Type="http://schemas.openxmlformats.org/officeDocument/2006/relationships/hyperlink" Target="http://pbs.twimg.com/profile_images/967863237940338688/-U3gVlrI_normal.jpg" TargetMode="External"/><Relationship Id="rId4612" Type="http://schemas.openxmlformats.org/officeDocument/2006/relationships/hyperlink" Target="http://pbs.twimg.com/profile_images/965480060974129152/ot_XvRxa_normal.jpg" TargetMode="External"/><Relationship Id="rId275" Type="http://schemas.openxmlformats.org/officeDocument/2006/relationships/hyperlink" Target="http://t.co/I10bJ7w8zi" TargetMode="External"/><Relationship Id="rId482" Type="http://schemas.openxmlformats.org/officeDocument/2006/relationships/hyperlink" Target="http://t.co/J0tanbh67C" TargetMode="External"/><Relationship Id="rId2163" Type="http://schemas.openxmlformats.org/officeDocument/2006/relationships/hyperlink" Target="https://pbs.twimg.com/profile_banners/809137858598543360/1492949558" TargetMode="External"/><Relationship Id="rId2370" Type="http://schemas.openxmlformats.org/officeDocument/2006/relationships/hyperlink" Target="http://abs.twimg.com/images/themes/theme1/bg.png" TargetMode="External"/><Relationship Id="rId3007" Type="http://schemas.openxmlformats.org/officeDocument/2006/relationships/hyperlink" Target="http://abs.twimg.com/images/themes/theme18/bg.gif" TargetMode="External"/><Relationship Id="rId3214" Type="http://schemas.openxmlformats.org/officeDocument/2006/relationships/hyperlink" Target="http://abs.twimg.com/images/themes/theme4/bg.gif" TargetMode="External"/><Relationship Id="rId3421" Type="http://schemas.openxmlformats.org/officeDocument/2006/relationships/hyperlink" Target="http://abs.twimg.com/images/themes/theme1/bg.png" TargetMode="External"/><Relationship Id="rId6577" Type="http://schemas.openxmlformats.org/officeDocument/2006/relationships/hyperlink" Target="https://twitter.com/norasagastume" TargetMode="External"/><Relationship Id="rId6784" Type="http://schemas.openxmlformats.org/officeDocument/2006/relationships/hyperlink" Target="https://twitter.com/shunafakhi" TargetMode="External"/><Relationship Id="rId6991" Type="http://schemas.openxmlformats.org/officeDocument/2006/relationships/hyperlink" Target="https://twitter.com/yohandavin" TargetMode="External"/><Relationship Id="rId135" Type="http://schemas.openxmlformats.org/officeDocument/2006/relationships/hyperlink" Target="https://t.co/29WjJpIW9O" TargetMode="External"/><Relationship Id="rId342" Type="http://schemas.openxmlformats.org/officeDocument/2006/relationships/hyperlink" Target="https://t.co/zVTMJHAdHq" TargetMode="External"/><Relationship Id="rId2023" Type="http://schemas.openxmlformats.org/officeDocument/2006/relationships/hyperlink" Target="https://pbs.twimg.com/profile_banners/138304042/1472423167" TargetMode="External"/><Relationship Id="rId2230" Type="http://schemas.openxmlformats.org/officeDocument/2006/relationships/hyperlink" Target="http://pbs.twimg.com/profile_background_images/376078774/drum-twitter-background.jpg" TargetMode="External"/><Relationship Id="rId5179" Type="http://schemas.openxmlformats.org/officeDocument/2006/relationships/hyperlink" Target="http://pbs.twimg.com/profile_images/839664433693618178/IgTN2eka_normal.jpg" TargetMode="External"/><Relationship Id="rId5386" Type="http://schemas.openxmlformats.org/officeDocument/2006/relationships/hyperlink" Target="https://twitter.com/ditka619" TargetMode="External"/><Relationship Id="rId5593" Type="http://schemas.openxmlformats.org/officeDocument/2006/relationships/hyperlink" Target="https://twitter.com/lv_doc_sher" TargetMode="External"/><Relationship Id="rId6437" Type="http://schemas.openxmlformats.org/officeDocument/2006/relationships/hyperlink" Target="https://twitter.com/xiuminous_326" TargetMode="External"/><Relationship Id="rId6644" Type="http://schemas.openxmlformats.org/officeDocument/2006/relationships/hyperlink" Target="https://twitter.com/barbara78576237" TargetMode="External"/><Relationship Id="rId202" Type="http://schemas.openxmlformats.org/officeDocument/2006/relationships/hyperlink" Target="https://t.co/mqN6MLMoPs" TargetMode="External"/><Relationship Id="rId4195" Type="http://schemas.openxmlformats.org/officeDocument/2006/relationships/hyperlink" Target="http://pbs.twimg.com/profile_images/826846015307337728/6ltsIl44_normal.jpg" TargetMode="External"/><Relationship Id="rId5039" Type="http://schemas.openxmlformats.org/officeDocument/2006/relationships/hyperlink" Target="http://pbs.twimg.com/profile_images/967843254610821121/V4-KZxN8_normal.jpg" TargetMode="External"/><Relationship Id="rId5246" Type="http://schemas.openxmlformats.org/officeDocument/2006/relationships/hyperlink" Target="http://pbs.twimg.com/profile_images/1446341980/Cat-on-Cat-447_normal.jpg" TargetMode="External"/><Relationship Id="rId5453" Type="http://schemas.openxmlformats.org/officeDocument/2006/relationships/hyperlink" Target="https://twitter.com/itsrenzocasco" TargetMode="External"/><Relationship Id="rId6504" Type="http://schemas.openxmlformats.org/officeDocument/2006/relationships/hyperlink" Target="https://twitter.com/verdejomar" TargetMode="External"/><Relationship Id="rId6851" Type="http://schemas.openxmlformats.org/officeDocument/2006/relationships/hyperlink" Target="https://twitter.com/pftftc" TargetMode="External"/><Relationship Id="rId1789" Type="http://schemas.openxmlformats.org/officeDocument/2006/relationships/hyperlink" Target="https://pbs.twimg.com/profile_banners/2918209891/1507269691" TargetMode="External"/><Relationship Id="rId1996" Type="http://schemas.openxmlformats.org/officeDocument/2006/relationships/hyperlink" Target="https://pbs.twimg.com/profile_banners/888704456/1515963378" TargetMode="External"/><Relationship Id="rId4055" Type="http://schemas.openxmlformats.org/officeDocument/2006/relationships/hyperlink" Target="http://pbs.twimg.com/profile_images/877296644986781696/ClQDS5YN_normal.jpg" TargetMode="External"/><Relationship Id="rId4262" Type="http://schemas.openxmlformats.org/officeDocument/2006/relationships/hyperlink" Target="http://pbs.twimg.com/profile_images/965586345740529664/MgPMTHH__normal.jpg" TargetMode="External"/><Relationship Id="rId5106" Type="http://schemas.openxmlformats.org/officeDocument/2006/relationships/hyperlink" Target="http://pbs.twimg.com/profile_images/962876160035246080/-fWmzGRM_normal.jpg" TargetMode="External"/><Relationship Id="rId5660" Type="http://schemas.openxmlformats.org/officeDocument/2006/relationships/hyperlink" Target="https://twitter.com/bhavinm32128762" TargetMode="External"/><Relationship Id="rId6711" Type="http://schemas.openxmlformats.org/officeDocument/2006/relationships/hyperlink" Target="https://twitter.com/planning203" TargetMode="External"/><Relationship Id="rId1649" Type="http://schemas.openxmlformats.org/officeDocument/2006/relationships/hyperlink" Target="https://pbs.twimg.com/profile_banners/372726691/1395801812" TargetMode="External"/><Relationship Id="rId1856" Type="http://schemas.openxmlformats.org/officeDocument/2006/relationships/hyperlink" Target="https://pbs.twimg.com/profile_banners/4067553735/1520019865" TargetMode="External"/><Relationship Id="rId2907" Type="http://schemas.openxmlformats.org/officeDocument/2006/relationships/hyperlink" Target="http://abs.twimg.com/images/themes/theme1/bg.png" TargetMode="External"/><Relationship Id="rId3071" Type="http://schemas.openxmlformats.org/officeDocument/2006/relationships/hyperlink" Target="http://abs.twimg.com/images/themes/theme10/bg.gif" TargetMode="External"/><Relationship Id="rId5313" Type="http://schemas.openxmlformats.org/officeDocument/2006/relationships/hyperlink" Target="https://twitter.com/ciaolivia" TargetMode="External"/><Relationship Id="rId5520" Type="http://schemas.openxmlformats.org/officeDocument/2006/relationships/hyperlink" Target="https://twitter.com/md_destiel" TargetMode="External"/><Relationship Id="rId1509" Type="http://schemas.openxmlformats.org/officeDocument/2006/relationships/hyperlink" Target="https://pbs.twimg.com/profile_banners/1914131371/1507740929" TargetMode="External"/><Relationship Id="rId1716" Type="http://schemas.openxmlformats.org/officeDocument/2006/relationships/hyperlink" Target="https://pbs.twimg.com/profile_banners/2411998195/1515077197" TargetMode="External"/><Relationship Id="rId1923" Type="http://schemas.openxmlformats.org/officeDocument/2006/relationships/hyperlink" Target="https://pbs.twimg.com/profile_banners/864367832/1425132412" TargetMode="External"/><Relationship Id="rId4122" Type="http://schemas.openxmlformats.org/officeDocument/2006/relationships/hyperlink" Target="http://pbs.twimg.com/profile_images/582714935894904833/KKYK5t_X_normal.jpg" TargetMode="External"/><Relationship Id="rId3888" Type="http://schemas.openxmlformats.org/officeDocument/2006/relationships/hyperlink" Target="http://pbs.twimg.com/profile_images/969646977376960512/IjMM9vFH_normal.jpg" TargetMode="External"/><Relationship Id="rId4939" Type="http://schemas.openxmlformats.org/officeDocument/2006/relationships/hyperlink" Target="http://pbs.twimg.com/profile_images/965834932093202432/Zvg-k_uL_normal.jpg" TargetMode="External"/><Relationship Id="rId6087" Type="http://schemas.openxmlformats.org/officeDocument/2006/relationships/hyperlink" Target="https://twitter.com/mynameisaleexa" TargetMode="External"/><Relationship Id="rId6294" Type="http://schemas.openxmlformats.org/officeDocument/2006/relationships/hyperlink" Target="https://twitter.com/cnmnhansen" TargetMode="External"/><Relationship Id="rId2697" Type="http://schemas.openxmlformats.org/officeDocument/2006/relationships/hyperlink" Target="http://abs.twimg.com/images/themes/theme1/bg.png" TargetMode="External"/><Relationship Id="rId3748" Type="http://schemas.openxmlformats.org/officeDocument/2006/relationships/hyperlink" Target="http://pbs.twimg.com/profile_images/918285144267608064/xyXF8zrL_normal.jpg" TargetMode="External"/><Relationship Id="rId6154" Type="http://schemas.openxmlformats.org/officeDocument/2006/relationships/hyperlink" Target="https://twitter.com/gary_turk" TargetMode="External"/><Relationship Id="rId6361" Type="http://schemas.openxmlformats.org/officeDocument/2006/relationships/hyperlink" Target="https://twitter.com/rattlesnake7" TargetMode="External"/><Relationship Id="rId669" Type="http://schemas.openxmlformats.org/officeDocument/2006/relationships/hyperlink" Target="http://t.co/4xbKMqcOkH" TargetMode="External"/><Relationship Id="rId876" Type="http://schemas.openxmlformats.org/officeDocument/2006/relationships/hyperlink" Target="https://pbs.twimg.com/profile_banners/14527647/1520003526" TargetMode="External"/><Relationship Id="rId1299" Type="http://schemas.openxmlformats.org/officeDocument/2006/relationships/hyperlink" Target="https://pbs.twimg.com/profile_banners/748148587733753856/1512999590" TargetMode="External"/><Relationship Id="rId2557" Type="http://schemas.openxmlformats.org/officeDocument/2006/relationships/hyperlink" Target="http://pbs.twimg.com/profile_background_images/378800000057286893/3258cf894a5e8aeb59e9c265d59c7810.jpeg" TargetMode="External"/><Relationship Id="rId3608" Type="http://schemas.openxmlformats.org/officeDocument/2006/relationships/hyperlink" Target="http://pbs.twimg.com/profile_images/792431540143697922/VrNOi_FD_normal.jpg" TargetMode="External"/><Relationship Id="rId3955" Type="http://schemas.openxmlformats.org/officeDocument/2006/relationships/hyperlink" Target="http://pbs.twimg.com/profile_images/912485724040994816/DEIIP_ru_normal.jpg" TargetMode="External"/><Relationship Id="rId5170" Type="http://schemas.openxmlformats.org/officeDocument/2006/relationships/hyperlink" Target="http://pbs.twimg.com/profile_images/965340474109083648/NFzi4zsf_normal.jpg" TargetMode="External"/><Relationship Id="rId6014" Type="http://schemas.openxmlformats.org/officeDocument/2006/relationships/hyperlink" Target="https://twitter.com/sugarpul" TargetMode="External"/><Relationship Id="rId6221" Type="http://schemas.openxmlformats.org/officeDocument/2006/relationships/hyperlink" Target="https://twitter.com/in_brid3" TargetMode="External"/><Relationship Id="rId529" Type="http://schemas.openxmlformats.org/officeDocument/2006/relationships/hyperlink" Target="https://t.co/gD9sLfuWHn" TargetMode="External"/><Relationship Id="rId736" Type="http://schemas.openxmlformats.org/officeDocument/2006/relationships/hyperlink" Target="https://pbs.twimg.com/profile_banners/20175781/1486753716" TargetMode="External"/><Relationship Id="rId1159" Type="http://schemas.openxmlformats.org/officeDocument/2006/relationships/hyperlink" Target="https://pbs.twimg.com/profile_banners/12701412/1441398929" TargetMode="External"/><Relationship Id="rId1366" Type="http://schemas.openxmlformats.org/officeDocument/2006/relationships/hyperlink" Target="https://pbs.twimg.com/profile_banners/25675493/1488553582" TargetMode="External"/><Relationship Id="rId2417" Type="http://schemas.openxmlformats.org/officeDocument/2006/relationships/hyperlink" Target="http://pbs.twimg.com/profile_background_images/658709005045403648/hEMI1dl7.png" TargetMode="External"/><Relationship Id="rId2764" Type="http://schemas.openxmlformats.org/officeDocument/2006/relationships/hyperlink" Target="http://pbs.twimg.com/profile_background_images/378800000013926323/e79e8732d6c55f44e2946a237626edb1.jpeg" TargetMode="External"/><Relationship Id="rId2971" Type="http://schemas.openxmlformats.org/officeDocument/2006/relationships/hyperlink" Target="http://abs.twimg.com/images/themes/theme1/bg.png" TargetMode="External"/><Relationship Id="rId3815" Type="http://schemas.openxmlformats.org/officeDocument/2006/relationships/hyperlink" Target="http://pbs.twimg.com/profile_images/969157857470918656/nb7GrMkr_normal.jpg" TargetMode="External"/><Relationship Id="rId5030" Type="http://schemas.openxmlformats.org/officeDocument/2006/relationships/hyperlink" Target="http://pbs.twimg.com/profile_images/827205347223810049/HCskk6SC_normal.jpg" TargetMode="External"/><Relationship Id="rId943" Type="http://schemas.openxmlformats.org/officeDocument/2006/relationships/hyperlink" Target="https://pbs.twimg.com/profile_banners/2557898449/1510424770" TargetMode="External"/><Relationship Id="rId1019" Type="http://schemas.openxmlformats.org/officeDocument/2006/relationships/hyperlink" Target="https://pbs.twimg.com/profile_banners/913135650/1517432234" TargetMode="External"/><Relationship Id="rId1573" Type="http://schemas.openxmlformats.org/officeDocument/2006/relationships/hyperlink" Target="https://pbs.twimg.com/profile_banners/1402657292/1512395071" TargetMode="External"/><Relationship Id="rId1780" Type="http://schemas.openxmlformats.org/officeDocument/2006/relationships/hyperlink" Target="https://pbs.twimg.com/profile_banners/924754202575933440/1516591820" TargetMode="External"/><Relationship Id="rId2624" Type="http://schemas.openxmlformats.org/officeDocument/2006/relationships/hyperlink" Target="http://pbs.twimg.com/profile_background_images/590768111629938689/QMpBYufw.png" TargetMode="External"/><Relationship Id="rId2831" Type="http://schemas.openxmlformats.org/officeDocument/2006/relationships/hyperlink" Target="http://pbs.twimg.com/profile_background_images/463313709046059008/tptZ75G-.jpeg" TargetMode="External"/><Relationship Id="rId5987" Type="http://schemas.openxmlformats.org/officeDocument/2006/relationships/hyperlink" Target="https://twitter.com/datafaucet" TargetMode="External"/><Relationship Id="rId72" Type="http://schemas.openxmlformats.org/officeDocument/2006/relationships/hyperlink" Target="http://t.co/CJfxfP0sZg" TargetMode="External"/><Relationship Id="rId803" Type="http://schemas.openxmlformats.org/officeDocument/2006/relationships/hyperlink" Target="https://pbs.twimg.com/profile_banners/3042520035/1515879907" TargetMode="External"/><Relationship Id="rId1226" Type="http://schemas.openxmlformats.org/officeDocument/2006/relationships/hyperlink" Target="https://pbs.twimg.com/profile_banners/422725462/1507579706" TargetMode="External"/><Relationship Id="rId1433" Type="http://schemas.openxmlformats.org/officeDocument/2006/relationships/hyperlink" Target="https://pbs.twimg.com/profile_banners/933774599308890113/1518467034" TargetMode="External"/><Relationship Id="rId1640" Type="http://schemas.openxmlformats.org/officeDocument/2006/relationships/hyperlink" Target="https://pbs.twimg.com/profile_banners/169374724/1514697997" TargetMode="External"/><Relationship Id="rId4589" Type="http://schemas.openxmlformats.org/officeDocument/2006/relationships/hyperlink" Target="http://pbs.twimg.com/profile_images/966929729201717249/1HL5kB5e_normal.jpg" TargetMode="External"/><Relationship Id="rId4796" Type="http://schemas.openxmlformats.org/officeDocument/2006/relationships/hyperlink" Target="http://pbs.twimg.com/profile_images/1572042080/image_normal.jpg" TargetMode="External"/><Relationship Id="rId5847" Type="http://schemas.openxmlformats.org/officeDocument/2006/relationships/hyperlink" Target="https://twitter.com/dynb1a4" TargetMode="External"/><Relationship Id="rId1500" Type="http://schemas.openxmlformats.org/officeDocument/2006/relationships/hyperlink" Target="https://pbs.twimg.com/profile_banners/872537393722740737/1502242729" TargetMode="External"/><Relationship Id="rId3398" Type="http://schemas.openxmlformats.org/officeDocument/2006/relationships/hyperlink" Target="http://abs.twimg.com/images/themes/theme1/bg.png" TargetMode="External"/><Relationship Id="rId4449" Type="http://schemas.openxmlformats.org/officeDocument/2006/relationships/hyperlink" Target="http://pbs.twimg.com/profile_images/1238931453/jschool_icon_normal.gif" TargetMode="External"/><Relationship Id="rId4656" Type="http://schemas.openxmlformats.org/officeDocument/2006/relationships/hyperlink" Target="http://pbs.twimg.com/profile_images/666844394629169153/PAnr5miF_normal.jpg" TargetMode="External"/><Relationship Id="rId4863" Type="http://schemas.openxmlformats.org/officeDocument/2006/relationships/hyperlink" Target="http://pbs.twimg.com/profile_images/899424379406352384/Po1xMca-_normal.jpg" TargetMode="External"/><Relationship Id="rId5707" Type="http://schemas.openxmlformats.org/officeDocument/2006/relationships/hyperlink" Target="https://twitter.com/princesseva43" TargetMode="External"/><Relationship Id="rId5914" Type="http://schemas.openxmlformats.org/officeDocument/2006/relationships/hyperlink" Target="https://twitter.com/rudnfql01" TargetMode="External"/><Relationship Id="rId3258" Type="http://schemas.openxmlformats.org/officeDocument/2006/relationships/hyperlink" Target="http://pbs.twimg.com/profile_background_images/657466005266952193/ypEgcBud.jpg" TargetMode="External"/><Relationship Id="rId3465" Type="http://schemas.openxmlformats.org/officeDocument/2006/relationships/hyperlink" Target="http://abs.twimg.com/images/themes/theme1/bg.png" TargetMode="External"/><Relationship Id="rId3672" Type="http://schemas.openxmlformats.org/officeDocument/2006/relationships/hyperlink" Target="http://pbs.twimg.com/profile_images/971566093490905089/512is0OX_normal.jpg" TargetMode="External"/><Relationship Id="rId4309" Type="http://schemas.openxmlformats.org/officeDocument/2006/relationships/hyperlink" Target="http://pbs.twimg.com/profile_images/962561146732544000/4Be5J7Zb_normal.jpg" TargetMode="External"/><Relationship Id="rId4516" Type="http://schemas.openxmlformats.org/officeDocument/2006/relationships/hyperlink" Target="http://pbs.twimg.com/profile_images/753278395245625344/LDAttJQJ_normal.jpg" TargetMode="External"/><Relationship Id="rId4723" Type="http://schemas.openxmlformats.org/officeDocument/2006/relationships/hyperlink" Target="http://pbs.twimg.com/profile_images/970814080159178752/DFxpudCw_normal.png" TargetMode="External"/><Relationship Id="rId179" Type="http://schemas.openxmlformats.org/officeDocument/2006/relationships/hyperlink" Target="https://t.co/rubANo6qEJ" TargetMode="External"/><Relationship Id="rId386" Type="http://schemas.openxmlformats.org/officeDocument/2006/relationships/hyperlink" Target="https://t.co/WX5gUgkTpl" TargetMode="External"/><Relationship Id="rId593" Type="http://schemas.openxmlformats.org/officeDocument/2006/relationships/hyperlink" Target="https://t.co/4HafOrFlpx" TargetMode="External"/><Relationship Id="rId2067" Type="http://schemas.openxmlformats.org/officeDocument/2006/relationships/hyperlink" Target="https://pbs.twimg.com/profile_banners/909386104561963008/1505649664" TargetMode="External"/><Relationship Id="rId2274" Type="http://schemas.openxmlformats.org/officeDocument/2006/relationships/hyperlink" Target="http://abs.twimg.com/images/themes/theme4/bg.gif" TargetMode="External"/><Relationship Id="rId2481" Type="http://schemas.openxmlformats.org/officeDocument/2006/relationships/hyperlink" Target="http://pbs.twimg.com/profile_background_images/457885752844492800/2pqmWlGC.jpeg" TargetMode="External"/><Relationship Id="rId3118" Type="http://schemas.openxmlformats.org/officeDocument/2006/relationships/hyperlink" Target="http://abs.twimg.com/images/themes/theme1/bg.png" TargetMode="External"/><Relationship Id="rId3325" Type="http://schemas.openxmlformats.org/officeDocument/2006/relationships/hyperlink" Target="http://abs.twimg.com/images/themes/theme1/bg.png" TargetMode="External"/><Relationship Id="rId3532" Type="http://schemas.openxmlformats.org/officeDocument/2006/relationships/hyperlink" Target="http://pbs.twimg.com/profile_background_images/654401707/53r8fpxqwvzsapfu3ypl.jpeg" TargetMode="External"/><Relationship Id="rId4930" Type="http://schemas.openxmlformats.org/officeDocument/2006/relationships/hyperlink" Target="http://pbs.twimg.com/profile_images/955467692860846080/sJgd_5vu_normal.jpg" TargetMode="External"/><Relationship Id="rId6688" Type="http://schemas.openxmlformats.org/officeDocument/2006/relationships/hyperlink" Target="https://twitter.com/burningdyo" TargetMode="External"/><Relationship Id="rId246" Type="http://schemas.openxmlformats.org/officeDocument/2006/relationships/hyperlink" Target="https://t.co/BHu7r0b3p6" TargetMode="External"/><Relationship Id="rId453" Type="http://schemas.openxmlformats.org/officeDocument/2006/relationships/hyperlink" Target="https://t.co/Spxj8bcB85" TargetMode="External"/><Relationship Id="rId660" Type="http://schemas.openxmlformats.org/officeDocument/2006/relationships/hyperlink" Target="https://t.co/S64Cfzf4Bn" TargetMode="External"/><Relationship Id="rId1083" Type="http://schemas.openxmlformats.org/officeDocument/2006/relationships/hyperlink" Target="https://pbs.twimg.com/profile_banners/800383563233300480/1517509454" TargetMode="External"/><Relationship Id="rId1290" Type="http://schemas.openxmlformats.org/officeDocument/2006/relationships/hyperlink" Target="https://pbs.twimg.com/profile_banners/37579871/1515020190" TargetMode="External"/><Relationship Id="rId2134" Type="http://schemas.openxmlformats.org/officeDocument/2006/relationships/hyperlink" Target="https://pbs.twimg.com/profile_banners/67977000/1413735029" TargetMode="External"/><Relationship Id="rId2341" Type="http://schemas.openxmlformats.org/officeDocument/2006/relationships/hyperlink" Target="http://pbs.twimg.com/profile_background_images/695660044235444226/1lU6IY4o.jpg" TargetMode="External"/><Relationship Id="rId5497" Type="http://schemas.openxmlformats.org/officeDocument/2006/relationships/hyperlink" Target="https://twitter.com/orcathegreat" TargetMode="External"/><Relationship Id="rId6548" Type="http://schemas.openxmlformats.org/officeDocument/2006/relationships/hyperlink" Target="https://twitter.com/pennywhoreder" TargetMode="External"/><Relationship Id="rId6895" Type="http://schemas.openxmlformats.org/officeDocument/2006/relationships/hyperlink" Target="https://twitter.com/meoowlt" TargetMode="External"/><Relationship Id="rId106" Type="http://schemas.openxmlformats.org/officeDocument/2006/relationships/hyperlink" Target="https://t.co/4VNBXqVy8d" TargetMode="External"/><Relationship Id="rId313" Type="http://schemas.openxmlformats.org/officeDocument/2006/relationships/hyperlink" Target="https://t.co/lheoJK9DOS" TargetMode="External"/><Relationship Id="rId1150" Type="http://schemas.openxmlformats.org/officeDocument/2006/relationships/hyperlink" Target="https://pbs.twimg.com/profile_banners/3691249218/1498760717" TargetMode="External"/><Relationship Id="rId4099" Type="http://schemas.openxmlformats.org/officeDocument/2006/relationships/hyperlink" Target="http://pbs.twimg.com/profile_images/969963357938835456/vqq5JosK_normal.jpg" TargetMode="External"/><Relationship Id="rId5357" Type="http://schemas.openxmlformats.org/officeDocument/2006/relationships/hyperlink" Target="https://twitter.com/spikedonline" TargetMode="External"/><Relationship Id="rId6755" Type="http://schemas.openxmlformats.org/officeDocument/2006/relationships/hyperlink" Target="https://twitter.com/m3jstile" TargetMode="External"/><Relationship Id="rId6962" Type="http://schemas.openxmlformats.org/officeDocument/2006/relationships/hyperlink" Target="https://twitter.com/itweet_legends" TargetMode="External"/><Relationship Id="rId520" Type="http://schemas.openxmlformats.org/officeDocument/2006/relationships/hyperlink" Target="https://t.co/W14cy9cEQf" TargetMode="External"/><Relationship Id="rId2201" Type="http://schemas.openxmlformats.org/officeDocument/2006/relationships/hyperlink" Target="http://abs.twimg.com/images/themes/theme1/bg.png" TargetMode="External"/><Relationship Id="rId5564" Type="http://schemas.openxmlformats.org/officeDocument/2006/relationships/hyperlink" Target="https://twitter.com/realjrrobs" TargetMode="External"/><Relationship Id="rId5771" Type="http://schemas.openxmlformats.org/officeDocument/2006/relationships/hyperlink" Target="https://twitter.com/milk_is_rape" TargetMode="External"/><Relationship Id="rId6408" Type="http://schemas.openxmlformats.org/officeDocument/2006/relationships/hyperlink" Target="https://twitter.com/skullcat" TargetMode="External"/><Relationship Id="rId6615" Type="http://schemas.openxmlformats.org/officeDocument/2006/relationships/hyperlink" Target="https://twitter.com/chloetarise" TargetMode="External"/><Relationship Id="rId6822" Type="http://schemas.openxmlformats.org/officeDocument/2006/relationships/hyperlink" Target="https://twitter.com/sujijyp" TargetMode="External"/><Relationship Id="rId1010" Type="http://schemas.openxmlformats.org/officeDocument/2006/relationships/hyperlink" Target="https://pbs.twimg.com/profile_banners/1915835971/1516067268" TargetMode="External"/><Relationship Id="rId1967" Type="http://schemas.openxmlformats.org/officeDocument/2006/relationships/hyperlink" Target="https://pbs.twimg.com/profile_banners/253444138/1516318834" TargetMode="External"/><Relationship Id="rId4166" Type="http://schemas.openxmlformats.org/officeDocument/2006/relationships/hyperlink" Target="http://pbs.twimg.com/profile_images/469760405825273856/nFm_QUJ1_normal.png" TargetMode="External"/><Relationship Id="rId4373" Type="http://schemas.openxmlformats.org/officeDocument/2006/relationships/hyperlink" Target="http://pbs.twimg.com/profile_images/969268734207647747/-A2N-PiT_normal.jpg" TargetMode="External"/><Relationship Id="rId4580" Type="http://schemas.openxmlformats.org/officeDocument/2006/relationships/hyperlink" Target="http://pbs.twimg.com/profile_images/951658868215615488/Izh0RKHG_normal.jpg" TargetMode="External"/><Relationship Id="rId5217" Type="http://schemas.openxmlformats.org/officeDocument/2006/relationships/hyperlink" Target="http://pbs.twimg.com/profile_images/958215422255525888/jFbRsPyZ_normal.jpg" TargetMode="External"/><Relationship Id="rId5424" Type="http://schemas.openxmlformats.org/officeDocument/2006/relationships/hyperlink" Target="https://twitter.com/praw_tidarat" TargetMode="External"/><Relationship Id="rId5631" Type="http://schemas.openxmlformats.org/officeDocument/2006/relationships/hyperlink" Target="https://twitter.com/future_bacon" TargetMode="External"/><Relationship Id="rId4026" Type="http://schemas.openxmlformats.org/officeDocument/2006/relationships/hyperlink" Target="http://pbs.twimg.com/profile_images/875880189187817474/lJznwkc7_normal.jpg" TargetMode="External"/><Relationship Id="rId4440" Type="http://schemas.openxmlformats.org/officeDocument/2006/relationships/hyperlink" Target="http://pbs.twimg.com/profile_images/967083363222900741/sT4ziA9s_normal.jpg" TargetMode="External"/><Relationship Id="rId3042" Type="http://schemas.openxmlformats.org/officeDocument/2006/relationships/hyperlink" Target="http://abs.twimg.com/images/themes/theme1/bg.png" TargetMode="External"/><Relationship Id="rId6198" Type="http://schemas.openxmlformats.org/officeDocument/2006/relationships/hyperlink" Target="https://twitter.com/politklypuzzled" TargetMode="External"/><Relationship Id="rId6265" Type="http://schemas.openxmlformats.org/officeDocument/2006/relationships/hyperlink" Target="https://twitter.com/sierrawiggles" TargetMode="External"/><Relationship Id="rId3859" Type="http://schemas.openxmlformats.org/officeDocument/2006/relationships/hyperlink" Target="http://pbs.twimg.com/profile_images/912899405044502529/qQmbHtzw_normal.jpg" TargetMode="External"/><Relationship Id="rId5281" Type="http://schemas.openxmlformats.org/officeDocument/2006/relationships/hyperlink" Target="http://pbs.twimg.com/profile_images/930540712432689153/G6Pjn-OM_normal.jpg" TargetMode="External"/><Relationship Id="rId2875" Type="http://schemas.openxmlformats.org/officeDocument/2006/relationships/hyperlink" Target="http://abs.twimg.com/images/themes/theme1/bg.png" TargetMode="External"/><Relationship Id="rId3926" Type="http://schemas.openxmlformats.org/officeDocument/2006/relationships/hyperlink" Target="http://pbs.twimg.com/profile_images/964693719457742848/EAbq90wD_normal.jpg" TargetMode="External"/><Relationship Id="rId6332" Type="http://schemas.openxmlformats.org/officeDocument/2006/relationships/hyperlink" Target="https://twitter.com/dcohennz" TargetMode="External"/><Relationship Id="rId847" Type="http://schemas.openxmlformats.org/officeDocument/2006/relationships/hyperlink" Target="https://pbs.twimg.com/profile_banners/3776528494/1464384926" TargetMode="External"/><Relationship Id="rId1477" Type="http://schemas.openxmlformats.org/officeDocument/2006/relationships/hyperlink" Target="https://pbs.twimg.com/profile_banners/748556919724441601/1516227098" TargetMode="External"/><Relationship Id="rId1891" Type="http://schemas.openxmlformats.org/officeDocument/2006/relationships/hyperlink" Target="https://pbs.twimg.com/profile_banners/73834352/1397519818" TargetMode="External"/><Relationship Id="rId2528" Type="http://schemas.openxmlformats.org/officeDocument/2006/relationships/hyperlink" Target="http://abs.twimg.com/images/themes/theme1/bg.png" TargetMode="External"/><Relationship Id="rId2942" Type="http://schemas.openxmlformats.org/officeDocument/2006/relationships/hyperlink" Target="http://abs.twimg.com/images/themes/theme1/bg.png" TargetMode="External"/><Relationship Id="rId914" Type="http://schemas.openxmlformats.org/officeDocument/2006/relationships/hyperlink" Target="https://pbs.twimg.com/profile_banners/913349597367459840/1518607799" TargetMode="External"/><Relationship Id="rId1544" Type="http://schemas.openxmlformats.org/officeDocument/2006/relationships/hyperlink" Target="https://pbs.twimg.com/profile_banners/720654867816013824/1520147768" TargetMode="External"/><Relationship Id="rId5001" Type="http://schemas.openxmlformats.org/officeDocument/2006/relationships/hyperlink" Target="http://pbs.twimg.com/profile_images/960729789240786944/mBVuo9gz_normal.jpg" TargetMode="External"/><Relationship Id="rId1611" Type="http://schemas.openxmlformats.org/officeDocument/2006/relationships/hyperlink" Target="https://pbs.twimg.com/profile_banners/2855387650/1520250333" TargetMode="External"/><Relationship Id="rId4767" Type="http://schemas.openxmlformats.org/officeDocument/2006/relationships/hyperlink" Target="http://pbs.twimg.com/profile_images/924843567075360768/A7-GXq4p_normal.jpg" TargetMode="External"/><Relationship Id="rId5818" Type="http://schemas.openxmlformats.org/officeDocument/2006/relationships/hyperlink" Target="https://twitter.com/yongidang_" TargetMode="External"/><Relationship Id="rId3369" Type="http://schemas.openxmlformats.org/officeDocument/2006/relationships/hyperlink" Target="http://pbs.twimg.com/profile_background_images/673771635112046592/DxQ0d3gV.png" TargetMode="External"/><Relationship Id="rId2385" Type="http://schemas.openxmlformats.org/officeDocument/2006/relationships/hyperlink" Target="http://pbs.twimg.com/profile_background_images/569580418/u5wp5o1kv12h4v4x25hp.jpeg" TargetMode="External"/><Relationship Id="rId3783" Type="http://schemas.openxmlformats.org/officeDocument/2006/relationships/hyperlink" Target="http://pbs.twimg.com/profile_images/932256789948747777/I1fA45wO_normal.jpg" TargetMode="External"/><Relationship Id="rId4834" Type="http://schemas.openxmlformats.org/officeDocument/2006/relationships/hyperlink" Target="http://pbs.twimg.com/profile_images/970544416707366912/0wmLysNL_normal.jpg" TargetMode="External"/><Relationship Id="rId357" Type="http://schemas.openxmlformats.org/officeDocument/2006/relationships/hyperlink" Target="http://t.co/LZA3QF0ZP5" TargetMode="External"/><Relationship Id="rId2038" Type="http://schemas.openxmlformats.org/officeDocument/2006/relationships/hyperlink" Target="https://pbs.twimg.com/profile_banners/539421221/1510792302" TargetMode="External"/><Relationship Id="rId3436" Type="http://schemas.openxmlformats.org/officeDocument/2006/relationships/hyperlink" Target="http://abs.twimg.com/images/themes/theme1/bg.png" TargetMode="External"/><Relationship Id="rId3850" Type="http://schemas.openxmlformats.org/officeDocument/2006/relationships/hyperlink" Target="http://pbs.twimg.com/profile_images/971166561552646144/klMZM5_z_normal.jpg" TargetMode="External"/><Relationship Id="rId4901" Type="http://schemas.openxmlformats.org/officeDocument/2006/relationships/hyperlink" Target="http://pbs.twimg.com/profile_images/893300403969896448/6ClSKZFO_normal.jpg" TargetMode="External"/><Relationship Id="rId771" Type="http://schemas.openxmlformats.org/officeDocument/2006/relationships/hyperlink" Target="https://pbs.twimg.com/profile_banners/610919499/1520107285" TargetMode="External"/><Relationship Id="rId2452" Type="http://schemas.openxmlformats.org/officeDocument/2006/relationships/hyperlink" Target="http://abs.twimg.com/images/themes/theme1/bg.png" TargetMode="External"/><Relationship Id="rId3503" Type="http://schemas.openxmlformats.org/officeDocument/2006/relationships/hyperlink" Target="http://pbs.twimg.com/profile_background_images/477283352005730304/mTl6CFqb.jpeg" TargetMode="External"/><Relationship Id="rId6659" Type="http://schemas.openxmlformats.org/officeDocument/2006/relationships/hyperlink" Target="https://twitter.com/damikhadijah" TargetMode="External"/><Relationship Id="rId424" Type="http://schemas.openxmlformats.org/officeDocument/2006/relationships/hyperlink" Target="https://t.co/0cwwmw0osW" TargetMode="External"/><Relationship Id="rId1054" Type="http://schemas.openxmlformats.org/officeDocument/2006/relationships/hyperlink" Target="https://pbs.twimg.com/profile_banners/197514967/1471154499" TargetMode="External"/><Relationship Id="rId2105" Type="http://schemas.openxmlformats.org/officeDocument/2006/relationships/hyperlink" Target="https://pbs.twimg.com/profile_banners/78889274/1519446816" TargetMode="External"/><Relationship Id="rId5675" Type="http://schemas.openxmlformats.org/officeDocument/2006/relationships/hyperlink" Target="https://twitter.com/susualem_" TargetMode="External"/><Relationship Id="rId6726" Type="http://schemas.openxmlformats.org/officeDocument/2006/relationships/hyperlink" Target="https://twitter.com/globaldancer38" TargetMode="External"/><Relationship Id="rId1121" Type="http://schemas.openxmlformats.org/officeDocument/2006/relationships/hyperlink" Target="https://pbs.twimg.com/profile_banners/590586132/1497998799" TargetMode="External"/><Relationship Id="rId4277" Type="http://schemas.openxmlformats.org/officeDocument/2006/relationships/hyperlink" Target="http://pbs.twimg.com/profile_images/714946924105883648/4fgNVF4H_normal.jpg" TargetMode="External"/><Relationship Id="rId4691" Type="http://schemas.openxmlformats.org/officeDocument/2006/relationships/hyperlink" Target="http://pbs.twimg.com/profile_images/969572463976894464/lP-oX1ot_normal.jpg" TargetMode="External"/><Relationship Id="rId5328" Type="http://schemas.openxmlformats.org/officeDocument/2006/relationships/hyperlink" Target="https://twitter.com/amazon" TargetMode="External"/><Relationship Id="rId5742" Type="http://schemas.openxmlformats.org/officeDocument/2006/relationships/hyperlink" Target="https://twitter.com/thisisalogin" TargetMode="External"/><Relationship Id="rId3293" Type="http://schemas.openxmlformats.org/officeDocument/2006/relationships/hyperlink" Target="http://abs.twimg.com/images/themes/theme1/bg.png" TargetMode="External"/><Relationship Id="rId4344" Type="http://schemas.openxmlformats.org/officeDocument/2006/relationships/hyperlink" Target="http://pbs.twimg.com/profile_images/922632340655939584/GfqFCkm4_normal.jpg" TargetMode="External"/><Relationship Id="rId1938" Type="http://schemas.openxmlformats.org/officeDocument/2006/relationships/hyperlink" Target="https://pbs.twimg.com/profile_banners/929043384492179456/1514178773" TargetMode="External"/><Relationship Id="rId3360" Type="http://schemas.openxmlformats.org/officeDocument/2006/relationships/hyperlink" Target="http://abs.twimg.com/images/themes/theme1/bg.png" TargetMode="External"/><Relationship Id="rId281" Type="http://schemas.openxmlformats.org/officeDocument/2006/relationships/hyperlink" Target="https://t.co/1aHaAhaTo8" TargetMode="External"/><Relationship Id="rId3013" Type="http://schemas.openxmlformats.org/officeDocument/2006/relationships/hyperlink" Target="http://pbs.twimg.com/profile_background_images/876711425502097408/fiPz664j.jpg" TargetMode="External"/><Relationship Id="rId4411" Type="http://schemas.openxmlformats.org/officeDocument/2006/relationships/hyperlink" Target="http://pbs.twimg.com/profile_images/956725924015345665/wVahRQak_normal.jpg" TargetMode="External"/><Relationship Id="rId6169" Type="http://schemas.openxmlformats.org/officeDocument/2006/relationships/hyperlink" Target="https://twitter.com/timesupnow" TargetMode="External"/><Relationship Id="rId6583" Type="http://schemas.openxmlformats.org/officeDocument/2006/relationships/hyperlink" Target="https://twitter.com/medithroll" TargetMode="External"/><Relationship Id="rId2779" Type="http://schemas.openxmlformats.org/officeDocument/2006/relationships/hyperlink" Target="http://abs.twimg.com/images/themes/theme1/bg.png" TargetMode="External"/><Relationship Id="rId5185" Type="http://schemas.openxmlformats.org/officeDocument/2006/relationships/hyperlink" Target="http://pbs.twimg.com/profile_images/968260386989400064/McljWcKQ_normal.jpg" TargetMode="External"/><Relationship Id="rId6236" Type="http://schemas.openxmlformats.org/officeDocument/2006/relationships/hyperlink" Target="https://twitter.com/atlanticcouncil" TargetMode="External"/><Relationship Id="rId6650" Type="http://schemas.openxmlformats.org/officeDocument/2006/relationships/hyperlink" Target="https://twitter.com/alorshe" TargetMode="External"/><Relationship Id="rId1795" Type="http://schemas.openxmlformats.org/officeDocument/2006/relationships/hyperlink" Target="https://pbs.twimg.com/profile_banners/155378141/1518792535" TargetMode="External"/><Relationship Id="rId2846" Type="http://schemas.openxmlformats.org/officeDocument/2006/relationships/hyperlink" Target="http://pbs.twimg.com/profile_background_images/441475766128107520/-zRpVCO1.jpeg" TargetMode="External"/><Relationship Id="rId5252" Type="http://schemas.openxmlformats.org/officeDocument/2006/relationships/hyperlink" Target="http://pbs.twimg.com/profile_images/788436169830703104/u1Nvj_Ic_normal.jpg" TargetMode="External"/><Relationship Id="rId6303" Type="http://schemas.openxmlformats.org/officeDocument/2006/relationships/hyperlink" Target="https://twitter.com/kalpnasengar" TargetMode="External"/><Relationship Id="rId87" Type="http://schemas.openxmlformats.org/officeDocument/2006/relationships/hyperlink" Target="https://t.co/OMxB0x7xC5" TargetMode="External"/><Relationship Id="rId818" Type="http://schemas.openxmlformats.org/officeDocument/2006/relationships/hyperlink" Target="https://pbs.twimg.com/profile_banners/857885065165942785/1513274991" TargetMode="External"/><Relationship Id="rId1448" Type="http://schemas.openxmlformats.org/officeDocument/2006/relationships/hyperlink" Target="https://pbs.twimg.com/profile_banners/164131048/1499521252" TargetMode="External"/><Relationship Id="rId1862" Type="http://schemas.openxmlformats.org/officeDocument/2006/relationships/hyperlink" Target="https://pbs.twimg.com/profile_banners/326035751/1512358621" TargetMode="External"/><Relationship Id="rId2913" Type="http://schemas.openxmlformats.org/officeDocument/2006/relationships/hyperlink" Target="http://abs.twimg.com/images/themes/theme1/bg.png" TargetMode="External"/><Relationship Id="rId1515" Type="http://schemas.openxmlformats.org/officeDocument/2006/relationships/hyperlink" Target="https://pbs.twimg.com/profile_banners/890102252429615104/1514282432" TargetMode="External"/><Relationship Id="rId6093" Type="http://schemas.openxmlformats.org/officeDocument/2006/relationships/hyperlink" Target="https://twitter.com/trobin42" TargetMode="External"/><Relationship Id="rId3687" Type="http://schemas.openxmlformats.org/officeDocument/2006/relationships/hyperlink" Target="http://pbs.twimg.com/profile_images/878003047992967169/MHu0Jn6S_normal.jpg" TargetMode="External"/><Relationship Id="rId4738" Type="http://schemas.openxmlformats.org/officeDocument/2006/relationships/hyperlink" Target="http://pbs.twimg.com/profile_images/2611500979/3j16m1d7mzl1aygh0eth_normal.jpeg" TargetMode="External"/><Relationship Id="rId2289" Type="http://schemas.openxmlformats.org/officeDocument/2006/relationships/hyperlink" Target="http://abs.twimg.com/images/themes/theme1/bg.png" TargetMode="External"/><Relationship Id="rId3754" Type="http://schemas.openxmlformats.org/officeDocument/2006/relationships/hyperlink" Target="http://pbs.twimg.com/profile_images/940995075642757120/SsA-t320_normal.jpg" TargetMode="External"/><Relationship Id="rId4805" Type="http://schemas.openxmlformats.org/officeDocument/2006/relationships/hyperlink" Target="http://pbs.twimg.com/profile_images/545778528063483904/fhJjnJU9_normal.jpeg" TargetMode="External"/><Relationship Id="rId6160" Type="http://schemas.openxmlformats.org/officeDocument/2006/relationships/hyperlink" Target="https://twitter.com/swungjoon" TargetMode="External"/><Relationship Id="rId675" Type="http://schemas.openxmlformats.org/officeDocument/2006/relationships/hyperlink" Target="https://t.co/lJlOThwYSw" TargetMode="External"/><Relationship Id="rId2356" Type="http://schemas.openxmlformats.org/officeDocument/2006/relationships/hyperlink" Target="http://pbs.twimg.com/profile_background_images/464364144225820673/Ax6Eeve_.jpeg" TargetMode="External"/><Relationship Id="rId2770" Type="http://schemas.openxmlformats.org/officeDocument/2006/relationships/hyperlink" Target="http://abs.twimg.com/images/themes/theme1/bg.png" TargetMode="External"/><Relationship Id="rId3407" Type="http://schemas.openxmlformats.org/officeDocument/2006/relationships/hyperlink" Target="http://abs.twimg.com/images/themes/theme1/bg.png" TargetMode="External"/><Relationship Id="rId3821" Type="http://schemas.openxmlformats.org/officeDocument/2006/relationships/hyperlink" Target="http://pbs.twimg.com/profile_images/815664944964243456/HOnHESuB_normal.jpg" TargetMode="External"/><Relationship Id="rId6977" Type="http://schemas.openxmlformats.org/officeDocument/2006/relationships/hyperlink" Target="https://twitter.com/captskallywag" TargetMode="External"/><Relationship Id="rId328" Type="http://schemas.openxmlformats.org/officeDocument/2006/relationships/hyperlink" Target="https://t.co/zOYDIJjpNX" TargetMode="External"/><Relationship Id="rId742" Type="http://schemas.openxmlformats.org/officeDocument/2006/relationships/hyperlink" Target="https://pbs.twimg.com/profile_banners/132860665/1501177272" TargetMode="External"/><Relationship Id="rId1372" Type="http://schemas.openxmlformats.org/officeDocument/2006/relationships/hyperlink" Target="https://pbs.twimg.com/profile_banners/973253378/1362508262" TargetMode="External"/><Relationship Id="rId2009" Type="http://schemas.openxmlformats.org/officeDocument/2006/relationships/hyperlink" Target="https://pbs.twimg.com/profile_banners/6655612/1506083395" TargetMode="External"/><Relationship Id="rId2423" Type="http://schemas.openxmlformats.org/officeDocument/2006/relationships/hyperlink" Target="http://abs.twimg.com/images/themes/theme1/bg.png" TargetMode="External"/><Relationship Id="rId5579" Type="http://schemas.openxmlformats.org/officeDocument/2006/relationships/hyperlink" Target="https://twitter.com/razlanmanjaji" TargetMode="External"/><Relationship Id="rId1025" Type="http://schemas.openxmlformats.org/officeDocument/2006/relationships/hyperlink" Target="https://pbs.twimg.com/profile_banners/157321312/1376636488" TargetMode="External"/><Relationship Id="rId4595" Type="http://schemas.openxmlformats.org/officeDocument/2006/relationships/hyperlink" Target="http://pbs.twimg.com/profile_images/958591477055152131/-z-rX8yT_normal.jpg" TargetMode="External"/><Relationship Id="rId5646" Type="http://schemas.openxmlformats.org/officeDocument/2006/relationships/hyperlink" Target="https://twitter.com/nookmynameis" TargetMode="External"/><Relationship Id="rId5993" Type="http://schemas.openxmlformats.org/officeDocument/2006/relationships/hyperlink" Target="https://twitter.com/dotcomlandlordz" TargetMode="External"/><Relationship Id="rId3197" Type="http://schemas.openxmlformats.org/officeDocument/2006/relationships/hyperlink" Target="http://abs.twimg.com/images/themes/theme1/bg.png" TargetMode="External"/><Relationship Id="rId4248" Type="http://schemas.openxmlformats.org/officeDocument/2006/relationships/hyperlink" Target="http://pbs.twimg.com/profile_images/947906500122492928/DKBuB3YD_normal.jpg" TargetMode="External"/><Relationship Id="rId4662" Type="http://schemas.openxmlformats.org/officeDocument/2006/relationships/hyperlink" Target="http://pbs.twimg.com/profile_images/782736606100856832/9j4SJNPm_normal.jpg" TargetMode="External"/><Relationship Id="rId5713" Type="http://schemas.openxmlformats.org/officeDocument/2006/relationships/hyperlink" Target="https://twitter.com/20150424ebisu" TargetMode="External"/><Relationship Id="rId185" Type="http://schemas.openxmlformats.org/officeDocument/2006/relationships/hyperlink" Target="https://t.co/kbMm6urOWB" TargetMode="External"/><Relationship Id="rId1909" Type="http://schemas.openxmlformats.org/officeDocument/2006/relationships/hyperlink" Target="https://pbs.twimg.com/profile_banners/66691020/1516932344" TargetMode="External"/><Relationship Id="rId3264" Type="http://schemas.openxmlformats.org/officeDocument/2006/relationships/hyperlink" Target="http://abs.twimg.com/images/themes/theme1/bg.png" TargetMode="External"/><Relationship Id="rId4315" Type="http://schemas.openxmlformats.org/officeDocument/2006/relationships/hyperlink" Target="http://pbs.twimg.com/profile_images/826143846597750784/NDddYNUs_normal.jpg" TargetMode="External"/><Relationship Id="rId2280" Type="http://schemas.openxmlformats.org/officeDocument/2006/relationships/hyperlink" Target="http://pbs.twimg.com/profile_background_images/693461311/cc60789cb009d0d63d72936898f45820.jpeg" TargetMode="External"/><Relationship Id="rId3331" Type="http://schemas.openxmlformats.org/officeDocument/2006/relationships/hyperlink" Target="http://abs.twimg.com/images/themes/theme1/bg.png" TargetMode="External"/><Relationship Id="rId6487" Type="http://schemas.openxmlformats.org/officeDocument/2006/relationships/hyperlink" Target="https://twitter.com/__yooooooong" TargetMode="External"/><Relationship Id="rId252" Type="http://schemas.openxmlformats.org/officeDocument/2006/relationships/hyperlink" Target="https://t.co/guRDEsyZiT" TargetMode="External"/><Relationship Id="rId5089" Type="http://schemas.openxmlformats.org/officeDocument/2006/relationships/hyperlink" Target="http://pbs.twimg.com/profile_images/945000882424254464/yL9esDjx_normal.jpg" TargetMode="External"/><Relationship Id="rId6554" Type="http://schemas.openxmlformats.org/officeDocument/2006/relationships/hyperlink" Target="https://twitter.com/bee_khj" TargetMode="External"/><Relationship Id="rId1699" Type="http://schemas.openxmlformats.org/officeDocument/2006/relationships/hyperlink" Target="https://pbs.twimg.com/profile_banners/2981692580/1519603431" TargetMode="External"/><Relationship Id="rId2000" Type="http://schemas.openxmlformats.org/officeDocument/2006/relationships/hyperlink" Target="https://pbs.twimg.com/profile_banners/7081402/1501215030" TargetMode="External"/><Relationship Id="rId5156" Type="http://schemas.openxmlformats.org/officeDocument/2006/relationships/hyperlink" Target="http://abs.twimg.com/sticky/default_profile_images/default_profile_normal.png" TargetMode="External"/><Relationship Id="rId5570" Type="http://schemas.openxmlformats.org/officeDocument/2006/relationships/hyperlink" Target="https://twitter.com/ikonicprivate" TargetMode="External"/><Relationship Id="rId6207" Type="http://schemas.openxmlformats.org/officeDocument/2006/relationships/hyperlink" Target="https://twitter.com/bestdadky" TargetMode="External"/><Relationship Id="rId4172" Type="http://schemas.openxmlformats.org/officeDocument/2006/relationships/hyperlink" Target="http://pbs.twimg.com/profile_images/784112539537960962/4tqXXtHV_normal.jpg" TargetMode="External"/><Relationship Id="rId5223" Type="http://schemas.openxmlformats.org/officeDocument/2006/relationships/hyperlink" Target="http://pbs.twimg.com/profile_images/969334365346922497/2-Oyr2g3_normal.jpg" TargetMode="External"/><Relationship Id="rId6621" Type="http://schemas.openxmlformats.org/officeDocument/2006/relationships/hyperlink" Target="https://twitter.com/imagefeeder" TargetMode="External"/><Relationship Id="rId1766" Type="http://schemas.openxmlformats.org/officeDocument/2006/relationships/hyperlink" Target="https://pbs.twimg.com/profile_banners/157879767/1459481244" TargetMode="External"/><Relationship Id="rId2817" Type="http://schemas.openxmlformats.org/officeDocument/2006/relationships/hyperlink" Target="http://abs.twimg.com/images/themes/theme1/bg.png" TargetMode="External"/><Relationship Id="rId58" Type="http://schemas.openxmlformats.org/officeDocument/2006/relationships/hyperlink" Target="https://t.co/bxFNdI8osz" TargetMode="External"/><Relationship Id="rId1419" Type="http://schemas.openxmlformats.org/officeDocument/2006/relationships/hyperlink" Target="https://pbs.twimg.com/profile_banners/950520790151303168/1515468916" TargetMode="External"/><Relationship Id="rId1833" Type="http://schemas.openxmlformats.org/officeDocument/2006/relationships/hyperlink" Target="https://pbs.twimg.com/profile_banners/1313369166/1519752111" TargetMode="External"/><Relationship Id="rId4989" Type="http://schemas.openxmlformats.org/officeDocument/2006/relationships/hyperlink" Target="http://pbs.twimg.com/profile_images/777181421991452672/Q4NC5kxL_normal.jpg" TargetMode="External"/><Relationship Id="rId1900" Type="http://schemas.openxmlformats.org/officeDocument/2006/relationships/hyperlink" Target="https://pbs.twimg.com/profile_banners/71552452/1506818901" TargetMode="External"/><Relationship Id="rId3658" Type="http://schemas.openxmlformats.org/officeDocument/2006/relationships/hyperlink" Target="http://pbs.twimg.com/profile_images/837052017675653121/ftMd8v67_normal.jpg" TargetMode="External"/><Relationship Id="rId4709" Type="http://schemas.openxmlformats.org/officeDocument/2006/relationships/hyperlink" Target="http://pbs.twimg.com/profile_images/949312004426100737/FeJJ6V7Q_normal.jpg" TargetMode="External"/><Relationship Id="rId6064" Type="http://schemas.openxmlformats.org/officeDocument/2006/relationships/hyperlink" Target="https://twitter.com/lamrao16" TargetMode="External"/><Relationship Id="rId579" Type="http://schemas.openxmlformats.org/officeDocument/2006/relationships/hyperlink" Target="https://t.co/8JA06ePKUg" TargetMode="External"/><Relationship Id="rId993" Type="http://schemas.openxmlformats.org/officeDocument/2006/relationships/hyperlink" Target="https://pbs.twimg.com/profile_banners/727155345441726464/1519894786" TargetMode="External"/><Relationship Id="rId2674" Type="http://schemas.openxmlformats.org/officeDocument/2006/relationships/hyperlink" Target="http://pbs.twimg.com/profile_background_images/458788737464279040/gf3jI9wv.jpeg" TargetMode="External"/><Relationship Id="rId5080" Type="http://schemas.openxmlformats.org/officeDocument/2006/relationships/hyperlink" Target="http://pbs.twimg.com/profile_images/850974546739871745/ZPVY_yk5_normal.jpg" TargetMode="External"/><Relationship Id="rId6131" Type="http://schemas.openxmlformats.org/officeDocument/2006/relationships/hyperlink" Target="https://twitter.com/networkingbear" TargetMode="External"/><Relationship Id="rId646" Type="http://schemas.openxmlformats.org/officeDocument/2006/relationships/hyperlink" Target="http://t.co/mhAF2P6Jmb" TargetMode="External"/><Relationship Id="rId1276" Type="http://schemas.openxmlformats.org/officeDocument/2006/relationships/hyperlink" Target="https://pbs.twimg.com/profile_banners/307548363/1462751697" TargetMode="External"/><Relationship Id="rId2327" Type="http://schemas.openxmlformats.org/officeDocument/2006/relationships/hyperlink" Target="http://abs.twimg.com/images/themes/theme18/bg.gif" TargetMode="External"/><Relationship Id="rId3725" Type="http://schemas.openxmlformats.org/officeDocument/2006/relationships/hyperlink" Target="http://pbs.twimg.com/profile_images/956362631866019841/38INdBkg_normal.jpg" TargetMode="External"/><Relationship Id="rId1690" Type="http://schemas.openxmlformats.org/officeDocument/2006/relationships/hyperlink" Target="https://pbs.twimg.com/profile_banners/327660858/1505627338" TargetMode="External"/><Relationship Id="rId2741" Type="http://schemas.openxmlformats.org/officeDocument/2006/relationships/hyperlink" Target="http://pbs.twimg.com/profile_background_images/378800000123666166/33ab3dc5828178ff1fe7bd1f00473b09.jpeg" TargetMode="External"/><Relationship Id="rId5897" Type="http://schemas.openxmlformats.org/officeDocument/2006/relationships/hyperlink" Target="https://twitter.com/luwanda4md" TargetMode="External"/><Relationship Id="rId6948" Type="http://schemas.openxmlformats.org/officeDocument/2006/relationships/hyperlink" Target="https://twitter.com/big_guy60" TargetMode="External"/><Relationship Id="rId713" Type="http://schemas.openxmlformats.org/officeDocument/2006/relationships/hyperlink" Target="https://pbs.twimg.com/profile_banners/903119605/1448926915" TargetMode="External"/><Relationship Id="rId1343" Type="http://schemas.openxmlformats.org/officeDocument/2006/relationships/hyperlink" Target="https://pbs.twimg.com/profile_banners/268241062/1518062989" TargetMode="External"/><Relationship Id="rId4499" Type="http://schemas.openxmlformats.org/officeDocument/2006/relationships/hyperlink" Target="http://pbs.twimg.com/profile_images/791214187695394817/TQsPVzya_normal.jpg" TargetMode="External"/><Relationship Id="rId5964" Type="http://schemas.openxmlformats.org/officeDocument/2006/relationships/hyperlink" Target="https://twitter.com/southfive" TargetMode="External"/><Relationship Id="rId1410" Type="http://schemas.openxmlformats.org/officeDocument/2006/relationships/hyperlink" Target="https://pbs.twimg.com/profile_banners/289896811/1516276158" TargetMode="External"/><Relationship Id="rId4566" Type="http://schemas.openxmlformats.org/officeDocument/2006/relationships/hyperlink" Target="http://abs.twimg.com/sticky/default_profile_images/default_profile_normal.png" TargetMode="External"/><Relationship Id="rId4980" Type="http://schemas.openxmlformats.org/officeDocument/2006/relationships/hyperlink" Target="http://pbs.twimg.com/profile_images/964363595436847104/WbtaoFcg_normal.jpg" TargetMode="External"/><Relationship Id="rId5617" Type="http://schemas.openxmlformats.org/officeDocument/2006/relationships/hyperlink" Target="https://twitter.com/styler" TargetMode="External"/><Relationship Id="rId3168" Type="http://schemas.openxmlformats.org/officeDocument/2006/relationships/hyperlink" Target="http://abs.twimg.com/images/themes/theme1/bg.png" TargetMode="External"/><Relationship Id="rId3582" Type="http://schemas.openxmlformats.org/officeDocument/2006/relationships/hyperlink" Target="http://pbs.twimg.com/profile_background_images/432411199951482880/bHtqTOBv.jpeg" TargetMode="External"/><Relationship Id="rId4219" Type="http://schemas.openxmlformats.org/officeDocument/2006/relationships/hyperlink" Target="http://pbs.twimg.com/profile_images/876280707135324160/BTMzFljM_normal.jpg" TargetMode="External"/><Relationship Id="rId4633" Type="http://schemas.openxmlformats.org/officeDocument/2006/relationships/hyperlink" Target="http://pbs.twimg.com/profile_images/1704385142/09_Gary_2x2_normal.jpg" TargetMode="External"/><Relationship Id="rId2184" Type="http://schemas.openxmlformats.org/officeDocument/2006/relationships/hyperlink" Target="https://pbs.twimg.com/profile_banners/2378212578/1508598067" TargetMode="External"/><Relationship Id="rId3235" Type="http://schemas.openxmlformats.org/officeDocument/2006/relationships/hyperlink" Target="http://abs.twimg.com/images/themes/theme1/bg.png" TargetMode="External"/><Relationship Id="rId156" Type="http://schemas.openxmlformats.org/officeDocument/2006/relationships/hyperlink" Target="https://t.co/oNW1kQmxdM" TargetMode="External"/><Relationship Id="rId570" Type="http://schemas.openxmlformats.org/officeDocument/2006/relationships/hyperlink" Target="https://t.co/3BADyOaJ9H" TargetMode="External"/><Relationship Id="rId2251" Type="http://schemas.openxmlformats.org/officeDocument/2006/relationships/hyperlink" Target="http://pbs.twimg.com/profile_background_images/839816318/4e207307edf040c1b67e70bb4ba58b98.jpeg" TargetMode="External"/><Relationship Id="rId3302" Type="http://schemas.openxmlformats.org/officeDocument/2006/relationships/hyperlink" Target="http://pbs.twimg.com/profile_background_images/711011774/10800e394f74edf7ed2adb4547bcdda1.jpeg" TargetMode="External"/><Relationship Id="rId4700" Type="http://schemas.openxmlformats.org/officeDocument/2006/relationships/hyperlink" Target="http://pbs.twimg.com/profile_images/727864757840044034/DWkSpmLV_normal.jpg" TargetMode="External"/><Relationship Id="rId6458" Type="http://schemas.openxmlformats.org/officeDocument/2006/relationships/hyperlink" Target="https://twitter.com/crastibi87" TargetMode="External"/><Relationship Id="rId223" Type="http://schemas.openxmlformats.org/officeDocument/2006/relationships/hyperlink" Target="https://t.co/kASbKSCA5t" TargetMode="External"/><Relationship Id="rId6872" Type="http://schemas.openxmlformats.org/officeDocument/2006/relationships/hyperlink" Target="https://twitter.com/nzlushie" TargetMode="External"/><Relationship Id="rId4076" Type="http://schemas.openxmlformats.org/officeDocument/2006/relationships/hyperlink" Target="http://pbs.twimg.com/profile_images/956506193102426113/s6B6TGcw_normal.jpg" TargetMode="External"/><Relationship Id="rId5474" Type="http://schemas.openxmlformats.org/officeDocument/2006/relationships/hyperlink" Target="https://twitter.com/zainaawan" TargetMode="External"/><Relationship Id="rId6525" Type="http://schemas.openxmlformats.org/officeDocument/2006/relationships/hyperlink" Target="https://twitter.com/michaeljpartyka" TargetMode="External"/><Relationship Id="rId4490" Type="http://schemas.openxmlformats.org/officeDocument/2006/relationships/hyperlink" Target="http://pbs.twimg.com/profile_images/895097004182962176/Yhpw_Rqh_normal.jpg" TargetMode="External"/><Relationship Id="rId5127" Type="http://schemas.openxmlformats.org/officeDocument/2006/relationships/hyperlink" Target="http://pbs.twimg.com/profile_images/822835468601462785/LIicLY9Y_normal.jpg" TargetMode="External"/><Relationship Id="rId5541" Type="http://schemas.openxmlformats.org/officeDocument/2006/relationships/hyperlink" Target="https://twitter.com/cynmoto" TargetMode="External"/><Relationship Id="rId1737" Type="http://schemas.openxmlformats.org/officeDocument/2006/relationships/hyperlink" Target="https://pbs.twimg.com/profile_banners/3027550197/1490122296" TargetMode="External"/><Relationship Id="rId3092" Type="http://schemas.openxmlformats.org/officeDocument/2006/relationships/hyperlink" Target="http://abs.twimg.com/images/themes/theme1/bg.png" TargetMode="External"/><Relationship Id="rId4143" Type="http://schemas.openxmlformats.org/officeDocument/2006/relationships/hyperlink" Target="http://pbs.twimg.com/profile_images/917414438432595969/taCCy96u_normal.jpg" TargetMode="External"/><Relationship Id="rId29" Type="http://schemas.openxmlformats.org/officeDocument/2006/relationships/hyperlink" Target="https://t.co/4XjYTsrOAZ" TargetMode="External"/><Relationship Id="rId4210" Type="http://schemas.openxmlformats.org/officeDocument/2006/relationships/hyperlink" Target="http://pbs.twimg.com/profile_images/964184606697279488/aphjdiLE_normal.jpg" TargetMode="External"/><Relationship Id="rId1804" Type="http://schemas.openxmlformats.org/officeDocument/2006/relationships/hyperlink" Target="https://pbs.twimg.com/profile_banners/246939630/1515772019" TargetMode="External"/><Relationship Id="rId6382" Type="http://schemas.openxmlformats.org/officeDocument/2006/relationships/hyperlink" Target="https://twitter.com/joannaverdoza" TargetMode="External"/><Relationship Id="rId3976" Type="http://schemas.openxmlformats.org/officeDocument/2006/relationships/hyperlink" Target="http://abs.twimg.com/sticky/default_profile_images/default_profile_normal.png" TargetMode="External"/><Relationship Id="rId6035" Type="http://schemas.openxmlformats.org/officeDocument/2006/relationships/hyperlink" Target="https://twitter.com/wikileaks" TargetMode="External"/><Relationship Id="rId897" Type="http://schemas.openxmlformats.org/officeDocument/2006/relationships/hyperlink" Target="https://pbs.twimg.com/profile_banners/3862850052/1444601841" TargetMode="External"/><Relationship Id="rId2578" Type="http://schemas.openxmlformats.org/officeDocument/2006/relationships/hyperlink" Target="http://pbs.twimg.com/profile_background_images/602890470725824512/swkr3ogA.png" TargetMode="External"/><Relationship Id="rId2992" Type="http://schemas.openxmlformats.org/officeDocument/2006/relationships/hyperlink" Target="http://abs.twimg.com/images/themes/theme1/bg.png" TargetMode="External"/><Relationship Id="rId3629" Type="http://schemas.openxmlformats.org/officeDocument/2006/relationships/hyperlink" Target="http://pbs.twimg.com/profile_images/870966283994619904/20iZZmLM_normal.jpg" TargetMode="External"/><Relationship Id="rId5051" Type="http://schemas.openxmlformats.org/officeDocument/2006/relationships/hyperlink" Target="http://pbs.twimg.com/profile_images/965040175234539521/aqAy2sZq_normal.jpg" TargetMode="External"/><Relationship Id="rId964" Type="http://schemas.openxmlformats.org/officeDocument/2006/relationships/hyperlink" Target="https://pbs.twimg.com/profile_banners/472772023/1492582592" TargetMode="External"/><Relationship Id="rId1594" Type="http://schemas.openxmlformats.org/officeDocument/2006/relationships/hyperlink" Target="https://pbs.twimg.com/profile_banners/121887787/1402878742" TargetMode="External"/><Relationship Id="rId2645" Type="http://schemas.openxmlformats.org/officeDocument/2006/relationships/hyperlink" Target="http://abs.twimg.com/images/themes/theme7/bg.gif" TargetMode="External"/><Relationship Id="rId6102" Type="http://schemas.openxmlformats.org/officeDocument/2006/relationships/hyperlink" Target="https://twitter.com/lisaellis20179" TargetMode="External"/><Relationship Id="rId617" Type="http://schemas.openxmlformats.org/officeDocument/2006/relationships/hyperlink" Target="http://t.co/bBPq77UypB" TargetMode="External"/><Relationship Id="rId1247" Type="http://schemas.openxmlformats.org/officeDocument/2006/relationships/hyperlink" Target="https://pbs.twimg.com/profile_banners/2258723250/1518779711" TargetMode="External"/><Relationship Id="rId1661" Type="http://schemas.openxmlformats.org/officeDocument/2006/relationships/hyperlink" Target="https://pbs.twimg.com/profile_banners/78637246/1511842046" TargetMode="External"/><Relationship Id="rId2712" Type="http://schemas.openxmlformats.org/officeDocument/2006/relationships/hyperlink" Target="http://abs.twimg.com/images/themes/theme1/bg.png" TargetMode="External"/><Relationship Id="rId5868" Type="http://schemas.openxmlformats.org/officeDocument/2006/relationships/hyperlink" Target="https://twitter.com/zcmp" TargetMode="External"/><Relationship Id="rId6919" Type="http://schemas.openxmlformats.org/officeDocument/2006/relationships/hyperlink" Target="https://twitter.com/mayumi_tara" TargetMode="External"/><Relationship Id="rId1314" Type="http://schemas.openxmlformats.org/officeDocument/2006/relationships/hyperlink" Target="https://pbs.twimg.com/profile_banners/887354781693603840/1500507419" TargetMode="External"/><Relationship Id="rId4884" Type="http://schemas.openxmlformats.org/officeDocument/2006/relationships/hyperlink" Target="http://pbs.twimg.com/profile_images/916518574423932928/GhX9d_eU_normal.jpg" TargetMode="External"/><Relationship Id="rId5935" Type="http://schemas.openxmlformats.org/officeDocument/2006/relationships/hyperlink" Target="https://twitter.com/solidadvice1981" TargetMode="External"/><Relationship Id="rId3486" Type="http://schemas.openxmlformats.org/officeDocument/2006/relationships/hyperlink" Target="http://abs.twimg.com/images/themes/theme1/bg.png" TargetMode="External"/><Relationship Id="rId4537" Type="http://schemas.openxmlformats.org/officeDocument/2006/relationships/hyperlink" Target="http://pbs.twimg.com/profile_images/970557104888016897/hysb-A26_normal.jpg" TargetMode="External"/><Relationship Id="rId20" Type="http://schemas.openxmlformats.org/officeDocument/2006/relationships/hyperlink" Target="http://t.co/177fJYDjdc" TargetMode="External"/><Relationship Id="rId2088" Type="http://schemas.openxmlformats.org/officeDocument/2006/relationships/hyperlink" Target="https://pbs.twimg.com/profile_banners/138561365/1475641934" TargetMode="External"/><Relationship Id="rId3139" Type="http://schemas.openxmlformats.org/officeDocument/2006/relationships/hyperlink" Target="http://abs.twimg.com/images/themes/theme1/bg.png" TargetMode="External"/><Relationship Id="rId4951" Type="http://schemas.openxmlformats.org/officeDocument/2006/relationships/hyperlink" Target="http://pbs.twimg.com/profile_images/970300825779159041/jM8510QS_normal.jpg" TargetMode="External"/><Relationship Id="rId7010" Type="http://schemas.openxmlformats.org/officeDocument/2006/relationships/hyperlink" Target="https://twitter.com/msshanice_" TargetMode="External"/><Relationship Id="rId474" Type="http://schemas.openxmlformats.org/officeDocument/2006/relationships/hyperlink" Target="https://t.co/ibA4S9pwol" TargetMode="External"/><Relationship Id="rId2155" Type="http://schemas.openxmlformats.org/officeDocument/2006/relationships/hyperlink" Target="https://pbs.twimg.com/profile_banners/3249728150/1520082627" TargetMode="External"/><Relationship Id="rId3553" Type="http://schemas.openxmlformats.org/officeDocument/2006/relationships/hyperlink" Target="http://abs.twimg.com/images/themes/theme1/bg.png" TargetMode="External"/><Relationship Id="rId4604" Type="http://schemas.openxmlformats.org/officeDocument/2006/relationships/hyperlink" Target="http://pbs.twimg.com/profile_images/796823622450982912/XYcUsJUI_normal.jpg" TargetMode="External"/><Relationship Id="rId127" Type="http://schemas.openxmlformats.org/officeDocument/2006/relationships/hyperlink" Target="https://t.co/adS5dzujTh" TargetMode="External"/><Relationship Id="rId3206" Type="http://schemas.openxmlformats.org/officeDocument/2006/relationships/hyperlink" Target="http://abs.twimg.com/images/themes/theme1/bg.png" TargetMode="External"/><Relationship Id="rId3620" Type="http://schemas.openxmlformats.org/officeDocument/2006/relationships/hyperlink" Target="http://pbs.twimg.com/profile_images/877514632306466816/odghKhyL_normal.jpg" TargetMode="External"/><Relationship Id="rId6776" Type="http://schemas.openxmlformats.org/officeDocument/2006/relationships/hyperlink" Target="https://twitter.com/nuagerieur" TargetMode="External"/><Relationship Id="rId541" Type="http://schemas.openxmlformats.org/officeDocument/2006/relationships/hyperlink" Target="https://t.co/2iUkcYI4pI" TargetMode="External"/><Relationship Id="rId1171" Type="http://schemas.openxmlformats.org/officeDocument/2006/relationships/hyperlink" Target="https://pbs.twimg.com/profile_banners/613617550/1519448724" TargetMode="External"/><Relationship Id="rId2222" Type="http://schemas.openxmlformats.org/officeDocument/2006/relationships/hyperlink" Target="http://pbs.twimg.com/profile_background_images/448506280982753280/GZ6eb7ux.png" TargetMode="External"/><Relationship Id="rId5378" Type="http://schemas.openxmlformats.org/officeDocument/2006/relationships/hyperlink" Target="https://twitter.com/serfidd" TargetMode="External"/><Relationship Id="rId5792" Type="http://schemas.openxmlformats.org/officeDocument/2006/relationships/hyperlink" Target="https://twitter.com/sunnaisa" TargetMode="External"/><Relationship Id="rId6429" Type="http://schemas.openxmlformats.org/officeDocument/2006/relationships/hyperlink" Target="https://twitter.com/sardonious" TargetMode="External"/><Relationship Id="rId6843" Type="http://schemas.openxmlformats.org/officeDocument/2006/relationships/hyperlink" Target="https://twitter.com/laylablock2" TargetMode="External"/><Relationship Id="rId1988" Type="http://schemas.openxmlformats.org/officeDocument/2006/relationships/hyperlink" Target="https://pbs.twimg.com/profile_banners/23732681/1402196196" TargetMode="External"/><Relationship Id="rId4394" Type="http://schemas.openxmlformats.org/officeDocument/2006/relationships/hyperlink" Target="http://pbs.twimg.com/profile_images/960286087905030145/NlVd9Q2T_normal.jpg" TargetMode="External"/><Relationship Id="rId5445" Type="http://schemas.openxmlformats.org/officeDocument/2006/relationships/hyperlink" Target="https://twitter.com/emusanchome" TargetMode="External"/><Relationship Id="rId4047" Type="http://schemas.openxmlformats.org/officeDocument/2006/relationships/hyperlink" Target="http://pbs.twimg.com/profile_images/925896738296098816/pcxlooUf_normal.jpg" TargetMode="External"/><Relationship Id="rId4461" Type="http://schemas.openxmlformats.org/officeDocument/2006/relationships/hyperlink" Target="http://pbs.twimg.com/profile_images/968284059540471808/8FyjIZJC_normal.jpg" TargetMode="External"/><Relationship Id="rId5512" Type="http://schemas.openxmlformats.org/officeDocument/2006/relationships/hyperlink" Target="https://twitter.com/zdsx18" TargetMode="External"/><Relationship Id="rId6910" Type="http://schemas.openxmlformats.org/officeDocument/2006/relationships/hyperlink" Target="https://twitter.com/innerlifedirect" TargetMode="External"/><Relationship Id="rId3063" Type="http://schemas.openxmlformats.org/officeDocument/2006/relationships/hyperlink" Target="http://abs.twimg.com/images/themes/theme1/bg.png" TargetMode="External"/><Relationship Id="rId4114" Type="http://schemas.openxmlformats.org/officeDocument/2006/relationships/hyperlink" Target="http://pbs.twimg.com/profile_images/959662991657635840/FEBiFuW5_normal.jpg" TargetMode="External"/><Relationship Id="rId1708" Type="http://schemas.openxmlformats.org/officeDocument/2006/relationships/hyperlink" Target="https://pbs.twimg.com/profile_banners/241991145/1471557545" TargetMode="External"/><Relationship Id="rId3130" Type="http://schemas.openxmlformats.org/officeDocument/2006/relationships/hyperlink" Target="http://abs.twimg.com/images/themes/theme1/bg.png" TargetMode="External"/><Relationship Id="rId6286" Type="http://schemas.openxmlformats.org/officeDocument/2006/relationships/hyperlink" Target="https://twitter.com/victoriagarzion" TargetMode="External"/><Relationship Id="rId2896" Type="http://schemas.openxmlformats.org/officeDocument/2006/relationships/hyperlink" Target="http://pbs.twimg.com/profile_background_images/470901132550623233/2gF1w95b.jpeg" TargetMode="External"/><Relationship Id="rId3947" Type="http://schemas.openxmlformats.org/officeDocument/2006/relationships/hyperlink" Target="http://pbs.twimg.com/profile_images/920574376352854016/IYdtguxw_normal.jpg" TargetMode="External"/><Relationship Id="rId6353" Type="http://schemas.openxmlformats.org/officeDocument/2006/relationships/hyperlink" Target="https://twitter.com/patrickzircher" TargetMode="External"/><Relationship Id="rId868" Type="http://schemas.openxmlformats.org/officeDocument/2006/relationships/hyperlink" Target="https://pbs.twimg.com/profile_banners/309817986/1506298112" TargetMode="External"/><Relationship Id="rId1498" Type="http://schemas.openxmlformats.org/officeDocument/2006/relationships/hyperlink" Target="https://pbs.twimg.com/profile_banners/17659206/1520447939" TargetMode="External"/><Relationship Id="rId2549" Type="http://schemas.openxmlformats.org/officeDocument/2006/relationships/hyperlink" Target="http://abs.twimg.com/images/themes/theme1/bg.png" TargetMode="External"/><Relationship Id="rId2963" Type="http://schemas.openxmlformats.org/officeDocument/2006/relationships/hyperlink" Target="http://pbs.twimg.com/profile_background_images/54449655/Ty_Baptism.jpg" TargetMode="External"/><Relationship Id="rId6006" Type="http://schemas.openxmlformats.org/officeDocument/2006/relationships/hyperlink" Target="https://twitter.com/peachcreampop" TargetMode="External"/><Relationship Id="rId6420" Type="http://schemas.openxmlformats.org/officeDocument/2006/relationships/hyperlink" Target="https://twitter.com/iyunchai" TargetMode="External"/><Relationship Id="rId935" Type="http://schemas.openxmlformats.org/officeDocument/2006/relationships/hyperlink" Target="https://pbs.twimg.com/profile_banners/893416440405020673/1501865059" TargetMode="External"/><Relationship Id="rId1565" Type="http://schemas.openxmlformats.org/officeDocument/2006/relationships/hyperlink" Target="https://pbs.twimg.com/profile_banners/967884023283544065/1519680283" TargetMode="External"/><Relationship Id="rId2616" Type="http://schemas.openxmlformats.org/officeDocument/2006/relationships/hyperlink" Target="http://abs.twimg.com/images/themes/theme1/bg.png" TargetMode="External"/><Relationship Id="rId5022" Type="http://schemas.openxmlformats.org/officeDocument/2006/relationships/hyperlink" Target="http://pbs.twimg.com/profile_images/970711814152495104/qfM5vCl-_normal.jpg" TargetMode="External"/><Relationship Id="rId1218" Type="http://schemas.openxmlformats.org/officeDocument/2006/relationships/hyperlink" Target="https://pbs.twimg.com/profile_banners/2409709903/1505978635" TargetMode="External"/><Relationship Id="rId1632" Type="http://schemas.openxmlformats.org/officeDocument/2006/relationships/hyperlink" Target="https://pbs.twimg.com/profile_banners/2827757001/1511495304" TargetMode="External"/><Relationship Id="rId4788" Type="http://schemas.openxmlformats.org/officeDocument/2006/relationships/hyperlink" Target="http://pbs.twimg.com/profile_images/900335405580550144/EpLMIlFW_normal.jpg" TargetMode="External"/><Relationship Id="rId5839" Type="http://schemas.openxmlformats.org/officeDocument/2006/relationships/hyperlink" Target="https://twitter.com/juguetwetgt" TargetMode="External"/><Relationship Id="rId4855" Type="http://schemas.openxmlformats.org/officeDocument/2006/relationships/hyperlink" Target="http://pbs.twimg.com/profile_images/817080431468277761/i-Nfod6u_normal.jpg" TargetMode="External"/><Relationship Id="rId5906" Type="http://schemas.openxmlformats.org/officeDocument/2006/relationships/hyperlink" Target="https://twitter.com/kcburden1" TargetMode="External"/><Relationship Id="rId3457" Type="http://schemas.openxmlformats.org/officeDocument/2006/relationships/hyperlink" Target="http://pbs.twimg.com/profile_background_images/104248625/42734273.jpg" TargetMode="External"/><Relationship Id="rId3871" Type="http://schemas.openxmlformats.org/officeDocument/2006/relationships/hyperlink" Target="http://pbs.twimg.com/profile_images/1777882940/Davos_normal.jpg" TargetMode="External"/><Relationship Id="rId4508" Type="http://schemas.openxmlformats.org/officeDocument/2006/relationships/hyperlink" Target="http://pbs.twimg.com/profile_images/967608717133856768/O43Yw5Lf_normal.jpg" TargetMode="External"/><Relationship Id="rId4922" Type="http://schemas.openxmlformats.org/officeDocument/2006/relationships/hyperlink" Target="http://pbs.twimg.com/profile_images/966624955889868800/52KdO8Mb_normal.jpg" TargetMode="External"/><Relationship Id="rId378" Type="http://schemas.openxmlformats.org/officeDocument/2006/relationships/hyperlink" Target="https://t.co/gX6P3AbLG2" TargetMode="External"/><Relationship Id="rId792" Type="http://schemas.openxmlformats.org/officeDocument/2006/relationships/hyperlink" Target="https://pbs.twimg.com/profile_banners/27334949/1475255269" TargetMode="External"/><Relationship Id="rId2059" Type="http://schemas.openxmlformats.org/officeDocument/2006/relationships/hyperlink" Target="https://pbs.twimg.com/profile_banners/3285852104/1517864780" TargetMode="External"/><Relationship Id="rId2473" Type="http://schemas.openxmlformats.org/officeDocument/2006/relationships/hyperlink" Target="http://pbs.twimg.com/profile_background_images/451512127119822850/5jIcCYH3.jpeg" TargetMode="External"/><Relationship Id="rId3524" Type="http://schemas.openxmlformats.org/officeDocument/2006/relationships/hyperlink" Target="http://abs.twimg.com/images/themes/theme3/bg.gif" TargetMode="External"/><Relationship Id="rId445" Type="http://schemas.openxmlformats.org/officeDocument/2006/relationships/hyperlink" Target="https://t.co/pKPdvkKnfI" TargetMode="External"/><Relationship Id="rId1075" Type="http://schemas.openxmlformats.org/officeDocument/2006/relationships/hyperlink" Target="https://pbs.twimg.com/profile_banners/3658004846/1520006690" TargetMode="External"/><Relationship Id="rId2126" Type="http://schemas.openxmlformats.org/officeDocument/2006/relationships/hyperlink" Target="https://pbs.twimg.com/profile_banners/3141869097/1518322154" TargetMode="External"/><Relationship Id="rId2540" Type="http://schemas.openxmlformats.org/officeDocument/2006/relationships/hyperlink" Target="http://abs.twimg.com/images/themes/theme1/bg.png" TargetMode="External"/><Relationship Id="rId5696" Type="http://schemas.openxmlformats.org/officeDocument/2006/relationships/hyperlink" Target="https://twitter.com/androlibre" TargetMode="External"/><Relationship Id="rId6747" Type="http://schemas.openxmlformats.org/officeDocument/2006/relationships/hyperlink" Target="https://twitter.com/rcorliss" TargetMode="External"/><Relationship Id="rId512" Type="http://schemas.openxmlformats.org/officeDocument/2006/relationships/hyperlink" Target="https://t.co/t4bCcanz52" TargetMode="External"/><Relationship Id="rId1142" Type="http://schemas.openxmlformats.org/officeDocument/2006/relationships/hyperlink" Target="https://pbs.twimg.com/profile_banners/36698188/1446620166" TargetMode="External"/><Relationship Id="rId4298" Type="http://schemas.openxmlformats.org/officeDocument/2006/relationships/hyperlink" Target="http://pbs.twimg.com/profile_images/799730115634667522/2r3LUlNq_normal.jpg" TargetMode="External"/><Relationship Id="rId5349" Type="http://schemas.openxmlformats.org/officeDocument/2006/relationships/hyperlink" Target="https://twitter.com/_sierrawhiskee" TargetMode="External"/><Relationship Id="rId4365" Type="http://schemas.openxmlformats.org/officeDocument/2006/relationships/hyperlink" Target="http://pbs.twimg.com/profile_images/969437933714358273/9YisDS1o_normal.jpg" TargetMode="External"/><Relationship Id="rId5763" Type="http://schemas.openxmlformats.org/officeDocument/2006/relationships/hyperlink" Target="https://twitter.com/wannabeww" TargetMode="External"/><Relationship Id="rId6814" Type="http://schemas.openxmlformats.org/officeDocument/2006/relationships/hyperlink" Target="https://twitter.com/simonsarris" TargetMode="External"/><Relationship Id="rId1959" Type="http://schemas.openxmlformats.org/officeDocument/2006/relationships/hyperlink" Target="https://pbs.twimg.com/profile_banners/17891808/1520538213" TargetMode="External"/><Relationship Id="rId4018" Type="http://schemas.openxmlformats.org/officeDocument/2006/relationships/hyperlink" Target="http://pbs.twimg.com/profile_images/965758861633142784/8nLIi7HG_normal.jpg" TargetMode="External"/><Relationship Id="rId5416" Type="http://schemas.openxmlformats.org/officeDocument/2006/relationships/hyperlink" Target="https://twitter.com/joannbagno" TargetMode="External"/><Relationship Id="rId5830" Type="http://schemas.openxmlformats.org/officeDocument/2006/relationships/hyperlink" Target="https://twitter.com/essence" TargetMode="External"/><Relationship Id="rId3381" Type="http://schemas.openxmlformats.org/officeDocument/2006/relationships/hyperlink" Target="http://pbs.twimg.com/profile_background_images/24314810/cookie.jpg" TargetMode="External"/><Relationship Id="rId4432" Type="http://schemas.openxmlformats.org/officeDocument/2006/relationships/hyperlink" Target="http://pbs.twimg.com/profile_images/963137226195419136/vVxSFEnp_normal.jpg" TargetMode="External"/><Relationship Id="rId3034" Type="http://schemas.openxmlformats.org/officeDocument/2006/relationships/hyperlink" Target="http://abs.twimg.com/images/themes/theme14/bg.gif" TargetMode="External"/><Relationship Id="rId2050" Type="http://schemas.openxmlformats.org/officeDocument/2006/relationships/hyperlink" Target="https://pbs.twimg.com/profile_banners/2511595320/1473181657" TargetMode="External"/><Relationship Id="rId3101" Type="http://schemas.openxmlformats.org/officeDocument/2006/relationships/hyperlink" Target="http://abs.twimg.com/images/themes/theme1/bg.png" TargetMode="External"/><Relationship Id="rId6257" Type="http://schemas.openxmlformats.org/officeDocument/2006/relationships/hyperlink" Target="https://twitter.com/outsidethegaze" TargetMode="External"/><Relationship Id="rId6671" Type="http://schemas.openxmlformats.org/officeDocument/2006/relationships/hyperlink" Target="https://twitter.com/pib2010" TargetMode="External"/><Relationship Id="rId5273" Type="http://schemas.openxmlformats.org/officeDocument/2006/relationships/hyperlink" Target="http://pbs.twimg.com/profile_images/958028343210737667/epw9-5y__normal.jpg" TargetMode="External"/><Relationship Id="rId6324" Type="http://schemas.openxmlformats.org/officeDocument/2006/relationships/hyperlink" Target="https://twitter.com/code_name_v" TargetMode="External"/><Relationship Id="rId839" Type="http://schemas.openxmlformats.org/officeDocument/2006/relationships/hyperlink" Target="https://pbs.twimg.com/profile_banners/123440435/1520264419" TargetMode="External"/><Relationship Id="rId1469" Type="http://schemas.openxmlformats.org/officeDocument/2006/relationships/hyperlink" Target="https://pbs.twimg.com/profile_banners/35910174/1502589219" TargetMode="External"/><Relationship Id="rId2867" Type="http://schemas.openxmlformats.org/officeDocument/2006/relationships/hyperlink" Target="http://abs.twimg.com/images/themes/theme1/bg.png" TargetMode="External"/><Relationship Id="rId3918" Type="http://schemas.openxmlformats.org/officeDocument/2006/relationships/hyperlink" Target="http://pbs.twimg.com/profile_images/958558785873723392/O9avwy1c_normal.jpg" TargetMode="External"/><Relationship Id="rId5340" Type="http://schemas.openxmlformats.org/officeDocument/2006/relationships/hyperlink" Target="https://twitter.com/chabrierm" TargetMode="External"/><Relationship Id="rId1883" Type="http://schemas.openxmlformats.org/officeDocument/2006/relationships/hyperlink" Target="https://pbs.twimg.com/profile_banners/26713732/1519452428" TargetMode="External"/><Relationship Id="rId2934" Type="http://schemas.openxmlformats.org/officeDocument/2006/relationships/hyperlink" Target="http://pbs.twimg.com/profile_background_images/378800000084056396/8e1ecfb8cd1e30a5c54fe48d76ea96ab.png" TargetMode="External"/><Relationship Id="rId906" Type="http://schemas.openxmlformats.org/officeDocument/2006/relationships/hyperlink" Target="https://pbs.twimg.com/profile_banners/2226132169/1517600905" TargetMode="External"/><Relationship Id="rId1536" Type="http://schemas.openxmlformats.org/officeDocument/2006/relationships/hyperlink" Target="https://pbs.twimg.com/profile_banners/1356944395/1520223826" TargetMode="External"/><Relationship Id="rId1950" Type="http://schemas.openxmlformats.org/officeDocument/2006/relationships/hyperlink" Target="https://pbs.twimg.com/profile_banners/1519073509/1511696487" TargetMode="External"/><Relationship Id="rId1603" Type="http://schemas.openxmlformats.org/officeDocument/2006/relationships/hyperlink" Target="https://pbs.twimg.com/profile_banners/454870683/1520497815" TargetMode="External"/><Relationship Id="rId4759" Type="http://schemas.openxmlformats.org/officeDocument/2006/relationships/hyperlink" Target="http://pbs.twimg.com/profile_images/949892144176787457/HUBTfwVg_normal.jpg" TargetMode="External"/><Relationship Id="rId3775" Type="http://schemas.openxmlformats.org/officeDocument/2006/relationships/hyperlink" Target="http://pbs.twimg.com/profile_images/971793488936235008/hC09hGgX_normal.jpg" TargetMode="External"/><Relationship Id="rId4826" Type="http://schemas.openxmlformats.org/officeDocument/2006/relationships/hyperlink" Target="http://pbs.twimg.com/profile_images/574317073855213568/09ZO3N2i_normal.jpeg" TargetMode="External"/><Relationship Id="rId6181" Type="http://schemas.openxmlformats.org/officeDocument/2006/relationships/hyperlink" Target="https://twitter.com/updateslesslie" TargetMode="External"/><Relationship Id="rId696" Type="http://schemas.openxmlformats.org/officeDocument/2006/relationships/hyperlink" Target="https://t.co/AH8qeuZnFR" TargetMode="External"/><Relationship Id="rId2377" Type="http://schemas.openxmlformats.org/officeDocument/2006/relationships/hyperlink" Target="http://abs.twimg.com/images/themes/theme1/bg.png" TargetMode="External"/><Relationship Id="rId2791" Type="http://schemas.openxmlformats.org/officeDocument/2006/relationships/hyperlink" Target="http://abs.twimg.com/images/themes/theme15/bg.png" TargetMode="External"/><Relationship Id="rId3428" Type="http://schemas.openxmlformats.org/officeDocument/2006/relationships/hyperlink" Target="http://abs.twimg.com/images/themes/theme2/bg.gif" TargetMode="External"/><Relationship Id="rId349" Type="http://schemas.openxmlformats.org/officeDocument/2006/relationships/hyperlink" Target="http://t.co/mwwAaUge" TargetMode="External"/><Relationship Id="rId763" Type="http://schemas.openxmlformats.org/officeDocument/2006/relationships/hyperlink" Target="https://pbs.twimg.com/profile_banners/3252946051/1515865946" TargetMode="External"/><Relationship Id="rId1393" Type="http://schemas.openxmlformats.org/officeDocument/2006/relationships/hyperlink" Target="https://pbs.twimg.com/profile_banners/2346922526/1508699692" TargetMode="External"/><Relationship Id="rId2444" Type="http://schemas.openxmlformats.org/officeDocument/2006/relationships/hyperlink" Target="http://abs.twimg.com/images/themes/theme1/bg.png" TargetMode="External"/><Relationship Id="rId3842" Type="http://schemas.openxmlformats.org/officeDocument/2006/relationships/hyperlink" Target="http://pbs.twimg.com/profile_images/779786302/blueeyes_normal_normal.jpg" TargetMode="External"/><Relationship Id="rId6998" Type="http://schemas.openxmlformats.org/officeDocument/2006/relationships/hyperlink" Target="https://twitter.com/dgu_hannam_" TargetMode="External"/><Relationship Id="rId416" Type="http://schemas.openxmlformats.org/officeDocument/2006/relationships/hyperlink" Target="https://t.co/6HuEBaiB2J" TargetMode="External"/><Relationship Id="rId1046" Type="http://schemas.openxmlformats.org/officeDocument/2006/relationships/hyperlink" Target="https://pbs.twimg.com/profile_banners/794193033210130432/1504611011" TargetMode="External"/><Relationship Id="rId830" Type="http://schemas.openxmlformats.org/officeDocument/2006/relationships/hyperlink" Target="https://pbs.twimg.com/profile_banners/879940292366843904/1498635947" TargetMode="External"/><Relationship Id="rId1460" Type="http://schemas.openxmlformats.org/officeDocument/2006/relationships/hyperlink" Target="https://pbs.twimg.com/profile_banners/27817680/1520520921" TargetMode="External"/><Relationship Id="rId2511" Type="http://schemas.openxmlformats.org/officeDocument/2006/relationships/hyperlink" Target="http://abs.twimg.com/images/themes/theme1/bg.png" TargetMode="External"/><Relationship Id="rId5667" Type="http://schemas.openxmlformats.org/officeDocument/2006/relationships/hyperlink" Target="https://twitter.com/minilnat" TargetMode="External"/><Relationship Id="rId6718" Type="http://schemas.openxmlformats.org/officeDocument/2006/relationships/hyperlink" Target="https://twitter.com/bus3y_" TargetMode="External"/><Relationship Id="rId1113" Type="http://schemas.openxmlformats.org/officeDocument/2006/relationships/hyperlink" Target="https://pbs.twimg.com/profile_banners/914348840563757056/1520151996" TargetMode="External"/><Relationship Id="rId4269" Type="http://schemas.openxmlformats.org/officeDocument/2006/relationships/hyperlink" Target="http://pbs.twimg.com/profile_images/971915074356043777/nL7t5tTE_normal.jpg" TargetMode="External"/><Relationship Id="rId4683" Type="http://schemas.openxmlformats.org/officeDocument/2006/relationships/hyperlink" Target="http://pbs.twimg.com/profile_images/953453368818647040/QcrzB4tt_normal.jpg" TargetMode="External"/><Relationship Id="rId5734" Type="http://schemas.openxmlformats.org/officeDocument/2006/relationships/hyperlink" Target="https://twitter.com/gnavz" TargetMode="External"/><Relationship Id="rId3285" Type="http://schemas.openxmlformats.org/officeDocument/2006/relationships/hyperlink" Target="http://abs.twimg.com/images/themes/theme1/bg.png" TargetMode="External"/><Relationship Id="rId4336" Type="http://schemas.openxmlformats.org/officeDocument/2006/relationships/hyperlink" Target="http://pbs.twimg.com/profile_images/968655920833155072/Y_zI-fcN_normal.jpg" TargetMode="External"/><Relationship Id="rId4750" Type="http://schemas.openxmlformats.org/officeDocument/2006/relationships/hyperlink" Target="http://pbs.twimg.com/profile_images/928100528730488832/1M-7qoW7_normal.jpg" TargetMode="External"/><Relationship Id="rId5801" Type="http://schemas.openxmlformats.org/officeDocument/2006/relationships/hyperlink" Target="https://twitter.com/lattelatte_" TargetMode="External"/><Relationship Id="rId3352" Type="http://schemas.openxmlformats.org/officeDocument/2006/relationships/hyperlink" Target="http://abs.twimg.com/images/themes/theme1/bg.png" TargetMode="External"/><Relationship Id="rId4403" Type="http://schemas.openxmlformats.org/officeDocument/2006/relationships/hyperlink" Target="http://pbs.twimg.com/profile_images/970868902078156800/2p3aAwbi_normal.jpg" TargetMode="External"/><Relationship Id="rId273" Type="http://schemas.openxmlformats.org/officeDocument/2006/relationships/hyperlink" Target="https://t.co/xDIc5qwF0t" TargetMode="External"/><Relationship Id="rId3005" Type="http://schemas.openxmlformats.org/officeDocument/2006/relationships/hyperlink" Target="http://abs.twimg.com/images/themes/theme4/bg.gif" TargetMode="External"/><Relationship Id="rId6575" Type="http://schemas.openxmlformats.org/officeDocument/2006/relationships/hyperlink" Target="https://twitter.com/darlingkyum" TargetMode="External"/><Relationship Id="rId340" Type="http://schemas.openxmlformats.org/officeDocument/2006/relationships/hyperlink" Target="https://t.co/BipouLYWgE" TargetMode="External"/><Relationship Id="rId2021" Type="http://schemas.openxmlformats.org/officeDocument/2006/relationships/hyperlink" Target="https://pbs.twimg.com/profile_banners/354694798/1506945455" TargetMode="External"/><Relationship Id="rId5177" Type="http://schemas.openxmlformats.org/officeDocument/2006/relationships/hyperlink" Target="http://abs.twimg.com/sticky/default_profile_images/default_profile_normal.png" TargetMode="External"/><Relationship Id="rId6228" Type="http://schemas.openxmlformats.org/officeDocument/2006/relationships/hyperlink" Target="https://twitter.com/llaws2" TargetMode="External"/><Relationship Id="rId4193" Type="http://schemas.openxmlformats.org/officeDocument/2006/relationships/hyperlink" Target="http://pbs.twimg.com/profile_images/969868083966885889/vq5B6BQC_normal.jpg" TargetMode="External"/><Relationship Id="rId5591" Type="http://schemas.openxmlformats.org/officeDocument/2006/relationships/hyperlink" Target="https://twitter.com/flamboyantfag" TargetMode="External"/><Relationship Id="rId6642" Type="http://schemas.openxmlformats.org/officeDocument/2006/relationships/hyperlink" Target="https://twitter.com/teamtrump" TargetMode="External"/><Relationship Id="rId1787" Type="http://schemas.openxmlformats.org/officeDocument/2006/relationships/hyperlink" Target="https://pbs.twimg.com/profile_banners/4682424288/1497604555" TargetMode="External"/><Relationship Id="rId2838" Type="http://schemas.openxmlformats.org/officeDocument/2006/relationships/hyperlink" Target="http://pbs.twimg.com/profile_background_images/808802120/edaf55e295be9328f7e661d60c95cad4.jpeg" TargetMode="External"/><Relationship Id="rId5244" Type="http://schemas.openxmlformats.org/officeDocument/2006/relationships/hyperlink" Target="http://pbs.twimg.com/profile_images/960881095083356163/HMUCXteR_normal.jpg" TargetMode="External"/><Relationship Id="rId79" Type="http://schemas.openxmlformats.org/officeDocument/2006/relationships/hyperlink" Target="https://t.co/Q74jkuFo9p" TargetMode="External"/><Relationship Id="rId1854" Type="http://schemas.openxmlformats.org/officeDocument/2006/relationships/hyperlink" Target="https://pbs.twimg.com/profile_banners/720035643645161472/1519702782" TargetMode="External"/><Relationship Id="rId2905" Type="http://schemas.openxmlformats.org/officeDocument/2006/relationships/hyperlink" Target="http://pbs.twimg.com/profile_background_images/562400612529086465/7xaSPBKL.png" TargetMode="External"/><Relationship Id="rId4260" Type="http://schemas.openxmlformats.org/officeDocument/2006/relationships/hyperlink" Target="http://pbs.twimg.com/profile_images/889677879684079617/aJRShpnF_normal.jpg" TargetMode="External"/><Relationship Id="rId5311" Type="http://schemas.openxmlformats.org/officeDocument/2006/relationships/hyperlink" Target="https://twitter.com/mandyvandeven" TargetMode="External"/><Relationship Id="rId1507" Type="http://schemas.openxmlformats.org/officeDocument/2006/relationships/hyperlink" Target="https://pbs.twimg.com/profile_banners/4579254377/1504063848" TargetMode="External"/><Relationship Id="rId1921" Type="http://schemas.openxmlformats.org/officeDocument/2006/relationships/hyperlink" Target="https://pbs.twimg.com/profile_banners/3032879623/1514131563" TargetMode="External"/><Relationship Id="rId3679" Type="http://schemas.openxmlformats.org/officeDocument/2006/relationships/hyperlink" Target="http://pbs.twimg.com/profile_images/971457102416719873/P6-two1j_normal.jpg" TargetMode="External"/><Relationship Id="rId6085" Type="http://schemas.openxmlformats.org/officeDocument/2006/relationships/hyperlink" Target="https://twitter.com/mmonchhh" TargetMode="External"/><Relationship Id="rId6152" Type="http://schemas.openxmlformats.org/officeDocument/2006/relationships/hyperlink" Target="https://twitter.com/nougat777" TargetMode="External"/><Relationship Id="rId1297" Type="http://schemas.openxmlformats.org/officeDocument/2006/relationships/hyperlink" Target="https://pbs.twimg.com/profile_banners/118034515/1375109950" TargetMode="External"/><Relationship Id="rId2695" Type="http://schemas.openxmlformats.org/officeDocument/2006/relationships/hyperlink" Target="http://abs.twimg.com/images/themes/theme1/bg.png" TargetMode="External"/><Relationship Id="rId3746" Type="http://schemas.openxmlformats.org/officeDocument/2006/relationships/hyperlink" Target="http://pbs.twimg.com/profile_images/902813923878985728/1jMq1UF7_normal.jpg" TargetMode="External"/><Relationship Id="rId667" Type="http://schemas.openxmlformats.org/officeDocument/2006/relationships/hyperlink" Target="https://t.co/1EG6tu64T3" TargetMode="External"/><Relationship Id="rId2348" Type="http://schemas.openxmlformats.org/officeDocument/2006/relationships/hyperlink" Target="http://pbs.twimg.com/profile_background_images/513954700182294530/3rZaj9F0.jpeg" TargetMode="External"/><Relationship Id="rId2762" Type="http://schemas.openxmlformats.org/officeDocument/2006/relationships/hyperlink" Target="http://pbs.twimg.com/profile_background_images/701007126584397824/9tLX7i4a.jpg" TargetMode="External"/><Relationship Id="rId3813" Type="http://schemas.openxmlformats.org/officeDocument/2006/relationships/hyperlink" Target="http://pbs.twimg.com/profile_images/797163996684185600/CN1jWJLU_normal.jpg" TargetMode="External"/><Relationship Id="rId6969" Type="http://schemas.openxmlformats.org/officeDocument/2006/relationships/hyperlink" Target="https://twitter.com/artist_eunice" TargetMode="External"/><Relationship Id="rId734" Type="http://schemas.openxmlformats.org/officeDocument/2006/relationships/hyperlink" Target="https://pbs.twimg.com/profile_banners/628233168/1414517210" TargetMode="External"/><Relationship Id="rId1364" Type="http://schemas.openxmlformats.org/officeDocument/2006/relationships/hyperlink" Target="https://pbs.twimg.com/profile_banners/357074010/1509917515" TargetMode="External"/><Relationship Id="rId2415" Type="http://schemas.openxmlformats.org/officeDocument/2006/relationships/hyperlink" Target="http://pbs.twimg.com/profile_background_images/447940116481200128/qm6sQF7S.jpeg" TargetMode="External"/><Relationship Id="rId5985" Type="http://schemas.openxmlformats.org/officeDocument/2006/relationships/hyperlink" Target="https://twitter.com/sydneyrsnell" TargetMode="External"/><Relationship Id="rId70" Type="http://schemas.openxmlformats.org/officeDocument/2006/relationships/hyperlink" Target="https://t.co/MKhqk1ooJN" TargetMode="External"/><Relationship Id="rId801" Type="http://schemas.openxmlformats.org/officeDocument/2006/relationships/hyperlink" Target="https://pbs.twimg.com/profile_banners/752770992955469824/1519873973" TargetMode="External"/><Relationship Id="rId1017" Type="http://schemas.openxmlformats.org/officeDocument/2006/relationships/hyperlink" Target="https://pbs.twimg.com/profile_banners/347571288/1486223799" TargetMode="External"/><Relationship Id="rId1431" Type="http://schemas.openxmlformats.org/officeDocument/2006/relationships/hyperlink" Target="https://pbs.twimg.com/profile_banners/2932716617/1510628647" TargetMode="External"/><Relationship Id="rId4587" Type="http://schemas.openxmlformats.org/officeDocument/2006/relationships/hyperlink" Target="http://pbs.twimg.com/profile_images/946284071654629376/8H6oUQK8_normal.jpg" TargetMode="External"/><Relationship Id="rId5638" Type="http://schemas.openxmlformats.org/officeDocument/2006/relationships/hyperlink" Target="https://twitter.com/klytkr" TargetMode="External"/><Relationship Id="rId3189" Type="http://schemas.openxmlformats.org/officeDocument/2006/relationships/hyperlink" Target="http://abs.twimg.com/images/themes/theme1/bg.png" TargetMode="External"/><Relationship Id="rId4654" Type="http://schemas.openxmlformats.org/officeDocument/2006/relationships/hyperlink" Target="http://pbs.twimg.com/profile_images/797114123146379264/CpBmrpsv_normal.jpg" TargetMode="External"/><Relationship Id="rId3256" Type="http://schemas.openxmlformats.org/officeDocument/2006/relationships/hyperlink" Target="http://pbs.twimg.com/profile_background_images/694938515/b1e34da73d1cbb2020b2320588d4b851.jpeg" TargetMode="External"/><Relationship Id="rId4307" Type="http://schemas.openxmlformats.org/officeDocument/2006/relationships/hyperlink" Target="http://pbs.twimg.com/profile_images/524976082693287936/hK3R1YUJ_normal.jpeg" TargetMode="External"/><Relationship Id="rId5705" Type="http://schemas.openxmlformats.org/officeDocument/2006/relationships/hyperlink" Target="https://twitter.com/hyoyeonsgaze" TargetMode="External"/><Relationship Id="rId177" Type="http://schemas.openxmlformats.org/officeDocument/2006/relationships/hyperlink" Target="https://t.co/7NaCGhsIft" TargetMode="External"/><Relationship Id="rId591" Type="http://schemas.openxmlformats.org/officeDocument/2006/relationships/hyperlink" Target="https://t.co/5RAvaJObHu" TargetMode="External"/><Relationship Id="rId2272" Type="http://schemas.openxmlformats.org/officeDocument/2006/relationships/hyperlink" Target="http://pbs.twimg.com/profile_background_images/575257546660782080/6rE2TaqI.jpeg" TargetMode="External"/><Relationship Id="rId3670" Type="http://schemas.openxmlformats.org/officeDocument/2006/relationships/hyperlink" Target="http://pbs.twimg.com/profile_images/960854836148236288/8y8N8O7Z_normal.jpg" TargetMode="External"/><Relationship Id="rId4721" Type="http://schemas.openxmlformats.org/officeDocument/2006/relationships/hyperlink" Target="http://pbs.twimg.com/profile_images/887503833211031553/eB4wjsdR_normal.jpg" TargetMode="External"/><Relationship Id="rId244" Type="http://schemas.openxmlformats.org/officeDocument/2006/relationships/hyperlink" Target="https://t.co/XsFebEceGm" TargetMode="External"/><Relationship Id="rId3323" Type="http://schemas.openxmlformats.org/officeDocument/2006/relationships/hyperlink" Target="http://abs.twimg.com/images/themes/theme1/bg.png" TargetMode="External"/><Relationship Id="rId6479" Type="http://schemas.openxmlformats.org/officeDocument/2006/relationships/hyperlink" Target="https://twitter.com/handinglove_191" TargetMode="External"/><Relationship Id="rId6893" Type="http://schemas.openxmlformats.org/officeDocument/2006/relationships/hyperlink" Target="https://twitter.com/seducememujer" TargetMode="External"/><Relationship Id="rId5495" Type="http://schemas.openxmlformats.org/officeDocument/2006/relationships/hyperlink" Target="https://twitter.com/pig4801kj" TargetMode="External"/><Relationship Id="rId6546" Type="http://schemas.openxmlformats.org/officeDocument/2006/relationships/hyperlink" Target="https://twitter.com/ejii1212" TargetMode="External"/><Relationship Id="rId6960" Type="http://schemas.openxmlformats.org/officeDocument/2006/relationships/hyperlink" Target="https://twitter.com/chandoll72" TargetMode="External"/><Relationship Id="rId311" Type="http://schemas.openxmlformats.org/officeDocument/2006/relationships/hyperlink" Target="https://t.co/o4PTmzuS2Q" TargetMode="External"/><Relationship Id="rId4097" Type="http://schemas.openxmlformats.org/officeDocument/2006/relationships/hyperlink" Target="http://pbs.twimg.com/profile_images/964378467683848192/LDfAdT_W_normal.jpg" TargetMode="External"/><Relationship Id="rId5148" Type="http://schemas.openxmlformats.org/officeDocument/2006/relationships/hyperlink" Target="http://pbs.twimg.com/profile_images/602891345502588928/1uNtCJMv_normal.jpg" TargetMode="External"/><Relationship Id="rId5562" Type="http://schemas.openxmlformats.org/officeDocument/2006/relationships/hyperlink" Target="https://twitter.com/anemamy" TargetMode="External"/><Relationship Id="rId6613" Type="http://schemas.openxmlformats.org/officeDocument/2006/relationships/hyperlink" Target="https://twitter.com/sunbaelee" TargetMode="External"/><Relationship Id="rId1758" Type="http://schemas.openxmlformats.org/officeDocument/2006/relationships/hyperlink" Target="https://pbs.twimg.com/profile_banners/189569976/1489772010" TargetMode="External"/><Relationship Id="rId2809" Type="http://schemas.openxmlformats.org/officeDocument/2006/relationships/hyperlink" Target="http://abs.twimg.com/images/themes/theme14/bg.gif" TargetMode="External"/><Relationship Id="rId4164" Type="http://schemas.openxmlformats.org/officeDocument/2006/relationships/hyperlink" Target="http://pbs.twimg.com/profile_images/670086642187681792/hGdafrQV_normal.jpg" TargetMode="External"/><Relationship Id="rId5215" Type="http://schemas.openxmlformats.org/officeDocument/2006/relationships/hyperlink" Target="http://pbs.twimg.com/profile_images/912682094308012032/9QkafiSn_normal.jpg" TargetMode="External"/><Relationship Id="rId3180" Type="http://schemas.openxmlformats.org/officeDocument/2006/relationships/hyperlink" Target="http://abs.twimg.com/images/themes/theme1/bg.png" TargetMode="External"/><Relationship Id="rId4231" Type="http://schemas.openxmlformats.org/officeDocument/2006/relationships/hyperlink" Target="http://pbs.twimg.com/profile_images/968309626675646464/Dx2ZTOC7_normal.jpg" TargetMode="External"/><Relationship Id="rId1825" Type="http://schemas.openxmlformats.org/officeDocument/2006/relationships/hyperlink" Target="https://pbs.twimg.com/profile_banners/898646765641109504/1519001763" TargetMode="External"/><Relationship Id="rId3997" Type="http://schemas.openxmlformats.org/officeDocument/2006/relationships/hyperlink" Target="http://pbs.twimg.com/profile_images/970342996683059200/do7M88Kl_normal.jpg" TargetMode="External"/><Relationship Id="rId6056" Type="http://schemas.openxmlformats.org/officeDocument/2006/relationships/hyperlink" Target="https://twitter.com/kterna" TargetMode="External"/><Relationship Id="rId2599" Type="http://schemas.openxmlformats.org/officeDocument/2006/relationships/hyperlink" Target="http://abs.twimg.com/images/themes/theme3/bg.gif" TargetMode="External"/><Relationship Id="rId6470" Type="http://schemas.openxmlformats.org/officeDocument/2006/relationships/hyperlink" Target="https://twitter.com/ehstrategies" TargetMode="External"/><Relationship Id="rId985" Type="http://schemas.openxmlformats.org/officeDocument/2006/relationships/hyperlink" Target="https://pbs.twimg.com/profile_banners/335411309/1515199875" TargetMode="External"/><Relationship Id="rId2666" Type="http://schemas.openxmlformats.org/officeDocument/2006/relationships/hyperlink" Target="http://abs.twimg.com/images/themes/theme1/bg.png" TargetMode="External"/><Relationship Id="rId3717" Type="http://schemas.openxmlformats.org/officeDocument/2006/relationships/hyperlink" Target="http://pbs.twimg.com/profile_images/775593173515014144/FI_Eyzf__normal.jpg" TargetMode="External"/><Relationship Id="rId5072" Type="http://schemas.openxmlformats.org/officeDocument/2006/relationships/hyperlink" Target="http://pbs.twimg.com/profile_images/749318249259622400/KEMnyFIP_normal.jpg" TargetMode="External"/><Relationship Id="rId6123" Type="http://schemas.openxmlformats.org/officeDocument/2006/relationships/hyperlink" Target="https://twitter.com/johnlumbear" TargetMode="External"/><Relationship Id="rId638" Type="http://schemas.openxmlformats.org/officeDocument/2006/relationships/hyperlink" Target="https://t.co/JdPYdhzOMb" TargetMode="External"/><Relationship Id="rId1268" Type="http://schemas.openxmlformats.org/officeDocument/2006/relationships/hyperlink" Target="https://pbs.twimg.com/profile_banners/791579533/1425400616" TargetMode="External"/><Relationship Id="rId1682" Type="http://schemas.openxmlformats.org/officeDocument/2006/relationships/hyperlink" Target="https://pbs.twimg.com/profile_banners/226140741/1435915269" TargetMode="External"/><Relationship Id="rId2319" Type="http://schemas.openxmlformats.org/officeDocument/2006/relationships/hyperlink" Target="http://pbs.twimg.com/profile_background_images/800582759/ba3fcbc15301df932b067bac268fc97f.jpeg" TargetMode="External"/><Relationship Id="rId2733" Type="http://schemas.openxmlformats.org/officeDocument/2006/relationships/hyperlink" Target="http://abs.twimg.com/images/themes/theme1/bg.png" TargetMode="External"/><Relationship Id="rId5889" Type="http://schemas.openxmlformats.org/officeDocument/2006/relationships/hyperlink" Target="https://twitter.com/deepamattoo" TargetMode="External"/><Relationship Id="rId705" Type="http://schemas.openxmlformats.org/officeDocument/2006/relationships/hyperlink" Target="https://t.co/ZfYP2Y9D74" TargetMode="External"/><Relationship Id="rId1335" Type="http://schemas.openxmlformats.org/officeDocument/2006/relationships/hyperlink" Target="https://pbs.twimg.com/profile_banners/2908999016/1515683347" TargetMode="External"/><Relationship Id="rId2800" Type="http://schemas.openxmlformats.org/officeDocument/2006/relationships/hyperlink" Target="http://abs.twimg.com/images/themes/theme1/bg.png" TargetMode="External"/><Relationship Id="rId5956" Type="http://schemas.openxmlformats.org/officeDocument/2006/relationships/hyperlink" Target="https://twitter.com/chipmar50" TargetMode="External"/><Relationship Id="rId41" Type="http://schemas.openxmlformats.org/officeDocument/2006/relationships/hyperlink" Target="http://t.co/XL7GPTKDCN" TargetMode="External"/><Relationship Id="rId1402" Type="http://schemas.openxmlformats.org/officeDocument/2006/relationships/hyperlink" Target="https://pbs.twimg.com/profile_banners/878403801987727360/1513011682" TargetMode="External"/><Relationship Id="rId4558" Type="http://schemas.openxmlformats.org/officeDocument/2006/relationships/hyperlink" Target="http://pbs.twimg.com/profile_images/961305354041774080/AuRaarHK_normal.jpg" TargetMode="External"/><Relationship Id="rId4972" Type="http://schemas.openxmlformats.org/officeDocument/2006/relationships/hyperlink" Target="http://pbs.twimg.com/profile_images/948162384547364865/_dbXyZyC_normal.jpg" TargetMode="External"/><Relationship Id="rId5609" Type="http://schemas.openxmlformats.org/officeDocument/2006/relationships/hyperlink" Target="https://twitter.com/kervcristo" TargetMode="External"/><Relationship Id="rId3574" Type="http://schemas.openxmlformats.org/officeDocument/2006/relationships/hyperlink" Target="http://abs.twimg.com/images/themes/theme1/bg.png" TargetMode="External"/><Relationship Id="rId4625" Type="http://schemas.openxmlformats.org/officeDocument/2006/relationships/hyperlink" Target="http://pbs.twimg.com/profile_images/938830533420752896/oUVFe3BI_normal.jpg" TargetMode="External"/><Relationship Id="rId495" Type="http://schemas.openxmlformats.org/officeDocument/2006/relationships/hyperlink" Target="https://t.co/kjQU9X5ACW" TargetMode="External"/><Relationship Id="rId2176" Type="http://schemas.openxmlformats.org/officeDocument/2006/relationships/hyperlink" Target="https://pbs.twimg.com/profile_banners/3323236250/1520094054" TargetMode="External"/><Relationship Id="rId2590" Type="http://schemas.openxmlformats.org/officeDocument/2006/relationships/hyperlink" Target="http://pbs.twimg.com/profile_background_images/638491733697761280/TeBUVhJh.jpg" TargetMode="External"/><Relationship Id="rId3227" Type="http://schemas.openxmlformats.org/officeDocument/2006/relationships/hyperlink" Target="http://pbs.twimg.com/profile_background_images/19317919/Gifford.jpg" TargetMode="External"/><Relationship Id="rId3641" Type="http://schemas.openxmlformats.org/officeDocument/2006/relationships/hyperlink" Target="http://pbs.twimg.com/profile_images/905051008618856448/jM4j3r7H_normal.jpg" TargetMode="External"/><Relationship Id="rId6797" Type="http://schemas.openxmlformats.org/officeDocument/2006/relationships/hyperlink" Target="https://twitter.com/rosarom56822713" TargetMode="External"/><Relationship Id="rId148" Type="http://schemas.openxmlformats.org/officeDocument/2006/relationships/hyperlink" Target="https://t.co/OBBUFqlcNJ" TargetMode="External"/><Relationship Id="rId562" Type="http://schemas.openxmlformats.org/officeDocument/2006/relationships/hyperlink" Target="https://t.co/sftCraKw1e" TargetMode="External"/><Relationship Id="rId1192" Type="http://schemas.openxmlformats.org/officeDocument/2006/relationships/hyperlink" Target="https://pbs.twimg.com/profile_banners/21406834/1516900965" TargetMode="External"/><Relationship Id="rId2243" Type="http://schemas.openxmlformats.org/officeDocument/2006/relationships/hyperlink" Target="http://pbs.twimg.com/profile_background_images/378800000059692585/6c8cab68d5990d97890653c264f3af28.jpeg" TargetMode="External"/><Relationship Id="rId5399" Type="http://schemas.openxmlformats.org/officeDocument/2006/relationships/hyperlink" Target="https://twitter.com/midsky25ls" TargetMode="External"/><Relationship Id="rId6864" Type="http://schemas.openxmlformats.org/officeDocument/2006/relationships/hyperlink" Target="https://twitter.com/sustanablshreen" TargetMode="External"/><Relationship Id="rId215" Type="http://schemas.openxmlformats.org/officeDocument/2006/relationships/hyperlink" Target="https://t.co/22Gqg2QpQv" TargetMode="External"/><Relationship Id="rId2310" Type="http://schemas.openxmlformats.org/officeDocument/2006/relationships/hyperlink" Target="http://pbs.twimg.com/profile_background_images/808729675/90fbb238f24230f9d26d656a16f6f5e0.jpeg" TargetMode="External"/><Relationship Id="rId5466" Type="http://schemas.openxmlformats.org/officeDocument/2006/relationships/hyperlink" Target="https://twitter.com/leechinju" TargetMode="External"/><Relationship Id="rId6517" Type="http://schemas.openxmlformats.org/officeDocument/2006/relationships/hyperlink" Target="https://twitter.com/rcychingu" TargetMode="External"/><Relationship Id="rId4068" Type="http://schemas.openxmlformats.org/officeDocument/2006/relationships/hyperlink" Target="http://pbs.twimg.com/profile_images/943013510740668416/vKpQs1x4_normal.jpg" TargetMode="External"/><Relationship Id="rId4482" Type="http://schemas.openxmlformats.org/officeDocument/2006/relationships/hyperlink" Target="http://pbs.twimg.com/profile_images/421044121336160257/_-1odlQ3_normal.jpeg" TargetMode="External"/><Relationship Id="rId5119" Type="http://schemas.openxmlformats.org/officeDocument/2006/relationships/hyperlink" Target="http://pbs.twimg.com/profile_images/961251111268069376/4TqUMNVc_normal.jpg" TargetMode="External"/><Relationship Id="rId5880" Type="http://schemas.openxmlformats.org/officeDocument/2006/relationships/hyperlink" Target="https://twitter.com/bulkoturi" TargetMode="External"/><Relationship Id="rId6931" Type="http://schemas.openxmlformats.org/officeDocument/2006/relationships/hyperlink" Target="https://twitter.com/ali_bball23" TargetMode="External"/><Relationship Id="rId3084" Type="http://schemas.openxmlformats.org/officeDocument/2006/relationships/hyperlink" Target="http://pbs.twimg.com/profile_background_images/227807031/crackjpg.JPG" TargetMode="External"/><Relationship Id="rId4135" Type="http://schemas.openxmlformats.org/officeDocument/2006/relationships/hyperlink" Target="http://pbs.twimg.com/profile_images/947951303853998082/dmBWVt1m_normal.jpg" TargetMode="External"/><Relationship Id="rId5533" Type="http://schemas.openxmlformats.org/officeDocument/2006/relationships/hyperlink" Target="https://twitter.com/giovanni_fusini" TargetMode="External"/><Relationship Id="rId1729" Type="http://schemas.openxmlformats.org/officeDocument/2006/relationships/hyperlink" Target="https://pbs.twimg.com/profile_banners/211435290/1512371486" TargetMode="External"/><Relationship Id="rId5600" Type="http://schemas.openxmlformats.org/officeDocument/2006/relationships/hyperlink" Target="https://twitter.com/n4e74ttegfwddwn" TargetMode="External"/><Relationship Id="rId3151" Type="http://schemas.openxmlformats.org/officeDocument/2006/relationships/hyperlink" Target="http://pbs.twimg.com/profile_background_images/753461915/1d03866c6663e38a09053aa36c297c99.jpeg" TargetMode="External"/><Relationship Id="rId4202" Type="http://schemas.openxmlformats.org/officeDocument/2006/relationships/hyperlink" Target="http://pbs.twimg.com/profile_images/971555258433380352/RGW6MR3c_normal.jpg" TargetMode="External"/><Relationship Id="rId3968" Type="http://schemas.openxmlformats.org/officeDocument/2006/relationships/hyperlink" Target="http://pbs.twimg.com/profile_images/971800217472327680/ZMnxKSsR_normal.jpg" TargetMode="External"/><Relationship Id="rId6374" Type="http://schemas.openxmlformats.org/officeDocument/2006/relationships/hyperlink" Target="https://twitter.com/banaphjcsbg" TargetMode="External"/><Relationship Id="rId5" Type="http://schemas.openxmlformats.org/officeDocument/2006/relationships/hyperlink" Target="https://t.co/Hr1drvYpXL" TargetMode="External"/><Relationship Id="rId889" Type="http://schemas.openxmlformats.org/officeDocument/2006/relationships/hyperlink" Target="https://pbs.twimg.com/profile_banners/382134136/1490890071" TargetMode="External"/><Relationship Id="rId5390" Type="http://schemas.openxmlformats.org/officeDocument/2006/relationships/hyperlink" Target="https://twitter.com/anne_issa_calil" TargetMode="External"/><Relationship Id="rId6027" Type="http://schemas.openxmlformats.org/officeDocument/2006/relationships/hyperlink" Target="https://twitter.com/morrinesios" TargetMode="External"/><Relationship Id="rId6441" Type="http://schemas.openxmlformats.org/officeDocument/2006/relationships/hyperlink" Target="https://twitter.com/ifoundartsanin" TargetMode="External"/><Relationship Id="rId1586" Type="http://schemas.openxmlformats.org/officeDocument/2006/relationships/hyperlink" Target="https://pbs.twimg.com/profile_banners/156999066/1464376491" TargetMode="External"/><Relationship Id="rId2984" Type="http://schemas.openxmlformats.org/officeDocument/2006/relationships/hyperlink" Target="http://abs.twimg.com/images/themes/theme3/bg.gif" TargetMode="External"/><Relationship Id="rId5043" Type="http://schemas.openxmlformats.org/officeDocument/2006/relationships/hyperlink" Target="http://pbs.twimg.com/profile_images/948451960490872832/S_tkBwnW_normal.jpg" TargetMode="External"/><Relationship Id="rId609" Type="http://schemas.openxmlformats.org/officeDocument/2006/relationships/hyperlink" Target="https://t.co/BsPPo5VruP" TargetMode="External"/><Relationship Id="rId956" Type="http://schemas.openxmlformats.org/officeDocument/2006/relationships/hyperlink" Target="https://pbs.twimg.com/profile_banners/390852027/1429115975" TargetMode="External"/><Relationship Id="rId1239" Type="http://schemas.openxmlformats.org/officeDocument/2006/relationships/hyperlink" Target="https://pbs.twimg.com/profile_banners/786551179505496064/1518411277" TargetMode="External"/><Relationship Id="rId2637" Type="http://schemas.openxmlformats.org/officeDocument/2006/relationships/hyperlink" Target="http://abs.twimg.com/images/themes/theme1/bg.png" TargetMode="External"/><Relationship Id="rId5110" Type="http://schemas.openxmlformats.org/officeDocument/2006/relationships/hyperlink" Target="http://pbs.twimg.com/profile_images/1029165728/677_normal.gif" TargetMode="External"/><Relationship Id="rId1653" Type="http://schemas.openxmlformats.org/officeDocument/2006/relationships/hyperlink" Target="https://pbs.twimg.com/profile_banners/964796545/1518583396" TargetMode="External"/><Relationship Id="rId2704" Type="http://schemas.openxmlformats.org/officeDocument/2006/relationships/hyperlink" Target="http://pbs.twimg.com/profile_background_images/737875907/004acfbf9863b76e54ab256281b39466.jpeg" TargetMode="External"/><Relationship Id="rId1306" Type="http://schemas.openxmlformats.org/officeDocument/2006/relationships/hyperlink" Target="https://pbs.twimg.com/profile_banners/486773189/1520557564" TargetMode="External"/><Relationship Id="rId1720" Type="http://schemas.openxmlformats.org/officeDocument/2006/relationships/hyperlink" Target="https://pbs.twimg.com/profile_banners/384654095/1517297103" TargetMode="External"/><Relationship Id="rId4876" Type="http://schemas.openxmlformats.org/officeDocument/2006/relationships/hyperlink" Target="http://pbs.twimg.com/profile_images/971798345319510016/kPGYRK3H_normal.jpg" TargetMode="External"/><Relationship Id="rId5927" Type="http://schemas.openxmlformats.org/officeDocument/2006/relationships/hyperlink" Target="https://twitter.com/lithub" TargetMode="External"/><Relationship Id="rId12" Type="http://schemas.openxmlformats.org/officeDocument/2006/relationships/hyperlink" Target="https://t.co/zLx2SVAucx" TargetMode="External"/><Relationship Id="rId3478" Type="http://schemas.openxmlformats.org/officeDocument/2006/relationships/hyperlink" Target="http://abs.twimg.com/images/themes/theme1/bg.png" TargetMode="External"/><Relationship Id="rId3892" Type="http://schemas.openxmlformats.org/officeDocument/2006/relationships/hyperlink" Target="http://pbs.twimg.com/profile_images/797283628476669952/B1gH6xXm_normal.jpg" TargetMode="External"/><Relationship Id="rId4529" Type="http://schemas.openxmlformats.org/officeDocument/2006/relationships/hyperlink" Target="http://pbs.twimg.com/profile_images/971158021287051264/vE1zvLpk_normal.jpg" TargetMode="External"/><Relationship Id="rId4943" Type="http://schemas.openxmlformats.org/officeDocument/2006/relationships/hyperlink" Target="http://pbs.twimg.com/profile_images/30933362/IMG_0068_normal.jpg" TargetMode="External"/><Relationship Id="rId399" Type="http://schemas.openxmlformats.org/officeDocument/2006/relationships/hyperlink" Target="https://t.co/G2edZq5qxo" TargetMode="External"/><Relationship Id="rId2494" Type="http://schemas.openxmlformats.org/officeDocument/2006/relationships/hyperlink" Target="http://pbs.twimg.com/profile_background_images/635665381009440768/4sPqqu4o.png" TargetMode="External"/><Relationship Id="rId3545" Type="http://schemas.openxmlformats.org/officeDocument/2006/relationships/hyperlink" Target="http://abs.twimg.com/images/themes/theme1/bg.png" TargetMode="External"/><Relationship Id="rId7002" Type="http://schemas.openxmlformats.org/officeDocument/2006/relationships/hyperlink" Target="https://twitter.com/chrisra7en" TargetMode="External"/><Relationship Id="rId466" Type="http://schemas.openxmlformats.org/officeDocument/2006/relationships/hyperlink" Target="https://t.co/iu3mUioGWA" TargetMode="External"/><Relationship Id="rId880" Type="http://schemas.openxmlformats.org/officeDocument/2006/relationships/hyperlink" Target="https://pbs.twimg.com/profile_banners/110917171/1506442812" TargetMode="External"/><Relationship Id="rId1096" Type="http://schemas.openxmlformats.org/officeDocument/2006/relationships/hyperlink" Target="https://pbs.twimg.com/profile_banners/787052103520976897/1477914653" TargetMode="External"/><Relationship Id="rId2147" Type="http://schemas.openxmlformats.org/officeDocument/2006/relationships/hyperlink" Target="https://pbs.twimg.com/profile_banners/3316464794/1519921281" TargetMode="External"/><Relationship Id="rId2561" Type="http://schemas.openxmlformats.org/officeDocument/2006/relationships/hyperlink" Target="http://abs.twimg.com/images/themes/theme1/bg.png" TargetMode="External"/><Relationship Id="rId119" Type="http://schemas.openxmlformats.org/officeDocument/2006/relationships/hyperlink" Target="https://t.co/GY8OnR3Ehb" TargetMode="External"/><Relationship Id="rId533" Type="http://schemas.openxmlformats.org/officeDocument/2006/relationships/hyperlink" Target="https://t.co/DhZIGaWTmg" TargetMode="External"/><Relationship Id="rId1163" Type="http://schemas.openxmlformats.org/officeDocument/2006/relationships/hyperlink" Target="https://pbs.twimg.com/profile_banners/952922545916846080/1518068827" TargetMode="External"/><Relationship Id="rId2214" Type="http://schemas.openxmlformats.org/officeDocument/2006/relationships/hyperlink" Target="http://abs.twimg.com/images/themes/theme1/bg.png" TargetMode="External"/><Relationship Id="rId3612" Type="http://schemas.openxmlformats.org/officeDocument/2006/relationships/hyperlink" Target="http://pbs.twimg.com/profile_images/966831136877023232/g51dB1ih_normal.jpg" TargetMode="External"/><Relationship Id="rId6768" Type="http://schemas.openxmlformats.org/officeDocument/2006/relationships/hyperlink" Target="https://twitter.com/stegersaurus" TargetMode="External"/><Relationship Id="rId5784" Type="http://schemas.openxmlformats.org/officeDocument/2006/relationships/hyperlink" Target="https://twitter.com/hinokio215" TargetMode="External"/><Relationship Id="rId6835" Type="http://schemas.openxmlformats.org/officeDocument/2006/relationships/hyperlink" Target="https://twitter.com/lziizl" TargetMode="External"/><Relationship Id="rId600" Type="http://schemas.openxmlformats.org/officeDocument/2006/relationships/hyperlink" Target="https://t.co/KSMIkqkqYl" TargetMode="External"/><Relationship Id="rId1230" Type="http://schemas.openxmlformats.org/officeDocument/2006/relationships/hyperlink" Target="https://pbs.twimg.com/profile_banners/280121510/1485190564" TargetMode="External"/><Relationship Id="rId4386" Type="http://schemas.openxmlformats.org/officeDocument/2006/relationships/hyperlink" Target="http://pbs.twimg.com/profile_images/840328436979814401/jJeSAJw3_normal.jpg" TargetMode="External"/><Relationship Id="rId5437" Type="http://schemas.openxmlformats.org/officeDocument/2006/relationships/hyperlink" Target="https://twitter.com/wetsnahgem" TargetMode="External"/><Relationship Id="rId5851" Type="http://schemas.openxmlformats.org/officeDocument/2006/relationships/hyperlink" Target="https://twitter.com/senmarkey" TargetMode="External"/><Relationship Id="rId6902" Type="http://schemas.openxmlformats.org/officeDocument/2006/relationships/hyperlink" Target="https://twitter.com/motobuch1228" TargetMode="External"/><Relationship Id="rId4039" Type="http://schemas.openxmlformats.org/officeDocument/2006/relationships/hyperlink" Target="http://pbs.twimg.com/profile_images/953957599371767808/InISvTd9_normal.jpg" TargetMode="External"/><Relationship Id="rId4453" Type="http://schemas.openxmlformats.org/officeDocument/2006/relationships/hyperlink" Target="http://pbs.twimg.com/profile_images/970689843700236288/uX2MUbYT_normal.jpg" TargetMode="External"/><Relationship Id="rId5504" Type="http://schemas.openxmlformats.org/officeDocument/2006/relationships/hyperlink" Target="https://twitter.com/goodyawards" TargetMode="External"/><Relationship Id="rId3055" Type="http://schemas.openxmlformats.org/officeDocument/2006/relationships/hyperlink" Target="http://abs.twimg.com/images/themes/theme1/bg.png" TargetMode="External"/><Relationship Id="rId4106" Type="http://schemas.openxmlformats.org/officeDocument/2006/relationships/hyperlink" Target="http://pbs.twimg.com/profile_images/971739352651915264/dQFLk6fF_normal.jpg" TargetMode="External"/><Relationship Id="rId4520" Type="http://schemas.openxmlformats.org/officeDocument/2006/relationships/hyperlink" Target="http://pbs.twimg.com/profile_images/859200644367908864/6PQ82M_N_normal.jp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Z2628"/>
  <sheetViews>
    <sheetView tabSelected="1" workbookViewId="0">
      <pane xSplit="2" ySplit="2" topLeftCell="P334" activePane="bottomRight" state="frozen"/>
      <selection pane="topRight" activeCell="C1" sqref="C1"/>
      <selection pane="bottomLeft" activeCell="A3" sqref="A3"/>
      <selection pane="bottomRight" activeCell="R2423" sqref="R2423"/>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1" bestFit="1" customWidth="1"/>
    <col min="22" max="22" width="14.7109375" bestFit="1" customWidth="1"/>
    <col min="23" max="23" width="13.42578125" bestFit="1" customWidth="1"/>
    <col min="24" max="24" width="14.42578125" bestFit="1" customWidth="1"/>
    <col min="25" max="25" width="10.5703125" bestFit="1" customWidth="1"/>
    <col min="26" max="26" width="12.140625" bestFit="1" customWidth="1"/>
    <col min="27" max="27" width="11.5703125" bestFit="1" customWidth="1"/>
    <col min="28" max="28" width="13.5703125" bestFit="1" customWidth="1"/>
    <col min="29" max="29" width="11.7109375" bestFit="1" customWidth="1"/>
    <col min="30" max="30" width="10.5703125" bestFit="1" customWidth="1"/>
    <col min="31" max="31" width="13.5703125" bestFit="1" customWidth="1"/>
    <col min="32" max="32" width="10.7109375" bestFit="1" customWidth="1"/>
    <col min="33" max="33" width="11.5703125" bestFit="1" customWidth="1"/>
    <col min="34" max="34" width="11.42578125" bestFit="1" customWidth="1"/>
    <col min="35" max="35" width="11" bestFit="1" customWidth="1"/>
    <col min="36" max="36" width="13.140625" bestFit="1" customWidth="1"/>
    <col min="37" max="37" width="10.85546875" bestFit="1" customWidth="1"/>
    <col min="38" max="38" width="13.140625" bestFit="1" customWidth="1"/>
    <col min="39" max="39" width="9.28515625" bestFit="1" customWidth="1"/>
    <col min="40" max="40" width="12.140625" bestFit="1" customWidth="1"/>
    <col min="41" max="41" width="12" bestFit="1" customWidth="1"/>
    <col min="42" max="42" width="13.5703125" bestFit="1" customWidth="1"/>
    <col min="43" max="43" width="20.85546875" bestFit="1" customWidth="1"/>
    <col min="44" max="44" width="19.7109375" bestFit="1" customWidth="1"/>
    <col min="45" max="45" width="17" bestFit="1" customWidth="1"/>
    <col min="46" max="46" width="10.28515625" bestFit="1" customWidth="1"/>
    <col min="47" max="47" width="15.5703125" bestFit="1" customWidth="1"/>
    <col min="48" max="48" width="11.7109375" bestFit="1" customWidth="1"/>
    <col min="49" max="49" width="10.28515625" bestFit="1" customWidth="1"/>
    <col min="50" max="50" width="8.5703125" bestFit="1" customWidth="1"/>
    <col min="51" max="52" width="8" bestFit="1" customWidth="1"/>
  </cols>
  <sheetData>
    <row r="1" spans="1:52" x14ac:dyDescent="0.25">
      <c r="C1" s="18" t="s">
        <v>39</v>
      </c>
      <c r="D1" s="19"/>
      <c r="E1" s="19"/>
      <c r="F1" s="19"/>
      <c r="G1" s="18"/>
      <c r="H1" s="16" t="s">
        <v>43</v>
      </c>
      <c r="I1" s="54"/>
      <c r="J1" s="54"/>
      <c r="K1" s="35" t="s">
        <v>42</v>
      </c>
      <c r="L1" s="20" t="s">
        <v>40</v>
      </c>
      <c r="M1" s="20"/>
      <c r="N1" s="17" t="s">
        <v>41</v>
      </c>
    </row>
    <row r="2" spans="1:52"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row>
    <row r="3" spans="1:52" ht="15" customHeight="1" x14ac:dyDescent="0.25">
      <c r="A3" s="69" t="s">
        <v>672</v>
      </c>
      <c r="B3" s="69" t="s">
        <v>2097</v>
      </c>
      <c r="C3" s="70"/>
      <c r="D3" s="71"/>
      <c r="E3" s="72"/>
      <c r="F3" s="73"/>
      <c r="G3" s="70"/>
      <c r="H3" s="74"/>
      <c r="I3" s="75"/>
      <c r="J3" s="75"/>
      <c r="K3" s="36"/>
      <c r="L3" s="76"/>
      <c r="M3" s="76"/>
      <c r="N3" s="77"/>
      <c r="O3" s="83" t="s">
        <v>233</v>
      </c>
      <c r="P3" s="85">
        <v>43167.536898148152</v>
      </c>
      <c r="Q3" s="83" t="s">
        <v>2365</v>
      </c>
      <c r="R3" s="83"/>
      <c r="S3" s="83"/>
      <c r="T3" s="83" t="s">
        <v>3544</v>
      </c>
      <c r="U3" s="88" t="s">
        <v>3868</v>
      </c>
      <c r="V3" s="88" t="s">
        <v>3868</v>
      </c>
      <c r="W3" s="85">
        <v>43167.536898148152</v>
      </c>
      <c r="X3" s="88" t="s">
        <v>5176</v>
      </c>
      <c r="Y3" s="83"/>
      <c r="Z3" s="83"/>
      <c r="AA3" s="89" t="s">
        <v>6755</v>
      </c>
      <c r="AB3" s="89"/>
      <c r="AC3" s="83" t="b">
        <v>0</v>
      </c>
      <c r="AD3" s="83">
        <v>11</v>
      </c>
      <c r="AE3" s="89" t="s">
        <v>243</v>
      </c>
      <c r="AF3" s="83" t="b">
        <v>0</v>
      </c>
      <c r="AG3" s="83" t="s">
        <v>248</v>
      </c>
      <c r="AH3" s="83"/>
      <c r="AI3" s="89" t="s">
        <v>243</v>
      </c>
      <c r="AJ3" s="83" t="b">
        <v>0</v>
      </c>
      <c r="AK3" s="83">
        <v>9</v>
      </c>
      <c r="AL3" s="89" t="s">
        <v>243</v>
      </c>
      <c r="AM3" s="83" t="s">
        <v>251</v>
      </c>
      <c r="AN3" s="83" t="b">
        <v>0</v>
      </c>
      <c r="AO3" s="89" t="s">
        <v>6755</v>
      </c>
      <c r="AP3" s="83" t="s">
        <v>270</v>
      </c>
      <c r="AQ3" s="83">
        <v>0</v>
      </c>
      <c r="AR3" s="83">
        <v>0</v>
      </c>
      <c r="AS3" s="83"/>
      <c r="AT3" s="83"/>
      <c r="AU3" s="83"/>
      <c r="AV3" s="83"/>
      <c r="AW3" s="83"/>
      <c r="AX3" s="83"/>
      <c r="AY3" s="83"/>
      <c r="AZ3" s="83"/>
    </row>
    <row r="4" spans="1:52" ht="15" customHeight="1" x14ac:dyDescent="0.25">
      <c r="A4" s="69" t="s">
        <v>673</v>
      </c>
      <c r="B4" s="69" t="s">
        <v>2098</v>
      </c>
      <c r="C4" s="70"/>
      <c r="D4" s="71"/>
      <c r="E4" s="72"/>
      <c r="F4" s="73"/>
      <c r="G4" s="70"/>
      <c r="H4" s="74"/>
      <c r="I4" s="75"/>
      <c r="J4" s="75"/>
      <c r="K4" s="36"/>
      <c r="L4" s="82"/>
      <c r="M4" s="82"/>
      <c r="N4" s="77"/>
      <c r="O4" s="84" t="s">
        <v>233</v>
      </c>
      <c r="P4" s="86">
        <v>43167.807800925926</v>
      </c>
      <c r="Q4" s="84" t="s">
        <v>2366</v>
      </c>
      <c r="R4" s="87" t="s">
        <v>3203</v>
      </c>
      <c r="S4" s="84" t="s">
        <v>3427</v>
      </c>
      <c r="T4" s="84" t="s">
        <v>3545</v>
      </c>
      <c r="U4" s="84"/>
      <c r="V4" s="87" t="s">
        <v>4074</v>
      </c>
      <c r="W4" s="86">
        <v>43167.807800925926</v>
      </c>
      <c r="X4" s="87" t="s">
        <v>5177</v>
      </c>
      <c r="Y4" s="84"/>
      <c r="Z4" s="84"/>
      <c r="AA4" s="90" t="s">
        <v>6756</v>
      </c>
      <c r="AB4" s="84"/>
      <c r="AC4" s="84" t="b">
        <v>0</v>
      </c>
      <c r="AD4" s="84">
        <v>16</v>
      </c>
      <c r="AE4" s="90" t="s">
        <v>243</v>
      </c>
      <c r="AF4" s="84" t="b">
        <v>0</v>
      </c>
      <c r="AG4" s="84" t="s">
        <v>248</v>
      </c>
      <c r="AH4" s="84"/>
      <c r="AI4" s="90" t="s">
        <v>243</v>
      </c>
      <c r="AJ4" s="84" t="b">
        <v>0</v>
      </c>
      <c r="AK4" s="84">
        <v>11</v>
      </c>
      <c r="AL4" s="90" t="s">
        <v>243</v>
      </c>
      <c r="AM4" s="84" t="s">
        <v>253</v>
      </c>
      <c r="AN4" s="84" t="b">
        <v>0</v>
      </c>
      <c r="AO4" s="90" t="s">
        <v>6756</v>
      </c>
      <c r="AP4" s="84" t="s">
        <v>270</v>
      </c>
      <c r="AQ4" s="84">
        <v>0</v>
      </c>
      <c r="AR4" s="84">
        <v>0</v>
      </c>
      <c r="AS4" s="84"/>
      <c r="AT4" s="84"/>
      <c r="AU4" s="84"/>
      <c r="AV4" s="84"/>
      <c r="AW4" s="84"/>
      <c r="AX4" s="84"/>
      <c r="AY4" s="84"/>
      <c r="AZ4" s="84"/>
    </row>
    <row r="5" spans="1:52" x14ac:dyDescent="0.25">
      <c r="A5" s="69" t="s">
        <v>673</v>
      </c>
      <c r="B5" s="69" t="s">
        <v>2099</v>
      </c>
      <c r="C5" s="70"/>
      <c r="D5" s="71"/>
      <c r="E5" s="72"/>
      <c r="F5" s="73"/>
      <c r="G5" s="70"/>
      <c r="H5" s="74"/>
      <c r="I5" s="75"/>
      <c r="J5" s="75"/>
      <c r="K5" s="36"/>
      <c r="L5" s="82"/>
      <c r="M5" s="82"/>
      <c r="N5" s="77"/>
      <c r="O5" s="84" t="s">
        <v>233</v>
      </c>
      <c r="P5" s="86">
        <v>43167.807800925926</v>
      </c>
      <c r="Q5" s="84" t="s">
        <v>2366</v>
      </c>
      <c r="R5" s="87" t="s">
        <v>3203</v>
      </c>
      <c r="S5" s="84" t="s">
        <v>3427</v>
      </c>
      <c r="T5" s="84" t="s">
        <v>3545</v>
      </c>
      <c r="U5" s="84"/>
      <c r="V5" s="87" t="s">
        <v>4074</v>
      </c>
      <c r="W5" s="86">
        <v>43167.807800925926</v>
      </c>
      <c r="X5" s="87" t="s">
        <v>5177</v>
      </c>
      <c r="Y5" s="84"/>
      <c r="Z5" s="84"/>
      <c r="AA5" s="90" t="s">
        <v>6756</v>
      </c>
      <c r="AB5" s="84"/>
      <c r="AC5" s="84" t="b">
        <v>0</v>
      </c>
      <c r="AD5" s="84">
        <v>16</v>
      </c>
      <c r="AE5" s="90" t="s">
        <v>243</v>
      </c>
      <c r="AF5" s="84" t="b">
        <v>0</v>
      </c>
      <c r="AG5" s="84" t="s">
        <v>248</v>
      </c>
      <c r="AH5" s="84"/>
      <c r="AI5" s="90" t="s">
        <v>243</v>
      </c>
      <c r="AJ5" s="84" t="b">
        <v>0</v>
      </c>
      <c r="AK5" s="84">
        <v>11</v>
      </c>
      <c r="AL5" s="90" t="s">
        <v>243</v>
      </c>
      <c r="AM5" s="84" t="s">
        <v>253</v>
      </c>
      <c r="AN5" s="84" t="b">
        <v>0</v>
      </c>
      <c r="AO5" s="90" t="s">
        <v>6756</v>
      </c>
      <c r="AP5" s="84" t="s">
        <v>270</v>
      </c>
      <c r="AQ5" s="84">
        <v>0</v>
      </c>
      <c r="AR5" s="84">
        <v>0</v>
      </c>
      <c r="AS5" s="84"/>
      <c r="AT5" s="84"/>
      <c r="AU5" s="84"/>
      <c r="AV5" s="84"/>
      <c r="AW5" s="84"/>
      <c r="AX5" s="84"/>
      <c r="AY5" s="84"/>
      <c r="AZ5" s="84"/>
    </row>
    <row r="6" spans="1:52" x14ac:dyDescent="0.25">
      <c r="A6" s="69" t="s">
        <v>674</v>
      </c>
      <c r="B6" s="69" t="s">
        <v>2100</v>
      </c>
      <c r="C6" s="70"/>
      <c r="D6" s="71"/>
      <c r="E6" s="72"/>
      <c r="F6" s="73"/>
      <c r="G6" s="70"/>
      <c r="H6" s="74"/>
      <c r="I6" s="75"/>
      <c r="J6" s="75"/>
      <c r="K6" s="36"/>
      <c r="L6" s="82"/>
      <c r="M6" s="82"/>
      <c r="N6" s="77"/>
      <c r="O6" s="84" t="s">
        <v>233</v>
      </c>
      <c r="P6" s="86">
        <v>43168.010381944441</v>
      </c>
      <c r="Q6" s="84" t="s">
        <v>2367</v>
      </c>
      <c r="R6" s="87" t="s">
        <v>3204</v>
      </c>
      <c r="S6" s="84" t="s">
        <v>3428</v>
      </c>
      <c r="T6" s="84" t="s">
        <v>3546</v>
      </c>
      <c r="U6" s="87" t="s">
        <v>3869</v>
      </c>
      <c r="V6" s="87" t="s">
        <v>3869</v>
      </c>
      <c r="W6" s="86">
        <v>43168.010381944441</v>
      </c>
      <c r="X6" s="87" t="s">
        <v>5178</v>
      </c>
      <c r="Y6" s="84"/>
      <c r="Z6" s="84"/>
      <c r="AA6" s="90" t="s">
        <v>6757</v>
      </c>
      <c r="AB6" s="84"/>
      <c r="AC6" s="84" t="b">
        <v>0</v>
      </c>
      <c r="AD6" s="84">
        <v>22</v>
      </c>
      <c r="AE6" s="90" t="s">
        <v>243</v>
      </c>
      <c r="AF6" s="84" t="b">
        <v>0</v>
      </c>
      <c r="AG6" s="84" t="s">
        <v>248</v>
      </c>
      <c r="AH6" s="84"/>
      <c r="AI6" s="90" t="s">
        <v>243</v>
      </c>
      <c r="AJ6" s="84" t="b">
        <v>0</v>
      </c>
      <c r="AK6" s="84">
        <v>19</v>
      </c>
      <c r="AL6" s="90" t="s">
        <v>243</v>
      </c>
      <c r="AM6" s="84" t="s">
        <v>263</v>
      </c>
      <c r="AN6" s="84" t="b">
        <v>0</v>
      </c>
      <c r="AO6" s="90" t="s">
        <v>6757</v>
      </c>
      <c r="AP6" s="84" t="s">
        <v>270</v>
      </c>
      <c r="AQ6" s="84">
        <v>0</v>
      </c>
      <c r="AR6" s="84">
        <v>0</v>
      </c>
      <c r="AS6" s="84"/>
      <c r="AT6" s="84"/>
      <c r="AU6" s="84"/>
      <c r="AV6" s="84"/>
      <c r="AW6" s="84"/>
      <c r="AX6" s="84"/>
      <c r="AY6" s="84"/>
      <c r="AZ6" s="84"/>
    </row>
    <row r="7" spans="1:52" x14ac:dyDescent="0.25">
      <c r="A7" s="69" t="s">
        <v>674</v>
      </c>
      <c r="B7" s="69" t="s">
        <v>2101</v>
      </c>
      <c r="C7" s="70"/>
      <c r="D7" s="71"/>
      <c r="E7" s="72"/>
      <c r="F7" s="73"/>
      <c r="G7" s="70"/>
      <c r="H7" s="74"/>
      <c r="I7" s="75"/>
      <c r="J7" s="75"/>
      <c r="K7" s="36"/>
      <c r="L7" s="82"/>
      <c r="M7" s="82"/>
      <c r="N7" s="77"/>
      <c r="O7" s="84" t="s">
        <v>233</v>
      </c>
      <c r="P7" s="86">
        <v>43168.010381944441</v>
      </c>
      <c r="Q7" s="84" t="s">
        <v>2367</v>
      </c>
      <c r="R7" s="87" t="s">
        <v>3204</v>
      </c>
      <c r="S7" s="84" t="s">
        <v>3428</v>
      </c>
      <c r="T7" s="84" t="s">
        <v>3546</v>
      </c>
      <c r="U7" s="87" t="s">
        <v>3869</v>
      </c>
      <c r="V7" s="87" t="s">
        <v>3869</v>
      </c>
      <c r="W7" s="86">
        <v>43168.010381944441</v>
      </c>
      <c r="X7" s="87" t="s">
        <v>5178</v>
      </c>
      <c r="Y7" s="84"/>
      <c r="Z7" s="84"/>
      <c r="AA7" s="90" t="s">
        <v>6757</v>
      </c>
      <c r="AB7" s="84"/>
      <c r="AC7" s="84" t="b">
        <v>0</v>
      </c>
      <c r="AD7" s="84">
        <v>22</v>
      </c>
      <c r="AE7" s="90" t="s">
        <v>243</v>
      </c>
      <c r="AF7" s="84" t="b">
        <v>0</v>
      </c>
      <c r="AG7" s="84" t="s">
        <v>248</v>
      </c>
      <c r="AH7" s="84"/>
      <c r="AI7" s="90" t="s">
        <v>243</v>
      </c>
      <c r="AJ7" s="84" t="b">
        <v>0</v>
      </c>
      <c r="AK7" s="84">
        <v>19</v>
      </c>
      <c r="AL7" s="90" t="s">
        <v>243</v>
      </c>
      <c r="AM7" s="84" t="s">
        <v>263</v>
      </c>
      <c r="AN7" s="84" t="b">
        <v>0</v>
      </c>
      <c r="AO7" s="90" t="s">
        <v>6757</v>
      </c>
      <c r="AP7" s="84" t="s">
        <v>270</v>
      </c>
      <c r="AQ7" s="84">
        <v>0</v>
      </c>
      <c r="AR7" s="84">
        <v>0</v>
      </c>
      <c r="AS7" s="84"/>
      <c r="AT7" s="84"/>
      <c r="AU7" s="84"/>
      <c r="AV7" s="84"/>
      <c r="AW7" s="84"/>
      <c r="AX7" s="84"/>
      <c r="AY7" s="84"/>
      <c r="AZ7" s="84"/>
    </row>
    <row r="8" spans="1:52" x14ac:dyDescent="0.25">
      <c r="A8" s="69" t="s">
        <v>675</v>
      </c>
      <c r="B8" s="69" t="s">
        <v>2102</v>
      </c>
      <c r="C8" s="70"/>
      <c r="D8" s="71"/>
      <c r="E8" s="72"/>
      <c r="F8" s="73"/>
      <c r="G8" s="70"/>
      <c r="H8" s="74"/>
      <c r="I8" s="75"/>
      <c r="J8" s="75"/>
      <c r="K8" s="36"/>
      <c r="L8" s="82"/>
      <c r="M8" s="82"/>
      <c r="N8" s="77"/>
      <c r="O8" s="84" t="s">
        <v>233</v>
      </c>
      <c r="P8" s="86">
        <v>43132.0000462963</v>
      </c>
      <c r="Q8" s="84" t="s">
        <v>2368</v>
      </c>
      <c r="R8" s="84"/>
      <c r="S8" s="84"/>
      <c r="T8" s="84" t="s">
        <v>3547</v>
      </c>
      <c r="U8" s="87" t="s">
        <v>3870</v>
      </c>
      <c r="V8" s="87" t="s">
        <v>3870</v>
      </c>
      <c r="W8" s="86">
        <v>43132.0000462963</v>
      </c>
      <c r="X8" s="87" t="s">
        <v>5179</v>
      </c>
      <c r="Y8" s="84"/>
      <c r="Z8" s="84"/>
      <c r="AA8" s="90" t="s">
        <v>6758</v>
      </c>
      <c r="AB8" s="84"/>
      <c r="AC8" s="84" t="b">
        <v>0</v>
      </c>
      <c r="AD8" s="84">
        <v>3190</v>
      </c>
      <c r="AE8" s="90" t="s">
        <v>243</v>
      </c>
      <c r="AF8" s="84" t="b">
        <v>0</v>
      </c>
      <c r="AG8" s="84" t="s">
        <v>248</v>
      </c>
      <c r="AH8" s="84"/>
      <c r="AI8" s="90" t="s">
        <v>243</v>
      </c>
      <c r="AJ8" s="84" t="b">
        <v>0</v>
      </c>
      <c r="AK8" s="84">
        <v>1376</v>
      </c>
      <c r="AL8" s="90" t="s">
        <v>243</v>
      </c>
      <c r="AM8" s="84" t="s">
        <v>8519</v>
      </c>
      <c r="AN8" s="84" t="b">
        <v>0</v>
      </c>
      <c r="AO8" s="90" t="s">
        <v>6758</v>
      </c>
      <c r="AP8" s="84" t="s">
        <v>270</v>
      </c>
      <c r="AQ8" s="84">
        <v>0</v>
      </c>
      <c r="AR8" s="84">
        <v>0</v>
      </c>
      <c r="AS8" s="84"/>
      <c r="AT8" s="84"/>
      <c r="AU8" s="84"/>
      <c r="AV8" s="84"/>
      <c r="AW8" s="84"/>
      <c r="AX8" s="84"/>
      <c r="AY8" s="84"/>
      <c r="AZ8" s="84"/>
    </row>
    <row r="9" spans="1:52" x14ac:dyDescent="0.25">
      <c r="A9" s="69" t="s">
        <v>676</v>
      </c>
      <c r="B9" s="69" t="s">
        <v>2103</v>
      </c>
      <c r="C9" s="70"/>
      <c r="D9" s="71"/>
      <c r="E9" s="72"/>
      <c r="F9" s="73"/>
      <c r="G9" s="70"/>
      <c r="H9" s="74"/>
      <c r="I9" s="75"/>
      <c r="J9" s="75"/>
      <c r="K9" s="36"/>
      <c r="L9" s="82"/>
      <c r="M9" s="82"/>
      <c r="N9" s="77"/>
      <c r="O9" s="84" t="s">
        <v>233</v>
      </c>
      <c r="P9" s="86">
        <v>43167.184502314813</v>
      </c>
      <c r="Q9" s="84" t="s">
        <v>2369</v>
      </c>
      <c r="R9" s="87" t="s">
        <v>3205</v>
      </c>
      <c r="S9" s="84" t="s">
        <v>3429</v>
      </c>
      <c r="T9" s="84" t="s">
        <v>3548</v>
      </c>
      <c r="U9" s="84"/>
      <c r="V9" s="87" t="s">
        <v>4075</v>
      </c>
      <c r="W9" s="86">
        <v>43167.184502314813</v>
      </c>
      <c r="X9" s="87" t="s">
        <v>5180</v>
      </c>
      <c r="Y9" s="84"/>
      <c r="Z9" s="84"/>
      <c r="AA9" s="90" t="s">
        <v>6759</v>
      </c>
      <c r="AB9" s="84"/>
      <c r="AC9" s="84" t="b">
        <v>0</v>
      </c>
      <c r="AD9" s="84">
        <v>19</v>
      </c>
      <c r="AE9" s="90" t="s">
        <v>243</v>
      </c>
      <c r="AF9" s="84" t="b">
        <v>0</v>
      </c>
      <c r="AG9" s="84" t="s">
        <v>248</v>
      </c>
      <c r="AH9" s="84"/>
      <c r="AI9" s="90" t="s">
        <v>243</v>
      </c>
      <c r="AJ9" s="84" t="b">
        <v>0</v>
      </c>
      <c r="AK9" s="84">
        <v>6</v>
      </c>
      <c r="AL9" s="90" t="s">
        <v>243</v>
      </c>
      <c r="AM9" s="84" t="s">
        <v>253</v>
      </c>
      <c r="AN9" s="84" t="b">
        <v>0</v>
      </c>
      <c r="AO9" s="90" t="s">
        <v>6759</v>
      </c>
      <c r="AP9" s="84" t="s">
        <v>270</v>
      </c>
      <c r="AQ9" s="84">
        <v>0</v>
      </c>
      <c r="AR9" s="84">
        <v>0</v>
      </c>
      <c r="AS9" s="84"/>
      <c r="AT9" s="84"/>
      <c r="AU9" s="84"/>
      <c r="AV9" s="84"/>
      <c r="AW9" s="84"/>
      <c r="AX9" s="84"/>
      <c r="AY9" s="84"/>
      <c r="AZ9" s="84"/>
    </row>
    <row r="10" spans="1:52" x14ac:dyDescent="0.25">
      <c r="A10" s="69" t="s">
        <v>676</v>
      </c>
      <c r="B10" s="69" t="s">
        <v>2104</v>
      </c>
      <c r="C10" s="70"/>
      <c r="D10" s="71"/>
      <c r="E10" s="72"/>
      <c r="F10" s="73"/>
      <c r="G10" s="70"/>
      <c r="H10" s="74"/>
      <c r="I10" s="75"/>
      <c r="J10" s="75"/>
      <c r="K10" s="36"/>
      <c r="L10" s="82"/>
      <c r="M10" s="82"/>
      <c r="N10" s="77"/>
      <c r="O10" s="84" t="s">
        <v>233</v>
      </c>
      <c r="P10" s="86">
        <v>43167.184502314813</v>
      </c>
      <c r="Q10" s="84" t="s">
        <v>2369</v>
      </c>
      <c r="R10" s="87" t="s">
        <v>3205</v>
      </c>
      <c r="S10" s="84" t="s">
        <v>3429</v>
      </c>
      <c r="T10" s="84" t="s">
        <v>3548</v>
      </c>
      <c r="U10" s="84"/>
      <c r="V10" s="87" t="s">
        <v>4075</v>
      </c>
      <c r="W10" s="86">
        <v>43167.184502314813</v>
      </c>
      <c r="X10" s="87" t="s">
        <v>5180</v>
      </c>
      <c r="Y10" s="84"/>
      <c r="Z10" s="84"/>
      <c r="AA10" s="90" t="s">
        <v>6759</v>
      </c>
      <c r="AB10" s="84"/>
      <c r="AC10" s="84" t="b">
        <v>0</v>
      </c>
      <c r="AD10" s="84">
        <v>19</v>
      </c>
      <c r="AE10" s="90" t="s">
        <v>243</v>
      </c>
      <c r="AF10" s="84" t="b">
        <v>0</v>
      </c>
      <c r="AG10" s="84" t="s">
        <v>248</v>
      </c>
      <c r="AH10" s="84"/>
      <c r="AI10" s="90" t="s">
        <v>243</v>
      </c>
      <c r="AJ10" s="84" t="b">
        <v>0</v>
      </c>
      <c r="AK10" s="84">
        <v>6</v>
      </c>
      <c r="AL10" s="90" t="s">
        <v>243</v>
      </c>
      <c r="AM10" s="84" t="s">
        <v>253</v>
      </c>
      <c r="AN10" s="84" t="b">
        <v>0</v>
      </c>
      <c r="AO10" s="90" t="s">
        <v>6759</v>
      </c>
      <c r="AP10" s="84" t="s">
        <v>270</v>
      </c>
      <c r="AQ10" s="84">
        <v>0</v>
      </c>
      <c r="AR10" s="84">
        <v>0</v>
      </c>
      <c r="AS10" s="84"/>
      <c r="AT10" s="84"/>
      <c r="AU10" s="84"/>
      <c r="AV10" s="84"/>
      <c r="AW10" s="84"/>
      <c r="AX10" s="84"/>
      <c r="AY10" s="84"/>
      <c r="AZ10" s="84"/>
    </row>
    <row r="11" spans="1:52" x14ac:dyDescent="0.25">
      <c r="A11" s="69" t="s">
        <v>677</v>
      </c>
      <c r="B11" s="69" t="s">
        <v>2105</v>
      </c>
      <c r="C11" s="70"/>
      <c r="D11" s="71"/>
      <c r="E11" s="72"/>
      <c r="F11" s="73"/>
      <c r="G11" s="70"/>
      <c r="H11" s="74"/>
      <c r="I11" s="75"/>
      <c r="J11" s="75"/>
      <c r="K11" s="36"/>
      <c r="L11" s="82"/>
      <c r="M11" s="82"/>
      <c r="N11" s="77"/>
      <c r="O11" s="84" t="s">
        <v>233</v>
      </c>
      <c r="P11" s="86">
        <v>43165.523344907408</v>
      </c>
      <c r="Q11" s="84" t="s">
        <v>2370</v>
      </c>
      <c r="R11" s="87" t="s">
        <v>3206</v>
      </c>
      <c r="S11" s="84" t="s">
        <v>614</v>
      </c>
      <c r="T11" s="84" t="s">
        <v>3549</v>
      </c>
      <c r="U11" s="84"/>
      <c r="V11" s="87" t="s">
        <v>4076</v>
      </c>
      <c r="W11" s="86">
        <v>43165.523344907408</v>
      </c>
      <c r="X11" s="87" t="s">
        <v>5181</v>
      </c>
      <c r="Y11" s="84"/>
      <c r="Z11" s="84"/>
      <c r="AA11" s="90" t="s">
        <v>6760</v>
      </c>
      <c r="AB11" s="84"/>
      <c r="AC11" s="84" t="b">
        <v>0</v>
      </c>
      <c r="AD11" s="84">
        <v>75</v>
      </c>
      <c r="AE11" s="90" t="s">
        <v>243</v>
      </c>
      <c r="AF11" s="84" t="b">
        <v>0</v>
      </c>
      <c r="AG11" s="84" t="s">
        <v>523</v>
      </c>
      <c r="AH11" s="84"/>
      <c r="AI11" s="90" t="s">
        <v>243</v>
      </c>
      <c r="AJ11" s="84" t="b">
        <v>0</v>
      </c>
      <c r="AK11" s="84">
        <v>78</v>
      </c>
      <c r="AL11" s="90" t="s">
        <v>243</v>
      </c>
      <c r="AM11" s="84" t="s">
        <v>253</v>
      </c>
      <c r="AN11" s="84" t="b">
        <v>0</v>
      </c>
      <c r="AO11" s="90" t="s">
        <v>6760</v>
      </c>
      <c r="AP11" s="84" t="s">
        <v>270</v>
      </c>
      <c r="AQ11" s="84">
        <v>0</v>
      </c>
      <c r="AR11" s="84">
        <v>0</v>
      </c>
      <c r="AS11" s="84"/>
      <c r="AT11" s="84"/>
      <c r="AU11" s="84"/>
      <c r="AV11" s="84"/>
      <c r="AW11" s="84"/>
      <c r="AX11" s="84"/>
      <c r="AY11" s="84"/>
      <c r="AZ11" s="84"/>
    </row>
    <row r="12" spans="1:52" x14ac:dyDescent="0.25">
      <c r="A12" s="69" t="s">
        <v>678</v>
      </c>
      <c r="B12" s="69" t="s">
        <v>2106</v>
      </c>
      <c r="C12" s="70"/>
      <c r="D12" s="71"/>
      <c r="E12" s="72"/>
      <c r="F12" s="73"/>
      <c r="G12" s="70"/>
      <c r="H12" s="74"/>
      <c r="I12" s="75"/>
      <c r="J12" s="75"/>
      <c r="K12" s="36"/>
      <c r="L12" s="82"/>
      <c r="M12" s="82"/>
      <c r="N12" s="77"/>
      <c r="O12" s="84" t="s">
        <v>233</v>
      </c>
      <c r="P12" s="86">
        <v>43167.86277777778</v>
      </c>
      <c r="Q12" s="84" t="s">
        <v>2371</v>
      </c>
      <c r="R12" s="84"/>
      <c r="S12" s="84"/>
      <c r="T12" s="84" t="s">
        <v>3550</v>
      </c>
      <c r="U12" s="87" t="s">
        <v>3871</v>
      </c>
      <c r="V12" s="87" t="s">
        <v>3871</v>
      </c>
      <c r="W12" s="86">
        <v>43167.86277777778</v>
      </c>
      <c r="X12" s="87" t="s">
        <v>5182</v>
      </c>
      <c r="Y12" s="84"/>
      <c r="Z12" s="84"/>
      <c r="AA12" s="90" t="s">
        <v>6761</v>
      </c>
      <c r="AB12" s="84"/>
      <c r="AC12" s="84" t="b">
        <v>0</v>
      </c>
      <c r="AD12" s="84">
        <v>11</v>
      </c>
      <c r="AE12" s="90" t="s">
        <v>243</v>
      </c>
      <c r="AF12" s="84" t="b">
        <v>0</v>
      </c>
      <c r="AG12" s="84" t="s">
        <v>248</v>
      </c>
      <c r="AH12" s="84"/>
      <c r="AI12" s="90" t="s">
        <v>243</v>
      </c>
      <c r="AJ12" s="84" t="b">
        <v>0</v>
      </c>
      <c r="AK12" s="84">
        <v>10</v>
      </c>
      <c r="AL12" s="90" t="s">
        <v>243</v>
      </c>
      <c r="AM12" s="84" t="s">
        <v>8520</v>
      </c>
      <c r="AN12" s="84" t="b">
        <v>0</v>
      </c>
      <c r="AO12" s="90" t="s">
        <v>6761</v>
      </c>
      <c r="AP12" s="84" t="s">
        <v>270</v>
      </c>
      <c r="AQ12" s="84">
        <v>0</v>
      </c>
      <c r="AR12" s="84">
        <v>0</v>
      </c>
      <c r="AS12" s="84"/>
      <c r="AT12" s="84"/>
      <c r="AU12" s="84"/>
      <c r="AV12" s="84"/>
      <c r="AW12" s="84"/>
      <c r="AX12" s="84"/>
      <c r="AY12" s="84"/>
      <c r="AZ12" s="84"/>
    </row>
    <row r="13" spans="1:52" x14ac:dyDescent="0.25">
      <c r="A13" s="69" t="s">
        <v>679</v>
      </c>
      <c r="B13" s="69" t="s">
        <v>2107</v>
      </c>
      <c r="C13" s="70"/>
      <c r="D13" s="71"/>
      <c r="E13" s="72"/>
      <c r="F13" s="73"/>
      <c r="G13" s="70"/>
      <c r="H13" s="74"/>
      <c r="I13" s="75"/>
      <c r="J13" s="75"/>
      <c r="K13" s="36"/>
      <c r="L13" s="82"/>
      <c r="M13" s="82"/>
      <c r="N13" s="77"/>
      <c r="O13" s="84" t="s">
        <v>233</v>
      </c>
      <c r="P13" s="86">
        <v>43167.729224537034</v>
      </c>
      <c r="Q13" s="84" t="s">
        <v>2372</v>
      </c>
      <c r="R13" s="87" t="s">
        <v>3207</v>
      </c>
      <c r="S13" s="84" t="s">
        <v>3430</v>
      </c>
      <c r="T13" s="84" t="s">
        <v>3547</v>
      </c>
      <c r="U13" s="84"/>
      <c r="V13" s="87" t="s">
        <v>4077</v>
      </c>
      <c r="W13" s="86">
        <v>43167.729224537034</v>
      </c>
      <c r="X13" s="87" t="s">
        <v>5183</v>
      </c>
      <c r="Y13" s="84"/>
      <c r="Z13" s="84"/>
      <c r="AA13" s="90" t="s">
        <v>6762</v>
      </c>
      <c r="AB13" s="84"/>
      <c r="AC13" s="84" t="b">
        <v>0</v>
      </c>
      <c r="AD13" s="84">
        <v>13</v>
      </c>
      <c r="AE13" s="90" t="s">
        <v>243</v>
      </c>
      <c r="AF13" s="84" t="b">
        <v>0</v>
      </c>
      <c r="AG13" s="84" t="s">
        <v>248</v>
      </c>
      <c r="AH13" s="84"/>
      <c r="AI13" s="90" t="s">
        <v>243</v>
      </c>
      <c r="AJ13" s="84" t="b">
        <v>0</v>
      </c>
      <c r="AK13" s="84">
        <v>10</v>
      </c>
      <c r="AL13" s="90" t="s">
        <v>243</v>
      </c>
      <c r="AM13" s="84" t="s">
        <v>253</v>
      </c>
      <c r="AN13" s="84" t="b">
        <v>0</v>
      </c>
      <c r="AO13" s="90" t="s">
        <v>6762</v>
      </c>
      <c r="AP13" s="84" t="s">
        <v>270</v>
      </c>
      <c r="AQ13" s="84">
        <v>0</v>
      </c>
      <c r="AR13" s="84">
        <v>0</v>
      </c>
      <c r="AS13" s="84"/>
      <c r="AT13" s="84"/>
      <c r="AU13" s="84"/>
      <c r="AV13" s="84"/>
      <c r="AW13" s="84"/>
      <c r="AX13" s="84"/>
      <c r="AY13" s="84"/>
      <c r="AZ13" s="84"/>
    </row>
    <row r="14" spans="1:52" x14ac:dyDescent="0.25">
      <c r="A14" s="69" t="s">
        <v>680</v>
      </c>
      <c r="B14" s="69" t="s">
        <v>2108</v>
      </c>
      <c r="C14" s="70"/>
      <c r="D14" s="71"/>
      <c r="E14" s="72"/>
      <c r="F14" s="73"/>
      <c r="G14" s="70"/>
      <c r="H14" s="74"/>
      <c r="I14" s="75"/>
      <c r="J14" s="75"/>
      <c r="K14" s="36"/>
      <c r="L14" s="82"/>
      <c r="M14" s="82"/>
      <c r="N14" s="77"/>
      <c r="O14" s="84" t="s">
        <v>233</v>
      </c>
      <c r="P14" s="86">
        <v>43167.950578703705</v>
      </c>
      <c r="Q14" s="84" t="s">
        <v>2373</v>
      </c>
      <c r="R14" s="84"/>
      <c r="S14" s="84"/>
      <c r="T14" s="84" t="s">
        <v>3551</v>
      </c>
      <c r="U14" s="87" t="s">
        <v>3872</v>
      </c>
      <c r="V14" s="87" t="s">
        <v>3872</v>
      </c>
      <c r="W14" s="86">
        <v>43167.950578703705</v>
      </c>
      <c r="X14" s="87" t="s">
        <v>5184</v>
      </c>
      <c r="Y14" s="84"/>
      <c r="Z14" s="84"/>
      <c r="AA14" s="90" t="s">
        <v>6763</v>
      </c>
      <c r="AB14" s="84"/>
      <c r="AC14" s="84" t="b">
        <v>0</v>
      </c>
      <c r="AD14" s="84">
        <v>11</v>
      </c>
      <c r="AE14" s="90" t="s">
        <v>243</v>
      </c>
      <c r="AF14" s="84" t="b">
        <v>0</v>
      </c>
      <c r="AG14" s="84" t="s">
        <v>248</v>
      </c>
      <c r="AH14" s="84"/>
      <c r="AI14" s="90" t="s">
        <v>243</v>
      </c>
      <c r="AJ14" s="84" t="b">
        <v>0</v>
      </c>
      <c r="AK14" s="84">
        <v>8</v>
      </c>
      <c r="AL14" s="90" t="s">
        <v>243</v>
      </c>
      <c r="AM14" s="84" t="s">
        <v>252</v>
      </c>
      <c r="AN14" s="84" t="b">
        <v>0</v>
      </c>
      <c r="AO14" s="90" t="s">
        <v>6763</v>
      </c>
      <c r="AP14" s="84" t="s">
        <v>270</v>
      </c>
      <c r="AQ14" s="84">
        <v>0</v>
      </c>
      <c r="AR14" s="84">
        <v>0</v>
      </c>
      <c r="AS14" s="84"/>
      <c r="AT14" s="84"/>
      <c r="AU14" s="84"/>
      <c r="AV14" s="84"/>
      <c r="AW14" s="84"/>
      <c r="AX14" s="84"/>
      <c r="AY14" s="84"/>
      <c r="AZ14" s="84"/>
    </row>
    <row r="15" spans="1:52" x14ac:dyDescent="0.25">
      <c r="A15" s="69" t="s">
        <v>680</v>
      </c>
      <c r="B15" s="69" t="s">
        <v>2109</v>
      </c>
      <c r="C15" s="70"/>
      <c r="D15" s="71"/>
      <c r="E15" s="72"/>
      <c r="F15" s="73"/>
      <c r="G15" s="70"/>
      <c r="H15" s="74"/>
      <c r="I15" s="75"/>
      <c r="J15" s="75"/>
      <c r="K15" s="36"/>
      <c r="L15" s="82"/>
      <c r="M15" s="82"/>
      <c r="N15" s="77"/>
      <c r="O15" s="84" t="s">
        <v>233</v>
      </c>
      <c r="P15" s="86">
        <v>43167.950578703705</v>
      </c>
      <c r="Q15" s="84" t="s">
        <v>2373</v>
      </c>
      <c r="R15" s="84"/>
      <c r="S15" s="84"/>
      <c r="T15" s="84" t="s">
        <v>3551</v>
      </c>
      <c r="U15" s="87" t="s">
        <v>3872</v>
      </c>
      <c r="V15" s="87" t="s">
        <v>3872</v>
      </c>
      <c r="W15" s="86">
        <v>43167.950578703705</v>
      </c>
      <c r="X15" s="87" t="s">
        <v>5184</v>
      </c>
      <c r="Y15" s="84"/>
      <c r="Z15" s="84"/>
      <c r="AA15" s="90" t="s">
        <v>6763</v>
      </c>
      <c r="AB15" s="84"/>
      <c r="AC15" s="84" t="b">
        <v>0</v>
      </c>
      <c r="AD15" s="84">
        <v>11</v>
      </c>
      <c r="AE15" s="90" t="s">
        <v>243</v>
      </c>
      <c r="AF15" s="84" t="b">
        <v>0</v>
      </c>
      <c r="AG15" s="84" t="s">
        <v>248</v>
      </c>
      <c r="AH15" s="84"/>
      <c r="AI15" s="90" t="s">
        <v>243</v>
      </c>
      <c r="AJ15" s="84" t="b">
        <v>0</v>
      </c>
      <c r="AK15" s="84">
        <v>8</v>
      </c>
      <c r="AL15" s="90" t="s">
        <v>243</v>
      </c>
      <c r="AM15" s="84" t="s">
        <v>252</v>
      </c>
      <c r="AN15" s="84" t="b">
        <v>0</v>
      </c>
      <c r="AO15" s="90" t="s">
        <v>6763</v>
      </c>
      <c r="AP15" s="84" t="s">
        <v>270</v>
      </c>
      <c r="AQ15" s="84">
        <v>0</v>
      </c>
      <c r="AR15" s="84">
        <v>0</v>
      </c>
      <c r="AS15" s="84"/>
      <c r="AT15" s="84"/>
      <c r="AU15" s="84"/>
      <c r="AV15" s="84"/>
      <c r="AW15" s="84"/>
      <c r="AX15" s="84"/>
      <c r="AY15" s="84"/>
      <c r="AZ15" s="84"/>
    </row>
    <row r="16" spans="1:52" x14ac:dyDescent="0.25">
      <c r="A16" s="69" t="s">
        <v>680</v>
      </c>
      <c r="B16" s="69" t="s">
        <v>2110</v>
      </c>
      <c r="C16" s="70"/>
      <c r="D16" s="71"/>
      <c r="E16" s="72"/>
      <c r="F16" s="73"/>
      <c r="G16" s="70"/>
      <c r="H16" s="74"/>
      <c r="I16" s="75"/>
      <c r="J16" s="75"/>
      <c r="K16" s="36"/>
      <c r="L16" s="82"/>
      <c r="M16" s="82"/>
      <c r="N16" s="77"/>
      <c r="O16" s="84" t="s">
        <v>233</v>
      </c>
      <c r="P16" s="86">
        <v>43167.950578703705</v>
      </c>
      <c r="Q16" s="84" t="s">
        <v>2373</v>
      </c>
      <c r="R16" s="84"/>
      <c r="S16" s="84"/>
      <c r="T16" s="84" t="s">
        <v>3551</v>
      </c>
      <c r="U16" s="87" t="s">
        <v>3872</v>
      </c>
      <c r="V16" s="87" t="s">
        <v>3872</v>
      </c>
      <c r="W16" s="86">
        <v>43167.950578703705</v>
      </c>
      <c r="X16" s="87" t="s">
        <v>5184</v>
      </c>
      <c r="Y16" s="84"/>
      <c r="Z16" s="84"/>
      <c r="AA16" s="90" t="s">
        <v>6763</v>
      </c>
      <c r="AB16" s="84"/>
      <c r="AC16" s="84" t="b">
        <v>0</v>
      </c>
      <c r="AD16" s="84">
        <v>11</v>
      </c>
      <c r="AE16" s="90" t="s">
        <v>243</v>
      </c>
      <c r="AF16" s="84" t="b">
        <v>0</v>
      </c>
      <c r="AG16" s="84" t="s">
        <v>248</v>
      </c>
      <c r="AH16" s="84"/>
      <c r="AI16" s="90" t="s">
        <v>243</v>
      </c>
      <c r="AJ16" s="84" t="b">
        <v>0</v>
      </c>
      <c r="AK16" s="84">
        <v>8</v>
      </c>
      <c r="AL16" s="90" t="s">
        <v>243</v>
      </c>
      <c r="AM16" s="84" t="s">
        <v>252</v>
      </c>
      <c r="AN16" s="84" t="b">
        <v>0</v>
      </c>
      <c r="AO16" s="90" t="s">
        <v>6763</v>
      </c>
      <c r="AP16" s="84" t="s">
        <v>270</v>
      </c>
      <c r="AQ16" s="84">
        <v>0</v>
      </c>
      <c r="AR16" s="84">
        <v>0</v>
      </c>
      <c r="AS16" s="84"/>
      <c r="AT16" s="84"/>
      <c r="AU16" s="84"/>
      <c r="AV16" s="84"/>
      <c r="AW16" s="84"/>
      <c r="AX16" s="84"/>
      <c r="AY16" s="84"/>
      <c r="AZ16" s="84"/>
    </row>
    <row r="17" spans="1:52" x14ac:dyDescent="0.25">
      <c r="A17" s="69" t="s">
        <v>681</v>
      </c>
      <c r="B17" s="69" t="s">
        <v>2111</v>
      </c>
      <c r="C17" s="70"/>
      <c r="D17" s="71"/>
      <c r="E17" s="72"/>
      <c r="F17" s="73"/>
      <c r="G17" s="70"/>
      <c r="H17" s="74"/>
      <c r="I17" s="75"/>
      <c r="J17" s="75"/>
      <c r="K17" s="36"/>
      <c r="L17" s="82"/>
      <c r="M17" s="82"/>
      <c r="N17" s="77"/>
      <c r="O17" s="84" t="s">
        <v>233</v>
      </c>
      <c r="P17" s="86">
        <v>43065.895196759258</v>
      </c>
      <c r="Q17" s="84" t="s">
        <v>2374</v>
      </c>
      <c r="R17" s="87" t="s">
        <v>3208</v>
      </c>
      <c r="S17" s="84" t="s">
        <v>3431</v>
      </c>
      <c r="T17" s="84" t="s">
        <v>3547</v>
      </c>
      <c r="U17" s="84"/>
      <c r="V17" s="87" t="s">
        <v>4078</v>
      </c>
      <c r="W17" s="86">
        <v>43065.895196759258</v>
      </c>
      <c r="X17" s="87" t="s">
        <v>5185</v>
      </c>
      <c r="Y17" s="84"/>
      <c r="Z17" s="84"/>
      <c r="AA17" s="90" t="s">
        <v>6764</v>
      </c>
      <c r="AB17" s="90" t="s">
        <v>8334</v>
      </c>
      <c r="AC17" s="84" t="b">
        <v>0</v>
      </c>
      <c r="AD17" s="84">
        <v>448</v>
      </c>
      <c r="AE17" s="90" t="s">
        <v>8411</v>
      </c>
      <c r="AF17" s="84" t="b">
        <v>0</v>
      </c>
      <c r="AG17" s="84" t="s">
        <v>248</v>
      </c>
      <c r="AH17" s="84"/>
      <c r="AI17" s="90" t="s">
        <v>243</v>
      </c>
      <c r="AJ17" s="84" t="b">
        <v>0</v>
      </c>
      <c r="AK17" s="84">
        <v>195</v>
      </c>
      <c r="AL17" s="90" t="s">
        <v>243</v>
      </c>
      <c r="AM17" s="84" t="s">
        <v>252</v>
      </c>
      <c r="AN17" s="84" t="b">
        <v>0</v>
      </c>
      <c r="AO17" s="90" t="s">
        <v>8334</v>
      </c>
      <c r="AP17" s="84" t="s">
        <v>270</v>
      </c>
      <c r="AQ17" s="84">
        <v>0</v>
      </c>
      <c r="AR17" s="84">
        <v>0</v>
      </c>
      <c r="AS17" s="84"/>
      <c r="AT17" s="84"/>
      <c r="AU17" s="84"/>
      <c r="AV17" s="84"/>
      <c r="AW17" s="84"/>
      <c r="AX17" s="84"/>
      <c r="AY17" s="84"/>
      <c r="AZ17" s="84"/>
    </row>
    <row r="18" spans="1:52" x14ac:dyDescent="0.25">
      <c r="A18" s="69" t="s">
        <v>682</v>
      </c>
      <c r="B18" s="69" t="s">
        <v>2112</v>
      </c>
      <c r="C18" s="70"/>
      <c r="D18" s="71"/>
      <c r="E18" s="72"/>
      <c r="F18" s="73"/>
      <c r="G18" s="70"/>
      <c r="H18" s="74"/>
      <c r="I18" s="75"/>
      <c r="J18" s="75"/>
      <c r="K18" s="36"/>
      <c r="L18" s="82"/>
      <c r="M18" s="82"/>
      <c r="N18" s="77"/>
      <c r="O18" s="84" t="s">
        <v>233</v>
      </c>
      <c r="P18" s="86">
        <v>43167.780613425923</v>
      </c>
      <c r="Q18" s="84" t="s">
        <v>2375</v>
      </c>
      <c r="R18" s="87" t="s">
        <v>3209</v>
      </c>
      <c r="S18" s="84" t="s">
        <v>3432</v>
      </c>
      <c r="T18" s="84" t="s">
        <v>3552</v>
      </c>
      <c r="U18" s="84"/>
      <c r="V18" s="87" t="s">
        <v>4079</v>
      </c>
      <c r="W18" s="86">
        <v>43167.780613425923</v>
      </c>
      <c r="X18" s="87" t="s">
        <v>5186</v>
      </c>
      <c r="Y18" s="84"/>
      <c r="Z18" s="84"/>
      <c r="AA18" s="90" t="s">
        <v>6765</v>
      </c>
      <c r="AB18" s="84"/>
      <c r="AC18" s="84" t="b">
        <v>0</v>
      </c>
      <c r="AD18" s="84">
        <v>31</v>
      </c>
      <c r="AE18" s="90" t="s">
        <v>243</v>
      </c>
      <c r="AF18" s="84" t="b">
        <v>0</v>
      </c>
      <c r="AG18" s="84" t="s">
        <v>248</v>
      </c>
      <c r="AH18" s="84"/>
      <c r="AI18" s="90" t="s">
        <v>243</v>
      </c>
      <c r="AJ18" s="84" t="b">
        <v>0</v>
      </c>
      <c r="AK18" s="84">
        <v>32</v>
      </c>
      <c r="AL18" s="90" t="s">
        <v>243</v>
      </c>
      <c r="AM18" s="84" t="s">
        <v>253</v>
      </c>
      <c r="AN18" s="84" t="b">
        <v>0</v>
      </c>
      <c r="AO18" s="90" t="s">
        <v>6765</v>
      </c>
      <c r="AP18" s="84" t="s">
        <v>270</v>
      </c>
      <c r="AQ18" s="84">
        <v>0</v>
      </c>
      <c r="AR18" s="84">
        <v>0</v>
      </c>
      <c r="AS18" s="84"/>
      <c r="AT18" s="84"/>
      <c r="AU18" s="84"/>
      <c r="AV18" s="84"/>
      <c r="AW18" s="84"/>
      <c r="AX18" s="84"/>
      <c r="AY18" s="84"/>
      <c r="AZ18" s="84"/>
    </row>
    <row r="19" spans="1:52" x14ac:dyDescent="0.25">
      <c r="A19" s="69" t="s">
        <v>683</v>
      </c>
      <c r="B19" s="69" t="s">
        <v>2113</v>
      </c>
      <c r="C19" s="70"/>
      <c r="D19" s="71"/>
      <c r="E19" s="72"/>
      <c r="F19" s="73"/>
      <c r="G19" s="70"/>
      <c r="H19" s="74"/>
      <c r="I19" s="75"/>
      <c r="J19" s="75"/>
      <c r="K19" s="36"/>
      <c r="L19" s="82"/>
      <c r="M19" s="82"/>
      <c r="N19" s="77"/>
      <c r="O19" s="84" t="s">
        <v>233</v>
      </c>
      <c r="P19" s="86">
        <v>43167.596770833334</v>
      </c>
      <c r="Q19" s="84" t="s">
        <v>2376</v>
      </c>
      <c r="R19" s="87" t="s">
        <v>3210</v>
      </c>
      <c r="S19" s="84" t="s">
        <v>3433</v>
      </c>
      <c r="T19" s="84" t="s">
        <v>3553</v>
      </c>
      <c r="U19" s="87" t="s">
        <v>3873</v>
      </c>
      <c r="V19" s="87" t="s">
        <v>3873</v>
      </c>
      <c r="W19" s="86">
        <v>43167.596770833334</v>
      </c>
      <c r="X19" s="87" t="s">
        <v>5187</v>
      </c>
      <c r="Y19" s="84"/>
      <c r="Z19" s="84"/>
      <c r="AA19" s="90" t="s">
        <v>6766</v>
      </c>
      <c r="AB19" s="84"/>
      <c r="AC19" s="84" t="b">
        <v>0</v>
      </c>
      <c r="AD19" s="84">
        <v>20</v>
      </c>
      <c r="AE19" s="90" t="s">
        <v>243</v>
      </c>
      <c r="AF19" s="84" t="b">
        <v>0</v>
      </c>
      <c r="AG19" s="84" t="s">
        <v>248</v>
      </c>
      <c r="AH19" s="84"/>
      <c r="AI19" s="90" t="s">
        <v>243</v>
      </c>
      <c r="AJ19" s="84" t="b">
        <v>0</v>
      </c>
      <c r="AK19" s="84">
        <v>35</v>
      </c>
      <c r="AL19" s="90" t="s">
        <v>243</v>
      </c>
      <c r="AM19" s="84" t="s">
        <v>253</v>
      </c>
      <c r="AN19" s="84" t="b">
        <v>0</v>
      </c>
      <c r="AO19" s="90" t="s">
        <v>6766</v>
      </c>
      <c r="AP19" s="84" t="s">
        <v>270</v>
      </c>
      <c r="AQ19" s="84">
        <v>0</v>
      </c>
      <c r="AR19" s="84">
        <v>0</v>
      </c>
      <c r="AS19" s="84"/>
      <c r="AT19" s="84"/>
      <c r="AU19" s="84"/>
      <c r="AV19" s="84"/>
      <c r="AW19" s="84"/>
      <c r="AX19" s="84"/>
      <c r="AY19" s="84"/>
      <c r="AZ19" s="84"/>
    </row>
    <row r="20" spans="1:52" x14ac:dyDescent="0.25">
      <c r="A20" s="69" t="s">
        <v>683</v>
      </c>
      <c r="B20" s="69" t="s">
        <v>2114</v>
      </c>
      <c r="C20" s="70"/>
      <c r="D20" s="71"/>
      <c r="E20" s="72"/>
      <c r="F20" s="73"/>
      <c r="G20" s="70"/>
      <c r="H20" s="74"/>
      <c r="I20" s="75"/>
      <c r="J20" s="75"/>
      <c r="K20" s="36"/>
      <c r="L20" s="82"/>
      <c r="M20" s="82"/>
      <c r="N20" s="77"/>
      <c r="O20" s="84" t="s">
        <v>233</v>
      </c>
      <c r="P20" s="86">
        <v>43167.596770833334</v>
      </c>
      <c r="Q20" s="84" t="s">
        <v>2376</v>
      </c>
      <c r="R20" s="87" t="s">
        <v>3210</v>
      </c>
      <c r="S20" s="84" t="s">
        <v>3433</v>
      </c>
      <c r="T20" s="84" t="s">
        <v>3553</v>
      </c>
      <c r="U20" s="87" t="s">
        <v>3873</v>
      </c>
      <c r="V20" s="87" t="s">
        <v>3873</v>
      </c>
      <c r="W20" s="86">
        <v>43167.596770833334</v>
      </c>
      <c r="X20" s="87" t="s">
        <v>5187</v>
      </c>
      <c r="Y20" s="84"/>
      <c r="Z20" s="84"/>
      <c r="AA20" s="90" t="s">
        <v>6766</v>
      </c>
      <c r="AB20" s="84"/>
      <c r="AC20" s="84" t="b">
        <v>0</v>
      </c>
      <c r="AD20" s="84">
        <v>20</v>
      </c>
      <c r="AE20" s="90" t="s">
        <v>243</v>
      </c>
      <c r="AF20" s="84" t="b">
        <v>0</v>
      </c>
      <c r="AG20" s="84" t="s">
        <v>248</v>
      </c>
      <c r="AH20" s="84"/>
      <c r="AI20" s="90" t="s">
        <v>243</v>
      </c>
      <c r="AJ20" s="84" t="b">
        <v>0</v>
      </c>
      <c r="AK20" s="84">
        <v>35</v>
      </c>
      <c r="AL20" s="90" t="s">
        <v>243</v>
      </c>
      <c r="AM20" s="84" t="s">
        <v>253</v>
      </c>
      <c r="AN20" s="84" t="b">
        <v>0</v>
      </c>
      <c r="AO20" s="90" t="s">
        <v>6766</v>
      </c>
      <c r="AP20" s="84" t="s">
        <v>270</v>
      </c>
      <c r="AQ20" s="84">
        <v>0</v>
      </c>
      <c r="AR20" s="84">
        <v>0</v>
      </c>
      <c r="AS20" s="84"/>
      <c r="AT20" s="84"/>
      <c r="AU20" s="84"/>
      <c r="AV20" s="84"/>
      <c r="AW20" s="84"/>
      <c r="AX20" s="84"/>
      <c r="AY20" s="84"/>
      <c r="AZ20" s="84"/>
    </row>
    <row r="21" spans="1:52" x14ac:dyDescent="0.25">
      <c r="A21" s="69" t="s">
        <v>683</v>
      </c>
      <c r="B21" s="69" t="s">
        <v>2115</v>
      </c>
      <c r="C21" s="70"/>
      <c r="D21" s="71"/>
      <c r="E21" s="72"/>
      <c r="F21" s="73"/>
      <c r="G21" s="70"/>
      <c r="H21" s="74"/>
      <c r="I21" s="75"/>
      <c r="J21" s="75"/>
      <c r="K21" s="36"/>
      <c r="L21" s="82"/>
      <c r="M21" s="82"/>
      <c r="N21" s="77"/>
      <c r="O21" s="84" t="s">
        <v>233</v>
      </c>
      <c r="P21" s="86">
        <v>43167.596770833334</v>
      </c>
      <c r="Q21" s="84" t="s">
        <v>2376</v>
      </c>
      <c r="R21" s="87" t="s">
        <v>3210</v>
      </c>
      <c r="S21" s="84" t="s">
        <v>3433</v>
      </c>
      <c r="T21" s="84" t="s">
        <v>3553</v>
      </c>
      <c r="U21" s="87" t="s">
        <v>3873</v>
      </c>
      <c r="V21" s="87" t="s">
        <v>3873</v>
      </c>
      <c r="W21" s="86">
        <v>43167.596770833334</v>
      </c>
      <c r="X21" s="87" t="s">
        <v>5187</v>
      </c>
      <c r="Y21" s="84"/>
      <c r="Z21" s="84"/>
      <c r="AA21" s="90" t="s">
        <v>6766</v>
      </c>
      <c r="AB21" s="84"/>
      <c r="AC21" s="84" t="b">
        <v>0</v>
      </c>
      <c r="AD21" s="84">
        <v>20</v>
      </c>
      <c r="AE21" s="90" t="s">
        <v>243</v>
      </c>
      <c r="AF21" s="84" t="b">
        <v>0</v>
      </c>
      <c r="AG21" s="84" t="s">
        <v>248</v>
      </c>
      <c r="AH21" s="84"/>
      <c r="AI21" s="90" t="s">
        <v>243</v>
      </c>
      <c r="AJ21" s="84" t="b">
        <v>0</v>
      </c>
      <c r="AK21" s="84">
        <v>35</v>
      </c>
      <c r="AL21" s="90" t="s">
        <v>243</v>
      </c>
      <c r="AM21" s="84" t="s">
        <v>253</v>
      </c>
      <c r="AN21" s="84" t="b">
        <v>0</v>
      </c>
      <c r="AO21" s="90" t="s">
        <v>6766</v>
      </c>
      <c r="AP21" s="84" t="s">
        <v>270</v>
      </c>
      <c r="AQ21" s="84">
        <v>0</v>
      </c>
      <c r="AR21" s="84">
        <v>0</v>
      </c>
      <c r="AS21" s="84"/>
      <c r="AT21" s="84"/>
      <c r="AU21" s="84"/>
      <c r="AV21" s="84"/>
      <c r="AW21" s="84"/>
      <c r="AX21" s="84"/>
      <c r="AY21" s="84"/>
      <c r="AZ21" s="84"/>
    </row>
    <row r="22" spans="1:52" x14ac:dyDescent="0.25">
      <c r="A22" s="69" t="s">
        <v>684</v>
      </c>
      <c r="B22" s="69" t="s">
        <v>2116</v>
      </c>
      <c r="C22" s="70"/>
      <c r="D22" s="71"/>
      <c r="E22" s="72"/>
      <c r="F22" s="73"/>
      <c r="G22" s="70"/>
      <c r="H22" s="74"/>
      <c r="I22" s="75"/>
      <c r="J22" s="75"/>
      <c r="K22" s="36"/>
      <c r="L22" s="82"/>
      <c r="M22" s="82"/>
      <c r="N22" s="77"/>
      <c r="O22" s="84" t="s">
        <v>233</v>
      </c>
      <c r="P22" s="86">
        <v>43167.660046296296</v>
      </c>
      <c r="Q22" s="84" t="s">
        <v>2377</v>
      </c>
      <c r="R22" s="84"/>
      <c r="S22" s="84"/>
      <c r="T22" s="84" t="s">
        <v>3554</v>
      </c>
      <c r="U22" s="87" t="s">
        <v>3874</v>
      </c>
      <c r="V22" s="87" t="s">
        <v>3874</v>
      </c>
      <c r="W22" s="86">
        <v>43167.660046296296</v>
      </c>
      <c r="X22" s="87" t="s">
        <v>5188</v>
      </c>
      <c r="Y22" s="84"/>
      <c r="Z22" s="84"/>
      <c r="AA22" s="90" t="s">
        <v>6767</v>
      </c>
      <c r="AB22" s="84"/>
      <c r="AC22" s="84" t="b">
        <v>0</v>
      </c>
      <c r="AD22" s="84">
        <v>24</v>
      </c>
      <c r="AE22" s="90" t="s">
        <v>243</v>
      </c>
      <c r="AF22" s="84" t="b">
        <v>0</v>
      </c>
      <c r="AG22" s="84" t="s">
        <v>248</v>
      </c>
      <c r="AH22" s="84"/>
      <c r="AI22" s="90" t="s">
        <v>243</v>
      </c>
      <c r="AJ22" s="84" t="b">
        <v>0</v>
      </c>
      <c r="AK22" s="84">
        <v>6</v>
      </c>
      <c r="AL22" s="90" t="s">
        <v>243</v>
      </c>
      <c r="AM22" s="84" t="s">
        <v>253</v>
      </c>
      <c r="AN22" s="84" t="b">
        <v>0</v>
      </c>
      <c r="AO22" s="90" t="s">
        <v>6767</v>
      </c>
      <c r="AP22" s="84" t="s">
        <v>270</v>
      </c>
      <c r="AQ22" s="84">
        <v>0</v>
      </c>
      <c r="AR22" s="84">
        <v>0</v>
      </c>
      <c r="AS22" s="84"/>
      <c r="AT22" s="84"/>
      <c r="AU22" s="84"/>
      <c r="AV22" s="84"/>
      <c r="AW22" s="84"/>
      <c r="AX22" s="84"/>
      <c r="AY22" s="84"/>
      <c r="AZ22" s="84"/>
    </row>
    <row r="23" spans="1:52" x14ac:dyDescent="0.25">
      <c r="A23" s="69" t="s">
        <v>684</v>
      </c>
      <c r="B23" s="69" t="s">
        <v>2117</v>
      </c>
      <c r="C23" s="70"/>
      <c r="D23" s="71"/>
      <c r="E23" s="72"/>
      <c r="F23" s="73"/>
      <c r="G23" s="70"/>
      <c r="H23" s="74"/>
      <c r="I23" s="75"/>
      <c r="J23" s="75"/>
      <c r="K23" s="36"/>
      <c r="L23" s="82"/>
      <c r="M23" s="82"/>
      <c r="N23" s="77"/>
      <c r="O23" s="84" t="s">
        <v>233</v>
      </c>
      <c r="P23" s="86">
        <v>43167.660046296296</v>
      </c>
      <c r="Q23" s="84" t="s">
        <v>2377</v>
      </c>
      <c r="R23" s="84"/>
      <c r="S23" s="84"/>
      <c r="T23" s="84" t="s">
        <v>3554</v>
      </c>
      <c r="U23" s="87" t="s">
        <v>3874</v>
      </c>
      <c r="V23" s="87" t="s">
        <v>3874</v>
      </c>
      <c r="W23" s="86">
        <v>43167.660046296296</v>
      </c>
      <c r="X23" s="87" t="s">
        <v>5188</v>
      </c>
      <c r="Y23" s="84"/>
      <c r="Z23" s="84"/>
      <c r="AA23" s="90" t="s">
        <v>6767</v>
      </c>
      <c r="AB23" s="84"/>
      <c r="AC23" s="84" t="b">
        <v>0</v>
      </c>
      <c r="AD23" s="84">
        <v>24</v>
      </c>
      <c r="AE23" s="90" t="s">
        <v>243</v>
      </c>
      <c r="AF23" s="84" t="b">
        <v>0</v>
      </c>
      <c r="AG23" s="84" t="s">
        <v>248</v>
      </c>
      <c r="AH23" s="84"/>
      <c r="AI23" s="90" t="s">
        <v>243</v>
      </c>
      <c r="AJ23" s="84" t="b">
        <v>0</v>
      </c>
      <c r="AK23" s="84">
        <v>6</v>
      </c>
      <c r="AL23" s="90" t="s">
        <v>243</v>
      </c>
      <c r="AM23" s="84" t="s">
        <v>253</v>
      </c>
      <c r="AN23" s="84" t="b">
        <v>0</v>
      </c>
      <c r="AO23" s="90" t="s">
        <v>6767</v>
      </c>
      <c r="AP23" s="84" t="s">
        <v>270</v>
      </c>
      <c r="AQ23" s="84">
        <v>0</v>
      </c>
      <c r="AR23" s="84">
        <v>0</v>
      </c>
      <c r="AS23" s="84"/>
      <c r="AT23" s="84"/>
      <c r="AU23" s="84"/>
      <c r="AV23" s="84"/>
      <c r="AW23" s="84"/>
      <c r="AX23" s="84"/>
      <c r="AY23" s="84"/>
      <c r="AZ23" s="84"/>
    </row>
    <row r="24" spans="1:52" x14ac:dyDescent="0.25">
      <c r="A24" s="69" t="s">
        <v>685</v>
      </c>
      <c r="B24" s="69" t="s">
        <v>2118</v>
      </c>
      <c r="C24" s="70"/>
      <c r="D24" s="71"/>
      <c r="E24" s="72"/>
      <c r="F24" s="73"/>
      <c r="G24" s="70"/>
      <c r="H24" s="74"/>
      <c r="I24" s="75"/>
      <c r="J24" s="75"/>
      <c r="K24" s="36"/>
      <c r="L24" s="82"/>
      <c r="M24" s="82"/>
      <c r="N24" s="77"/>
      <c r="O24" s="84" t="s">
        <v>233</v>
      </c>
      <c r="P24" s="86">
        <v>43167.549756944441</v>
      </c>
      <c r="Q24" s="84" t="s">
        <v>2378</v>
      </c>
      <c r="R24" s="84"/>
      <c r="S24" s="84"/>
      <c r="T24" s="84" t="s">
        <v>3555</v>
      </c>
      <c r="U24" s="84"/>
      <c r="V24" s="87" t="s">
        <v>4080</v>
      </c>
      <c r="W24" s="86">
        <v>43167.549756944441</v>
      </c>
      <c r="X24" s="87" t="s">
        <v>5189</v>
      </c>
      <c r="Y24" s="84"/>
      <c r="Z24" s="84"/>
      <c r="AA24" s="90" t="s">
        <v>6768</v>
      </c>
      <c r="AB24" s="84"/>
      <c r="AC24" s="84" t="b">
        <v>0</v>
      </c>
      <c r="AD24" s="84">
        <v>11</v>
      </c>
      <c r="AE24" s="90" t="s">
        <v>243</v>
      </c>
      <c r="AF24" s="84" t="b">
        <v>0</v>
      </c>
      <c r="AG24" s="84" t="s">
        <v>248</v>
      </c>
      <c r="AH24" s="84"/>
      <c r="AI24" s="90" t="s">
        <v>243</v>
      </c>
      <c r="AJ24" s="84" t="b">
        <v>0</v>
      </c>
      <c r="AK24" s="84">
        <v>4</v>
      </c>
      <c r="AL24" s="90" t="s">
        <v>243</v>
      </c>
      <c r="AM24" s="84" t="s">
        <v>252</v>
      </c>
      <c r="AN24" s="84" t="b">
        <v>0</v>
      </c>
      <c r="AO24" s="90" t="s">
        <v>6768</v>
      </c>
      <c r="AP24" s="84" t="s">
        <v>270</v>
      </c>
      <c r="AQ24" s="84">
        <v>0</v>
      </c>
      <c r="AR24" s="84">
        <v>0</v>
      </c>
      <c r="AS24" s="84"/>
      <c r="AT24" s="84"/>
      <c r="AU24" s="84"/>
      <c r="AV24" s="84"/>
      <c r="AW24" s="84"/>
      <c r="AX24" s="84"/>
      <c r="AY24" s="84"/>
      <c r="AZ24" s="84"/>
    </row>
    <row r="25" spans="1:52" x14ac:dyDescent="0.25">
      <c r="A25" s="69" t="s">
        <v>686</v>
      </c>
      <c r="B25" s="69" t="s">
        <v>2119</v>
      </c>
      <c r="C25" s="70"/>
      <c r="D25" s="71"/>
      <c r="E25" s="72"/>
      <c r="F25" s="73"/>
      <c r="G25" s="70"/>
      <c r="H25" s="74"/>
      <c r="I25" s="75"/>
      <c r="J25" s="75"/>
      <c r="K25" s="36"/>
      <c r="L25" s="82"/>
      <c r="M25" s="82"/>
      <c r="N25" s="77"/>
      <c r="O25" s="84" t="s">
        <v>233</v>
      </c>
      <c r="P25" s="86">
        <v>43167.79283564815</v>
      </c>
      <c r="Q25" s="84" t="s">
        <v>2379</v>
      </c>
      <c r="R25" s="84"/>
      <c r="S25" s="84"/>
      <c r="T25" s="84" t="s">
        <v>3556</v>
      </c>
      <c r="U25" s="87" t="s">
        <v>3875</v>
      </c>
      <c r="V25" s="87" t="s">
        <v>3875</v>
      </c>
      <c r="W25" s="86">
        <v>43167.79283564815</v>
      </c>
      <c r="X25" s="87" t="s">
        <v>5190</v>
      </c>
      <c r="Y25" s="84"/>
      <c r="Z25" s="84"/>
      <c r="AA25" s="90" t="s">
        <v>6769</v>
      </c>
      <c r="AB25" s="84"/>
      <c r="AC25" s="84" t="b">
        <v>0</v>
      </c>
      <c r="AD25" s="84">
        <v>10</v>
      </c>
      <c r="AE25" s="90" t="s">
        <v>243</v>
      </c>
      <c r="AF25" s="84" t="b">
        <v>0</v>
      </c>
      <c r="AG25" s="84" t="s">
        <v>248</v>
      </c>
      <c r="AH25" s="84"/>
      <c r="AI25" s="90" t="s">
        <v>243</v>
      </c>
      <c r="AJ25" s="84" t="b">
        <v>0</v>
      </c>
      <c r="AK25" s="84">
        <v>6</v>
      </c>
      <c r="AL25" s="90" t="s">
        <v>243</v>
      </c>
      <c r="AM25" s="84" t="s">
        <v>252</v>
      </c>
      <c r="AN25" s="84" t="b">
        <v>0</v>
      </c>
      <c r="AO25" s="90" t="s">
        <v>6769</v>
      </c>
      <c r="AP25" s="84" t="s">
        <v>270</v>
      </c>
      <c r="AQ25" s="84">
        <v>0</v>
      </c>
      <c r="AR25" s="84">
        <v>0</v>
      </c>
      <c r="AS25" s="84"/>
      <c r="AT25" s="84"/>
      <c r="AU25" s="84"/>
      <c r="AV25" s="84"/>
      <c r="AW25" s="84"/>
      <c r="AX25" s="84"/>
      <c r="AY25" s="84"/>
      <c r="AZ25" s="84"/>
    </row>
    <row r="26" spans="1:52" x14ac:dyDescent="0.25">
      <c r="A26" s="69" t="s">
        <v>686</v>
      </c>
      <c r="B26" s="69" t="s">
        <v>2120</v>
      </c>
      <c r="C26" s="70"/>
      <c r="D26" s="71"/>
      <c r="E26" s="72"/>
      <c r="F26" s="73"/>
      <c r="G26" s="70"/>
      <c r="H26" s="74"/>
      <c r="I26" s="75"/>
      <c r="J26" s="75"/>
      <c r="K26" s="36"/>
      <c r="L26" s="82"/>
      <c r="M26" s="82"/>
      <c r="N26" s="77"/>
      <c r="O26" s="84" t="s">
        <v>233</v>
      </c>
      <c r="P26" s="86">
        <v>43167.79283564815</v>
      </c>
      <c r="Q26" s="84" t="s">
        <v>2379</v>
      </c>
      <c r="R26" s="84"/>
      <c r="S26" s="84"/>
      <c r="T26" s="84" t="s">
        <v>3556</v>
      </c>
      <c r="U26" s="87" t="s">
        <v>3875</v>
      </c>
      <c r="V26" s="87" t="s">
        <v>3875</v>
      </c>
      <c r="W26" s="86">
        <v>43167.79283564815</v>
      </c>
      <c r="X26" s="87" t="s">
        <v>5190</v>
      </c>
      <c r="Y26" s="84"/>
      <c r="Z26" s="84"/>
      <c r="AA26" s="90" t="s">
        <v>6769</v>
      </c>
      <c r="AB26" s="84"/>
      <c r="AC26" s="84" t="b">
        <v>0</v>
      </c>
      <c r="AD26" s="84">
        <v>10</v>
      </c>
      <c r="AE26" s="90" t="s">
        <v>243</v>
      </c>
      <c r="AF26" s="84" t="b">
        <v>0</v>
      </c>
      <c r="AG26" s="84" t="s">
        <v>248</v>
      </c>
      <c r="AH26" s="84"/>
      <c r="AI26" s="90" t="s">
        <v>243</v>
      </c>
      <c r="AJ26" s="84" t="b">
        <v>0</v>
      </c>
      <c r="AK26" s="84">
        <v>6</v>
      </c>
      <c r="AL26" s="90" t="s">
        <v>243</v>
      </c>
      <c r="AM26" s="84" t="s">
        <v>252</v>
      </c>
      <c r="AN26" s="84" t="b">
        <v>0</v>
      </c>
      <c r="AO26" s="90" t="s">
        <v>6769</v>
      </c>
      <c r="AP26" s="84" t="s">
        <v>270</v>
      </c>
      <c r="AQ26" s="84">
        <v>0</v>
      </c>
      <c r="AR26" s="84">
        <v>0</v>
      </c>
      <c r="AS26" s="84"/>
      <c r="AT26" s="84"/>
      <c r="AU26" s="84"/>
      <c r="AV26" s="84"/>
      <c r="AW26" s="84"/>
      <c r="AX26" s="84"/>
      <c r="AY26" s="84"/>
      <c r="AZ26" s="84"/>
    </row>
    <row r="27" spans="1:52" x14ac:dyDescent="0.25">
      <c r="A27" s="69" t="s">
        <v>687</v>
      </c>
      <c r="B27" s="69" t="s">
        <v>2121</v>
      </c>
      <c r="C27" s="70"/>
      <c r="D27" s="71"/>
      <c r="E27" s="72"/>
      <c r="F27" s="73"/>
      <c r="G27" s="70"/>
      <c r="H27" s="74"/>
      <c r="I27" s="75"/>
      <c r="J27" s="75"/>
      <c r="K27" s="36"/>
      <c r="L27" s="82"/>
      <c r="M27" s="82"/>
      <c r="N27" s="77"/>
      <c r="O27" s="84" t="s">
        <v>233</v>
      </c>
      <c r="P27" s="86">
        <v>43167.282430555555</v>
      </c>
      <c r="Q27" s="84" t="s">
        <v>2380</v>
      </c>
      <c r="R27" s="84"/>
      <c r="S27" s="84"/>
      <c r="T27" s="84" t="s">
        <v>3557</v>
      </c>
      <c r="U27" s="87" t="s">
        <v>3876</v>
      </c>
      <c r="V27" s="87" t="s">
        <v>3876</v>
      </c>
      <c r="W27" s="86">
        <v>43167.282430555555</v>
      </c>
      <c r="X27" s="87" t="s">
        <v>5191</v>
      </c>
      <c r="Y27" s="84"/>
      <c r="Z27" s="84"/>
      <c r="AA27" s="90" t="s">
        <v>6770</v>
      </c>
      <c r="AB27" s="84"/>
      <c r="AC27" s="84" t="b">
        <v>0</v>
      </c>
      <c r="AD27" s="84">
        <v>10</v>
      </c>
      <c r="AE27" s="90" t="s">
        <v>243</v>
      </c>
      <c r="AF27" s="84" t="b">
        <v>0</v>
      </c>
      <c r="AG27" s="84" t="s">
        <v>248</v>
      </c>
      <c r="AH27" s="84"/>
      <c r="AI27" s="90" t="s">
        <v>243</v>
      </c>
      <c r="AJ27" s="84" t="b">
        <v>0</v>
      </c>
      <c r="AK27" s="84">
        <v>4</v>
      </c>
      <c r="AL27" s="90" t="s">
        <v>243</v>
      </c>
      <c r="AM27" s="84" t="s">
        <v>253</v>
      </c>
      <c r="AN27" s="84" t="b">
        <v>0</v>
      </c>
      <c r="AO27" s="90" t="s">
        <v>6770</v>
      </c>
      <c r="AP27" s="84" t="s">
        <v>270</v>
      </c>
      <c r="AQ27" s="84">
        <v>0</v>
      </c>
      <c r="AR27" s="84">
        <v>0</v>
      </c>
      <c r="AS27" s="84"/>
      <c r="AT27" s="84"/>
      <c r="AU27" s="84"/>
      <c r="AV27" s="84"/>
      <c r="AW27" s="84"/>
      <c r="AX27" s="84"/>
      <c r="AY27" s="84"/>
      <c r="AZ27" s="84"/>
    </row>
    <row r="28" spans="1:52" x14ac:dyDescent="0.25">
      <c r="A28" s="69" t="s">
        <v>688</v>
      </c>
      <c r="B28" s="69" t="s">
        <v>2122</v>
      </c>
      <c r="C28" s="70"/>
      <c r="D28" s="71"/>
      <c r="E28" s="72"/>
      <c r="F28" s="73"/>
      <c r="G28" s="70"/>
      <c r="H28" s="74"/>
      <c r="I28" s="75"/>
      <c r="J28" s="75"/>
      <c r="K28" s="36"/>
      <c r="L28" s="82"/>
      <c r="M28" s="82"/>
      <c r="N28" s="77"/>
      <c r="O28" s="84" t="s">
        <v>233</v>
      </c>
      <c r="P28" s="86">
        <v>43167.899953703702</v>
      </c>
      <c r="Q28" s="84" t="s">
        <v>2381</v>
      </c>
      <c r="R28" s="84"/>
      <c r="S28" s="84"/>
      <c r="T28" s="84" t="s">
        <v>3558</v>
      </c>
      <c r="U28" s="84"/>
      <c r="V28" s="87" t="s">
        <v>4081</v>
      </c>
      <c r="W28" s="86">
        <v>43167.899953703702</v>
      </c>
      <c r="X28" s="87" t="s">
        <v>5192</v>
      </c>
      <c r="Y28" s="84"/>
      <c r="Z28" s="84"/>
      <c r="AA28" s="90" t="s">
        <v>6771</v>
      </c>
      <c r="AB28" s="84"/>
      <c r="AC28" s="84" t="b">
        <v>0</v>
      </c>
      <c r="AD28" s="84">
        <v>29</v>
      </c>
      <c r="AE28" s="90" t="s">
        <v>243</v>
      </c>
      <c r="AF28" s="84" t="b">
        <v>0</v>
      </c>
      <c r="AG28" s="84" t="s">
        <v>522</v>
      </c>
      <c r="AH28" s="84"/>
      <c r="AI28" s="90" t="s">
        <v>243</v>
      </c>
      <c r="AJ28" s="84" t="b">
        <v>0</v>
      </c>
      <c r="AK28" s="84">
        <v>14</v>
      </c>
      <c r="AL28" s="90" t="s">
        <v>243</v>
      </c>
      <c r="AM28" s="84" t="s">
        <v>253</v>
      </c>
      <c r="AN28" s="84" t="b">
        <v>0</v>
      </c>
      <c r="AO28" s="90" t="s">
        <v>6771</v>
      </c>
      <c r="AP28" s="84" t="s">
        <v>270</v>
      </c>
      <c r="AQ28" s="84">
        <v>0</v>
      </c>
      <c r="AR28" s="84">
        <v>0</v>
      </c>
      <c r="AS28" s="84"/>
      <c r="AT28" s="84"/>
      <c r="AU28" s="84"/>
      <c r="AV28" s="84"/>
      <c r="AW28" s="84"/>
      <c r="AX28" s="84"/>
      <c r="AY28" s="84"/>
      <c r="AZ28" s="84"/>
    </row>
    <row r="29" spans="1:52" x14ac:dyDescent="0.25">
      <c r="A29" s="69" t="s">
        <v>689</v>
      </c>
      <c r="B29" s="69" t="s">
        <v>2123</v>
      </c>
      <c r="C29" s="70"/>
      <c r="D29" s="71"/>
      <c r="E29" s="72"/>
      <c r="F29" s="73"/>
      <c r="G29" s="70"/>
      <c r="H29" s="74"/>
      <c r="I29" s="75"/>
      <c r="J29" s="75"/>
      <c r="K29" s="36"/>
      <c r="L29" s="82"/>
      <c r="M29" s="82"/>
      <c r="N29" s="77"/>
      <c r="O29" s="84" t="s">
        <v>233</v>
      </c>
      <c r="P29" s="86">
        <v>43167.184293981481</v>
      </c>
      <c r="Q29" s="84" t="s">
        <v>2382</v>
      </c>
      <c r="R29" s="87" t="s">
        <v>3211</v>
      </c>
      <c r="S29" s="84" t="s">
        <v>3434</v>
      </c>
      <c r="T29" s="84" t="s">
        <v>3547</v>
      </c>
      <c r="U29" s="84"/>
      <c r="V29" s="87" t="s">
        <v>4082</v>
      </c>
      <c r="W29" s="86">
        <v>43167.184293981481</v>
      </c>
      <c r="X29" s="87" t="s">
        <v>5193</v>
      </c>
      <c r="Y29" s="84"/>
      <c r="Z29" s="84"/>
      <c r="AA29" s="90" t="s">
        <v>6772</v>
      </c>
      <c r="AB29" s="84"/>
      <c r="AC29" s="84" t="b">
        <v>0</v>
      </c>
      <c r="AD29" s="84">
        <v>10</v>
      </c>
      <c r="AE29" s="90" t="s">
        <v>243</v>
      </c>
      <c r="AF29" s="84" t="b">
        <v>0</v>
      </c>
      <c r="AG29" s="84" t="s">
        <v>248</v>
      </c>
      <c r="AH29" s="84"/>
      <c r="AI29" s="90" t="s">
        <v>243</v>
      </c>
      <c r="AJ29" s="84" t="b">
        <v>0</v>
      </c>
      <c r="AK29" s="84">
        <v>4</v>
      </c>
      <c r="AL29" s="90" t="s">
        <v>243</v>
      </c>
      <c r="AM29" s="84" t="s">
        <v>253</v>
      </c>
      <c r="AN29" s="84" t="b">
        <v>0</v>
      </c>
      <c r="AO29" s="90" t="s">
        <v>6772</v>
      </c>
      <c r="AP29" s="84" t="s">
        <v>270</v>
      </c>
      <c r="AQ29" s="84">
        <v>0</v>
      </c>
      <c r="AR29" s="84">
        <v>0</v>
      </c>
      <c r="AS29" s="84"/>
      <c r="AT29" s="84"/>
      <c r="AU29" s="84"/>
      <c r="AV29" s="84"/>
      <c r="AW29" s="84"/>
      <c r="AX29" s="84"/>
      <c r="AY29" s="84"/>
      <c r="AZ29" s="84"/>
    </row>
    <row r="30" spans="1:52" x14ac:dyDescent="0.25">
      <c r="A30" s="69" t="s">
        <v>690</v>
      </c>
      <c r="B30" s="69" t="s">
        <v>2124</v>
      </c>
      <c r="C30" s="70"/>
      <c r="D30" s="71"/>
      <c r="E30" s="72"/>
      <c r="F30" s="73"/>
      <c r="G30" s="70"/>
      <c r="H30" s="74"/>
      <c r="I30" s="75"/>
      <c r="J30" s="75"/>
      <c r="K30" s="36"/>
      <c r="L30" s="82"/>
      <c r="M30" s="82"/>
      <c r="N30" s="77"/>
      <c r="O30" s="84" t="s">
        <v>233</v>
      </c>
      <c r="P30" s="86">
        <v>43167.654444444444</v>
      </c>
      <c r="Q30" s="84" t="s">
        <v>2383</v>
      </c>
      <c r="R30" s="84"/>
      <c r="S30" s="84"/>
      <c r="T30" s="84" t="s">
        <v>3559</v>
      </c>
      <c r="U30" s="87" t="s">
        <v>3877</v>
      </c>
      <c r="V30" s="87" t="s">
        <v>3877</v>
      </c>
      <c r="W30" s="86">
        <v>43167.654444444444</v>
      </c>
      <c r="X30" s="87" t="s">
        <v>5194</v>
      </c>
      <c r="Y30" s="84"/>
      <c r="Z30" s="84"/>
      <c r="AA30" s="90" t="s">
        <v>6773</v>
      </c>
      <c r="AB30" s="84"/>
      <c r="AC30" s="84" t="b">
        <v>0</v>
      </c>
      <c r="AD30" s="84">
        <v>22</v>
      </c>
      <c r="AE30" s="90" t="s">
        <v>243</v>
      </c>
      <c r="AF30" s="84" t="b">
        <v>0</v>
      </c>
      <c r="AG30" s="84" t="s">
        <v>248</v>
      </c>
      <c r="AH30" s="84"/>
      <c r="AI30" s="90" t="s">
        <v>243</v>
      </c>
      <c r="AJ30" s="84" t="b">
        <v>0</v>
      </c>
      <c r="AK30" s="84">
        <v>8</v>
      </c>
      <c r="AL30" s="90" t="s">
        <v>243</v>
      </c>
      <c r="AM30" s="84" t="s">
        <v>252</v>
      </c>
      <c r="AN30" s="84" t="b">
        <v>0</v>
      </c>
      <c r="AO30" s="90" t="s">
        <v>6773</v>
      </c>
      <c r="AP30" s="84" t="s">
        <v>270</v>
      </c>
      <c r="AQ30" s="84">
        <v>0</v>
      </c>
      <c r="AR30" s="84">
        <v>0</v>
      </c>
      <c r="AS30" s="84"/>
      <c r="AT30" s="84"/>
      <c r="AU30" s="84"/>
      <c r="AV30" s="84"/>
      <c r="AW30" s="84"/>
      <c r="AX30" s="84"/>
      <c r="AY30" s="84"/>
      <c r="AZ30" s="84"/>
    </row>
    <row r="31" spans="1:52" x14ac:dyDescent="0.25">
      <c r="A31" s="69" t="s">
        <v>691</v>
      </c>
      <c r="B31" s="69" t="s">
        <v>2125</v>
      </c>
      <c r="C31" s="70"/>
      <c r="D31" s="71"/>
      <c r="E31" s="72"/>
      <c r="F31" s="73"/>
      <c r="G31" s="70"/>
      <c r="H31" s="74"/>
      <c r="I31" s="75"/>
      <c r="J31" s="75"/>
      <c r="K31" s="36"/>
      <c r="L31" s="82"/>
      <c r="M31" s="82"/>
      <c r="N31" s="77"/>
      <c r="O31" s="84" t="s">
        <v>233</v>
      </c>
      <c r="P31" s="86">
        <v>43167.75372685185</v>
      </c>
      <c r="Q31" s="84" t="s">
        <v>2384</v>
      </c>
      <c r="R31" s="87" t="s">
        <v>3212</v>
      </c>
      <c r="S31" s="84" t="s">
        <v>3435</v>
      </c>
      <c r="T31" s="84" t="s">
        <v>3560</v>
      </c>
      <c r="U31" s="87" t="s">
        <v>3878</v>
      </c>
      <c r="V31" s="87" t="s">
        <v>3878</v>
      </c>
      <c r="W31" s="86">
        <v>43167.75372685185</v>
      </c>
      <c r="X31" s="87" t="s">
        <v>5195</v>
      </c>
      <c r="Y31" s="84"/>
      <c r="Z31" s="84"/>
      <c r="AA31" s="90" t="s">
        <v>6774</v>
      </c>
      <c r="AB31" s="84"/>
      <c r="AC31" s="84" t="b">
        <v>0</v>
      </c>
      <c r="AD31" s="84">
        <v>18</v>
      </c>
      <c r="AE31" s="90" t="s">
        <v>243</v>
      </c>
      <c r="AF31" s="84" t="b">
        <v>0</v>
      </c>
      <c r="AG31" s="84" t="s">
        <v>248</v>
      </c>
      <c r="AH31" s="84"/>
      <c r="AI31" s="90" t="s">
        <v>243</v>
      </c>
      <c r="AJ31" s="84" t="b">
        <v>0</v>
      </c>
      <c r="AK31" s="84">
        <v>20</v>
      </c>
      <c r="AL31" s="90" t="s">
        <v>243</v>
      </c>
      <c r="AM31" s="84" t="s">
        <v>253</v>
      </c>
      <c r="AN31" s="84" t="b">
        <v>0</v>
      </c>
      <c r="AO31" s="90" t="s">
        <v>6774</v>
      </c>
      <c r="AP31" s="84" t="s">
        <v>270</v>
      </c>
      <c r="AQ31" s="84">
        <v>0</v>
      </c>
      <c r="AR31" s="84">
        <v>0</v>
      </c>
      <c r="AS31" s="84"/>
      <c r="AT31" s="84"/>
      <c r="AU31" s="84"/>
      <c r="AV31" s="84"/>
      <c r="AW31" s="84"/>
      <c r="AX31" s="84"/>
      <c r="AY31" s="84"/>
      <c r="AZ31" s="84"/>
    </row>
    <row r="32" spans="1:52" x14ac:dyDescent="0.25">
      <c r="A32" s="69" t="s">
        <v>692</v>
      </c>
      <c r="B32" s="69" t="s">
        <v>2125</v>
      </c>
      <c r="C32" s="70"/>
      <c r="D32" s="71"/>
      <c r="E32" s="72"/>
      <c r="F32" s="73"/>
      <c r="G32" s="70"/>
      <c r="H32" s="74"/>
      <c r="I32" s="75"/>
      <c r="J32" s="75"/>
      <c r="K32" s="36"/>
      <c r="L32" s="82"/>
      <c r="M32" s="82"/>
      <c r="N32" s="77"/>
      <c r="O32" s="84" t="s">
        <v>233</v>
      </c>
      <c r="P32" s="86">
        <v>43167.565648148149</v>
      </c>
      <c r="Q32" s="84" t="s">
        <v>2385</v>
      </c>
      <c r="R32" s="87" t="s">
        <v>3213</v>
      </c>
      <c r="S32" s="84" t="s">
        <v>3435</v>
      </c>
      <c r="T32" s="84" t="s">
        <v>3561</v>
      </c>
      <c r="U32" s="84"/>
      <c r="V32" s="87" t="s">
        <v>4083</v>
      </c>
      <c r="W32" s="86">
        <v>43167.565648148149</v>
      </c>
      <c r="X32" s="87" t="s">
        <v>5196</v>
      </c>
      <c r="Y32" s="84"/>
      <c r="Z32" s="84"/>
      <c r="AA32" s="90" t="s">
        <v>6775</v>
      </c>
      <c r="AB32" s="84"/>
      <c r="AC32" s="84" t="b">
        <v>0</v>
      </c>
      <c r="AD32" s="84">
        <v>15</v>
      </c>
      <c r="AE32" s="90" t="s">
        <v>243</v>
      </c>
      <c r="AF32" s="84" t="b">
        <v>0</v>
      </c>
      <c r="AG32" s="84" t="s">
        <v>248</v>
      </c>
      <c r="AH32" s="84"/>
      <c r="AI32" s="90" t="s">
        <v>243</v>
      </c>
      <c r="AJ32" s="84" t="b">
        <v>0</v>
      </c>
      <c r="AK32" s="84">
        <v>18</v>
      </c>
      <c r="AL32" s="90" t="s">
        <v>243</v>
      </c>
      <c r="AM32" s="84" t="s">
        <v>253</v>
      </c>
      <c r="AN32" s="84" t="b">
        <v>0</v>
      </c>
      <c r="AO32" s="90" t="s">
        <v>6775</v>
      </c>
      <c r="AP32" s="84" t="s">
        <v>270</v>
      </c>
      <c r="AQ32" s="84">
        <v>0</v>
      </c>
      <c r="AR32" s="84">
        <v>0</v>
      </c>
      <c r="AS32" s="84"/>
      <c r="AT32" s="84"/>
      <c r="AU32" s="84"/>
      <c r="AV32" s="84"/>
      <c r="AW32" s="84"/>
      <c r="AX32" s="84"/>
      <c r="AY32" s="84"/>
      <c r="AZ32" s="84"/>
    </row>
    <row r="33" spans="1:52" x14ac:dyDescent="0.25">
      <c r="A33" s="69" t="s">
        <v>215</v>
      </c>
      <c r="B33" s="69" t="s">
        <v>2126</v>
      </c>
      <c r="C33" s="70"/>
      <c r="D33" s="71"/>
      <c r="E33" s="72"/>
      <c r="F33" s="73"/>
      <c r="G33" s="70"/>
      <c r="H33" s="74"/>
      <c r="I33" s="75"/>
      <c r="J33" s="75"/>
      <c r="K33" s="36"/>
      <c r="L33" s="82"/>
      <c r="M33" s="82"/>
      <c r="N33" s="77"/>
      <c r="O33" s="84" t="s">
        <v>233</v>
      </c>
      <c r="P33" s="86">
        <v>43167.651770833334</v>
      </c>
      <c r="Q33" s="84" t="s">
        <v>2386</v>
      </c>
      <c r="R33" s="84"/>
      <c r="S33" s="84"/>
      <c r="T33" s="84" t="s">
        <v>3562</v>
      </c>
      <c r="U33" s="87" t="s">
        <v>3879</v>
      </c>
      <c r="V33" s="87" t="s">
        <v>3879</v>
      </c>
      <c r="W33" s="86">
        <v>43167.651770833334</v>
      </c>
      <c r="X33" s="87" t="s">
        <v>5197</v>
      </c>
      <c r="Y33" s="84"/>
      <c r="Z33" s="84"/>
      <c r="AA33" s="90" t="s">
        <v>6776</v>
      </c>
      <c r="AB33" s="84"/>
      <c r="AC33" s="84" t="b">
        <v>0</v>
      </c>
      <c r="AD33" s="84">
        <v>2884</v>
      </c>
      <c r="AE33" s="90" t="s">
        <v>243</v>
      </c>
      <c r="AF33" s="84" t="b">
        <v>0</v>
      </c>
      <c r="AG33" s="84" t="s">
        <v>248</v>
      </c>
      <c r="AH33" s="84"/>
      <c r="AI33" s="90" t="s">
        <v>243</v>
      </c>
      <c r="AJ33" s="84" t="b">
        <v>0</v>
      </c>
      <c r="AK33" s="84">
        <v>1465</v>
      </c>
      <c r="AL33" s="90" t="s">
        <v>243</v>
      </c>
      <c r="AM33" s="84" t="s">
        <v>251</v>
      </c>
      <c r="AN33" s="84" t="b">
        <v>0</v>
      </c>
      <c r="AO33" s="90" t="s">
        <v>6776</v>
      </c>
      <c r="AP33" s="84" t="s">
        <v>270</v>
      </c>
      <c r="AQ33" s="84">
        <v>0</v>
      </c>
      <c r="AR33" s="84">
        <v>0</v>
      </c>
      <c r="AS33" s="84"/>
      <c r="AT33" s="84"/>
      <c r="AU33" s="84"/>
      <c r="AV33" s="84"/>
      <c r="AW33" s="84"/>
      <c r="AX33" s="84"/>
      <c r="AY33" s="84"/>
      <c r="AZ33" s="84"/>
    </row>
    <row r="34" spans="1:52" x14ac:dyDescent="0.25">
      <c r="A34" s="69" t="s">
        <v>215</v>
      </c>
      <c r="B34" s="69" t="s">
        <v>2127</v>
      </c>
      <c r="C34" s="70"/>
      <c r="D34" s="71"/>
      <c r="E34" s="72"/>
      <c r="F34" s="73"/>
      <c r="G34" s="70"/>
      <c r="H34" s="74"/>
      <c r="I34" s="75"/>
      <c r="J34" s="75"/>
      <c r="K34" s="36"/>
      <c r="L34" s="82"/>
      <c r="M34" s="82"/>
      <c r="N34" s="77"/>
      <c r="O34" s="84" t="s">
        <v>233</v>
      </c>
      <c r="P34" s="86">
        <v>43167.651770833334</v>
      </c>
      <c r="Q34" s="84" t="s">
        <v>2386</v>
      </c>
      <c r="R34" s="84"/>
      <c r="S34" s="84"/>
      <c r="T34" s="84" t="s">
        <v>3562</v>
      </c>
      <c r="U34" s="87" t="s">
        <v>3879</v>
      </c>
      <c r="V34" s="87" t="s">
        <v>3879</v>
      </c>
      <c r="W34" s="86">
        <v>43167.651770833334</v>
      </c>
      <c r="X34" s="87" t="s">
        <v>5197</v>
      </c>
      <c r="Y34" s="84"/>
      <c r="Z34" s="84"/>
      <c r="AA34" s="90" t="s">
        <v>6776</v>
      </c>
      <c r="AB34" s="84"/>
      <c r="AC34" s="84" t="b">
        <v>0</v>
      </c>
      <c r="AD34" s="84">
        <v>2884</v>
      </c>
      <c r="AE34" s="90" t="s">
        <v>243</v>
      </c>
      <c r="AF34" s="84" t="b">
        <v>0</v>
      </c>
      <c r="AG34" s="84" t="s">
        <v>248</v>
      </c>
      <c r="AH34" s="84"/>
      <c r="AI34" s="90" t="s">
        <v>243</v>
      </c>
      <c r="AJ34" s="84" t="b">
        <v>0</v>
      </c>
      <c r="AK34" s="84">
        <v>1465</v>
      </c>
      <c r="AL34" s="90" t="s">
        <v>243</v>
      </c>
      <c r="AM34" s="84" t="s">
        <v>251</v>
      </c>
      <c r="AN34" s="84" t="b">
        <v>0</v>
      </c>
      <c r="AO34" s="90" t="s">
        <v>6776</v>
      </c>
      <c r="AP34" s="84" t="s">
        <v>270</v>
      </c>
      <c r="AQ34" s="84">
        <v>0</v>
      </c>
      <c r="AR34" s="84">
        <v>0</v>
      </c>
      <c r="AS34" s="84"/>
      <c r="AT34" s="84"/>
      <c r="AU34" s="84"/>
      <c r="AV34" s="84"/>
      <c r="AW34" s="84"/>
      <c r="AX34" s="84"/>
      <c r="AY34" s="84"/>
      <c r="AZ34" s="84"/>
    </row>
    <row r="35" spans="1:52" x14ac:dyDescent="0.25">
      <c r="A35" s="69" t="s">
        <v>215</v>
      </c>
      <c r="B35" s="69" t="s">
        <v>2128</v>
      </c>
      <c r="C35" s="70"/>
      <c r="D35" s="71"/>
      <c r="E35" s="72"/>
      <c r="F35" s="73"/>
      <c r="G35" s="70"/>
      <c r="H35" s="74"/>
      <c r="I35" s="75"/>
      <c r="J35" s="75"/>
      <c r="K35" s="36"/>
      <c r="L35" s="82"/>
      <c r="M35" s="82"/>
      <c r="N35" s="77"/>
      <c r="O35" s="84" t="s">
        <v>233</v>
      </c>
      <c r="P35" s="86">
        <v>43167.651770833334</v>
      </c>
      <c r="Q35" s="84" t="s">
        <v>2386</v>
      </c>
      <c r="R35" s="84"/>
      <c r="S35" s="84"/>
      <c r="T35" s="84" t="s">
        <v>3562</v>
      </c>
      <c r="U35" s="87" t="s">
        <v>3879</v>
      </c>
      <c r="V35" s="87" t="s">
        <v>3879</v>
      </c>
      <c r="W35" s="86">
        <v>43167.651770833334</v>
      </c>
      <c r="X35" s="87" t="s">
        <v>5197</v>
      </c>
      <c r="Y35" s="84"/>
      <c r="Z35" s="84"/>
      <c r="AA35" s="90" t="s">
        <v>6776</v>
      </c>
      <c r="AB35" s="84"/>
      <c r="AC35" s="84" t="b">
        <v>0</v>
      </c>
      <c r="AD35" s="84">
        <v>2884</v>
      </c>
      <c r="AE35" s="90" t="s">
        <v>243</v>
      </c>
      <c r="AF35" s="84" t="b">
        <v>0</v>
      </c>
      <c r="AG35" s="84" t="s">
        <v>248</v>
      </c>
      <c r="AH35" s="84"/>
      <c r="AI35" s="90" t="s">
        <v>243</v>
      </c>
      <c r="AJ35" s="84" t="b">
        <v>0</v>
      </c>
      <c r="AK35" s="84">
        <v>1465</v>
      </c>
      <c r="AL35" s="90" t="s">
        <v>243</v>
      </c>
      <c r="AM35" s="84" t="s">
        <v>251</v>
      </c>
      <c r="AN35" s="84" t="b">
        <v>0</v>
      </c>
      <c r="AO35" s="90" t="s">
        <v>6776</v>
      </c>
      <c r="AP35" s="84" t="s">
        <v>270</v>
      </c>
      <c r="AQ35" s="84">
        <v>0</v>
      </c>
      <c r="AR35" s="84">
        <v>0</v>
      </c>
      <c r="AS35" s="84"/>
      <c r="AT35" s="84"/>
      <c r="AU35" s="84"/>
      <c r="AV35" s="84"/>
      <c r="AW35" s="84"/>
      <c r="AX35" s="84"/>
      <c r="AY35" s="84"/>
      <c r="AZ35" s="84"/>
    </row>
    <row r="36" spans="1:52" x14ac:dyDescent="0.25">
      <c r="A36" s="69" t="s">
        <v>215</v>
      </c>
      <c r="B36" s="69" t="s">
        <v>2129</v>
      </c>
      <c r="C36" s="70"/>
      <c r="D36" s="71"/>
      <c r="E36" s="72"/>
      <c r="F36" s="73"/>
      <c r="G36" s="70"/>
      <c r="H36" s="74"/>
      <c r="I36" s="75"/>
      <c r="J36" s="75"/>
      <c r="K36" s="36"/>
      <c r="L36" s="82"/>
      <c r="M36" s="82"/>
      <c r="N36" s="77"/>
      <c r="O36" s="84" t="s">
        <v>233</v>
      </c>
      <c r="P36" s="86">
        <v>43167.651770833334</v>
      </c>
      <c r="Q36" s="84" t="s">
        <v>2386</v>
      </c>
      <c r="R36" s="84"/>
      <c r="S36" s="84"/>
      <c r="T36" s="84" t="s">
        <v>3562</v>
      </c>
      <c r="U36" s="87" t="s">
        <v>3879</v>
      </c>
      <c r="V36" s="87" t="s">
        <v>3879</v>
      </c>
      <c r="W36" s="86">
        <v>43167.651770833334</v>
      </c>
      <c r="X36" s="87" t="s">
        <v>5197</v>
      </c>
      <c r="Y36" s="84"/>
      <c r="Z36" s="84"/>
      <c r="AA36" s="90" t="s">
        <v>6776</v>
      </c>
      <c r="AB36" s="84"/>
      <c r="AC36" s="84" t="b">
        <v>0</v>
      </c>
      <c r="AD36" s="84">
        <v>2884</v>
      </c>
      <c r="AE36" s="90" t="s">
        <v>243</v>
      </c>
      <c r="AF36" s="84" t="b">
        <v>0</v>
      </c>
      <c r="AG36" s="84" t="s">
        <v>248</v>
      </c>
      <c r="AH36" s="84"/>
      <c r="AI36" s="90" t="s">
        <v>243</v>
      </c>
      <c r="AJ36" s="84" t="b">
        <v>0</v>
      </c>
      <c r="AK36" s="84">
        <v>1465</v>
      </c>
      <c r="AL36" s="90" t="s">
        <v>243</v>
      </c>
      <c r="AM36" s="84" t="s">
        <v>251</v>
      </c>
      <c r="AN36" s="84" t="b">
        <v>0</v>
      </c>
      <c r="AO36" s="90" t="s">
        <v>6776</v>
      </c>
      <c r="AP36" s="84" t="s">
        <v>270</v>
      </c>
      <c r="AQ36" s="84">
        <v>0</v>
      </c>
      <c r="AR36" s="84">
        <v>0</v>
      </c>
      <c r="AS36" s="84"/>
      <c r="AT36" s="84"/>
      <c r="AU36" s="84"/>
      <c r="AV36" s="84"/>
      <c r="AW36" s="84"/>
      <c r="AX36" s="84"/>
      <c r="AY36" s="84"/>
      <c r="AZ36" s="84"/>
    </row>
    <row r="37" spans="1:52" x14ac:dyDescent="0.25">
      <c r="A37" s="69" t="s">
        <v>693</v>
      </c>
      <c r="B37" s="69" t="s">
        <v>2130</v>
      </c>
      <c r="C37" s="70"/>
      <c r="D37" s="71"/>
      <c r="E37" s="72"/>
      <c r="F37" s="73"/>
      <c r="G37" s="70"/>
      <c r="H37" s="74"/>
      <c r="I37" s="75"/>
      <c r="J37" s="75"/>
      <c r="K37" s="36"/>
      <c r="L37" s="82"/>
      <c r="M37" s="82"/>
      <c r="N37" s="77"/>
      <c r="O37" s="84" t="s">
        <v>233</v>
      </c>
      <c r="P37" s="86">
        <v>43166.752083333333</v>
      </c>
      <c r="Q37" s="90" t="s">
        <v>2387</v>
      </c>
      <c r="R37" s="84"/>
      <c r="S37" s="84"/>
      <c r="T37" s="84" t="s">
        <v>3547</v>
      </c>
      <c r="U37" s="87" t="s">
        <v>3880</v>
      </c>
      <c r="V37" s="87" t="s">
        <v>3880</v>
      </c>
      <c r="W37" s="86">
        <v>43166.752083333333</v>
      </c>
      <c r="X37" s="87" t="s">
        <v>5198</v>
      </c>
      <c r="Y37" s="84"/>
      <c r="Z37" s="84"/>
      <c r="AA37" s="90" t="s">
        <v>6777</v>
      </c>
      <c r="AB37" s="84"/>
      <c r="AC37" s="84" t="b">
        <v>0</v>
      </c>
      <c r="AD37" s="84">
        <v>466</v>
      </c>
      <c r="AE37" s="90" t="s">
        <v>243</v>
      </c>
      <c r="AF37" s="84" t="b">
        <v>0</v>
      </c>
      <c r="AG37" s="84" t="s">
        <v>248</v>
      </c>
      <c r="AH37" s="84"/>
      <c r="AI37" s="90" t="s">
        <v>243</v>
      </c>
      <c r="AJ37" s="84" t="b">
        <v>0</v>
      </c>
      <c r="AK37" s="84">
        <v>161</v>
      </c>
      <c r="AL37" s="90" t="s">
        <v>243</v>
      </c>
      <c r="AM37" s="84" t="s">
        <v>8519</v>
      </c>
      <c r="AN37" s="84" t="b">
        <v>0</v>
      </c>
      <c r="AO37" s="90" t="s">
        <v>6777</v>
      </c>
      <c r="AP37" s="84" t="s">
        <v>270</v>
      </c>
      <c r="AQ37" s="84">
        <v>0</v>
      </c>
      <c r="AR37" s="84">
        <v>0</v>
      </c>
      <c r="AS37" s="84"/>
      <c r="AT37" s="84"/>
      <c r="AU37" s="84"/>
      <c r="AV37" s="84"/>
      <c r="AW37" s="84"/>
      <c r="AX37" s="84"/>
      <c r="AY37" s="84"/>
      <c r="AZ37" s="84"/>
    </row>
    <row r="38" spans="1:52" x14ac:dyDescent="0.25">
      <c r="A38" s="69" t="s">
        <v>694</v>
      </c>
      <c r="B38" s="69" t="s">
        <v>2131</v>
      </c>
      <c r="C38" s="70"/>
      <c r="D38" s="71"/>
      <c r="E38" s="72"/>
      <c r="F38" s="73"/>
      <c r="G38" s="70"/>
      <c r="H38" s="74"/>
      <c r="I38" s="75"/>
      <c r="J38" s="75"/>
      <c r="K38" s="36"/>
      <c r="L38" s="82"/>
      <c r="M38" s="82"/>
      <c r="N38" s="77"/>
      <c r="O38" s="84" t="s">
        <v>233</v>
      </c>
      <c r="P38" s="86">
        <v>43167.583634259259</v>
      </c>
      <c r="Q38" s="84" t="s">
        <v>2388</v>
      </c>
      <c r="R38" s="87" t="s">
        <v>3214</v>
      </c>
      <c r="S38" s="84" t="s">
        <v>3436</v>
      </c>
      <c r="T38" s="84" t="s">
        <v>3563</v>
      </c>
      <c r="U38" s="84"/>
      <c r="V38" s="87" t="s">
        <v>4084</v>
      </c>
      <c r="W38" s="86">
        <v>43167.583634259259</v>
      </c>
      <c r="X38" s="87" t="s">
        <v>5199</v>
      </c>
      <c r="Y38" s="84"/>
      <c r="Z38" s="84"/>
      <c r="AA38" s="90" t="s">
        <v>6778</v>
      </c>
      <c r="AB38" s="90" t="s">
        <v>8335</v>
      </c>
      <c r="AC38" s="84" t="b">
        <v>0</v>
      </c>
      <c r="AD38" s="84">
        <v>2</v>
      </c>
      <c r="AE38" s="90" t="s">
        <v>8412</v>
      </c>
      <c r="AF38" s="84" t="b">
        <v>0</v>
      </c>
      <c r="AG38" s="84" t="s">
        <v>248</v>
      </c>
      <c r="AH38" s="84"/>
      <c r="AI38" s="90" t="s">
        <v>243</v>
      </c>
      <c r="AJ38" s="84" t="b">
        <v>0</v>
      </c>
      <c r="AK38" s="84">
        <v>1</v>
      </c>
      <c r="AL38" s="90" t="s">
        <v>243</v>
      </c>
      <c r="AM38" s="84" t="s">
        <v>253</v>
      </c>
      <c r="AN38" s="84" t="b">
        <v>0</v>
      </c>
      <c r="AO38" s="90" t="s">
        <v>8335</v>
      </c>
      <c r="AP38" s="84" t="s">
        <v>270</v>
      </c>
      <c r="AQ38" s="84">
        <v>0</v>
      </c>
      <c r="AR38" s="84">
        <v>0</v>
      </c>
      <c r="AS38" s="84"/>
      <c r="AT38" s="84"/>
      <c r="AU38" s="84"/>
      <c r="AV38" s="84"/>
      <c r="AW38" s="84"/>
      <c r="AX38" s="84"/>
      <c r="AY38" s="84"/>
      <c r="AZ38" s="84"/>
    </row>
    <row r="39" spans="1:52" x14ac:dyDescent="0.25">
      <c r="A39" s="69" t="s">
        <v>695</v>
      </c>
      <c r="B39" s="69" t="s">
        <v>2132</v>
      </c>
      <c r="C39" s="70"/>
      <c r="D39" s="71"/>
      <c r="E39" s="72"/>
      <c r="F39" s="73"/>
      <c r="G39" s="70"/>
      <c r="H39" s="74"/>
      <c r="I39" s="75"/>
      <c r="J39" s="75"/>
      <c r="K39" s="36"/>
      <c r="L39" s="82"/>
      <c r="M39" s="82"/>
      <c r="N39" s="77"/>
      <c r="O39" s="84" t="s">
        <v>233</v>
      </c>
      <c r="P39" s="86">
        <v>43161.682118055556</v>
      </c>
      <c r="Q39" s="84" t="s">
        <v>2389</v>
      </c>
      <c r="R39" s="84"/>
      <c r="S39" s="84"/>
      <c r="T39" s="84" t="s">
        <v>3564</v>
      </c>
      <c r="U39" s="87" t="s">
        <v>3881</v>
      </c>
      <c r="V39" s="87" t="s">
        <v>3881</v>
      </c>
      <c r="W39" s="86">
        <v>43161.682118055556</v>
      </c>
      <c r="X39" s="87" t="s">
        <v>5200</v>
      </c>
      <c r="Y39" s="84"/>
      <c r="Z39" s="84"/>
      <c r="AA39" s="90" t="s">
        <v>6779</v>
      </c>
      <c r="AB39" s="84"/>
      <c r="AC39" s="84" t="b">
        <v>0</v>
      </c>
      <c r="AD39" s="84">
        <v>1</v>
      </c>
      <c r="AE39" s="90" t="s">
        <v>243</v>
      </c>
      <c r="AF39" s="84" t="b">
        <v>0</v>
      </c>
      <c r="AG39" s="84" t="s">
        <v>248</v>
      </c>
      <c r="AH39" s="84"/>
      <c r="AI39" s="90" t="s">
        <v>243</v>
      </c>
      <c r="AJ39" s="84" t="b">
        <v>0</v>
      </c>
      <c r="AK39" s="84">
        <v>1</v>
      </c>
      <c r="AL39" s="90" t="s">
        <v>243</v>
      </c>
      <c r="AM39" s="84" t="s">
        <v>255</v>
      </c>
      <c r="AN39" s="84" t="b">
        <v>0</v>
      </c>
      <c r="AO39" s="90" t="s">
        <v>6779</v>
      </c>
      <c r="AP39" s="84" t="s">
        <v>270</v>
      </c>
      <c r="AQ39" s="84">
        <v>0</v>
      </c>
      <c r="AR39" s="84">
        <v>0</v>
      </c>
      <c r="AS39" s="84"/>
      <c r="AT39" s="84"/>
      <c r="AU39" s="84"/>
      <c r="AV39" s="84"/>
      <c r="AW39" s="84"/>
      <c r="AX39" s="84"/>
      <c r="AY39" s="84"/>
      <c r="AZ39" s="84"/>
    </row>
    <row r="40" spans="1:52" x14ac:dyDescent="0.25">
      <c r="A40" s="69" t="s">
        <v>696</v>
      </c>
      <c r="B40" s="69" t="s">
        <v>2133</v>
      </c>
      <c r="C40" s="70"/>
      <c r="D40" s="71"/>
      <c r="E40" s="72"/>
      <c r="F40" s="73"/>
      <c r="G40" s="70"/>
      <c r="H40" s="74"/>
      <c r="I40" s="75"/>
      <c r="J40" s="75"/>
      <c r="K40" s="36"/>
      <c r="L40" s="82"/>
      <c r="M40" s="82"/>
      <c r="N40" s="77"/>
      <c r="O40" s="84" t="s">
        <v>233</v>
      </c>
      <c r="P40" s="86">
        <v>43167.899016203701</v>
      </c>
      <c r="Q40" s="84" t="s">
        <v>2390</v>
      </c>
      <c r="R40" s="84"/>
      <c r="S40" s="84"/>
      <c r="T40" s="84" t="s">
        <v>3565</v>
      </c>
      <c r="U40" s="84"/>
      <c r="V40" s="87" t="s">
        <v>4085</v>
      </c>
      <c r="W40" s="86">
        <v>43167.899016203701</v>
      </c>
      <c r="X40" s="87" t="s">
        <v>5201</v>
      </c>
      <c r="Y40" s="84"/>
      <c r="Z40" s="84"/>
      <c r="AA40" s="90" t="s">
        <v>6780</v>
      </c>
      <c r="AB40" s="84"/>
      <c r="AC40" s="84" t="b">
        <v>0</v>
      </c>
      <c r="AD40" s="84">
        <v>51</v>
      </c>
      <c r="AE40" s="90" t="s">
        <v>243</v>
      </c>
      <c r="AF40" s="84" t="b">
        <v>0</v>
      </c>
      <c r="AG40" s="84" t="s">
        <v>522</v>
      </c>
      <c r="AH40" s="84"/>
      <c r="AI40" s="90" t="s">
        <v>243</v>
      </c>
      <c r="AJ40" s="84" t="b">
        <v>0</v>
      </c>
      <c r="AK40" s="84">
        <v>28</v>
      </c>
      <c r="AL40" s="90" t="s">
        <v>243</v>
      </c>
      <c r="AM40" s="84" t="s">
        <v>254</v>
      </c>
      <c r="AN40" s="84" t="b">
        <v>0</v>
      </c>
      <c r="AO40" s="90" t="s">
        <v>6780</v>
      </c>
      <c r="AP40" s="84" t="s">
        <v>270</v>
      </c>
      <c r="AQ40" s="84">
        <v>0</v>
      </c>
      <c r="AR40" s="84">
        <v>0</v>
      </c>
      <c r="AS40" s="84"/>
      <c r="AT40" s="84"/>
      <c r="AU40" s="84"/>
      <c r="AV40" s="84"/>
      <c r="AW40" s="84"/>
      <c r="AX40" s="84"/>
      <c r="AY40" s="84"/>
      <c r="AZ40" s="84"/>
    </row>
    <row r="41" spans="1:52" x14ac:dyDescent="0.25">
      <c r="A41" s="69" t="s">
        <v>697</v>
      </c>
      <c r="B41" s="69" t="s">
        <v>2133</v>
      </c>
      <c r="C41" s="70"/>
      <c r="D41" s="71"/>
      <c r="E41" s="72"/>
      <c r="F41" s="73"/>
      <c r="G41" s="70"/>
      <c r="H41" s="74"/>
      <c r="I41" s="75"/>
      <c r="J41" s="75"/>
      <c r="K41" s="36"/>
      <c r="L41" s="82"/>
      <c r="M41" s="82"/>
      <c r="N41" s="77"/>
      <c r="O41" s="84" t="s">
        <v>233</v>
      </c>
      <c r="P41" s="86">
        <v>43167.879976851851</v>
      </c>
      <c r="Q41" s="84" t="s">
        <v>2391</v>
      </c>
      <c r="R41" s="87" t="s">
        <v>3215</v>
      </c>
      <c r="S41" s="84" t="s">
        <v>237</v>
      </c>
      <c r="T41" s="84" t="s">
        <v>3566</v>
      </c>
      <c r="U41" s="87" t="s">
        <v>3882</v>
      </c>
      <c r="V41" s="87" t="s">
        <v>3882</v>
      </c>
      <c r="W41" s="86">
        <v>43167.879976851851</v>
      </c>
      <c r="X41" s="87" t="s">
        <v>5202</v>
      </c>
      <c r="Y41" s="84"/>
      <c r="Z41" s="84"/>
      <c r="AA41" s="90" t="s">
        <v>6781</v>
      </c>
      <c r="AB41" s="84"/>
      <c r="AC41" s="84" t="b">
        <v>0</v>
      </c>
      <c r="AD41" s="84">
        <v>15</v>
      </c>
      <c r="AE41" s="90" t="s">
        <v>243</v>
      </c>
      <c r="AF41" s="84" t="b">
        <v>0</v>
      </c>
      <c r="AG41" s="84" t="s">
        <v>522</v>
      </c>
      <c r="AH41" s="84"/>
      <c r="AI41" s="90" t="s">
        <v>243</v>
      </c>
      <c r="AJ41" s="84" t="b">
        <v>0</v>
      </c>
      <c r="AK41" s="84">
        <v>15</v>
      </c>
      <c r="AL41" s="90" t="s">
        <v>243</v>
      </c>
      <c r="AM41" s="84" t="s">
        <v>253</v>
      </c>
      <c r="AN41" s="84" t="b">
        <v>0</v>
      </c>
      <c r="AO41" s="90" t="s">
        <v>6781</v>
      </c>
      <c r="AP41" s="84" t="s">
        <v>270</v>
      </c>
      <c r="AQ41" s="84">
        <v>0</v>
      </c>
      <c r="AR41" s="84">
        <v>0</v>
      </c>
      <c r="AS41" s="84"/>
      <c r="AT41" s="84"/>
      <c r="AU41" s="84"/>
      <c r="AV41" s="84"/>
      <c r="AW41" s="84"/>
      <c r="AX41" s="84"/>
      <c r="AY41" s="84"/>
      <c r="AZ41" s="84"/>
    </row>
    <row r="42" spans="1:52" x14ac:dyDescent="0.25">
      <c r="A42" s="69" t="s">
        <v>697</v>
      </c>
      <c r="B42" s="69" t="s">
        <v>2134</v>
      </c>
      <c r="C42" s="70"/>
      <c r="D42" s="71"/>
      <c r="E42" s="72"/>
      <c r="F42" s="73"/>
      <c r="G42" s="70"/>
      <c r="H42" s="74"/>
      <c r="I42" s="75"/>
      <c r="J42" s="75"/>
      <c r="K42" s="36"/>
      <c r="L42" s="82"/>
      <c r="M42" s="82"/>
      <c r="N42" s="77"/>
      <c r="O42" s="84" t="s">
        <v>233</v>
      </c>
      <c r="P42" s="86">
        <v>43167.837407407409</v>
      </c>
      <c r="Q42" s="84" t="s">
        <v>2392</v>
      </c>
      <c r="R42" s="87" t="s">
        <v>3215</v>
      </c>
      <c r="S42" s="84" t="s">
        <v>237</v>
      </c>
      <c r="T42" s="84" t="s">
        <v>3567</v>
      </c>
      <c r="U42" s="87" t="s">
        <v>3883</v>
      </c>
      <c r="V42" s="87" t="s">
        <v>3883</v>
      </c>
      <c r="W42" s="86">
        <v>43167.837407407409</v>
      </c>
      <c r="X42" s="87" t="s">
        <v>5203</v>
      </c>
      <c r="Y42" s="84"/>
      <c r="Z42" s="84"/>
      <c r="AA42" s="90" t="s">
        <v>6782</v>
      </c>
      <c r="AB42" s="84"/>
      <c r="AC42" s="84" t="b">
        <v>0</v>
      </c>
      <c r="AD42" s="84">
        <v>29</v>
      </c>
      <c r="AE42" s="90" t="s">
        <v>243</v>
      </c>
      <c r="AF42" s="84" t="b">
        <v>0</v>
      </c>
      <c r="AG42" s="84" t="s">
        <v>522</v>
      </c>
      <c r="AH42" s="84"/>
      <c r="AI42" s="90" t="s">
        <v>243</v>
      </c>
      <c r="AJ42" s="84" t="b">
        <v>0</v>
      </c>
      <c r="AK42" s="84">
        <v>24</v>
      </c>
      <c r="AL42" s="90" t="s">
        <v>243</v>
      </c>
      <c r="AM42" s="84" t="s">
        <v>253</v>
      </c>
      <c r="AN42" s="84" t="b">
        <v>0</v>
      </c>
      <c r="AO42" s="90" t="s">
        <v>6782</v>
      </c>
      <c r="AP42" s="84" t="s">
        <v>270</v>
      </c>
      <c r="AQ42" s="84">
        <v>0</v>
      </c>
      <c r="AR42" s="84">
        <v>0</v>
      </c>
      <c r="AS42" s="84"/>
      <c r="AT42" s="84"/>
      <c r="AU42" s="84"/>
      <c r="AV42" s="84"/>
      <c r="AW42" s="84"/>
      <c r="AX42" s="84"/>
      <c r="AY42" s="84"/>
      <c r="AZ42" s="84"/>
    </row>
    <row r="43" spans="1:52" x14ac:dyDescent="0.25">
      <c r="A43" s="69" t="s">
        <v>697</v>
      </c>
      <c r="B43" s="69" t="s">
        <v>2134</v>
      </c>
      <c r="C43" s="70"/>
      <c r="D43" s="71"/>
      <c r="E43" s="72"/>
      <c r="F43" s="73"/>
      <c r="G43" s="70"/>
      <c r="H43" s="74"/>
      <c r="I43" s="75"/>
      <c r="J43" s="75"/>
      <c r="K43" s="36"/>
      <c r="L43" s="82"/>
      <c r="M43" s="82"/>
      <c r="N43" s="77"/>
      <c r="O43" s="84" t="s">
        <v>233</v>
      </c>
      <c r="P43" s="86">
        <v>43167.88553240741</v>
      </c>
      <c r="Q43" s="84" t="s">
        <v>2393</v>
      </c>
      <c r="R43" s="87" t="s">
        <v>3215</v>
      </c>
      <c r="S43" s="84" t="s">
        <v>237</v>
      </c>
      <c r="T43" s="84" t="s">
        <v>3568</v>
      </c>
      <c r="U43" s="84"/>
      <c r="V43" s="87" t="s">
        <v>4086</v>
      </c>
      <c r="W43" s="86">
        <v>43167.88553240741</v>
      </c>
      <c r="X43" s="87" t="s">
        <v>5204</v>
      </c>
      <c r="Y43" s="84"/>
      <c r="Z43" s="84"/>
      <c r="AA43" s="90" t="s">
        <v>6783</v>
      </c>
      <c r="AB43" s="84"/>
      <c r="AC43" s="84" t="b">
        <v>0</v>
      </c>
      <c r="AD43" s="84">
        <v>16</v>
      </c>
      <c r="AE43" s="90" t="s">
        <v>243</v>
      </c>
      <c r="AF43" s="84" t="b">
        <v>0</v>
      </c>
      <c r="AG43" s="84" t="s">
        <v>522</v>
      </c>
      <c r="AH43" s="84"/>
      <c r="AI43" s="90" t="s">
        <v>243</v>
      </c>
      <c r="AJ43" s="84" t="b">
        <v>0</v>
      </c>
      <c r="AK43" s="84">
        <v>18</v>
      </c>
      <c r="AL43" s="90" t="s">
        <v>243</v>
      </c>
      <c r="AM43" s="84" t="s">
        <v>253</v>
      </c>
      <c r="AN43" s="84" t="b">
        <v>0</v>
      </c>
      <c r="AO43" s="90" t="s">
        <v>6783</v>
      </c>
      <c r="AP43" s="84" t="s">
        <v>270</v>
      </c>
      <c r="AQ43" s="84">
        <v>0</v>
      </c>
      <c r="AR43" s="84">
        <v>0</v>
      </c>
      <c r="AS43" s="84"/>
      <c r="AT43" s="84"/>
      <c r="AU43" s="84"/>
      <c r="AV43" s="84"/>
      <c r="AW43" s="84"/>
      <c r="AX43" s="84"/>
      <c r="AY43" s="84"/>
      <c r="AZ43" s="84"/>
    </row>
    <row r="44" spans="1:52" x14ac:dyDescent="0.25">
      <c r="A44" s="69" t="s">
        <v>698</v>
      </c>
      <c r="B44" s="69" t="s">
        <v>1917</v>
      </c>
      <c r="C44" s="70"/>
      <c r="D44" s="71"/>
      <c r="E44" s="72"/>
      <c r="F44" s="73"/>
      <c r="G44" s="70"/>
      <c r="H44" s="74"/>
      <c r="I44" s="75"/>
      <c r="J44" s="75"/>
      <c r="K44" s="36"/>
      <c r="L44" s="82"/>
      <c r="M44" s="82"/>
      <c r="N44" s="77"/>
      <c r="O44" s="84" t="s">
        <v>233</v>
      </c>
      <c r="P44" s="86">
        <v>43168.048692129632</v>
      </c>
      <c r="Q44" s="84" t="s">
        <v>2394</v>
      </c>
      <c r="R44" s="87" t="s">
        <v>3216</v>
      </c>
      <c r="S44" s="84" t="s">
        <v>3437</v>
      </c>
      <c r="T44" s="84" t="s">
        <v>3569</v>
      </c>
      <c r="U44" s="84"/>
      <c r="V44" s="87" t="s">
        <v>4087</v>
      </c>
      <c r="W44" s="86">
        <v>43168.048692129632</v>
      </c>
      <c r="X44" s="87" t="s">
        <v>5205</v>
      </c>
      <c r="Y44" s="84"/>
      <c r="Z44" s="84"/>
      <c r="AA44" s="90" t="s">
        <v>6784</v>
      </c>
      <c r="AB44" s="84"/>
      <c r="AC44" s="84" t="b">
        <v>0</v>
      </c>
      <c r="AD44" s="84">
        <v>0</v>
      </c>
      <c r="AE44" s="90" t="s">
        <v>243</v>
      </c>
      <c r="AF44" s="84" t="b">
        <v>0</v>
      </c>
      <c r="AG44" s="84" t="s">
        <v>248</v>
      </c>
      <c r="AH44" s="84"/>
      <c r="AI44" s="90" t="s">
        <v>243</v>
      </c>
      <c r="AJ44" s="84" t="b">
        <v>0</v>
      </c>
      <c r="AK44" s="84">
        <v>13</v>
      </c>
      <c r="AL44" s="90" t="s">
        <v>8235</v>
      </c>
      <c r="AM44" s="84" t="s">
        <v>8521</v>
      </c>
      <c r="AN44" s="84" t="b">
        <v>0</v>
      </c>
      <c r="AO44" s="90" t="s">
        <v>8235</v>
      </c>
      <c r="AP44" s="84" t="s">
        <v>179</v>
      </c>
      <c r="AQ44" s="84">
        <v>0</v>
      </c>
      <c r="AR44" s="84">
        <v>0</v>
      </c>
      <c r="AS44" s="84"/>
      <c r="AT44" s="84"/>
      <c r="AU44" s="84"/>
      <c r="AV44" s="84"/>
      <c r="AW44" s="84"/>
      <c r="AX44" s="84"/>
      <c r="AY44" s="84"/>
      <c r="AZ44" s="84"/>
    </row>
    <row r="45" spans="1:52" x14ac:dyDescent="0.25">
      <c r="A45" s="69" t="s">
        <v>699</v>
      </c>
      <c r="B45" s="69" t="s">
        <v>341</v>
      </c>
      <c r="C45" s="70"/>
      <c r="D45" s="71"/>
      <c r="E45" s="72"/>
      <c r="F45" s="73"/>
      <c r="G45" s="70"/>
      <c r="H45" s="74"/>
      <c r="I45" s="75"/>
      <c r="J45" s="75"/>
      <c r="K45" s="36"/>
      <c r="L45" s="82"/>
      <c r="M45" s="82"/>
      <c r="N45" s="77"/>
      <c r="O45" s="84" t="s">
        <v>233</v>
      </c>
      <c r="P45" s="86">
        <v>43168.048703703702</v>
      </c>
      <c r="Q45" s="84" t="s">
        <v>2395</v>
      </c>
      <c r="R45" s="84"/>
      <c r="S45" s="84"/>
      <c r="T45" s="84"/>
      <c r="U45" s="84"/>
      <c r="V45" s="87" t="s">
        <v>4088</v>
      </c>
      <c r="W45" s="86">
        <v>43168.048703703702</v>
      </c>
      <c r="X45" s="87" t="s">
        <v>5206</v>
      </c>
      <c r="Y45" s="84"/>
      <c r="Z45" s="84"/>
      <c r="AA45" s="90" t="s">
        <v>6785</v>
      </c>
      <c r="AB45" s="84"/>
      <c r="AC45" s="84" t="b">
        <v>0</v>
      </c>
      <c r="AD45" s="84">
        <v>0</v>
      </c>
      <c r="AE45" s="90" t="s">
        <v>243</v>
      </c>
      <c r="AF45" s="84" t="b">
        <v>0</v>
      </c>
      <c r="AG45" s="84" t="s">
        <v>248</v>
      </c>
      <c r="AH45" s="84"/>
      <c r="AI45" s="90" t="s">
        <v>243</v>
      </c>
      <c r="AJ45" s="84" t="b">
        <v>0</v>
      </c>
      <c r="AK45" s="84">
        <v>1489</v>
      </c>
      <c r="AL45" s="90" t="s">
        <v>7816</v>
      </c>
      <c r="AM45" s="84" t="s">
        <v>253</v>
      </c>
      <c r="AN45" s="84" t="b">
        <v>0</v>
      </c>
      <c r="AO45" s="90" t="s">
        <v>7816</v>
      </c>
      <c r="AP45" s="84" t="s">
        <v>179</v>
      </c>
      <c r="AQ45" s="84">
        <v>0</v>
      </c>
      <c r="AR45" s="84">
        <v>0</v>
      </c>
      <c r="AS45" s="84"/>
      <c r="AT45" s="84"/>
      <c r="AU45" s="84"/>
      <c r="AV45" s="84"/>
      <c r="AW45" s="84"/>
      <c r="AX45" s="84"/>
      <c r="AY45" s="84"/>
      <c r="AZ45" s="84"/>
    </row>
    <row r="46" spans="1:52" x14ac:dyDescent="0.25">
      <c r="A46" s="69" t="s">
        <v>699</v>
      </c>
      <c r="B46" s="69" t="s">
        <v>2135</v>
      </c>
      <c r="C46" s="70"/>
      <c r="D46" s="71"/>
      <c r="E46" s="72"/>
      <c r="F46" s="73"/>
      <c r="G46" s="70"/>
      <c r="H46" s="74"/>
      <c r="I46" s="75"/>
      <c r="J46" s="75"/>
      <c r="K46" s="36"/>
      <c r="L46" s="82"/>
      <c r="M46" s="82"/>
      <c r="N46" s="77"/>
      <c r="O46" s="84" t="s">
        <v>233</v>
      </c>
      <c r="P46" s="86">
        <v>43168.048703703702</v>
      </c>
      <c r="Q46" s="84" t="s">
        <v>2395</v>
      </c>
      <c r="R46" s="84"/>
      <c r="S46" s="84"/>
      <c r="T46" s="84"/>
      <c r="U46" s="84"/>
      <c r="V46" s="87" t="s">
        <v>4088</v>
      </c>
      <c r="W46" s="86">
        <v>43168.048703703702</v>
      </c>
      <c r="X46" s="87" t="s">
        <v>5206</v>
      </c>
      <c r="Y46" s="84"/>
      <c r="Z46" s="84"/>
      <c r="AA46" s="90" t="s">
        <v>6785</v>
      </c>
      <c r="AB46" s="84"/>
      <c r="AC46" s="84" t="b">
        <v>0</v>
      </c>
      <c r="AD46" s="84">
        <v>0</v>
      </c>
      <c r="AE46" s="90" t="s">
        <v>243</v>
      </c>
      <c r="AF46" s="84" t="b">
        <v>0</v>
      </c>
      <c r="AG46" s="84" t="s">
        <v>248</v>
      </c>
      <c r="AH46" s="84"/>
      <c r="AI46" s="90" t="s">
        <v>243</v>
      </c>
      <c r="AJ46" s="84" t="b">
        <v>0</v>
      </c>
      <c r="AK46" s="84">
        <v>1489</v>
      </c>
      <c r="AL46" s="90" t="s">
        <v>7816</v>
      </c>
      <c r="AM46" s="84" t="s">
        <v>253</v>
      </c>
      <c r="AN46" s="84" t="b">
        <v>0</v>
      </c>
      <c r="AO46" s="90" t="s">
        <v>7816</v>
      </c>
      <c r="AP46" s="84" t="s">
        <v>179</v>
      </c>
      <c r="AQ46" s="84">
        <v>0</v>
      </c>
      <c r="AR46" s="84">
        <v>0</v>
      </c>
      <c r="AS46" s="84"/>
      <c r="AT46" s="84"/>
      <c r="AU46" s="84"/>
      <c r="AV46" s="84"/>
      <c r="AW46" s="84"/>
      <c r="AX46" s="84"/>
      <c r="AY46" s="84"/>
      <c r="AZ46" s="84"/>
    </row>
    <row r="47" spans="1:52" x14ac:dyDescent="0.25">
      <c r="A47" s="69" t="s">
        <v>699</v>
      </c>
      <c r="B47" s="69" t="s">
        <v>2136</v>
      </c>
      <c r="C47" s="70"/>
      <c r="D47" s="71"/>
      <c r="E47" s="72"/>
      <c r="F47" s="73"/>
      <c r="G47" s="70"/>
      <c r="H47" s="74"/>
      <c r="I47" s="75"/>
      <c r="J47" s="75"/>
      <c r="K47" s="36"/>
      <c r="L47" s="82"/>
      <c r="M47" s="82"/>
      <c r="N47" s="77"/>
      <c r="O47" s="84" t="s">
        <v>233</v>
      </c>
      <c r="P47" s="86">
        <v>43168.048703703702</v>
      </c>
      <c r="Q47" s="84" t="s">
        <v>2395</v>
      </c>
      <c r="R47" s="84"/>
      <c r="S47" s="84"/>
      <c r="T47" s="84"/>
      <c r="U47" s="84"/>
      <c r="V47" s="87" t="s">
        <v>4088</v>
      </c>
      <c r="W47" s="86">
        <v>43168.048703703702</v>
      </c>
      <c r="X47" s="87" t="s">
        <v>5206</v>
      </c>
      <c r="Y47" s="84"/>
      <c r="Z47" s="84"/>
      <c r="AA47" s="90" t="s">
        <v>6785</v>
      </c>
      <c r="AB47" s="84"/>
      <c r="AC47" s="84" t="b">
        <v>0</v>
      </c>
      <c r="AD47" s="84">
        <v>0</v>
      </c>
      <c r="AE47" s="90" t="s">
        <v>243</v>
      </c>
      <c r="AF47" s="84" t="b">
        <v>0</v>
      </c>
      <c r="AG47" s="84" t="s">
        <v>248</v>
      </c>
      <c r="AH47" s="84"/>
      <c r="AI47" s="90" t="s">
        <v>243</v>
      </c>
      <c r="AJ47" s="84" t="b">
        <v>0</v>
      </c>
      <c r="AK47" s="84">
        <v>1489</v>
      </c>
      <c r="AL47" s="90" t="s">
        <v>7816</v>
      </c>
      <c r="AM47" s="84" t="s">
        <v>253</v>
      </c>
      <c r="AN47" s="84" t="b">
        <v>0</v>
      </c>
      <c r="AO47" s="90" t="s">
        <v>7816</v>
      </c>
      <c r="AP47" s="84" t="s">
        <v>179</v>
      </c>
      <c r="AQ47" s="84">
        <v>0</v>
      </c>
      <c r="AR47" s="84">
        <v>0</v>
      </c>
      <c r="AS47" s="84"/>
      <c r="AT47" s="84"/>
      <c r="AU47" s="84"/>
      <c r="AV47" s="84"/>
      <c r="AW47" s="84"/>
      <c r="AX47" s="84"/>
      <c r="AY47" s="84"/>
      <c r="AZ47" s="84"/>
    </row>
    <row r="48" spans="1:52" x14ac:dyDescent="0.25">
      <c r="A48" s="69" t="s">
        <v>699</v>
      </c>
      <c r="B48" s="69" t="s">
        <v>2137</v>
      </c>
      <c r="C48" s="70"/>
      <c r="D48" s="71"/>
      <c r="E48" s="72"/>
      <c r="F48" s="73"/>
      <c r="G48" s="70"/>
      <c r="H48" s="74"/>
      <c r="I48" s="75"/>
      <c r="J48" s="75"/>
      <c r="K48" s="36"/>
      <c r="L48" s="82"/>
      <c r="M48" s="82"/>
      <c r="N48" s="77"/>
      <c r="O48" s="84" t="s">
        <v>233</v>
      </c>
      <c r="P48" s="86">
        <v>43168.048703703702</v>
      </c>
      <c r="Q48" s="84" t="s">
        <v>2395</v>
      </c>
      <c r="R48" s="84"/>
      <c r="S48" s="84"/>
      <c r="T48" s="84"/>
      <c r="U48" s="84"/>
      <c r="V48" s="87" t="s">
        <v>4088</v>
      </c>
      <c r="W48" s="86">
        <v>43168.048703703702</v>
      </c>
      <c r="X48" s="87" t="s">
        <v>5206</v>
      </c>
      <c r="Y48" s="84"/>
      <c r="Z48" s="84"/>
      <c r="AA48" s="90" t="s">
        <v>6785</v>
      </c>
      <c r="AB48" s="84"/>
      <c r="AC48" s="84" t="b">
        <v>0</v>
      </c>
      <c r="AD48" s="84">
        <v>0</v>
      </c>
      <c r="AE48" s="90" t="s">
        <v>243</v>
      </c>
      <c r="AF48" s="84" t="b">
        <v>0</v>
      </c>
      <c r="AG48" s="84" t="s">
        <v>248</v>
      </c>
      <c r="AH48" s="84"/>
      <c r="AI48" s="90" t="s">
        <v>243</v>
      </c>
      <c r="AJ48" s="84" t="b">
        <v>0</v>
      </c>
      <c r="AK48" s="84">
        <v>1489</v>
      </c>
      <c r="AL48" s="90" t="s">
        <v>7816</v>
      </c>
      <c r="AM48" s="84" t="s">
        <v>253</v>
      </c>
      <c r="AN48" s="84" t="b">
        <v>0</v>
      </c>
      <c r="AO48" s="90" t="s">
        <v>7816</v>
      </c>
      <c r="AP48" s="84" t="s">
        <v>179</v>
      </c>
      <c r="AQ48" s="84">
        <v>0</v>
      </c>
      <c r="AR48" s="84">
        <v>0</v>
      </c>
      <c r="AS48" s="84"/>
      <c r="AT48" s="84"/>
      <c r="AU48" s="84"/>
      <c r="AV48" s="84"/>
      <c r="AW48" s="84"/>
      <c r="AX48" s="84"/>
      <c r="AY48" s="84"/>
      <c r="AZ48" s="84"/>
    </row>
    <row r="49" spans="1:52" x14ac:dyDescent="0.25">
      <c r="A49" s="69" t="s">
        <v>699</v>
      </c>
      <c r="B49" s="69" t="s">
        <v>2138</v>
      </c>
      <c r="C49" s="70"/>
      <c r="D49" s="71"/>
      <c r="E49" s="72"/>
      <c r="F49" s="73"/>
      <c r="G49" s="70"/>
      <c r="H49" s="74"/>
      <c r="I49" s="75"/>
      <c r="J49" s="75"/>
      <c r="K49" s="36"/>
      <c r="L49" s="82"/>
      <c r="M49" s="82"/>
      <c r="N49" s="77"/>
      <c r="O49" s="84" t="s">
        <v>233</v>
      </c>
      <c r="P49" s="86">
        <v>43168.048703703702</v>
      </c>
      <c r="Q49" s="84" t="s">
        <v>2395</v>
      </c>
      <c r="R49" s="84"/>
      <c r="S49" s="84"/>
      <c r="T49" s="84"/>
      <c r="U49" s="84"/>
      <c r="V49" s="87" t="s">
        <v>4088</v>
      </c>
      <c r="W49" s="86">
        <v>43168.048703703702</v>
      </c>
      <c r="X49" s="87" t="s">
        <v>5206</v>
      </c>
      <c r="Y49" s="84"/>
      <c r="Z49" s="84"/>
      <c r="AA49" s="90" t="s">
        <v>6785</v>
      </c>
      <c r="AB49" s="84"/>
      <c r="AC49" s="84" t="b">
        <v>0</v>
      </c>
      <c r="AD49" s="84">
        <v>0</v>
      </c>
      <c r="AE49" s="90" t="s">
        <v>243</v>
      </c>
      <c r="AF49" s="84" t="b">
        <v>0</v>
      </c>
      <c r="AG49" s="84" t="s">
        <v>248</v>
      </c>
      <c r="AH49" s="84"/>
      <c r="AI49" s="90" t="s">
        <v>243</v>
      </c>
      <c r="AJ49" s="84" t="b">
        <v>0</v>
      </c>
      <c r="AK49" s="84">
        <v>1489</v>
      </c>
      <c r="AL49" s="90" t="s">
        <v>7816</v>
      </c>
      <c r="AM49" s="84" t="s">
        <v>253</v>
      </c>
      <c r="AN49" s="84" t="b">
        <v>0</v>
      </c>
      <c r="AO49" s="90" t="s">
        <v>7816</v>
      </c>
      <c r="AP49" s="84" t="s">
        <v>179</v>
      </c>
      <c r="AQ49" s="84">
        <v>0</v>
      </c>
      <c r="AR49" s="84">
        <v>0</v>
      </c>
      <c r="AS49" s="84"/>
      <c r="AT49" s="84"/>
      <c r="AU49" s="84"/>
      <c r="AV49" s="84"/>
      <c r="AW49" s="84"/>
      <c r="AX49" s="84"/>
      <c r="AY49" s="84"/>
      <c r="AZ49" s="84"/>
    </row>
    <row r="50" spans="1:52" x14ac:dyDescent="0.25">
      <c r="A50" s="69" t="s">
        <v>699</v>
      </c>
      <c r="B50" s="69" t="s">
        <v>2139</v>
      </c>
      <c r="C50" s="70"/>
      <c r="D50" s="71"/>
      <c r="E50" s="72"/>
      <c r="F50" s="73"/>
      <c r="G50" s="70"/>
      <c r="H50" s="74"/>
      <c r="I50" s="75"/>
      <c r="J50" s="75"/>
      <c r="K50" s="36"/>
      <c r="L50" s="82"/>
      <c r="M50" s="82"/>
      <c r="N50" s="77"/>
      <c r="O50" s="84" t="s">
        <v>233</v>
      </c>
      <c r="P50" s="86">
        <v>43168.048703703702</v>
      </c>
      <c r="Q50" s="84" t="s">
        <v>2395</v>
      </c>
      <c r="R50" s="84"/>
      <c r="S50" s="84"/>
      <c r="T50" s="84"/>
      <c r="U50" s="84"/>
      <c r="V50" s="87" t="s">
        <v>4088</v>
      </c>
      <c r="W50" s="86">
        <v>43168.048703703702</v>
      </c>
      <c r="X50" s="87" t="s">
        <v>5206</v>
      </c>
      <c r="Y50" s="84"/>
      <c r="Z50" s="84"/>
      <c r="AA50" s="90" t="s">
        <v>6785</v>
      </c>
      <c r="AB50" s="84"/>
      <c r="AC50" s="84" t="b">
        <v>0</v>
      </c>
      <c r="AD50" s="84">
        <v>0</v>
      </c>
      <c r="AE50" s="90" t="s">
        <v>243</v>
      </c>
      <c r="AF50" s="84" t="b">
        <v>0</v>
      </c>
      <c r="AG50" s="84" t="s">
        <v>248</v>
      </c>
      <c r="AH50" s="84"/>
      <c r="AI50" s="90" t="s">
        <v>243</v>
      </c>
      <c r="AJ50" s="84" t="b">
        <v>0</v>
      </c>
      <c r="AK50" s="84">
        <v>1489</v>
      </c>
      <c r="AL50" s="90" t="s">
        <v>7816</v>
      </c>
      <c r="AM50" s="84" t="s">
        <v>253</v>
      </c>
      <c r="AN50" s="84" t="b">
        <v>0</v>
      </c>
      <c r="AO50" s="90" t="s">
        <v>7816</v>
      </c>
      <c r="AP50" s="84" t="s">
        <v>179</v>
      </c>
      <c r="AQ50" s="84">
        <v>0</v>
      </c>
      <c r="AR50" s="84">
        <v>0</v>
      </c>
      <c r="AS50" s="84"/>
      <c r="AT50" s="84"/>
      <c r="AU50" s="84"/>
      <c r="AV50" s="84"/>
      <c r="AW50" s="84"/>
      <c r="AX50" s="84"/>
      <c r="AY50" s="84"/>
      <c r="AZ50" s="84"/>
    </row>
    <row r="51" spans="1:52" x14ac:dyDescent="0.25">
      <c r="A51" s="69" t="s">
        <v>699</v>
      </c>
      <c r="B51" s="69" t="s">
        <v>2140</v>
      </c>
      <c r="C51" s="70"/>
      <c r="D51" s="71"/>
      <c r="E51" s="72"/>
      <c r="F51" s="73"/>
      <c r="G51" s="70"/>
      <c r="H51" s="74"/>
      <c r="I51" s="75"/>
      <c r="J51" s="75"/>
      <c r="K51" s="36"/>
      <c r="L51" s="82"/>
      <c r="M51" s="82"/>
      <c r="N51" s="77"/>
      <c r="O51" s="84" t="s">
        <v>233</v>
      </c>
      <c r="P51" s="86">
        <v>43168.048703703702</v>
      </c>
      <c r="Q51" s="84" t="s">
        <v>2395</v>
      </c>
      <c r="R51" s="84"/>
      <c r="S51" s="84"/>
      <c r="T51" s="84"/>
      <c r="U51" s="84"/>
      <c r="V51" s="87" t="s">
        <v>4088</v>
      </c>
      <c r="W51" s="86">
        <v>43168.048703703702</v>
      </c>
      <c r="X51" s="87" t="s">
        <v>5206</v>
      </c>
      <c r="Y51" s="84"/>
      <c r="Z51" s="84"/>
      <c r="AA51" s="90" t="s">
        <v>6785</v>
      </c>
      <c r="AB51" s="84"/>
      <c r="AC51" s="84" t="b">
        <v>0</v>
      </c>
      <c r="AD51" s="84">
        <v>0</v>
      </c>
      <c r="AE51" s="90" t="s">
        <v>243</v>
      </c>
      <c r="AF51" s="84" t="b">
        <v>0</v>
      </c>
      <c r="AG51" s="84" t="s">
        <v>248</v>
      </c>
      <c r="AH51" s="84"/>
      <c r="AI51" s="90" t="s">
        <v>243</v>
      </c>
      <c r="AJ51" s="84" t="b">
        <v>0</v>
      </c>
      <c r="AK51" s="84">
        <v>1489</v>
      </c>
      <c r="AL51" s="90" t="s">
        <v>7816</v>
      </c>
      <c r="AM51" s="84" t="s">
        <v>253</v>
      </c>
      <c r="AN51" s="84" t="b">
        <v>0</v>
      </c>
      <c r="AO51" s="90" t="s">
        <v>7816</v>
      </c>
      <c r="AP51" s="84" t="s">
        <v>179</v>
      </c>
      <c r="AQ51" s="84">
        <v>0</v>
      </c>
      <c r="AR51" s="84">
        <v>0</v>
      </c>
      <c r="AS51" s="84"/>
      <c r="AT51" s="84"/>
      <c r="AU51" s="84"/>
      <c r="AV51" s="84"/>
      <c r="AW51" s="84"/>
      <c r="AX51" s="84"/>
      <c r="AY51" s="84"/>
      <c r="AZ51" s="84"/>
    </row>
    <row r="52" spans="1:52" x14ac:dyDescent="0.25">
      <c r="A52" s="69" t="s">
        <v>699</v>
      </c>
      <c r="B52" s="69" t="s">
        <v>2141</v>
      </c>
      <c r="C52" s="70"/>
      <c r="D52" s="71"/>
      <c r="E52" s="72"/>
      <c r="F52" s="73"/>
      <c r="G52" s="70"/>
      <c r="H52" s="74"/>
      <c r="I52" s="75"/>
      <c r="J52" s="75"/>
      <c r="K52" s="36"/>
      <c r="L52" s="82"/>
      <c r="M52" s="82"/>
      <c r="N52" s="77"/>
      <c r="O52" s="84" t="s">
        <v>233</v>
      </c>
      <c r="P52" s="86">
        <v>43168.048703703702</v>
      </c>
      <c r="Q52" s="84" t="s">
        <v>2395</v>
      </c>
      <c r="R52" s="84"/>
      <c r="S52" s="84"/>
      <c r="T52" s="84"/>
      <c r="U52" s="84"/>
      <c r="V52" s="87" t="s">
        <v>4088</v>
      </c>
      <c r="W52" s="86">
        <v>43168.048703703702</v>
      </c>
      <c r="X52" s="87" t="s">
        <v>5206</v>
      </c>
      <c r="Y52" s="84"/>
      <c r="Z52" s="84"/>
      <c r="AA52" s="90" t="s">
        <v>6785</v>
      </c>
      <c r="AB52" s="84"/>
      <c r="AC52" s="84" t="b">
        <v>0</v>
      </c>
      <c r="AD52" s="84">
        <v>0</v>
      </c>
      <c r="AE52" s="90" t="s">
        <v>243</v>
      </c>
      <c r="AF52" s="84" t="b">
        <v>0</v>
      </c>
      <c r="AG52" s="84" t="s">
        <v>248</v>
      </c>
      <c r="AH52" s="84"/>
      <c r="AI52" s="90" t="s">
        <v>243</v>
      </c>
      <c r="AJ52" s="84" t="b">
        <v>0</v>
      </c>
      <c r="AK52" s="84">
        <v>1489</v>
      </c>
      <c r="AL52" s="90" t="s">
        <v>7816</v>
      </c>
      <c r="AM52" s="84" t="s">
        <v>253</v>
      </c>
      <c r="AN52" s="84" t="b">
        <v>0</v>
      </c>
      <c r="AO52" s="90" t="s">
        <v>7816</v>
      </c>
      <c r="AP52" s="84" t="s">
        <v>179</v>
      </c>
      <c r="AQ52" s="84">
        <v>0</v>
      </c>
      <c r="AR52" s="84">
        <v>0</v>
      </c>
      <c r="AS52" s="84"/>
      <c r="AT52" s="84"/>
      <c r="AU52" s="84"/>
      <c r="AV52" s="84"/>
      <c r="AW52" s="84"/>
      <c r="AX52" s="84"/>
      <c r="AY52" s="84"/>
      <c r="AZ52" s="84"/>
    </row>
    <row r="53" spans="1:52" x14ac:dyDescent="0.25">
      <c r="A53" s="69" t="s">
        <v>699</v>
      </c>
      <c r="B53" s="69" t="s">
        <v>2142</v>
      </c>
      <c r="C53" s="70"/>
      <c r="D53" s="71"/>
      <c r="E53" s="72"/>
      <c r="F53" s="73"/>
      <c r="G53" s="70"/>
      <c r="H53" s="74"/>
      <c r="I53" s="75"/>
      <c r="J53" s="75"/>
      <c r="K53" s="36"/>
      <c r="L53" s="82"/>
      <c r="M53" s="82"/>
      <c r="N53" s="77"/>
      <c r="O53" s="84" t="s">
        <v>233</v>
      </c>
      <c r="P53" s="86">
        <v>43168.048703703702</v>
      </c>
      <c r="Q53" s="84" t="s">
        <v>2395</v>
      </c>
      <c r="R53" s="84"/>
      <c r="S53" s="84"/>
      <c r="T53" s="84"/>
      <c r="U53" s="84"/>
      <c r="V53" s="87" t="s">
        <v>4088</v>
      </c>
      <c r="W53" s="86">
        <v>43168.048703703702</v>
      </c>
      <c r="X53" s="87" t="s">
        <v>5206</v>
      </c>
      <c r="Y53" s="84"/>
      <c r="Z53" s="84"/>
      <c r="AA53" s="90" t="s">
        <v>6785</v>
      </c>
      <c r="AB53" s="84"/>
      <c r="AC53" s="84" t="b">
        <v>0</v>
      </c>
      <c r="AD53" s="84">
        <v>0</v>
      </c>
      <c r="AE53" s="90" t="s">
        <v>243</v>
      </c>
      <c r="AF53" s="84" t="b">
        <v>0</v>
      </c>
      <c r="AG53" s="84" t="s">
        <v>248</v>
      </c>
      <c r="AH53" s="84"/>
      <c r="AI53" s="90" t="s">
        <v>243</v>
      </c>
      <c r="AJ53" s="84" t="b">
        <v>0</v>
      </c>
      <c r="AK53" s="84">
        <v>1489</v>
      </c>
      <c r="AL53" s="90" t="s">
        <v>7816</v>
      </c>
      <c r="AM53" s="84" t="s">
        <v>253</v>
      </c>
      <c r="AN53" s="84" t="b">
        <v>0</v>
      </c>
      <c r="AO53" s="90" t="s">
        <v>7816</v>
      </c>
      <c r="AP53" s="84" t="s">
        <v>179</v>
      </c>
      <c r="AQ53" s="84">
        <v>0</v>
      </c>
      <c r="AR53" s="84">
        <v>0</v>
      </c>
      <c r="AS53" s="84"/>
      <c r="AT53" s="84"/>
      <c r="AU53" s="84"/>
      <c r="AV53" s="84"/>
      <c r="AW53" s="84"/>
      <c r="AX53" s="84"/>
      <c r="AY53" s="84"/>
      <c r="AZ53" s="84"/>
    </row>
    <row r="54" spans="1:52" x14ac:dyDescent="0.25">
      <c r="A54" s="69" t="s">
        <v>699</v>
      </c>
      <c r="B54" s="69" t="s">
        <v>231</v>
      </c>
      <c r="C54" s="70"/>
      <c r="D54" s="71"/>
      <c r="E54" s="72"/>
      <c r="F54" s="73"/>
      <c r="G54" s="70"/>
      <c r="H54" s="74"/>
      <c r="I54" s="75"/>
      <c r="J54" s="75"/>
      <c r="K54" s="36"/>
      <c r="L54" s="82"/>
      <c r="M54" s="82"/>
      <c r="N54" s="77"/>
      <c r="O54" s="84" t="s">
        <v>233</v>
      </c>
      <c r="P54" s="86">
        <v>43168.048703703702</v>
      </c>
      <c r="Q54" s="84" t="s">
        <v>2395</v>
      </c>
      <c r="R54" s="84"/>
      <c r="S54" s="84"/>
      <c r="T54" s="84"/>
      <c r="U54" s="84"/>
      <c r="V54" s="87" t="s">
        <v>4088</v>
      </c>
      <c r="W54" s="86">
        <v>43168.048703703702</v>
      </c>
      <c r="X54" s="87" t="s">
        <v>5206</v>
      </c>
      <c r="Y54" s="84"/>
      <c r="Z54" s="84"/>
      <c r="AA54" s="90" t="s">
        <v>6785</v>
      </c>
      <c r="AB54" s="84"/>
      <c r="AC54" s="84" t="b">
        <v>0</v>
      </c>
      <c r="AD54" s="84">
        <v>0</v>
      </c>
      <c r="AE54" s="90" t="s">
        <v>243</v>
      </c>
      <c r="AF54" s="84" t="b">
        <v>0</v>
      </c>
      <c r="AG54" s="84" t="s">
        <v>248</v>
      </c>
      <c r="AH54" s="84"/>
      <c r="AI54" s="90" t="s">
        <v>243</v>
      </c>
      <c r="AJ54" s="84" t="b">
        <v>0</v>
      </c>
      <c r="AK54" s="84">
        <v>1489</v>
      </c>
      <c r="AL54" s="90" t="s">
        <v>7816</v>
      </c>
      <c r="AM54" s="84" t="s">
        <v>253</v>
      </c>
      <c r="AN54" s="84" t="b">
        <v>0</v>
      </c>
      <c r="AO54" s="90" t="s">
        <v>7816</v>
      </c>
      <c r="AP54" s="84" t="s">
        <v>179</v>
      </c>
      <c r="AQ54" s="84">
        <v>0</v>
      </c>
      <c r="AR54" s="84">
        <v>0</v>
      </c>
      <c r="AS54" s="84"/>
      <c r="AT54" s="84"/>
      <c r="AU54" s="84"/>
      <c r="AV54" s="84"/>
      <c r="AW54" s="84"/>
      <c r="AX54" s="84"/>
      <c r="AY54" s="84"/>
      <c r="AZ54" s="84"/>
    </row>
    <row r="55" spans="1:52" x14ac:dyDescent="0.25">
      <c r="A55" s="69" t="s">
        <v>700</v>
      </c>
      <c r="B55" s="69" t="s">
        <v>2075</v>
      </c>
      <c r="C55" s="70"/>
      <c r="D55" s="71"/>
      <c r="E55" s="72"/>
      <c r="F55" s="73"/>
      <c r="G55" s="70"/>
      <c r="H55" s="74"/>
      <c r="I55" s="75"/>
      <c r="J55" s="75"/>
      <c r="K55" s="36"/>
      <c r="L55" s="82"/>
      <c r="M55" s="82"/>
      <c r="N55" s="77"/>
      <c r="O55" s="84" t="s">
        <v>233</v>
      </c>
      <c r="P55" s="86">
        <v>43168.048726851855</v>
      </c>
      <c r="Q55" s="84" t="s">
        <v>2396</v>
      </c>
      <c r="R55" s="84"/>
      <c r="S55" s="84"/>
      <c r="T55" s="84" t="s">
        <v>3570</v>
      </c>
      <c r="U55" s="87" t="s">
        <v>3884</v>
      </c>
      <c r="V55" s="87" t="s">
        <v>3884</v>
      </c>
      <c r="W55" s="86">
        <v>43168.048726851855</v>
      </c>
      <c r="X55" s="87" t="s">
        <v>5207</v>
      </c>
      <c r="Y55" s="84"/>
      <c r="Z55" s="84"/>
      <c r="AA55" s="90" t="s">
        <v>6786</v>
      </c>
      <c r="AB55" s="84"/>
      <c r="AC55" s="84" t="b">
        <v>0</v>
      </c>
      <c r="AD55" s="84">
        <v>0</v>
      </c>
      <c r="AE55" s="90" t="s">
        <v>243</v>
      </c>
      <c r="AF55" s="84" t="b">
        <v>0</v>
      </c>
      <c r="AG55" s="84" t="s">
        <v>8486</v>
      </c>
      <c r="AH55" s="84"/>
      <c r="AI55" s="90" t="s">
        <v>243</v>
      </c>
      <c r="AJ55" s="84" t="b">
        <v>0</v>
      </c>
      <c r="AK55" s="84">
        <v>319</v>
      </c>
      <c r="AL55" s="90" t="s">
        <v>8311</v>
      </c>
      <c r="AM55" s="84" t="s">
        <v>252</v>
      </c>
      <c r="AN55" s="84" t="b">
        <v>0</v>
      </c>
      <c r="AO55" s="90" t="s">
        <v>8311</v>
      </c>
      <c r="AP55" s="84" t="s">
        <v>179</v>
      </c>
      <c r="AQ55" s="84">
        <v>0</v>
      </c>
      <c r="AR55" s="84">
        <v>0</v>
      </c>
      <c r="AS55" s="84"/>
      <c r="AT55" s="84"/>
      <c r="AU55" s="84"/>
      <c r="AV55" s="84"/>
      <c r="AW55" s="84"/>
      <c r="AX55" s="84"/>
      <c r="AY55" s="84"/>
      <c r="AZ55" s="84"/>
    </row>
    <row r="56" spans="1:52" x14ac:dyDescent="0.25">
      <c r="A56" s="69" t="s">
        <v>701</v>
      </c>
      <c r="B56" s="69" t="s">
        <v>2082</v>
      </c>
      <c r="C56" s="70"/>
      <c r="D56" s="71"/>
      <c r="E56" s="72"/>
      <c r="F56" s="73"/>
      <c r="G56" s="70"/>
      <c r="H56" s="74"/>
      <c r="I56" s="75"/>
      <c r="J56" s="75"/>
      <c r="K56" s="36"/>
      <c r="L56" s="82"/>
      <c r="M56" s="82"/>
      <c r="N56" s="77"/>
      <c r="O56" s="84" t="s">
        <v>233</v>
      </c>
      <c r="P56" s="86">
        <v>43168.048750000002</v>
      </c>
      <c r="Q56" s="84" t="s">
        <v>2397</v>
      </c>
      <c r="R56" s="84"/>
      <c r="S56" s="84"/>
      <c r="T56" s="84"/>
      <c r="U56" s="84"/>
      <c r="V56" s="87" t="s">
        <v>4089</v>
      </c>
      <c r="W56" s="86">
        <v>43168.048750000002</v>
      </c>
      <c r="X56" s="87" t="s">
        <v>5208</v>
      </c>
      <c r="Y56" s="84"/>
      <c r="Z56" s="84"/>
      <c r="AA56" s="90" t="s">
        <v>6787</v>
      </c>
      <c r="AB56" s="84"/>
      <c r="AC56" s="84" t="b">
        <v>0</v>
      </c>
      <c r="AD56" s="84">
        <v>0</v>
      </c>
      <c r="AE56" s="90" t="s">
        <v>243</v>
      </c>
      <c r="AF56" s="84" t="b">
        <v>1</v>
      </c>
      <c r="AG56" s="84" t="s">
        <v>248</v>
      </c>
      <c r="AH56" s="84"/>
      <c r="AI56" s="90" t="s">
        <v>8490</v>
      </c>
      <c r="AJ56" s="84" t="b">
        <v>0</v>
      </c>
      <c r="AK56" s="84">
        <v>6158</v>
      </c>
      <c r="AL56" s="90" t="s">
        <v>8318</v>
      </c>
      <c r="AM56" s="84" t="s">
        <v>253</v>
      </c>
      <c r="AN56" s="84" t="b">
        <v>0</v>
      </c>
      <c r="AO56" s="90" t="s">
        <v>8318</v>
      </c>
      <c r="AP56" s="84" t="s">
        <v>179</v>
      </c>
      <c r="AQ56" s="84">
        <v>0</v>
      </c>
      <c r="AR56" s="84">
        <v>0</v>
      </c>
      <c r="AS56" s="84"/>
      <c r="AT56" s="84"/>
      <c r="AU56" s="84"/>
      <c r="AV56" s="84"/>
      <c r="AW56" s="84"/>
      <c r="AX56" s="84"/>
      <c r="AY56" s="84"/>
      <c r="AZ56" s="84"/>
    </row>
    <row r="57" spans="1:52" x14ac:dyDescent="0.25">
      <c r="A57" s="69" t="s">
        <v>702</v>
      </c>
      <c r="B57" s="69" t="s">
        <v>1669</v>
      </c>
      <c r="C57" s="70"/>
      <c r="D57" s="71"/>
      <c r="E57" s="72"/>
      <c r="F57" s="73"/>
      <c r="G57" s="70"/>
      <c r="H57" s="74"/>
      <c r="I57" s="75"/>
      <c r="J57" s="75"/>
      <c r="K57" s="36"/>
      <c r="L57" s="82"/>
      <c r="M57" s="82"/>
      <c r="N57" s="77"/>
      <c r="O57" s="84" t="s">
        <v>233</v>
      </c>
      <c r="P57" s="86">
        <v>43168.048807870371</v>
      </c>
      <c r="Q57" s="84" t="s">
        <v>2398</v>
      </c>
      <c r="R57" s="87" t="s">
        <v>3217</v>
      </c>
      <c r="S57" s="84" t="s">
        <v>616</v>
      </c>
      <c r="T57" s="84" t="s">
        <v>3547</v>
      </c>
      <c r="U57" s="87" t="s">
        <v>3885</v>
      </c>
      <c r="V57" s="87" t="s">
        <v>3885</v>
      </c>
      <c r="W57" s="86">
        <v>43168.048807870371</v>
      </c>
      <c r="X57" s="87" t="s">
        <v>5209</v>
      </c>
      <c r="Y57" s="84"/>
      <c r="Z57" s="84"/>
      <c r="AA57" s="90" t="s">
        <v>6788</v>
      </c>
      <c r="AB57" s="84"/>
      <c r="AC57" s="84" t="b">
        <v>0</v>
      </c>
      <c r="AD57" s="84">
        <v>0</v>
      </c>
      <c r="AE57" s="90" t="s">
        <v>243</v>
      </c>
      <c r="AF57" s="84" t="b">
        <v>0</v>
      </c>
      <c r="AG57" s="84" t="s">
        <v>248</v>
      </c>
      <c r="AH57" s="84"/>
      <c r="AI57" s="90" t="s">
        <v>243</v>
      </c>
      <c r="AJ57" s="84" t="b">
        <v>0</v>
      </c>
      <c r="AK57" s="84">
        <v>69</v>
      </c>
      <c r="AL57" s="90" t="s">
        <v>7831</v>
      </c>
      <c r="AM57" s="84" t="s">
        <v>251</v>
      </c>
      <c r="AN57" s="84" t="b">
        <v>0</v>
      </c>
      <c r="AO57" s="90" t="s">
        <v>7831</v>
      </c>
      <c r="AP57" s="84" t="s">
        <v>179</v>
      </c>
      <c r="AQ57" s="84">
        <v>0</v>
      </c>
      <c r="AR57" s="84">
        <v>0</v>
      </c>
      <c r="AS57" s="84"/>
      <c r="AT57" s="84"/>
      <c r="AU57" s="84"/>
      <c r="AV57" s="84"/>
      <c r="AW57" s="84"/>
      <c r="AX57" s="84"/>
      <c r="AY57" s="84"/>
      <c r="AZ57" s="84"/>
    </row>
    <row r="58" spans="1:52" x14ac:dyDescent="0.25">
      <c r="A58" s="69" t="s">
        <v>703</v>
      </c>
      <c r="B58" s="69" t="s">
        <v>2075</v>
      </c>
      <c r="C58" s="70"/>
      <c r="D58" s="71"/>
      <c r="E58" s="72"/>
      <c r="F58" s="73"/>
      <c r="G58" s="70"/>
      <c r="H58" s="74"/>
      <c r="I58" s="75"/>
      <c r="J58" s="75"/>
      <c r="K58" s="36"/>
      <c r="L58" s="82"/>
      <c r="M58" s="82"/>
      <c r="N58" s="77"/>
      <c r="O58" s="84" t="s">
        <v>233</v>
      </c>
      <c r="P58" s="86">
        <v>43168.048819444448</v>
      </c>
      <c r="Q58" s="84" t="s">
        <v>2396</v>
      </c>
      <c r="R58" s="84"/>
      <c r="S58" s="84"/>
      <c r="T58" s="84" t="s">
        <v>3570</v>
      </c>
      <c r="U58" s="87" t="s">
        <v>3884</v>
      </c>
      <c r="V58" s="87" t="s">
        <v>3884</v>
      </c>
      <c r="W58" s="86">
        <v>43168.048819444448</v>
      </c>
      <c r="X58" s="87" t="s">
        <v>5210</v>
      </c>
      <c r="Y58" s="84"/>
      <c r="Z58" s="84"/>
      <c r="AA58" s="90" t="s">
        <v>6789</v>
      </c>
      <c r="AB58" s="84"/>
      <c r="AC58" s="84" t="b">
        <v>0</v>
      </c>
      <c r="AD58" s="84">
        <v>0</v>
      </c>
      <c r="AE58" s="90" t="s">
        <v>243</v>
      </c>
      <c r="AF58" s="84" t="b">
        <v>0</v>
      </c>
      <c r="AG58" s="84" t="s">
        <v>8486</v>
      </c>
      <c r="AH58" s="84"/>
      <c r="AI58" s="90" t="s">
        <v>243</v>
      </c>
      <c r="AJ58" s="84" t="b">
        <v>0</v>
      </c>
      <c r="AK58" s="84">
        <v>319</v>
      </c>
      <c r="AL58" s="90" t="s">
        <v>8311</v>
      </c>
      <c r="AM58" s="84" t="s">
        <v>252</v>
      </c>
      <c r="AN58" s="84" t="b">
        <v>0</v>
      </c>
      <c r="AO58" s="90" t="s">
        <v>8311</v>
      </c>
      <c r="AP58" s="84" t="s">
        <v>179</v>
      </c>
      <c r="AQ58" s="84">
        <v>0</v>
      </c>
      <c r="AR58" s="84">
        <v>0</v>
      </c>
      <c r="AS58" s="84"/>
      <c r="AT58" s="84"/>
      <c r="AU58" s="84"/>
      <c r="AV58" s="84"/>
      <c r="AW58" s="84"/>
      <c r="AX58" s="84"/>
      <c r="AY58" s="84"/>
      <c r="AZ58" s="84"/>
    </row>
    <row r="59" spans="1:52" x14ac:dyDescent="0.25">
      <c r="A59" s="69" t="s">
        <v>704</v>
      </c>
      <c r="B59" s="69" t="s">
        <v>2075</v>
      </c>
      <c r="C59" s="70"/>
      <c r="D59" s="71"/>
      <c r="E59" s="72"/>
      <c r="F59" s="73"/>
      <c r="G59" s="70"/>
      <c r="H59" s="74"/>
      <c r="I59" s="75"/>
      <c r="J59" s="75"/>
      <c r="K59" s="36"/>
      <c r="L59" s="82"/>
      <c r="M59" s="82"/>
      <c r="N59" s="77"/>
      <c r="O59" s="84" t="s">
        <v>233</v>
      </c>
      <c r="P59" s="86">
        <v>43168.048831018517</v>
      </c>
      <c r="Q59" s="84" t="s">
        <v>2396</v>
      </c>
      <c r="R59" s="84"/>
      <c r="S59" s="84"/>
      <c r="T59" s="84" t="s">
        <v>3570</v>
      </c>
      <c r="U59" s="87" t="s">
        <v>3884</v>
      </c>
      <c r="V59" s="87" t="s">
        <v>3884</v>
      </c>
      <c r="W59" s="86">
        <v>43168.048831018517</v>
      </c>
      <c r="X59" s="87" t="s">
        <v>5211</v>
      </c>
      <c r="Y59" s="84"/>
      <c r="Z59" s="84"/>
      <c r="AA59" s="90" t="s">
        <v>6790</v>
      </c>
      <c r="AB59" s="84"/>
      <c r="AC59" s="84" t="b">
        <v>0</v>
      </c>
      <c r="AD59" s="84">
        <v>0</v>
      </c>
      <c r="AE59" s="90" t="s">
        <v>243</v>
      </c>
      <c r="AF59" s="84" t="b">
        <v>0</v>
      </c>
      <c r="AG59" s="84" t="s">
        <v>8486</v>
      </c>
      <c r="AH59" s="84"/>
      <c r="AI59" s="90" t="s">
        <v>243</v>
      </c>
      <c r="AJ59" s="84" t="b">
        <v>0</v>
      </c>
      <c r="AK59" s="84">
        <v>319</v>
      </c>
      <c r="AL59" s="90" t="s">
        <v>8311</v>
      </c>
      <c r="AM59" s="84" t="s">
        <v>252</v>
      </c>
      <c r="AN59" s="84" t="b">
        <v>0</v>
      </c>
      <c r="AO59" s="90" t="s">
        <v>8311</v>
      </c>
      <c r="AP59" s="84" t="s">
        <v>179</v>
      </c>
      <c r="AQ59" s="84">
        <v>0</v>
      </c>
      <c r="AR59" s="84">
        <v>0</v>
      </c>
      <c r="AS59" s="84"/>
      <c r="AT59" s="84"/>
      <c r="AU59" s="84"/>
      <c r="AV59" s="84"/>
      <c r="AW59" s="84"/>
      <c r="AX59" s="84"/>
      <c r="AY59" s="84"/>
      <c r="AZ59" s="84"/>
    </row>
    <row r="60" spans="1:52" x14ac:dyDescent="0.25">
      <c r="A60" s="69" t="s">
        <v>705</v>
      </c>
      <c r="B60" s="69" t="s">
        <v>2143</v>
      </c>
      <c r="C60" s="70"/>
      <c r="D60" s="71"/>
      <c r="E60" s="72"/>
      <c r="F60" s="73"/>
      <c r="G60" s="70"/>
      <c r="H60" s="74"/>
      <c r="I60" s="75"/>
      <c r="J60" s="75"/>
      <c r="K60" s="36"/>
      <c r="L60" s="82"/>
      <c r="M60" s="82"/>
      <c r="N60" s="77"/>
      <c r="O60" s="84" t="s">
        <v>234</v>
      </c>
      <c r="P60" s="86">
        <v>43168.048842592594</v>
      </c>
      <c r="Q60" s="84" t="s">
        <v>2399</v>
      </c>
      <c r="R60" s="84"/>
      <c r="S60" s="84"/>
      <c r="T60" s="84" t="s">
        <v>3547</v>
      </c>
      <c r="U60" s="84"/>
      <c r="V60" s="87" t="s">
        <v>4090</v>
      </c>
      <c r="W60" s="86">
        <v>43168.048842592594</v>
      </c>
      <c r="X60" s="87" t="s">
        <v>5212</v>
      </c>
      <c r="Y60" s="84"/>
      <c r="Z60" s="84"/>
      <c r="AA60" s="90" t="s">
        <v>6791</v>
      </c>
      <c r="AB60" s="90" t="s">
        <v>8336</v>
      </c>
      <c r="AC60" s="84" t="b">
        <v>0</v>
      </c>
      <c r="AD60" s="84">
        <v>0</v>
      </c>
      <c r="AE60" s="90" t="s">
        <v>8413</v>
      </c>
      <c r="AF60" s="84" t="b">
        <v>0</v>
      </c>
      <c r="AG60" s="84" t="s">
        <v>248</v>
      </c>
      <c r="AH60" s="84"/>
      <c r="AI60" s="90" t="s">
        <v>243</v>
      </c>
      <c r="AJ60" s="84" t="b">
        <v>0</v>
      </c>
      <c r="AK60" s="84">
        <v>0</v>
      </c>
      <c r="AL60" s="90" t="s">
        <v>243</v>
      </c>
      <c r="AM60" s="84" t="s">
        <v>255</v>
      </c>
      <c r="AN60" s="84" t="b">
        <v>0</v>
      </c>
      <c r="AO60" s="90" t="s">
        <v>8336</v>
      </c>
      <c r="AP60" s="84" t="s">
        <v>179</v>
      </c>
      <c r="AQ60" s="84">
        <v>0</v>
      </c>
      <c r="AR60" s="84">
        <v>0</v>
      </c>
      <c r="AS60" s="84"/>
      <c r="AT60" s="84"/>
      <c r="AU60" s="84"/>
      <c r="AV60" s="84"/>
      <c r="AW60" s="84"/>
      <c r="AX60" s="84"/>
      <c r="AY60" s="84"/>
      <c r="AZ60" s="84"/>
    </row>
    <row r="61" spans="1:52" x14ac:dyDescent="0.25">
      <c r="A61" s="69" t="s">
        <v>706</v>
      </c>
      <c r="B61" s="69" t="s">
        <v>2095</v>
      </c>
      <c r="C61" s="70"/>
      <c r="D61" s="71"/>
      <c r="E61" s="72"/>
      <c r="F61" s="73"/>
      <c r="G61" s="70"/>
      <c r="H61" s="74"/>
      <c r="I61" s="75"/>
      <c r="J61" s="75"/>
      <c r="K61" s="36"/>
      <c r="L61" s="82"/>
      <c r="M61" s="82"/>
      <c r="N61" s="77"/>
      <c r="O61" s="84" t="s">
        <v>233</v>
      </c>
      <c r="P61" s="86">
        <v>43168.048854166664</v>
      </c>
      <c r="Q61" s="84" t="s">
        <v>2400</v>
      </c>
      <c r="R61" s="84"/>
      <c r="S61" s="84"/>
      <c r="T61" s="84"/>
      <c r="U61" s="84"/>
      <c r="V61" s="87" t="s">
        <v>4091</v>
      </c>
      <c r="W61" s="86">
        <v>43168.048854166664</v>
      </c>
      <c r="X61" s="87" t="s">
        <v>5213</v>
      </c>
      <c r="Y61" s="84"/>
      <c r="Z61" s="84"/>
      <c r="AA61" s="90" t="s">
        <v>6792</v>
      </c>
      <c r="AB61" s="84"/>
      <c r="AC61" s="84" t="b">
        <v>0</v>
      </c>
      <c r="AD61" s="84">
        <v>0</v>
      </c>
      <c r="AE61" s="90" t="s">
        <v>243</v>
      </c>
      <c r="AF61" s="84" t="b">
        <v>0</v>
      </c>
      <c r="AG61" s="84" t="s">
        <v>532</v>
      </c>
      <c r="AH61" s="84"/>
      <c r="AI61" s="90" t="s">
        <v>243</v>
      </c>
      <c r="AJ61" s="84" t="b">
        <v>0</v>
      </c>
      <c r="AK61" s="84">
        <v>369</v>
      </c>
      <c r="AL61" s="90" t="s">
        <v>8332</v>
      </c>
      <c r="AM61" s="84" t="s">
        <v>251</v>
      </c>
      <c r="AN61" s="84" t="b">
        <v>0</v>
      </c>
      <c r="AO61" s="90" t="s">
        <v>8332</v>
      </c>
      <c r="AP61" s="84" t="s">
        <v>179</v>
      </c>
      <c r="AQ61" s="84">
        <v>0</v>
      </c>
      <c r="AR61" s="84">
        <v>0</v>
      </c>
      <c r="AS61" s="84"/>
      <c r="AT61" s="84"/>
      <c r="AU61" s="84"/>
      <c r="AV61" s="84"/>
      <c r="AW61" s="84"/>
      <c r="AX61" s="84"/>
      <c r="AY61" s="84"/>
      <c r="AZ61" s="84"/>
    </row>
    <row r="62" spans="1:52" x14ac:dyDescent="0.25">
      <c r="A62" s="69" t="s">
        <v>680</v>
      </c>
      <c r="B62" s="69" t="s">
        <v>707</v>
      </c>
      <c r="C62" s="70"/>
      <c r="D62" s="71"/>
      <c r="E62" s="72"/>
      <c r="F62" s="73"/>
      <c r="G62" s="70"/>
      <c r="H62" s="74"/>
      <c r="I62" s="75"/>
      <c r="J62" s="75"/>
      <c r="K62" s="36"/>
      <c r="L62" s="82"/>
      <c r="M62" s="82"/>
      <c r="N62" s="77"/>
      <c r="O62" s="84" t="s">
        <v>233</v>
      </c>
      <c r="P62" s="86">
        <v>43167.950578703705</v>
      </c>
      <c r="Q62" s="84" t="s">
        <v>2373</v>
      </c>
      <c r="R62" s="84"/>
      <c r="S62" s="84"/>
      <c r="T62" s="84" t="s">
        <v>3551</v>
      </c>
      <c r="U62" s="87" t="s">
        <v>3872</v>
      </c>
      <c r="V62" s="87" t="s">
        <v>3872</v>
      </c>
      <c r="W62" s="86">
        <v>43167.950578703705</v>
      </c>
      <c r="X62" s="87" t="s">
        <v>5184</v>
      </c>
      <c r="Y62" s="84"/>
      <c r="Z62" s="84"/>
      <c r="AA62" s="90" t="s">
        <v>6763</v>
      </c>
      <c r="AB62" s="84"/>
      <c r="AC62" s="84" t="b">
        <v>0</v>
      </c>
      <c r="AD62" s="84">
        <v>11</v>
      </c>
      <c r="AE62" s="90" t="s">
        <v>243</v>
      </c>
      <c r="AF62" s="84" t="b">
        <v>0</v>
      </c>
      <c r="AG62" s="84" t="s">
        <v>248</v>
      </c>
      <c r="AH62" s="84"/>
      <c r="AI62" s="90" t="s">
        <v>243</v>
      </c>
      <c r="AJ62" s="84" t="b">
        <v>0</v>
      </c>
      <c r="AK62" s="84">
        <v>8</v>
      </c>
      <c r="AL62" s="90" t="s">
        <v>243</v>
      </c>
      <c r="AM62" s="84" t="s">
        <v>252</v>
      </c>
      <c r="AN62" s="84" t="b">
        <v>0</v>
      </c>
      <c r="AO62" s="90" t="s">
        <v>6763</v>
      </c>
      <c r="AP62" s="84" t="s">
        <v>270</v>
      </c>
      <c r="AQ62" s="84">
        <v>0</v>
      </c>
      <c r="AR62" s="84">
        <v>0</v>
      </c>
      <c r="AS62" s="84"/>
      <c r="AT62" s="84"/>
      <c r="AU62" s="84"/>
      <c r="AV62" s="84"/>
      <c r="AW62" s="84"/>
      <c r="AX62" s="84"/>
      <c r="AY62" s="84"/>
      <c r="AZ62" s="84"/>
    </row>
    <row r="63" spans="1:52" x14ac:dyDescent="0.25">
      <c r="A63" s="69" t="s">
        <v>707</v>
      </c>
      <c r="B63" s="69" t="s">
        <v>680</v>
      </c>
      <c r="C63" s="70"/>
      <c r="D63" s="71"/>
      <c r="E63" s="72"/>
      <c r="F63" s="73"/>
      <c r="G63" s="70"/>
      <c r="H63" s="74"/>
      <c r="I63" s="75"/>
      <c r="J63" s="75"/>
      <c r="K63" s="36"/>
      <c r="L63" s="82"/>
      <c r="M63" s="82"/>
      <c r="N63" s="77"/>
      <c r="O63" s="84" t="s">
        <v>233</v>
      </c>
      <c r="P63" s="86">
        <v>43168.048888888887</v>
      </c>
      <c r="Q63" s="84" t="s">
        <v>2401</v>
      </c>
      <c r="R63" s="84"/>
      <c r="S63" s="84"/>
      <c r="T63" s="84" t="s">
        <v>3571</v>
      </c>
      <c r="U63" s="84"/>
      <c r="V63" s="87" t="s">
        <v>4092</v>
      </c>
      <c r="W63" s="86">
        <v>43168.048888888887</v>
      </c>
      <c r="X63" s="87" t="s">
        <v>5214</v>
      </c>
      <c r="Y63" s="84"/>
      <c r="Z63" s="84"/>
      <c r="AA63" s="90" t="s">
        <v>6793</v>
      </c>
      <c r="AB63" s="84"/>
      <c r="AC63" s="84" t="b">
        <v>0</v>
      </c>
      <c r="AD63" s="84">
        <v>0</v>
      </c>
      <c r="AE63" s="90" t="s">
        <v>243</v>
      </c>
      <c r="AF63" s="84" t="b">
        <v>0</v>
      </c>
      <c r="AG63" s="84" t="s">
        <v>248</v>
      </c>
      <c r="AH63" s="84"/>
      <c r="AI63" s="90" t="s">
        <v>243</v>
      </c>
      <c r="AJ63" s="84" t="b">
        <v>0</v>
      </c>
      <c r="AK63" s="84">
        <v>8</v>
      </c>
      <c r="AL63" s="90" t="s">
        <v>6763</v>
      </c>
      <c r="AM63" s="84" t="s">
        <v>252</v>
      </c>
      <c r="AN63" s="84" t="b">
        <v>0</v>
      </c>
      <c r="AO63" s="90" t="s">
        <v>6763</v>
      </c>
      <c r="AP63" s="84" t="s">
        <v>179</v>
      </c>
      <c r="AQ63" s="84">
        <v>0</v>
      </c>
      <c r="AR63" s="84">
        <v>0</v>
      </c>
      <c r="AS63" s="84"/>
      <c r="AT63" s="84"/>
      <c r="AU63" s="84"/>
      <c r="AV63" s="84"/>
      <c r="AW63" s="84"/>
      <c r="AX63" s="84"/>
      <c r="AY63" s="84"/>
      <c r="AZ63" s="84"/>
    </row>
    <row r="64" spans="1:52" x14ac:dyDescent="0.25">
      <c r="A64" s="69" t="s">
        <v>708</v>
      </c>
      <c r="B64" s="69" t="s">
        <v>1398</v>
      </c>
      <c r="C64" s="70"/>
      <c r="D64" s="71"/>
      <c r="E64" s="72"/>
      <c r="F64" s="73"/>
      <c r="G64" s="70"/>
      <c r="H64" s="74"/>
      <c r="I64" s="75"/>
      <c r="J64" s="75"/>
      <c r="K64" s="36"/>
      <c r="L64" s="82"/>
      <c r="M64" s="82"/>
      <c r="N64" s="77"/>
      <c r="O64" s="84" t="s">
        <v>233</v>
      </c>
      <c r="P64" s="86">
        <v>43168.048958333333</v>
      </c>
      <c r="Q64" s="84" t="s">
        <v>2402</v>
      </c>
      <c r="R64" s="87" t="s">
        <v>3218</v>
      </c>
      <c r="S64" s="84" t="s">
        <v>241</v>
      </c>
      <c r="T64" s="84" t="s">
        <v>3572</v>
      </c>
      <c r="U64" s="84"/>
      <c r="V64" s="87" t="s">
        <v>4093</v>
      </c>
      <c r="W64" s="86">
        <v>43168.048958333333</v>
      </c>
      <c r="X64" s="87" t="s">
        <v>5215</v>
      </c>
      <c r="Y64" s="84"/>
      <c r="Z64" s="84"/>
      <c r="AA64" s="90" t="s">
        <v>6794</v>
      </c>
      <c r="AB64" s="84"/>
      <c r="AC64" s="84" t="b">
        <v>0</v>
      </c>
      <c r="AD64" s="84">
        <v>0</v>
      </c>
      <c r="AE64" s="90" t="s">
        <v>243</v>
      </c>
      <c r="AF64" s="84" t="b">
        <v>0</v>
      </c>
      <c r="AG64" s="84" t="s">
        <v>248</v>
      </c>
      <c r="AH64" s="84"/>
      <c r="AI64" s="90" t="s">
        <v>243</v>
      </c>
      <c r="AJ64" s="84" t="b">
        <v>0</v>
      </c>
      <c r="AK64" s="84">
        <v>10</v>
      </c>
      <c r="AL64" s="90" t="s">
        <v>7533</v>
      </c>
      <c r="AM64" s="84" t="s">
        <v>251</v>
      </c>
      <c r="AN64" s="84" t="b">
        <v>0</v>
      </c>
      <c r="AO64" s="90" t="s">
        <v>7533</v>
      </c>
      <c r="AP64" s="84" t="s">
        <v>179</v>
      </c>
      <c r="AQ64" s="84">
        <v>0</v>
      </c>
      <c r="AR64" s="84">
        <v>0</v>
      </c>
      <c r="AS64" s="84"/>
      <c r="AT64" s="84"/>
      <c r="AU64" s="84"/>
      <c r="AV64" s="84"/>
      <c r="AW64" s="84"/>
      <c r="AX64" s="84"/>
      <c r="AY64" s="84"/>
      <c r="AZ64" s="84"/>
    </row>
    <row r="65" spans="1:52" x14ac:dyDescent="0.25">
      <c r="A65" s="69" t="s">
        <v>709</v>
      </c>
      <c r="B65" s="69" t="s">
        <v>709</v>
      </c>
      <c r="C65" s="70"/>
      <c r="D65" s="71"/>
      <c r="E65" s="72"/>
      <c r="F65" s="73"/>
      <c r="G65" s="70"/>
      <c r="H65" s="74"/>
      <c r="I65" s="75"/>
      <c r="J65" s="75"/>
      <c r="K65" s="36"/>
      <c r="L65" s="82"/>
      <c r="M65" s="82"/>
      <c r="N65" s="77"/>
      <c r="O65" s="84" t="s">
        <v>179</v>
      </c>
      <c r="P65" s="86">
        <v>43168.048958333333</v>
      </c>
      <c r="Q65" s="84" t="s">
        <v>2403</v>
      </c>
      <c r="R65" s="87" t="s">
        <v>3219</v>
      </c>
      <c r="S65" s="84" t="s">
        <v>241</v>
      </c>
      <c r="T65" s="84" t="s">
        <v>3573</v>
      </c>
      <c r="U65" s="84"/>
      <c r="V65" s="87" t="s">
        <v>4094</v>
      </c>
      <c r="W65" s="86">
        <v>43168.048958333333</v>
      </c>
      <c r="X65" s="87" t="s">
        <v>5216</v>
      </c>
      <c r="Y65" s="84"/>
      <c r="Z65" s="84"/>
      <c r="AA65" s="90" t="s">
        <v>6795</v>
      </c>
      <c r="AB65" s="84"/>
      <c r="AC65" s="84" t="b">
        <v>0</v>
      </c>
      <c r="AD65" s="84">
        <v>0</v>
      </c>
      <c r="AE65" s="90" t="s">
        <v>243</v>
      </c>
      <c r="AF65" s="84" t="b">
        <v>0</v>
      </c>
      <c r="AG65" s="84" t="s">
        <v>249</v>
      </c>
      <c r="AH65" s="84"/>
      <c r="AI65" s="90" t="s">
        <v>243</v>
      </c>
      <c r="AJ65" s="84" t="b">
        <v>0</v>
      </c>
      <c r="AK65" s="84">
        <v>0</v>
      </c>
      <c r="AL65" s="90" t="s">
        <v>243</v>
      </c>
      <c r="AM65" s="84" t="s">
        <v>269</v>
      </c>
      <c r="AN65" s="84" t="b">
        <v>0</v>
      </c>
      <c r="AO65" s="90" t="s">
        <v>6795</v>
      </c>
      <c r="AP65" s="84" t="s">
        <v>179</v>
      </c>
      <c r="AQ65" s="84">
        <v>0</v>
      </c>
      <c r="AR65" s="84">
        <v>0</v>
      </c>
      <c r="AS65" s="84"/>
      <c r="AT65" s="84"/>
      <c r="AU65" s="84"/>
      <c r="AV65" s="84"/>
      <c r="AW65" s="84"/>
      <c r="AX65" s="84"/>
      <c r="AY65" s="84"/>
      <c r="AZ65" s="84"/>
    </row>
    <row r="66" spans="1:52" x14ac:dyDescent="0.25">
      <c r="A66" s="69" t="s">
        <v>710</v>
      </c>
      <c r="B66" s="69" t="s">
        <v>2095</v>
      </c>
      <c r="C66" s="70"/>
      <c r="D66" s="71"/>
      <c r="E66" s="72"/>
      <c r="F66" s="73"/>
      <c r="G66" s="70"/>
      <c r="H66" s="74"/>
      <c r="I66" s="75"/>
      <c r="J66" s="75"/>
      <c r="K66" s="36"/>
      <c r="L66" s="82"/>
      <c r="M66" s="82"/>
      <c r="N66" s="77"/>
      <c r="O66" s="84" t="s">
        <v>233</v>
      </c>
      <c r="P66" s="86">
        <v>43168.04896990741</v>
      </c>
      <c r="Q66" s="84" t="s">
        <v>2400</v>
      </c>
      <c r="R66" s="84"/>
      <c r="S66" s="84"/>
      <c r="T66" s="84"/>
      <c r="U66" s="84"/>
      <c r="V66" s="87" t="s">
        <v>4095</v>
      </c>
      <c r="W66" s="86">
        <v>43168.04896990741</v>
      </c>
      <c r="X66" s="87" t="s">
        <v>5217</v>
      </c>
      <c r="Y66" s="84"/>
      <c r="Z66" s="84"/>
      <c r="AA66" s="90" t="s">
        <v>6796</v>
      </c>
      <c r="AB66" s="84"/>
      <c r="AC66" s="84" t="b">
        <v>0</v>
      </c>
      <c r="AD66" s="84">
        <v>0</v>
      </c>
      <c r="AE66" s="90" t="s">
        <v>243</v>
      </c>
      <c r="AF66" s="84" t="b">
        <v>0</v>
      </c>
      <c r="AG66" s="84" t="s">
        <v>532</v>
      </c>
      <c r="AH66" s="84"/>
      <c r="AI66" s="90" t="s">
        <v>243</v>
      </c>
      <c r="AJ66" s="84" t="b">
        <v>0</v>
      </c>
      <c r="AK66" s="84">
        <v>369</v>
      </c>
      <c r="AL66" s="90" t="s">
        <v>8332</v>
      </c>
      <c r="AM66" s="84" t="s">
        <v>251</v>
      </c>
      <c r="AN66" s="84" t="b">
        <v>0</v>
      </c>
      <c r="AO66" s="90" t="s">
        <v>8332</v>
      </c>
      <c r="AP66" s="84" t="s">
        <v>179</v>
      </c>
      <c r="AQ66" s="84">
        <v>0</v>
      </c>
      <c r="AR66" s="84">
        <v>0</v>
      </c>
      <c r="AS66" s="84"/>
      <c r="AT66" s="84"/>
      <c r="AU66" s="84"/>
      <c r="AV66" s="84"/>
      <c r="AW66" s="84"/>
      <c r="AX66" s="84"/>
      <c r="AY66" s="84"/>
      <c r="AZ66" s="84"/>
    </row>
    <row r="67" spans="1:52" x14ac:dyDescent="0.25">
      <c r="A67" s="69" t="s">
        <v>711</v>
      </c>
      <c r="B67" s="69" t="s">
        <v>739</v>
      </c>
      <c r="C67" s="70"/>
      <c r="D67" s="71"/>
      <c r="E67" s="72"/>
      <c r="F67" s="73"/>
      <c r="G67" s="70"/>
      <c r="H67" s="74"/>
      <c r="I67" s="75"/>
      <c r="J67" s="75"/>
      <c r="K67" s="36"/>
      <c r="L67" s="82"/>
      <c r="M67" s="82"/>
      <c r="N67" s="77"/>
      <c r="O67" s="84" t="s">
        <v>233</v>
      </c>
      <c r="P67" s="86">
        <v>43168.04896990741</v>
      </c>
      <c r="Q67" s="84" t="s">
        <v>2404</v>
      </c>
      <c r="R67" s="84"/>
      <c r="S67" s="84"/>
      <c r="T67" s="84"/>
      <c r="U67" s="84"/>
      <c r="V67" s="87" t="s">
        <v>4096</v>
      </c>
      <c r="W67" s="86">
        <v>43168.04896990741</v>
      </c>
      <c r="X67" s="87" t="s">
        <v>5218</v>
      </c>
      <c r="Y67" s="84"/>
      <c r="Z67" s="84"/>
      <c r="AA67" s="90" t="s">
        <v>6797</v>
      </c>
      <c r="AB67" s="84"/>
      <c r="AC67" s="84" t="b">
        <v>0</v>
      </c>
      <c r="AD67" s="84">
        <v>0</v>
      </c>
      <c r="AE67" s="90" t="s">
        <v>243</v>
      </c>
      <c r="AF67" s="84" t="b">
        <v>0</v>
      </c>
      <c r="AG67" s="84" t="s">
        <v>248</v>
      </c>
      <c r="AH67" s="84"/>
      <c r="AI67" s="90" t="s">
        <v>243</v>
      </c>
      <c r="AJ67" s="84" t="b">
        <v>0</v>
      </c>
      <c r="AK67" s="84">
        <v>23</v>
      </c>
      <c r="AL67" s="90" t="s">
        <v>6827</v>
      </c>
      <c r="AM67" s="84" t="s">
        <v>253</v>
      </c>
      <c r="AN67" s="84" t="b">
        <v>0</v>
      </c>
      <c r="AO67" s="90" t="s">
        <v>6827</v>
      </c>
      <c r="AP67" s="84" t="s">
        <v>179</v>
      </c>
      <c r="AQ67" s="84">
        <v>0</v>
      </c>
      <c r="AR67" s="84">
        <v>0</v>
      </c>
      <c r="AS67" s="84"/>
      <c r="AT67" s="84"/>
      <c r="AU67" s="84"/>
      <c r="AV67" s="84"/>
      <c r="AW67" s="84"/>
      <c r="AX67" s="84"/>
      <c r="AY67" s="84"/>
      <c r="AZ67" s="84"/>
    </row>
    <row r="68" spans="1:52" x14ac:dyDescent="0.25">
      <c r="A68" s="69" t="s">
        <v>712</v>
      </c>
      <c r="B68" s="69" t="s">
        <v>712</v>
      </c>
      <c r="C68" s="70"/>
      <c r="D68" s="71"/>
      <c r="E68" s="72"/>
      <c r="F68" s="73"/>
      <c r="G68" s="70"/>
      <c r="H68" s="74"/>
      <c r="I68" s="75"/>
      <c r="J68" s="75"/>
      <c r="K68" s="36"/>
      <c r="L68" s="82"/>
      <c r="M68" s="82"/>
      <c r="N68" s="77"/>
      <c r="O68" s="84" t="s">
        <v>179</v>
      </c>
      <c r="P68" s="86">
        <v>43167.975648148145</v>
      </c>
      <c r="Q68" s="84" t="s">
        <v>2405</v>
      </c>
      <c r="R68" s="84"/>
      <c r="S68" s="84"/>
      <c r="T68" s="84" t="s">
        <v>3545</v>
      </c>
      <c r="U68" s="87" t="s">
        <v>3886</v>
      </c>
      <c r="V68" s="87" t="s">
        <v>3886</v>
      </c>
      <c r="W68" s="86">
        <v>43167.975648148145</v>
      </c>
      <c r="X68" s="87" t="s">
        <v>5219</v>
      </c>
      <c r="Y68" s="84"/>
      <c r="Z68" s="84"/>
      <c r="AA68" s="90" t="s">
        <v>6798</v>
      </c>
      <c r="AB68" s="84"/>
      <c r="AC68" s="84" t="b">
        <v>0</v>
      </c>
      <c r="AD68" s="84">
        <v>56</v>
      </c>
      <c r="AE68" s="90" t="s">
        <v>243</v>
      </c>
      <c r="AF68" s="84" t="b">
        <v>0</v>
      </c>
      <c r="AG68" s="84" t="s">
        <v>248</v>
      </c>
      <c r="AH68" s="84"/>
      <c r="AI68" s="90" t="s">
        <v>243</v>
      </c>
      <c r="AJ68" s="84" t="b">
        <v>0</v>
      </c>
      <c r="AK68" s="84">
        <v>28</v>
      </c>
      <c r="AL68" s="90" t="s">
        <v>243</v>
      </c>
      <c r="AM68" s="84" t="s">
        <v>252</v>
      </c>
      <c r="AN68" s="84" t="b">
        <v>0</v>
      </c>
      <c r="AO68" s="90" t="s">
        <v>6798</v>
      </c>
      <c r="AP68" s="84" t="s">
        <v>270</v>
      </c>
      <c r="AQ68" s="84">
        <v>0</v>
      </c>
      <c r="AR68" s="84">
        <v>0</v>
      </c>
      <c r="AS68" s="84"/>
      <c r="AT68" s="84"/>
      <c r="AU68" s="84"/>
      <c r="AV68" s="84"/>
      <c r="AW68" s="84"/>
      <c r="AX68" s="84"/>
      <c r="AY68" s="84"/>
      <c r="AZ68" s="84"/>
    </row>
    <row r="69" spans="1:52" x14ac:dyDescent="0.25">
      <c r="A69" s="69" t="s">
        <v>713</v>
      </c>
      <c r="B69" s="69" t="s">
        <v>712</v>
      </c>
      <c r="C69" s="70"/>
      <c r="D69" s="71"/>
      <c r="E69" s="72"/>
      <c r="F69" s="73"/>
      <c r="G69" s="70"/>
      <c r="H69" s="74"/>
      <c r="I69" s="75"/>
      <c r="J69" s="75"/>
      <c r="K69" s="36"/>
      <c r="L69" s="82"/>
      <c r="M69" s="82"/>
      <c r="N69" s="77"/>
      <c r="O69" s="84" t="s">
        <v>233</v>
      </c>
      <c r="P69" s="86">
        <v>43168.048981481479</v>
      </c>
      <c r="Q69" s="84" t="s">
        <v>2406</v>
      </c>
      <c r="R69" s="84"/>
      <c r="S69" s="84"/>
      <c r="T69" s="84" t="s">
        <v>3547</v>
      </c>
      <c r="U69" s="84"/>
      <c r="V69" s="87" t="s">
        <v>4097</v>
      </c>
      <c r="W69" s="86">
        <v>43168.048981481479</v>
      </c>
      <c r="X69" s="87" t="s">
        <v>5220</v>
      </c>
      <c r="Y69" s="84"/>
      <c r="Z69" s="84"/>
      <c r="AA69" s="90" t="s">
        <v>6799</v>
      </c>
      <c r="AB69" s="84"/>
      <c r="AC69" s="84" t="b">
        <v>0</v>
      </c>
      <c r="AD69" s="84">
        <v>0</v>
      </c>
      <c r="AE69" s="90" t="s">
        <v>243</v>
      </c>
      <c r="AF69" s="84" t="b">
        <v>0</v>
      </c>
      <c r="AG69" s="84" t="s">
        <v>248</v>
      </c>
      <c r="AH69" s="84"/>
      <c r="AI69" s="90" t="s">
        <v>243</v>
      </c>
      <c r="AJ69" s="84" t="b">
        <v>0</v>
      </c>
      <c r="AK69" s="84">
        <v>28</v>
      </c>
      <c r="AL69" s="90" t="s">
        <v>6798</v>
      </c>
      <c r="AM69" s="84" t="s">
        <v>252</v>
      </c>
      <c r="AN69" s="84" t="b">
        <v>0</v>
      </c>
      <c r="AO69" s="90" t="s">
        <v>6798</v>
      </c>
      <c r="AP69" s="84" t="s">
        <v>179</v>
      </c>
      <c r="AQ69" s="84">
        <v>0</v>
      </c>
      <c r="AR69" s="84">
        <v>0</v>
      </c>
      <c r="AS69" s="84"/>
      <c r="AT69" s="84"/>
      <c r="AU69" s="84"/>
      <c r="AV69" s="84"/>
      <c r="AW69" s="84"/>
      <c r="AX69" s="84"/>
      <c r="AY69" s="84"/>
      <c r="AZ69" s="84"/>
    </row>
    <row r="70" spans="1:52" x14ac:dyDescent="0.25">
      <c r="A70" s="69" t="s">
        <v>714</v>
      </c>
      <c r="B70" s="69" t="s">
        <v>2095</v>
      </c>
      <c r="C70" s="70"/>
      <c r="D70" s="71"/>
      <c r="E70" s="72"/>
      <c r="F70" s="73"/>
      <c r="G70" s="70"/>
      <c r="H70" s="74"/>
      <c r="I70" s="75"/>
      <c r="J70" s="75"/>
      <c r="K70" s="36"/>
      <c r="L70" s="82"/>
      <c r="M70" s="82"/>
      <c r="N70" s="77"/>
      <c r="O70" s="84" t="s">
        <v>233</v>
      </c>
      <c r="P70" s="86">
        <v>43168.048993055556</v>
      </c>
      <c r="Q70" s="84" t="s">
        <v>2400</v>
      </c>
      <c r="R70" s="84"/>
      <c r="S70" s="84"/>
      <c r="T70" s="84"/>
      <c r="U70" s="84"/>
      <c r="V70" s="87" t="s">
        <v>4098</v>
      </c>
      <c r="W70" s="86">
        <v>43168.048993055556</v>
      </c>
      <c r="X70" s="87" t="s">
        <v>5221</v>
      </c>
      <c r="Y70" s="84"/>
      <c r="Z70" s="84"/>
      <c r="AA70" s="90" t="s">
        <v>6800</v>
      </c>
      <c r="AB70" s="84"/>
      <c r="AC70" s="84" t="b">
        <v>0</v>
      </c>
      <c r="AD70" s="84">
        <v>0</v>
      </c>
      <c r="AE70" s="90" t="s">
        <v>243</v>
      </c>
      <c r="AF70" s="84" t="b">
        <v>0</v>
      </c>
      <c r="AG70" s="84" t="s">
        <v>532</v>
      </c>
      <c r="AH70" s="84"/>
      <c r="AI70" s="90" t="s">
        <v>243</v>
      </c>
      <c r="AJ70" s="84" t="b">
        <v>0</v>
      </c>
      <c r="AK70" s="84">
        <v>369</v>
      </c>
      <c r="AL70" s="90" t="s">
        <v>8332</v>
      </c>
      <c r="AM70" s="84" t="s">
        <v>251</v>
      </c>
      <c r="AN70" s="84" t="b">
        <v>0</v>
      </c>
      <c r="AO70" s="90" t="s">
        <v>8332</v>
      </c>
      <c r="AP70" s="84" t="s">
        <v>179</v>
      </c>
      <c r="AQ70" s="84">
        <v>0</v>
      </c>
      <c r="AR70" s="84">
        <v>0</v>
      </c>
      <c r="AS70" s="84"/>
      <c r="AT70" s="84"/>
      <c r="AU70" s="84"/>
      <c r="AV70" s="84"/>
      <c r="AW70" s="84"/>
      <c r="AX70" s="84"/>
      <c r="AY70" s="84"/>
      <c r="AZ70" s="84"/>
    </row>
    <row r="71" spans="1:52" x14ac:dyDescent="0.25">
      <c r="A71" s="69" t="s">
        <v>715</v>
      </c>
      <c r="B71" s="69" t="s">
        <v>2144</v>
      </c>
      <c r="C71" s="70"/>
      <c r="D71" s="71"/>
      <c r="E71" s="72"/>
      <c r="F71" s="73"/>
      <c r="G71" s="70"/>
      <c r="H71" s="74"/>
      <c r="I71" s="75"/>
      <c r="J71" s="75"/>
      <c r="K71" s="36"/>
      <c r="L71" s="82"/>
      <c r="M71" s="82"/>
      <c r="N71" s="77"/>
      <c r="O71" s="84" t="s">
        <v>233</v>
      </c>
      <c r="P71" s="86">
        <v>43168.048993055556</v>
      </c>
      <c r="Q71" s="84" t="s">
        <v>2407</v>
      </c>
      <c r="R71" s="84"/>
      <c r="S71" s="84"/>
      <c r="T71" s="84"/>
      <c r="U71" s="84"/>
      <c r="V71" s="87" t="s">
        <v>4099</v>
      </c>
      <c r="W71" s="86">
        <v>43168.048993055556</v>
      </c>
      <c r="X71" s="87" t="s">
        <v>5222</v>
      </c>
      <c r="Y71" s="84"/>
      <c r="Z71" s="84"/>
      <c r="AA71" s="90" t="s">
        <v>6801</v>
      </c>
      <c r="AB71" s="84"/>
      <c r="AC71" s="84" t="b">
        <v>0</v>
      </c>
      <c r="AD71" s="84">
        <v>0</v>
      </c>
      <c r="AE71" s="90" t="s">
        <v>243</v>
      </c>
      <c r="AF71" s="84" t="b">
        <v>0</v>
      </c>
      <c r="AG71" s="84" t="s">
        <v>523</v>
      </c>
      <c r="AH71" s="84"/>
      <c r="AI71" s="90" t="s">
        <v>243</v>
      </c>
      <c r="AJ71" s="84" t="b">
        <v>0</v>
      </c>
      <c r="AK71" s="84">
        <v>2388</v>
      </c>
      <c r="AL71" s="90" t="s">
        <v>8049</v>
      </c>
      <c r="AM71" s="84" t="s">
        <v>251</v>
      </c>
      <c r="AN71" s="84" t="b">
        <v>0</v>
      </c>
      <c r="AO71" s="90" t="s">
        <v>8049</v>
      </c>
      <c r="AP71" s="84" t="s">
        <v>179</v>
      </c>
      <c r="AQ71" s="84">
        <v>0</v>
      </c>
      <c r="AR71" s="84">
        <v>0</v>
      </c>
      <c r="AS71" s="84"/>
      <c r="AT71" s="84"/>
      <c r="AU71" s="84"/>
      <c r="AV71" s="84"/>
      <c r="AW71" s="84"/>
      <c r="AX71" s="84"/>
      <c r="AY71" s="84"/>
      <c r="AZ71" s="84"/>
    </row>
    <row r="72" spans="1:52" x14ac:dyDescent="0.25">
      <c r="A72" s="69" t="s">
        <v>715</v>
      </c>
      <c r="B72" s="69" t="s">
        <v>1849</v>
      </c>
      <c r="C72" s="70"/>
      <c r="D72" s="71"/>
      <c r="E72" s="72"/>
      <c r="F72" s="73"/>
      <c r="G72" s="70"/>
      <c r="H72" s="74"/>
      <c r="I72" s="75"/>
      <c r="J72" s="75"/>
      <c r="K72" s="36"/>
      <c r="L72" s="82"/>
      <c r="M72" s="82"/>
      <c r="N72" s="77"/>
      <c r="O72" s="84" t="s">
        <v>233</v>
      </c>
      <c r="P72" s="86">
        <v>43168.048993055556</v>
      </c>
      <c r="Q72" s="84" t="s">
        <v>2407</v>
      </c>
      <c r="R72" s="84"/>
      <c r="S72" s="84"/>
      <c r="T72" s="84"/>
      <c r="U72" s="84"/>
      <c r="V72" s="87" t="s">
        <v>4099</v>
      </c>
      <c r="W72" s="86">
        <v>43168.048993055556</v>
      </c>
      <c r="X72" s="87" t="s">
        <v>5222</v>
      </c>
      <c r="Y72" s="84"/>
      <c r="Z72" s="84"/>
      <c r="AA72" s="90" t="s">
        <v>6801</v>
      </c>
      <c r="AB72" s="84"/>
      <c r="AC72" s="84" t="b">
        <v>0</v>
      </c>
      <c r="AD72" s="84">
        <v>0</v>
      </c>
      <c r="AE72" s="90" t="s">
        <v>243</v>
      </c>
      <c r="AF72" s="84" t="b">
        <v>0</v>
      </c>
      <c r="AG72" s="84" t="s">
        <v>523</v>
      </c>
      <c r="AH72" s="84"/>
      <c r="AI72" s="90" t="s">
        <v>243</v>
      </c>
      <c r="AJ72" s="84" t="b">
        <v>0</v>
      </c>
      <c r="AK72" s="84">
        <v>2388</v>
      </c>
      <c r="AL72" s="90" t="s">
        <v>8049</v>
      </c>
      <c r="AM72" s="84" t="s">
        <v>251</v>
      </c>
      <c r="AN72" s="84" t="b">
        <v>0</v>
      </c>
      <c r="AO72" s="90" t="s">
        <v>8049</v>
      </c>
      <c r="AP72" s="84" t="s">
        <v>179</v>
      </c>
      <c r="AQ72" s="84">
        <v>0</v>
      </c>
      <c r="AR72" s="84">
        <v>0</v>
      </c>
      <c r="AS72" s="84"/>
      <c r="AT72" s="84"/>
      <c r="AU72" s="84"/>
      <c r="AV72" s="84"/>
      <c r="AW72" s="84"/>
      <c r="AX72" s="84"/>
      <c r="AY72" s="84"/>
      <c r="AZ72" s="84"/>
    </row>
    <row r="73" spans="1:52" x14ac:dyDescent="0.25">
      <c r="A73" s="69" t="s">
        <v>716</v>
      </c>
      <c r="B73" s="69" t="s">
        <v>716</v>
      </c>
      <c r="C73" s="70"/>
      <c r="D73" s="71"/>
      <c r="E73" s="72"/>
      <c r="F73" s="73"/>
      <c r="G73" s="70"/>
      <c r="H73" s="74"/>
      <c r="I73" s="75"/>
      <c r="J73" s="75"/>
      <c r="K73" s="36"/>
      <c r="L73" s="82"/>
      <c r="M73" s="82"/>
      <c r="N73" s="77"/>
      <c r="O73" s="84" t="s">
        <v>179</v>
      </c>
      <c r="P73" s="86">
        <v>43167.783807870372</v>
      </c>
      <c r="Q73" s="84" t="s">
        <v>2408</v>
      </c>
      <c r="R73" s="84"/>
      <c r="S73" s="84"/>
      <c r="T73" s="84" t="s">
        <v>3574</v>
      </c>
      <c r="U73" s="87" t="s">
        <v>3887</v>
      </c>
      <c r="V73" s="87" t="s">
        <v>3887</v>
      </c>
      <c r="W73" s="86">
        <v>43167.783807870372</v>
      </c>
      <c r="X73" s="87" t="s">
        <v>5223</v>
      </c>
      <c r="Y73" s="84"/>
      <c r="Z73" s="84"/>
      <c r="AA73" s="90" t="s">
        <v>6802</v>
      </c>
      <c r="AB73" s="84"/>
      <c r="AC73" s="84" t="b">
        <v>0</v>
      </c>
      <c r="AD73" s="84">
        <v>200</v>
      </c>
      <c r="AE73" s="90" t="s">
        <v>243</v>
      </c>
      <c r="AF73" s="84" t="b">
        <v>0</v>
      </c>
      <c r="AG73" s="84" t="s">
        <v>250</v>
      </c>
      <c r="AH73" s="84"/>
      <c r="AI73" s="90" t="s">
        <v>243</v>
      </c>
      <c r="AJ73" s="84" t="b">
        <v>0</v>
      </c>
      <c r="AK73" s="84">
        <v>95</v>
      </c>
      <c r="AL73" s="90" t="s">
        <v>243</v>
      </c>
      <c r="AM73" s="84" t="s">
        <v>251</v>
      </c>
      <c r="AN73" s="84" t="b">
        <v>0</v>
      </c>
      <c r="AO73" s="90" t="s">
        <v>6802</v>
      </c>
      <c r="AP73" s="84" t="s">
        <v>270</v>
      </c>
      <c r="AQ73" s="84">
        <v>0</v>
      </c>
      <c r="AR73" s="84">
        <v>0</v>
      </c>
      <c r="AS73" s="84"/>
      <c r="AT73" s="84"/>
      <c r="AU73" s="84"/>
      <c r="AV73" s="84"/>
      <c r="AW73" s="84"/>
      <c r="AX73" s="84"/>
      <c r="AY73" s="84"/>
      <c r="AZ73" s="84"/>
    </row>
    <row r="74" spans="1:52" x14ac:dyDescent="0.25">
      <c r="A74" s="69" t="s">
        <v>717</v>
      </c>
      <c r="B74" s="69" t="s">
        <v>716</v>
      </c>
      <c r="C74" s="70"/>
      <c r="D74" s="71"/>
      <c r="E74" s="72"/>
      <c r="F74" s="73"/>
      <c r="G74" s="70"/>
      <c r="H74" s="74"/>
      <c r="I74" s="75"/>
      <c r="J74" s="75"/>
      <c r="K74" s="36"/>
      <c r="L74" s="82"/>
      <c r="M74" s="82"/>
      <c r="N74" s="77"/>
      <c r="O74" s="84" t="s">
        <v>233</v>
      </c>
      <c r="P74" s="86">
        <v>43168.049004629633</v>
      </c>
      <c r="Q74" s="84" t="s">
        <v>2409</v>
      </c>
      <c r="R74" s="84"/>
      <c r="S74" s="84"/>
      <c r="T74" s="84"/>
      <c r="U74" s="84"/>
      <c r="V74" s="87" t="s">
        <v>4100</v>
      </c>
      <c r="W74" s="86">
        <v>43168.049004629633</v>
      </c>
      <c r="X74" s="87" t="s">
        <v>5224</v>
      </c>
      <c r="Y74" s="84"/>
      <c r="Z74" s="84"/>
      <c r="AA74" s="90" t="s">
        <v>6803</v>
      </c>
      <c r="AB74" s="84"/>
      <c r="AC74" s="84" t="b">
        <v>0</v>
      </c>
      <c r="AD74" s="84">
        <v>0</v>
      </c>
      <c r="AE74" s="90" t="s">
        <v>243</v>
      </c>
      <c r="AF74" s="84" t="b">
        <v>0</v>
      </c>
      <c r="AG74" s="84" t="s">
        <v>250</v>
      </c>
      <c r="AH74" s="84"/>
      <c r="AI74" s="90" t="s">
        <v>243</v>
      </c>
      <c r="AJ74" s="84" t="b">
        <v>0</v>
      </c>
      <c r="AK74" s="84">
        <v>95</v>
      </c>
      <c r="AL74" s="90" t="s">
        <v>6802</v>
      </c>
      <c r="AM74" s="84" t="s">
        <v>251</v>
      </c>
      <c r="AN74" s="84" t="b">
        <v>0</v>
      </c>
      <c r="AO74" s="90" t="s">
        <v>6802</v>
      </c>
      <c r="AP74" s="84" t="s">
        <v>179</v>
      </c>
      <c r="AQ74" s="84">
        <v>0</v>
      </c>
      <c r="AR74" s="84">
        <v>0</v>
      </c>
      <c r="AS74" s="84"/>
      <c r="AT74" s="84"/>
      <c r="AU74" s="84"/>
      <c r="AV74" s="84"/>
      <c r="AW74" s="84"/>
      <c r="AX74" s="84"/>
      <c r="AY74" s="84"/>
      <c r="AZ74" s="84"/>
    </row>
    <row r="75" spans="1:52" x14ac:dyDescent="0.25">
      <c r="A75" s="69" t="s">
        <v>718</v>
      </c>
      <c r="B75" s="69" t="s">
        <v>2095</v>
      </c>
      <c r="C75" s="70"/>
      <c r="D75" s="71"/>
      <c r="E75" s="72"/>
      <c r="F75" s="73"/>
      <c r="G75" s="70"/>
      <c r="H75" s="74"/>
      <c r="I75" s="75"/>
      <c r="J75" s="75"/>
      <c r="K75" s="36"/>
      <c r="L75" s="82"/>
      <c r="M75" s="82"/>
      <c r="N75" s="77"/>
      <c r="O75" s="84" t="s">
        <v>233</v>
      </c>
      <c r="P75" s="86">
        <v>43168.049016203702</v>
      </c>
      <c r="Q75" s="84" t="s">
        <v>2400</v>
      </c>
      <c r="R75" s="84"/>
      <c r="S75" s="84"/>
      <c r="T75" s="84"/>
      <c r="U75" s="84"/>
      <c r="V75" s="87" t="s">
        <v>4101</v>
      </c>
      <c r="W75" s="86">
        <v>43168.049016203702</v>
      </c>
      <c r="X75" s="87" t="s">
        <v>5225</v>
      </c>
      <c r="Y75" s="84"/>
      <c r="Z75" s="84"/>
      <c r="AA75" s="90" t="s">
        <v>6804</v>
      </c>
      <c r="AB75" s="84"/>
      <c r="AC75" s="84" t="b">
        <v>0</v>
      </c>
      <c r="AD75" s="84">
        <v>0</v>
      </c>
      <c r="AE75" s="90" t="s">
        <v>243</v>
      </c>
      <c r="AF75" s="84" t="b">
        <v>0</v>
      </c>
      <c r="AG75" s="84" t="s">
        <v>532</v>
      </c>
      <c r="AH75" s="84"/>
      <c r="AI75" s="90" t="s">
        <v>243</v>
      </c>
      <c r="AJ75" s="84" t="b">
        <v>0</v>
      </c>
      <c r="AK75" s="84">
        <v>369</v>
      </c>
      <c r="AL75" s="90" t="s">
        <v>8332</v>
      </c>
      <c r="AM75" s="84" t="s">
        <v>252</v>
      </c>
      <c r="AN75" s="84" t="b">
        <v>0</v>
      </c>
      <c r="AO75" s="90" t="s">
        <v>8332</v>
      </c>
      <c r="AP75" s="84" t="s">
        <v>179</v>
      </c>
      <c r="AQ75" s="84">
        <v>0</v>
      </c>
      <c r="AR75" s="84">
        <v>0</v>
      </c>
      <c r="AS75" s="84"/>
      <c r="AT75" s="84"/>
      <c r="AU75" s="84"/>
      <c r="AV75" s="84"/>
      <c r="AW75" s="84"/>
      <c r="AX75" s="84"/>
      <c r="AY75" s="84"/>
      <c r="AZ75" s="84"/>
    </row>
    <row r="76" spans="1:52" x14ac:dyDescent="0.25">
      <c r="A76" s="69" t="s">
        <v>719</v>
      </c>
      <c r="B76" s="69" t="s">
        <v>2145</v>
      </c>
      <c r="C76" s="70"/>
      <c r="D76" s="71"/>
      <c r="E76" s="72"/>
      <c r="F76" s="73"/>
      <c r="G76" s="70"/>
      <c r="H76" s="74"/>
      <c r="I76" s="75"/>
      <c r="J76" s="75"/>
      <c r="K76" s="36"/>
      <c r="L76" s="82"/>
      <c r="M76" s="82"/>
      <c r="N76" s="77"/>
      <c r="O76" s="84" t="s">
        <v>233</v>
      </c>
      <c r="P76" s="86">
        <v>43168.049027777779</v>
      </c>
      <c r="Q76" s="84" t="s">
        <v>2410</v>
      </c>
      <c r="R76" s="84"/>
      <c r="S76" s="84"/>
      <c r="T76" s="84" t="s">
        <v>3575</v>
      </c>
      <c r="U76" s="84"/>
      <c r="V76" s="87" t="s">
        <v>4102</v>
      </c>
      <c r="W76" s="86">
        <v>43168.049027777779</v>
      </c>
      <c r="X76" s="87" t="s">
        <v>5226</v>
      </c>
      <c r="Y76" s="84"/>
      <c r="Z76" s="84"/>
      <c r="AA76" s="90" t="s">
        <v>6805</v>
      </c>
      <c r="AB76" s="84"/>
      <c r="AC76" s="84" t="b">
        <v>0</v>
      </c>
      <c r="AD76" s="84">
        <v>0</v>
      </c>
      <c r="AE76" s="90" t="s">
        <v>243</v>
      </c>
      <c r="AF76" s="84" t="b">
        <v>0</v>
      </c>
      <c r="AG76" s="84" t="s">
        <v>248</v>
      </c>
      <c r="AH76" s="84"/>
      <c r="AI76" s="90" t="s">
        <v>243</v>
      </c>
      <c r="AJ76" s="84" t="b">
        <v>0</v>
      </c>
      <c r="AK76" s="84">
        <v>0</v>
      </c>
      <c r="AL76" s="90" t="s">
        <v>243</v>
      </c>
      <c r="AM76" s="84" t="s">
        <v>253</v>
      </c>
      <c r="AN76" s="84" t="b">
        <v>0</v>
      </c>
      <c r="AO76" s="90" t="s">
        <v>6805</v>
      </c>
      <c r="AP76" s="84" t="s">
        <v>179</v>
      </c>
      <c r="AQ76" s="84">
        <v>0</v>
      </c>
      <c r="AR76" s="84">
        <v>0</v>
      </c>
      <c r="AS76" s="84"/>
      <c r="AT76" s="84"/>
      <c r="AU76" s="84"/>
      <c r="AV76" s="84"/>
      <c r="AW76" s="84"/>
      <c r="AX76" s="84"/>
      <c r="AY76" s="84"/>
      <c r="AZ76" s="84"/>
    </row>
    <row r="77" spans="1:52" x14ac:dyDescent="0.25">
      <c r="A77" s="69" t="s">
        <v>719</v>
      </c>
      <c r="B77" s="69" t="s">
        <v>2146</v>
      </c>
      <c r="C77" s="70"/>
      <c r="D77" s="71"/>
      <c r="E77" s="72"/>
      <c r="F77" s="73"/>
      <c r="G77" s="70"/>
      <c r="H77" s="74"/>
      <c r="I77" s="75"/>
      <c r="J77" s="75"/>
      <c r="K77" s="36"/>
      <c r="L77" s="82"/>
      <c r="M77" s="82"/>
      <c r="N77" s="77"/>
      <c r="O77" s="84" t="s">
        <v>233</v>
      </c>
      <c r="P77" s="86">
        <v>43168.049027777779</v>
      </c>
      <c r="Q77" s="84" t="s">
        <v>2410</v>
      </c>
      <c r="R77" s="84"/>
      <c r="S77" s="84"/>
      <c r="T77" s="84" t="s">
        <v>3575</v>
      </c>
      <c r="U77" s="84"/>
      <c r="V77" s="87" t="s">
        <v>4102</v>
      </c>
      <c r="W77" s="86">
        <v>43168.049027777779</v>
      </c>
      <c r="X77" s="87" t="s">
        <v>5226</v>
      </c>
      <c r="Y77" s="84"/>
      <c r="Z77" s="84"/>
      <c r="AA77" s="90" t="s">
        <v>6805</v>
      </c>
      <c r="AB77" s="84"/>
      <c r="AC77" s="84" t="b">
        <v>0</v>
      </c>
      <c r="AD77" s="84">
        <v>0</v>
      </c>
      <c r="AE77" s="90" t="s">
        <v>243</v>
      </c>
      <c r="AF77" s="84" t="b">
        <v>0</v>
      </c>
      <c r="AG77" s="84" t="s">
        <v>248</v>
      </c>
      <c r="AH77" s="84"/>
      <c r="AI77" s="90" t="s">
        <v>243</v>
      </c>
      <c r="AJ77" s="84" t="b">
        <v>0</v>
      </c>
      <c r="AK77" s="84">
        <v>0</v>
      </c>
      <c r="AL77" s="90" t="s">
        <v>243</v>
      </c>
      <c r="AM77" s="84" t="s">
        <v>253</v>
      </c>
      <c r="AN77" s="84" t="b">
        <v>0</v>
      </c>
      <c r="AO77" s="90" t="s">
        <v>6805</v>
      </c>
      <c r="AP77" s="84" t="s">
        <v>179</v>
      </c>
      <c r="AQ77" s="84">
        <v>0</v>
      </c>
      <c r="AR77" s="84">
        <v>0</v>
      </c>
      <c r="AS77" s="84"/>
      <c r="AT77" s="84"/>
      <c r="AU77" s="84"/>
      <c r="AV77" s="84"/>
      <c r="AW77" s="84"/>
      <c r="AX77" s="84"/>
      <c r="AY77" s="84"/>
      <c r="AZ77" s="84"/>
    </row>
    <row r="78" spans="1:52" x14ac:dyDescent="0.25">
      <c r="A78" s="69" t="s">
        <v>720</v>
      </c>
      <c r="B78" s="69" t="s">
        <v>1883</v>
      </c>
      <c r="C78" s="70"/>
      <c r="D78" s="71"/>
      <c r="E78" s="72"/>
      <c r="F78" s="73"/>
      <c r="G78" s="70"/>
      <c r="H78" s="74"/>
      <c r="I78" s="75"/>
      <c r="J78" s="75"/>
      <c r="K78" s="36"/>
      <c r="L78" s="82"/>
      <c r="M78" s="82"/>
      <c r="N78" s="77"/>
      <c r="O78" s="84" t="s">
        <v>233</v>
      </c>
      <c r="P78" s="86">
        <v>43168.049050925925</v>
      </c>
      <c r="Q78" s="84" t="s">
        <v>2411</v>
      </c>
      <c r="R78" s="84"/>
      <c r="S78" s="84"/>
      <c r="T78" s="84"/>
      <c r="U78" s="84"/>
      <c r="V78" s="87" t="s">
        <v>4103</v>
      </c>
      <c r="W78" s="86">
        <v>43168.049050925925</v>
      </c>
      <c r="X78" s="87" t="s">
        <v>5227</v>
      </c>
      <c r="Y78" s="84"/>
      <c r="Z78" s="84"/>
      <c r="AA78" s="90" t="s">
        <v>6806</v>
      </c>
      <c r="AB78" s="84"/>
      <c r="AC78" s="84" t="b">
        <v>0</v>
      </c>
      <c r="AD78" s="84">
        <v>0</v>
      </c>
      <c r="AE78" s="90" t="s">
        <v>243</v>
      </c>
      <c r="AF78" s="84" t="b">
        <v>0</v>
      </c>
      <c r="AG78" s="84" t="s">
        <v>248</v>
      </c>
      <c r="AH78" s="84"/>
      <c r="AI78" s="90" t="s">
        <v>243</v>
      </c>
      <c r="AJ78" s="84" t="b">
        <v>0</v>
      </c>
      <c r="AK78" s="84">
        <v>4</v>
      </c>
      <c r="AL78" s="90" t="s">
        <v>8087</v>
      </c>
      <c r="AM78" s="84" t="s">
        <v>252</v>
      </c>
      <c r="AN78" s="84" t="b">
        <v>0</v>
      </c>
      <c r="AO78" s="90" t="s">
        <v>8087</v>
      </c>
      <c r="AP78" s="84" t="s">
        <v>179</v>
      </c>
      <c r="AQ78" s="84">
        <v>0</v>
      </c>
      <c r="AR78" s="84">
        <v>0</v>
      </c>
      <c r="AS78" s="84"/>
      <c r="AT78" s="84"/>
      <c r="AU78" s="84"/>
      <c r="AV78" s="84"/>
      <c r="AW78" s="84"/>
      <c r="AX78" s="84"/>
      <c r="AY78" s="84"/>
      <c r="AZ78" s="84"/>
    </row>
    <row r="79" spans="1:52" x14ac:dyDescent="0.25">
      <c r="A79" s="69" t="s">
        <v>721</v>
      </c>
      <c r="B79" s="69" t="s">
        <v>2075</v>
      </c>
      <c r="C79" s="70"/>
      <c r="D79" s="71"/>
      <c r="E79" s="72"/>
      <c r="F79" s="73"/>
      <c r="G79" s="70"/>
      <c r="H79" s="74"/>
      <c r="I79" s="75"/>
      <c r="J79" s="75"/>
      <c r="K79" s="36"/>
      <c r="L79" s="82"/>
      <c r="M79" s="82"/>
      <c r="N79" s="77"/>
      <c r="O79" s="84" t="s">
        <v>233</v>
      </c>
      <c r="P79" s="86">
        <v>43168.049050925925</v>
      </c>
      <c r="Q79" s="84" t="s">
        <v>2396</v>
      </c>
      <c r="R79" s="84"/>
      <c r="S79" s="84"/>
      <c r="T79" s="84" t="s">
        <v>3570</v>
      </c>
      <c r="U79" s="87" t="s">
        <v>3884</v>
      </c>
      <c r="V79" s="87" t="s">
        <v>3884</v>
      </c>
      <c r="W79" s="86">
        <v>43168.049050925925</v>
      </c>
      <c r="X79" s="87" t="s">
        <v>5228</v>
      </c>
      <c r="Y79" s="84"/>
      <c r="Z79" s="84"/>
      <c r="AA79" s="90" t="s">
        <v>6807</v>
      </c>
      <c r="AB79" s="84"/>
      <c r="AC79" s="84" t="b">
        <v>0</v>
      </c>
      <c r="AD79" s="84">
        <v>0</v>
      </c>
      <c r="AE79" s="90" t="s">
        <v>243</v>
      </c>
      <c r="AF79" s="84" t="b">
        <v>0</v>
      </c>
      <c r="AG79" s="84" t="s">
        <v>8486</v>
      </c>
      <c r="AH79" s="84"/>
      <c r="AI79" s="90" t="s">
        <v>243</v>
      </c>
      <c r="AJ79" s="84" t="b">
        <v>0</v>
      </c>
      <c r="AK79" s="84">
        <v>319</v>
      </c>
      <c r="AL79" s="90" t="s">
        <v>8311</v>
      </c>
      <c r="AM79" s="84" t="s">
        <v>251</v>
      </c>
      <c r="AN79" s="84" t="b">
        <v>0</v>
      </c>
      <c r="AO79" s="90" t="s">
        <v>8311</v>
      </c>
      <c r="AP79" s="84" t="s">
        <v>179</v>
      </c>
      <c r="AQ79" s="84">
        <v>0</v>
      </c>
      <c r="AR79" s="84">
        <v>0</v>
      </c>
      <c r="AS79" s="84"/>
      <c r="AT79" s="84"/>
      <c r="AU79" s="84"/>
      <c r="AV79" s="84"/>
      <c r="AW79" s="84"/>
      <c r="AX79" s="84"/>
      <c r="AY79" s="84"/>
      <c r="AZ79" s="84"/>
    </row>
    <row r="80" spans="1:52" x14ac:dyDescent="0.25">
      <c r="A80" s="69" t="s">
        <v>722</v>
      </c>
      <c r="B80" s="69" t="s">
        <v>2147</v>
      </c>
      <c r="C80" s="70"/>
      <c r="D80" s="71"/>
      <c r="E80" s="72"/>
      <c r="F80" s="73"/>
      <c r="G80" s="70"/>
      <c r="H80" s="74"/>
      <c r="I80" s="75"/>
      <c r="J80" s="75"/>
      <c r="K80" s="36"/>
      <c r="L80" s="82"/>
      <c r="M80" s="82"/>
      <c r="N80" s="77"/>
      <c r="O80" s="84" t="s">
        <v>233</v>
      </c>
      <c r="P80" s="86">
        <v>43168.042349537034</v>
      </c>
      <c r="Q80" s="84" t="s">
        <v>2412</v>
      </c>
      <c r="R80" s="87" t="s">
        <v>3220</v>
      </c>
      <c r="S80" s="84" t="s">
        <v>3438</v>
      </c>
      <c r="T80" s="84" t="s">
        <v>3576</v>
      </c>
      <c r="U80" s="84"/>
      <c r="V80" s="87" t="s">
        <v>4104</v>
      </c>
      <c r="W80" s="86">
        <v>43168.042349537034</v>
      </c>
      <c r="X80" s="87" t="s">
        <v>5229</v>
      </c>
      <c r="Y80" s="84"/>
      <c r="Z80" s="84"/>
      <c r="AA80" s="90" t="s">
        <v>6808</v>
      </c>
      <c r="AB80" s="84"/>
      <c r="AC80" s="84" t="b">
        <v>0</v>
      </c>
      <c r="AD80" s="84">
        <v>1</v>
      </c>
      <c r="AE80" s="90" t="s">
        <v>243</v>
      </c>
      <c r="AF80" s="84" t="b">
        <v>0</v>
      </c>
      <c r="AG80" s="84" t="s">
        <v>248</v>
      </c>
      <c r="AH80" s="84"/>
      <c r="AI80" s="90" t="s">
        <v>243</v>
      </c>
      <c r="AJ80" s="84" t="b">
        <v>0</v>
      </c>
      <c r="AK80" s="84">
        <v>2</v>
      </c>
      <c r="AL80" s="90" t="s">
        <v>243</v>
      </c>
      <c r="AM80" s="84" t="s">
        <v>251</v>
      </c>
      <c r="AN80" s="84" t="b">
        <v>0</v>
      </c>
      <c r="AO80" s="90" t="s">
        <v>6808</v>
      </c>
      <c r="AP80" s="84" t="s">
        <v>270</v>
      </c>
      <c r="AQ80" s="84">
        <v>0</v>
      </c>
      <c r="AR80" s="84">
        <v>0</v>
      </c>
      <c r="AS80" s="84"/>
      <c r="AT80" s="84"/>
      <c r="AU80" s="84"/>
      <c r="AV80" s="84"/>
      <c r="AW80" s="84"/>
      <c r="AX80" s="84"/>
      <c r="AY80" s="84"/>
      <c r="AZ80" s="84"/>
    </row>
    <row r="81" spans="1:52" x14ac:dyDescent="0.25">
      <c r="A81" s="69" t="s">
        <v>723</v>
      </c>
      <c r="B81" s="69" t="s">
        <v>722</v>
      </c>
      <c r="C81" s="70"/>
      <c r="D81" s="71"/>
      <c r="E81" s="72"/>
      <c r="F81" s="73"/>
      <c r="G81" s="70"/>
      <c r="H81" s="74"/>
      <c r="I81" s="75"/>
      <c r="J81" s="75"/>
      <c r="K81" s="36"/>
      <c r="L81" s="82"/>
      <c r="M81" s="82"/>
      <c r="N81" s="77"/>
      <c r="O81" s="84" t="s">
        <v>233</v>
      </c>
      <c r="P81" s="86">
        <v>43168.049062500002</v>
      </c>
      <c r="Q81" s="84" t="s">
        <v>2413</v>
      </c>
      <c r="R81" s="84"/>
      <c r="S81" s="84"/>
      <c r="T81" s="84" t="s">
        <v>3577</v>
      </c>
      <c r="U81" s="84"/>
      <c r="V81" s="87" t="s">
        <v>4105</v>
      </c>
      <c r="W81" s="86">
        <v>43168.049062500002</v>
      </c>
      <c r="X81" s="87" t="s">
        <v>5230</v>
      </c>
      <c r="Y81" s="84"/>
      <c r="Z81" s="84"/>
      <c r="AA81" s="90" t="s">
        <v>6809</v>
      </c>
      <c r="AB81" s="84"/>
      <c r="AC81" s="84" t="b">
        <v>0</v>
      </c>
      <c r="AD81" s="84">
        <v>0</v>
      </c>
      <c r="AE81" s="90" t="s">
        <v>243</v>
      </c>
      <c r="AF81" s="84" t="b">
        <v>0</v>
      </c>
      <c r="AG81" s="84" t="s">
        <v>248</v>
      </c>
      <c r="AH81" s="84"/>
      <c r="AI81" s="90" t="s">
        <v>243</v>
      </c>
      <c r="AJ81" s="84" t="b">
        <v>0</v>
      </c>
      <c r="AK81" s="84">
        <v>2</v>
      </c>
      <c r="AL81" s="90" t="s">
        <v>6808</v>
      </c>
      <c r="AM81" s="84" t="s">
        <v>251</v>
      </c>
      <c r="AN81" s="84" t="b">
        <v>0</v>
      </c>
      <c r="AO81" s="90" t="s">
        <v>6808</v>
      </c>
      <c r="AP81" s="84" t="s">
        <v>179</v>
      </c>
      <c r="AQ81" s="84">
        <v>0</v>
      </c>
      <c r="AR81" s="84">
        <v>0</v>
      </c>
      <c r="AS81" s="84"/>
      <c r="AT81" s="84"/>
      <c r="AU81" s="84"/>
      <c r="AV81" s="84"/>
      <c r="AW81" s="84"/>
      <c r="AX81" s="84"/>
      <c r="AY81" s="84"/>
      <c r="AZ81" s="84"/>
    </row>
    <row r="82" spans="1:52" x14ac:dyDescent="0.25">
      <c r="A82" s="69" t="s">
        <v>724</v>
      </c>
      <c r="B82" s="69" t="s">
        <v>1207</v>
      </c>
      <c r="C82" s="70"/>
      <c r="D82" s="71"/>
      <c r="E82" s="72"/>
      <c r="F82" s="73"/>
      <c r="G82" s="70"/>
      <c r="H82" s="74"/>
      <c r="I82" s="75"/>
      <c r="J82" s="75"/>
      <c r="K82" s="36"/>
      <c r="L82" s="82"/>
      <c r="M82" s="82"/>
      <c r="N82" s="77"/>
      <c r="O82" s="84" t="s">
        <v>233</v>
      </c>
      <c r="P82" s="86">
        <v>43168.049097222225</v>
      </c>
      <c r="Q82" s="84" t="s">
        <v>2414</v>
      </c>
      <c r="R82" s="84"/>
      <c r="S82" s="84"/>
      <c r="T82" s="84" t="s">
        <v>3578</v>
      </c>
      <c r="U82" s="84"/>
      <c r="V82" s="87" t="s">
        <v>4106</v>
      </c>
      <c r="W82" s="86">
        <v>43168.049097222225</v>
      </c>
      <c r="X82" s="87" t="s">
        <v>5231</v>
      </c>
      <c r="Y82" s="84"/>
      <c r="Z82" s="84"/>
      <c r="AA82" s="90" t="s">
        <v>6810</v>
      </c>
      <c r="AB82" s="84"/>
      <c r="AC82" s="84" t="b">
        <v>0</v>
      </c>
      <c r="AD82" s="84">
        <v>0</v>
      </c>
      <c r="AE82" s="90" t="s">
        <v>243</v>
      </c>
      <c r="AF82" s="84" t="b">
        <v>0</v>
      </c>
      <c r="AG82" s="84" t="s">
        <v>248</v>
      </c>
      <c r="AH82" s="84"/>
      <c r="AI82" s="90" t="s">
        <v>243</v>
      </c>
      <c r="AJ82" s="84" t="b">
        <v>0</v>
      </c>
      <c r="AK82" s="84">
        <v>18</v>
      </c>
      <c r="AL82" s="90" t="s">
        <v>8099</v>
      </c>
      <c r="AM82" s="84" t="s">
        <v>251</v>
      </c>
      <c r="AN82" s="84" t="b">
        <v>0</v>
      </c>
      <c r="AO82" s="90" t="s">
        <v>8099</v>
      </c>
      <c r="AP82" s="84" t="s">
        <v>179</v>
      </c>
      <c r="AQ82" s="84">
        <v>0</v>
      </c>
      <c r="AR82" s="84">
        <v>0</v>
      </c>
      <c r="AS82" s="84"/>
      <c r="AT82" s="84"/>
      <c r="AU82" s="84"/>
      <c r="AV82" s="84"/>
      <c r="AW82" s="84"/>
      <c r="AX82" s="84"/>
      <c r="AY82" s="84"/>
      <c r="AZ82" s="84"/>
    </row>
    <row r="83" spans="1:52" x14ac:dyDescent="0.25">
      <c r="A83" s="69" t="s">
        <v>725</v>
      </c>
      <c r="B83" s="69" t="s">
        <v>217</v>
      </c>
      <c r="C83" s="70"/>
      <c r="D83" s="71"/>
      <c r="E83" s="72"/>
      <c r="F83" s="73"/>
      <c r="G83" s="70"/>
      <c r="H83" s="74"/>
      <c r="I83" s="75"/>
      <c r="J83" s="75"/>
      <c r="K83" s="36"/>
      <c r="L83" s="82"/>
      <c r="M83" s="82"/>
      <c r="N83" s="77"/>
      <c r="O83" s="84" t="s">
        <v>233</v>
      </c>
      <c r="P83" s="86">
        <v>43168.049108796295</v>
      </c>
      <c r="Q83" s="84" t="s">
        <v>2415</v>
      </c>
      <c r="R83" s="84"/>
      <c r="S83" s="84"/>
      <c r="T83" s="84"/>
      <c r="U83" s="84"/>
      <c r="V83" s="87" t="s">
        <v>242</v>
      </c>
      <c r="W83" s="86">
        <v>43168.049108796295</v>
      </c>
      <c r="X83" s="87" t="s">
        <v>5232</v>
      </c>
      <c r="Y83" s="84"/>
      <c r="Z83" s="84"/>
      <c r="AA83" s="90" t="s">
        <v>6811</v>
      </c>
      <c r="AB83" s="84"/>
      <c r="AC83" s="84" t="b">
        <v>0</v>
      </c>
      <c r="AD83" s="84">
        <v>0</v>
      </c>
      <c r="AE83" s="90" t="s">
        <v>243</v>
      </c>
      <c r="AF83" s="84" t="b">
        <v>0</v>
      </c>
      <c r="AG83" s="84" t="s">
        <v>248</v>
      </c>
      <c r="AH83" s="84"/>
      <c r="AI83" s="90" t="s">
        <v>243</v>
      </c>
      <c r="AJ83" s="84" t="b">
        <v>0</v>
      </c>
      <c r="AK83" s="84">
        <v>58</v>
      </c>
      <c r="AL83" s="90" t="s">
        <v>8133</v>
      </c>
      <c r="AM83" s="84" t="s">
        <v>251</v>
      </c>
      <c r="AN83" s="84" t="b">
        <v>0</v>
      </c>
      <c r="AO83" s="90" t="s">
        <v>8133</v>
      </c>
      <c r="AP83" s="84" t="s">
        <v>179</v>
      </c>
      <c r="AQ83" s="84">
        <v>0</v>
      </c>
      <c r="AR83" s="84">
        <v>0</v>
      </c>
      <c r="AS83" s="84"/>
      <c r="AT83" s="84"/>
      <c r="AU83" s="84"/>
      <c r="AV83" s="84"/>
      <c r="AW83" s="84"/>
      <c r="AX83" s="84"/>
      <c r="AY83" s="84"/>
      <c r="AZ83" s="84"/>
    </row>
    <row r="84" spans="1:52" x14ac:dyDescent="0.25">
      <c r="A84" s="69" t="s">
        <v>725</v>
      </c>
      <c r="B84" s="69" t="s">
        <v>1917</v>
      </c>
      <c r="C84" s="70"/>
      <c r="D84" s="71"/>
      <c r="E84" s="72"/>
      <c r="F84" s="73"/>
      <c r="G84" s="70"/>
      <c r="H84" s="74"/>
      <c r="I84" s="75"/>
      <c r="J84" s="75"/>
      <c r="K84" s="36"/>
      <c r="L84" s="82"/>
      <c r="M84" s="82"/>
      <c r="N84" s="77"/>
      <c r="O84" s="84" t="s">
        <v>233</v>
      </c>
      <c r="P84" s="86">
        <v>43168.049108796295</v>
      </c>
      <c r="Q84" s="84" t="s">
        <v>2415</v>
      </c>
      <c r="R84" s="84"/>
      <c r="S84" s="84"/>
      <c r="T84" s="84"/>
      <c r="U84" s="84"/>
      <c r="V84" s="87" t="s">
        <v>242</v>
      </c>
      <c r="W84" s="86">
        <v>43168.049108796295</v>
      </c>
      <c r="X84" s="87" t="s">
        <v>5232</v>
      </c>
      <c r="Y84" s="84"/>
      <c r="Z84" s="84"/>
      <c r="AA84" s="90" t="s">
        <v>6811</v>
      </c>
      <c r="AB84" s="84"/>
      <c r="AC84" s="84" t="b">
        <v>0</v>
      </c>
      <c r="AD84" s="84">
        <v>0</v>
      </c>
      <c r="AE84" s="90" t="s">
        <v>243</v>
      </c>
      <c r="AF84" s="84" t="b">
        <v>0</v>
      </c>
      <c r="AG84" s="84" t="s">
        <v>248</v>
      </c>
      <c r="AH84" s="84"/>
      <c r="AI84" s="90" t="s">
        <v>243</v>
      </c>
      <c r="AJ84" s="84" t="b">
        <v>0</v>
      </c>
      <c r="AK84" s="84">
        <v>58</v>
      </c>
      <c r="AL84" s="90" t="s">
        <v>8133</v>
      </c>
      <c r="AM84" s="84" t="s">
        <v>251</v>
      </c>
      <c r="AN84" s="84" t="b">
        <v>0</v>
      </c>
      <c r="AO84" s="90" t="s">
        <v>8133</v>
      </c>
      <c r="AP84" s="84" t="s">
        <v>179</v>
      </c>
      <c r="AQ84" s="84">
        <v>0</v>
      </c>
      <c r="AR84" s="84">
        <v>0</v>
      </c>
      <c r="AS84" s="84"/>
      <c r="AT84" s="84"/>
      <c r="AU84" s="84"/>
      <c r="AV84" s="84"/>
      <c r="AW84" s="84"/>
      <c r="AX84" s="84"/>
      <c r="AY84" s="84"/>
      <c r="AZ84" s="84"/>
    </row>
    <row r="85" spans="1:52" x14ac:dyDescent="0.25">
      <c r="A85" s="69" t="s">
        <v>726</v>
      </c>
      <c r="B85" s="69" t="s">
        <v>672</v>
      </c>
      <c r="C85" s="70"/>
      <c r="D85" s="71"/>
      <c r="E85" s="72"/>
      <c r="F85" s="73"/>
      <c r="G85" s="70"/>
      <c r="H85" s="74"/>
      <c r="I85" s="75"/>
      <c r="J85" s="75"/>
      <c r="K85" s="36"/>
      <c r="L85" s="82"/>
      <c r="M85" s="82"/>
      <c r="N85" s="77"/>
      <c r="O85" s="84" t="s">
        <v>233</v>
      </c>
      <c r="P85" s="86">
        <v>43168.049131944441</v>
      </c>
      <c r="Q85" s="84" t="s">
        <v>2416</v>
      </c>
      <c r="R85" s="84"/>
      <c r="S85" s="84"/>
      <c r="T85" s="84" t="s">
        <v>3579</v>
      </c>
      <c r="U85" s="84"/>
      <c r="V85" s="87" t="s">
        <v>4107</v>
      </c>
      <c r="W85" s="86">
        <v>43168.049131944441</v>
      </c>
      <c r="X85" s="87" t="s">
        <v>5233</v>
      </c>
      <c r="Y85" s="84"/>
      <c r="Z85" s="84"/>
      <c r="AA85" s="90" t="s">
        <v>6812</v>
      </c>
      <c r="AB85" s="84"/>
      <c r="AC85" s="84" t="b">
        <v>0</v>
      </c>
      <c r="AD85" s="84">
        <v>0</v>
      </c>
      <c r="AE85" s="90" t="s">
        <v>243</v>
      </c>
      <c r="AF85" s="84" t="b">
        <v>0</v>
      </c>
      <c r="AG85" s="84" t="s">
        <v>248</v>
      </c>
      <c r="AH85" s="84"/>
      <c r="AI85" s="90" t="s">
        <v>243</v>
      </c>
      <c r="AJ85" s="84" t="b">
        <v>0</v>
      </c>
      <c r="AK85" s="84">
        <v>9</v>
      </c>
      <c r="AL85" s="90" t="s">
        <v>6755</v>
      </c>
      <c r="AM85" s="84" t="s">
        <v>251</v>
      </c>
      <c r="AN85" s="84" t="b">
        <v>0</v>
      </c>
      <c r="AO85" s="90" t="s">
        <v>6755</v>
      </c>
      <c r="AP85" s="84" t="s">
        <v>179</v>
      </c>
      <c r="AQ85" s="84">
        <v>0</v>
      </c>
      <c r="AR85" s="84">
        <v>0</v>
      </c>
      <c r="AS85" s="84"/>
      <c r="AT85" s="84"/>
      <c r="AU85" s="84"/>
      <c r="AV85" s="84"/>
      <c r="AW85" s="84"/>
      <c r="AX85" s="84"/>
      <c r="AY85" s="84"/>
      <c r="AZ85" s="84"/>
    </row>
    <row r="86" spans="1:52" x14ac:dyDescent="0.25">
      <c r="A86" s="69" t="s">
        <v>727</v>
      </c>
      <c r="B86" s="69" t="s">
        <v>341</v>
      </c>
      <c r="C86" s="70"/>
      <c r="D86" s="71"/>
      <c r="E86" s="72"/>
      <c r="F86" s="73"/>
      <c r="G86" s="70"/>
      <c r="H86" s="74"/>
      <c r="I86" s="75"/>
      <c r="J86" s="75"/>
      <c r="K86" s="36"/>
      <c r="L86" s="82"/>
      <c r="M86" s="82"/>
      <c r="N86" s="77"/>
      <c r="O86" s="84" t="s">
        <v>233</v>
      </c>
      <c r="P86" s="86">
        <v>43168.049131944441</v>
      </c>
      <c r="Q86" s="84" t="s">
        <v>2395</v>
      </c>
      <c r="R86" s="84"/>
      <c r="S86" s="84"/>
      <c r="T86" s="84"/>
      <c r="U86" s="84"/>
      <c r="V86" s="87" t="s">
        <v>4108</v>
      </c>
      <c r="W86" s="86">
        <v>43168.049131944441</v>
      </c>
      <c r="X86" s="87" t="s">
        <v>5234</v>
      </c>
      <c r="Y86" s="84"/>
      <c r="Z86" s="84"/>
      <c r="AA86" s="90" t="s">
        <v>6813</v>
      </c>
      <c r="AB86" s="84"/>
      <c r="AC86" s="84" t="b">
        <v>0</v>
      </c>
      <c r="AD86" s="84">
        <v>0</v>
      </c>
      <c r="AE86" s="90" t="s">
        <v>243</v>
      </c>
      <c r="AF86" s="84" t="b">
        <v>0</v>
      </c>
      <c r="AG86" s="84" t="s">
        <v>248</v>
      </c>
      <c r="AH86" s="84"/>
      <c r="AI86" s="90" t="s">
        <v>243</v>
      </c>
      <c r="AJ86" s="84" t="b">
        <v>0</v>
      </c>
      <c r="AK86" s="84">
        <v>1489</v>
      </c>
      <c r="AL86" s="90" t="s">
        <v>7816</v>
      </c>
      <c r="AM86" s="84" t="s">
        <v>252</v>
      </c>
      <c r="AN86" s="84" t="b">
        <v>0</v>
      </c>
      <c r="AO86" s="90" t="s">
        <v>7816</v>
      </c>
      <c r="AP86" s="84" t="s">
        <v>179</v>
      </c>
      <c r="AQ86" s="84">
        <v>0</v>
      </c>
      <c r="AR86" s="84">
        <v>0</v>
      </c>
      <c r="AS86" s="84"/>
      <c r="AT86" s="84"/>
      <c r="AU86" s="84"/>
      <c r="AV86" s="84"/>
      <c r="AW86" s="84"/>
      <c r="AX86" s="84"/>
      <c r="AY86" s="84"/>
      <c r="AZ86" s="84"/>
    </row>
    <row r="87" spans="1:52" x14ac:dyDescent="0.25">
      <c r="A87" s="69" t="s">
        <v>727</v>
      </c>
      <c r="B87" s="69" t="s">
        <v>2135</v>
      </c>
      <c r="C87" s="70"/>
      <c r="D87" s="71"/>
      <c r="E87" s="72"/>
      <c r="F87" s="73"/>
      <c r="G87" s="70"/>
      <c r="H87" s="74"/>
      <c r="I87" s="75"/>
      <c r="J87" s="75"/>
      <c r="K87" s="36"/>
      <c r="L87" s="82"/>
      <c r="M87" s="82"/>
      <c r="N87" s="77"/>
      <c r="O87" s="84" t="s">
        <v>233</v>
      </c>
      <c r="P87" s="86">
        <v>43168.049131944441</v>
      </c>
      <c r="Q87" s="84" t="s">
        <v>2395</v>
      </c>
      <c r="R87" s="84"/>
      <c r="S87" s="84"/>
      <c r="T87" s="84"/>
      <c r="U87" s="84"/>
      <c r="V87" s="87" t="s">
        <v>4108</v>
      </c>
      <c r="W87" s="86">
        <v>43168.049131944441</v>
      </c>
      <c r="X87" s="87" t="s">
        <v>5234</v>
      </c>
      <c r="Y87" s="84"/>
      <c r="Z87" s="84"/>
      <c r="AA87" s="90" t="s">
        <v>6813</v>
      </c>
      <c r="AB87" s="84"/>
      <c r="AC87" s="84" t="b">
        <v>0</v>
      </c>
      <c r="AD87" s="84">
        <v>0</v>
      </c>
      <c r="AE87" s="90" t="s">
        <v>243</v>
      </c>
      <c r="AF87" s="84" t="b">
        <v>0</v>
      </c>
      <c r="AG87" s="84" t="s">
        <v>248</v>
      </c>
      <c r="AH87" s="84"/>
      <c r="AI87" s="90" t="s">
        <v>243</v>
      </c>
      <c r="AJ87" s="84" t="b">
        <v>0</v>
      </c>
      <c r="AK87" s="84">
        <v>1489</v>
      </c>
      <c r="AL87" s="90" t="s">
        <v>7816</v>
      </c>
      <c r="AM87" s="84" t="s">
        <v>252</v>
      </c>
      <c r="AN87" s="84" t="b">
        <v>0</v>
      </c>
      <c r="AO87" s="90" t="s">
        <v>7816</v>
      </c>
      <c r="AP87" s="84" t="s">
        <v>179</v>
      </c>
      <c r="AQ87" s="84">
        <v>0</v>
      </c>
      <c r="AR87" s="84">
        <v>0</v>
      </c>
      <c r="AS87" s="84"/>
      <c r="AT87" s="84"/>
      <c r="AU87" s="84"/>
      <c r="AV87" s="84"/>
      <c r="AW87" s="84"/>
      <c r="AX87" s="84"/>
      <c r="AY87" s="84"/>
      <c r="AZ87" s="84"/>
    </row>
    <row r="88" spans="1:52" x14ac:dyDescent="0.25">
      <c r="A88" s="69" t="s">
        <v>727</v>
      </c>
      <c r="B88" s="69" t="s">
        <v>2136</v>
      </c>
      <c r="C88" s="70"/>
      <c r="D88" s="71"/>
      <c r="E88" s="72"/>
      <c r="F88" s="73"/>
      <c r="G88" s="70"/>
      <c r="H88" s="74"/>
      <c r="I88" s="75"/>
      <c r="J88" s="75"/>
      <c r="K88" s="36"/>
      <c r="L88" s="82"/>
      <c r="M88" s="82"/>
      <c r="N88" s="77"/>
      <c r="O88" s="84" t="s">
        <v>233</v>
      </c>
      <c r="P88" s="86">
        <v>43168.049131944441</v>
      </c>
      <c r="Q88" s="84" t="s">
        <v>2395</v>
      </c>
      <c r="R88" s="84"/>
      <c r="S88" s="84"/>
      <c r="T88" s="84"/>
      <c r="U88" s="84"/>
      <c r="V88" s="87" t="s">
        <v>4108</v>
      </c>
      <c r="W88" s="86">
        <v>43168.049131944441</v>
      </c>
      <c r="X88" s="87" t="s">
        <v>5234</v>
      </c>
      <c r="Y88" s="84"/>
      <c r="Z88" s="84"/>
      <c r="AA88" s="90" t="s">
        <v>6813</v>
      </c>
      <c r="AB88" s="84"/>
      <c r="AC88" s="84" t="b">
        <v>0</v>
      </c>
      <c r="AD88" s="84">
        <v>0</v>
      </c>
      <c r="AE88" s="90" t="s">
        <v>243</v>
      </c>
      <c r="AF88" s="84" t="b">
        <v>0</v>
      </c>
      <c r="AG88" s="84" t="s">
        <v>248</v>
      </c>
      <c r="AH88" s="84"/>
      <c r="AI88" s="90" t="s">
        <v>243</v>
      </c>
      <c r="AJ88" s="84" t="b">
        <v>0</v>
      </c>
      <c r="AK88" s="84">
        <v>1489</v>
      </c>
      <c r="AL88" s="90" t="s">
        <v>7816</v>
      </c>
      <c r="AM88" s="84" t="s">
        <v>252</v>
      </c>
      <c r="AN88" s="84" t="b">
        <v>0</v>
      </c>
      <c r="AO88" s="90" t="s">
        <v>7816</v>
      </c>
      <c r="AP88" s="84" t="s">
        <v>179</v>
      </c>
      <c r="AQ88" s="84">
        <v>0</v>
      </c>
      <c r="AR88" s="84">
        <v>0</v>
      </c>
      <c r="AS88" s="84"/>
      <c r="AT88" s="84"/>
      <c r="AU88" s="84"/>
      <c r="AV88" s="84"/>
      <c r="AW88" s="84"/>
      <c r="AX88" s="84"/>
      <c r="AY88" s="84"/>
      <c r="AZ88" s="84"/>
    </row>
    <row r="89" spans="1:52" x14ac:dyDescent="0.25">
      <c r="A89" s="69" t="s">
        <v>727</v>
      </c>
      <c r="B89" s="69" t="s">
        <v>2137</v>
      </c>
      <c r="C89" s="70"/>
      <c r="D89" s="71"/>
      <c r="E89" s="72"/>
      <c r="F89" s="73"/>
      <c r="G89" s="70"/>
      <c r="H89" s="74"/>
      <c r="I89" s="75"/>
      <c r="J89" s="75"/>
      <c r="K89" s="36"/>
      <c r="L89" s="82"/>
      <c r="M89" s="82"/>
      <c r="N89" s="77"/>
      <c r="O89" s="84" t="s">
        <v>233</v>
      </c>
      <c r="P89" s="86">
        <v>43168.049131944441</v>
      </c>
      <c r="Q89" s="84" t="s">
        <v>2395</v>
      </c>
      <c r="R89" s="84"/>
      <c r="S89" s="84"/>
      <c r="T89" s="84"/>
      <c r="U89" s="84"/>
      <c r="V89" s="87" t="s">
        <v>4108</v>
      </c>
      <c r="W89" s="86">
        <v>43168.049131944441</v>
      </c>
      <c r="X89" s="87" t="s">
        <v>5234</v>
      </c>
      <c r="Y89" s="84"/>
      <c r="Z89" s="84"/>
      <c r="AA89" s="90" t="s">
        <v>6813</v>
      </c>
      <c r="AB89" s="84"/>
      <c r="AC89" s="84" t="b">
        <v>0</v>
      </c>
      <c r="AD89" s="84">
        <v>0</v>
      </c>
      <c r="AE89" s="90" t="s">
        <v>243</v>
      </c>
      <c r="AF89" s="84" t="b">
        <v>0</v>
      </c>
      <c r="AG89" s="84" t="s">
        <v>248</v>
      </c>
      <c r="AH89" s="84"/>
      <c r="AI89" s="90" t="s">
        <v>243</v>
      </c>
      <c r="AJ89" s="84" t="b">
        <v>0</v>
      </c>
      <c r="AK89" s="84">
        <v>1489</v>
      </c>
      <c r="AL89" s="90" t="s">
        <v>7816</v>
      </c>
      <c r="AM89" s="84" t="s">
        <v>252</v>
      </c>
      <c r="AN89" s="84" t="b">
        <v>0</v>
      </c>
      <c r="AO89" s="90" t="s">
        <v>7816</v>
      </c>
      <c r="AP89" s="84" t="s">
        <v>179</v>
      </c>
      <c r="AQ89" s="84">
        <v>0</v>
      </c>
      <c r="AR89" s="84">
        <v>0</v>
      </c>
      <c r="AS89" s="84"/>
      <c r="AT89" s="84"/>
      <c r="AU89" s="84"/>
      <c r="AV89" s="84"/>
      <c r="AW89" s="84"/>
      <c r="AX89" s="84"/>
      <c r="AY89" s="84"/>
      <c r="AZ89" s="84"/>
    </row>
    <row r="90" spans="1:52" x14ac:dyDescent="0.25">
      <c r="A90" s="69" t="s">
        <v>727</v>
      </c>
      <c r="B90" s="69" t="s">
        <v>2138</v>
      </c>
      <c r="C90" s="70"/>
      <c r="D90" s="71"/>
      <c r="E90" s="72"/>
      <c r="F90" s="73"/>
      <c r="G90" s="70"/>
      <c r="H90" s="74"/>
      <c r="I90" s="75"/>
      <c r="J90" s="75"/>
      <c r="K90" s="36"/>
      <c r="L90" s="82"/>
      <c r="M90" s="82"/>
      <c r="N90" s="77"/>
      <c r="O90" s="84" t="s">
        <v>233</v>
      </c>
      <c r="P90" s="86">
        <v>43168.049131944441</v>
      </c>
      <c r="Q90" s="84" t="s">
        <v>2395</v>
      </c>
      <c r="R90" s="84"/>
      <c r="S90" s="84"/>
      <c r="T90" s="84"/>
      <c r="U90" s="84"/>
      <c r="V90" s="87" t="s">
        <v>4108</v>
      </c>
      <c r="W90" s="86">
        <v>43168.049131944441</v>
      </c>
      <c r="X90" s="87" t="s">
        <v>5234</v>
      </c>
      <c r="Y90" s="84"/>
      <c r="Z90" s="84"/>
      <c r="AA90" s="90" t="s">
        <v>6813</v>
      </c>
      <c r="AB90" s="84"/>
      <c r="AC90" s="84" t="b">
        <v>0</v>
      </c>
      <c r="AD90" s="84">
        <v>0</v>
      </c>
      <c r="AE90" s="90" t="s">
        <v>243</v>
      </c>
      <c r="AF90" s="84" t="b">
        <v>0</v>
      </c>
      <c r="AG90" s="84" t="s">
        <v>248</v>
      </c>
      <c r="AH90" s="84"/>
      <c r="AI90" s="90" t="s">
        <v>243</v>
      </c>
      <c r="AJ90" s="84" t="b">
        <v>0</v>
      </c>
      <c r="AK90" s="84">
        <v>1489</v>
      </c>
      <c r="AL90" s="90" t="s">
        <v>7816</v>
      </c>
      <c r="AM90" s="84" t="s">
        <v>252</v>
      </c>
      <c r="AN90" s="84" t="b">
        <v>0</v>
      </c>
      <c r="AO90" s="90" t="s">
        <v>7816</v>
      </c>
      <c r="AP90" s="84" t="s">
        <v>179</v>
      </c>
      <c r="AQ90" s="84">
        <v>0</v>
      </c>
      <c r="AR90" s="84">
        <v>0</v>
      </c>
      <c r="AS90" s="84"/>
      <c r="AT90" s="84"/>
      <c r="AU90" s="84"/>
      <c r="AV90" s="84"/>
      <c r="AW90" s="84"/>
      <c r="AX90" s="84"/>
      <c r="AY90" s="84"/>
      <c r="AZ90" s="84"/>
    </row>
    <row r="91" spans="1:52" x14ac:dyDescent="0.25">
      <c r="A91" s="69" t="s">
        <v>727</v>
      </c>
      <c r="B91" s="69" t="s">
        <v>2139</v>
      </c>
      <c r="C91" s="70"/>
      <c r="D91" s="71"/>
      <c r="E91" s="72"/>
      <c r="F91" s="73"/>
      <c r="G91" s="70"/>
      <c r="H91" s="74"/>
      <c r="I91" s="75"/>
      <c r="J91" s="75"/>
      <c r="K91" s="36"/>
      <c r="L91" s="82"/>
      <c r="M91" s="82"/>
      <c r="N91" s="77"/>
      <c r="O91" s="84" t="s">
        <v>233</v>
      </c>
      <c r="P91" s="86">
        <v>43168.049131944441</v>
      </c>
      <c r="Q91" s="84" t="s">
        <v>2395</v>
      </c>
      <c r="R91" s="84"/>
      <c r="S91" s="84"/>
      <c r="T91" s="84"/>
      <c r="U91" s="84"/>
      <c r="V91" s="87" t="s">
        <v>4108</v>
      </c>
      <c r="W91" s="86">
        <v>43168.049131944441</v>
      </c>
      <c r="X91" s="87" t="s">
        <v>5234</v>
      </c>
      <c r="Y91" s="84"/>
      <c r="Z91" s="84"/>
      <c r="AA91" s="90" t="s">
        <v>6813</v>
      </c>
      <c r="AB91" s="84"/>
      <c r="AC91" s="84" t="b">
        <v>0</v>
      </c>
      <c r="AD91" s="84">
        <v>0</v>
      </c>
      <c r="AE91" s="90" t="s">
        <v>243</v>
      </c>
      <c r="AF91" s="84" t="b">
        <v>0</v>
      </c>
      <c r="AG91" s="84" t="s">
        <v>248</v>
      </c>
      <c r="AH91" s="84"/>
      <c r="AI91" s="90" t="s">
        <v>243</v>
      </c>
      <c r="AJ91" s="84" t="b">
        <v>0</v>
      </c>
      <c r="AK91" s="84">
        <v>1489</v>
      </c>
      <c r="AL91" s="90" t="s">
        <v>7816</v>
      </c>
      <c r="AM91" s="84" t="s">
        <v>252</v>
      </c>
      <c r="AN91" s="84" t="b">
        <v>0</v>
      </c>
      <c r="AO91" s="90" t="s">
        <v>7816</v>
      </c>
      <c r="AP91" s="84" t="s">
        <v>179</v>
      </c>
      <c r="AQ91" s="84">
        <v>0</v>
      </c>
      <c r="AR91" s="84">
        <v>0</v>
      </c>
      <c r="AS91" s="84"/>
      <c r="AT91" s="84"/>
      <c r="AU91" s="84"/>
      <c r="AV91" s="84"/>
      <c r="AW91" s="84"/>
      <c r="AX91" s="84"/>
      <c r="AY91" s="84"/>
      <c r="AZ91" s="84"/>
    </row>
    <row r="92" spans="1:52" x14ac:dyDescent="0.25">
      <c r="A92" s="69" t="s">
        <v>727</v>
      </c>
      <c r="B92" s="69" t="s">
        <v>2140</v>
      </c>
      <c r="C92" s="70"/>
      <c r="D92" s="71"/>
      <c r="E92" s="72"/>
      <c r="F92" s="73"/>
      <c r="G92" s="70"/>
      <c r="H92" s="74"/>
      <c r="I92" s="75"/>
      <c r="J92" s="75"/>
      <c r="K92" s="36"/>
      <c r="L92" s="82"/>
      <c r="M92" s="82"/>
      <c r="N92" s="77"/>
      <c r="O92" s="84" t="s">
        <v>233</v>
      </c>
      <c r="P92" s="86">
        <v>43168.049131944441</v>
      </c>
      <c r="Q92" s="84" t="s">
        <v>2395</v>
      </c>
      <c r="R92" s="84"/>
      <c r="S92" s="84"/>
      <c r="T92" s="84"/>
      <c r="U92" s="84"/>
      <c r="V92" s="87" t="s">
        <v>4108</v>
      </c>
      <c r="W92" s="86">
        <v>43168.049131944441</v>
      </c>
      <c r="X92" s="87" t="s">
        <v>5234</v>
      </c>
      <c r="Y92" s="84"/>
      <c r="Z92" s="84"/>
      <c r="AA92" s="90" t="s">
        <v>6813</v>
      </c>
      <c r="AB92" s="84"/>
      <c r="AC92" s="84" t="b">
        <v>0</v>
      </c>
      <c r="AD92" s="84">
        <v>0</v>
      </c>
      <c r="AE92" s="90" t="s">
        <v>243</v>
      </c>
      <c r="AF92" s="84" t="b">
        <v>0</v>
      </c>
      <c r="AG92" s="84" t="s">
        <v>248</v>
      </c>
      <c r="AH92" s="84"/>
      <c r="AI92" s="90" t="s">
        <v>243</v>
      </c>
      <c r="AJ92" s="84" t="b">
        <v>0</v>
      </c>
      <c r="AK92" s="84">
        <v>1489</v>
      </c>
      <c r="AL92" s="90" t="s">
        <v>7816</v>
      </c>
      <c r="AM92" s="84" t="s">
        <v>252</v>
      </c>
      <c r="AN92" s="84" t="b">
        <v>0</v>
      </c>
      <c r="AO92" s="90" t="s">
        <v>7816</v>
      </c>
      <c r="AP92" s="84" t="s">
        <v>179</v>
      </c>
      <c r="AQ92" s="84">
        <v>0</v>
      </c>
      <c r="AR92" s="84">
        <v>0</v>
      </c>
      <c r="AS92" s="84"/>
      <c r="AT92" s="84"/>
      <c r="AU92" s="84"/>
      <c r="AV92" s="84"/>
      <c r="AW92" s="84"/>
      <c r="AX92" s="84"/>
      <c r="AY92" s="84"/>
      <c r="AZ92" s="84"/>
    </row>
    <row r="93" spans="1:52" x14ac:dyDescent="0.25">
      <c r="A93" s="69" t="s">
        <v>727</v>
      </c>
      <c r="B93" s="69" t="s">
        <v>2141</v>
      </c>
      <c r="C93" s="70"/>
      <c r="D93" s="71"/>
      <c r="E93" s="72"/>
      <c r="F93" s="73"/>
      <c r="G93" s="70"/>
      <c r="H93" s="74"/>
      <c r="I93" s="75"/>
      <c r="J93" s="75"/>
      <c r="K93" s="36"/>
      <c r="L93" s="82"/>
      <c r="M93" s="82"/>
      <c r="N93" s="77"/>
      <c r="O93" s="84" t="s">
        <v>233</v>
      </c>
      <c r="P93" s="86">
        <v>43168.049131944441</v>
      </c>
      <c r="Q93" s="84" t="s">
        <v>2395</v>
      </c>
      <c r="R93" s="84"/>
      <c r="S93" s="84"/>
      <c r="T93" s="84"/>
      <c r="U93" s="84"/>
      <c r="V93" s="87" t="s">
        <v>4108</v>
      </c>
      <c r="W93" s="86">
        <v>43168.049131944441</v>
      </c>
      <c r="X93" s="87" t="s">
        <v>5234</v>
      </c>
      <c r="Y93" s="84"/>
      <c r="Z93" s="84"/>
      <c r="AA93" s="90" t="s">
        <v>6813</v>
      </c>
      <c r="AB93" s="84"/>
      <c r="AC93" s="84" t="b">
        <v>0</v>
      </c>
      <c r="AD93" s="84">
        <v>0</v>
      </c>
      <c r="AE93" s="90" t="s">
        <v>243</v>
      </c>
      <c r="AF93" s="84" t="b">
        <v>0</v>
      </c>
      <c r="AG93" s="84" t="s">
        <v>248</v>
      </c>
      <c r="AH93" s="84"/>
      <c r="AI93" s="90" t="s">
        <v>243</v>
      </c>
      <c r="AJ93" s="84" t="b">
        <v>0</v>
      </c>
      <c r="AK93" s="84">
        <v>1489</v>
      </c>
      <c r="AL93" s="90" t="s">
        <v>7816</v>
      </c>
      <c r="AM93" s="84" t="s">
        <v>252</v>
      </c>
      <c r="AN93" s="84" t="b">
        <v>0</v>
      </c>
      <c r="AO93" s="90" t="s">
        <v>7816</v>
      </c>
      <c r="AP93" s="84" t="s">
        <v>179</v>
      </c>
      <c r="AQ93" s="84">
        <v>0</v>
      </c>
      <c r="AR93" s="84">
        <v>0</v>
      </c>
      <c r="AS93" s="84"/>
      <c r="AT93" s="84"/>
      <c r="AU93" s="84"/>
      <c r="AV93" s="84"/>
      <c r="AW93" s="84"/>
      <c r="AX93" s="84"/>
      <c r="AY93" s="84"/>
      <c r="AZ93" s="84"/>
    </row>
    <row r="94" spans="1:52" x14ac:dyDescent="0.25">
      <c r="A94" s="69" t="s">
        <v>727</v>
      </c>
      <c r="B94" s="69" t="s">
        <v>2142</v>
      </c>
      <c r="C94" s="70"/>
      <c r="D94" s="71"/>
      <c r="E94" s="72"/>
      <c r="F94" s="73"/>
      <c r="G94" s="70"/>
      <c r="H94" s="74"/>
      <c r="I94" s="75"/>
      <c r="J94" s="75"/>
      <c r="K94" s="36"/>
      <c r="L94" s="82"/>
      <c r="M94" s="82"/>
      <c r="N94" s="77"/>
      <c r="O94" s="84" t="s">
        <v>233</v>
      </c>
      <c r="P94" s="86">
        <v>43168.049131944441</v>
      </c>
      <c r="Q94" s="84" t="s">
        <v>2395</v>
      </c>
      <c r="R94" s="84"/>
      <c r="S94" s="84"/>
      <c r="T94" s="84"/>
      <c r="U94" s="84"/>
      <c r="V94" s="87" t="s">
        <v>4108</v>
      </c>
      <c r="W94" s="86">
        <v>43168.049131944441</v>
      </c>
      <c r="X94" s="87" t="s">
        <v>5234</v>
      </c>
      <c r="Y94" s="84"/>
      <c r="Z94" s="84"/>
      <c r="AA94" s="90" t="s">
        <v>6813</v>
      </c>
      <c r="AB94" s="84"/>
      <c r="AC94" s="84" t="b">
        <v>0</v>
      </c>
      <c r="AD94" s="84">
        <v>0</v>
      </c>
      <c r="AE94" s="90" t="s">
        <v>243</v>
      </c>
      <c r="AF94" s="84" t="b">
        <v>0</v>
      </c>
      <c r="AG94" s="84" t="s">
        <v>248</v>
      </c>
      <c r="AH94" s="84"/>
      <c r="AI94" s="90" t="s">
        <v>243</v>
      </c>
      <c r="AJ94" s="84" t="b">
        <v>0</v>
      </c>
      <c r="AK94" s="84">
        <v>1489</v>
      </c>
      <c r="AL94" s="90" t="s">
        <v>7816</v>
      </c>
      <c r="AM94" s="84" t="s">
        <v>252</v>
      </c>
      <c r="AN94" s="84" t="b">
        <v>0</v>
      </c>
      <c r="AO94" s="90" t="s">
        <v>7816</v>
      </c>
      <c r="AP94" s="84" t="s">
        <v>179</v>
      </c>
      <c r="AQ94" s="84">
        <v>0</v>
      </c>
      <c r="AR94" s="84">
        <v>0</v>
      </c>
      <c r="AS94" s="84"/>
      <c r="AT94" s="84"/>
      <c r="AU94" s="84"/>
      <c r="AV94" s="84"/>
      <c r="AW94" s="84"/>
      <c r="AX94" s="84"/>
      <c r="AY94" s="84"/>
      <c r="AZ94" s="84"/>
    </row>
    <row r="95" spans="1:52" x14ac:dyDescent="0.25">
      <c r="A95" s="69" t="s">
        <v>727</v>
      </c>
      <c r="B95" s="69" t="s">
        <v>231</v>
      </c>
      <c r="C95" s="70"/>
      <c r="D95" s="71"/>
      <c r="E95" s="72"/>
      <c r="F95" s="73"/>
      <c r="G95" s="70"/>
      <c r="H95" s="74"/>
      <c r="I95" s="75"/>
      <c r="J95" s="75"/>
      <c r="K95" s="36"/>
      <c r="L95" s="82"/>
      <c r="M95" s="82"/>
      <c r="N95" s="77"/>
      <c r="O95" s="84" t="s">
        <v>233</v>
      </c>
      <c r="P95" s="86">
        <v>43168.049131944441</v>
      </c>
      <c r="Q95" s="84" t="s">
        <v>2395</v>
      </c>
      <c r="R95" s="84"/>
      <c r="S95" s="84"/>
      <c r="T95" s="84"/>
      <c r="U95" s="84"/>
      <c r="V95" s="87" t="s">
        <v>4108</v>
      </c>
      <c r="W95" s="86">
        <v>43168.049131944441</v>
      </c>
      <c r="X95" s="87" t="s">
        <v>5234</v>
      </c>
      <c r="Y95" s="84"/>
      <c r="Z95" s="84"/>
      <c r="AA95" s="90" t="s">
        <v>6813</v>
      </c>
      <c r="AB95" s="84"/>
      <c r="AC95" s="84" t="b">
        <v>0</v>
      </c>
      <c r="AD95" s="84">
        <v>0</v>
      </c>
      <c r="AE95" s="90" t="s">
        <v>243</v>
      </c>
      <c r="AF95" s="84" t="b">
        <v>0</v>
      </c>
      <c r="AG95" s="84" t="s">
        <v>248</v>
      </c>
      <c r="AH95" s="84"/>
      <c r="AI95" s="90" t="s">
        <v>243</v>
      </c>
      <c r="AJ95" s="84" t="b">
        <v>0</v>
      </c>
      <c r="AK95" s="84">
        <v>1489</v>
      </c>
      <c r="AL95" s="90" t="s">
        <v>7816</v>
      </c>
      <c r="AM95" s="84" t="s">
        <v>252</v>
      </c>
      <c r="AN95" s="84" t="b">
        <v>0</v>
      </c>
      <c r="AO95" s="90" t="s">
        <v>7816</v>
      </c>
      <c r="AP95" s="84" t="s">
        <v>179</v>
      </c>
      <c r="AQ95" s="84">
        <v>0</v>
      </c>
      <c r="AR95" s="84">
        <v>0</v>
      </c>
      <c r="AS95" s="84"/>
      <c r="AT95" s="84"/>
      <c r="AU95" s="84"/>
      <c r="AV95" s="84"/>
      <c r="AW95" s="84"/>
      <c r="AX95" s="84"/>
      <c r="AY95" s="84"/>
      <c r="AZ95" s="84"/>
    </row>
    <row r="96" spans="1:52" x14ac:dyDescent="0.25">
      <c r="A96" s="69" t="s">
        <v>728</v>
      </c>
      <c r="B96" s="69" t="s">
        <v>2095</v>
      </c>
      <c r="C96" s="70"/>
      <c r="D96" s="71"/>
      <c r="E96" s="72"/>
      <c r="F96" s="73"/>
      <c r="G96" s="70"/>
      <c r="H96" s="74"/>
      <c r="I96" s="75"/>
      <c r="J96" s="75"/>
      <c r="K96" s="36"/>
      <c r="L96" s="82"/>
      <c r="M96" s="82"/>
      <c r="N96" s="77"/>
      <c r="O96" s="84" t="s">
        <v>233</v>
      </c>
      <c r="P96" s="86">
        <v>43168.048784722225</v>
      </c>
      <c r="Q96" s="84" t="s">
        <v>2400</v>
      </c>
      <c r="R96" s="84"/>
      <c r="S96" s="84"/>
      <c r="T96" s="84"/>
      <c r="U96" s="84"/>
      <c r="V96" s="87" t="s">
        <v>4109</v>
      </c>
      <c r="W96" s="86">
        <v>43168.048784722225</v>
      </c>
      <c r="X96" s="87" t="s">
        <v>5235</v>
      </c>
      <c r="Y96" s="84"/>
      <c r="Z96" s="84"/>
      <c r="AA96" s="90" t="s">
        <v>6814</v>
      </c>
      <c r="AB96" s="84"/>
      <c r="AC96" s="84" t="b">
        <v>0</v>
      </c>
      <c r="AD96" s="84">
        <v>0</v>
      </c>
      <c r="AE96" s="90" t="s">
        <v>243</v>
      </c>
      <c r="AF96" s="84" t="b">
        <v>0</v>
      </c>
      <c r="AG96" s="84" t="s">
        <v>532</v>
      </c>
      <c r="AH96" s="84"/>
      <c r="AI96" s="90" t="s">
        <v>243</v>
      </c>
      <c r="AJ96" s="84" t="b">
        <v>0</v>
      </c>
      <c r="AK96" s="84">
        <v>369</v>
      </c>
      <c r="AL96" s="90" t="s">
        <v>8332</v>
      </c>
      <c r="AM96" s="84" t="s">
        <v>252</v>
      </c>
      <c r="AN96" s="84" t="b">
        <v>0</v>
      </c>
      <c r="AO96" s="90" t="s">
        <v>8332</v>
      </c>
      <c r="AP96" s="84" t="s">
        <v>179</v>
      </c>
      <c r="AQ96" s="84">
        <v>0</v>
      </c>
      <c r="AR96" s="84">
        <v>0</v>
      </c>
      <c r="AS96" s="84"/>
      <c r="AT96" s="84"/>
      <c r="AU96" s="84"/>
      <c r="AV96" s="84"/>
      <c r="AW96" s="84"/>
      <c r="AX96" s="84"/>
      <c r="AY96" s="84"/>
      <c r="AZ96" s="84"/>
    </row>
    <row r="97" spans="1:52" x14ac:dyDescent="0.25">
      <c r="A97" s="69" t="s">
        <v>728</v>
      </c>
      <c r="B97" s="69" t="s">
        <v>1330</v>
      </c>
      <c r="C97" s="70"/>
      <c r="D97" s="71"/>
      <c r="E97" s="72"/>
      <c r="F97" s="73"/>
      <c r="G97" s="70"/>
      <c r="H97" s="74"/>
      <c r="I97" s="75"/>
      <c r="J97" s="75"/>
      <c r="K97" s="36"/>
      <c r="L97" s="82"/>
      <c r="M97" s="82"/>
      <c r="N97" s="77"/>
      <c r="O97" s="84" t="s">
        <v>233</v>
      </c>
      <c r="P97" s="86">
        <v>43168.049155092594</v>
      </c>
      <c r="Q97" s="84" t="s">
        <v>2417</v>
      </c>
      <c r="R97" s="87" t="s">
        <v>3221</v>
      </c>
      <c r="S97" s="84" t="s">
        <v>3439</v>
      </c>
      <c r="T97" s="84" t="s">
        <v>3547</v>
      </c>
      <c r="U97" s="84"/>
      <c r="V97" s="87" t="s">
        <v>4109</v>
      </c>
      <c r="W97" s="86">
        <v>43168.049155092594</v>
      </c>
      <c r="X97" s="87" t="s">
        <v>5236</v>
      </c>
      <c r="Y97" s="84"/>
      <c r="Z97" s="84"/>
      <c r="AA97" s="90" t="s">
        <v>6815</v>
      </c>
      <c r="AB97" s="84"/>
      <c r="AC97" s="84" t="b">
        <v>0</v>
      </c>
      <c r="AD97" s="84">
        <v>0</v>
      </c>
      <c r="AE97" s="90" t="s">
        <v>243</v>
      </c>
      <c r="AF97" s="84" t="b">
        <v>0</v>
      </c>
      <c r="AG97" s="84" t="s">
        <v>532</v>
      </c>
      <c r="AH97" s="84"/>
      <c r="AI97" s="90" t="s">
        <v>243</v>
      </c>
      <c r="AJ97" s="84" t="b">
        <v>0</v>
      </c>
      <c r="AK97" s="84">
        <v>10</v>
      </c>
      <c r="AL97" s="90" t="s">
        <v>7453</v>
      </c>
      <c r="AM97" s="84" t="s">
        <v>252</v>
      </c>
      <c r="AN97" s="84" t="b">
        <v>0</v>
      </c>
      <c r="AO97" s="90" t="s">
        <v>7453</v>
      </c>
      <c r="AP97" s="84" t="s">
        <v>179</v>
      </c>
      <c r="AQ97" s="84">
        <v>0</v>
      </c>
      <c r="AR97" s="84">
        <v>0</v>
      </c>
      <c r="AS97" s="84"/>
      <c r="AT97" s="84"/>
      <c r="AU97" s="84"/>
      <c r="AV97" s="84"/>
      <c r="AW97" s="84"/>
      <c r="AX97" s="84"/>
      <c r="AY97" s="84"/>
      <c r="AZ97" s="84"/>
    </row>
    <row r="98" spans="1:52" x14ac:dyDescent="0.25">
      <c r="A98" s="69" t="s">
        <v>729</v>
      </c>
      <c r="B98" s="69" t="s">
        <v>2148</v>
      </c>
      <c r="C98" s="70"/>
      <c r="D98" s="71"/>
      <c r="E98" s="72"/>
      <c r="F98" s="73"/>
      <c r="G98" s="70"/>
      <c r="H98" s="74"/>
      <c r="I98" s="75"/>
      <c r="J98" s="75"/>
      <c r="K98" s="36"/>
      <c r="L98" s="82"/>
      <c r="M98" s="82"/>
      <c r="N98" s="77"/>
      <c r="O98" s="84" t="s">
        <v>234</v>
      </c>
      <c r="P98" s="86">
        <v>43167.849016203705</v>
      </c>
      <c r="Q98" s="84" t="s">
        <v>2418</v>
      </c>
      <c r="R98" s="84"/>
      <c r="S98" s="84"/>
      <c r="T98" s="84" t="s">
        <v>3580</v>
      </c>
      <c r="U98" s="84"/>
      <c r="V98" s="87" t="s">
        <v>4110</v>
      </c>
      <c r="W98" s="86">
        <v>43167.849016203705</v>
      </c>
      <c r="X98" s="87" t="s">
        <v>5237</v>
      </c>
      <c r="Y98" s="84"/>
      <c r="Z98" s="84"/>
      <c r="AA98" s="90" t="s">
        <v>6816</v>
      </c>
      <c r="AB98" s="84"/>
      <c r="AC98" s="84" t="b">
        <v>0</v>
      </c>
      <c r="AD98" s="84">
        <v>1</v>
      </c>
      <c r="AE98" s="90" t="s">
        <v>8414</v>
      </c>
      <c r="AF98" s="84" t="b">
        <v>0</v>
      </c>
      <c r="AG98" s="84" t="s">
        <v>248</v>
      </c>
      <c r="AH98" s="84"/>
      <c r="AI98" s="90" t="s">
        <v>243</v>
      </c>
      <c r="AJ98" s="84" t="b">
        <v>0</v>
      </c>
      <c r="AK98" s="84">
        <v>1</v>
      </c>
      <c r="AL98" s="90" t="s">
        <v>243</v>
      </c>
      <c r="AM98" s="84" t="s">
        <v>252</v>
      </c>
      <c r="AN98" s="84" t="b">
        <v>0</v>
      </c>
      <c r="AO98" s="90" t="s">
        <v>6816</v>
      </c>
      <c r="AP98" s="84" t="s">
        <v>270</v>
      </c>
      <c r="AQ98" s="84">
        <v>0</v>
      </c>
      <c r="AR98" s="84">
        <v>0</v>
      </c>
      <c r="AS98" s="84"/>
      <c r="AT98" s="84"/>
      <c r="AU98" s="84"/>
      <c r="AV98" s="84"/>
      <c r="AW98" s="84"/>
      <c r="AX98" s="84"/>
      <c r="AY98" s="84"/>
      <c r="AZ98" s="84"/>
    </row>
    <row r="99" spans="1:52" x14ac:dyDescent="0.25">
      <c r="A99" s="69" t="s">
        <v>729</v>
      </c>
      <c r="B99" s="69" t="s">
        <v>2148</v>
      </c>
      <c r="C99" s="70"/>
      <c r="D99" s="71"/>
      <c r="E99" s="72"/>
      <c r="F99" s="73"/>
      <c r="G99" s="70"/>
      <c r="H99" s="74"/>
      <c r="I99" s="75"/>
      <c r="J99" s="75"/>
      <c r="K99" s="36"/>
      <c r="L99" s="82"/>
      <c r="M99" s="82"/>
      <c r="N99" s="77"/>
      <c r="O99" s="84" t="s">
        <v>233</v>
      </c>
      <c r="P99" s="86">
        <v>43168.049155092594</v>
      </c>
      <c r="Q99" s="84" t="s">
        <v>2419</v>
      </c>
      <c r="R99" s="84"/>
      <c r="S99" s="84"/>
      <c r="T99" s="84" t="s">
        <v>3581</v>
      </c>
      <c r="U99" s="84"/>
      <c r="V99" s="87" t="s">
        <v>4110</v>
      </c>
      <c r="W99" s="86">
        <v>43168.049155092594</v>
      </c>
      <c r="X99" s="87" t="s">
        <v>5238</v>
      </c>
      <c r="Y99" s="84"/>
      <c r="Z99" s="84"/>
      <c r="AA99" s="90" t="s">
        <v>6817</v>
      </c>
      <c r="AB99" s="84"/>
      <c r="AC99" s="84" t="b">
        <v>0</v>
      </c>
      <c r="AD99" s="84">
        <v>0</v>
      </c>
      <c r="AE99" s="90" t="s">
        <v>243</v>
      </c>
      <c r="AF99" s="84" t="b">
        <v>0</v>
      </c>
      <c r="AG99" s="84" t="s">
        <v>248</v>
      </c>
      <c r="AH99" s="84"/>
      <c r="AI99" s="90" t="s">
        <v>243</v>
      </c>
      <c r="AJ99" s="84" t="b">
        <v>0</v>
      </c>
      <c r="AK99" s="84">
        <v>1</v>
      </c>
      <c r="AL99" s="90" t="s">
        <v>6816</v>
      </c>
      <c r="AM99" s="84" t="s">
        <v>252</v>
      </c>
      <c r="AN99" s="84" t="b">
        <v>0</v>
      </c>
      <c r="AO99" s="90" t="s">
        <v>6816</v>
      </c>
      <c r="AP99" s="84" t="s">
        <v>179</v>
      </c>
      <c r="AQ99" s="84">
        <v>0</v>
      </c>
      <c r="AR99" s="84">
        <v>0</v>
      </c>
      <c r="AS99" s="84"/>
      <c r="AT99" s="84"/>
      <c r="AU99" s="84"/>
      <c r="AV99" s="84"/>
      <c r="AW99" s="84"/>
      <c r="AX99" s="84"/>
      <c r="AY99" s="84"/>
      <c r="AZ99" s="84"/>
    </row>
    <row r="100" spans="1:52" x14ac:dyDescent="0.25">
      <c r="A100" s="69" t="s">
        <v>730</v>
      </c>
      <c r="B100" s="69" t="s">
        <v>2095</v>
      </c>
      <c r="C100" s="70"/>
      <c r="D100" s="71"/>
      <c r="E100" s="72"/>
      <c r="F100" s="73"/>
      <c r="G100" s="70"/>
      <c r="H100" s="74"/>
      <c r="I100" s="75"/>
      <c r="J100" s="75"/>
      <c r="K100" s="36"/>
      <c r="L100" s="82"/>
      <c r="M100" s="82"/>
      <c r="N100" s="77"/>
      <c r="O100" s="84" t="s">
        <v>233</v>
      </c>
      <c r="P100" s="86">
        <v>43168.049178240741</v>
      </c>
      <c r="Q100" s="84" t="s">
        <v>2400</v>
      </c>
      <c r="R100" s="84"/>
      <c r="S100" s="84"/>
      <c r="T100" s="84"/>
      <c r="U100" s="84"/>
      <c r="V100" s="87" t="s">
        <v>4111</v>
      </c>
      <c r="W100" s="86">
        <v>43168.049178240741</v>
      </c>
      <c r="X100" s="87" t="s">
        <v>5239</v>
      </c>
      <c r="Y100" s="84"/>
      <c r="Z100" s="84"/>
      <c r="AA100" s="90" t="s">
        <v>6818</v>
      </c>
      <c r="AB100" s="84"/>
      <c r="AC100" s="84" t="b">
        <v>0</v>
      </c>
      <c r="AD100" s="84">
        <v>0</v>
      </c>
      <c r="AE100" s="90" t="s">
        <v>243</v>
      </c>
      <c r="AF100" s="84" t="b">
        <v>0</v>
      </c>
      <c r="AG100" s="84" t="s">
        <v>532</v>
      </c>
      <c r="AH100" s="84"/>
      <c r="AI100" s="90" t="s">
        <v>243</v>
      </c>
      <c r="AJ100" s="84" t="b">
        <v>0</v>
      </c>
      <c r="AK100" s="84">
        <v>369</v>
      </c>
      <c r="AL100" s="90" t="s">
        <v>8332</v>
      </c>
      <c r="AM100" s="84" t="s">
        <v>251</v>
      </c>
      <c r="AN100" s="84" t="b">
        <v>0</v>
      </c>
      <c r="AO100" s="90" t="s">
        <v>8332</v>
      </c>
      <c r="AP100" s="84" t="s">
        <v>179</v>
      </c>
      <c r="AQ100" s="84">
        <v>0</v>
      </c>
      <c r="AR100" s="84">
        <v>0</v>
      </c>
      <c r="AS100" s="84"/>
      <c r="AT100" s="84"/>
      <c r="AU100" s="84"/>
      <c r="AV100" s="84"/>
      <c r="AW100" s="84"/>
      <c r="AX100" s="84"/>
      <c r="AY100" s="84"/>
      <c r="AZ100" s="84"/>
    </row>
    <row r="101" spans="1:52" x14ac:dyDescent="0.25">
      <c r="A101" s="69" t="s">
        <v>731</v>
      </c>
      <c r="B101" s="69" t="s">
        <v>2095</v>
      </c>
      <c r="C101" s="70"/>
      <c r="D101" s="71"/>
      <c r="E101" s="72"/>
      <c r="F101" s="73"/>
      <c r="G101" s="70"/>
      <c r="H101" s="74"/>
      <c r="I101" s="75"/>
      <c r="J101" s="75"/>
      <c r="K101" s="36"/>
      <c r="L101" s="82"/>
      <c r="M101" s="82"/>
      <c r="N101" s="77"/>
      <c r="O101" s="84" t="s">
        <v>233</v>
      </c>
      <c r="P101" s="86">
        <v>43168.049189814818</v>
      </c>
      <c r="Q101" s="84" t="s">
        <v>2400</v>
      </c>
      <c r="R101" s="84"/>
      <c r="S101" s="84"/>
      <c r="T101" s="84"/>
      <c r="U101" s="84"/>
      <c r="V101" s="87" t="s">
        <v>4112</v>
      </c>
      <c r="W101" s="86">
        <v>43168.049189814818</v>
      </c>
      <c r="X101" s="87" t="s">
        <v>5240</v>
      </c>
      <c r="Y101" s="84"/>
      <c r="Z101" s="84"/>
      <c r="AA101" s="90" t="s">
        <v>6819</v>
      </c>
      <c r="AB101" s="84"/>
      <c r="AC101" s="84" t="b">
        <v>0</v>
      </c>
      <c r="AD101" s="84">
        <v>0</v>
      </c>
      <c r="AE101" s="90" t="s">
        <v>243</v>
      </c>
      <c r="AF101" s="84" t="b">
        <v>0</v>
      </c>
      <c r="AG101" s="84" t="s">
        <v>532</v>
      </c>
      <c r="AH101" s="84"/>
      <c r="AI101" s="90" t="s">
        <v>243</v>
      </c>
      <c r="AJ101" s="84" t="b">
        <v>0</v>
      </c>
      <c r="AK101" s="84">
        <v>369</v>
      </c>
      <c r="AL101" s="90" t="s">
        <v>8332</v>
      </c>
      <c r="AM101" s="84" t="s">
        <v>251</v>
      </c>
      <c r="AN101" s="84" t="b">
        <v>0</v>
      </c>
      <c r="AO101" s="90" t="s">
        <v>8332</v>
      </c>
      <c r="AP101" s="84" t="s">
        <v>179</v>
      </c>
      <c r="AQ101" s="84">
        <v>0</v>
      </c>
      <c r="AR101" s="84">
        <v>0</v>
      </c>
      <c r="AS101" s="84"/>
      <c r="AT101" s="84"/>
      <c r="AU101" s="84"/>
      <c r="AV101" s="84"/>
      <c r="AW101" s="84"/>
      <c r="AX101" s="84"/>
      <c r="AY101" s="84"/>
      <c r="AZ101" s="84"/>
    </row>
    <row r="102" spans="1:52" x14ac:dyDescent="0.25">
      <c r="A102" s="69" t="s">
        <v>732</v>
      </c>
      <c r="B102" s="69" t="s">
        <v>215</v>
      </c>
      <c r="C102" s="70"/>
      <c r="D102" s="71"/>
      <c r="E102" s="72"/>
      <c r="F102" s="73"/>
      <c r="G102" s="70"/>
      <c r="H102" s="74"/>
      <c r="I102" s="75"/>
      <c r="J102" s="75"/>
      <c r="K102" s="36"/>
      <c r="L102" s="82"/>
      <c r="M102" s="82"/>
      <c r="N102" s="77"/>
      <c r="O102" s="84" t="s">
        <v>233</v>
      </c>
      <c r="P102" s="86">
        <v>43168.049189814818</v>
      </c>
      <c r="Q102" s="84" t="s">
        <v>2420</v>
      </c>
      <c r="R102" s="84"/>
      <c r="S102" s="84"/>
      <c r="T102" s="84" t="s">
        <v>3582</v>
      </c>
      <c r="U102" s="84"/>
      <c r="V102" s="87" t="s">
        <v>4113</v>
      </c>
      <c r="W102" s="86">
        <v>43168.049189814818</v>
      </c>
      <c r="X102" s="87" t="s">
        <v>5241</v>
      </c>
      <c r="Y102" s="84"/>
      <c r="Z102" s="84"/>
      <c r="AA102" s="90" t="s">
        <v>6820</v>
      </c>
      <c r="AB102" s="84"/>
      <c r="AC102" s="84" t="b">
        <v>0</v>
      </c>
      <c r="AD102" s="84">
        <v>0</v>
      </c>
      <c r="AE102" s="90" t="s">
        <v>243</v>
      </c>
      <c r="AF102" s="84" t="b">
        <v>0</v>
      </c>
      <c r="AG102" s="84" t="s">
        <v>248</v>
      </c>
      <c r="AH102" s="84"/>
      <c r="AI102" s="90" t="s">
        <v>243</v>
      </c>
      <c r="AJ102" s="84" t="b">
        <v>0</v>
      </c>
      <c r="AK102" s="84">
        <v>1466</v>
      </c>
      <c r="AL102" s="90" t="s">
        <v>6776</v>
      </c>
      <c r="AM102" s="84" t="s">
        <v>255</v>
      </c>
      <c r="AN102" s="84" t="b">
        <v>0</v>
      </c>
      <c r="AO102" s="90" t="s">
        <v>6776</v>
      </c>
      <c r="AP102" s="84" t="s">
        <v>179</v>
      </c>
      <c r="AQ102" s="84">
        <v>0</v>
      </c>
      <c r="AR102" s="84">
        <v>0</v>
      </c>
      <c r="AS102" s="84"/>
      <c r="AT102" s="84"/>
      <c r="AU102" s="84"/>
      <c r="AV102" s="84"/>
      <c r="AW102" s="84"/>
      <c r="AX102" s="84"/>
      <c r="AY102" s="84"/>
      <c r="AZ102" s="84"/>
    </row>
    <row r="103" spans="1:52" x14ac:dyDescent="0.25">
      <c r="A103" s="69" t="s">
        <v>733</v>
      </c>
      <c r="B103" s="69" t="s">
        <v>2082</v>
      </c>
      <c r="C103" s="70"/>
      <c r="D103" s="71"/>
      <c r="E103" s="72"/>
      <c r="F103" s="73"/>
      <c r="G103" s="70"/>
      <c r="H103" s="74"/>
      <c r="I103" s="75"/>
      <c r="J103" s="75"/>
      <c r="K103" s="36"/>
      <c r="L103" s="82"/>
      <c r="M103" s="82"/>
      <c r="N103" s="77"/>
      <c r="O103" s="84" t="s">
        <v>233</v>
      </c>
      <c r="P103" s="86">
        <v>43168.049201388887</v>
      </c>
      <c r="Q103" s="84" t="s">
        <v>2397</v>
      </c>
      <c r="R103" s="84"/>
      <c r="S103" s="84"/>
      <c r="T103" s="84"/>
      <c r="U103" s="84"/>
      <c r="V103" s="87" t="s">
        <v>4114</v>
      </c>
      <c r="W103" s="86">
        <v>43168.049201388887</v>
      </c>
      <c r="X103" s="87" t="s">
        <v>5242</v>
      </c>
      <c r="Y103" s="84"/>
      <c r="Z103" s="84"/>
      <c r="AA103" s="90" t="s">
        <v>6821</v>
      </c>
      <c r="AB103" s="84"/>
      <c r="AC103" s="84" t="b">
        <v>0</v>
      </c>
      <c r="AD103" s="84">
        <v>0</v>
      </c>
      <c r="AE103" s="90" t="s">
        <v>243</v>
      </c>
      <c r="AF103" s="84" t="b">
        <v>1</v>
      </c>
      <c r="AG103" s="84" t="s">
        <v>248</v>
      </c>
      <c r="AH103" s="84"/>
      <c r="AI103" s="90" t="s">
        <v>8490</v>
      </c>
      <c r="AJ103" s="84" t="b">
        <v>0</v>
      </c>
      <c r="AK103" s="84">
        <v>6158</v>
      </c>
      <c r="AL103" s="90" t="s">
        <v>8318</v>
      </c>
      <c r="AM103" s="84" t="s">
        <v>252</v>
      </c>
      <c r="AN103" s="84" t="b">
        <v>0</v>
      </c>
      <c r="AO103" s="90" t="s">
        <v>8318</v>
      </c>
      <c r="AP103" s="84" t="s">
        <v>179</v>
      </c>
      <c r="AQ103" s="84">
        <v>0</v>
      </c>
      <c r="AR103" s="84">
        <v>0</v>
      </c>
      <c r="AS103" s="84"/>
      <c r="AT103" s="84"/>
      <c r="AU103" s="84"/>
      <c r="AV103" s="84"/>
      <c r="AW103" s="84"/>
      <c r="AX103" s="84"/>
      <c r="AY103" s="84"/>
      <c r="AZ103" s="84"/>
    </row>
    <row r="104" spans="1:52" x14ac:dyDescent="0.25">
      <c r="A104" s="69" t="s">
        <v>734</v>
      </c>
      <c r="B104" s="69" t="s">
        <v>2092</v>
      </c>
      <c r="C104" s="70"/>
      <c r="D104" s="71"/>
      <c r="E104" s="72"/>
      <c r="F104" s="73"/>
      <c r="G104" s="70"/>
      <c r="H104" s="74"/>
      <c r="I104" s="75"/>
      <c r="J104" s="75"/>
      <c r="K104" s="36"/>
      <c r="L104" s="82"/>
      <c r="M104" s="82"/>
      <c r="N104" s="77"/>
      <c r="O104" s="84" t="s">
        <v>233</v>
      </c>
      <c r="P104" s="86">
        <v>43168.049212962964</v>
      </c>
      <c r="Q104" s="84" t="s">
        <v>2421</v>
      </c>
      <c r="R104" s="84"/>
      <c r="S104" s="84"/>
      <c r="T104" s="84"/>
      <c r="U104" s="84"/>
      <c r="V104" s="87" t="s">
        <v>4115</v>
      </c>
      <c r="W104" s="86">
        <v>43168.049212962964</v>
      </c>
      <c r="X104" s="87" t="s">
        <v>5243</v>
      </c>
      <c r="Y104" s="84"/>
      <c r="Z104" s="84"/>
      <c r="AA104" s="90" t="s">
        <v>6822</v>
      </c>
      <c r="AB104" s="84"/>
      <c r="AC104" s="84" t="b">
        <v>0</v>
      </c>
      <c r="AD104" s="84">
        <v>0</v>
      </c>
      <c r="AE104" s="90" t="s">
        <v>243</v>
      </c>
      <c r="AF104" s="84" t="b">
        <v>0</v>
      </c>
      <c r="AG104" s="84" t="s">
        <v>248</v>
      </c>
      <c r="AH104" s="84"/>
      <c r="AI104" s="90" t="s">
        <v>243</v>
      </c>
      <c r="AJ104" s="84" t="b">
        <v>0</v>
      </c>
      <c r="AK104" s="84">
        <v>380</v>
      </c>
      <c r="AL104" s="90" t="s">
        <v>8329</v>
      </c>
      <c r="AM104" s="84" t="s">
        <v>252</v>
      </c>
      <c r="AN104" s="84" t="b">
        <v>0</v>
      </c>
      <c r="AO104" s="90" t="s">
        <v>8329</v>
      </c>
      <c r="AP104" s="84" t="s">
        <v>179</v>
      </c>
      <c r="AQ104" s="84">
        <v>0</v>
      </c>
      <c r="AR104" s="84">
        <v>0</v>
      </c>
      <c r="AS104" s="84"/>
      <c r="AT104" s="84"/>
      <c r="AU104" s="84"/>
      <c r="AV104" s="84"/>
      <c r="AW104" s="84"/>
      <c r="AX104" s="84"/>
      <c r="AY104" s="84"/>
      <c r="AZ104" s="84"/>
    </row>
    <row r="105" spans="1:52" x14ac:dyDescent="0.25">
      <c r="A105" s="69" t="s">
        <v>735</v>
      </c>
      <c r="B105" s="69" t="s">
        <v>2149</v>
      </c>
      <c r="C105" s="70"/>
      <c r="D105" s="71"/>
      <c r="E105" s="72"/>
      <c r="F105" s="73"/>
      <c r="G105" s="70"/>
      <c r="H105" s="74"/>
      <c r="I105" s="75"/>
      <c r="J105" s="75"/>
      <c r="K105" s="36"/>
      <c r="L105" s="82"/>
      <c r="M105" s="82"/>
      <c r="N105" s="77"/>
      <c r="O105" s="84" t="s">
        <v>233</v>
      </c>
      <c r="P105" s="86">
        <v>43168.049247685187</v>
      </c>
      <c r="Q105" s="84" t="s">
        <v>2422</v>
      </c>
      <c r="R105" s="84"/>
      <c r="S105" s="84"/>
      <c r="T105" s="84"/>
      <c r="U105" s="84"/>
      <c r="V105" s="87" t="s">
        <v>4116</v>
      </c>
      <c r="W105" s="86">
        <v>43168.049247685187</v>
      </c>
      <c r="X105" s="87" t="s">
        <v>5244</v>
      </c>
      <c r="Y105" s="84"/>
      <c r="Z105" s="84"/>
      <c r="AA105" s="90" t="s">
        <v>6823</v>
      </c>
      <c r="AB105" s="84"/>
      <c r="AC105" s="84" t="b">
        <v>0</v>
      </c>
      <c r="AD105" s="84">
        <v>0</v>
      </c>
      <c r="AE105" s="90" t="s">
        <v>243</v>
      </c>
      <c r="AF105" s="84" t="b">
        <v>0</v>
      </c>
      <c r="AG105" s="84" t="s">
        <v>248</v>
      </c>
      <c r="AH105" s="84"/>
      <c r="AI105" s="90" t="s">
        <v>243</v>
      </c>
      <c r="AJ105" s="84" t="b">
        <v>0</v>
      </c>
      <c r="AK105" s="84">
        <v>16</v>
      </c>
      <c r="AL105" s="90" t="s">
        <v>7282</v>
      </c>
      <c r="AM105" s="84" t="s">
        <v>251</v>
      </c>
      <c r="AN105" s="84" t="b">
        <v>0</v>
      </c>
      <c r="AO105" s="90" t="s">
        <v>7282</v>
      </c>
      <c r="AP105" s="84" t="s">
        <v>179</v>
      </c>
      <c r="AQ105" s="84">
        <v>0</v>
      </c>
      <c r="AR105" s="84">
        <v>0</v>
      </c>
      <c r="AS105" s="84"/>
      <c r="AT105" s="84"/>
      <c r="AU105" s="84"/>
      <c r="AV105" s="84"/>
      <c r="AW105" s="84"/>
      <c r="AX105" s="84"/>
      <c r="AY105" s="84"/>
      <c r="AZ105" s="84"/>
    </row>
    <row r="106" spans="1:52" x14ac:dyDescent="0.25">
      <c r="A106" s="69" t="s">
        <v>735</v>
      </c>
      <c r="B106" s="69" t="s">
        <v>1166</v>
      </c>
      <c r="C106" s="70"/>
      <c r="D106" s="71"/>
      <c r="E106" s="72"/>
      <c r="F106" s="73"/>
      <c r="G106" s="70"/>
      <c r="H106" s="74"/>
      <c r="I106" s="75"/>
      <c r="J106" s="75"/>
      <c r="K106" s="36"/>
      <c r="L106" s="82"/>
      <c r="M106" s="82"/>
      <c r="N106" s="77"/>
      <c r="O106" s="84" t="s">
        <v>233</v>
      </c>
      <c r="P106" s="86">
        <v>43168.049247685187</v>
      </c>
      <c r="Q106" s="84" t="s">
        <v>2422</v>
      </c>
      <c r="R106" s="84"/>
      <c r="S106" s="84"/>
      <c r="T106" s="84"/>
      <c r="U106" s="84"/>
      <c r="V106" s="87" t="s">
        <v>4116</v>
      </c>
      <c r="W106" s="86">
        <v>43168.049247685187</v>
      </c>
      <c r="X106" s="87" t="s">
        <v>5244</v>
      </c>
      <c r="Y106" s="84"/>
      <c r="Z106" s="84"/>
      <c r="AA106" s="90" t="s">
        <v>6823</v>
      </c>
      <c r="AB106" s="84"/>
      <c r="AC106" s="84" t="b">
        <v>0</v>
      </c>
      <c r="AD106" s="84">
        <v>0</v>
      </c>
      <c r="AE106" s="90" t="s">
        <v>243</v>
      </c>
      <c r="AF106" s="84" t="b">
        <v>0</v>
      </c>
      <c r="AG106" s="84" t="s">
        <v>248</v>
      </c>
      <c r="AH106" s="84"/>
      <c r="AI106" s="90" t="s">
        <v>243</v>
      </c>
      <c r="AJ106" s="84" t="b">
        <v>0</v>
      </c>
      <c r="AK106" s="84">
        <v>16</v>
      </c>
      <c r="AL106" s="90" t="s">
        <v>7282</v>
      </c>
      <c r="AM106" s="84" t="s">
        <v>251</v>
      </c>
      <c r="AN106" s="84" t="b">
        <v>0</v>
      </c>
      <c r="AO106" s="90" t="s">
        <v>7282</v>
      </c>
      <c r="AP106" s="84" t="s">
        <v>179</v>
      </c>
      <c r="AQ106" s="84">
        <v>0</v>
      </c>
      <c r="AR106" s="84">
        <v>0</v>
      </c>
      <c r="AS106" s="84"/>
      <c r="AT106" s="84"/>
      <c r="AU106" s="84"/>
      <c r="AV106" s="84"/>
      <c r="AW106" s="84"/>
      <c r="AX106" s="84"/>
      <c r="AY106" s="84"/>
      <c r="AZ106" s="84"/>
    </row>
    <row r="107" spans="1:52" x14ac:dyDescent="0.25">
      <c r="A107" s="69" t="s">
        <v>736</v>
      </c>
      <c r="B107" s="69" t="s">
        <v>2075</v>
      </c>
      <c r="C107" s="70"/>
      <c r="D107" s="71"/>
      <c r="E107" s="72"/>
      <c r="F107" s="73"/>
      <c r="G107" s="70"/>
      <c r="H107" s="74"/>
      <c r="I107" s="75"/>
      <c r="J107" s="75"/>
      <c r="K107" s="36"/>
      <c r="L107" s="82"/>
      <c r="M107" s="82"/>
      <c r="N107" s="77"/>
      <c r="O107" s="84" t="s">
        <v>233</v>
      </c>
      <c r="P107" s="86">
        <v>43168.049270833333</v>
      </c>
      <c r="Q107" s="84" t="s">
        <v>2396</v>
      </c>
      <c r="R107" s="84"/>
      <c r="S107" s="84"/>
      <c r="T107" s="84" t="s">
        <v>3570</v>
      </c>
      <c r="U107" s="87" t="s">
        <v>3884</v>
      </c>
      <c r="V107" s="87" t="s">
        <v>3884</v>
      </c>
      <c r="W107" s="86">
        <v>43168.049270833333</v>
      </c>
      <c r="X107" s="87" t="s">
        <v>5245</v>
      </c>
      <c r="Y107" s="84"/>
      <c r="Z107" s="84"/>
      <c r="AA107" s="90" t="s">
        <v>6824</v>
      </c>
      <c r="AB107" s="84"/>
      <c r="AC107" s="84" t="b">
        <v>0</v>
      </c>
      <c r="AD107" s="84">
        <v>0</v>
      </c>
      <c r="AE107" s="90" t="s">
        <v>243</v>
      </c>
      <c r="AF107" s="84" t="b">
        <v>0</v>
      </c>
      <c r="AG107" s="84" t="s">
        <v>8486</v>
      </c>
      <c r="AH107" s="84"/>
      <c r="AI107" s="90" t="s">
        <v>243</v>
      </c>
      <c r="AJ107" s="84" t="b">
        <v>0</v>
      </c>
      <c r="AK107" s="84">
        <v>319</v>
      </c>
      <c r="AL107" s="90" t="s">
        <v>8311</v>
      </c>
      <c r="AM107" s="84" t="s">
        <v>252</v>
      </c>
      <c r="AN107" s="84" t="b">
        <v>0</v>
      </c>
      <c r="AO107" s="90" t="s">
        <v>8311</v>
      </c>
      <c r="AP107" s="84" t="s">
        <v>179</v>
      </c>
      <c r="AQ107" s="84">
        <v>0</v>
      </c>
      <c r="AR107" s="84">
        <v>0</v>
      </c>
      <c r="AS107" s="84"/>
      <c r="AT107" s="84"/>
      <c r="AU107" s="84"/>
      <c r="AV107" s="84"/>
      <c r="AW107" s="84"/>
      <c r="AX107" s="84"/>
      <c r="AY107" s="84"/>
      <c r="AZ107" s="84"/>
    </row>
    <row r="108" spans="1:52" x14ac:dyDescent="0.25">
      <c r="A108" s="69" t="s">
        <v>737</v>
      </c>
      <c r="B108" s="69" t="s">
        <v>1669</v>
      </c>
      <c r="C108" s="70"/>
      <c r="D108" s="71"/>
      <c r="E108" s="72"/>
      <c r="F108" s="73"/>
      <c r="G108" s="70"/>
      <c r="H108" s="74"/>
      <c r="I108" s="75"/>
      <c r="J108" s="75"/>
      <c r="K108" s="36"/>
      <c r="L108" s="82"/>
      <c r="M108" s="82"/>
      <c r="N108" s="77"/>
      <c r="O108" s="84" t="s">
        <v>233</v>
      </c>
      <c r="P108" s="86">
        <v>43168.04928240741</v>
      </c>
      <c r="Q108" s="84" t="s">
        <v>2398</v>
      </c>
      <c r="R108" s="87" t="s">
        <v>3217</v>
      </c>
      <c r="S108" s="84" t="s">
        <v>616</v>
      </c>
      <c r="T108" s="84" t="s">
        <v>3547</v>
      </c>
      <c r="U108" s="87" t="s">
        <v>3885</v>
      </c>
      <c r="V108" s="87" t="s">
        <v>3885</v>
      </c>
      <c r="W108" s="86">
        <v>43168.04928240741</v>
      </c>
      <c r="X108" s="87" t="s">
        <v>5246</v>
      </c>
      <c r="Y108" s="84"/>
      <c r="Z108" s="84"/>
      <c r="AA108" s="90" t="s">
        <v>6825</v>
      </c>
      <c r="AB108" s="84"/>
      <c r="AC108" s="84" t="b">
        <v>0</v>
      </c>
      <c r="AD108" s="84">
        <v>0</v>
      </c>
      <c r="AE108" s="90" t="s">
        <v>243</v>
      </c>
      <c r="AF108" s="84" t="b">
        <v>0</v>
      </c>
      <c r="AG108" s="84" t="s">
        <v>248</v>
      </c>
      <c r="AH108" s="84"/>
      <c r="AI108" s="90" t="s">
        <v>243</v>
      </c>
      <c r="AJ108" s="84" t="b">
        <v>0</v>
      </c>
      <c r="AK108" s="84">
        <v>69</v>
      </c>
      <c r="AL108" s="90" t="s">
        <v>7831</v>
      </c>
      <c r="AM108" s="84" t="s">
        <v>252</v>
      </c>
      <c r="AN108" s="84" t="b">
        <v>0</v>
      </c>
      <c r="AO108" s="90" t="s">
        <v>7831</v>
      </c>
      <c r="AP108" s="84" t="s">
        <v>179</v>
      </c>
      <c r="AQ108" s="84">
        <v>0</v>
      </c>
      <c r="AR108" s="84">
        <v>0</v>
      </c>
      <c r="AS108" s="84"/>
      <c r="AT108" s="84"/>
      <c r="AU108" s="84"/>
      <c r="AV108" s="84"/>
      <c r="AW108" s="84"/>
      <c r="AX108" s="84"/>
      <c r="AY108" s="84"/>
      <c r="AZ108" s="84"/>
    </row>
    <row r="109" spans="1:52" x14ac:dyDescent="0.25">
      <c r="A109" s="69" t="s">
        <v>738</v>
      </c>
      <c r="B109" s="69" t="s">
        <v>738</v>
      </c>
      <c r="C109" s="70"/>
      <c r="D109" s="71"/>
      <c r="E109" s="72"/>
      <c r="F109" s="73"/>
      <c r="G109" s="70"/>
      <c r="H109" s="74"/>
      <c r="I109" s="75"/>
      <c r="J109" s="75"/>
      <c r="K109" s="36"/>
      <c r="L109" s="82"/>
      <c r="M109" s="82"/>
      <c r="N109" s="77"/>
      <c r="O109" s="84" t="s">
        <v>179</v>
      </c>
      <c r="P109" s="86">
        <v>43168.049293981479</v>
      </c>
      <c r="Q109" s="84" t="s">
        <v>2423</v>
      </c>
      <c r="R109" s="87" t="s">
        <v>3222</v>
      </c>
      <c r="S109" s="84" t="s">
        <v>236</v>
      </c>
      <c r="T109" s="84" t="s">
        <v>3583</v>
      </c>
      <c r="U109" s="84"/>
      <c r="V109" s="87" t="s">
        <v>4117</v>
      </c>
      <c r="W109" s="86">
        <v>43168.049293981479</v>
      </c>
      <c r="X109" s="87" t="s">
        <v>5247</v>
      </c>
      <c r="Y109" s="84"/>
      <c r="Z109" s="84"/>
      <c r="AA109" s="90" t="s">
        <v>6826</v>
      </c>
      <c r="AB109" s="84"/>
      <c r="AC109" s="84" t="b">
        <v>0</v>
      </c>
      <c r="AD109" s="84">
        <v>0</v>
      </c>
      <c r="AE109" s="90" t="s">
        <v>243</v>
      </c>
      <c r="AF109" s="84" t="b">
        <v>1</v>
      </c>
      <c r="AG109" s="84" t="s">
        <v>248</v>
      </c>
      <c r="AH109" s="84"/>
      <c r="AI109" s="90" t="s">
        <v>8491</v>
      </c>
      <c r="AJ109" s="84" t="b">
        <v>0</v>
      </c>
      <c r="AK109" s="84">
        <v>0</v>
      </c>
      <c r="AL109" s="90" t="s">
        <v>243</v>
      </c>
      <c r="AM109" s="84" t="s">
        <v>253</v>
      </c>
      <c r="AN109" s="84" t="b">
        <v>0</v>
      </c>
      <c r="AO109" s="90" t="s">
        <v>6826</v>
      </c>
      <c r="AP109" s="84" t="s">
        <v>179</v>
      </c>
      <c r="AQ109" s="84">
        <v>0</v>
      </c>
      <c r="AR109" s="84">
        <v>0</v>
      </c>
      <c r="AS109" s="84"/>
      <c r="AT109" s="84"/>
      <c r="AU109" s="84"/>
      <c r="AV109" s="84"/>
      <c r="AW109" s="84"/>
      <c r="AX109" s="84"/>
      <c r="AY109" s="84"/>
      <c r="AZ109" s="84"/>
    </row>
    <row r="110" spans="1:52" x14ac:dyDescent="0.25">
      <c r="A110" s="69" t="s">
        <v>739</v>
      </c>
      <c r="B110" s="69" t="s">
        <v>739</v>
      </c>
      <c r="C110" s="70"/>
      <c r="D110" s="71"/>
      <c r="E110" s="72"/>
      <c r="F110" s="73"/>
      <c r="G110" s="70"/>
      <c r="H110" s="74"/>
      <c r="I110" s="75"/>
      <c r="J110" s="75"/>
      <c r="K110" s="36"/>
      <c r="L110" s="82"/>
      <c r="M110" s="82"/>
      <c r="N110" s="77"/>
      <c r="O110" s="84" t="s">
        <v>179</v>
      </c>
      <c r="P110" s="86">
        <v>43160.162407407406</v>
      </c>
      <c r="Q110" s="84" t="s">
        <v>2424</v>
      </c>
      <c r="R110" s="87" t="s">
        <v>3223</v>
      </c>
      <c r="S110" s="84" t="s">
        <v>3440</v>
      </c>
      <c r="T110" s="84" t="s">
        <v>3584</v>
      </c>
      <c r="U110" s="87" t="s">
        <v>3888</v>
      </c>
      <c r="V110" s="87" t="s">
        <v>3888</v>
      </c>
      <c r="W110" s="86">
        <v>43160.162407407406</v>
      </c>
      <c r="X110" s="87" t="s">
        <v>5248</v>
      </c>
      <c r="Y110" s="84"/>
      <c r="Z110" s="84"/>
      <c r="AA110" s="90" t="s">
        <v>6827</v>
      </c>
      <c r="AB110" s="84"/>
      <c r="AC110" s="84" t="b">
        <v>0</v>
      </c>
      <c r="AD110" s="84">
        <v>29</v>
      </c>
      <c r="AE110" s="90" t="s">
        <v>243</v>
      </c>
      <c r="AF110" s="84" t="b">
        <v>0</v>
      </c>
      <c r="AG110" s="84" t="s">
        <v>248</v>
      </c>
      <c r="AH110" s="84"/>
      <c r="AI110" s="90" t="s">
        <v>243</v>
      </c>
      <c r="AJ110" s="84" t="b">
        <v>0</v>
      </c>
      <c r="AK110" s="84">
        <v>23</v>
      </c>
      <c r="AL110" s="90" t="s">
        <v>243</v>
      </c>
      <c r="AM110" s="84" t="s">
        <v>253</v>
      </c>
      <c r="AN110" s="84" t="b">
        <v>0</v>
      </c>
      <c r="AO110" s="90" t="s">
        <v>6827</v>
      </c>
      <c r="AP110" s="84" t="s">
        <v>270</v>
      </c>
      <c r="AQ110" s="84">
        <v>0</v>
      </c>
      <c r="AR110" s="84">
        <v>0</v>
      </c>
      <c r="AS110" s="84"/>
      <c r="AT110" s="84"/>
      <c r="AU110" s="84"/>
      <c r="AV110" s="84"/>
      <c r="AW110" s="84"/>
      <c r="AX110" s="84"/>
      <c r="AY110" s="84"/>
      <c r="AZ110" s="84"/>
    </row>
    <row r="111" spans="1:52" x14ac:dyDescent="0.25">
      <c r="A111" s="69" t="s">
        <v>740</v>
      </c>
      <c r="B111" s="69" t="s">
        <v>739</v>
      </c>
      <c r="C111" s="70"/>
      <c r="D111" s="71"/>
      <c r="E111" s="72"/>
      <c r="F111" s="73"/>
      <c r="G111" s="70"/>
      <c r="H111" s="74"/>
      <c r="I111" s="75"/>
      <c r="J111" s="75"/>
      <c r="K111" s="36"/>
      <c r="L111" s="82"/>
      <c r="M111" s="82"/>
      <c r="N111" s="77"/>
      <c r="O111" s="84" t="s">
        <v>233</v>
      </c>
      <c r="P111" s="86">
        <v>43168.049293981479</v>
      </c>
      <c r="Q111" s="84" t="s">
        <v>2404</v>
      </c>
      <c r="R111" s="84"/>
      <c r="S111" s="84"/>
      <c r="T111" s="84"/>
      <c r="U111" s="84"/>
      <c r="V111" s="87" t="s">
        <v>4118</v>
      </c>
      <c r="W111" s="86">
        <v>43168.049293981479</v>
      </c>
      <c r="X111" s="87" t="s">
        <v>5249</v>
      </c>
      <c r="Y111" s="84"/>
      <c r="Z111" s="84"/>
      <c r="AA111" s="90" t="s">
        <v>6828</v>
      </c>
      <c r="AB111" s="84"/>
      <c r="AC111" s="84" t="b">
        <v>0</v>
      </c>
      <c r="AD111" s="84">
        <v>0</v>
      </c>
      <c r="AE111" s="90" t="s">
        <v>243</v>
      </c>
      <c r="AF111" s="84" t="b">
        <v>0</v>
      </c>
      <c r="AG111" s="84" t="s">
        <v>248</v>
      </c>
      <c r="AH111" s="84"/>
      <c r="AI111" s="90" t="s">
        <v>243</v>
      </c>
      <c r="AJ111" s="84" t="b">
        <v>0</v>
      </c>
      <c r="AK111" s="84">
        <v>23</v>
      </c>
      <c r="AL111" s="90" t="s">
        <v>6827</v>
      </c>
      <c r="AM111" s="84" t="s">
        <v>252</v>
      </c>
      <c r="AN111" s="84" t="b">
        <v>0</v>
      </c>
      <c r="AO111" s="90" t="s">
        <v>6827</v>
      </c>
      <c r="AP111" s="84" t="s">
        <v>179</v>
      </c>
      <c r="AQ111" s="84">
        <v>0</v>
      </c>
      <c r="AR111" s="84">
        <v>0</v>
      </c>
      <c r="AS111" s="84"/>
      <c r="AT111" s="84"/>
      <c r="AU111" s="84"/>
      <c r="AV111" s="84"/>
      <c r="AW111" s="84"/>
      <c r="AX111" s="84"/>
      <c r="AY111" s="84"/>
      <c r="AZ111" s="84"/>
    </row>
    <row r="112" spans="1:52" x14ac:dyDescent="0.25">
      <c r="A112" s="69" t="s">
        <v>741</v>
      </c>
      <c r="B112" s="69" t="s">
        <v>1991</v>
      </c>
      <c r="C112" s="70"/>
      <c r="D112" s="71"/>
      <c r="E112" s="72"/>
      <c r="F112" s="73"/>
      <c r="G112" s="70"/>
      <c r="H112" s="74"/>
      <c r="I112" s="75"/>
      <c r="J112" s="75"/>
      <c r="K112" s="36"/>
      <c r="L112" s="82"/>
      <c r="M112" s="82"/>
      <c r="N112" s="77"/>
      <c r="O112" s="84" t="s">
        <v>233</v>
      </c>
      <c r="P112" s="86">
        <v>43168.049305555556</v>
      </c>
      <c r="Q112" s="84" t="s">
        <v>2425</v>
      </c>
      <c r="R112" s="84"/>
      <c r="S112" s="84"/>
      <c r="T112" s="84" t="s">
        <v>3547</v>
      </c>
      <c r="U112" s="87" t="s">
        <v>3889</v>
      </c>
      <c r="V112" s="87" t="s">
        <v>3889</v>
      </c>
      <c r="W112" s="86">
        <v>43168.049305555556</v>
      </c>
      <c r="X112" s="87" t="s">
        <v>5250</v>
      </c>
      <c r="Y112" s="84"/>
      <c r="Z112" s="84"/>
      <c r="AA112" s="90" t="s">
        <v>6829</v>
      </c>
      <c r="AB112" s="84"/>
      <c r="AC112" s="84" t="b">
        <v>0</v>
      </c>
      <c r="AD112" s="84">
        <v>0</v>
      </c>
      <c r="AE112" s="90" t="s">
        <v>243</v>
      </c>
      <c r="AF112" s="84" t="b">
        <v>0</v>
      </c>
      <c r="AG112" s="84" t="s">
        <v>249</v>
      </c>
      <c r="AH112" s="84"/>
      <c r="AI112" s="90" t="s">
        <v>243</v>
      </c>
      <c r="AJ112" s="84" t="b">
        <v>0</v>
      </c>
      <c r="AK112" s="84">
        <v>3574</v>
      </c>
      <c r="AL112" s="90" t="s">
        <v>8213</v>
      </c>
      <c r="AM112" s="84" t="s">
        <v>252</v>
      </c>
      <c r="AN112" s="84" t="b">
        <v>0</v>
      </c>
      <c r="AO112" s="90" t="s">
        <v>8213</v>
      </c>
      <c r="AP112" s="84" t="s">
        <v>179</v>
      </c>
      <c r="AQ112" s="84">
        <v>0</v>
      </c>
      <c r="AR112" s="84">
        <v>0</v>
      </c>
      <c r="AS112" s="84"/>
      <c r="AT112" s="84"/>
      <c r="AU112" s="84"/>
      <c r="AV112" s="84"/>
      <c r="AW112" s="84"/>
      <c r="AX112" s="84"/>
      <c r="AY112" s="84"/>
      <c r="AZ112" s="84"/>
    </row>
    <row r="113" spans="1:52" x14ac:dyDescent="0.25">
      <c r="A113" s="69" t="s">
        <v>742</v>
      </c>
      <c r="B113" s="69" t="s">
        <v>2075</v>
      </c>
      <c r="C113" s="70"/>
      <c r="D113" s="71"/>
      <c r="E113" s="72"/>
      <c r="F113" s="73"/>
      <c r="G113" s="70"/>
      <c r="H113" s="74"/>
      <c r="I113" s="75"/>
      <c r="J113" s="75"/>
      <c r="K113" s="36"/>
      <c r="L113" s="82"/>
      <c r="M113" s="82"/>
      <c r="N113" s="77"/>
      <c r="O113" s="84" t="s">
        <v>233</v>
      </c>
      <c r="P113" s="86">
        <v>43168.049317129633</v>
      </c>
      <c r="Q113" s="84" t="s">
        <v>2396</v>
      </c>
      <c r="R113" s="84"/>
      <c r="S113" s="84"/>
      <c r="T113" s="84" t="s">
        <v>3570</v>
      </c>
      <c r="U113" s="87" t="s">
        <v>3884</v>
      </c>
      <c r="V113" s="87" t="s">
        <v>3884</v>
      </c>
      <c r="W113" s="86">
        <v>43168.049317129633</v>
      </c>
      <c r="X113" s="87" t="s">
        <v>5251</v>
      </c>
      <c r="Y113" s="84"/>
      <c r="Z113" s="84"/>
      <c r="AA113" s="90" t="s">
        <v>6830</v>
      </c>
      <c r="AB113" s="84"/>
      <c r="AC113" s="84" t="b">
        <v>0</v>
      </c>
      <c r="AD113" s="84">
        <v>0</v>
      </c>
      <c r="AE113" s="90" t="s">
        <v>243</v>
      </c>
      <c r="AF113" s="84" t="b">
        <v>0</v>
      </c>
      <c r="AG113" s="84" t="s">
        <v>8486</v>
      </c>
      <c r="AH113" s="84"/>
      <c r="AI113" s="90" t="s">
        <v>243</v>
      </c>
      <c r="AJ113" s="84" t="b">
        <v>0</v>
      </c>
      <c r="AK113" s="84">
        <v>319</v>
      </c>
      <c r="AL113" s="90" t="s">
        <v>8311</v>
      </c>
      <c r="AM113" s="84" t="s">
        <v>252</v>
      </c>
      <c r="AN113" s="84" t="b">
        <v>0</v>
      </c>
      <c r="AO113" s="90" t="s">
        <v>8311</v>
      </c>
      <c r="AP113" s="84" t="s">
        <v>179</v>
      </c>
      <c r="AQ113" s="84">
        <v>0</v>
      </c>
      <c r="AR113" s="84">
        <v>0</v>
      </c>
      <c r="AS113" s="84"/>
      <c r="AT113" s="84"/>
      <c r="AU113" s="84"/>
      <c r="AV113" s="84"/>
      <c r="AW113" s="84"/>
      <c r="AX113" s="84"/>
      <c r="AY113" s="84"/>
      <c r="AZ113" s="84"/>
    </row>
    <row r="114" spans="1:52" x14ac:dyDescent="0.25">
      <c r="A114" s="69" t="s">
        <v>743</v>
      </c>
      <c r="B114" s="69" t="s">
        <v>215</v>
      </c>
      <c r="C114" s="70"/>
      <c r="D114" s="71"/>
      <c r="E114" s="72"/>
      <c r="F114" s="73"/>
      <c r="G114" s="70"/>
      <c r="H114" s="74"/>
      <c r="I114" s="75"/>
      <c r="J114" s="75"/>
      <c r="K114" s="36"/>
      <c r="L114" s="82"/>
      <c r="M114" s="82"/>
      <c r="N114" s="77"/>
      <c r="O114" s="84" t="s">
        <v>233</v>
      </c>
      <c r="P114" s="86">
        <v>43168.049351851849</v>
      </c>
      <c r="Q114" s="84" t="s">
        <v>2420</v>
      </c>
      <c r="R114" s="84"/>
      <c r="S114" s="84"/>
      <c r="T114" s="84" t="s">
        <v>3582</v>
      </c>
      <c r="U114" s="84"/>
      <c r="V114" s="87" t="s">
        <v>4119</v>
      </c>
      <c r="W114" s="86">
        <v>43168.049351851849</v>
      </c>
      <c r="X114" s="87" t="s">
        <v>5252</v>
      </c>
      <c r="Y114" s="84"/>
      <c r="Z114" s="84"/>
      <c r="AA114" s="90" t="s">
        <v>6831</v>
      </c>
      <c r="AB114" s="84"/>
      <c r="AC114" s="84" t="b">
        <v>0</v>
      </c>
      <c r="AD114" s="84">
        <v>0</v>
      </c>
      <c r="AE114" s="90" t="s">
        <v>243</v>
      </c>
      <c r="AF114" s="84" t="b">
        <v>0</v>
      </c>
      <c r="AG114" s="84" t="s">
        <v>248</v>
      </c>
      <c r="AH114" s="84"/>
      <c r="AI114" s="90" t="s">
        <v>243</v>
      </c>
      <c r="AJ114" s="84" t="b">
        <v>0</v>
      </c>
      <c r="AK114" s="84">
        <v>1466</v>
      </c>
      <c r="AL114" s="90" t="s">
        <v>6776</v>
      </c>
      <c r="AM114" s="84" t="s">
        <v>252</v>
      </c>
      <c r="AN114" s="84" t="b">
        <v>0</v>
      </c>
      <c r="AO114" s="90" t="s">
        <v>6776</v>
      </c>
      <c r="AP114" s="84" t="s">
        <v>179</v>
      </c>
      <c r="AQ114" s="84">
        <v>0</v>
      </c>
      <c r="AR114" s="84">
        <v>0</v>
      </c>
      <c r="AS114" s="84"/>
      <c r="AT114" s="84"/>
      <c r="AU114" s="84"/>
      <c r="AV114" s="84"/>
      <c r="AW114" s="84"/>
      <c r="AX114" s="84"/>
      <c r="AY114" s="84"/>
      <c r="AZ114" s="84"/>
    </row>
    <row r="115" spans="1:52" x14ac:dyDescent="0.25">
      <c r="A115" s="69" t="s">
        <v>744</v>
      </c>
      <c r="B115" s="69" t="s">
        <v>2087</v>
      </c>
      <c r="C115" s="70"/>
      <c r="D115" s="71"/>
      <c r="E115" s="72"/>
      <c r="F115" s="73"/>
      <c r="G115" s="70"/>
      <c r="H115" s="74"/>
      <c r="I115" s="75"/>
      <c r="J115" s="75"/>
      <c r="K115" s="36"/>
      <c r="L115" s="82"/>
      <c r="M115" s="82"/>
      <c r="N115" s="77"/>
      <c r="O115" s="84" t="s">
        <v>233</v>
      </c>
      <c r="P115" s="86">
        <v>43168.049375000002</v>
      </c>
      <c r="Q115" s="84" t="s">
        <v>2426</v>
      </c>
      <c r="R115" s="84"/>
      <c r="S115" s="84"/>
      <c r="T115" s="84" t="s">
        <v>3547</v>
      </c>
      <c r="U115" s="84"/>
      <c r="V115" s="87" t="s">
        <v>4120</v>
      </c>
      <c r="W115" s="86">
        <v>43168.049375000002</v>
      </c>
      <c r="X115" s="87" t="s">
        <v>5253</v>
      </c>
      <c r="Y115" s="84"/>
      <c r="Z115" s="84"/>
      <c r="AA115" s="90" t="s">
        <v>6832</v>
      </c>
      <c r="AB115" s="84"/>
      <c r="AC115" s="84" t="b">
        <v>0</v>
      </c>
      <c r="AD115" s="84">
        <v>0</v>
      </c>
      <c r="AE115" s="90" t="s">
        <v>243</v>
      </c>
      <c r="AF115" s="84" t="b">
        <v>0</v>
      </c>
      <c r="AG115" s="84" t="s">
        <v>248</v>
      </c>
      <c r="AH115" s="84"/>
      <c r="AI115" s="90" t="s">
        <v>243</v>
      </c>
      <c r="AJ115" s="84" t="b">
        <v>0</v>
      </c>
      <c r="AK115" s="84">
        <v>1186</v>
      </c>
      <c r="AL115" s="90" t="s">
        <v>8323</v>
      </c>
      <c r="AM115" s="84" t="s">
        <v>252</v>
      </c>
      <c r="AN115" s="84" t="b">
        <v>0</v>
      </c>
      <c r="AO115" s="90" t="s">
        <v>8323</v>
      </c>
      <c r="AP115" s="84" t="s">
        <v>179</v>
      </c>
      <c r="AQ115" s="84">
        <v>0</v>
      </c>
      <c r="AR115" s="84">
        <v>0</v>
      </c>
      <c r="AS115" s="84"/>
      <c r="AT115" s="84"/>
      <c r="AU115" s="84"/>
      <c r="AV115" s="84"/>
      <c r="AW115" s="84"/>
      <c r="AX115" s="84"/>
      <c r="AY115" s="84"/>
      <c r="AZ115" s="84"/>
    </row>
    <row r="116" spans="1:52" x14ac:dyDescent="0.25">
      <c r="A116" s="69" t="s">
        <v>745</v>
      </c>
      <c r="B116" s="69" t="s">
        <v>2095</v>
      </c>
      <c r="C116" s="70"/>
      <c r="D116" s="71"/>
      <c r="E116" s="72"/>
      <c r="F116" s="73"/>
      <c r="G116" s="70"/>
      <c r="H116" s="74"/>
      <c r="I116" s="75"/>
      <c r="J116" s="75"/>
      <c r="K116" s="36"/>
      <c r="L116" s="82"/>
      <c r="M116" s="82"/>
      <c r="N116" s="77"/>
      <c r="O116" s="84" t="s">
        <v>233</v>
      </c>
      <c r="P116" s="86">
        <v>43168.049375000002</v>
      </c>
      <c r="Q116" s="84" t="s">
        <v>2400</v>
      </c>
      <c r="R116" s="84"/>
      <c r="S116" s="84"/>
      <c r="T116" s="84"/>
      <c r="U116" s="84"/>
      <c r="V116" s="87" t="s">
        <v>4121</v>
      </c>
      <c r="W116" s="86">
        <v>43168.049375000002</v>
      </c>
      <c r="X116" s="87" t="s">
        <v>5254</v>
      </c>
      <c r="Y116" s="84"/>
      <c r="Z116" s="84"/>
      <c r="AA116" s="90" t="s">
        <v>6833</v>
      </c>
      <c r="AB116" s="84"/>
      <c r="AC116" s="84" t="b">
        <v>0</v>
      </c>
      <c r="AD116" s="84">
        <v>0</v>
      </c>
      <c r="AE116" s="90" t="s">
        <v>243</v>
      </c>
      <c r="AF116" s="84" t="b">
        <v>0</v>
      </c>
      <c r="AG116" s="84" t="s">
        <v>532</v>
      </c>
      <c r="AH116" s="84"/>
      <c r="AI116" s="90" t="s">
        <v>243</v>
      </c>
      <c r="AJ116" s="84" t="b">
        <v>0</v>
      </c>
      <c r="AK116" s="84">
        <v>369</v>
      </c>
      <c r="AL116" s="90" t="s">
        <v>8332</v>
      </c>
      <c r="AM116" s="84" t="s">
        <v>252</v>
      </c>
      <c r="AN116" s="84" t="b">
        <v>0</v>
      </c>
      <c r="AO116" s="90" t="s">
        <v>8332</v>
      </c>
      <c r="AP116" s="84" t="s">
        <v>179</v>
      </c>
      <c r="AQ116" s="84">
        <v>0</v>
      </c>
      <c r="AR116" s="84">
        <v>0</v>
      </c>
      <c r="AS116" s="84"/>
      <c r="AT116" s="84"/>
      <c r="AU116" s="84"/>
      <c r="AV116" s="84"/>
      <c r="AW116" s="84"/>
      <c r="AX116" s="84"/>
      <c r="AY116" s="84"/>
      <c r="AZ116" s="84"/>
    </row>
    <row r="117" spans="1:52" x14ac:dyDescent="0.25">
      <c r="A117" s="69" t="s">
        <v>746</v>
      </c>
      <c r="B117" s="69" t="s">
        <v>2064</v>
      </c>
      <c r="C117" s="70"/>
      <c r="D117" s="71"/>
      <c r="E117" s="72"/>
      <c r="F117" s="73"/>
      <c r="G117" s="70"/>
      <c r="H117" s="74"/>
      <c r="I117" s="75"/>
      <c r="J117" s="75"/>
      <c r="K117" s="36"/>
      <c r="L117" s="82"/>
      <c r="M117" s="82"/>
      <c r="N117" s="77"/>
      <c r="O117" s="84" t="s">
        <v>233</v>
      </c>
      <c r="P117" s="86">
        <v>43168.049398148149</v>
      </c>
      <c r="Q117" s="84" t="s">
        <v>2427</v>
      </c>
      <c r="R117" s="84"/>
      <c r="S117" s="84"/>
      <c r="T117" s="84" t="s">
        <v>3547</v>
      </c>
      <c r="U117" s="84"/>
      <c r="V117" s="87" t="s">
        <v>4122</v>
      </c>
      <c r="W117" s="86">
        <v>43168.049398148149</v>
      </c>
      <c r="X117" s="87" t="s">
        <v>5255</v>
      </c>
      <c r="Y117" s="84"/>
      <c r="Z117" s="84"/>
      <c r="AA117" s="90" t="s">
        <v>6834</v>
      </c>
      <c r="AB117" s="84"/>
      <c r="AC117" s="84" t="b">
        <v>0</v>
      </c>
      <c r="AD117" s="84">
        <v>0</v>
      </c>
      <c r="AE117" s="90" t="s">
        <v>243</v>
      </c>
      <c r="AF117" s="84" t="b">
        <v>0</v>
      </c>
      <c r="AG117" s="84" t="s">
        <v>532</v>
      </c>
      <c r="AH117" s="84"/>
      <c r="AI117" s="90" t="s">
        <v>243</v>
      </c>
      <c r="AJ117" s="84" t="b">
        <v>0</v>
      </c>
      <c r="AK117" s="84">
        <v>42</v>
      </c>
      <c r="AL117" s="90" t="s">
        <v>8296</v>
      </c>
      <c r="AM117" s="84" t="s">
        <v>254</v>
      </c>
      <c r="AN117" s="84" t="b">
        <v>0</v>
      </c>
      <c r="AO117" s="90" t="s">
        <v>8296</v>
      </c>
      <c r="AP117" s="84" t="s">
        <v>179</v>
      </c>
      <c r="AQ117" s="84">
        <v>0</v>
      </c>
      <c r="AR117" s="84">
        <v>0</v>
      </c>
      <c r="AS117" s="84"/>
      <c r="AT117" s="84"/>
      <c r="AU117" s="84"/>
      <c r="AV117" s="84"/>
      <c r="AW117" s="84"/>
      <c r="AX117" s="84"/>
      <c r="AY117" s="84"/>
      <c r="AZ117" s="84"/>
    </row>
    <row r="118" spans="1:52" x14ac:dyDescent="0.25">
      <c r="A118" s="69" t="s">
        <v>747</v>
      </c>
      <c r="B118" s="69" t="s">
        <v>2082</v>
      </c>
      <c r="C118" s="70"/>
      <c r="D118" s="71"/>
      <c r="E118" s="72"/>
      <c r="F118" s="73"/>
      <c r="G118" s="70"/>
      <c r="H118" s="74"/>
      <c r="I118" s="75"/>
      <c r="J118" s="75"/>
      <c r="K118" s="36"/>
      <c r="L118" s="82"/>
      <c r="M118" s="82"/>
      <c r="N118" s="77"/>
      <c r="O118" s="84" t="s">
        <v>233</v>
      </c>
      <c r="P118" s="86">
        <v>43168.049421296295</v>
      </c>
      <c r="Q118" s="84" t="s">
        <v>2397</v>
      </c>
      <c r="R118" s="84"/>
      <c r="S118" s="84"/>
      <c r="T118" s="84"/>
      <c r="U118" s="84"/>
      <c r="V118" s="87" t="s">
        <v>4123</v>
      </c>
      <c r="W118" s="86">
        <v>43168.049421296295</v>
      </c>
      <c r="X118" s="87" t="s">
        <v>5256</v>
      </c>
      <c r="Y118" s="84"/>
      <c r="Z118" s="84"/>
      <c r="AA118" s="90" t="s">
        <v>6835</v>
      </c>
      <c r="AB118" s="84"/>
      <c r="AC118" s="84" t="b">
        <v>0</v>
      </c>
      <c r="AD118" s="84">
        <v>0</v>
      </c>
      <c r="AE118" s="90" t="s">
        <v>243</v>
      </c>
      <c r="AF118" s="84" t="b">
        <v>1</v>
      </c>
      <c r="AG118" s="84" t="s">
        <v>248</v>
      </c>
      <c r="AH118" s="84"/>
      <c r="AI118" s="90" t="s">
        <v>8490</v>
      </c>
      <c r="AJ118" s="84" t="b">
        <v>0</v>
      </c>
      <c r="AK118" s="84">
        <v>6158</v>
      </c>
      <c r="AL118" s="90" t="s">
        <v>8318</v>
      </c>
      <c r="AM118" s="84" t="s">
        <v>252</v>
      </c>
      <c r="AN118" s="84" t="b">
        <v>0</v>
      </c>
      <c r="AO118" s="90" t="s">
        <v>8318</v>
      </c>
      <c r="AP118" s="84" t="s">
        <v>179</v>
      </c>
      <c r="AQ118" s="84">
        <v>0</v>
      </c>
      <c r="AR118" s="84">
        <v>0</v>
      </c>
      <c r="AS118" s="84"/>
      <c r="AT118" s="84"/>
      <c r="AU118" s="84"/>
      <c r="AV118" s="84"/>
      <c r="AW118" s="84"/>
      <c r="AX118" s="84"/>
      <c r="AY118" s="84"/>
      <c r="AZ118" s="84"/>
    </row>
    <row r="119" spans="1:52" x14ac:dyDescent="0.25">
      <c r="A119" s="69" t="s">
        <v>748</v>
      </c>
      <c r="B119" s="69" t="s">
        <v>1978</v>
      </c>
      <c r="C119" s="70"/>
      <c r="D119" s="71"/>
      <c r="E119" s="72"/>
      <c r="F119" s="73"/>
      <c r="G119" s="70"/>
      <c r="H119" s="74"/>
      <c r="I119" s="75"/>
      <c r="J119" s="75"/>
      <c r="K119" s="36"/>
      <c r="L119" s="82"/>
      <c r="M119" s="82"/>
      <c r="N119" s="77"/>
      <c r="O119" s="84" t="s">
        <v>233</v>
      </c>
      <c r="P119" s="86">
        <v>43168.049421296295</v>
      </c>
      <c r="Q119" s="84" t="s">
        <v>2428</v>
      </c>
      <c r="R119" s="84"/>
      <c r="S119" s="84"/>
      <c r="T119" s="84" t="s">
        <v>3585</v>
      </c>
      <c r="U119" s="84"/>
      <c r="V119" s="87" t="s">
        <v>4124</v>
      </c>
      <c r="W119" s="86">
        <v>43168.049421296295</v>
      </c>
      <c r="X119" s="87" t="s">
        <v>5257</v>
      </c>
      <c r="Y119" s="84"/>
      <c r="Z119" s="84"/>
      <c r="AA119" s="90" t="s">
        <v>6836</v>
      </c>
      <c r="AB119" s="84"/>
      <c r="AC119" s="84" t="b">
        <v>0</v>
      </c>
      <c r="AD119" s="84">
        <v>0</v>
      </c>
      <c r="AE119" s="90" t="s">
        <v>243</v>
      </c>
      <c r="AF119" s="84" t="b">
        <v>0</v>
      </c>
      <c r="AG119" s="84" t="s">
        <v>248</v>
      </c>
      <c r="AH119" s="84"/>
      <c r="AI119" s="90" t="s">
        <v>243</v>
      </c>
      <c r="AJ119" s="84" t="b">
        <v>0</v>
      </c>
      <c r="AK119" s="84">
        <v>165</v>
      </c>
      <c r="AL119" s="90" t="s">
        <v>8197</v>
      </c>
      <c r="AM119" s="84" t="s">
        <v>254</v>
      </c>
      <c r="AN119" s="84" t="b">
        <v>0</v>
      </c>
      <c r="AO119" s="90" t="s">
        <v>8197</v>
      </c>
      <c r="AP119" s="84" t="s">
        <v>179</v>
      </c>
      <c r="AQ119" s="84">
        <v>0</v>
      </c>
      <c r="AR119" s="84">
        <v>0</v>
      </c>
      <c r="AS119" s="84"/>
      <c r="AT119" s="84"/>
      <c r="AU119" s="84"/>
      <c r="AV119" s="84"/>
      <c r="AW119" s="84"/>
      <c r="AX119" s="84"/>
      <c r="AY119" s="84"/>
      <c r="AZ119" s="84"/>
    </row>
    <row r="120" spans="1:52" x14ac:dyDescent="0.25">
      <c r="A120" s="69" t="s">
        <v>749</v>
      </c>
      <c r="B120" s="69" t="s">
        <v>215</v>
      </c>
      <c r="C120" s="70"/>
      <c r="D120" s="71"/>
      <c r="E120" s="72"/>
      <c r="F120" s="73"/>
      <c r="G120" s="70"/>
      <c r="H120" s="74"/>
      <c r="I120" s="75"/>
      <c r="J120" s="75"/>
      <c r="K120" s="36"/>
      <c r="L120" s="82"/>
      <c r="M120" s="82"/>
      <c r="N120" s="77"/>
      <c r="O120" s="84" t="s">
        <v>233</v>
      </c>
      <c r="P120" s="86">
        <v>43168.049432870372</v>
      </c>
      <c r="Q120" s="84" t="s">
        <v>2420</v>
      </c>
      <c r="R120" s="84"/>
      <c r="S120" s="84"/>
      <c r="T120" s="84" t="s">
        <v>3582</v>
      </c>
      <c r="U120" s="84"/>
      <c r="V120" s="87" t="s">
        <v>4125</v>
      </c>
      <c r="W120" s="86">
        <v>43168.049432870372</v>
      </c>
      <c r="X120" s="87" t="s">
        <v>5258</v>
      </c>
      <c r="Y120" s="84"/>
      <c r="Z120" s="84"/>
      <c r="AA120" s="90" t="s">
        <v>6837</v>
      </c>
      <c r="AB120" s="84"/>
      <c r="AC120" s="84" t="b">
        <v>0</v>
      </c>
      <c r="AD120" s="84">
        <v>0</v>
      </c>
      <c r="AE120" s="90" t="s">
        <v>243</v>
      </c>
      <c r="AF120" s="84" t="b">
        <v>0</v>
      </c>
      <c r="AG120" s="84" t="s">
        <v>248</v>
      </c>
      <c r="AH120" s="84"/>
      <c r="AI120" s="90" t="s">
        <v>243</v>
      </c>
      <c r="AJ120" s="84" t="b">
        <v>0</v>
      </c>
      <c r="AK120" s="84">
        <v>1466</v>
      </c>
      <c r="AL120" s="90" t="s">
        <v>6776</v>
      </c>
      <c r="AM120" s="84" t="s">
        <v>253</v>
      </c>
      <c r="AN120" s="84" t="b">
        <v>0</v>
      </c>
      <c r="AO120" s="90" t="s">
        <v>6776</v>
      </c>
      <c r="AP120" s="84" t="s">
        <v>179</v>
      </c>
      <c r="AQ120" s="84">
        <v>0</v>
      </c>
      <c r="AR120" s="84">
        <v>0</v>
      </c>
      <c r="AS120" s="84"/>
      <c r="AT120" s="84"/>
      <c r="AU120" s="84"/>
      <c r="AV120" s="84"/>
      <c r="AW120" s="84"/>
      <c r="AX120" s="84"/>
      <c r="AY120" s="84"/>
      <c r="AZ120" s="84"/>
    </row>
    <row r="121" spans="1:52" x14ac:dyDescent="0.25">
      <c r="A121" s="69" t="s">
        <v>750</v>
      </c>
      <c r="B121" s="69" t="s">
        <v>673</v>
      </c>
      <c r="C121" s="70"/>
      <c r="D121" s="71"/>
      <c r="E121" s="72"/>
      <c r="F121" s="73"/>
      <c r="G121" s="70"/>
      <c r="H121" s="74"/>
      <c r="I121" s="75"/>
      <c r="J121" s="75"/>
      <c r="K121" s="36"/>
      <c r="L121" s="82"/>
      <c r="M121" s="82"/>
      <c r="N121" s="77"/>
      <c r="O121" s="84" t="s">
        <v>233</v>
      </c>
      <c r="P121" s="86">
        <v>43168.049456018518</v>
      </c>
      <c r="Q121" s="84" t="s">
        <v>2429</v>
      </c>
      <c r="R121" s="84"/>
      <c r="S121" s="84"/>
      <c r="T121" s="84" t="s">
        <v>3547</v>
      </c>
      <c r="U121" s="84"/>
      <c r="V121" s="87" t="s">
        <v>4126</v>
      </c>
      <c r="W121" s="86">
        <v>43168.049456018518</v>
      </c>
      <c r="X121" s="87" t="s">
        <v>5259</v>
      </c>
      <c r="Y121" s="84"/>
      <c r="Z121" s="84"/>
      <c r="AA121" s="90" t="s">
        <v>6838</v>
      </c>
      <c r="AB121" s="84"/>
      <c r="AC121" s="84" t="b">
        <v>0</v>
      </c>
      <c r="AD121" s="84">
        <v>0</v>
      </c>
      <c r="AE121" s="90" t="s">
        <v>243</v>
      </c>
      <c r="AF121" s="84" t="b">
        <v>0</v>
      </c>
      <c r="AG121" s="84" t="s">
        <v>248</v>
      </c>
      <c r="AH121" s="84"/>
      <c r="AI121" s="90" t="s">
        <v>243</v>
      </c>
      <c r="AJ121" s="84" t="b">
        <v>0</v>
      </c>
      <c r="AK121" s="84">
        <v>11</v>
      </c>
      <c r="AL121" s="90" t="s">
        <v>6756</v>
      </c>
      <c r="AM121" s="84" t="s">
        <v>252</v>
      </c>
      <c r="AN121" s="84" t="b">
        <v>0</v>
      </c>
      <c r="AO121" s="90" t="s">
        <v>6756</v>
      </c>
      <c r="AP121" s="84" t="s">
        <v>179</v>
      </c>
      <c r="AQ121" s="84">
        <v>0</v>
      </c>
      <c r="AR121" s="84">
        <v>0</v>
      </c>
      <c r="AS121" s="84"/>
      <c r="AT121" s="84"/>
      <c r="AU121" s="84"/>
      <c r="AV121" s="84"/>
      <c r="AW121" s="84"/>
      <c r="AX121" s="84"/>
      <c r="AY121" s="84"/>
      <c r="AZ121" s="84"/>
    </row>
    <row r="122" spans="1:52" x14ac:dyDescent="0.25">
      <c r="A122" s="69" t="s">
        <v>751</v>
      </c>
      <c r="B122" s="69" t="s">
        <v>2095</v>
      </c>
      <c r="C122" s="70"/>
      <c r="D122" s="71"/>
      <c r="E122" s="72"/>
      <c r="F122" s="73"/>
      <c r="G122" s="70"/>
      <c r="H122" s="74"/>
      <c r="I122" s="75"/>
      <c r="J122" s="75"/>
      <c r="K122" s="36"/>
      <c r="L122" s="82"/>
      <c r="M122" s="82"/>
      <c r="N122" s="77"/>
      <c r="O122" s="84" t="s">
        <v>233</v>
      </c>
      <c r="P122" s="86">
        <v>43168.049479166664</v>
      </c>
      <c r="Q122" s="84" t="s">
        <v>2400</v>
      </c>
      <c r="R122" s="84"/>
      <c r="S122" s="84"/>
      <c r="T122" s="84"/>
      <c r="U122" s="84"/>
      <c r="V122" s="87" t="s">
        <v>4127</v>
      </c>
      <c r="W122" s="86">
        <v>43168.049479166664</v>
      </c>
      <c r="X122" s="87" t="s">
        <v>5260</v>
      </c>
      <c r="Y122" s="84"/>
      <c r="Z122" s="84"/>
      <c r="AA122" s="90" t="s">
        <v>6839</v>
      </c>
      <c r="AB122" s="84"/>
      <c r="AC122" s="84" t="b">
        <v>0</v>
      </c>
      <c r="AD122" s="84">
        <v>0</v>
      </c>
      <c r="AE122" s="90" t="s">
        <v>243</v>
      </c>
      <c r="AF122" s="84" t="b">
        <v>0</v>
      </c>
      <c r="AG122" s="84" t="s">
        <v>532</v>
      </c>
      <c r="AH122" s="84"/>
      <c r="AI122" s="90" t="s">
        <v>243</v>
      </c>
      <c r="AJ122" s="84" t="b">
        <v>0</v>
      </c>
      <c r="AK122" s="84">
        <v>369</v>
      </c>
      <c r="AL122" s="90" t="s">
        <v>8332</v>
      </c>
      <c r="AM122" s="84" t="s">
        <v>252</v>
      </c>
      <c r="AN122" s="84" t="b">
        <v>0</v>
      </c>
      <c r="AO122" s="90" t="s">
        <v>8332</v>
      </c>
      <c r="AP122" s="84" t="s">
        <v>179</v>
      </c>
      <c r="AQ122" s="84">
        <v>0</v>
      </c>
      <c r="AR122" s="84">
        <v>0</v>
      </c>
      <c r="AS122" s="84"/>
      <c r="AT122" s="84"/>
      <c r="AU122" s="84"/>
      <c r="AV122" s="84"/>
      <c r="AW122" s="84"/>
      <c r="AX122" s="84"/>
      <c r="AY122" s="84"/>
      <c r="AZ122" s="84"/>
    </row>
    <row r="123" spans="1:52" x14ac:dyDescent="0.25">
      <c r="A123" s="69" t="s">
        <v>752</v>
      </c>
      <c r="B123" s="69" t="s">
        <v>752</v>
      </c>
      <c r="C123" s="70"/>
      <c r="D123" s="71"/>
      <c r="E123" s="72"/>
      <c r="F123" s="73"/>
      <c r="G123" s="70"/>
      <c r="H123" s="74"/>
      <c r="I123" s="75"/>
      <c r="J123" s="75"/>
      <c r="K123" s="36"/>
      <c r="L123" s="82"/>
      <c r="M123" s="82"/>
      <c r="N123" s="77"/>
      <c r="O123" s="84" t="s">
        <v>179</v>
      </c>
      <c r="P123" s="86">
        <v>43167.951666666668</v>
      </c>
      <c r="Q123" s="84" t="s">
        <v>2430</v>
      </c>
      <c r="R123" s="87" t="s">
        <v>3224</v>
      </c>
      <c r="S123" s="84" t="s">
        <v>3441</v>
      </c>
      <c r="T123" s="84" t="s">
        <v>3547</v>
      </c>
      <c r="U123" s="87" t="s">
        <v>3890</v>
      </c>
      <c r="V123" s="87" t="s">
        <v>3890</v>
      </c>
      <c r="W123" s="86">
        <v>43167.951666666668</v>
      </c>
      <c r="X123" s="87" t="s">
        <v>5261</v>
      </c>
      <c r="Y123" s="84"/>
      <c r="Z123" s="84"/>
      <c r="AA123" s="90" t="s">
        <v>6840</v>
      </c>
      <c r="AB123" s="84"/>
      <c r="AC123" s="84" t="b">
        <v>0</v>
      </c>
      <c r="AD123" s="84">
        <v>118</v>
      </c>
      <c r="AE123" s="90" t="s">
        <v>243</v>
      </c>
      <c r="AF123" s="84" t="b">
        <v>0</v>
      </c>
      <c r="AG123" s="84" t="s">
        <v>248</v>
      </c>
      <c r="AH123" s="84"/>
      <c r="AI123" s="90" t="s">
        <v>243</v>
      </c>
      <c r="AJ123" s="84" t="b">
        <v>0</v>
      </c>
      <c r="AK123" s="84">
        <v>20</v>
      </c>
      <c r="AL123" s="90" t="s">
        <v>243</v>
      </c>
      <c r="AM123" s="84" t="s">
        <v>8522</v>
      </c>
      <c r="AN123" s="84" t="b">
        <v>0</v>
      </c>
      <c r="AO123" s="90" t="s">
        <v>6840</v>
      </c>
      <c r="AP123" s="84" t="s">
        <v>270</v>
      </c>
      <c r="AQ123" s="84">
        <v>0</v>
      </c>
      <c r="AR123" s="84">
        <v>0</v>
      </c>
      <c r="AS123" s="84"/>
      <c r="AT123" s="84"/>
      <c r="AU123" s="84"/>
      <c r="AV123" s="84"/>
      <c r="AW123" s="84"/>
      <c r="AX123" s="84"/>
      <c r="AY123" s="84"/>
      <c r="AZ123" s="84"/>
    </row>
    <row r="124" spans="1:52" x14ac:dyDescent="0.25">
      <c r="A124" s="69" t="s">
        <v>753</v>
      </c>
      <c r="B124" s="69" t="s">
        <v>752</v>
      </c>
      <c r="C124" s="70"/>
      <c r="D124" s="71"/>
      <c r="E124" s="72"/>
      <c r="F124" s="73"/>
      <c r="G124" s="70"/>
      <c r="H124" s="74"/>
      <c r="I124" s="75"/>
      <c r="J124" s="75"/>
      <c r="K124" s="36"/>
      <c r="L124" s="82"/>
      <c r="M124" s="82"/>
      <c r="N124" s="77"/>
      <c r="O124" s="84" t="s">
        <v>233</v>
      </c>
      <c r="P124" s="86">
        <v>43168.049490740741</v>
      </c>
      <c r="Q124" s="84" t="s">
        <v>2431</v>
      </c>
      <c r="R124" s="84"/>
      <c r="S124" s="84"/>
      <c r="T124" s="84" t="s">
        <v>3547</v>
      </c>
      <c r="U124" s="84"/>
      <c r="V124" s="87" t="s">
        <v>4128</v>
      </c>
      <c r="W124" s="86">
        <v>43168.049490740741</v>
      </c>
      <c r="X124" s="87" t="s">
        <v>5262</v>
      </c>
      <c r="Y124" s="84"/>
      <c r="Z124" s="84"/>
      <c r="AA124" s="90" t="s">
        <v>6841</v>
      </c>
      <c r="AB124" s="84"/>
      <c r="AC124" s="84" t="b">
        <v>0</v>
      </c>
      <c r="AD124" s="84">
        <v>0</v>
      </c>
      <c r="AE124" s="90" t="s">
        <v>243</v>
      </c>
      <c r="AF124" s="84" t="b">
        <v>0</v>
      </c>
      <c r="AG124" s="84" t="s">
        <v>248</v>
      </c>
      <c r="AH124" s="84"/>
      <c r="AI124" s="90" t="s">
        <v>243</v>
      </c>
      <c r="AJ124" s="84" t="b">
        <v>0</v>
      </c>
      <c r="AK124" s="84">
        <v>20</v>
      </c>
      <c r="AL124" s="90" t="s">
        <v>6840</v>
      </c>
      <c r="AM124" s="84" t="s">
        <v>252</v>
      </c>
      <c r="AN124" s="84" t="b">
        <v>0</v>
      </c>
      <c r="AO124" s="90" t="s">
        <v>6840</v>
      </c>
      <c r="AP124" s="84" t="s">
        <v>179</v>
      </c>
      <c r="AQ124" s="84">
        <v>0</v>
      </c>
      <c r="AR124" s="84">
        <v>0</v>
      </c>
      <c r="AS124" s="84"/>
      <c r="AT124" s="84"/>
      <c r="AU124" s="84"/>
      <c r="AV124" s="84"/>
      <c r="AW124" s="84"/>
      <c r="AX124" s="84"/>
      <c r="AY124" s="84"/>
      <c r="AZ124" s="84"/>
    </row>
    <row r="125" spans="1:52" x14ac:dyDescent="0.25">
      <c r="A125" s="69" t="s">
        <v>754</v>
      </c>
      <c r="B125" s="69" t="s">
        <v>215</v>
      </c>
      <c r="C125" s="70"/>
      <c r="D125" s="71"/>
      <c r="E125" s="72"/>
      <c r="F125" s="73"/>
      <c r="G125" s="70"/>
      <c r="H125" s="74"/>
      <c r="I125" s="75"/>
      <c r="J125" s="75"/>
      <c r="K125" s="36"/>
      <c r="L125" s="82"/>
      <c r="M125" s="82"/>
      <c r="N125" s="77"/>
      <c r="O125" s="84" t="s">
        <v>233</v>
      </c>
      <c r="P125" s="86">
        <v>43168.049513888887</v>
      </c>
      <c r="Q125" s="84" t="s">
        <v>2420</v>
      </c>
      <c r="R125" s="84"/>
      <c r="S125" s="84"/>
      <c r="T125" s="84" t="s">
        <v>3582</v>
      </c>
      <c r="U125" s="84"/>
      <c r="V125" s="87" t="s">
        <v>4129</v>
      </c>
      <c r="W125" s="86">
        <v>43168.049513888887</v>
      </c>
      <c r="X125" s="87" t="s">
        <v>5263</v>
      </c>
      <c r="Y125" s="84"/>
      <c r="Z125" s="84"/>
      <c r="AA125" s="90" t="s">
        <v>6842</v>
      </c>
      <c r="AB125" s="84"/>
      <c r="AC125" s="84" t="b">
        <v>0</v>
      </c>
      <c r="AD125" s="84">
        <v>0</v>
      </c>
      <c r="AE125" s="90" t="s">
        <v>243</v>
      </c>
      <c r="AF125" s="84" t="b">
        <v>0</v>
      </c>
      <c r="AG125" s="84" t="s">
        <v>248</v>
      </c>
      <c r="AH125" s="84"/>
      <c r="AI125" s="90" t="s">
        <v>243</v>
      </c>
      <c r="AJ125" s="84" t="b">
        <v>0</v>
      </c>
      <c r="AK125" s="84">
        <v>1466</v>
      </c>
      <c r="AL125" s="90" t="s">
        <v>6776</v>
      </c>
      <c r="AM125" s="84" t="s">
        <v>252</v>
      </c>
      <c r="AN125" s="84" t="b">
        <v>0</v>
      </c>
      <c r="AO125" s="90" t="s">
        <v>6776</v>
      </c>
      <c r="AP125" s="84" t="s">
        <v>179</v>
      </c>
      <c r="AQ125" s="84">
        <v>0</v>
      </c>
      <c r="AR125" s="84">
        <v>0</v>
      </c>
      <c r="AS125" s="84"/>
      <c r="AT125" s="84"/>
      <c r="AU125" s="84"/>
      <c r="AV125" s="84"/>
      <c r="AW125" s="84"/>
      <c r="AX125" s="84"/>
      <c r="AY125" s="84"/>
      <c r="AZ125" s="84"/>
    </row>
    <row r="126" spans="1:52" x14ac:dyDescent="0.25">
      <c r="A126" s="69" t="s">
        <v>755</v>
      </c>
      <c r="B126" s="69" t="s">
        <v>2095</v>
      </c>
      <c r="C126" s="70"/>
      <c r="D126" s="71"/>
      <c r="E126" s="72"/>
      <c r="F126" s="73"/>
      <c r="G126" s="70"/>
      <c r="H126" s="74"/>
      <c r="I126" s="75"/>
      <c r="J126" s="75"/>
      <c r="K126" s="36"/>
      <c r="L126" s="82"/>
      <c r="M126" s="82"/>
      <c r="N126" s="77"/>
      <c r="O126" s="84" t="s">
        <v>233</v>
      </c>
      <c r="P126" s="86">
        <v>43168.049513888887</v>
      </c>
      <c r="Q126" s="84" t="s">
        <v>2400</v>
      </c>
      <c r="R126" s="84"/>
      <c r="S126" s="84"/>
      <c r="T126" s="84"/>
      <c r="U126" s="84"/>
      <c r="V126" s="87" t="s">
        <v>4130</v>
      </c>
      <c r="W126" s="86">
        <v>43168.049513888887</v>
      </c>
      <c r="X126" s="87" t="s">
        <v>5264</v>
      </c>
      <c r="Y126" s="84"/>
      <c r="Z126" s="84"/>
      <c r="AA126" s="90" t="s">
        <v>6843</v>
      </c>
      <c r="AB126" s="84"/>
      <c r="AC126" s="84" t="b">
        <v>0</v>
      </c>
      <c r="AD126" s="84">
        <v>0</v>
      </c>
      <c r="AE126" s="90" t="s">
        <v>243</v>
      </c>
      <c r="AF126" s="84" t="b">
        <v>0</v>
      </c>
      <c r="AG126" s="84" t="s">
        <v>532</v>
      </c>
      <c r="AH126" s="84"/>
      <c r="AI126" s="90" t="s">
        <v>243</v>
      </c>
      <c r="AJ126" s="84" t="b">
        <v>0</v>
      </c>
      <c r="AK126" s="84">
        <v>369</v>
      </c>
      <c r="AL126" s="90" t="s">
        <v>8332</v>
      </c>
      <c r="AM126" s="84" t="s">
        <v>251</v>
      </c>
      <c r="AN126" s="84" t="b">
        <v>0</v>
      </c>
      <c r="AO126" s="90" t="s">
        <v>8332</v>
      </c>
      <c r="AP126" s="84" t="s">
        <v>179</v>
      </c>
      <c r="AQ126" s="84">
        <v>0</v>
      </c>
      <c r="AR126" s="84">
        <v>0</v>
      </c>
      <c r="AS126" s="84"/>
      <c r="AT126" s="84"/>
      <c r="AU126" s="84"/>
      <c r="AV126" s="84"/>
      <c r="AW126" s="84"/>
      <c r="AX126" s="84"/>
      <c r="AY126" s="84"/>
      <c r="AZ126" s="84"/>
    </row>
    <row r="127" spans="1:52" x14ac:dyDescent="0.25">
      <c r="A127" s="69" t="s">
        <v>756</v>
      </c>
      <c r="B127" s="69" t="s">
        <v>756</v>
      </c>
      <c r="C127" s="70"/>
      <c r="D127" s="71"/>
      <c r="E127" s="72"/>
      <c r="F127" s="73"/>
      <c r="G127" s="70"/>
      <c r="H127" s="74"/>
      <c r="I127" s="75"/>
      <c r="J127" s="75"/>
      <c r="K127" s="36"/>
      <c r="L127" s="82"/>
      <c r="M127" s="82"/>
      <c r="N127" s="77"/>
      <c r="O127" s="84" t="s">
        <v>179</v>
      </c>
      <c r="P127" s="86">
        <v>43168.049525462964</v>
      </c>
      <c r="Q127" s="84" t="s">
        <v>2432</v>
      </c>
      <c r="R127" s="84"/>
      <c r="S127" s="84"/>
      <c r="T127" s="84" t="s">
        <v>3547</v>
      </c>
      <c r="U127" s="87" t="s">
        <v>3891</v>
      </c>
      <c r="V127" s="87" t="s">
        <v>3891</v>
      </c>
      <c r="W127" s="86">
        <v>43168.049525462964</v>
      </c>
      <c r="X127" s="87" t="s">
        <v>5265</v>
      </c>
      <c r="Y127" s="84"/>
      <c r="Z127" s="84"/>
      <c r="AA127" s="90" t="s">
        <v>6844</v>
      </c>
      <c r="AB127" s="84"/>
      <c r="AC127" s="84" t="b">
        <v>0</v>
      </c>
      <c r="AD127" s="84">
        <v>0</v>
      </c>
      <c r="AE127" s="90" t="s">
        <v>243</v>
      </c>
      <c r="AF127" s="84" t="b">
        <v>0</v>
      </c>
      <c r="AG127" s="84" t="s">
        <v>8486</v>
      </c>
      <c r="AH127" s="84"/>
      <c r="AI127" s="90" t="s">
        <v>243</v>
      </c>
      <c r="AJ127" s="84" t="b">
        <v>0</v>
      </c>
      <c r="AK127" s="84">
        <v>0</v>
      </c>
      <c r="AL127" s="90" t="s">
        <v>243</v>
      </c>
      <c r="AM127" s="84" t="s">
        <v>253</v>
      </c>
      <c r="AN127" s="84" t="b">
        <v>0</v>
      </c>
      <c r="AO127" s="90" t="s">
        <v>6844</v>
      </c>
      <c r="AP127" s="84" t="s">
        <v>179</v>
      </c>
      <c r="AQ127" s="84">
        <v>0</v>
      </c>
      <c r="AR127" s="84">
        <v>0</v>
      </c>
      <c r="AS127" s="84"/>
      <c r="AT127" s="84"/>
      <c r="AU127" s="84"/>
      <c r="AV127" s="84"/>
      <c r="AW127" s="84"/>
      <c r="AX127" s="84"/>
      <c r="AY127" s="84"/>
      <c r="AZ127" s="84"/>
    </row>
    <row r="128" spans="1:52" x14ac:dyDescent="0.25">
      <c r="A128" s="69" t="s">
        <v>757</v>
      </c>
      <c r="B128" s="69" t="s">
        <v>1769</v>
      </c>
      <c r="C128" s="70"/>
      <c r="D128" s="71"/>
      <c r="E128" s="72"/>
      <c r="F128" s="73"/>
      <c r="G128" s="70"/>
      <c r="H128" s="74"/>
      <c r="I128" s="75"/>
      <c r="J128" s="75"/>
      <c r="K128" s="36"/>
      <c r="L128" s="82"/>
      <c r="M128" s="82"/>
      <c r="N128" s="77"/>
      <c r="O128" s="84" t="s">
        <v>233</v>
      </c>
      <c r="P128" s="86">
        <v>43168.04954861111</v>
      </c>
      <c r="Q128" s="84" t="s">
        <v>2433</v>
      </c>
      <c r="R128" s="87" t="s">
        <v>3225</v>
      </c>
      <c r="S128" s="84" t="s">
        <v>236</v>
      </c>
      <c r="T128" s="84" t="s">
        <v>3547</v>
      </c>
      <c r="U128" s="84"/>
      <c r="V128" s="87" t="s">
        <v>4131</v>
      </c>
      <c r="W128" s="86">
        <v>43168.04954861111</v>
      </c>
      <c r="X128" s="87" t="s">
        <v>5266</v>
      </c>
      <c r="Y128" s="84"/>
      <c r="Z128" s="84"/>
      <c r="AA128" s="90" t="s">
        <v>6845</v>
      </c>
      <c r="AB128" s="84"/>
      <c r="AC128" s="84" t="b">
        <v>0</v>
      </c>
      <c r="AD128" s="84">
        <v>0</v>
      </c>
      <c r="AE128" s="90" t="s">
        <v>243</v>
      </c>
      <c r="AF128" s="84" t="b">
        <v>1</v>
      </c>
      <c r="AG128" s="84" t="s">
        <v>8486</v>
      </c>
      <c r="AH128" s="84"/>
      <c r="AI128" s="90" t="s">
        <v>8492</v>
      </c>
      <c r="AJ128" s="84" t="b">
        <v>0</v>
      </c>
      <c r="AK128" s="84">
        <v>13</v>
      </c>
      <c r="AL128" s="90" t="s">
        <v>7960</v>
      </c>
      <c r="AM128" s="84" t="s">
        <v>252</v>
      </c>
      <c r="AN128" s="84" t="b">
        <v>0</v>
      </c>
      <c r="AO128" s="90" t="s">
        <v>7960</v>
      </c>
      <c r="AP128" s="84" t="s">
        <v>179</v>
      </c>
      <c r="AQ128" s="84">
        <v>0</v>
      </c>
      <c r="AR128" s="84">
        <v>0</v>
      </c>
      <c r="AS128" s="84"/>
      <c r="AT128" s="84"/>
      <c r="AU128" s="84"/>
      <c r="AV128" s="84"/>
      <c r="AW128" s="84"/>
      <c r="AX128" s="84"/>
      <c r="AY128" s="84"/>
      <c r="AZ128" s="84"/>
    </row>
    <row r="129" spans="1:52" x14ac:dyDescent="0.25">
      <c r="A129" s="69" t="s">
        <v>758</v>
      </c>
      <c r="B129" s="69" t="s">
        <v>1998</v>
      </c>
      <c r="C129" s="70"/>
      <c r="D129" s="71"/>
      <c r="E129" s="72"/>
      <c r="F129" s="73"/>
      <c r="G129" s="70"/>
      <c r="H129" s="74"/>
      <c r="I129" s="75"/>
      <c r="J129" s="75"/>
      <c r="K129" s="36"/>
      <c r="L129" s="82"/>
      <c r="M129" s="82"/>
      <c r="N129" s="77"/>
      <c r="O129" s="84" t="s">
        <v>233</v>
      </c>
      <c r="P129" s="86">
        <v>43168.049560185187</v>
      </c>
      <c r="Q129" s="84" t="s">
        <v>2434</v>
      </c>
      <c r="R129" s="84"/>
      <c r="S129" s="84"/>
      <c r="T129" s="84" t="s">
        <v>3547</v>
      </c>
      <c r="U129" s="84"/>
      <c r="V129" s="87" t="s">
        <v>4132</v>
      </c>
      <c r="W129" s="86">
        <v>43168.049560185187</v>
      </c>
      <c r="X129" s="87" t="s">
        <v>5267</v>
      </c>
      <c r="Y129" s="84"/>
      <c r="Z129" s="84"/>
      <c r="AA129" s="90" t="s">
        <v>6846</v>
      </c>
      <c r="AB129" s="84"/>
      <c r="AC129" s="84" t="b">
        <v>0</v>
      </c>
      <c r="AD129" s="84">
        <v>0</v>
      </c>
      <c r="AE129" s="90" t="s">
        <v>243</v>
      </c>
      <c r="AF129" s="84" t="b">
        <v>0</v>
      </c>
      <c r="AG129" s="84" t="s">
        <v>8486</v>
      </c>
      <c r="AH129" s="84"/>
      <c r="AI129" s="90" t="s">
        <v>243</v>
      </c>
      <c r="AJ129" s="84" t="b">
        <v>0</v>
      </c>
      <c r="AK129" s="84">
        <v>218</v>
      </c>
      <c r="AL129" s="90" t="s">
        <v>8221</v>
      </c>
      <c r="AM129" s="84" t="s">
        <v>251</v>
      </c>
      <c r="AN129" s="84" t="b">
        <v>0</v>
      </c>
      <c r="AO129" s="90" t="s">
        <v>8221</v>
      </c>
      <c r="AP129" s="84" t="s">
        <v>179</v>
      </c>
      <c r="AQ129" s="84">
        <v>0</v>
      </c>
      <c r="AR129" s="84">
        <v>0</v>
      </c>
      <c r="AS129" s="84"/>
      <c r="AT129" s="84"/>
      <c r="AU129" s="84"/>
      <c r="AV129" s="84"/>
      <c r="AW129" s="84"/>
      <c r="AX129" s="84"/>
      <c r="AY129" s="84"/>
      <c r="AZ129" s="84"/>
    </row>
    <row r="130" spans="1:52" x14ac:dyDescent="0.25">
      <c r="A130" s="69" t="s">
        <v>759</v>
      </c>
      <c r="B130" s="69" t="s">
        <v>2150</v>
      </c>
      <c r="C130" s="70"/>
      <c r="D130" s="71"/>
      <c r="E130" s="72"/>
      <c r="F130" s="73"/>
      <c r="G130" s="70"/>
      <c r="H130" s="74"/>
      <c r="I130" s="75"/>
      <c r="J130" s="75"/>
      <c r="K130" s="36"/>
      <c r="L130" s="82"/>
      <c r="M130" s="82"/>
      <c r="N130" s="77"/>
      <c r="O130" s="84" t="s">
        <v>233</v>
      </c>
      <c r="P130" s="86">
        <v>43168.04959490741</v>
      </c>
      <c r="Q130" s="84" t="s">
        <v>2435</v>
      </c>
      <c r="R130" s="84"/>
      <c r="S130" s="84"/>
      <c r="T130" s="84" t="s">
        <v>3556</v>
      </c>
      <c r="U130" s="84"/>
      <c r="V130" s="87" t="s">
        <v>4133</v>
      </c>
      <c r="W130" s="86">
        <v>43168.04959490741</v>
      </c>
      <c r="X130" s="87" t="s">
        <v>5268</v>
      </c>
      <c r="Y130" s="84"/>
      <c r="Z130" s="84"/>
      <c r="AA130" s="90" t="s">
        <v>6847</v>
      </c>
      <c r="AB130" s="84"/>
      <c r="AC130" s="84" t="b">
        <v>0</v>
      </c>
      <c r="AD130" s="84">
        <v>0</v>
      </c>
      <c r="AE130" s="90" t="s">
        <v>243</v>
      </c>
      <c r="AF130" s="84" t="b">
        <v>0</v>
      </c>
      <c r="AG130" s="84" t="s">
        <v>248</v>
      </c>
      <c r="AH130" s="84"/>
      <c r="AI130" s="90" t="s">
        <v>243</v>
      </c>
      <c r="AJ130" s="84" t="b">
        <v>0</v>
      </c>
      <c r="AK130" s="84">
        <v>0</v>
      </c>
      <c r="AL130" s="90" t="s">
        <v>243</v>
      </c>
      <c r="AM130" s="84" t="s">
        <v>252</v>
      </c>
      <c r="AN130" s="84" t="b">
        <v>0</v>
      </c>
      <c r="AO130" s="90" t="s">
        <v>6847</v>
      </c>
      <c r="AP130" s="84" t="s">
        <v>179</v>
      </c>
      <c r="AQ130" s="84">
        <v>0</v>
      </c>
      <c r="AR130" s="84">
        <v>0</v>
      </c>
      <c r="AS130" s="84"/>
      <c r="AT130" s="84"/>
      <c r="AU130" s="84"/>
      <c r="AV130" s="84"/>
      <c r="AW130" s="84"/>
      <c r="AX130" s="84"/>
      <c r="AY130" s="84"/>
      <c r="AZ130" s="84"/>
    </row>
    <row r="131" spans="1:52" x14ac:dyDescent="0.25">
      <c r="A131" s="69" t="s">
        <v>760</v>
      </c>
      <c r="B131" s="69" t="s">
        <v>2095</v>
      </c>
      <c r="C131" s="70"/>
      <c r="D131" s="71"/>
      <c r="E131" s="72"/>
      <c r="F131" s="73"/>
      <c r="G131" s="70"/>
      <c r="H131" s="74"/>
      <c r="I131" s="75"/>
      <c r="J131" s="75"/>
      <c r="K131" s="36"/>
      <c r="L131" s="82"/>
      <c r="M131" s="82"/>
      <c r="N131" s="77"/>
      <c r="O131" s="84" t="s">
        <v>233</v>
      </c>
      <c r="P131" s="86">
        <v>43168.049618055556</v>
      </c>
      <c r="Q131" s="84" t="s">
        <v>2400</v>
      </c>
      <c r="R131" s="84"/>
      <c r="S131" s="84"/>
      <c r="T131" s="84"/>
      <c r="U131" s="84"/>
      <c r="V131" s="87" t="s">
        <v>4134</v>
      </c>
      <c r="W131" s="86">
        <v>43168.049618055556</v>
      </c>
      <c r="X131" s="87" t="s">
        <v>5269</v>
      </c>
      <c r="Y131" s="84"/>
      <c r="Z131" s="84"/>
      <c r="AA131" s="90" t="s">
        <v>6848</v>
      </c>
      <c r="AB131" s="84"/>
      <c r="AC131" s="84" t="b">
        <v>0</v>
      </c>
      <c r="AD131" s="84">
        <v>0</v>
      </c>
      <c r="AE131" s="90" t="s">
        <v>243</v>
      </c>
      <c r="AF131" s="84" t="b">
        <v>0</v>
      </c>
      <c r="AG131" s="84" t="s">
        <v>532</v>
      </c>
      <c r="AH131" s="84"/>
      <c r="AI131" s="90" t="s">
        <v>243</v>
      </c>
      <c r="AJ131" s="84" t="b">
        <v>0</v>
      </c>
      <c r="AK131" s="84">
        <v>369</v>
      </c>
      <c r="AL131" s="90" t="s">
        <v>8332</v>
      </c>
      <c r="AM131" s="84" t="s">
        <v>252</v>
      </c>
      <c r="AN131" s="84" t="b">
        <v>0</v>
      </c>
      <c r="AO131" s="90" t="s">
        <v>8332</v>
      </c>
      <c r="AP131" s="84" t="s">
        <v>179</v>
      </c>
      <c r="AQ131" s="84">
        <v>0</v>
      </c>
      <c r="AR131" s="84">
        <v>0</v>
      </c>
      <c r="AS131" s="84"/>
      <c r="AT131" s="84"/>
      <c r="AU131" s="84"/>
      <c r="AV131" s="84"/>
      <c r="AW131" s="84"/>
      <c r="AX131" s="84"/>
      <c r="AY131" s="84"/>
      <c r="AZ131" s="84"/>
    </row>
    <row r="132" spans="1:52" x14ac:dyDescent="0.25">
      <c r="A132" s="69" t="s">
        <v>761</v>
      </c>
      <c r="B132" s="69" t="s">
        <v>341</v>
      </c>
      <c r="C132" s="70"/>
      <c r="D132" s="71"/>
      <c r="E132" s="72"/>
      <c r="F132" s="73"/>
      <c r="G132" s="70"/>
      <c r="H132" s="74"/>
      <c r="I132" s="75"/>
      <c r="J132" s="75"/>
      <c r="K132" s="36"/>
      <c r="L132" s="82"/>
      <c r="M132" s="82"/>
      <c r="N132" s="77"/>
      <c r="O132" s="84" t="s">
        <v>233</v>
      </c>
      <c r="P132" s="86">
        <v>43168.049618055556</v>
      </c>
      <c r="Q132" s="84" t="s">
        <v>2395</v>
      </c>
      <c r="R132" s="84"/>
      <c r="S132" s="84"/>
      <c r="T132" s="84"/>
      <c r="U132" s="84"/>
      <c r="V132" s="87" t="s">
        <v>4135</v>
      </c>
      <c r="W132" s="86">
        <v>43168.049618055556</v>
      </c>
      <c r="X132" s="87" t="s">
        <v>5270</v>
      </c>
      <c r="Y132" s="84"/>
      <c r="Z132" s="84"/>
      <c r="AA132" s="90" t="s">
        <v>6849</v>
      </c>
      <c r="AB132" s="84"/>
      <c r="AC132" s="84" t="b">
        <v>0</v>
      </c>
      <c r="AD132" s="84">
        <v>0</v>
      </c>
      <c r="AE132" s="90" t="s">
        <v>243</v>
      </c>
      <c r="AF132" s="84" t="b">
        <v>0</v>
      </c>
      <c r="AG132" s="84" t="s">
        <v>248</v>
      </c>
      <c r="AH132" s="84"/>
      <c r="AI132" s="90" t="s">
        <v>243</v>
      </c>
      <c r="AJ132" s="84" t="b">
        <v>0</v>
      </c>
      <c r="AK132" s="84">
        <v>1489</v>
      </c>
      <c r="AL132" s="90" t="s">
        <v>7816</v>
      </c>
      <c r="AM132" s="84" t="s">
        <v>252</v>
      </c>
      <c r="AN132" s="84" t="b">
        <v>0</v>
      </c>
      <c r="AO132" s="90" t="s">
        <v>7816</v>
      </c>
      <c r="AP132" s="84" t="s">
        <v>179</v>
      </c>
      <c r="AQ132" s="84">
        <v>0</v>
      </c>
      <c r="AR132" s="84">
        <v>0</v>
      </c>
      <c r="AS132" s="84"/>
      <c r="AT132" s="84"/>
      <c r="AU132" s="84"/>
      <c r="AV132" s="84"/>
      <c r="AW132" s="84"/>
      <c r="AX132" s="84"/>
      <c r="AY132" s="84"/>
      <c r="AZ132" s="84"/>
    </row>
    <row r="133" spans="1:52" x14ac:dyDescent="0.25">
      <c r="A133" s="69" t="s">
        <v>761</v>
      </c>
      <c r="B133" s="69" t="s">
        <v>2135</v>
      </c>
      <c r="C133" s="70"/>
      <c r="D133" s="71"/>
      <c r="E133" s="72"/>
      <c r="F133" s="73"/>
      <c r="G133" s="70"/>
      <c r="H133" s="74"/>
      <c r="I133" s="75"/>
      <c r="J133" s="75"/>
      <c r="K133" s="36"/>
      <c r="L133" s="82"/>
      <c r="M133" s="82"/>
      <c r="N133" s="77"/>
      <c r="O133" s="84" t="s">
        <v>233</v>
      </c>
      <c r="P133" s="86">
        <v>43168.049618055556</v>
      </c>
      <c r="Q133" s="84" t="s">
        <v>2395</v>
      </c>
      <c r="R133" s="84"/>
      <c r="S133" s="84"/>
      <c r="T133" s="84"/>
      <c r="U133" s="84"/>
      <c r="V133" s="87" t="s">
        <v>4135</v>
      </c>
      <c r="W133" s="86">
        <v>43168.049618055556</v>
      </c>
      <c r="X133" s="87" t="s">
        <v>5270</v>
      </c>
      <c r="Y133" s="84"/>
      <c r="Z133" s="84"/>
      <c r="AA133" s="90" t="s">
        <v>6849</v>
      </c>
      <c r="AB133" s="84"/>
      <c r="AC133" s="84" t="b">
        <v>0</v>
      </c>
      <c r="AD133" s="84">
        <v>0</v>
      </c>
      <c r="AE133" s="90" t="s">
        <v>243</v>
      </c>
      <c r="AF133" s="84" t="b">
        <v>0</v>
      </c>
      <c r="AG133" s="84" t="s">
        <v>248</v>
      </c>
      <c r="AH133" s="84"/>
      <c r="AI133" s="90" t="s">
        <v>243</v>
      </c>
      <c r="AJ133" s="84" t="b">
        <v>0</v>
      </c>
      <c r="AK133" s="84">
        <v>1489</v>
      </c>
      <c r="AL133" s="90" t="s">
        <v>7816</v>
      </c>
      <c r="AM133" s="84" t="s">
        <v>252</v>
      </c>
      <c r="AN133" s="84" t="b">
        <v>0</v>
      </c>
      <c r="AO133" s="90" t="s">
        <v>7816</v>
      </c>
      <c r="AP133" s="84" t="s">
        <v>179</v>
      </c>
      <c r="AQ133" s="84">
        <v>0</v>
      </c>
      <c r="AR133" s="84">
        <v>0</v>
      </c>
      <c r="AS133" s="84"/>
      <c r="AT133" s="84"/>
      <c r="AU133" s="84"/>
      <c r="AV133" s="84"/>
      <c r="AW133" s="84"/>
      <c r="AX133" s="84"/>
      <c r="AY133" s="84"/>
      <c r="AZ133" s="84"/>
    </row>
    <row r="134" spans="1:52" x14ac:dyDescent="0.25">
      <c r="A134" s="69" t="s">
        <v>761</v>
      </c>
      <c r="B134" s="69" t="s">
        <v>2136</v>
      </c>
      <c r="C134" s="70"/>
      <c r="D134" s="71"/>
      <c r="E134" s="72"/>
      <c r="F134" s="73"/>
      <c r="G134" s="70"/>
      <c r="H134" s="74"/>
      <c r="I134" s="75"/>
      <c r="J134" s="75"/>
      <c r="K134" s="36"/>
      <c r="L134" s="82"/>
      <c r="M134" s="82"/>
      <c r="N134" s="77"/>
      <c r="O134" s="84" t="s">
        <v>233</v>
      </c>
      <c r="P134" s="86">
        <v>43168.049618055556</v>
      </c>
      <c r="Q134" s="84" t="s">
        <v>2395</v>
      </c>
      <c r="R134" s="84"/>
      <c r="S134" s="84"/>
      <c r="T134" s="84"/>
      <c r="U134" s="84"/>
      <c r="V134" s="87" t="s">
        <v>4135</v>
      </c>
      <c r="W134" s="86">
        <v>43168.049618055556</v>
      </c>
      <c r="X134" s="87" t="s">
        <v>5270</v>
      </c>
      <c r="Y134" s="84"/>
      <c r="Z134" s="84"/>
      <c r="AA134" s="90" t="s">
        <v>6849</v>
      </c>
      <c r="AB134" s="84"/>
      <c r="AC134" s="84" t="b">
        <v>0</v>
      </c>
      <c r="AD134" s="84">
        <v>0</v>
      </c>
      <c r="AE134" s="90" t="s">
        <v>243</v>
      </c>
      <c r="AF134" s="84" t="b">
        <v>0</v>
      </c>
      <c r="AG134" s="84" t="s">
        <v>248</v>
      </c>
      <c r="AH134" s="84"/>
      <c r="AI134" s="90" t="s">
        <v>243</v>
      </c>
      <c r="AJ134" s="84" t="b">
        <v>0</v>
      </c>
      <c r="AK134" s="84">
        <v>1489</v>
      </c>
      <c r="AL134" s="90" t="s">
        <v>7816</v>
      </c>
      <c r="AM134" s="84" t="s">
        <v>252</v>
      </c>
      <c r="AN134" s="84" t="b">
        <v>0</v>
      </c>
      <c r="AO134" s="90" t="s">
        <v>7816</v>
      </c>
      <c r="AP134" s="84" t="s">
        <v>179</v>
      </c>
      <c r="AQ134" s="84">
        <v>0</v>
      </c>
      <c r="AR134" s="84">
        <v>0</v>
      </c>
      <c r="AS134" s="84"/>
      <c r="AT134" s="84"/>
      <c r="AU134" s="84"/>
      <c r="AV134" s="84"/>
      <c r="AW134" s="84"/>
      <c r="AX134" s="84"/>
      <c r="AY134" s="84"/>
      <c r="AZ134" s="84"/>
    </row>
    <row r="135" spans="1:52" x14ac:dyDescent="0.25">
      <c r="A135" s="69" t="s">
        <v>761</v>
      </c>
      <c r="B135" s="69" t="s">
        <v>2137</v>
      </c>
      <c r="C135" s="70"/>
      <c r="D135" s="71"/>
      <c r="E135" s="72"/>
      <c r="F135" s="73"/>
      <c r="G135" s="70"/>
      <c r="H135" s="74"/>
      <c r="I135" s="75"/>
      <c r="J135" s="75"/>
      <c r="K135" s="36"/>
      <c r="L135" s="82"/>
      <c r="M135" s="82"/>
      <c r="N135" s="77"/>
      <c r="O135" s="84" t="s">
        <v>233</v>
      </c>
      <c r="P135" s="86">
        <v>43168.049618055556</v>
      </c>
      <c r="Q135" s="84" t="s">
        <v>2395</v>
      </c>
      <c r="R135" s="84"/>
      <c r="S135" s="84"/>
      <c r="T135" s="84"/>
      <c r="U135" s="84"/>
      <c r="V135" s="87" t="s">
        <v>4135</v>
      </c>
      <c r="W135" s="86">
        <v>43168.049618055556</v>
      </c>
      <c r="X135" s="87" t="s">
        <v>5270</v>
      </c>
      <c r="Y135" s="84"/>
      <c r="Z135" s="84"/>
      <c r="AA135" s="90" t="s">
        <v>6849</v>
      </c>
      <c r="AB135" s="84"/>
      <c r="AC135" s="84" t="b">
        <v>0</v>
      </c>
      <c r="AD135" s="84">
        <v>0</v>
      </c>
      <c r="AE135" s="90" t="s">
        <v>243</v>
      </c>
      <c r="AF135" s="84" t="b">
        <v>0</v>
      </c>
      <c r="AG135" s="84" t="s">
        <v>248</v>
      </c>
      <c r="AH135" s="84"/>
      <c r="AI135" s="90" t="s">
        <v>243</v>
      </c>
      <c r="AJ135" s="84" t="b">
        <v>0</v>
      </c>
      <c r="AK135" s="84">
        <v>1489</v>
      </c>
      <c r="AL135" s="90" t="s">
        <v>7816</v>
      </c>
      <c r="AM135" s="84" t="s">
        <v>252</v>
      </c>
      <c r="AN135" s="84" t="b">
        <v>0</v>
      </c>
      <c r="AO135" s="90" t="s">
        <v>7816</v>
      </c>
      <c r="AP135" s="84" t="s">
        <v>179</v>
      </c>
      <c r="AQ135" s="84">
        <v>0</v>
      </c>
      <c r="AR135" s="84">
        <v>0</v>
      </c>
      <c r="AS135" s="84"/>
      <c r="AT135" s="84"/>
      <c r="AU135" s="84"/>
      <c r="AV135" s="84"/>
      <c r="AW135" s="84"/>
      <c r="AX135" s="84"/>
      <c r="AY135" s="84"/>
      <c r="AZ135" s="84"/>
    </row>
    <row r="136" spans="1:52" x14ac:dyDescent="0.25">
      <c r="A136" s="69" t="s">
        <v>761</v>
      </c>
      <c r="B136" s="69" t="s">
        <v>2138</v>
      </c>
      <c r="C136" s="70"/>
      <c r="D136" s="71"/>
      <c r="E136" s="72"/>
      <c r="F136" s="73"/>
      <c r="G136" s="70"/>
      <c r="H136" s="74"/>
      <c r="I136" s="75"/>
      <c r="J136" s="75"/>
      <c r="K136" s="36"/>
      <c r="L136" s="82"/>
      <c r="M136" s="82"/>
      <c r="N136" s="77"/>
      <c r="O136" s="84" t="s">
        <v>233</v>
      </c>
      <c r="P136" s="86">
        <v>43168.049618055556</v>
      </c>
      <c r="Q136" s="84" t="s">
        <v>2395</v>
      </c>
      <c r="R136" s="84"/>
      <c r="S136" s="84"/>
      <c r="T136" s="84"/>
      <c r="U136" s="84"/>
      <c r="V136" s="87" t="s">
        <v>4135</v>
      </c>
      <c r="W136" s="86">
        <v>43168.049618055556</v>
      </c>
      <c r="X136" s="87" t="s">
        <v>5270</v>
      </c>
      <c r="Y136" s="84"/>
      <c r="Z136" s="84"/>
      <c r="AA136" s="90" t="s">
        <v>6849</v>
      </c>
      <c r="AB136" s="84"/>
      <c r="AC136" s="84" t="b">
        <v>0</v>
      </c>
      <c r="AD136" s="84">
        <v>0</v>
      </c>
      <c r="AE136" s="90" t="s">
        <v>243</v>
      </c>
      <c r="AF136" s="84" t="b">
        <v>0</v>
      </c>
      <c r="AG136" s="84" t="s">
        <v>248</v>
      </c>
      <c r="AH136" s="84"/>
      <c r="AI136" s="90" t="s">
        <v>243</v>
      </c>
      <c r="AJ136" s="84" t="b">
        <v>0</v>
      </c>
      <c r="AK136" s="84">
        <v>1489</v>
      </c>
      <c r="AL136" s="90" t="s">
        <v>7816</v>
      </c>
      <c r="AM136" s="84" t="s">
        <v>252</v>
      </c>
      <c r="AN136" s="84" t="b">
        <v>0</v>
      </c>
      <c r="AO136" s="90" t="s">
        <v>7816</v>
      </c>
      <c r="AP136" s="84" t="s">
        <v>179</v>
      </c>
      <c r="AQ136" s="84">
        <v>0</v>
      </c>
      <c r="AR136" s="84">
        <v>0</v>
      </c>
      <c r="AS136" s="84"/>
      <c r="AT136" s="84"/>
      <c r="AU136" s="84"/>
      <c r="AV136" s="84"/>
      <c r="AW136" s="84"/>
      <c r="AX136" s="84"/>
      <c r="AY136" s="84"/>
      <c r="AZ136" s="84"/>
    </row>
    <row r="137" spans="1:52" x14ac:dyDescent="0.25">
      <c r="A137" s="69" t="s">
        <v>761</v>
      </c>
      <c r="B137" s="69" t="s">
        <v>2139</v>
      </c>
      <c r="C137" s="70"/>
      <c r="D137" s="71"/>
      <c r="E137" s="72"/>
      <c r="F137" s="73"/>
      <c r="G137" s="70"/>
      <c r="H137" s="74"/>
      <c r="I137" s="75"/>
      <c r="J137" s="75"/>
      <c r="K137" s="36"/>
      <c r="L137" s="82"/>
      <c r="M137" s="82"/>
      <c r="N137" s="77"/>
      <c r="O137" s="84" t="s">
        <v>233</v>
      </c>
      <c r="P137" s="86">
        <v>43168.049618055556</v>
      </c>
      <c r="Q137" s="84" t="s">
        <v>2395</v>
      </c>
      <c r="R137" s="84"/>
      <c r="S137" s="84"/>
      <c r="T137" s="84"/>
      <c r="U137" s="84"/>
      <c r="V137" s="87" t="s">
        <v>4135</v>
      </c>
      <c r="W137" s="86">
        <v>43168.049618055556</v>
      </c>
      <c r="X137" s="87" t="s">
        <v>5270</v>
      </c>
      <c r="Y137" s="84"/>
      <c r="Z137" s="84"/>
      <c r="AA137" s="90" t="s">
        <v>6849</v>
      </c>
      <c r="AB137" s="84"/>
      <c r="AC137" s="84" t="b">
        <v>0</v>
      </c>
      <c r="AD137" s="84">
        <v>0</v>
      </c>
      <c r="AE137" s="90" t="s">
        <v>243</v>
      </c>
      <c r="AF137" s="84" t="b">
        <v>0</v>
      </c>
      <c r="AG137" s="84" t="s">
        <v>248</v>
      </c>
      <c r="AH137" s="84"/>
      <c r="AI137" s="90" t="s">
        <v>243</v>
      </c>
      <c r="AJ137" s="84" t="b">
        <v>0</v>
      </c>
      <c r="AK137" s="84">
        <v>1489</v>
      </c>
      <c r="AL137" s="90" t="s">
        <v>7816</v>
      </c>
      <c r="AM137" s="84" t="s">
        <v>252</v>
      </c>
      <c r="AN137" s="84" t="b">
        <v>0</v>
      </c>
      <c r="AO137" s="90" t="s">
        <v>7816</v>
      </c>
      <c r="AP137" s="84" t="s">
        <v>179</v>
      </c>
      <c r="AQ137" s="84">
        <v>0</v>
      </c>
      <c r="AR137" s="84">
        <v>0</v>
      </c>
      <c r="AS137" s="84"/>
      <c r="AT137" s="84"/>
      <c r="AU137" s="84"/>
      <c r="AV137" s="84"/>
      <c r="AW137" s="84"/>
      <c r="AX137" s="84"/>
      <c r="AY137" s="84"/>
      <c r="AZ137" s="84"/>
    </row>
    <row r="138" spans="1:52" x14ac:dyDescent="0.25">
      <c r="A138" s="69" t="s">
        <v>761</v>
      </c>
      <c r="B138" s="69" t="s">
        <v>2140</v>
      </c>
      <c r="C138" s="70"/>
      <c r="D138" s="71"/>
      <c r="E138" s="72"/>
      <c r="F138" s="73"/>
      <c r="G138" s="70"/>
      <c r="H138" s="74"/>
      <c r="I138" s="75"/>
      <c r="J138" s="75"/>
      <c r="K138" s="36"/>
      <c r="L138" s="82"/>
      <c r="M138" s="82"/>
      <c r="N138" s="77"/>
      <c r="O138" s="84" t="s">
        <v>233</v>
      </c>
      <c r="P138" s="86">
        <v>43168.049618055556</v>
      </c>
      <c r="Q138" s="84" t="s">
        <v>2395</v>
      </c>
      <c r="R138" s="84"/>
      <c r="S138" s="84"/>
      <c r="T138" s="84"/>
      <c r="U138" s="84"/>
      <c r="V138" s="87" t="s">
        <v>4135</v>
      </c>
      <c r="W138" s="86">
        <v>43168.049618055556</v>
      </c>
      <c r="X138" s="87" t="s">
        <v>5270</v>
      </c>
      <c r="Y138" s="84"/>
      <c r="Z138" s="84"/>
      <c r="AA138" s="90" t="s">
        <v>6849</v>
      </c>
      <c r="AB138" s="84"/>
      <c r="AC138" s="84" t="b">
        <v>0</v>
      </c>
      <c r="AD138" s="84">
        <v>0</v>
      </c>
      <c r="AE138" s="90" t="s">
        <v>243</v>
      </c>
      <c r="AF138" s="84" t="b">
        <v>0</v>
      </c>
      <c r="AG138" s="84" t="s">
        <v>248</v>
      </c>
      <c r="AH138" s="84"/>
      <c r="AI138" s="90" t="s">
        <v>243</v>
      </c>
      <c r="AJ138" s="84" t="b">
        <v>0</v>
      </c>
      <c r="AK138" s="84">
        <v>1489</v>
      </c>
      <c r="AL138" s="90" t="s">
        <v>7816</v>
      </c>
      <c r="AM138" s="84" t="s">
        <v>252</v>
      </c>
      <c r="AN138" s="84" t="b">
        <v>0</v>
      </c>
      <c r="AO138" s="90" t="s">
        <v>7816</v>
      </c>
      <c r="AP138" s="84" t="s">
        <v>179</v>
      </c>
      <c r="AQ138" s="84">
        <v>0</v>
      </c>
      <c r="AR138" s="84">
        <v>0</v>
      </c>
      <c r="AS138" s="84"/>
      <c r="AT138" s="84"/>
      <c r="AU138" s="84"/>
      <c r="AV138" s="84"/>
      <c r="AW138" s="84"/>
      <c r="AX138" s="84"/>
      <c r="AY138" s="84"/>
      <c r="AZ138" s="84"/>
    </row>
    <row r="139" spans="1:52" x14ac:dyDescent="0.25">
      <c r="A139" s="69" t="s">
        <v>761</v>
      </c>
      <c r="B139" s="69" t="s">
        <v>2141</v>
      </c>
      <c r="C139" s="70"/>
      <c r="D139" s="71"/>
      <c r="E139" s="72"/>
      <c r="F139" s="73"/>
      <c r="G139" s="70"/>
      <c r="H139" s="74"/>
      <c r="I139" s="75"/>
      <c r="J139" s="75"/>
      <c r="K139" s="36"/>
      <c r="L139" s="82"/>
      <c r="M139" s="82"/>
      <c r="N139" s="77"/>
      <c r="O139" s="84" t="s">
        <v>233</v>
      </c>
      <c r="P139" s="86">
        <v>43168.049618055556</v>
      </c>
      <c r="Q139" s="84" t="s">
        <v>2395</v>
      </c>
      <c r="R139" s="84"/>
      <c r="S139" s="84"/>
      <c r="T139" s="84"/>
      <c r="U139" s="84"/>
      <c r="V139" s="87" t="s">
        <v>4135</v>
      </c>
      <c r="W139" s="86">
        <v>43168.049618055556</v>
      </c>
      <c r="X139" s="87" t="s">
        <v>5270</v>
      </c>
      <c r="Y139" s="84"/>
      <c r="Z139" s="84"/>
      <c r="AA139" s="90" t="s">
        <v>6849</v>
      </c>
      <c r="AB139" s="84"/>
      <c r="AC139" s="84" t="b">
        <v>0</v>
      </c>
      <c r="AD139" s="84">
        <v>0</v>
      </c>
      <c r="AE139" s="90" t="s">
        <v>243</v>
      </c>
      <c r="AF139" s="84" t="b">
        <v>0</v>
      </c>
      <c r="AG139" s="84" t="s">
        <v>248</v>
      </c>
      <c r="AH139" s="84"/>
      <c r="AI139" s="90" t="s">
        <v>243</v>
      </c>
      <c r="AJ139" s="84" t="b">
        <v>0</v>
      </c>
      <c r="AK139" s="84">
        <v>1489</v>
      </c>
      <c r="AL139" s="90" t="s">
        <v>7816</v>
      </c>
      <c r="AM139" s="84" t="s">
        <v>252</v>
      </c>
      <c r="AN139" s="84" t="b">
        <v>0</v>
      </c>
      <c r="AO139" s="90" t="s">
        <v>7816</v>
      </c>
      <c r="AP139" s="84" t="s">
        <v>179</v>
      </c>
      <c r="AQ139" s="84">
        <v>0</v>
      </c>
      <c r="AR139" s="84">
        <v>0</v>
      </c>
      <c r="AS139" s="84"/>
      <c r="AT139" s="84"/>
      <c r="AU139" s="84"/>
      <c r="AV139" s="84"/>
      <c r="AW139" s="84"/>
      <c r="AX139" s="84"/>
      <c r="AY139" s="84"/>
      <c r="AZ139" s="84"/>
    </row>
    <row r="140" spans="1:52" x14ac:dyDescent="0.25">
      <c r="A140" s="69" t="s">
        <v>761</v>
      </c>
      <c r="B140" s="69" t="s">
        <v>2142</v>
      </c>
      <c r="C140" s="70"/>
      <c r="D140" s="71"/>
      <c r="E140" s="72"/>
      <c r="F140" s="73"/>
      <c r="G140" s="70"/>
      <c r="H140" s="74"/>
      <c r="I140" s="75"/>
      <c r="J140" s="75"/>
      <c r="K140" s="36"/>
      <c r="L140" s="82"/>
      <c r="M140" s="82"/>
      <c r="N140" s="77"/>
      <c r="O140" s="84" t="s">
        <v>233</v>
      </c>
      <c r="P140" s="86">
        <v>43168.049618055556</v>
      </c>
      <c r="Q140" s="84" t="s">
        <v>2395</v>
      </c>
      <c r="R140" s="84"/>
      <c r="S140" s="84"/>
      <c r="T140" s="84"/>
      <c r="U140" s="84"/>
      <c r="V140" s="87" t="s">
        <v>4135</v>
      </c>
      <c r="W140" s="86">
        <v>43168.049618055556</v>
      </c>
      <c r="X140" s="87" t="s">
        <v>5270</v>
      </c>
      <c r="Y140" s="84"/>
      <c r="Z140" s="84"/>
      <c r="AA140" s="90" t="s">
        <v>6849</v>
      </c>
      <c r="AB140" s="84"/>
      <c r="AC140" s="84" t="b">
        <v>0</v>
      </c>
      <c r="AD140" s="84">
        <v>0</v>
      </c>
      <c r="AE140" s="90" t="s">
        <v>243</v>
      </c>
      <c r="AF140" s="84" t="b">
        <v>0</v>
      </c>
      <c r="AG140" s="84" t="s">
        <v>248</v>
      </c>
      <c r="AH140" s="84"/>
      <c r="AI140" s="90" t="s">
        <v>243</v>
      </c>
      <c r="AJ140" s="84" t="b">
        <v>0</v>
      </c>
      <c r="AK140" s="84">
        <v>1489</v>
      </c>
      <c r="AL140" s="90" t="s">
        <v>7816</v>
      </c>
      <c r="AM140" s="84" t="s">
        <v>252</v>
      </c>
      <c r="AN140" s="84" t="b">
        <v>0</v>
      </c>
      <c r="AO140" s="90" t="s">
        <v>7816</v>
      </c>
      <c r="AP140" s="84" t="s">
        <v>179</v>
      </c>
      <c r="AQ140" s="84">
        <v>0</v>
      </c>
      <c r="AR140" s="84">
        <v>0</v>
      </c>
      <c r="AS140" s="84"/>
      <c r="AT140" s="84"/>
      <c r="AU140" s="84"/>
      <c r="AV140" s="84"/>
      <c r="AW140" s="84"/>
      <c r="AX140" s="84"/>
      <c r="AY140" s="84"/>
      <c r="AZ140" s="84"/>
    </row>
    <row r="141" spans="1:52" x14ac:dyDescent="0.25">
      <c r="A141" s="69" t="s">
        <v>761</v>
      </c>
      <c r="B141" s="69" t="s">
        <v>231</v>
      </c>
      <c r="C141" s="70"/>
      <c r="D141" s="71"/>
      <c r="E141" s="72"/>
      <c r="F141" s="73"/>
      <c r="G141" s="70"/>
      <c r="H141" s="74"/>
      <c r="I141" s="75"/>
      <c r="J141" s="75"/>
      <c r="K141" s="36"/>
      <c r="L141" s="82"/>
      <c r="M141" s="82"/>
      <c r="N141" s="77"/>
      <c r="O141" s="84" t="s">
        <v>233</v>
      </c>
      <c r="P141" s="86">
        <v>43168.049618055556</v>
      </c>
      <c r="Q141" s="84" t="s">
        <v>2395</v>
      </c>
      <c r="R141" s="84"/>
      <c r="S141" s="84"/>
      <c r="T141" s="84"/>
      <c r="U141" s="84"/>
      <c r="V141" s="87" t="s">
        <v>4135</v>
      </c>
      <c r="W141" s="86">
        <v>43168.049618055556</v>
      </c>
      <c r="X141" s="87" t="s">
        <v>5270</v>
      </c>
      <c r="Y141" s="84"/>
      <c r="Z141" s="84"/>
      <c r="AA141" s="90" t="s">
        <v>6849</v>
      </c>
      <c r="AB141" s="84"/>
      <c r="AC141" s="84" t="b">
        <v>0</v>
      </c>
      <c r="AD141" s="84">
        <v>0</v>
      </c>
      <c r="AE141" s="90" t="s">
        <v>243</v>
      </c>
      <c r="AF141" s="84" t="b">
        <v>0</v>
      </c>
      <c r="AG141" s="84" t="s">
        <v>248</v>
      </c>
      <c r="AH141" s="84"/>
      <c r="AI141" s="90" t="s">
        <v>243</v>
      </c>
      <c r="AJ141" s="84" t="b">
        <v>0</v>
      </c>
      <c r="AK141" s="84">
        <v>1489</v>
      </c>
      <c r="AL141" s="90" t="s">
        <v>7816</v>
      </c>
      <c r="AM141" s="84" t="s">
        <v>252</v>
      </c>
      <c r="AN141" s="84" t="b">
        <v>0</v>
      </c>
      <c r="AO141" s="90" t="s">
        <v>7816</v>
      </c>
      <c r="AP141" s="84" t="s">
        <v>179</v>
      </c>
      <c r="AQ141" s="84">
        <v>0</v>
      </c>
      <c r="AR141" s="84">
        <v>0</v>
      </c>
      <c r="AS141" s="84"/>
      <c r="AT141" s="84"/>
      <c r="AU141" s="84"/>
      <c r="AV141" s="84"/>
      <c r="AW141" s="84"/>
      <c r="AX141" s="84"/>
      <c r="AY141" s="84"/>
      <c r="AZ141" s="84"/>
    </row>
    <row r="142" spans="1:52" x14ac:dyDescent="0.25">
      <c r="A142" s="69" t="s">
        <v>762</v>
      </c>
      <c r="B142" s="69" t="s">
        <v>2082</v>
      </c>
      <c r="C142" s="70"/>
      <c r="D142" s="71"/>
      <c r="E142" s="72"/>
      <c r="F142" s="73"/>
      <c r="G142" s="70"/>
      <c r="H142" s="74"/>
      <c r="I142" s="75"/>
      <c r="J142" s="75"/>
      <c r="K142" s="36"/>
      <c r="L142" s="82"/>
      <c r="M142" s="82"/>
      <c r="N142" s="77"/>
      <c r="O142" s="84" t="s">
        <v>233</v>
      </c>
      <c r="P142" s="86">
        <v>43168.049641203703</v>
      </c>
      <c r="Q142" s="84" t="s">
        <v>2397</v>
      </c>
      <c r="R142" s="84"/>
      <c r="S142" s="84"/>
      <c r="T142" s="84"/>
      <c r="U142" s="84"/>
      <c r="V142" s="87" t="s">
        <v>4136</v>
      </c>
      <c r="W142" s="86">
        <v>43168.049641203703</v>
      </c>
      <c r="X142" s="87" t="s">
        <v>5271</v>
      </c>
      <c r="Y142" s="84"/>
      <c r="Z142" s="84"/>
      <c r="AA142" s="90" t="s">
        <v>6850</v>
      </c>
      <c r="AB142" s="84"/>
      <c r="AC142" s="84" t="b">
        <v>0</v>
      </c>
      <c r="AD142" s="84">
        <v>0</v>
      </c>
      <c r="AE142" s="90" t="s">
        <v>243</v>
      </c>
      <c r="AF142" s="84" t="b">
        <v>1</v>
      </c>
      <c r="AG142" s="84" t="s">
        <v>248</v>
      </c>
      <c r="AH142" s="84"/>
      <c r="AI142" s="90" t="s">
        <v>8490</v>
      </c>
      <c r="AJ142" s="84" t="b">
        <v>0</v>
      </c>
      <c r="AK142" s="84">
        <v>6158</v>
      </c>
      <c r="AL142" s="90" t="s">
        <v>8318</v>
      </c>
      <c r="AM142" s="84" t="s">
        <v>251</v>
      </c>
      <c r="AN142" s="84" t="b">
        <v>0</v>
      </c>
      <c r="AO142" s="90" t="s">
        <v>8318</v>
      </c>
      <c r="AP142" s="84" t="s">
        <v>179</v>
      </c>
      <c r="AQ142" s="84">
        <v>0</v>
      </c>
      <c r="AR142" s="84">
        <v>0</v>
      </c>
      <c r="AS142" s="84"/>
      <c r="AT142" s="84"/>
      <c r="AU142" s="84"/>
      <c r="AV142" s="84"/>
      <c r="AW142" s="84"/>
      <c r="AX142" s="84"/>
      <c r="AY142" s="84"/>
      <c r="AZ142" s="84"/>
    </row>
    <row r="143" spans="1:52" x14ac:dyDescent="0.25">
      <c r="A143" s="69" t="s">
        <v>763</v>
      </c>
      <c r="B143" s="69" t="s">
        <v>2095</v>
      </c>
      <c r="C143" s="70"/>
      <c r="D143" s="71"/>
      <c r="E143" s="72"/>
      <c r="F143" s="73"/>
      <c r="G143" s="70"/>
      <c r="H143" s="74"/>
      <c r="I143" s="75"/>
      <c r="J143" s="75"/>
      <c r="K143" s="36"/>
      <c r="L143" s="82"/>
      <c r="M143" s="82"/>
      <c r="N143" s="77"/>
      <c r="O143" s="84" t="s">
        <v>233</v>
      </c>
      <c r="P143" s="86">
        <v>43168.049270833333</v>
      </c>
      <c r="Q143" s="84" t="s">
        <v>2400</v>
      </c>
      <c r="R143" s="84"/>
      <c r="S143" s="84"/>
      <c r="T143" s="84"/>
      <c r="U143" s="84"/>
      <c r="V143" s="87" t="s">
        <v>4137</v>
      </c>
      <c r="W143" s="86">
        <v>43168.049270833333</v>
      </c>
      <c r="X143" s="87" t="s">
        <v>5272</v>
      </c>
      <c r="Y143" s="84"/>
      <c r="Z143" s="84"/>
      <c r="AA143" s="90" t="s">
        <v>6851</v>
      </c>
      <c r="AB143" s="84"/>
      <c r="AC143" s="84" t="b">
        <v>0</v>
      </c>
      <c r="AD143" s="84">
        <v>0</v>
      </c>
      <c r="AE143" s="90" t="s">
        <v>243</v>
      </c>
      <c r="AF143" s="84" t="b">
        <v>0</v>
      </c>
      <c r="AG143" s="84" t="s">
        <v>532</v>
      </c>
      <c r="AH143" s="84"/>
      <c r="AI143" s="90" t="s">
        <v>243</v>
      </c>
      <c r="AJ143" s="84" t="b">
        <v>0</v>
      </c>
      <c r="AK143" s="84">
        <v>369</v>
      </c>
      <c r="AL143" s="90" t="s">
        <v>8332</v>
      </c>
      <c r="AM143" s="84" t="s">
        <v>252</v>
      </c>
      <c r="AN143" s="84" t="b">
        <v>0</v>
      </c>
      <c r="AO143" s="90" t="s">
        <v>8332</v>
      </c>
      <c r="AP143" s="84" t="s">
        <v>179</v>
      </c>
      <c r="AQ143" s="84">
        <v>0</v>
      </c>
      <c r="AR143" s="84">
        <v>0</v>
      </c>
      <c r="AS143" s="84"/>
      <c r="AT143" s="84"/>
      <c r="AU143" s="84"/>
      <c r="AV143" s="84"/>
      <c r="AW143" s="84"/>
      <c r="AX143" s="84"/>
      <c r="AY143" s="84"/>
      <c r="AZ143" s="84"/>
    </row>
    <row r="144" spans="1:52" x14ac:dyDescent="0.25">
      <c r="A144" s="69" t="s">
        <v>763</v>
      </c>
      <c r="B144" s="69" t="s">
        <v>1371</v>
      </c>
      <c r="C144" s="70"/>
      <c r="D144" s="71"/>
      <c r="E144" s="72"/>
      <c r="F144" s="73"/>
      <c r="G144" s="70"/>
      <c r="H144" s="74"/>
      <c r="I144" s="75"/>
      <c r="J144" s="75"/>
      <c r="K144" s="36"/>
      <c r="L144" s="82"/>
      <c r="M144" s="82"/>
      <c r="N144" s="77"/>
      <c r="O144" s="84" t="s">
        <v>233</v>
      </c>
      <c r="P144" s="86">
        <v>43168.04960648148</v>
      </c>
      <c r="Q144" s="84" t="s">
        <v>2436</v>
      </c>
      <c r="R144" s="84"/>
      <c r="S144" s="84"/>
      <c r="T144" s="84" t="s">
        <v>3547</v>
      </c>
      <c r="U144" s="84"/>
      <c r="V144" s="87" t="s">
        <v>4137</v>
      </c>
      <c r="W144" s="86">
        <v>43168.04960648148</v>
      </c>
      <c r="X144" s="87" t="s">
        <v>5273</v>
      </c>
      <c r="Y144" s="84"/>
      <c r="Z144" s="84"/>
      <c r="AA144" s="90" t="s">
        <v>6852</v>
      </c>
      <c r="AB144" s="84"/>
      <c r="AC144" s="84" t="b">
        <v>0</v>
      </c>
      <c r="AD144" s="84">
        <v>0</v>
      </c>
      <c r="AE144" s="90" t="s">
        <v>243</v>
      </c>
      <c r="AF144" s="84" t="b">
        <v>0</v>
      </c>
      <c r="AG144" s="84" t="s">
        <v>532</v>
      </c>
      <c r="AH144" s="84"/>
      <c r="AI144" s="90" t="s">
        <v>243</v>
      </c>
      <c r="AJ144" s="84" t="b">
        <v>0</v>
      </c>
      <c r="AK144" s="84">
        <v>2756</v>
      </c>
      <c r="AL144" s="90" t="s">
        <v>7502</v>
      </c>
      <c r="AM144" s="84" t="s">
        <v>252</v>
      </c>
      <c r="AN144" s="84" t="b">
        <v>0</v>
      </c>
      <c r="AO144" s="90" t="s">
        <v>7502</v>
      </c>
      <c r="AP144" s="84" t="s">
        <v>179</v>
      </c>
      <c r="AQ144" s="84">
        <v>0</v>
      </c>
      <c r="AR144" s="84">
        <v>0</v>
      </c>
      <c r="AS144" s="84"/>
      <c r="AT144" s="84"/>
      <c r="AU144" s="84"/>
      <c r="AV144" s="84"/>
      <c r="AW144" s="84"/>
      <c r="AX144" s="84"/>
      <c r="AY144" s="84"/>
      <c r="AZ144" s="84"/>
    </row>
    <row r="145" spans="1:52" x14ac:dyDescent="0.25">
      <c r="A145" s="69" t="s">
        <v>763</v>
      </c>
      <c r="B145" s="69" t="s">
        <v>1371</v>
      </c>
      <c r="C145" s="70"/>
      <c r="D145" s="71"/>
      <c r="E145" s="72"/>
      <c r="F145" s="73"/>
      <c r="G145" s="70"/>
      <c r="H145" s="74"/>
      <c r="I145" s="75"/>
      <c r="J145" s="75"/>
      <c r="K145" s="36"/>
      <c r="L145" s="82"/>
      <c r="M145" s="82"/>
      <c r="N145" s="77"/>
      <c r="O145" s="84" t="s">
        <v>233</v>
      </c>
      <c r="P145" s="86">
        <v>43168.049641203703</v>
      </c>
      <c r="Q145" s="84" t="s">
        <v>2437</v>
      </c>
      <c r="R145" s="84"/>
      <c r="S145" s="84"/>
      <c r="T145" s="84"/>
      <c r="U145" s="84"/>
      <c r="V145" s="87" t="s">
        <v>4137</v>
      </c>
      <c r="W145" s="86">
        <v>43168.049641203703</v>
      </c>
      <c r="X145" s="87" t="s">
        <v>5274</v>
      </c>
      <c r="Y145" s="84"/>
      <c r="Z145" s="84"/>
      <c r="AA145" s="90" t="s">
        <v>6853</v>
      </c>
      <c r="AB145" s="84"/>
      <c r="AC145" s="84" t="b">
        <v>0</v>
      </c>
      <c r="AD145" s="84">
        <v>0</v>
      </c>
      <c r="AE145" s="90" t="s">
        <v>243</v>
      </c>
      <c r="AF145" s="84" t="b">
        <v>0</v>
      </c>
      <c r="AG145" s="84" t="s">
        <v>532</v>
      </c>
      <c r="AH145" s="84"/>
      <c r="AI145" s="90" t="s">
        <v>243</v>
      </c>
      <c r="AJ145" s="84" t="b">
        <v>0</v>
      </c>
      <c r="AK145" s="84">
        <v>1324</v>
      </c>
      <c r="AL145" s="90" t="s">
        <v>7503</v>
      </c>
      <c r="AM145" s="84" t="s">
        <v>252</v>
      </c>
      <c r="AN145" s="84" t="b">
        <v>0</v>
      </c>
      <c r="AO145" s="90" t="s">
        <v>7503</v>
      </c>
      <c r="AP145" s="84" t="s">
        <v>179</v>
      </c>
      <c r="AQ145" s="84">
        <v>0</v>
      </c>
      <c r="AR145" s="84">
        <v>0</v>
      </c>
      <c r="AS145" s="84"/>
      <c r="AT145" s="84"/>
      <c r="AU145" s="84"/>
      <c r="AV145" s="84"/>
      <c r="AW145" s="84"/>
      <c r="AX145" s="84"/>
      <c r="AY145" s="84"/>
      <c r="AZ145" s="84"/>
    </row>
    <row r="146" spans="1:52" x14ac:dyDescent="0.25">
      <c r="A146" s="69" t="s">
        <v>764</v>
      </c>
      <c r="B146" s="69" t="s">
        <v>764</v>
      </c>
      <c r="C146" s="70"/>
      <c r="D146" s="71"/>
      <c r="E146" s="72"/>
      <c r="F146" s="73"/>
      <c r="G146" s="70"/>
      <c r="H146" s="74"/>
      <c r="I146" s="75"/>
      <c r="J146" s="75"/>
      <c r="K146" s="36"/>
      <c r="L146" s="82"/>
      <c r="M146" s="82"/>
      <c r="N146" s="77"/>
      <c r="O146" s="84" t="s">
        <v>179</v>
      </c>
      <c r="P146" s="86">
        <v>43168.002974537034</v>
      </c>
      <c r="Q146" s="84" t="s">
        <v>2438</v>
      </c>
      <c r="R146" s="87" t="s">
        <v>3226</v>
      </c>
      <c r="S146" s="84" t="s">
        <v>236</v>
      </c>
      <c r="T146" s="84" t="s">
        <v>3547</v>
      </c>
      <c r="U146" s="84"/>
      <c r="V146" s="87" t="s">
        <v>4138</v>
      </c>
      <c r="W146" s="86">
        <v>43168.002974537034</v>
      </c>
      <c r="X146" s="87" t="s">
        <v>5275</v>
      </c>
      <c r="Y146" s="84"/>
      <c r="Z146" s="84"/>
      <c r="AA146" s="90" t="s">
        <v>6854</v>
      </c>
      <c r="AB146" s="84"/>
      <c r="AC146" s="84" t="b">
        <v>0</v>
      </c>
      <c r="AD146" s="84">
        <v>1</v>
      </c>
      <c r="AE146" s="90" t="s">
        <v>243</v>
      </c>
      <c r="AF146" s="84" t="b">
        <v>1</v>
      </c>
      <c r="AG146" s="84" t="s">
        <v>248</v>
      </c>
      <c r="AH146" s="84"/>
      <c r="AI146" s="90" t="s">
        <v>8073</v>
      </c>
      <c r="AJ146" s="84" t="b">
        <v>0</v>
      </c>
      <c r="AK146" s="84">
        <v>4</v>
      </c>
      <c r="AL146" s="90" t="s">
        <v>243</v>
      </c>
      <c r="AM146" s="84" t="s">
        <v>251</v>
      </c>
      <c r="AN146" s="84" t="b">
        <v>0</v>
      </c>
      <c r="AO146" s="90" t="s">
        <v>6854</v>
      </c>
      <c r="AP146" s="84" t="s">
        <v>270</v>
      </c>
      <c r="AQ146" s="84">
        <v>0</v>
      </c>
      <c r="AR146" s="84">
        <v>0</v>
      </c>
      <c r="AS146" s="84"/>
      <c r="AT146" s="84"/>
      <c r="AU146" s="84"/>
      <c r="AV146" s="84"/>
      <c r="AW146" s="84"/>
      <c r="AX146" s="84"/>
      <c r="AY146" s="84"/>
      <c r="AZ146" s="84"/>
    </row>
    <row r="147" spans="1:52" x14ac:dyDescent="0.25">
      <c r="A147" s="69" t="s">
        <v>765</v>
      </c>
      <c r="B147" s="69" t="s">
        <v>764</v>
      </c>
      <c r="C147" s="70"/>
      <c r="D147" s="71"/>
      <c r="E147" s="72"/>
      <c r="F147" s="73"/>
      <c r="G147" s="70"/>
      <c r="H147" s="74"/>
      <c r="I147" s="75"/>
      <c r="J147" s="75"/>
      <c r="K147" s="36"/>
      <c r="L147" s="82"/>
      <c r="M147" s="82"/>
      <c r="N147" s="77"/>
      <c r="O147" s="84" t="s">
        <v>233</v>
      </c>
      <c r="P147" s="86">
        <v>43168.049641203703</v>
      </c>
      <c r="Q147" s="84" t="s">
        <v>2439</v>
      </c>
      <c r="R147" s="84"/>
      <c r="S147" s="84"/>
      <c r="T147" s="84" t="s">
        <v>3547</v>
      </c>
      <c r="U147" s="84"/>
      <c r="V147" s="87" t="s">
        <v>4139</v>
      </c>
      <c r="W147" s="86">
        <v>43168.049641203703</v>
      </c>
      <c r="X147" s="87" t="s">
        <v>5276</v>
      </c>
      <c r="Y147" s="84"/>
      <c r="Z147" s="84"/>
      <c r="AA147" s="90" t="s">
        <v>6855</v>
      </c>
      <c r="AB147" s="84"/>
      <c r="AC147" s="84" t="b">
        <v>0</v>
      </c>
      <c r="AD147" s="84">
        <v>0</v>
      </c>
      <c r="AE147" s="90" t="s">
        <v>243</v>
      </c>
      <c r="AF147" s="84" t="b">
        <v>1</v>
      </c>
      <c r="AG147" s="84" t="s">
        <v>248</v>
      </c>
      <c r="AH147" s="84"/>
      <c r="AI147" s="90" t="s">
        <v>8073</v>
      </c>
      <c r="AJ147" s="84" t="b">
        <v>0</v>
      </c>
      <c r="AK147" s="84">
        <v>4</v>
      </c>
      <c r="AL147" s="90" t="s">
        <v>6854</v>
      </c>
      <c r="AM147" s="84" t="s">
        <v>254</v>
      </c>
      <c r="AN147" s="84" t="b">
        <v>0</v>
      </c>
      <c r="AO147" s="90" t="s">
        <v>6854</v>
      </c>
      <c r="AP147" s="84" t="s">
        <v>179</v>
      </c>
      <c r="AQ147" s="84">
        <v>0</v>
      </c>
      <c r="AR147" s="84">
        <v>0</v>
      </c>
      <c r="AS147" s="84"/>
      <c r="AT147" s="84"/>
      <c r="AU147" s="84"/>
      <c r="AV147" s="84"/>
      <c r="AW147" s="84"/>
      <c r="AX147" s="84"/>
      <c r="AY147" s="84"/>
      <c r="AZ147" s="84"/>
    </row>
    <row r="148" spans="1:52" x14ac:dyDescent="0.25">
      <c r="A148" s="69" t="s">
        <v>765</v>
      </c>
      <c r="B148" s="69" t="s">
        <v>2151</v>
      </c>
      <c r="C148" s="70"/>
      <c r="D148" s="71"/>
      <c r="E148" s="72"/>
      <c r="F148" s="73"/>
      <c r="G148" s="70"/>
      <c r="H148" s="74"/>
      <c r="I148" s="75"/>
      <c r="J148" s="75"/>
      <c r="K148" s="36"/>
      <c r="L148" s="82"/>
      <c r="M148" s="82"/>
      <c r="N148" s="77"/>
      <c r="O148" s="84" t="s">
        <v>233</v>
      </c>
      <c r="P148" s="86">
        <v>43168.048900462964</v>
      </c>
      <c r="Q148" s="84" t="s">
        <v>2440</v>
      </c>
      <c r="R148" s="84"/>
      <c r="S148" s="84"/>
      <c r="T148" s="84" t="s">
        <v>3586</v>
      </c>
      <c r="U148" s="84"/>
      <c r="V148" s="87" t="s">
        <v>4139</v>
      </c>
      <c r="W148" s="86">
        <v>43168.048900462964</v>
      </c>
      <c r="X148" s="87" t="s">
        <v>5277</v>
      </c>
      <c r="Y148" s="84"/>
      <c r="Z148" s="84"/>
      <c r="AA148" s="90" t="s">
        <v>6856</v>
      </c>
      <c r="AB148" s="84"/>
      <c r="AC148" s="84" t="b">
        <v>0</v>
      </c>
      <c r="AD148" s="84">
        <v>0</v>
      </c>
      <c r="AE148" s="90" t="s">
        <v>243</v>
      </c>
      <c r="AF148" s="84" t="b">
        <v>0</v>
      </c>
      <c r="AG148" s="84" t="s">
        <v>248</v>
      </c>
      <c r="AH148" s="84"/>
      <c r="AI148" s="90" t="s">
        <v>243</v>
      </c>
      <c r="AJ148" s="84" t="b">
        <v>0</v>
      </c>
      <c r="AK148" s="84">
        <v>3079</v>
      </c>
      <c r="AL148" s="90" t="s">
        <v>8073</v>
      </c>
      <c r="AM148" s="84" t="s">
        <v>254</v>
      </c>
      <c r="AN148" s="84" t="b">
        <v>0</v>
      </c>
      <c r="AO148" s="90" t="s">
        <v>8073</v>
      </c>
      <c r="AP148" s="84" t="s">
        <v>179</v>
      </c>
      <c r="AQ148" s="84">
        <v>0</v>
      </c>
      <c r="AR148" s="84">
        <v>0</v>
      </c>
      <c r="AS148" s="84"/>
      <c r="AT148" s="84"/>
      <c r="AU148" s="84"/>
      <c r="AV148" s="84"/>
      <c r="AW148" s="84"/>
      <c r="AX148" s="84"/>
      <c r="AY148" s="84"/>
      <c r="AZ148" s="84"/>
    </row>
    <row r="149" spans="1:52" x14ac:dyDescent="0.25">
      <c r="A149" s="69" t="s">
        <v>765</v>
      </c>
      <c r="B149" s="69" t="s">
        <v>1872</v>
      </c>
      <c r="C149" s="70"/>
      <c r="D149" s="71"/>
      <c r="E149" s="72"/>
      <c r="F149" s="73"/>
      <c r="G149" s="70"/>
      <c r="H149" s="74"/>
      <c r="I149" s="75"/>
      <c r="J149" s="75"/>
      <c r="K149" s="36"/>
      <c r="L149" s="82"/>
      <c r="M149" s="82"/>
      <c r="N149" s="77"/>
      <c r="O149" s="84" t="s">
        <v>233</v>
      </c>
      <c r="P149" s="86">
        <v>43168.048900462964</v>
      </c>
      <c r="Q149" s="84" t="s">
        <v>2440</v>
      </c>
      <c r="R149" s="84"/>
      <c r="S149" s="84"/>
      <c r="T149" s="84" t="s">
        <v>3586</v>
      </c>
      <c r="U149" s="84"/>
      <c r="V149" s="87" t="s">
        <v>4139</v>
      </c>
      <c r="W149" s="86">
        <v>43168.048900462964</v>
      </c>
      <c r="X149" s="87" t="s">
        <v>5277</v>
      </c>
      <c r="Y149" s="84"/>
      <c r="Z149" s="84"/>
      <c r="AA149" s="90" t="s">
        <v>6856</v>
      </c>
      <c r="AB149" s="84"/>
      <c r="AC149" s="84" t="b">
        <v>0</v>
      </c>
      <c r="AD149" s="84">
        <v>0</v>
      </c>
      <c r="AE149" s="90" t="s">
        <v>243</v>
      </c>
      <c r="AF149" s="84" t="b">
        <v>0</v>
      </c>
      <c r="AG149" s="84" t="s">
        <v>248</v>
      </c>
      <c r="AH149" s="84"/>
      <c r="AI149" s="90" t="s">
        <v>243</v>
      </c>
      <c r="AJ149" s="84" t="b">
        <v>0</v>
      </c>
      <c r="AK149" s="84">
        <v>3079</v>
      </c>
      <c r="AL149" s="90" t="s">
        <v>8073</v>
      </c>
      <c r="AM149" s="84" t="s">
        <v>254</v>
      </c>
      <c r="AN149" s="84" t="b">
        <v>0</v>
      </c>
      <c r="AO149" s="90" t="s">
        <v>8073</v>
      </c>
      <c r="AP149" s="84" t="s">
        <v>179</v>
      </c>
      <c r="AQ149" s="84">
        <v>0</v>
      </c>
      <c r="AR149" s="84">
        <v>0</v>
      </c>
      <c r="AS149" s="84"/>
      <c r="AT149" s="84"/>
      <c r="AU149" s="84"/>
      <c r="AV149" s="84"/>
      <c r="AW149" s="84"/>
      <c r="AX149" s="84"/>
      <c r="AY149" s="84"/>
      <c r="AZ149" s="84"/>
    </row>
    <row r="150" spans="1:52" x14ac:dyDescent="0.25">
      <c r="A150" s="69" t="s">
        <v>766</v>
      </c>
      <c r="B150" s="69" t="s">
        <v>2004</v>
      </c>
      <c r="C150" s="70"/>
      <c r="D150" s="71"/>
      <c r="E150" s="72"/>
      <c r="F150" s="73"/>
      <c r="G150" s="70"/>
      <c r="H150" s="74"/>
      <c r="I150" s="75"/>
      <c r="J150" s="75"/>
      <c r="K150" s="36"/>
      <c r="L150" s="82"/>
      <c r="M150" s="82"/>
      <c r="N150" s="77"/>
      <c r="O150" s="84" t="s">
        <v>233</v>
      </c>
      <c r="P150" s="86">
        <v>43168.049664351849</v>
      </c>
      <c r="Q150" s="84" t="s">
        <v>2441</v>
      </c>
      <c r="R150" s="84"/>
      <c r="S150" s="84"/>
      <c r="T150" s="84"/>
      <c r="U150" s="84"/>
      <c r="V150" s="87" t="s">
        <v>4140</v>
      </c>
      <c r="W150" s="86">
        <v>43168.049664351849</v>
      </c>
      <c r="X150" s="87" t="s">
        <v>5278</v>
      </c>
      <c r="Y150" s="84"/>
      <c r="Z150" s="84"/>
      <c r="AA150" s="90" t="s">
        <v>6857</v>
      </c>
      <c r="AB150" s="84"/>
      <c r="AC150" s="84" t="b">
        <v>0</v>
      </c>
      <c r="AD150" s="84">
        <v>0</v>
      </c>
      <c r="AE150" s="90" t="s">
        <v>243</v>
      </c>
      <c r="AF150" s="84" t="b">
        <v>0</v>
      </c>
      <c r="AG150" s="84" t="s">
        <v>248</v>
      </c>
      <c r="AH150" s="84"/>
      <c r="AI150" s="90" t="s">
        <v>243</v>
      </c>
      <c r="AJ150" s="84" t="b">
        <v>0</v>
      </c>
      <c r="AK150" s="84">
        <v>6</v>
      </c>
      <c r="AL150" s="90" t="s">
        <v>8228</v>
      </c>
      <c r="AM150" s="84" t="s">
        <v>252</v>
      </c>
      <c r="AN150" s="84" t="b">
        <v>0</v>
      </c>
      <c r="AO150" s="90" t="s">
        <v>8228</v>
      </c>
      <c r="AP150" s="84" t="s">
        <v>179</v>
      </c>
      <c r="AQ150" s="84">
        <v>0</v>
      </c>
      <c r="AR150" s="84">
        <v>0</v>
      </c>
      <c r="AS150" s="84"/>
      <c r="AT150" s="84"/>
      <c r="AU150" s="84"/>
      <c r="AV150" s="84"/>
      <c r="AW150" s="84"/>
      <c r="AX150" s="84"/>
      <c r="AY150" s="84"/>
      <c r="AZ150" s="84"/>
    </row>
    <row r="151" spans="1:52" x14ac:dyDescent="0.25">
      <c r="A151" s="69" t="s">
        <v>767</v>
      </c>
      <c r="B151" s="69" t="s">
        <v>2092</v>
      </c>
      <c r="C151" s="70"/>
      <c r="D151" s="71"/>
      <c r="E151" s="72"/>
      <c r="F151" s="73"/>
      <c r="G151" s="70"/>
      <c r="H151" s="74"/>
      <c r="I151" s="75"/>
      <c r="J151" s="75"/>
      <c r="K151" s="36"/>
      <c r="L151" s="82"/>
      <c r="M151" s="82"/>
      <c r="N151" s="77"/>
      <c r="O151" s="84" t="s">
        <v>233</v>
      </c>
      <c r="P151" s="86">
        <v>43168.049664351849</v>
      </c>
      <c r="Q151" s="84" t="s">
        <v>2421</v>
      </c>
      <c r="R151" s="84"/>
      <c r="S151" s="84"/>
      <c r="T151" s="84"/>
      <c r="U151" s="84"/>
      <c r="V151" s="87" t="s">
        <v>4141</v>
      </c>
      <c r="W151" s="86">
        <v>43168.049664351849</v>
      </c>
      <c r="X151" s="87" t="s">
        <v>5279</v>
      </c>
      <c r="Y151" s="84"/>
      <c r="Z151" s="84"/>
      <c r="AA151" s="90" t="s">
        <v>6858</v>
      </c>
      <c r="AB151" s="84"/>
      <c r="AC151" s="84" t="b">
        <v>0</v>
      </c>
      <c r="AD151" s="84">
        <v>0</v>
      </c>
      <c r="AE151" s="90" t="s">
        <v>243</v>
      </c>
      <c r="AF151" s="84" t="b">
        <v>0</v>
      </c>
      <c r="AG151" s="84" t="s">
        <v>248</v>
      </c>
      <c r="AH151" s="84"/>
      <c r="AI151" s="90" t="s">
        <v>243</v>
      </c>
      <c r="AJ151" s="84" t="b">
        <v>0</v>
      </c>
      <c r="AK151" s="84">
        <v>380</v>
      </c>
      <c r="AL151" s="90" t="s">
        <v>8329</v>
      </c>
      <c r="AM151" s="84" t="s">
        <v>252</v>
      </c>
      <c r="AN151" s="84" t="b">
        <v>0</v>
      </c>
      <c r="AO151" s="90" t="s">
        <v>8329</v>
      </c>
      <c r="AP151" s="84" t="s">
        <v>179</v>
      </c>
      <c r="AQ151" s="84">
        <v>0</v>
      </c>
      <c r="AR151" s="84">
        <v>0</v>
      </c>
      <c r="AS151" s="84"/>
      <c r="AT151" s="84"/>
      <c r="AU151" s="84"/>
      <c r="AV151" s="84"/>
      <c r="AW151" s="84"/>
      <c r="AX151" s="84"/>
      <c r="AY151" s="84"/>
      <c r="AZ151" s="84"/>
    </row>
    <row r="152" spans="1:52" x14ac:dyDescent="0.25">
      <c r="A152" s="69" t="s">
        <v>768</v>
      </c>
      <c r="B152" s="69" t="s">
        <v>1933</v>
      </c>
      <c r="C152" s="70"/>
      <c r="D152" s="71"/>
      <c r="E152" s="72"/>
      <c r="F152" s="73"/>
      <c r="G152" s="70"/>
      <c r="H152" s="74"/>
      <c r="I152" s="75"/>
      <c r="J152" s="75"/>
      <c r="K152" s="36"/>
      <c r="L152" s="82"/>
      <c r="M152" s="82"/>
      <c r="N152" s="77"/>
      <c r="O152" s="84" t="s">
        <v>233</v>
      </c>
      <c r="P152" s="86">
        <v>43168.049687500003</v>
      </c>
      <c r="Q152" s="84" t="s">
        <v>2442</v>
      </c>
      <c r="R152" s="84"/>
      <c r="S152" s="84"/>
      <c r="T152" s="84" t="s">
        <v>3547</v>
      </c>
      <c r="U152" s="84"/>
      <c r="V152" s="87" t="s">
        <v>4142</v>
      </c>
      <c r="W152" s="86">
        <v>43168.049687500003</v>
      </c>
      <c r="X152" s="87" t="s">
        <v>5280</v>
      </c>
      <c r="Y152" s="84"/>
      <c r="Z152" s="84"/>
      <c r="AA152" s="90" t="s">
        <v>6859</v>
      </c>
      <c r="AB152" s="84"/>
      <c r="AC152" s="84" t="b">
        <v>0</v>
      </c>
      <c r="AD152" s="84">
        <v>0</v>
      </c>
      <c r="AE152" s="90" t="s">
        <v>243</v>
      </c>
      <c r="AF152" s="84" t="b">
        <v>0</v>
      </c>
      <c r="AG152" s="84" t="s">
        <v>250</v>
      </c>
      <c r="AH152" s="84"/>
      <c r="AI152" s="90" t="s">
        <v>243</v>
      </c>
      <c r="AJ152" s="84" t="b">
        <v>0</v>
      </c>
      <c r="AK152" s="84">
        <v>66</v>
      </c>
      <c r="AL152" s="90" t="s">
        <v>8151</v>
      </c>
      <c r="AM152" s="84" t="s">
        <v>252</v>
      </c>
      <c r="AN152" s="84" t="b">
        <v>0</v>
      </c>
      <c r="AO152" s="90" t="s">
        <v>8151</v>
      </c>
      <c r="AP152" s="84" t="s">
        <v>179</v>
      </c>
      <c r="AQ152" s="84">
        <v>0</v>
      </c>
      <c r="AR152" s="84">
        <v>0</v>
      </c>
      <c r="AS152" s="84"/>
      <c r="AT152" s="84"/>
      <c r="AU152" s="84"/>
      <c r="AV152" s="84"/>
      <c r="AW152" s="84"/>
      <c r="AX152" s="84"/>
      <c r="AY152" s="84"/>
      <c r="AZ152" s="84"/>
    </row>
    <row r="153" spans="1:52" x14ac:dyDescent="0.25">
      <c r="A153" s="69" t="s">
        <v>769</v>
      </c>
      <c r="B153" s="69" t="s">
        <v>2152</v>
      </c>
      <c r="C153" s="70"/>
      <c r="D153" s="71"/>
      <c r="E153" s="72"/>
      <c r="F153" s="73"/>
      <c r="G153" s="70"/>
      <c r="H153" s="74"/>
      <c r="I153" s="75"/>
      <c r="J153" s="75"/>
      <c r="K153" s="36"/>
      <c r="L153" s="82"/>
      <c r="M153" s="82"/>
      <c r="N153" s="77"/>
      <c r="O153" s="84" t="s">
        <v>234</v>
      </c>
      <c r="P153" s="86">
        <v>43168.049687500003</v>
      </c>
      <c r="Q153" s="84" t="s">
        <v>2443</v>
      </c>
      <c r="R153" s="84"/>
      <c r="S153" s="84"/>
      <c r="T153" s="84" t="s">
        <v>3587</v>
      </c>
      <c r="U153" s="84"/>
      <c r="V153" s="87" t="s">
        <v>242</v>
      </c>
      <c r="W153" s="86">
        <v>43168.049687500003</v>
      </c>
      <c r="X153" s="87" t="s">
        <v>5281</v>
      </c>
      <c r="Y153" s="84"/>
      <c r="Z153" s="84"/>
      <c r="AA153" s="90" t="s">
        <v>6860</v>
      </c>
      <c r="AB153" s="84"/>
      <c r="AC153" s="84" t="b">
        <v>0</v>
      </c>
      <c r="AD153" s="84">
        <v>0</v>
      </c>
      <c r="AE153" s="90" t="s">
        <v>8415</v>
      </c>
      <c r="AF153" s="84" t="b">
        <v>0</v>
      </c>
      <c r="AG153" s="84" t="s">
        <v>248</v>
      </c>
      <c r="AH153" s="84"/>
      <c r="AI153" s="90" t="s">
        <v>243</v>
      </c>
      <c r="AJ153" s="84" t="b">
        <v>0</v>
      </c>
      <c r="AK153" s="84">
        <v>0</v>
      </c>
      <c r="AL153" s="90" t="s">
        <v>243</v>
      </c>
      <c r="AM153" s="84" t="s">
        <v>253</v>
      </c>
      <c r="AN153" s="84" t="b">
        <v>0</v>
      </c>
      <c r="AO153" s="90" t="s">
        <v>6860</v>
      </c>
      <c r="AP153" s="84" t="s">
        <v>179</v>
      </c>
      <c r="AQ153" s="84">
        <v>0</v>
      </c>
      <c r="AR153" s="84">
        <v>0</v>
      </c>
      <c r="AS153" s="84"/>
      <c r="AT153" s="84"/>
      <c r="AU153" s="84"/>
      <c r="AV153" s="84"/>
      <c r="AW153" s="84"/>
      <c r="AX153" s="84"/>
      <c r="AY153" s="84"/>
      <c r="AZ153" s="84"/>
    </row>
    <row r="154" spans="1:52" x14ac:dyDescent="0.25">
      <c r="A154" s="69" t="s">
        <v>770</v>
      </c>
      <c r="B154" s="69" t="s">
        <v>770</v>
      </c>
      <c r="C154" s="70"/>
      <c r="D154" s="71"/>
      <c r="E154" s="72"/>
      <c r="F154" s="73"/>
      <c r="G154" s="70"/>
      <c r="H154" s="74"/>
      <c r="I154" s="75"/>
      <c r="J154" s="75"/>
      <c r="K154" s="36"/>
      <c r="L154" s="82"/>
      <c r="M154" s="82"/>
      <c r="N154" s="77"/>
      <c r="O154" s="84" t="s">
        <v>179</v>
      </c>
      <c r="P154" s="86">
        <v>43168.039583333331</v>
      </c>
      <c r="Q154" s="84" t="s">
        <v>2444</v>
      </c>
      <c r="R154" s="87" t="s">
        <v>3227</v>
      </c>
      <c r="S154" s="84" t="s">
        <v>3442</v>
      </c>
      <c r="T154" s="84" t="s">
        <v>3588</v>
      </c>
      <c r="U154" s="87" t="s">
        <v>3892</v>
      </c>
      <c r="V154" s="87" t="s">
        <v>3892</v>
      </c>
      <c r="W154" s="86">
        <v>43168.039583333331</v>
      </c>
      <c r="X154" s="87" t="s">
        <v>5282</v>
      </c>
      <c r="Y154" s="84"/>
      <c r="Z154" s="84"/>
      <c r="AA154" s="90" t="s">
        <v>6861</v>
      </c>
      <c r="AB154" s="84"/>
      <c r="AC154" s="84" t="b">
        <v>0</v>
      </c>
      <c r="AD154" s="84">
        <v>1</v>
      </c>
      <c r="AE154" s="90" t="s">
        <v>243</v>
      </c>
      <c r="AF154" s="84" t="b">
        <v>0</v>
      </c>
      <c r="AG154" s="84" t="s">
        <v>250</v>
      </c>
      <c r="AH154" s="84"/>
      <c r="AI154" s="90" t="s">
        <v>243</v>
      </c>
      <c r="AJ154" s="84" t="b">
        <v>0</v>
      </c>
      <c r="AK154" s="84">
        <v>1</v>
      </c>
      <c r="AL154" s="90" t="s">
        <v>243</v>
      </c>
      <c r="AM154" s="84" t="s">
        <v>263</v>
      </c>
      <c r="AN154" s="84" t="b">
        <v>0</v>
      </c>
      <c r="AO154" s="90" t="s">
        <v>6861</v>
      </c>
      <c r="AP154" s="84" t="s">
        <v>270</v>
      </c>
      <c r="AQ154" s="84">
        <v>0</v>
      </c>
      <c r="AR154" s="84">
        <v>0</v>
      </c>
      <c r="AS154" s="84"/>
      <c r="AT154" s="84"/>
      <c r="AU154" s="84"/>
      <c r="AV154" s="84"/>
      <c r="AW154" s="84"/>
      <c r="AX154" s="84"/>
      <c r="AY154" s="84"/>
      <c r="AZ154" s="84"/>
    </row>
    <row r="155" spans="1:52" x14ac:dyDescent="0.25">
      <c r="A155" s="69" t="s">
        <v>771</v>
      </c>
      <c r="B155" s="69" t="s">
        <v>770</v>
      </c>
      <c r="C155" s="70"/>
      <c r="D155" s="71"/>
      <c r="E155" s="72"/>
      <c r="F155" s="73"/>
      <c r="G155" s="70"/>
      <c r="H155" s="74"/>
      <c r="I155" s="75"/>
      <c r="J155" s="75"/>
      <c r="K155" s="36"/>
      <c r="L155" s="82"/>
      <c r="M155" s="82"/>
      <c r="N155" s="77"/>
      <c r="O155" s="84" t="s">
        <v>233</v>
      </c>
      <c r="P155" s="86">
        <v>43168.049710648149</v>
      </c>
      <c r="Q155" s="84" t="s">
        <v>2445</v>
      </c>
      <c r="R155" s="87" t="s">
        <v>3227</v>
      </c>
      <c r="S155" s="84" t="s">
        <v>3442</v>
      </c>
      <c r="T155" s="84" t="s">
        <v>3588</v>
      </c>
      <c r="U155" s="84"/>
      <c r="V155" s="87" t="s">
        <v>4143</v>
      </c>
      <c r="W155" s="86">
        <v>43168.049710648149</v>
      </c>
      <c r="X155" s="87" t="s">
        <v>5283</v>
      </c>
      <c r="Y155" s="84"/>
      <c r="Z155" s="84"/>
      <c r="AA155" s="90" t="s">
        <v>6862</v>
      </c>
      <c r="AB155" s="84"/>
      <c r="AC155" s="84" t="b">
        <v>0</v>
      </c>
      <c r="AD155" s="84">
        <v>0</v>
      </c>
      <c r="AE155" s="90" t="s">
        <v>243</v>
      </c>
      <c r="AF155" s="84" t="b">
        <v>0</v>
      </c>
      <c r="AG155" s="84" t="s">
        <v>250</v>
      </c>
      <c r="AH155" s="84"/>
      <c r="AI155" s="90" t="s">
        <v>243</v>
      </c>
      <c r="AJ155" s="84" t="b">
        <v>0</v>
      </c>
      <c r="AK155" s="84">
        <v>1</v>
      </c>
      <c r="AL155" s="90" t="s">
        <v>6861</v>
      </c>
      <c r="AM155" s="84" t="s">
        <v>252</v>
      </c>
      <c r="AN155" s="84" t="b">
        <v>0</v>
      </c>
      <c r="AO155" s="90" t="s">
        <v>6861</v>
      </c>
      <c r="AP155" s="84" t="s">
        <v>179</v>
      </c>
      <c r="AQ155" s="84">
        <v>0</v>
      </c>
      <c r="AR155" s="84">
        <v>0</v>
      </c>
      <c r="AS155" s="84"/>
      <c r="AT155" s="84"/>
      <c r="AU155" s="84"/>
      <c r="AV155" s="84"/>
      <c r="AW155" s="84"/>
      <c r="AX155" s="84"/>
      <c r="AY155" s="84"/>
      <c r="AZ155" s="84"/>
    </row>
    <row r="156" spans="1:52" x14ac:dyDescent="0.25">
      <c r="A156" s="69" t="s">
        <v>772</v>
      </c>
      <c r="B156" s="69" t="s">
        <v>1798</v>
      </c>
      <c r="C156" s="70"/>
      <c r="D156" s="71"/>
      <c r="E156" s="72"/>
      <c r="F156" s="73"/>
      <c r="G156" s="70"/>
      <c r="H156" s="74"/>
      <c r="I156" s="75"/>
      <c r="J156" s="75"/>
      <c r="K156" s="36"/>
      <c r="L156" s="82"/>
      <c r="M156" s="82"/>
      <c r="N156" s="77"/>
      <c r="O156" s="84" t="s">
        <v>233</v>
      </c>
      <c r="P156" s="86">
        <v>43168.049189814818</v>
      </c>
      <c r="Q156" s="84" t="s">
        <v>2446</v>
      </c>
      <c r="R156" s="84"/>
      <c r="S156" s="84"/>
      <c r="T156" s="84" t="s">
        <v>3547</v>
      </c>
      <c r="U156" s="84"/>
      <c r="V156" s="87" t="s">
        <v>4144</v>
      </c>
      <c r="W156" s="86">
        <v>43168.049189814818</v>
      </c>
      <c r="X156" s="87" t="s">
        <v>5284</v>
      </c>
      <c r="Y156" s="84"/>
      <c r="Z156" s="84"/>
      <c r="AA156" s="90" t="s">
        <v>6863</v>
      </c>
      <c r="AB156" s="84"/>
      <c r="AC156" s="84" t="b">
        <v>0</v>
      </c>
      <c r="AD156" s="84">
        <v>0</v>
      </c>
      <c r="AE156" s="90" t="s">
        <v>243</v>
      </c>
      <c r="AF156" s="84" t="b">
        <v>0</v>
      </c>
      <c r="AG156" s="84" t="s">
        <v>250</v>
      </c>
      <c r="AH156" s="84"/>
      <c r="AI156" s="90" t="s">
        <v>243</v>
      </c>
      <c r="AJ156" s="84" t="b">
        <v>0</v>
      </c>
      <c r="AK156" s="84">
        <v>122</v>
      </c>
      <c r="AL156" s="90" t="s">
        <v>7992</v>
      </c>
      <c r="AM156" s="84" t="s">
        <v>251</v>
      </c>
      <c r="AN156" s="84" t="b">
        <v>0</v>
      </c>
      <c r="AO156" s="90" t="s">
        <v>7992</v>
      </c>
      <c r="AP156" s="84" t="s">
        <v>179</v>
      </c>
      <c r="AQ156" s="84">
        <v>0</v>
      </c>
      <c r="AR156" s="84">
        <v>0</v>
      </c>
      <c r="AS156" s="84"/>
      <c r="AT156" s="84"/>
      <c r="AU156" s="84"/>
      <c r="AV156" s="84"/>
      <c r="AW156" s="84"/>
      <c r="AX156" s="84"/>
      <c r="AY156" s="84"/>
      <c r="AZ156" s="84"/>
    </row>
    <row r="157" spans="1:52" x14ac:dyDescent="0.25">
      <c r="A157" s="69" t="s">
        <v>772</v>
      </c>
      <c r="B157" s="69" t="s">
        <v>1800</v>
      </c>
      <c r="C157" s="70"/>
      <c r="D157" s="71"/>
      <c r="E157" s="72"/>
      <c r="F157" s="73"/>
      <c r="G157" s="70"/>
      <c r="H157" s="74"/>
      <c r="I157" s="75"/>
      <c r="J157" s="75"/>
      <c r="K157" s="36"/>
      <c r="L157" s="82"/>
      <c r="M157" s="82"/>
      <c r="N157" s="77"/>
      <c r="O157" s="84" t="s">
        <v>233</v>
      </c>
      <c r="P157" s="86">
        <v>43168.049722222226</v>
      </c>
      <c r="Q157" s="84" t="s">
        <v>2447</v>
      </c>
      <c r="R157" s="84"/>
      <c r="S157" s="84"/>
      <c r="T157" s="84" t="s">
        <v>3589</v>
      </c>
      <c r="U157" s="84"/>
      <c r="V157" s="87" t="s">
        <v>4144</v>
      </c>
      <c r="W157" s="86">
        <v>43168.049722222226</v>
      </c>
      <c r="X157" s="87" t="s">
        <v>5285</v>
      </c>
      <c r="Y157" s="84"/>
      <c r="Z157" s="84"/>
      <c r="AA157" s="90" t="s">
        <v>6864</v>
      </c>
      <c r="AB157" s="84"/>
      <c r="AC157" s="84" t="b">
        <v>0</v>
      </c>
      <c r="AD157" s="84">
        <v>0</v>
      </c>
      <c r="AE157" s="90" t="s">
        <v>243</v>
      </c>
      <c r="AF157" s="84" t="b">
        <v>0</v>
      </c>
      <c r="AG157" s="84" t="s">
        <v>248</v>
      </c>
      <c r="AH157" s="84"/>
      <c r="AI157" s="90" t="s">
        <v>243</v>
      </c>
      <c r="AJ157" s="84" t="b">
        <v>0</v>
      </c>
      <c r="AK157" s="84">
        <v>40</v>
      </c>
      <c r="AL157" s="90" t="s">
        <v>7994</v>
      </c>
      <c r="AM157" s="84" t="s">
        <v>251</v>
      </c>
      <c r="AN157" s="84" t="b">
        <v>0</v>
      </c>
      <c r="AO157" s="90" t="s">
        <v>7994</v>
      </c>
      <c r="AP157" s="84" t="s">
        <v>179</v>
      </c>
      <c r="AQ157" s="84">
        <v>0</v>
      </c>
      <c r="AR157" s="84">
        <v>0</v>
      </c>
      <c r="AS157" s="84"/>
      <c r="AT157" s="84"/>
      <c r="AU157" s="84"/>
      <c r="AV157" s="84"/>
      <c r="AW157" s="84"/>
      <c r="AX157" s="84"/>
      <c r="AY157" s="84"/>
      <c r="AZ157" s="84"/>
    </row>
    <row r="158" spans="1:52" x14ac:dyDescent="0.25">
      <c r="A158" s="69" t="s">
        <v>773</v>
      </c>
      <c r="B158" s="69" t="s">
        <v>2095</v>
      </c>
      <c r="C158" s="70"/>
      <c r="D158" s="71"/>
      <c r="E158" s="72"/>
      <c r="F158" s="73"/>
      <c r="G158" s="70"/>
      <c r="H158" s="74"/>
      <c r="I158" s="75"/>
      <c r="J158" s="75"/>
      <c r="K158" s="36"/>
      <c r="L158" s="82"/>
      <c r="M158" s="82"/>
      <c r="N158" s="77"/>
      <c r="O158" s="84" t="s">
        <v>233</v>
      </c>
      <c r="P158" s="86">
        <v>43168.049756944441</v>
      </c>
      <c r="Q158" s="84" t="s">
        <v>2400</v>
      </c>
      <c r="R158" s="84"/>
      <c r="S158" s="84"/>
      <c r="T158" s="84"/>
      <c r="U158" s="84"/>
      <c r="V158" s="87" t="s">
        <v>4145</v>
      </c>
      <c r="W158" s="86">
        <v>43168.049756944441</v>
      </c>
      <c r="X158" s="87" t="s">
        <v>5286</v>
      </c>
      <c r="Y158" s="84"/>
      <c r="Z158" s="84"/>
      <c r="AA158" s="90" t="s">
        <v>6865</v>
      </c>
      <c r="AB158" s="84"/>
      <c r="AC158" s="84" t="b">
        <v>0</v>
      </c>
      <c r="AD158" s="84">
        <v>0</v>
      </c>
      <c r="AE158" s="90" t="s">
        <v>243</v>
      </c>
      <c r="AF158" s="84" t="b">
        <v>0</v>
      </c>
      <c r="AG158" s="84" t="s">
        <v>532</v>
      </c>
      <c r="AH158" s="84"/>
      <c r="AI158" s="90" t="s">
        <v>243</v>
      </c>
      <c r="AJ158" s="84" t="b">
        <v>0</v>
      </c>
      <c r="AK158" s="84">
        <v>369</v>
      </c>
      <c r="AL158" s="90" t="s">
        <v>8332</v>
      </c>
      <c r="AM158" s="84" t="s">
        <v>252</v>
      </c>
      <c r="AN158" s="84" t="b">
        <v>0</v>
      </c>
      <c r="AO158" s="90" t="s">
        <v>8332</v>
      </c>
      <c r="AP158" s="84" t="s">
        <v>179</v>
      </c>
      <c r="AQ158" s="84">
        <v>0</v>
      </c>
      <c r="AR158" s="84">
        <v>0</v>
      </c>
      <c r="AS158" s="84"/>
      <c r="AT158" s="84"/>
      <c r="AU158" s="84"/>
      <c r="AV158" s="84"/>
      <c r="AW158" s="84"/>
      <c r="AX158" s="84"/>
      <c r="AY158" s="84"/>
      <c r="AZ158" s="84"/>
    </row>
    <row r="159" spans="1:52" x14ac:dyDescent="0.25">
      <c r="A159" s="69" t="s">
        <v>774</v>
      </c>
      <c r="B159" s="69" t="s">
        <v>2095</v>
      </c>
      <c r="C159" s="70"/>
      <c r="D159" s="71"/>
      <c r="E159" s="72"/>
      <c r="F159" s="73"/>
      <c r="G159" s="70"/>
      <c r="H159" s="74"/>
      <c r="I159" s="75"/>
      <c r="J159" s="75"/>
      <c r="K159" s="36"/>
      <c r="L159" s="82"/>
      <c r="M159" s="82"/>
      <c r="N159" s="77"/>
      <c r="O159" s="84" t="s">
        <v>233</v>
      </c>
      <c r="P159" s="86">
        <v>43168.049791666665</v>
      </c>
      <c r="Q159" s="84" t="s">
        <v>2400</v>
      </c>
      <c r="R159" s="84"/>
      <c r="S159" s="84"/>
      <c r="T159" s="84"/>
      <c r="U159" s="84"/>
      <c r="V159" s="87" t="s">
        <v>4146</v>
      </c>
      <c r="W159" s="86">
        <v>43168.049791666665</v>
      </c>
      <c r="X159" s="87" t="s">
        <v>5287</v>
      </c>
      <c r="Y159" s="84"/>
      <c r="Z159" s="84"/>
      <c r="AA159" s="90" t="s">
        <v>6866</v>
      </c>
      <c r="AB159" s="84"/>
      <c r="AC159" s="84" t="b">
        <v>0</v>
      </c>
      <c r="AD159" s="84">
        <v>0</v>
      </c>
      <c r="AE159" s="90" t="s">
        <v>243</v>
      </c>
      <c r="AF159" s="84" t="b">
        <v>0</v>
      </c>
      <c r="AG159" s="84" t="s">
        <v>532</v>
      </c>
      <c r="AH159" s="84"/>
      <c r="AI159" s="90" t="s">
        <v>243</v>
      </c>
      <c r="AJ159" s="84" t="b">
        <v>0</v>
      </c>
      <c r="AK159" s="84">
        <v>369</v>
      </c>
      <c r="AL159" s="90" t="s">
        <v>8332</v>
      </c>
      <c r="AM159" s="84" t="s">
        <v>252</v>
      </c>
      <c r="AN159" s="84" t="b">
        <v>0</v>
      </c>
      <c r="AO159" s="90" t="s">
        <v>8332</v>
      </c>
      <c r="AP159" s="84" t="s">
        <v>179</v>
      </c>
      <c r="AQ159" s="84">
        <v>0</v>
      </c>
      <c r="AR159" s="84">
        <v>0</v>
      </c>
      <c r="AS159" s="84"/>
      <c r="AT159" s="84"/>
      <c r="AU159" s="84"/>
      <c r="AV159" s="84"/>
      <c r="AW159" s="84"/>
      <c r="AX159" s="84"/>
      <c r="AY159" s="84"/>
      <c r="AZ159" s="84"/>
    </row>
    <row r="160" spans="1:52" x14ac:dyDescent="0.25">
      <c r="A160" s="69" t="s">
        <v>775</v>
      </c>
      <c r="B160" s="69" t="s">
        <v>775</v>
      </c>
      <c r="C160" s="70"/>
      <c r="D160" s="71"/>
      <c r="E160" s="72"/>
      <c r="F160" s="73"/>
      <c r="G160" s="70"/>
      <c r="H160" s="74"/>
      <c r="I160" s="75"/>
      <c r="J160" s="75"/>
      <c r="K160" s="36"/>
      <c r="L160" s="82"/>
      <c r="M160" s="82"/>
      <c r="N160" s="77"/>
      <c r="O160" s="84" t="s">
        <v>179</v>
      </c>
      <c r="P160" s="86">
        <v>43168.049837962964</v>
      </c>
      <c r="Q160" s="84" t="s">
        <v>2448</v>
      </c>
      <c r="R160" s="84"/>
      <c r="S160" s="84"/>
      <c r="T160" s="84" t="s">
        <v>3547</v>
      </c>
      <c r="U160" s="84"/>
      <c r="V160" s="87" t="s">
        <v>4147</v>
      </c>
      <c r="W160" s="86">
        <v>43168.049837962964</v>
      </c>
      <c r="X160" s="87" t="s">
        <v>5288</v>
      </c>
      <c r="Y160" s="84"/>
      <c r="Z160" s="84"/>
      <c r="AA160" s="90" t="s">
        <v>6867</v>
      </c>
      <c r="AB160" s="90" t="s">
        <v>8337</v>
      </c>
      <c r="AC160" s="84" t="b">
        <v>0</v>
      </c>
      <c r="AD160" s="84">
        <v>2</v>
      </c>
      <c r="AE160" s="90" t="s">
        <v>8416</v>
      </c>
      <c r="AF160" s="84" t="b">
        <v>0</v>
      </c>
      <c r="AG160" s="84" t="s">
        <v>248</v>
      </c>
      <c r="AH160" s="84"/>
      <c r="AI160" s="90" t="s">
        <v>243</v>
      </c>
      <c r="AJ160" s="84" t="b">
        <v>0</v>
      </c>
      <c r="AK160" s="84">
        <v>0</v>
      </c>
      <c r="AL160" s="90" t="s">
        <v>243</v>
      </c>
      <c r="AM160" s="84" t="s">
        <v>253</v>
      </c>
      <c r="AN160" s="84" t="b">
        <v>0</v>
      </c>
      <c r="AO160" s="90" t="s">
        <v>8337</v>
      </c>
      <c r="AP160" s="84" t="s">
        <v>179</v>
      </c>
      <c r="AQ160" s="84">
        <v>0</v>
      </c>
      <c r="AR160" s="84">
        <v>0</v>
      </c>
      <c r="AS160" s="84"/>
      <c r="AT160" s="84"/>
      <c r="AU160" s="84"/>
      <c r="AV160" s="84"/>
      <c r="AW160" s="84"/>
      <c r="AX160" s="84"/>
      <c r="AY160" s="84"/>
      <c r="AZ160" s="84"/>
    </row>
    <row r="161" spans="1:52" x14ac:dyDescent="0.25">
      <c r="A161" s="69" t="s">
        <v>776</v>
      </c>
      <c r="B161" s="69" t="s">
        <v>2095</v>
      </c>
      <c r="C161" s="70"/>
      <c r="D161" s="71"/>
      <c r="E161" s="72"/>
      <c r="F161" s="73"/>
      <c r="G161" s="70"/>
      <c r="H161" s="74"/>
      <c r="I161" s="75"/>
      <c r="J161" s="75"/>
      <c r="K161" s="36"/>
      <c r="L161" s="82"/>
      <c r="M161" s="82"/>
      <c r="N161" s="77"/>
      <c r="O161" s="84" t="s">
        <v>233</v>
      </c>
      <c r="P161" s="86">
        <v>43168.049837962964</v>
      </c>
      <c r="Q161" s="84" t="s">
        <v>2400</v>
      </c>
      <c r="R161" s="84"/>
      <c r="S161" s="84"/>
      <c r="T161" s="84"/>
      <c r="U161" s="84"/>
      <c r="V161" s="87" t="s">
        <v>4148</v>
      </c>
      <c r="W161" s="86">
        <v>43168.049837962964</v>
      </c>
      <c r="X161" s="87" t="s">
        <v>5289</v>
      </c>
      <c r="Y161" s="84"/>
      <c r="Z161" s="84"/>
      <c r="AA161" s="90" t="s">
        <v>6868</v>
      </c>
      <c r="AB161" s="84"/>
      <c r="AC161" s="84" t="b">
        <v>0</v>
      </c>
      <c r="AD161" s="84">
        <v>0</v>
      </c>
      <c r="AE161" s="90" t="s">
        <v>243</v>
      </c>
      <c r="AF161" s="84" t="b">
        <v>0</v>
      </c>
      <c r="AG161" s="84" t="s">
        <v>532</v>
      </c>
      <c r="AH161" s="84"/>
      <c r="AI161" s="90" t="s">
        <v>243</v>
      </c>
      <c r="AJ161" s="84" t="b">
        <v>0</v>
      </c>
      <c r="AK161" s="84">
        <v>369</v>
      </c>
      <c r="AL161" s="90" t="s">
        <v>8332</v>
      </c>
      <c r="AM161" s="84" t="s">
        <v>251</v>
      </c>
      <c r="AN161" s="84" t="b">
        <v>0</v>
      </c>
      <c r="AO161" s="90" t="s">
        <v>8332</v>
      </c>
      <c r="AP161" s="84" t="s">
        <v>179</v>
      </c>
      <c r="AQ161" s="84">
        <v>0</v>
      </c>
      <c r="AR161" s="84">
        <v>0</v>
      </c>
      <c r="AS161" s="84"/>
      <c r="AT161" s="84"/>
      <c r="AU161" s="84"/>
      <c r="AV161" s="84"/>
      <c r="AW161" s="84"/>
      <c r="AX161" s="84"/>
      <c r="AY161" s="84"/>
      <c r="AZ161" s="84"/>
    </row>
    <row r="162" spans="1:52" x14ac:dyDescent="0.25">
      <c r="A162" s="69" t="s">
        <v>777</v>
      </c>
      <c r="B162" s="69" t="s">
        <v>229</v>
      </c>
      <c r="C162" s="70"/>
      <c r="D162" s="71"/>
      <c r="E162" s="72"/>
      <c r="F162" s="73"/>
      <c r="G162" s="70"/>
      <c r="H162" s="74"/>
      <c r="I162" s="75"/>
      <c r="J162" s="75"/>
      <c r="K162" s="36"/>
      <c r="L162" s="82"/>
      <c r="M162" s="82"/>
      <c r="N162" s="77"/>
      <c r="O162" s="84" t="s">
        <v>233</v>
      </c>
      <c r="P162" s="86">
        <v>43168.049907407411</v>
      </c>
      <c r="Q162" s="84" t="s">
        <v>2449</v>
      </c>
      <c r="R162" s="87" t="s">
        <v>3228</v>
      </c>
      <c r="S162" s="84" t="s">
        <v>237</v>
      </c>
      <c r="T162" s="84" t="s">
        <v>3590</v>
      </c>
      <c r="U162" s="84"/>
      <c r="V162" s="87" t="s">
        <v>4149</v>
      </c>
      <c r="W162" s="86">
        <v>43168.049907407411</v>
      </c>
      <c r="X162" s="87" t="s">
        <v>5290</v>
      </c>
      <c r="Y162" s="84"/>
      <c r="Z162" s="84"/>
      <c r="AA162" s="90" t="s">
        <v>6869</v>
      </c>
      <c r="AB162" s="84"/>
      <c r="AC162" s="84" t="b">
        <v>0</v>
      </c>
      <c r="AD162" s="84">
        <v>0</v>
      </c>
      <c r="AE162" s="90" t="s">
        <v>243</v>
      </c>
      <c r="AF162" s="84" t="b">
        <v>0</v>
      </c>
      <c r="AG162" s="84" t="s">
        <v>522</v>
      </c>
      <c r="AH162" s="84"/>
      <c r="AI162" s="90" t="s">
        <v>243</v>
      </c>
      <c r="AJ162" s="84" t="b">
        <v>0</v>
      </c>
      <c r="AK162" s="84">
        <v>0</v>
      </c>
      <c r="AL162" s="90" t="s">
        <v>243</v>
      </c>
      <c r="AM162" s="84" t="s">
        <v>253</v>
      </c>
      <c r="AN162" s="84" t="b">
        <v>0</v>
      </c>
      <c r="AO162" s="90" t="s">
        <v>6869</v>
      </c>
      <c r="AP162" s="84" t="s">
        <v>179</v>
      </c>
      <c r="AQ162" s="84">
        <v>0</v>
      </c>
      <c r="AR162" s="84">
        <v>0</v>
      </c>
      <c r="AS162" s="84"/>
      <c r="AT162" s="84"/>
      <c r="AU162" s="84"/>
      <c r="AV162" s="84"/>
      <c r="AW162" s="84"/>
      <c r="AX162" s="84"/>
      <c r="AY162" s="84"/>
      <c r="AZ162" s="84"/>
    </row>
    <row r="163" spans="1:52" x14ac:dyDescent="0.25">
      <c r="A163" s="69" t="s">
        <v>778</v>
      </c>
      <c r="B163" s="69" t="s">
        <v>2095</v>
      </c>
      <c r="C163" s="70"/>
      <c r="D163" s="71"/>
      <c r="E163" s="72"/>
      <c r="F163" s="73"/>
      <c r="G163" s="70"/>
      <c r="H163" s="74"/>
      <c r="I163" s="75"/>
      <c r="J163" s="75"/>
      <c r="K163" s="36"/>
      <c r="L163" s="82"/>
      <c r="M163" s="82"/>
      <c r="N163" s="77"/>
      <c r="O163" s="84" t="s">
        <v>233</v>
      </c>
      <c r="P163" s="86">
        <v>43168.04991898148</v>
      </c>
      <c r="Q163" s="84" t="s">
        <v>2400</v>
      </c>
      <c r="R163" s="84"/>
      <c r="S163" s="84"/>
      <c r="T163" s="84"/>
      <c r="U163" s="84"/>
      <c r="V163" s="87" t="s">
        <v>4150</v>
      </c>
      <c r="W163" s="86">
        <v>43168.04991898148</v>
      </c>
      <c r="X163" s="87" t="s">
        <v>5291</v>
      </c>
      <c r="Y163" s="84"/>
      <c r="Z163" s="84"/>
      <c r="AA163" s="90" t="s">
        <v>6870</v>
      </c>
      <c r="AB163" s="84"/>
      <c r="AC163" s="84" t="b">
        <v>0</v>
      </c>
      <c r="AD163" s="84">
        <v>0</v>
      </c>
      <c r="AE163" s="90" t="s">
        <v>243</v>
      </c>
      <c r="AF163" s="84" t="b">
        <v>0</v>
      </c>
      <c r="AG163" s="84" t="s">
        <v>532</v>
      </c>
      <c r="AH163" s="84"/>
      <c r="AI163" s="90" t="s">
        <v>243</v>
      </c>
      <c r="AJ163" s="84" t="b">
        <v>0</v>
      </c>
      <c r="AK163" s="84">
        <v>369</v>
      </c>
      <c r="AL163" s="90" t="s">
        <v>8332</v>
      </c>
      <c r="AM163" s="84" t="s">
        <v>251</v>
      </c>
      <c r="AN163" s="84" t="b">
        <v>0</v>
      </c>
      <c r="AO163" s="90" t="s">
        <v>8332</v>
      </c>
      <c r="AP163" s="84" t="s">
        <v>179</v>
      </c>
      <c r="AQ163" s="84">
        <v>0</v>
      </c>
      <c r="AR163" s="84">
        <v>0</v>
      </c>
      <c r="AS163" s="84"/>
      <c r="AT163" s="84"/>
      <c r="AU163" s="84"/>
      <c r="AV163" s="84"/>
      <c r="AW163" s="84"/>
      <c r="AX163" s="84"/>
      <c r="AY163" s="84"/>
      <c r="AZ163" s="84"/>
    </row>
    <row r="164" spans="1:52" x14ac:dyDescent="0.25">
      <c r="A164" s="69" t="s">
        <v>779</v>
      </c>
      <c r="B164" s="69" t="s">
        <v>1743</v>
      </c>
      <c r="C164" s="70"/>
      <c r="D164" s="71"/>
      <c r="E164" s="72"/>
      <c r="F164" s="73"/>
      <c r="G164" s="70"/>
      <c r="H164" s="74"/>
      <c r="I164" s="75"/>
      <c r="J164" s="75"/>
      <c r="K164" s="36"/>
      <c r="L164" s="82"/>
      <c r="M164" s="82"/>
      <c r="N164" s="77"/>
      <c r="O164" s="84" t="s">
        <v>233</v>
      </c>
      <c r="P164" s="86">
        <v>43168.049930555557</v>
      </c>
      <c r="Q164" s="84" t="s">
        <v>2450</v>
      </c>
      <c r="R164" s="84"/>
      <c r="S164" s="84"/>
      <c r="T164" s="84"/>
      <c r="U164" s="84"/>
      <c r="V164" s="87" t="s">
        <v>4151</v>
      </c>
      <c r="W164" s="86">
        <v>43168.049930555557</v>
      </c>
      <c r="X164" s="87" t="s">
        <v>5292</v>
      </c>
      <c r="Y164" s="84"/>
      <c r="Z164" s="84"/>
      <c r="AA164" s="90" t="s">
        <v>6871</v>
      </c>
      <c r="AB164" s="84"/>
      <c r="AC164" s="84" t="b">
        <v>0</v>
      </c>
      <c r="AD164" s="84">
        <v>0</v>
      </c>
      <c r="AE164" s="90" t="s">
        <v>243</v>
      </c>
      <c r="AF164" s="84" t="b">
        <v>0</v>
      </c>
      <c r="AG164" s="84" t="s">
        <v>248</v>
      </c>
      <c r="AH164" s="84"/>
      <c r="AI164" s="90" t="s">
        <v>243</v>
      </c>
      <c r="AJ164" s="84" t="b">
        <v>0</v>
      </c>
      <c r="AK164" s="84">
        <v>83</v>
      </c>
      <c r="AL164" s="90" t="s">
        <v>7932</v>
      </c>
      <c r="AM164" s="84" t="s">
        <v>252</v>
      </c>
      <c r="AN164" s="84" t="b">
        <v>0</v>
      </c>
      <c r="AO164" s="90" t="s">
        <v>7932</v>
      </c>
      <c r="AP164" s="84" t="s">
        <v>179</v>
      </c>
      <c r="AQ164" s="84">
        <v>0</v>
      </c>
      <c r="AR164" s="84">
        <v>0</v>
      </c>
      <c r="AS164" s="84"/>
      <c r="AT164" s="84"/>
      <c r="AU164" s="84"/>
      <c r="AV164" s="84"/>
      <c r="AW164" s="84"/>
      <c r="AX164" s="84"/>
      <c r="AY164" s="84"/>
      <c r="AZ164" s="84"/>
    </row>
    <row r="165" spans="1:52" x14ac:dyDescent="0.25">
      <c r="A165" s="69" t="s">
        <v>780</v>
      </c>
      <c r="B165" s="69" t="s">
        <v>2095</v>
      </c>
      <c r="C165" s="70"/>
      <c r="D165" s="71"/>
      <c r="E165" s="72"/>
      <c r="F165" s="73"/>
      <c r="G165" s="70"/>
      <c r="H165" s="74"/>
      <c r="I165" s="75"/>
      <c r="J165" s="75"/>
      <c r="K165" s="36"/>
      <c r="L165" s="82"/>
      <c r="M165" s="82"/>
      <c r="N165" s="77"/>
      <c r="O165" s="84" t="s">
        <v>233</v>
      </c>
      <c r="P165" s="86">
        <v>43168.049953703703</v>
      </c>
      <c r="Q165" s="84" t="s">
        <v>2400</v>
      </c>
      <c r="R165" s="84"/>
      <c r="S165" s="84"/>
      <c r="T165" s="84"/>
      <c r="U165" s="84"/>
      <c r="V165" s="87" t="s">
        <v>4152</v>
      </c>
      <c r="W165" s="86">
        <v>43168.049953703703</v>
      </c>
      <c r="X165" s="87" t="s">
        <v>5293</v>
      </c>
      <c r="Y165" s="84"/>
      <c r="Z165" s="84"/>
      <c r="AA165" s="90" t="s">
        <v>6872</v>
      </c>
      <c r="AB165" s="84"/>
      <c r="AC165" s="84" t="b">
        <v>0</v>
      </c>
      <c r="AD165" s="84">
        <v>0</v>
      </c>
      <c r="AE165" s="90" t="s">
        <v>243</v>
      </c>
      <c r="AF165" s="84" t="b">
        <v>0</v>
      </c>
      <c r="AG165" s="84" t="s">
        <v>532</v>
      </c>
      <c r="AH165" s="84"/>
      <c r="AI165" s="90" t="s">
        <v>243</v>
      </c>
      <c r="AJ165" s="84" t="b">
        <v>0</v>
      </c>
      <c r="AK165" s="84">
        <v>369</v>
      </c>
      <c r="AL165" s="90" t="s">
        <v>8332</v>
      </c>
      <c r="AM165" s="84" t="s">
        <v>251</v>
      </c>
      <c r="AN165" s="84" t="b">
        <v>0</v>
      </c>
      <c r="AO165" s="90" t="s">
        <v>8332</v>
      </c>
      <c r="AP165" s="84" t="s">
        <v>179</v>
      </c>
      <c r="AQ165" s="84">
        <v>0</v>
      </c>
      <c r="AR165" s="84">
        <v>0</v>
      </c>
      <c r="AS165" s="84"/>
      <c r="AT165" s="84"/>
      <c r="AU165" s="84"/>
      <c r="AV165" s="84"/>
      <c r="AW165" s="84"/>
      <c r="AX165" s="84"/>
      <c r="AY165" s="84"/>
      <c r="AZ165" s="84"/>
    </row>
    <row r="166" spans="1:52" x14ac:dyDescent="0.25">
      <c r="A166" s="69" t="s">
        <v>781</v>
      </c>
      <c r="B166" s="69" t="s">
        <v>2095</v>
      </c>
      <c r="C166" s="70"/>
      <c r="D166" s="71"/>
      <c r="E166" s="72"/>
      <c r="F166" s="73"/>
      <c r="G166" s="70"/>
      <c r="H166" s="74"/>
      <c r="I166" s="75"/>
      <c r="J166" s="75"/>
      <c r="K166" s="36"/>
      <c r="L166" s="82"/>
      <c r="M166" s="82"/>
      <c r="N166" s="77"/>
      <c r="O166" s="84" t="s">
        <v>233</v>
      </c>
      <c r="P166" s="86">
        <v>43168.049976851849</v>
      </c>
      <c r="Q166" s="84" t="s">
        <v>2400</v>
      </c>
      <c r="R166" s="84"/>
      <c r="S166" s="84"/>
      <c r="T166" s="84"/>
      <c r="U166" s="84"/>
      <c r="V166" s="87" t="s">
        <v>4153</v>
      </c>
      <c r="W166" s="86">
        <v>43168.049976851849</v>
      </c>
      <c r="X166" s="87" t="s">
        <v>5294</v>
      </c>
      <c r="Y166" s="84"/>
      <c r="Z166" s="84"/>
      <c r="AA166" s="90" t="s">
        <v>6873</v>
      </c>
      <c r="AB166" s="84"/>
      <c r="AC166" s="84" t="b">
        <v>0</v>
      </c>
      <c r="AD166" s="84">
        <v>0</v>
      </c>
      <c r="AE166" s="90" t="s">
        <v>243</v>
      </c>
      <c r="AF166" s="84" t="b">
        <v>0</v>
      </c>
      <c r="AG166" s="84" t="s">
        <v>532</v>
      </c>
      <c r="AH166" s="84"/>
      <c r="AI166" s="90" t="s">
        <v>243</v>
      </c>
      <c r="AJ166" s="84" t="b">
        <v>0</v>
      </c>
      <c r="AK166" s="84">
        <v>369</v>
      </c>
      <c r="AL166" s="90" t="s">
        <v>8332</v>
      </c>
      <c r="AM166" s="84" t="s">
        <v>251</v>
      </c>
      <c r="AN166" s="84" t="b">
        <v>0</v>
      </c>
      <c r="AO166" s="90" t="s">
        <v>8332</v>
      </c>
      <c r="AP166" s="84" t="s">
        <v>179</v>
      </c>
      <c r="AQ166" s="84">
        <v>0</v>
      </c>
      <c r="AR166" s="84">
        <v>0</v>
      </c>
      <c r="AS166" s="84"/>
      <c r="AT166" s="84"/>
      <c r="AU166" s="84"/>
      <c r="AV166" s="84"/>
      <c r="AW166" s="84"/>
      <c r="AX166" s="84"/>
      <c r="AY166" s="84"/>
      <c r="AZ166" s="84"/>
    </row>
    <row r="167" spans="1:52" x14ac:dyDescent="0.25">
      <c r="A167" s="69" t="s">
        <v>782</v>
      </c>
      <c r="B167" s="69" t="s">
        <v>1207</v>
      </c>
      <c r="C167" s="70"/>
      <c r="D167" s="71"/>
      <c r="E167" s="72"/>
      <c r="F167" s="73"/>
      <c r="G167" s="70"/>
      <c r="H167" s="74"/>
      <c r="I167" s="75"/>
      <c r="J167" s="75"/>
      <c r="K167" s="36"/>
      <c r="L167" s="82"/>
      <c r="M167" s="82"/>
      <c r="N167" s="77"/>
      <c r="O167" s="84" t="s">
        <v>233</v>
      </c>
      <c r="P167" s="86">
        <v>43168.049988425926</v>
      </c>
      <c r="Q167" s="84" t="s">
        <v>2451</v>
      </c>
      <c r="R167" s="84"/>
      <c r="S167" s="84"/>
      <c r="T167" s="84" t="s">
        <v>3591</v>
      </c>
      <c r="U167" s="84"/>
      <c r="V167" s="87" t="s">
        <v>4154</v>
      </c>
      <c r="W167" s="86">
        <v>43168.049988425926</v>
      </c>
      <c r="X167" s="87" t="s">
        <v>5295</v>
      </c>
      <c r="Y167" s="84"/>
      <c r="Z167" s="84"/>
      <c r="AA167" s="90" t="s">
        <v>6874</v>
      </c>
      <c r="AB167" s="84"/>
      <c r="AC167" s="84" t="b">
        <v>0</v>
      </c>
      <c r="AD167" s="84">
        <v>0</v>
      </c>
      <c r="AE167" s="90" t="s">
        <v>243</v>
      </c>
      <c r="AF167" s="84" t="b">
        <v>0</v>
      </c>
      <c r="AG167" s="84" t="s">
        <v>248</v>
      </c>
      <c r="AH167" s="84"/>
      <c r="AI167" s="90" t="s">
        <v>243</v>
      </c>
      <c r="AJ167" s="84" t="b">
        <v>0</v>
      </c>
      <c r="AK167" s="84">
        <v>7</v>
      </c>
      <c r="AL167" s="90" t="s">
        <v>8093</v>
      </c>
      <c r="AM167" s="84" t="s">
        <v>251</v>
      </c>
      <c r="AN167" s="84" t="b">
        <v>0</v>
      </c>
      <c r="AO167" s="90" t="s">
        <v>8093</v>
      </c>
      <c r="AP167" s="84" t="s">
        <v>179</v>
      </c>
      <c r="AQ167" s="84">
        <v>0</v>
      </c>
      <c r="AR167" s="84">
        <v>0</v>
      </c>
      <c r="AS167" s="84"/>
      <c r="AT167" s="84"/>
      <c r="AU167" s="84"/>
      <c r="AV167" s="84"/>
      <c r="AW167" s="84"/>
      <c r="AX167" s="84"/>
      <c r="AY167" s="84"/>
      <c r="AZ167" s="84"/>
    </row>
    <row r="168" spans="1:52" x14ac:dyDescent="0.25">
      <c r="A168" s="69" t="s">
        <v>783</v>
      </c>
      <c r="B168" s="69" t="s">
        <v>783</v>
      </c>
      <c r="C168" s="70"/>
      <c r="D168" s="71"/>
      <c r="E168" s="72"/>
      <c r="F168" s="73"/>
      <c r="G168" s="70"/>
      <c r="H168" s="74"/>
      <c r="I168" s="75"/>
      <c r="J168" s="75"/>
      <c r="K168" s="36"/>
      <c r="L168" s="82"/>
      <c r="M168" s="82"/>
      <c r="N168" s="77"/>
      <c r="O168" s="84" t="s">
        <v>179</v>
      </c>
      <c r="P168" s="86">
        <v>43168.016689814816</v>
      </c>
      <c r="Q168" s="84" t="s">
        <v>2452</v>
      </c>
      <c r="R168" s="87" t="s">
        <v>3229</v>
      </c>
      <c r="S168" s="84" t="s">
        <v>3437</v>
      </c>
      <c r="T168" s="84" t="s">
        <v>3545</v>
      </c>
      <c r="U168" s="84"/>
      <c r="V168" s="87" t="s">
        <v>4155</v>
      </c>
      <c r="W168" s="86">
        <v>43168.016689814816</v>
      </c>
      <c r="X168" s="87" t="s">
        <v>5296</v>
      </c>
      <c r="Y168" s="84"/>
      <c r="Z168" s="84"/>
      <c r="AA168" s="90" t="s">
        <v>6875</v>
      </c>
      <c r="AB168" s="84"/>
      <c r="AC168" s="84" t="b">
        <v>0</v>
      </c>
      <c r="AD168" s="84">
        <v>15</v>
      </c>
      <c r="AE168" s="90" t="s">
        <v>243</v>
      </c>
      <c r="AF168" s="84" t="b">
        <v>0</v>
      </c>
      <c r="AG168" s="84" t="s">
        <v>248</v>
      </c>
      <c r="AH168" s="84"/>
      <c r="AI168" s="90" t="s">
        <v>243</v>
      </c>
      <c r="AJ168" s="84" t="b">
        <v>0</v>
      </c>
      <c r="AK168" s="84">
        <v>6</v>
      </c>
      <c r="AL168" s="90" t="s">
        <v>243</v>
      </c>
      <c r="AM168" s="84" t="s">
        <v>8522</v>
      </c>
      <c r="AN168" s="84" t="b">
        <v>0</v>
      </c>
      <c r="AO168" s="90" t="s">
        <v>6875</v>
      </c>
      <c r="AP168" s="84" t="s">
        <v>270</v>
      </c>
      <c r="AQ168" s="84">
        <v>0</v>
      </c>
      <c r="AR168" s="84">
        <v>0</v>
      </c>
      <c r="AS168" s="84"/>
      <c r="AT168" s="84"/>
      <c r="AU168" s="84"/>
      <c r="AV168" s="84"/>
      <c r="AW168" s="84"/>
      <c r="AX168" s="84"/>
      <c r="AY168" s="84"/>
      <c r="AZ168" s="84"/>
    </row>
    <row r="169" spans="1:52" x14ac:dyDescent="0.25">
      <c r="A169" s="69" t="s">
        <v>784</v>
      </c>
      <c r="B169" s="69" t="s">
        <v>783</v>
      </c>
      <c r="C169" s="70"/>
      <c r="D169" s="71"/>
      <c r="E169" s="72"/>
      <c r="F169" s="73"/>
      <c r="G169" s="70"/>
      <c r="H169" s="74"/>
      <c r="I169" s="75"/>
      <c r="J169" s="75"/>
      <c r="K169" s="36"/>
      <c r="L169" s="82"/>
      <c r="M169" s="82"/>
      <c r="N169" s="77"/>
      <c r="O169" s="84" t="s">
        <v>233</v>
      </c>
      <c r="P169" s="86">
        <v>43168.049988425926</v>
      </c>
      <c r="Q169" s="84" t="s">
        <v>2453</v>
      </c>
      <c r="R169" s="87" t="s">
        <v>3229</v>
      </c>
      <c r="S169" s="84" t="s">
        <v>3437</v>
      </c>
      <c r="T169" s="84" t="s">
        <v>3545</v>
      </c>
      <c r="U169" s="84"/>
      <c r="V169" s="87" t="s">
        <v>4156</v>
      </c>
      <c r="W169" s="86">
        <v>43168.049988425926</v>
      </c>
      <c r="X169" s="87" t="s">
        <v>5297</v>
      </c>
      <c r="Y169" s="84"/>
      <c r="Z169" s="84"/>
      <c r="AA169" s="90" t="s">
        <v>6876</v>
      </c>
      <c r="AB169" s="84"/>
      <c r="AC169" s="84" t="b">
        <v>0</v>
      </c>
      <c r="AD169" s="84">
        <v>0</v>
      </c>
      <c r="AE169" s="90" t="s">
        <v>243</v>
      </c>
      <c r="AF169" s="84" t="b">
        <v>0</v>
      </c>
      <c r="AG169" s="84" t="s">
        <v>248</v>
      </c>
      <c r="AH169" s="84"/>
      <c r="AI169" s="90" t="s">
        <v>243</v>
      </c>
      <c r="AJ169" s="84" t="b">
        <v>0</v>
      </c>
      <c r="AK169" s="84">
        <v>6</v>
      </c>
      <c r="AL169" s="90" t="s">
        <v>6875</v>
      </c>
      <c r="AM169" s="84" t="s">
        <v>252</v>
      </c>
      <c r="AN169" s="84" t="b">
        <v>0</v>
      </c>
      <c r="AO169" s="90" t="s">
        <v>6875</v>
      </c>
      <c r="AP169" s="84" t="s">
        <v>179</v>
      </c>
      <c r="AQ169" s="84">
        <v>0</v>
      </c>
      <c r="AR169" s="84">
        <v>0</v>
      </c>
      <c r="AS169" s="84"/>
      <c r="AT169" s="84"/>
      <c r="AU169" s="84"/>
      <c r="AV169" s="84"/>
      <c r="AW169" s="84"/>
      <c r="AX169" s="84"/>
      <c r="AY169" s="84"/>
      <c r="AZ169" s="84"/>
    </row>
    <row r="170" spans="1:52" x14ac:dyDescent="0.25">
      <c r="A170" s="69" t="s">
        <v>785</v>
      </c>
      <c r="B170" s="69" t="s">
        <v>2153</v>
      </c>
      <c r="C170" s="70"/>
      <c r="D170" s="71"/>
      <c r="E170" s="72"/>
      <c r="F170" s="73"/>
      <c r="G170" s="70"/>
      <c r="H170" s="74"/>
      <c r="I170" s="75"/>
      <c r="J170" s="75"/>
      <c r="K170" s="36"/>
      <c r="L170" s="82"/>
      <c r="M170" s="82"/>
      <c r="N170" s="77"/>
      <c r="O170" s="84" t="s">
        <v>233</v>
      </c>
      <c r="P170" s="86">
        <v>43168.05</v>
      </c>
      <c r="Q170" s="84" t="s">
        <v>2454</v>
      </c>
      <c r="R170" s="84"/>
      <c r="S170" s="84"/>
      <c r="T170" s="84" t="s">
        <v>3592</v>
      </c>
      <c r="U170" s="84"/>
      <c r="V170" s="87" t="s">
        <v>4157</v>
      </c>
      <c r="W170" s="86">
        <v>43168.05</v>
      </c>
      <c r="X170" s="87" t="s">
        <v>5298</v>
      </c>
      <c r="Y170" s="84"/>
      <c r="Z170" s="84"/>
      <c r="AA170" s="90" t="s">
        <v>6877</v>
      </c>
      <c r="AB170" s="84"/>
      <c r="AC170" s="84" t="b">
        <v>0</v>
      </c>
      <c r="AD170" s="84">
        <v>0</v>
      </c>
      <c r="AE170" s="90" t="s">
        <v>243</v>
      </c>
      <c r="AF170" s="84" t="b">
        <v>0</v>
      </c>
      <c r="AG170" s="84" t="s">
        <v>248</v>
      </c>
      <c r="AH170" s="84"/>
      <c r="AI170" s="90" t="s">
        <v>243</v>
      </c>
      <c r="AJ170" s="84" t="b">
        <v>0</v>
      </c>
      <c r="AK170" s="84">
        <v>158</v>
      </c>
      <c r="AL170" s="90" t="s">
        <v>8082</v>
      </c>
      <c r="AM170" s="84" t="s">
        <v>251</v>
      </c>
      <c r="AN170" s="84" t="b">
        <v>0</v>
      </c>
      <c r="AO170" s="90" t="s">
        <v>8082</v>
      </c>
      <c r="AP170" s="84" t="s">
        <v>179</v>
      </c>
      <c r="AQ170" s="84">
        <v>0</v>
      </c>
      <c r="AR170" s="84">
        <v>0</v>
      </c>
      <c r="AS170" s="84"/>
      <c r="AT170" s="84"/>
      <c r="AU170" s="84"/>
      <c r="AV170" s="84"/>
      <c r="AW170" s="84"/>
      <c r="AX170" s="84"/>
      <c r="AY170" s="84"/>
      <c r="AZ170" s="84"/>
    </row>
    <row r="171" spans="1:52" x14ac:dyDescent="0.25">
      <c r="A171" s="69" t="s">
        <v>785</v>
      </c>
      <c r="B171" s="69" t="s">
        <v>226</v>
      </c>
      <c r="C171" s="70"/>
      <c r="D171" s="71"/>
      <c r="E171" s="72"/>
      <c r="F171" s="73"/>
      <c r="G171" s="70"/>
      <c r="H171" s="74"/>
      <c r="I171" s="75"/>
      <c r="J171" s="75"/>
      <c r="K171" s="36"/>
      <c r="L171" s="82"/>
      <c r="M171" s="82"/>
      <c r="N171" s="77"/>
      <c r="O171" s="84" t="s">
        <v>233</v>
      </c>
      <c r="P171" s="86">
        <v>43168.05</v>
      </c>
      <c r="Q171" s="84" t="s">
        <v>2454</v>
      </c>
      <c r="R171" s="84"/>
      <c r="S171" s="84"/>
      <c r="T171" s="84" t="s">
        <v>3592</v>
      </c>
      <c r="U171" s="84"/>
      <c r="V171" s="87" t="s">
        <v>4157</v>
      </c>
      <c r="W171" s="86">
        <v>43168.05</v>
      </c>
      <c r="X171" s="87" t="s">
        <v>5298</v>
      </c>
      <c r="Y171" s="84"/>
      <c r="Z171" s="84"/>
      <c r="AA171" s="90" t="s">
        <v>6877</v>
      </c>
      <c r="AB171" s="84"/>
      <c r="AC171" s="84" t="b">
        <v>0</v>
      </c>
      <c r="AD171" s="84">
        <v>0</v>
      </c>
      <c r="AE171" s="90" t="s">
        <v>243</v>
      </c>
      <c r="AF171" s="84" t="b">
        <v>0</v>
      </c>
      <c r="AG171" s="84" t="s">
        <v>248</v>
      </c>
      <c r="AH171" s="84"/>
      <c r="AI171" s="90" t="s">
        <v>243</v>
      </c>
      <c r="AJ171" s="84" t="b">
        <v>0</v>
      </c>
      <c r="AK171" s="84">
        <v>158</v>
      </c>
      <c r="AL171" s="90" t="s">
        <v>8082</v>
      </c>
      <c r="AM171" s="84" t="s">
        <v>251</v>
      </c>
      <c r="AN171" s="84" t="b">
        <v>0</v>
      </c>
      <c r="AO171" s="90" t="s">
        <v>8082</v>
      </c>
      <c r="AP171" s="84" t="s">
        <v>179</v>
      </c>
      <c r="AQ171" s="84">
        <v>0</v>
      </c>
      <c r="AR171" s="84">
        <v>0</v>
      </c>
      <c r="AS171" s="84"/>
      <c r="AT171" s="84"/>
      <c r="AU171" s="84"/>
      <c r="AV171" s="84"/>
      <c r="AW171" s="84"/>
      <c r="AX171" s="84"/>
      <c r="AY171" s="84"/>
      <c r="AZ171" s="84"/>
    </row>
    <row r="172" spans="1:52" x14ac:dyDescent="0.25">
      <c r="A172" s="69" t="s">
        <v>786</v>
      </c>
      <c r="B172" s="69" t="s">
        <v>674</v>
      </c>
      <c r="C172" s="70"/>
      <c r="D172" s="71"/>
      <c r="E172" s="72"/>
      <c r="F172" s="73"/>
      <c r="G172" s="70"/>
      <c r="H172" s="74"/>
      <c r="I172" s="75"/>
      <c r="J172" s="75"/>
      <c r="K172" s="36"/>
      <c r="L172" s="82"/>
      <c r="M172" s="82"/>
      <c r="N172" s="77"/>
      <c r="O172" s="84" t="s">
        <v>233</v>
      </c>
      <c r="P172" s="86">
        <v>43168.05</v>
      </c>
      <c r="Q172" s="84" t="s">
        <v>2455</v>
      </c>
      <c r="R172" s="84"/>
      <c r="S172" s="84"/>
      <c r="T172" s="84"/>
      <c r="U172" s="84"/>
      <c r="V172" s="87" t="s">
        <v>4158</v>
      </c>
      <c r="W172" s="86">
        <v>43168.05</v>
      </c>
      <c r="X172" s="87" t="s">
        <v>5299</v>
      </c>
      <c r="Y172" s="84"/>
      <c r="Z172" s="84"/>
      <c r="AA172" s="90" t="s">
        <v>6878</v>
      </c>
      <c r="AB172" s="84"/>
      <c r="AC172" s="84" t="b">
        <v>0</v>
      </c>
      <c r="AD172" s="84">
        <v>0</v>
      </c>
      <c r="AE172" s="90" t="s">
        <v>243</v>
      </c>
      <c r="AF172" s="84" t="b">
        <v>0</v>
      </c>
      <c r="AG172" s="84" t="s">
        <v>248</v>
      </c>
      <c r="AH172" s="84"/>
      <c r="AI172" s="90" t="s">
        <v>243</v>
      </c>
      <c r="AJ172" s="84" t="b">
        <v>0</v>
      </c>
      <c r="AK172" s="84">
        <v>19</v>
      </c>
      <c r="AL172" s="90" t="s">
        <v>6757</v>
      </c>
      <c r="AM172" s="84" t="s">
        <v>257</v>
      </c>
      <c r="AN172" s="84" t="b">
        <v>0</v>
      </c>
      <c r="AO172" s="90" t="s">
        <v>6757</v>
      </c>
      <c r="AP172" s="84" t="s">
        <v>179</v>
      </c>
      <c r="AQ172" s="84">
        <v>0</v>
      </c>
      <c r="AR172" s="84">
        <v>0</v>
      </c>
      <c r="AS172" s="84"/>
      <c r="AT172" s="84"/>
      <c r="AU172" s="84"/>
      <c r="AV172" s="84"/>
      <c r="AW172" s="84"/>
      <c r="AX172" s="84"/>
      <c r="AY172" s="84"/>
      <c r="AZ172" s="84"/>
    </row>
    <row r="173" spans="1:52" x14ac:dyDescent="0.25">
      <c r="A173" s="69" t="s">
        <v>787</v>
      </c>
      <c r="B173" s="69" t="s">
        <v>787</v>
      </c>
      <c r="C173" s="70"/>
      <c r="D173" s="71"/>
      <c r="E173" s="72"/>
      <c r="F173" s="73"/>
      <c r="G173" s="70"/>
      <c r="H173" s="74"/>
      <c r="I173" s="75"/>
      <c r="J173" s="75"/>
      <c r="K173" s="36"/>
      <c r="L173" s="82"/>
      <c r="M173" s="82"/>
      <c r="N173" s="77"/>
      <c r="O173" s="84" t="s">
        <v>179</v>
      </c>
      <c r="P173" s="86">
        <v>43168.05</v>
      </c>
      <c r="Q173" s="84" t="s">
        <v>2456</v>
      </c>
      <c r="R173" s="87" t="s">
        <v>3230</v>
      </c>
      <c r="S173" s="84" t="s">
        <v>3443</v>
      </c>
      <c r="T173" s="84" t="s">
        <v>3593</v>
      </c>
      <c r="U173" s="87" t="s">
        <v>3893</v>
      </c>
      <c r="V173" s="87" t="s">
        <v>3893</v>
      </c>
      <c r="W173" s="86">
        <v>43168.05</v>
      </c>
      <c r="X173" s="87" t="s">
        <v>5300</v>
      </c>
      <c r="Y173" s="84"/>
      <c r="Z173" s="84"/>
      <c r="AA173" s="90" t="s">
        <v>6879</v>
      </c>
      <c r="AB173" s="84"/>
      <c r="AC173" s="84" t="b">
        <v>0</v>
      </c>
      <c r="AD173" s="84">
        <v>0</v>
      </c>
      <c r="AE173" s="90" t="s">
        <v>243</v>
      </c>
      <c r="AF173" s="84" t="b">
        <v>0</v>
      </c>
      <c r="AG173" s="84" t="s">
        <v>248</v>
      </c>
      <c r="AH173" s="84"/>
      <c r="AI173" s="90" t="s">
        <v>243</v>
      </c>
      <c r="AJ173" s="84" t="b">
        <v>0</v>
      </c>
      <c r="AK173" s="84">
        <v>0</v>
      </c>
      <c r="AL173" s="90" t="s">
        <v>243</v>
      </c>
      <c r="AM173" s="84" t="s">
        <v>257</v>
      </c>
      <c r="AN173" s="84" t="b">
        <v>0</v>
      </c>
      <c r="AO173" s="90" t="s">
        <v>6879</v>
      </c>
      <c r="AP173" s="84" t="s">
        <v>179</v>
      </c>
      <c r="AQ173" s="84">
        <v>0</v>
      </c>
      <c r="AR173" s="84">
        <v>0</v>
      </c>
      <c r="AS173" s="84"/>
      <c r="AT173" s="84"/>
      <c r="AU173" s="84"/>
      <c r="AV173" s="84"/>
      <c r="AW173" s="84"/>
      <c r="AX173" s="84"/>
      <c r="AY173" s="84"/>
      <c r="AZ173" s="84"/>
    </row>
    <row r="174" spans="1:52" x14ac:dyDescent="0.25">
      <c r="A174" s="69" t="s">
        <v>788</v>
      </c>
      <c r="B174" s="69" t="s">
        <v>788</v>
      </c>
      <c r="C174" s="70"/>
      <c r="D174" s="71"/>
      <c r="E174" s="72"/>
      <c r="F174" s="73"/>
      <c r="G174" s="70"/>
      <c r="H174" s="74"/>
      <c r="I174" s="75"/>
      <c r="J174" s="75"/>
      <c r="K174" s="36"/>
      <c r="L174" s="82"/>
      <c r="M174" s="82"/>
      <c r="N174" s="77"/>
      <c r="O174" s="84" t="s">
        <v>179</v>
      </c>
      <c r="P174" s="86">
        <v>43168.050011574072</v>
      </c>
      <c r="Q174" s="84" t="s">
        <v>2457</v>
      </c>
      <c r="R174" s="84"/>
      <c r="S174" s="84"/>
      <c r="T174" s="84" t="s">
        <v>3594</v>
      </c>
      <c r="U174" s="84"/>
      <c r="V174" s="87" t="s">
        <v>4159</v>
      </c>
      <c r="W174" s="86">
        <v>43168.050011574072</v>
      </c>
      <c r="X174" s="87" t="s">
        <v>5301</v>
      </c>
      <c r="Y174" s="84"/>
      <c r="Z174" s="84"/>
      <c r="AA174" s="90" t="s">
        <v>6880</v>
      </c>
      <c r="AB174" s="84"/>
      <c r="AC174" s="84" t="b">
        <v>0</v>
      </c>
      <c r="AD174" s="84">
        <v>0</v>
      </c>
      <c r="AE174" s="90" t="s">
        <v>243</v>
      </c>
      <c r="AF174" s="84" t="b">
        <v>0</v>
      </c>
      <c r="AG174" s="84" t="s">
        <v>523</v>
      </c>
      <c r="AH174" s="84"/>
      <c r="AI174" s="90" t="s">
        <v>243</v>
      </c>
      <c r="AJ174" s="84" t="b">
        <v>0</v>
      </c>
      <c r="AK174" s="84">
        <v>0</v>
      </c>
      <c r="AL174" s="90" t="s">
        <v>243</v>
      </c>
      <c r="AM174" s="84" t="s">
        <v>251</v>
      </c>
      <c r="AN174" s="84" t="b">
        <v>0</v>
      </c>
      <c r="AO174" s="90" t="s">
        <v>6880</v>
      </c>
      <c r="AP174" s="84" t="s">
        <v>179</v>
      </c>
      <c r="AQ174" s="84">
        <v>0</v>
      </c>
      <c r="AR174" s="84">
        <v>0</v>
      </c>
      <c r="AS174" s="84"/>
      <c r="AT174" s="84"/>
      <c r="AU174" s="84"/>
      <c r="AV174" s="84"/>
      <c r="AW174" s="84"/>
      <c r="AX174" s="84"/>
      <c r="AY174" s="84"/>
      <c r="AZ174" s="84"/>
    </row>
    <row r="175" spans="1:52" x14ac:dyDescent="0.25">
      <c r="A175" s="69" t="s">
        <v>789</v>
      </c>
      <c r="B175" s="69" t="s">
        <v>2147</v>
      </c>
      <c r="C175" s="70"/>
      <c r="D175" s="71"/>
      <c r="E175" s="72"/>
      <c r="F175" s="73"/>
      <c r="G175" s="70"/>
      <c r="H175" s="74"/>
      <c r="I175" s="75"/>
      <c r="J175" s="75"/>
      <c r="K175" s="36"/>
      <c r="L175" s="82"/>
      <c r="M175" s="82"/>
      <c r="N175" s="77"/>
      <c r="O175" s="84" t="s">
        <v>233</v>
      </c>
      <c r="P175" s="86">
        <v>43168.050011574072</v>
      </c>
      <c r="Q175" s="84" t="s">
        <v>2458</v>
      </c>
      <c r="R175" s="87" t="s">
        <v>3220</v>
      </c>
      <c r="S175" s="84" t="s">
        <v>3438</v>
      </c>
      <c r="T175" s="84" t="s">
        <v>3595</v>
      </c>
      <c r="U175" s="84"/>
      <c r="V175" s="87" t="s">
        <v>4160</v>
      </c>
      <c r="W175" s="86">
        <v>43168.050011574072</v>
      </c>
      <c r="X175" s="87" t="s">
        <v>5302</v>
      </c>
      <c r="Y175" s="84"/>
      <c r="Z175" s="84"/>
      <c r="AA175" s="90" t="s">
        <v>6881</v>
      </c>
      <c r="AB175" s="84"/>
      <c r="AC175" s="84" t="b">
        <v>0</v>
      </c>
      <c r="AD175" s="84">
        <v>0</v>
      </c>
      <c r="AE175" s="90" t="s">
        <v>243</v>
      </c>
      <c r="AF175" s="84" t="b">
        <v>0</v>
      </c>
      <c r="AG175" s="84" t="s">
        <v>248</v>
      </c>
      <c r="AH175" s="84"/>
      <c r="AI175" s="90" t="s">
        <v>243</v>
      </c>
      <c r="AJ175" s="84" t="b">
        <v>0</v>
      </c>
      <c r="AK175" s="84">
        <v>0</v>
      </c>
      <c r="AL175" s="90" t="s">
        <v>243</v>
      </c>
      <c r="AM175" s="84" t="s">
        <v>8523</v>
      </c>
      <c r="AN175" s="84" t="b">
        <v>0</v>
      </c>
      <c r="AO175" s="90" t="s">
        <v>6881</v>
      </c>
      <c r="AP175" s="84" t="s">
        <v>179</v>
      </c>
      <c r="AQ175" s="84">
        <v>0</v>
      </c>
      <c r="AR175" s="84">
        <v>0</v>
      </c>
      <c r="AS175" s="84"/>
      <c r="AT175" s="84"/>
      <c r="AU175" s="84"/>
      <c r="AV175" s="84"/>
      <c r="AW175" s="84"/>
      <c r="AX175" s="84"/>
      <c r="AY175" s="84"/>
      <c r="AZ175" s="84"/>
    </row>
    <row r="176" spans="1:52" x14ac:dyDescent="0.25">
      <c r="A176" s="69" t="s">
        <v>790</v>
      </c>
      <c r="B176" s="69" t="s">
        <v>341</v>
      </c>
      <c r="C176" s="70"/>
      <c r="D176" s="71"/>
      <c r="E176" s="72"/>
      <c r="F176" s="73"/>
      <c r="G176" s="70"/>
      <c r="H176" s="74"/>
      <c r="I176" s="75"/>
      <c r="J176" s="75"/>
      <c r="K176" s="36"/>
      <c r="L176" s="82"/>
      <c r="M176" s="82"/>
      <c r="N176" s="77"/>
      <c r="O176" s="84" t="s">
        <v>233</v>
      </c>
      <c r="P176" s="86">
        <v>43168.050011574072</v>
      </c>
      <c r="Q176" s="84" t="s">
        <v>2395</v>
      </c>
      <c r="R176" s="84"/>
      <c r="S176" s="84"/>
      <c r="T176" s="84"/>
      <c r="U176" s="84"/>
      <c r="V176" s="87" t="s">
        <v>4161</v>
      </c>
      <c r="W176" s="86">
        <v>43168.050011574072</v>
      </c>
      <c r="X176" s="87" t="s">
        <v>5303</v>
      </c>
      <c r="Y176" s="84"/>
      <c r="Z176" s="84"/>
      <c r="AA176" s="90" t="s">
        <v>6882</v>
      </c>
      <c r="AB176" s="84"/>
      <c r="AC176" s="84" t="b">
        <v>0</v>
      </c>
      <c r="AD176" s="84">
        <v>0</v>
      </c>
      <c r="AE176" s="90" t="s">
        <v>243</v>
      </c>
      <c r="AF176" s="84" t="b">
        <v>0</v>
      </c>
      <c r="AG176" s="84" t="s">
        <v>248</v>
      </c>
      <c r="AH176" s="84"/>
      <c r="AI176" s="90" t="s">
        <v>243</v>
      </c>
      <c r="AJ176" s="84" t="b">
        <v>0</v>
      </c>
      <c r="AK176" s="84">
        <v>1489</v>
      </c>
      <c r="AL176" s="90" t="s">
        <v>7816</v>
      </c>
      <c r="AM176" s="84" t="s">
        <v>252</v>
      </c>
      <c r="AN176" s="84" t="b">
        <v>0</v>
      </c>
      <c r="AO176" s="90" t="s">
        <v>7816</v>
      </c>
      <c r="AP176" s="84" t="s">
        <v>179</v>
      </c>
      <c r="AQ176" s="84">
        <v>0</v>
      </c>
      <c r="AR176" s="84">
        <v>0</v>
      </c>
      <c r="AS176" s="84"/>
      <c r="AT176" s="84"/>
      <c r="AU176" s="84"/>
      <c r="AV176" s="84"/>
      <c r="AW176" s="84"/>
      <c r="AX176" s="84"/>
      <c r="AY176" s="84"/>
      <c r="AZ176" s="84"/>
    </row>
    <row r="177" spans="1:52" x14ac:dyDescent="0.25">
      <c r="A177" s="69" t="s">
        <v>790</v>
      </c>
      <c r="B177" s="69" t="s">
        <v>2135</v>
      </c>
      <c r="C177" s="70"/>
      <c r="D177" s="71"/>
      <c r="E177" s="72"/>
      <c r="F177" s="73"/>
      <c r="G177" s="70"/>
      <c r="H177" s="74"/>
      <c r="I177" s="75"/>
      <c r="J177" s="75"/>
      <c r="K177" s="36"/>
      <c r="L177" s="82"/>
      <c r="M177" s="82"/>
      <c r="N177" s="77"/>
      <c r="O177" s="84" t="s">
        <v>233</v>
      </c>
      <c r="P177" s="86">
        <v>43168.050011574072</v>
      </c>
      <c r="Q177" s="84" t="s">
        <v>2395</v>
      </c>
      <c r="R177" s="84"/>
      <c r="S177" s="84"/>
      <c r="T177" s="84"/>
      <c r="U177" s="84"/>
      <c r="V177" s="87" t="s">
        <v>4161</v>
      </c>
      <c r="W177" s="86">
        <v>43168.050011574072</v>
      </c>
      <c r="X177" s="87" t="s">
        <v>5303</v>
      </c>
      <c r="Y177" s="84"/>
      <c r="Z177" s="84"/>
      <c r="AA177" s="90" t="s">
        <v>6882</v>
      </c>
      <c r="AB177" s="84"/>
      <c r="AC177" s="84" t="b">
        <v>0</v>
      </c>
      <c r="AD177" s="84">
        <v>0</v>
      </c>
      <c r="AE177" s="90" t="s">
        <v>243</v>
      </c>
      <c r="AF177" s="84" t="b">
        <v>0</v>
      </c>
      <c r="AG177" s="84" t="s">
        <v>248</v>
      </c>
      <c r="AH177" s="84"/>
      <c r="AI177" s="90" t="s">
        <v>243</v>
      </c>
      <c r="AJ177" s="84" t="b">
        <v>0</v>
      </c>
      <c r="AK177" s="84">
        <v>1489</v>
      </c>
      <c r="AL177" s="90" t="s">
        <v>7816</v>
      </c>
      <c r="AM177" s="84" t="s">
        <v>252</v>
      </c>
      <c r="AN177" s="84" t="b">
        <v>0</v>
      </c>
      <c r="AO177" s="90" t="s">
        <v>7816</v>
      </c>
      <c r="AP177" s="84" t="s">
        <v>179</v>
      </c>
      <c r="AQ177" s="84">
        <v>0</v>
      </c>
      <c r="AR177" s="84">
        <v>0</v>
      </c>
      <c r="AS177" s="84"/>
      <c r="AT177" s="84"/>
      <c r="AU177" s="84"/>
      <c r="AV177" s="84"/>
      <c r="AW177" s="84"/>
      <c r="AX177" s="84"/>
      <c r="AY177" s="84"/>
      <c r="AZ177" s="84"/>
    </row>
    <row r="178" spans="1:52" x14ac:dyDescent="0.25">
      <c r="A178" s="69" t="s">
        <v>790</v>
      </c>
      <c r="B178" s="69" t="s">
        <v>2136</v>
      </c>
      <c r="C178" s="70"/>
      <c r="D178" s="71"/>
      <c r="E178" s="72"/>
      <c r="F178" s="73"/>
      <c r="G178" s="70"/>
      <c r="H178" s="74"/>
      <c r="I178" s="75"/>
      <c r="J178" s="75"/>
      <c r="K178" s="36"/>
      <c r="L178" s="82"/>
      <c r="M178" s="82"/>
      <c r="N178" s="77"/>
      <c r="O178" s="84" t="s">
        <v>233</v>
      </c>
      <c r="P178" s="86">
        <v>43168.050011574072</v>
      </c>
      <c r="Q178" s="84" t="s">
        <v>2395</v>
      </c>
      <c r="R178" s="84"/>
      <c r="S178" s="84"/>
      <c r="T178" s="84"/>
      <c r="U178" s="84"/>
      <c r="V178" s="87" t="s">
        <v>4161</v>
      </c>
      <c r="W178" s="86">
        <v>43168.050011574072</v>
      </c>
      <c r="X178" s="87" t="s">
        <v>5303</v>
      </c>
      <c r="Y178" s="84"/>
      <c r="Z178" s="84"/>
      <c r="AA178" s="90" t="s">
        <v>6882</v>
      </c>
      <c r="AB178" s="84"/>
      <c r="AC178" s="84" t="b">
        <v>0</v>
      </c>
      <c r="AD178" s="84">
        <v>0</v>
      </c>
      <c r="AE178" s="90" t="s">
        <v>243</v>
      </c>
      <c r="AF178" s="84" t="b">
        <v>0</v>
      </c>
      <c r="AG178" s="84" t="s">
        <v>248</v>
      </c>
      <c r="AH178" s="84"/>
      <c r="AI178" s="90" t="s">
        <v>243</v>
      </c>
      <c r="AJ178" s="84" t="b">
        <v>0</v>
      </c>
      <c r="AK178" s="84">
        <v>1489</v>
      </c>
      <c r="AL178" s="90" t="s">
        <v>7816</v>
      </c>
      <c r="AM178" s="84" t="s">
        <v>252</v>
      </c>
      <c r="AN178" s="84" t="b">
        <v>0</v>
      </c>
      <c r="AO178" s="90" t="s">
        <v>7816</v>
      </c>
      <c r="AP178" s="84" t="s">
        <v>179</v>
      </c>
      <c r="AQ178" s="84">
        <v>0</v>
      </c>
      <c r="AR178" s="84">
        <v>0</v>
      </c>
      <c r="AS178" s="84"/>
      <c r="AT178" s="84"/>
      <c r="AU178" s="84"/>
      <c r="AV178" s="84"/>
      <c r="AW178" s="84"/>
      <c r="AX178" s="84"/>
      <c r="AY178" s="84"/>
      <c r="AZ178" s="84"/>
    </row>
    <row r="179" spans="1:52" x14ac:dyDescent="0.25">
      <c r="A179" s="69" t="s">
        <v>790</v>
      </c>
      <c r="B179" s="69" t="s">
        <v>2137</v>
      </c>
      <c r="C179" s="70"/>
      <c r="D179" s="71"/>
      <c r="E179" s="72"/>
      <c r="F179" s="73"/>
      <c r="G179" s="70"/>
      <c r="H179" s="74"/>
      <c r="I179" s="75"/>
      <c r="J179" s="75"/>
      <c r="K179" s="36"/>
      <c r="L179" s="82"/>
      <c r="M179" s="82"/>
      <c r="N179" s="77"/>
      <c r="O179" s="84" t="s">
        <v>233</v>
      </c>
      <c r="P179" s="86">
        <v>43168.050011574072</v>
      </c>
      <c r="Q179" s="84" t="s">
        <v>2395</v>
      </c>
      <c r="R179" s="84"/>
      <c r="S179" s="84"/>
      <c r="T179" s="84"/>
      <c r="U179" s="84"/>
      <c r="V179" s="87" t="s">
        <v>4161</v>
      </c>
      <c r="W179" s="86">
        <v>43168.050011574072</v>
      </c>
      <c r="X179" s="87" t="s">
        <v>5303</v>
      </c>
      <c r="Y179" s="84"/>
      <c r="Z179" s="84"/>
      <c r="AA179" s="90" t="s">
        <v>6882</v>
      </c>
      <c r="AB179" s="84"/>
      <c r="AC179" s="84" t="b">
        <v>0</v>
      </c>
      <c r="AD179" s="84">
        <v>0</v>
      </c>
      <c r="AE179" s="90" t="s">
        <v>243</v>
      </c>
      <c r="AF179" s="84" t="b">
        <v>0</v>
      </c>
      <c r="AG179" s="84" t="s">
        <v>248</v>
      </c>
      <c r="AH179" s="84"/>
      <c r="AI179" s="90" t="s">
        <v>243</v>
      </c>
      <c r="AJ179" s="84" t="b">
        <v>0</v>
      </c>
      <c r="AK179" s="84">
        <v>1489</v>
      </c>
      <c r="AL179" s="90" t="s">
        <v>7816</v>
      </c>
      <c r="AM179" s="84" t="s">
        <v>252</v>
      </c>
      <c r="AN179" s="84" t="b">
        <v>0</v>
      </c>
      <c r="AO179" s="90" t="s">
        <v>7816</v>
      </c>
      <c r="AP179" s="84" t="s">
        <v>179</v>
      </c>
      <c r="AQ179" s="84">
        <v>0</v>
      </c>
      <c r="AR179" s="84">
        <v>0</v>
      </c>
      <c r="AS179" s="84"/>
      <c r="AT179" s="84"/>
      <c r="AU179" s="84"/>
      <c r="AV179" s="84"/>
      <c r="AW179" s="84"/>
      <c r="AX179" s="84"/>
      <c r="AY179" s="84"/>
      <c r="AZ179" s="84"/>
    </row>
    <row r="180" spans="1:52" x14ac:dyDescent="0.25">
      <c r="A180" s="69" t="s">
        <v>790</v>
      </c>
      <c r="B180" s="69" t="s">
        <v>2138</v>
      </c>
      <c r="C180" s="70"/>
      <c r="D180" s="71"/>
      <c r="E180" s="72"/>
      <c r="F180" s="73"/>
      <c r="G180" s="70"/>
      <c r="H180" s="74"/>
      <c r="I180" s="75"/>
      <c r="J180" s="75"/>
      <c r="K180" s="36"/>
      <c r="L180" s="82"/>
      <c r="M180" s="82"/>
      <c r="N180" s="77"/>
      <c r="O180" s="84" t="s">
        <v>233</v>
      </c>
      <c r="P180" s="86">
        <v>43168.050011574072</v>
      </c>
      <c r="Q180" s="84" t="s">
        <v>2395</v>
      </c>
      <c r="R180" s="84"/>
      <c r="S180" s="84"/>
      <c r="T180" s="84"/>
      <c r="U180" s="84"/>
      <c r="V180" s="87" t="s">
        <v>4161</v>
      </c>
      <c r="W180" s="86">
        <v>43168.050011574072</v>
      </c>
      <c r="X180" s="87" t="s">
        <v>5303</v>
      </c>
      <c r="Y180" s="84"/>
      <c r="Z180" s="84"/>
      <c r="AA180" s="90" t="s">
        <v>6882</v>
      </c>
      <c r="AB180" s="84"/>
      <c r="AC180" s="84" t="b">
        <v>0</v>
      </c>
      <c r="AD180" s="84">
        <v>0</v>
      </c>
      <c r="AE180" s="90" t="s">
        <v>243</v>
      </c>
      <c r="AF180" s="84" t="b">
        <v>0</v>
      </c>
      <c r="AG180" s="84" t="s">
        <v>248</v>
      </c>
      <c r="AH180" s="84"/>
      <c r="AI180" s="90" t="s">
        <v>243</v>
      </c>
      <c r="AJ180" s="84" t="b">
        <v>0</v>
      </c>
      <c r="AK180" s="84">
        <v>1489</v>
      </c>
      <c r="AL180" s="90" t="s">
        <v>7816</v>
      </c>
      <c r="AM180" s="84" t="s">
        <v>252</v>
      </c>
      <c r="AN180" s="84" t="b">
        <v>0</v>
      </c>
      <c r="AO180" s="90" t="s">
        <v>7816</v>
      </c>
      <c r="AP180" s="84" t="s">
        <v>179</v>
      </c>
      <c r="AQ180" s="84">
        <v>0</v>
      </c>
      <c r="AR180" s="84">
        <v>0</v>
      </c>
      <c r="AS180" s="84"/>
      <c r="AT180" s="84"/>
      <c r="AU180" s="84"/>
      <c r="AV180" s="84"/>
      <c r="AW180" s="84"/>
      <c r="AX180" s="84"/>
      <c r="AY180" s="84"/>
      <c r="AZ180" s="84"/>
    </row>
    <row r="181" spans="1:52" x14ac:dyDescent="0.25">
      <c r="A181" s="69" t="s">
        <v>790</v>
      </c>
      <c r="B181" s="69" t="s">
        <v>2139</v>
      </c>
      <c r="C181" s="70"/>
      <c r="D181" s="71"/>
      <c r="E181" s="72"/>
      <c r="F181" s="73"/>
      <c r="G181" s="70"/>
      <c r="H181" s="74"/>
      <c r="I181" s="75"/>
      <c r="J181" s="75"/>
      <c r="K181" s="36"/>
      <c r="L181" s="82"/>
      <c r="M181" s="82"/>
      <c r="N181" s="77"/>
      <c r="O181" s="84" t="s">
        <v>233</v>
      </c>
      <c r="P181" s="86">
        <v>43168.050011574072</v>
      </c>
      <c r="Q181" s="84" t="s">
        <v>2395</v>
      </c>
      <c r="R181" s="84"/>
      <c r="S181" s="84"/>
      <c r="T181" s="84"/>
      <c r="U181" s="84"/>
      <c r="V181" s="87" t="s">
        <v>4161</v>
      </c>
      <c r="W181" s="86">
        <v>43168.050011574072</v>
      </c>
      <c r="X181" s="87" t="s">
        <v>5303</v>
      </c>
      <c r="Y181" s="84"/>
      <c r="Z181" s="84"/>
      <c r="AA181" s="90" t="s">
        <v>6882</v>
      </c>
      <c r="AB181" s="84"/>
      <c r="AC181" s="84" t="b">
        <v>0</v>
      </c>
      <c r="AD181" s="84">
        <v>0</v>
      </c>
      <c r="AE181" s="90" t="s">
        <v>243</v>
      </c>
      <c r="AF181" s="84" t="b">
        <v>0</v>
      </c>
      <c r="AG181" s="84" t="s">
        <v>248</v>
      </c>
      <c r="AH181" s="84"/>
      <c r="AI181" s="90" t="s">
        <v>243</v>
      </c>
      <c r="AJ181" s="84" t="b">
        <v>0</v>
      </c>
      <c r="AK181" s="84">
        <v>1489</v>
      </c>
      <c r="AL181" s="90" t="s">
        <v>7816</v>
      </c>
      <c r="AM181" s="84" t="s">
        <v>252</v>
      </c>
      <c r="AN181" s="84" t="b">
        <v>0</v>
      </c>
      <c r="AO181" s="90" t="s">
        <v>7816</v>
      </c>
      <c r="AP181" s="84" t="s">
        <v>179</v>
      </c>
      <c r="AQ181" s="84">
        <v>0</v>
      </c>
      <c r="AR181" s="84">
        <v>0</v>
      </c>
      <c r="AS181" s="84"/>
      <c r="AT181" s="84"/>
      <c r="AU181" s="84"/>
      <c r="AV181" s="84"/>
      <c r="AW181" s="84"/>
      <c r="AX181" s="84"/>
      <c r="AY181" s="84"/>
      <c r="AZ181" s="84"/>
    </row>
    <row r="182" spans="1:52" x14ac:dyDescent="0.25">
      <c r="A182" s="69" t="s">
        <v>790</v>
      </c>
      <c r="B182" s="69" t="s">
        <v>2140</v>
      </c>
      <c r="C182" s="70"/>
      <c r="D182" s="71"/>
      <c r="E182" s="72"/>
      <c r="F182" s="73"/>
      <c r="G182" s="70"/>
      <c r="H182" s="74"/>
      <c r="I182" s="75"/>
      <c r="J182" s="75"/>
      <c r="K182" s="36"/>
      <c r="L182" s="82"/>
      <c r="M182" s="82"/>
      <c r="N182" s="77"/>
      <c r="O182" s="84" t="s">
        <v>233</v>
      </c>
      <c r="P182" s="86">
        <v>43168.050011574072</v>
      </c>
      <c r="Q182" s="84" t="s">
        <v>2395</v>
      </c>
      <c r="R182" s="84"/>
      <c r="S182" s="84"/>
      <c r="T182" s="84"/>
      <c r="U182" s="84"/>
      <c r="V182" s="87" t="s">
        <v>4161</v>
      </c>
      <c r="W182" s="86">
        <v>43168.050011574072</v>
      </c>
      <c r="X182" s="87" t="s">
        <v>5303</v>
      </c>
      <c r="Y182" s="84"/>
      <c r="Z182" s="84"/>
      <c r="AA182" s="90" t="s">
        <v>6882</v>
      </c>
      <c r="AB182" s="84"/>
      <c r="AC182" s="84" t="b">
        <v>0</v>
      </c>
      <c r="AD182" s="84">
        <v>0</v>
      </c>
      <c r="AE182" s="90" t="s">
        <v>243</v>
      </c>
      <c r="AF182" s="84" t="b">
        <v>0</v>
      </c>
      <c r="AG182" s="84" t="s">
        <v>248</v>
      </c>
      <c r="AH182" s="84"/>
      <c r="AI182" s="90" t="s">
        <v>243</v>
      </c>
      <c r="AJ182" s="84" t="b">
        <v>0</v>
      </c>
      <c r="AK182" s="84">
        <v>1489</v>
      </c>
      <c r="AL182" s="90" t="s">
        <v>7816</v>
      </c>
      <c r="AM182" s="84" t="s">
        <v>252</v>
      </c>
      <c r="AN182" s="84" t="b">
        <v>0</v>
      </c>
      <c r="AO182" s="90" t="s">
        <v>7816</v>
      </c>
      <c r="AP182" s="84" t="s">
        <v>179</v>
      </c>
      <c r="AQ182" s="84">
        <v>0</v>
      </c>
      <c r="AR182" s="84">
        <v>0</v>
      </c>
      <c r="AS182" s="84"/>
      <c r="AT182" s="84"/>
      <c r="AU182" s="84"/>
      <c r="AV182" s="84"/>
      <c r="AW182" s="84"/>
      <c r="AX182" s="84"/>
      <c r="AY182" s="84"/>
      <c r="AZ182" s="84"/>
    </row>
    <row r="183" spans="1:52" x14ac:dyDescent="0.25">
      <c r="A183" s="69" t="s">
        <v>790</v>
      </c>
      <c r="B183" s="69" t="s">
        <v>2141</v>
      </c>
      <c r="C183" s="70"/>
      <c r="D183" s="71"/>
      <c r="E183" s="72"/>
      <c r="F183" s="73"/>
      <c r="G183" s="70"/>
      <c r="H183" s="74"/>
      <c r="I183" s="75"/>
      <c r="J183" s="75"/>
      <c r="K183" s="36"/>
      <c r="L183" s="82"/>
      <c r="M183" s="82"/>
      <c r="N183" s="77"/>
      <c r="O183" s="84" t="s">
        <v>233</v>
      </c>
      <c r="P183" s="86">
        <v>43168.050011574072</v>
      </c>
      <c r="Q183" s="84" t="s">
        <v>2395</v>
      </c>
      <c r="R183" s="84"/>
      <c r="S183" s="84"/>
      <c r="T183" s="84"/>
      <c r="U183" s="84"/>
      <c r="V183" s="87" t="s">
        <v>4161</v>
      </c>
      <c r="W183" s="86">
        <v>43168.050011574072</v>
      </c>
      <c r="X183" s="87" t="s">
        <v>5303</v>
      </c>
      <c r="Y183" s="84"/>
      <c r="Z183" s="84"/>
      <c r="AA183" s="90" t="s">
        <v>6882</v>
      </c>
      <c r="AB183" s="84"/>
      <c r="AC183" s="84" t="b">
        <v>0</v>
      </c>
      <c r="AD183" s="84">
        <v>0</v>
      </c>
      <c r="AE183" s="90" t="s">
        <v>243</v>
      </c>
      <c r="AF183" s="84" t="b">
        <v>0</v>
      </c>
      <c r="AG183" s="84" t="s">
        <v>248</v>
      </c>
      <c r="AH183" s="84"/>
      <c r="AI183" s="90" t="s">
        <v>243</v>
      </c>
      <c r="AJ183" s="84" t="b">
        <v>0</v>
      </c>
      <c r="AK183" s="84">
        <v>1489</v>
      </c>
      <c r="AL183" s="90" t="s">
        <v>7816</v>
      </c>
      <c r="AM183" s="84" t="s">
        <v>252</v>
      </c>
      <c r="AN183" s="84" t="b">
        <v>0</v>
      </c>
      <c r="AO183" s="90" t="s">
        <v>7816</v>
      </c>
      <c r="AP183" s="84" t="s">
        <v>179</v>
      </c>
      <c r="AQ183" s="84">
        <v>0</v>
      </c>
      <c r="AR183" s="84">
        <v>0</v>
      </c>
      <c r="AS183" s="84"/>
      <c r="AT183" s="84"/>
      <c r="AU183" s="84"/>
      <c r="AV183" s="84"/>
      <c r="AW183" s="84"/>
      <c r="AX183" s="84"/>
      <c r="AY183" s="84"/>
      <c r="AZ183" s="84"/>
    </row>
    <row r="184" spans="1:52" x14ac:dyDescent="0.25">
      <c r="A184" s="69" t="s">
        <v>790</v>
      </c>
      <c r="B184" s="69" t="s">
        <v>2142</v>
      </c>
      <c r="C184" s="70"/>
      <c r="D184" s="71"/>
      <c r="E184" s="72"/>
      <c r="F184" s="73"/>
      <c r="G184" s="70"/>
      <c r="H184" s="74"/>
      <c r="I184" s="75"/>
      <c r="J184" s="75"/>
      <c r="K184" s="36"/>
      <c r="L184" s="82"/>
      <c r="M184" s="82"/>
      <c r="N184" s="77"/>
      <c r="O184" s="84" t="s">
        <v>233</v>
      </c>
      <c r="P184" s="86">
        <v>43168.050011574072</v>
      </c>
      <c r="Q184" s="84" t="s">
        <v>2395</v>
      </c>
      <c r="R184" s="84"/>
      <c r="S184" s="84"/>
      <c r="T184" s="84"/>
      <c r="U184" s="84"/>
      <c r="V184" s="87" t="s">
        <v>4161</v>
      </c>
      <c r="W184" s="86">
        <v>43168.050011574072</v>
      </c>
      <c r="X184" s="87" t="s">
        <v>5303</v>
      </c>
      <c r="Y184" s="84"/>
      <c r="Z184" s="84"/>
      <c r="AA184" s="90" t="s">
        <v>6882</v>
      </c>
      <c r="AB184" s="84"/>
      <c r="AC184" s="84" t="b">
        <v>0</v>
      </c>
      <c r="AD184" s="84">
        <v>0</v>
      </c>
      <c r="AE184" s="90" t="s">
        <v>243</v>
      </c>
      <c r="AF184" s="84" t="b">
        <v>0</v>
      </c>
      <c r="AG184" s="84" t="s">
        <v>248</v>
      </c>
      <c r="AH184" s="84"/>
      <c r="AI184" s="90" t="s">
        <v>243</v>
      </c>
      <c r="AJ184" s="84" t="b">
        <v>0</v>
      </c>
      <c r="AK184" s="84">
        <v>1489</v>
      </c>
      <c r="AL184" s="90" t="s">
        <v>7816</v>
      </c>
      <c r="AM184" s="84" t="s">
        <v>252</v>
      </c>
      <c r="AN184" s="84" t="b">
        <v>0</v>
      </c>
      <c r="AO184" s="90" t="s">
        <v>7816</v>
      </c>
      <c r="AP184" s="84" t="s">
        <v>179</v>
      </c>
      <c r="AQ184" s="84">
        <v>0</v>
      </c>
      <c r="AR184" s="84">
        <v>0</v>
      </c>
      <c r="AS184" s="84"/>
      <c r="AT184" s="84"/>
      <c r="AU184" s="84"/>
      <c r="AV184" s="84"/>
      <c r="AW184" s="84"/>
      <c r="AX184" s="84"/>
      <c r="AY184" s="84"/>
      <c r="AZ184" s="84"/>
    </row>
    <row r="185" spans="1:52" x14ac:dyDescent="0.25">
      <c r="A185" s="69" t="s">
        <v>790</v>
      </c>
      <c r="B185" s="69" t="s">
        <v>231</v>
      </c>
      <c r="C185" s="70"/>
      <c r="D185" s="71"/>
      <c r="E185" s="72"/>
      <c r="F185" s="73"/>
      <c r="G185" s="70"/>
      <c r="H185" s="74"/>
      <c r="I185" s="75"/>
      <c r="J185" s="75"/>
      <c r="K185" s="36"/>
      <c r="L185" s="82"/>
      <c r="M185" s="82"/>
      <c r="N185" s="77"/>
      <c r="O185" s="84" t="s">
        <v>233</v>
      </c>
      <c r="P185" s="86">
        <v>43168.050011574072</v>
      </c>
      <c r="Q185" s="84" t="s">
        <v>2395</v>
      </c>
      <c r="R185" s="84"/>
      <c r="S185" s="84"/>
      <c r="T185" s="84"/>
      <c r="U185" s="84"/>
      <c r="V185" s="87" t="s">
        <v>4161</v>
      </c>
      <c r="W185" s="86">
        <v>43168.050011574072</v>
      </c>
      <c r="X185" s="87" t="s">
        <v>5303</v>
      </c>
      <c r="Y185" s="84"/>
      <c r="Z185" s="84"/>
      <c r="AA185" s="90" t="s">
        <v>6882</v>
      </c>
      <c r="AB185" s="84"/>
      <c r="AC185" s="84" t="b">
        <v>0</v>
      </c>
      <c r="AD185" s="84">
        <v>0</v>
      </c>
      <c r="AE185" s="90" t="s">
        <v>243</v>
      </c>
      <c r="AF185" s="84" t="b">
        <v>0</v>
      </c>
      <c r="AG185" s="84" t="s">
        <v>248</v>
      </c>
      <c r="AH185" s="84"/>
      <c r="AI185" s="90" t="s">
        <v>243</v>
      </c>
      <c r="AJ185" s="84" t="b">
        <v>0</v>
      </c>
      <c r="AK185" s="84">
        <v>1489</v>
      </c>
      <c r="AL185" s="90" t="s">
        <v>7816</v>
      </c>
      <c r="AM185" s="84" t="s">
        <v>252</v>
      </c>
      <c r="AN185" s="84" t="b">
        <v>0</v>
      </c>
      <c r="AO185" s="90" t="s">
        <v>7816</v>
      </c>
      <c r="AP185" s="84" t="s">
        <v>179</v>
      </c>
      <c r="AQ185" s="84">
        <v>0</v>
      </c>
      <c r="AR185" s="84">
        <v>0</v>
      </c>
      <c r="AS185" s="84"/>
      <c r="AT185" s="84"/>
      <c r="AU185" s="84"/>
      <c r="AV185" s="84"/>
      <c r="AW185" s="84"/>
      <c r="AX185" s="84"/>
      <c r="AY185" s="84"/>
      <c r="AZ185" s="84"/>
    </row>
    <row r="186" spans="1:52" x14ac:dyDescent="0.25">
      <c r="A186" s="69" t="s">
        <v>791</v>
      </c>
      <c r="B186" s="69" t="s">
        <v>2082</v>
      </c>
      <c r="C186" s="70"/>
      <c r="D186" s="71"/>
      <c r="E186" s="72"/>
      <c r="F186" s="73"/>
      <c r="G186" s="70"/>
      <c r="H186" s="74"/>
      <c r="I186" s="75"/>
      <c r="J186" s="75"/>
      <c r="K186" s="36"/>
      <c r="L186" s="82"/>
      <c r="M186" s="82"/>
      <c r="N186" s="77"/>
      <c r="O186" s="84" t="s">
        <v>233</v>
      </c>
      <c r="P186" s="86">
        <v>43168.050023148149</v>
      </c>
      <c r="Q186" s="84" t="s">
        <v>2397</v>
      </c>
      <c r="R186" s="84"/>
      <c r="S186" s="84"/>
      <c r="T186" s="84"/>
      <c r="U186" s="84"/>
      <c r="V186" s="87" t="s">
        <v>4162</v>
      </c>
      <c r="W186" s="86">
        <v>43168.050023148149</v>
      </c>
      <c r="X186" s="87" t="s">
        <v>5304</v>
      </c>
      <c r="Y186" s="84"/>
      <c r="Z186" s="84"/>
      <c r="AA186" s="90" t="s">
        <v>6883</v>
      </c>
      <c r="AB186" s="84"/>
      <c r="AC186" s="84" t="b">
        <v>0</v>
      </c>
      <c r="AD186" s="84">
        <v>0</v>
      </c>
      <c r="AE186" s="90" t="s">
        <v>243</v>
      </c>
      <c r="AF186" s="84" t="b">
        <v>1</v>
      </c>
      <c r="AG186" s="84" t="s">
        <v>248</v>
      </c>
      <c r="AH186" s="84"/>
      <c r="AI186" s="90" t="s">
        <v>8490</v>
      </c>
      <c r="AJ186" s="84" t="b">
        <v>0</v>
      </c>
      <c r="AK186" s="84">
        <v>6158</v>
      </c>
      <c r="AL186" s="90" t="s">
        <v>8318</v>
      </c>
      <c r="AM186" s="84" t="s">
        <v>252</v>
      </c>
      <c r="AN186" s="84" t="b">
        <v>0</v>
      </c>
      <c r="AO186" s="90" t="s">
        <v>8318</v>
      </c>
      <c r="AP186" s="84" t="s">
        <v>179</v>
      </c>
      <c r="AQ186" s="84">
        <v>0</v>
      </c>
      <c r="AR186" s="84">
        <v>0</v>
      </c>
      <c r="AS186" s="84"/>
      <c r="AT186" s="84"/>
      <c r="AU186" s="84"/>
      <c r="AV186" s="84"/>
      <c r="AW186" s="84"/>
      <c r="AX186" s="84"/>
      <c r="AY186" s="84"/>
      <c r="AZ186" s="84"/>
    </row>
    <row r="187" spans="1:52" x14ac:dyDescent="0.25">
      <c r="A187" s="69" t="s">
        <v>675</v>
      </c>
      <c r="B187" s="69" t="s">
        <v>223</v>
      </c>
      <c r="C187" s="70"/>
      <c r="D187" s="71"/>
      <c r="E187" s="72"/>
      <c r="F187" s="73"/>
      <c r="G187" s="70"/>
      <c r="H187" s="74"/>
      <c r="I187" s="75"/>
      <c r="J187" s="75"/>
      <c r="K187" s="36"/>
      <c r="L187" s="82"/>
      <c r="M187" s="82"/>
      <c r="N187" s="77"/>
      <c r="O187" s="84" t="s">
        <v>233</v>
      </c>
      <c r="P187" s="86">
        <v>43132.0000462963</v>
      </c>
      <c r="Q187" s="84" t="s">
        <v>2368</v>
      </c>
      <c r="R187" s="84"/>
      <c r="S187" s="84"/>
      <c r="T187" s="84" t="s">
        <v>3547</v>
      </c>
      <c r="U187" s="87" t="s">
        <v>3870</v>
      </c>
      <c r="V187" s="87" t="s">
        <v>3870</v>
      </c>
      <c r="W187" s="86">
        <v>43132.0000462963</v>
      </c>
      <c r="X187" s="87" t="s">
        <v>5179</v>
      </c>
      <c r="Y187" s="84"/>
      <c r="Z187" s="84"/>
      <c r="AA187" s="90" t="s">
        <v>6758</v>
      </c>
      <c r="AB187" s="84"/>
      <c r="AC187" s="84" t="b">
        <v>0</v>
      </c>
      <c r="AD187" s="84">
        <v>3190</v>
      </c>
      <c r="AE187" s="90" t="s">
        <v>243</v>
      </c>
      <c r="AF187" s="84" t="b">
        <v>0</v>
      </c>
      <c r="AG187" s="84" t="s">
        <v>248</v>
      </c>
      <c r="AH187" s="84"/>
      <c r="AI187" s="90" t="s">
        <v>243</v>
      </c>
      <c r="AJ187" s="84" t="b">
        <v>0</v>
      </c>
      <c r="AK187" s="84">
        <v>1376</v>
      </c>
      <c r="AL187" s="90" t="s">
        <v>243</v>
      </c>
      <c r="AM187" s="84" t="s">
        <v>8519</v>
      </c>
      <c r="AN187" s="84" t="b">
        <v>0</v>
      </c>
      <c r="AO187" s="90" t="s">
        <v>6758</v>
      </c>
      <c r="AP187" s="84" t="s">
        <v>270</v>
      </c>
      <c r="AQ187" s="84">
        <v>0</v>
      </c>
      <c r="AR187" s="84">
        <v>0</v>
      </c>
      <c r="AS187" s="84"/>
      <c r="AT187" s="84"/>
      <c r="AU187" s="84"/>
      <c r="AV187" s="84"/>
      <c r="AW187" s="84"/>
      <c r="AX187" s="84"/>
      <c r="AY187" s="84"/>
      <c r="AZ187" s="84"/>
    </row>
    <row r="188" spans="1:52" x14ac:dyDescent="0.25">
      <c r="A188" s="69" t="s">
        <v>792</v>
      </c>
      <c r="B188" s="69" t="s">
        <v>223</v>
      </c>
      <c r="C188" s="70"/>
      <c r="D188" s="71"/>
      <c r="E188" s="72"/>
      <c r="F188" s="73"/>
      <c r="G188" s="70"/>
      <c r="H188" s="74"/>
      <c r="I188" s="75"/>
      <c r="J188" s="75"/>
      <c r="K188" s="36"/>
      <c r="L188" s="82"/>
      <c r="M188" s="82"/>
      <c r="N188" s="77"/>
      <c r="O188" s="84" t="s">
        <v>233</v>
      </c>
      <c r="P188" s="86">
        <v>43168.050023148149</v>
      </c>
      <c r="Q188" s="84" t="s">
        <v>2459</v>
      </c>
      <c r="R188" s="84"/>
      <c r="S188" s="84"/>
      <c r="T188" s="84" t="s">
        <v>3547</v>
      </c>
      <c r="U188" s="84"/>
      <c r="V188" s="87" t="s">
        <v>4163</v>
      </c>
      <c r="W188" s="86">
        <v>43168.050023148149</v>
      </c>
      <c r="X188" s="87" t="s">
        <v>5305</v>
      </c>
      <c r="Y188" s="84"/>
      <c r="Z188" s="84"/>
      <c r="AA188" s="90" t="s">
        <v>6884</v>
      </c>
      <c r="AB188" s="84"/>
      <c r="AC188" s="84" t="b">
        <v>0</v>
      </c>
      <c r="AD188" s="84">
        <v>0</v>
      </c>
      <c r="AE188" s="90" t="s">
        <v>243</v>
      </c>
      <c r="AF188" s="84" t="b">
        <v>0</v>
      </c>
      <c r="AG188" s="84" t="s">
        <v>248</v>
      </c>
      <c r="AH188" s="84"/>
      <c r="AI188" s="90" t="s">
        <v>243</v>
      </c>
      <c r="AJ188" s="84" t="b">
        <v>0</v>
      </c>
      <c r="AK188" s="84">
        <v>1376</v>
      </c>
      <c r="AL188" s="90" t="s">
        <v>6758</v>
      </c>
      <c r="AM188" s="84" t="s">
        <v>251</v>
      </c>
      <c r="AN188" s="84" t="b">
        <v>0</v>
      </c>
      <c r="AO188" s="90" t="s">
        <v>6758</v>
      </c>
      <c r="AP188" s="84" t="s">
        <v>179</v>
      </c>
      <c r="AQ188" s="84">
        <v>0</v>
      </c>
      <c r="AR188" s="84">
        <v>0</v>
      </c>
      <c r="AS188" s="84"/>
      <c r="AT188" s="84"/>
      <c r="AU188" s="84"/>
      <c r="AV188" s="84"/>
      <c r="AW188" s="84"/>
      <c r="AX188" s="84"/>
      <c r="AY188" s="84"/>
      <c r="AZ188" s="84"/>
    </row>
    <row r="189" spans="1:52" x14ac:dyDescent="0.25">
      <c r="A189" s="69" t="s">
        <v>675</v>
      </c>
      <c r="B189" s="69" t="s">
        <v>2154</v>
      </c>
      <c r="C189" s="70"/>
      <c r="D189" s="71"/>
      <c r="E189" s="72"/>
      <c r="F189" s="73"/>
      <c r="G189" s="70"/>
      <c r="H189" s="74"/>
      <c r="I189" s="75"/>
      <c r="J189" s="75"/>
      <c r="K189" s="36"/>
      <c r="L189" s="82"/>
      <c r="M189" s="82"/>
      <c r="N189" s="77"/>
      <c r="O189" s="84" t="s">
        <v>233</v>
      </c>
      <c r="P189" s="86">
        <v>43132.0000462963</v>
      </c>
      <c r="Q189" s="84" t="s">
        <v>2368</v>
      </c>
      <c r="R189" s="84"/>
      <c r="S189" s="84"/>
      <c r="T189" s="84" t="s">
        <v>3547</v>
      </c>
      <c r="U189" s="87" t="s">
        <v>3870</v>
      </c>
      <c r="V189" s="87" t="s">
        <v>3870</v>
      </c>
      <c r="W189" s="86">
        <v>43132.0000462963</v>
      </c>
      <c r="X189" s="87" t="s">
        <v>5179</v>
      </c>
      <c r="Y189" s="84"/>
      <c r="Z189" s="84"/>
      <c r="AA189" s="90" t="s">
        <v>6758</v>
      </c>
      <c r="AB189" s="84"/>
      <c r="AC189" s="84" t="b">
        <v>0</v>
      </c>
      <c r="AD189" s="84">
        <v>3190</v>
      </c>
      <c r="AE189" s="90" t="s">
        <v>243</v>
      </c>
      <c r="AF189" s="84" t="b">
        <v>0</v>
      </c>
      <c r="AG189" s="84" t="s">
        <v>248</v>
      </c>
      <c r="AH189" s="84"/>
      <c r="AI189" s="90" t="s">
        <v>243</v>
      </c>
      <c r="AJ189" s="84" t="b">
        <v>0</v>
      </c>
      <c r="AK189" s="84">
        <v>1376</v>
      </c>
      <c r="AL189" s="90" t="s">
        <v>243</v>
      </c>
      <c r="AM189" s="84" t="s">
        <v>8519</v>
      </c>
      <c r="AN189" s="84" t="b">
        <v>0</v>
      </c>
      <c r="AO189" s="90" t="s">
        <v>6758</v>
      </c>
      <c r="AP189" s="84" t="s">
        <v>270</v>
      </c>
      <c r="AQ189" s="84">
        <v>0</v>
      </c>
      <c r="AR189" s="84">
        <v>0</v>
      </c>
      <c r="AS189" s="84"/>
      <c r="AT189" s="84"/>
      <c r="AU189" s="84"/>
      <c r="AV189" s="84"/>
      <c r="AW189" s="84"/>
      <c r="AX189" s="84"/>
      <c r="AY189" s="84"/>
      <c r="AZ189" s="84"/>
    </row>
    <row r="190" spans="1:52" x14ac:dyDescent="0.25">
      <c r="A190" s="69" t="s">
        <v>792</v>
      </c>
      <c r="B190" s="69" t="s">
        <v>2154</v>
      </c>
      <c r="C190" s="70"/>
      <c r="D190" s="71"/>
      <c r="E190" s="72"/>
      <c r="F190" s="73"/>
      <c r="G190" s="70"/>
      <c r="H190" s="74"/>
      <c r="I190" s="75"/>
      <c r="J190" s="75"/>
      <c r="K190" s="36"/>
      <c r="L190" s="82"/>
      <c r="M190" s="82"/>
      <c r="N190" s="77"/>
      <c r="O190" s="84" t="s">
        <v>233</v>
      </c>
      <c r="P190" s="86">
        <v>43168.050023148149</v>
      </c>
      <c r="Q190" s="84" t="s">
        <v>2459</v>
      </c>
      <c r="R190" s="84"/>
      <c r="S190" s="84"/>
      <c r="T190" s="84" t="s">
        <v>3547</v>
      </c>
      <c r="U190" s="84"/>
      <c r="V190" s="87" t="s">
        <v>4163</v>
      </c>
      <c r="W190" s="86">
        <v>43168.050023148149</v>
      </c>
      <c r="X190" s="87" t="s">
        <v>5305</v>
      </c>
      <c r="Y190" s="84"/>
      <c r="Z190" s="84"/>
      <c r="AA190" s="90" t="s">
        <v>6884</v>
      </c>
      <c r="AB190" s="84"/>
      <c r="AC190" s="84" t="b">
        <v>0</v>
      </c>
      <c r="AD190" s="84">
        <v>0</v>
      </c>
      <c r="AE190" s="90" t="s">
        <v>243</v>
      </c>
      <c r="AF190" s="84" t="b">
        <v>0</v>
      </c>
      <c r="AG190" s="84" t="s">
        <v>248</v>
      </c>
      <c r="AH190" s="84"/>
      <c r="AI190" s="90" t="s">
        <v>243</v>
      </c>
      <c r="AJ190" s="84" t="b">
        <v>0</v>
      </c>
      <c r="AK190" s="84">
        <v>1376</v>
      </c>
      <c r="AL190" s="90" t="s">
        <v>6758</v>
      </c>
      <c r="AM190" s="84" t="s">
        <v>251</v>
      </c>
      <c r="AN190" s="84" t="b">
        <v>0</v>
      </c>
      <c r="AO190" s="90" t="s">
        <v>6758</v>
      </c>
      <c r="AP190" s="84" t="s">
        <v>179</v>
      </c>
      <c r="AQ190" s="84">
        <v>0</v>
      </c>
      <c r="AR190" s="84">
        <v>0</v>
      </c>
      <c r="AS190" s="84"/>
      <c r="AT190" s="84"/>
      <c r="AU190" s="84"/>
      <c r="AV190" s="84"/>
      <c r="AW190" s="84"/>
      <c r="AX190" s="84"/>
      <c r="AY190" s="84"/>
      <c r="AZ190" s="84"/>
    </row>
    <row r="191" spans="1:52" x14ac:dyDescent="0.25">
      <c r="A191" s="69" t="s">
        <v>792</v>
      </c>
      <c r="B191" s="69" t="s">
        <v>675</v>
      </c>
      <c r="C191" s="70"/>
      <c r="D191" s="71"/>
      <c r="E191" s="72"/>
      <c r="F191" s="73"/>
      <c r="G191" s="70"/>
      <c r="H191" s="74"/>
      <c r="I191" s="75"/>
      <c r="J191" s="75"/>
      <c r="K191" s="36"/>
      <c r="L191" s="82"/>
      <c r="M191" s="82"/>
      <c r="N191" s="77"/>
      <c r="O191" s="84" t="s">
        <v>233</v>
      </c>
      <c r="P191" s="86">
        <v>43168.050023148149</v>
      </c>
      <c r="Q191" s="84" t="s">
        <v>2459</v>
      </c>
      <c r="R191" s="84"/>
      <c r="S191" s="84"/>
      <c r="T191" s="84" t="s">
        <v>3547</v>
      </c>
      <c r="U191" s="84"/>
      <c r="V191" s="87" t="s">
        <v>4163</v>
      </c>
      <c r="W191" s="86">
        <v>43168.050023148149</v>
      </c>
      <c r="X191" s="87" t="s">
        <v>5305</v>
      </c>
      <c r="Y191" s="84"/>
      <c r="Z191" s="84"/>
      <c r="AA191" s="90" t="s">
        <v>6884</v>
      </c>
      <c r="AB191" s="84"/>
      <c r="AC191" s="84" t="b">
        <v>0</v>
      </c>
      <c r="AD191" s="84">
        <v>0</v>
      </c>
      <c r="AE191" s="90" t="s">
        <v>243</v>
      </c>
      <c r="AF191" s="84" t="b">
        <v>0</v>
      </c>
      <c r="AG191" s="84" t="s">
        <v>248</v>
      </c>
      <c r="AH191" s="84"/>
      <c r="AI191" s="90" t="s">
        <v>243</v>
      </c>
      <c r="AJ191" s="84" t="b">
        <v>0</v>
      </c>
      <c r="AK191" s="84">
        <v>1376</v>
      </c>
      <c r="AL191" s="90" t="s">
        <v>6758</v>
      </c>
      <c r="AM191" s="84" t="s">
        <v>251</v>
      </c>
      <c r="AN191" s="84" t="b">
        <v>0</v>
      </c>
      <c r="AO191" s="90" t="s">
        <v>6758</v>
      </c>
      <c r="AP191" s="84" t="s">
        <v>179</v>
      </c>
      <c r="AQ191" s="84">
        <v>0</v>
      </c>
      <c r="AR191" s="84">
        <v>0</v>
      </c>
      <c r="AS191" s="84"/>
      <c r="AT191" s="84"/>
      <c r="AU191" s="84"/>
      <c r="AV191" s="84"/>
      <c r="AW191" s="84"/>
      <c r="AX191" s="84"/>
      <c r="AY191" s="84"/>
      <c r="AZ191" s="84"/>
    </row>
    <row r="192" spans="1:52" x14ac:dyDescent="0.25">
      <c r="A192" s="69" t="s">
        <v>793</v>
      </c>
      <c r="B192" s="69" t="s">
        <v>2155</v>
      </c>
      <c r="C192" s="70"/>
      <c r="D192" s="71"/>
      <c r="E192" s="72"/>
      <c r="F192" s="73"/>
      <c r="G192" s="70"/>
      <c r="H192" s="74"/>
      <c r="I192" s="75"/>
      <c r="J192" s="75"/>
      <c r="K192" s="36"/>
      <c r="L192" s="82"/>
      <c r="M192" s="82"/>
      <c r="N192" s="77"/>
      <c r="O192" s="84" t="s">
        <v>233</v>
      </c>
      <c r="P192" s="86">
        <v>43168.050034722219</v>
      </c>
      <c r="Q192" s="84" t="s">
        <v>2460</v>
      </c>
      <c r="R192" s="87" t="s">
        <v>3231</v>
      </c>
      <c r="S192" s="84" t="s">
        <v>3444</v>
      </c>
      <c r="T192" s="84" t="s">
        <v>3596</v>
      </c>
      <c r="U192" s="87" t="s">
        <v>3894</v>
      </c>
      <c r="V192" s="87" t="s">
        <v>3894</v>
      </c>
      <c r="W192" s="86">
        <v>43168.050034722219</v>
      </c>
      <c r="X192" s="87" t="s">
        <v>5306</v>
      </c>
      <c r="Y192" s="84"/>
      <c r="Z192" s="84"/>
      <c r="AA192" s="90" t="s">
        <v>6885</v>
      </c>
      <c r="AB192" s="84"/>
      <c r="AC192" s="84" t="b">
        <v>0</v>
      </c>
      <c r="AD192" s="84">
        <v>0</v>
      </c>
      <c r="AE192" s="90" t="s">
        <v>243</v>
      </c>
      <c r="AF192" s="84" t="b">
        <v>0</v>
      </c>
      <c r="AG192" s="84" t="s">
        <v>8486</v>
      </c>
      <c r="AH192" s="84"/>
      <c r="AI192" s="90" t="s">
        <v>243</v>
      </c>
      <c r="AJ192" s="84" t="b">
        <v>0</v>
      </c>
      <c r="AK192" s="84">
        <v>0</v>
      </c>
      <c r="AL192" s="90" t="s">
        <v>243</v>
      </c>
      <c r="AM192" s="84" t="s">
        <v>8524</v>
      </c>
      <c r="AN192" s="84" t="b">
        <v>0</v>
      </c>
      <c r="AO192" s="90" t="s">
        <v>6885</v>
      </c>
      <c r="AP192" s="84" t="s">
        <v>179</v>
      </c>
      <c r="AQ192" s="84">
        <v>0</v>
      </c>
      <c r="AR192" s="84">
        <v>0</v>
      </c>
      <c r="AS192" s="84"/>
      <c r="AT192" s="84"/>
      <c r="AU192" s="84"/>
      <c r="AV192" s="84"/>
      <c r="AW192" s="84"/>
      <c r="AX192" s="84"/>
      <c r="AY192" s="84"/>
      <c r="AZ192" s="84"/>
    </row>
    <row r="193" spans="1:52" x14ac:dyDescent="0.25">
      <c r="A193" s="69" t="s">
        <v>794</v>
      </c>
      <c r="B193" s="69" t="s">
        <v>2012</v>
      </c>
      <c r="C193" s="70"/>
      <c r="D193" s="71"/>
      <c r="E193" s="72"/>
      <c r="F193" s="73"/>
      <c r="G193" s="70"/>
      <c r="H193" s="74"/>
      <c r="I193" s="75"/>
      <c r="J193" s="75"/>
      <c r="K193" s="36"/>
      <c r="L193" s="82"/>
      <c r="M193" s="82"/>
      <c r="N193" s="77"/>
      <c r="O193" s="84" t="s">
        <v>233</v>
      </c>
      <c r="P193" s="86">
        <v>43168.050046296295</v>
      </c>
      <c r="Q193" s="84" t="s">
        <v>2461</v>
      </c>
      <c r="R193" s="84"/>
      <c r="S193" s="84"/>
      <c r="T193" s="84" t="s">
        <v>3597</v>
      </c>
      <c r="U193" s="84"/>
      <c r="V193" s="87" t="s">
        <v>4164</v>
      </c>
      <c r="W193" s="86">
        <v>43168.050046296295</v>
      </c>
      <c r="X193" s="87" t="s">
        <v>5307</v>
      </c>
      <c r="Y193" s="84"/>
      <c r="Z193" s="84"/>
      <c r="AA193" s="90" t="s">
        <v>6886</v>
      </c>
      <c r="AB193" s="84"/>
      <c r="AC193" s="84" t="b">
        <v>0</v>
      </c>
      <c r="AD193" s="84">
        <v>0</v>
      </c>
      <c r="AE193" s="90" t="s">
        <v>243</v>
      </c>
      <c r="AF193" s="84" t="b">
        <v>0</v>
      </c>
      <c r="AG193" s="84" t="s">
        <v>8486</v>
      </c>
      <c r="AH193" s="84"/>
      <c r="AI193" s="90" t="s">
        <v>243</v>
      </c>
      <c r="AJ193" s="84" t="b">
        <v>0</v>
      </c>
      <c r="AK193" s="84">
        <v>1406</v>
      </c>
      <c r="AL193" s="90" t="s">
        <v>8241</v>
      </c>
      <c r="AM193" s="84" t="s">
        <v>251</v>
      </c>
      <c r="AN193" s="84" t="b">
        <v>0</v>
      </c>
      <c r="AO193" s="90" t="s">
        <v>8241</v>
      </c>
      <c r="AP193" s="84" t="s">
        <v>179</v>
      </c>
      <c r="AQ193" s="84">
        <v>0</v>
      </c>
      <c r="AR193" s="84">
        <v>0</v>
      </c>
      <c r="AS193" s="84"/>
      <c r="AT193" s="84"/>
      <c r="AU193" s="84"/>
      <c r="AV193" s="84"/>
      <c r="AW193" s="84"/>
      <c r="AX193" s="84"/>
      <c r="AY193" s="84"/>
      <c r="AZ193" s="84"/>
    </row>
    <row r="194" spans="1:52" x14ac:dyDescent="0.25">
      <c r="A194" s="69" t="s">
        <v>795</v>
      </c>
      <c r="B194" s="69" t="s">
        <v>2095</v>
      </c>
      <c r="C194" s="70"/>
      <c r="D194" s="71"/>
      <c r="E194" s="72"/>
      <c r="F194" s="73"/>
      <c r="G194" s="70"/>
      <c r="H194" s="74"/>
      <c r="I194" s="75"/>
      <c r="J194" s="75"/>
      <c r="K194" s="36"/>
      <c r="L194" s="82"/>
      <c r="M194" s="82"/>
      <c r="N194" s="77"/>
      <c r="O194" s="84" t="s">
        <v>233</v>
      </c>
      <c r="P194" s="86">
        <v>43168.050046296295</v>
      </c>
      <c r="Q194" s="84" t="s">
        <v>2400</v>
      </c>
      <c r="R194" s="84"/>
      <c r="S194" s="84"/>
      <c r="T194" s="84"/>
      <c r="U194" s="84"/>
      <c r="V194" s="87" t="s">
        <v>4165</v>
      </c>
      <c r="W194" s="86">
        <v>43168.050046296295</v>
      </c>
      <c r="X194" s="87" t="s">
        <v>5308</v>
      </c>
      <c r="Y194" s="84"/>
      <c r="Z194" s="84"/>
      <c r="AA194" s="90" t="s">
        <v>6887</v>
      </c>
      <c r="AB194" s="84"/>
      <c r="AC194" s="84" t="b">
        <v>0</v>
      </c>
      <c r="AD194" s="84">
        <v>0</v>
      </c>
      <c r="AE194" s="90" t="s">
        <v>243</v>
      </c>
      <c r="AF194" s="84" t="b">
        <v>0</v>
      </c>
      <c r="AG194" s="84" t="s">
        <v>532</v>
      </c>
      <c r="AH194" s="84"/>
      <c r="AI194" s="90" t="s">
        <v>243</v>
      </c>
      <c r="AJ194" s="84" t="b">
        <v>0</v>
      </c>
      <c r="AK194" s="84">
        <v>369</v>
      </c>
      <c r="AL194" s="90" t="s">
        <v>8332</v>
      </c>
      <c r="AM194" s="84" t="s">
        <v>252</v>
      </c>
      <c r="AN194" s="84" t="b">
        <v>0</v>
      </c>
      <c r="AO194" s="90" t="s">
        <v>8332</v>
      </c>
      <c r="AP194" s="84" t="s">
        <v>179</v>
      </c>
      <c r="AQ194" s="84">
        <v>0</v>
      </c>
      <c r="AR194" s="84">
        <v>0</v>
      </c>
      <c r="AS194" s="84"/>
      <c r="AT194" s="84"/>
      <c r="AU194" s="84"/>
      <c r="AV194" s="84"/>
      <c r="AW194" s="84"/>
      <c r="AX194" s="84"/>
      <c r="AY194" s="84"/>
      <c r="AZ194" s="84"/>
    </row>
    <row r="195" spans="1:52" x14ac:dyDescent="0.25">
      <c r="A195" s="69" t="s">
        <v>796</v>
      </c>
      <c r="B195" s="69" t="s">
        <v>2082</v>
      </c>
      <c r="C195" s="70"/>
      <c r="D195" s="71"/>
      <c r="E195" s="72"/>
      <c r="F195" s="73"/>
      <c r="G195" s="70"/>
      <c r="H195" s="74"/>
      <c r="I195" s="75"/>
      <c r="J195" s="75"/>
      <c r="K195" s="36"/>
      <c r="L195" s="82"/>
      <c r="M195" s="82"/>
      <c r="N195" s="77"/>
      <c r="O195" s="84" t="s">
        <v>233</v>
      </c>
      <c r="P195" s="86">
        <v>43168.050046296295</v>
      </c>
      <c r="Q195" s="84" t="s">
        <v>2397</v>
      </c>
      <c r="R195" s="84"/>
      <c r="S195" s="84"/>
      <c r="T195" s="84"/>
      <c r="U195" s="84"/>
      <c r="V195" s="87" t="s">
        <v>4166</v>
      </c>
      <c r="W195" s="86">
        <v>43168.050046296295</v>
      </c>
      <c r="X195" s="87" t="s">
        <v>5309</v>
      </c>
      <c r="Y195" s="84"/>
      <c r="Z195" s="84"/>
      <c r="AA195" s="90" t="s">
        <v>6888</v>
      </c>
      <c r="AB195" s="84"/>
      <c r="AC195" s="84" t="b">
        <v>0</v>
      </c>
      <c r="AD195" s="84">
        <v>0</v>
      </c>
      <c r="AE195" s="90" t="s">
        <v>243</v>
      </c>
      <c r="AF195" s="84" t="b">
        <v>1</v>
      </c>
      <c r="AG195" s="84" t="s">
        <v>248</v>
      </c>
      <c r="AH195" s="84"/>
      <c r="AI195" s="90" t="s">
        <v>8490</v>
      </c>
      <c r="AJ195" s="84" t="b">
        <v>0</v>
      </c>
      <c r="AK195" s="84">
        <v>6158</v>
      </c>
      <c r="AL195" s="90" t="s">
        <v>8318</v>
      </c>
      <c r="AM195" s="84" t="s">
        <v>255</v>
      </c>
      <c r="AN195" s="84" t="b">
        <v>0</v>
      </c>
      <c r="AO195" s="90" t="s">
        <v>8318</v>
      </c>
      <c r="AP195" s="84" t="s">
        <v>179</v>
      </c>
      <c r="AQ195" s="84">
        <v>0</v>
      </c>
      <c r="AR195" s="84">
        <v>0</v>
      </c>
      <c r="AS195" s="84"/>
      <c r="AT195" s="84"/>
      <c r="AU195" s="84"/>
      <c r="AV195" s="84"/>
      <c r="AW195" s="84"/>
      <c r="AX195" s="84"/>
      <c r="AY195" s="84"/>
      <c r="AZ195" s="84"/>
    </row>
    <row r="196" spans="1:52" x14ac:dyDescent="0.25">
      <c r="A196" s="69" t="s">
        <v>797</v>
      </c>
      <c r="B196" s="69" t="s">
        <v>797</v>
      </c>
      <c r="C196" s="70"/>
      <c r="D196" s="71"/>
      <c r="E196" s="72"/>
      <c r="F196" s="73"/>
      <c r="G196" s="70"/>
      <c r="H196" s="74"/>
      <c r="I196" s="75"/>
      <c r="J196" s="75"/>
      <c r="K196" s="36"/>
      <c r="L196" s="82"/>
      <c r="M196" s="82"/>
      <c r="N196" s="77"/>
      <c r="O196" s="84" t="s">
        <v>179</v>
      </c>
      <c r="P196" s="86">
        <v>43130.629143518519</v>
      </c>
      <c r="Q196" s="84" t="s">
        <v>2462</v>
      </c>
      <c r="R196" s="84"/>
      <c r="S196" s="84"/>
      <c r="T196" s="84" t="s">
        <v>3598</v>
      </c>
      <c r="U196" s="84"/>
      <c r="V196" s="87" t="s">
        <v>4167</v>
      </c>
      <c r="W196" s="86">
        <v>43130.629143518519</v>
      </c>
      <c r="X196" s="87" t="s">
        <v>5310</v>
      </c>
      <c r="Y196" s="84"/>
      <c r="Z196" s="84"/>
      <c r="AA196" s="90" t="s">
        <v>6889</v>
      </c>
      <c r="AB196" s="84"/>
      <c r="AC196" s="84" t="b">
        <v>0</v>
      </c>
      <c r="AD196" s="84">
        <v>291</v>
      </c>
      <c r="AE196" s="90" t="s">
        <v>243</v>
      </c>
      <c r="AF196" s="84" t="b">
        <v>0</v>
      </c>
      <c r="AG196" s="84" t="s">
        <v>8486</v>
      </c>
      <c r="AH196" s="84"/>
      <c r="AI196" s="90" t="s">
        <v>243</v>
      </c>
      <c r="AJ196" s="84" t="b">
        <v>0</v>
      </c>
      <c r="AK196" s="84">
        <v>892</v>
      </c>
      <c r="AL196" s="90" t="s">
        <v>243</v>
      </c>
      <c r="AM196" s="84" t="s">
        <v>251</v>
      </c>
      <c r="AN196" s="84" t="b">
        <v>0</v>
      </c>
      <c r="AO196" s="90" t="s">
        <v>6889</v>
      </c>
      <c r="AP196" s="84" t="s">
        <v>270</v>
      </c>
      <c r="AQ196" s="84">
        <v>0</v>
      </c>
      <c r="AR196" s="84">
        <v>0</v>
      </c>
      <c r="AS196" s="84"/>
      <c r="AT196" s="84"/>
      <c r="AU196" s="84"/>
      <c r="AV196" s="84"/>
      <c r="AW196" s="84"/>
      <c r="AX196" s="84"/>
      <c r="AY196" s="84"/>
      <c r="AZ196" s="84"/>
    </row>
    <row r="197" spans="1:52" x14ac:dyDescent="0.25">
      <c r="A197" s="69" t="s">
        <v>798</v>
      </c>
      <c r="B197" s="69" t="s">
        <v>797</v>
      </c>
      <c r="C197" s="70"/>
      <c r="D197" s="71"/>
      <c r="E197" s="72"/>
      <c r="F197" s="73"/>
      <c r="G197" s="70"/>
      <c r="H197" s="74"/>
      <c r="I197" s="75"/>
      <c r="J197" s="75"/>
      <c r="K197" s="36"/>
      <c r="L197" s="82"/>
      <c r="M197" s="82"/>
      <c r="N197" s="77"/>
      <c r="O197" s="84" t="s">
        <v>233</v>
      </c>
      <c r="P197" s="86">
        <v>43168.050057870372</v>
      </c>
      <c r="Q197" s="84" t="s">
        <v>2463</v>
      </c>
      <c r="R197" s="84"/>
      <c r="S197" s="84"/>
      <c r="T197" s="84"/>
      <c r="U197" s="84"/>
      <c r="V197" s="87" t="s">
        <v>4168</v>
      </c>
      <c r="W197" s="86">
        <v>43168.050057870372</v>
      </c>
      <c r="X197" s="87" t="s">
        <v>5311</v>
      </c>
      <c r="Y197" s="84"/>
      <c r="Z197" s="84"/>
      <c r="AA197" s="90" t="s">
        <v>6890</v>
      </c>
      <c r="AB197" s="84"/>
      <c r="AC197" s="84" t="b">
        <v>0</v>
      </c>
      <c r="AD197" s="84">
        <v>0</v>
      </c>
      <c r="AE197" s="90" t="s">
        <v>243</v>
      </c>
      <c r="AF197" s="84" t="b">
        <v>0</v>
      </c>
      <c r="AG197" s="84" t="s">
        <v>8486</v>
      </c>
      <c r="AH197" s="84"/>
      <c r="AI197" s="90" t="s">
        <v>243</v>
      </c>
      <c r="AJ197" s="84" t="b">
        <v>0</v>
      </c>
      <c r="AK197" s="84">
        <v>892</v>
      </c>
      <c r="AL197" s="90" t="s">
        <v>6889</v>
      </c>
      <c r="AM197" s="84" t="s">
        <v>252</v>
      </c>
      <c r="AN197" s="84" t="b">
        <v>0</v>
      </c>
      <c r="AO197" s="90" t="s">
        <v>6889</v>
      </c>
      <c r="AP197" s="84" t="s">
        <v>179</v>
      </c>
      <c r="AQ197" s="84">
        <v>0</v>
      </c>
      <c r="AR197" s="84">
        <v>0</v>
      </c>
      <c r="AS197" s="84"/>
      <c r="AT197" s="84"/>
      <c r="AU197" s="84"/>
      <c r="AV197" s="84"/>
      <c r="AW197" s="84"/>
      <c r="AX197" s="84"/>
      <c r="AY197" s="84"/>
      <c r="AZ197" s="84"/>
    </row>
    <row r="198" spans="1:52" x14ac:dyDescent="0.25">
      <c r="A198" s="69" t="s">
        <v>799</v>
      </c>
      <c r="B198" s="69" t="s">
        <v>1028</v>
      </c>
      <c r="C198" s="70"/>
      <c r="D198" s="71"/>
      <c r="E198" s="72"/>
      <c r="F198" s="73"/>
      <c r="G198" s="70"/>
      <c r="H198" s="74"/>
      <c r="I198" s="75"/>
      <c r="J198" s="75"/>
      <c r="K198" s="36"/>
      <c r="L198" s="82"/>
      <c r="M198" s="82"/>
      <c r="N198" s="77"/>
      <c r="O198" s="84" t="s">
        <v>233</v>
      </c>
      <c r="P198" s="86">
        <v>43168.050104166665</v>
      </c>
      <c r="Q198" s="84" t="s">
        <v>2464</v>
      </c>
      <c r="R198" s="84"/>
      <c r="S198" s="84"/>
      <c r="T198" s="84" t="s">
        <v>3599</v>
      </c>
      <c r="U198" s="87" t="s">
        <v>3895</v>
      </c>
      <c r="V198" s="87" t="s">
        <v>3895</v>
      </c>
      <c r="W198" s="86">
        <v>43168.050104166665</v>
      </c>
      <c r="X198" s="87" t="s">
        <v>5312</v>
      </c>
      <c r="Y198" s="84"/>
      <c r="Z198" s="84"/>
      <c r="AA198" s="90" t="s">
        <v>6891</v>
      </c>
      <c r="AB198" s="84"/>
      <c r="AC198" s="84" t="b">
        <v>0</v>
      </c>
      <c r="AD198" s="84">
        <v>0</v>
      </c>
      <c r="AE198" s="90" t="s">
        <v>243</v>
      </c>
      <c r="AF198" s="84" t="b">
        <v>0</v>
      </c>
      <c r="AG198" s="84" t="s">
        <v>249</v>
      </c>
      <c r="AH198" s="84"/>
      <c r="AI198" s="90" t="s">
        <v>243</v>
      </c>
      <c r="AJ198" s="84" t="b">
        <v>0</v>
      </c>
      <c r="AK198" s="84">
        <v>31</v>
      </c>
      <c r="AL198" s="90" t="s">
        <v>7135</v>
      </c>
      <c r="AM198" s="84" t="s">
        <v>252</v>
      </c>
      <c r="AN198" s="84" t="b">
        <v>0</v>
      </c>
      <c r="AO198" s="90" t="s">
        <v>7135</v>
      </c>
      <c r="AP198" s="84" t="s">
        <v>179</v>
      </c>
      <c r="AQ198" s="84">
        <v>0</v>
      </c>
      <c r="AR198" s="84">
        <v>0</v>
      </c>
      <c r="AS198" s="84"/>
      <c r="AT198" s="84"/>
      <c r="AU198" s="84"/>
      <c r="AV198" s="84"/>
      <c r="AW198" s="84"/>
      <c r="AX198" s="84"/>
      <c r="AY198" s="84"/>
      <c r="AZ198" s="84"/>
    </row>
    <row r="199" spans="1:52" x14ac:dyDescent="0.25">
      <c r="A199" s="69" t="s">
        <v>800</v>
      </c>
      <c r="B199" s="69" t="s">
        <v>2082</v>
      </c>
      <c r="C199" s="70"/>
      <c r="D199" s="71"/>
      <c r="E199" s="72"/>
      <c r="F199" s="73"/>
      <c r="G199" s="70"/>
      <c r="H199" s="74"/>
      <c r="I199" s="75"/>
      <c r="J199" s="75"/>
      <c r="K199" s="36"/>
      <c r="L199" s="82"/>
      <c r="M199" s="82"/>
      <c r="N199" s="77"/>
      <c r="O199" s="84" t="s">
        <v>233</v>
      </c>
      <c r="P199" s="86">
        <v>43168.050115740742</v>
      </c>
      <c r="Q199" s="84" t="s">
        <v>2397</v>
      </c>
      <c r="R199" s="84"/>
      <c r="S199" s="84"/>
      <c r="T199" s="84"/>
      <c r="U199" s="84"/>
      <c r="V199" s="87" t="s">
        <v>4169</v>
      </c>
      <c r="W199" s="86">
        <v>43168.050115740742</v>
      </c>
      <c r="X199" s="87" t="s">
        <v>5313</v>
      </c>
      <c r="Y199" s="84"/>
      <c r="Z199" s="84"/>
      <c r="AA199" s="90" t="s">
        <v>6892</v>
      </c>
      <c r="AB199" s="84"/>
      <c r="AC199" s="84" t="b">
        <v>0</v>
      </c>
      <c r="AD199" s="84">
        <v>0</v>
      </c>
      <c r="AE199" s="90" t="s">
        <v>243</v>
      </c>
      <c r="AF199" s="84" t="b">
        <v>1</v>
      </c>
      <c r="AG199" s="84" t="s">
        <v>248</v>
      </c>
      <c r="AH199" s="84"/>
      <c r="AI199" s="90" t="s">
        <v>8490</v>
      </c>
      <c r="AJ199" s="84" t="b">
        <v>0</v>
      </c>
      <c r="AK199" s="84">
        <v>6158</v>
      </c>
      <c r="AL199" s="90" t="s">
        <v>8318</v>
      </c>
      <c r="AM199" s="84" t="s">
        <v>252</v>
      </c>
      <c r="AN199" s="84" t="b">
        <v>0</v>
      </c>
      <c r="AO199" s="90" t="s">
        <v>8318</v>
      </c>
      <c r="AP199" s="84" t="s">
        <v>179</v>
      </c>
      <c r="AQ199" s="84">
        <v>0</v>
      </c>
      <c r="AR199" s="84">
        <v>0</v>
      </c>
      <c r="AS199" s="84"/>
      <c r="AT199" s="84"/>
      <c r="AU199" s="84"/>
      <c r="AV199" s="84"/>
      <c r="AW199" s="84"/>
      <c r="AX199" s="84"/>
      <c r="AY199" s="84"/>
      <c r="AZ199" s="84"/>
    </row>
    <row r="200" spans="1:52" x14ac:dyDescent="0.25">
      <c r="A200" s="69" t="s">
        <v>801</v>
      </c>
      <c r="B200" s="69" t="s">
        <v>801</v>
      </c>
      <c r="C200" s="70"/>
      <c r="D200" s="71"/>
      <c r="E200" s="72"/>
      <c r="F200" s="73"/>
      <c r="G200" s="70"/>
      <c r="H200" s="74"/>
      <c r="I200" s="75"/>
      <c r="J200" s="75"/>
      <c r="K200" s="36"/>
      <c r="L200" s="82"/>
      <c r="M200" s="82"/>
      <c r="N200" s="77"/>
      <c r="O200" s="84" t="s">
        <v>179</v>
      </c>
      <c r="P200" s="86">
        <v>43168.050138888888</v>
      </c>
      <c r="Q200" s="84" t="s">
        <v>2465</v>
      </c>
      <c r="R200" s="84"/>
      <c r="S200" s="84"/>
      <c r="T200" s="84" t="s">
        <v>3600</v>
      </c>
      <c r="U200" s="87" t="s">
        <v>3896</v>
      </c>
      <c r="V200" s="87" t="s">
        <v>3896</v>
      </c>
      <c r="W200" s="86">
        <v>43168.050138888888</v>
      </c>
      <c r="X200" s="87" t="s">
        <v>5314</v>
      </c>
      <c r="Y200" s="84"/>
      <c r="Z200" s="84"/>
      <c r="AA200" s="90" t="s">
        <v>6893</v>
      </c>
      <c r="AB200" s="84"/>
      <c r="AC200" s="84" t="b">
        <v>0</v>
      </c>
      <c r="AD200" s="84">
        <v>0</v>
      </c>
      <c r="AE200" s="90" t="s">
        <v>243</v>
      </c>
      <c r="AF200" s="84" t="b">
        <v>0</v>
      </c>
      <c r="AG200" s="84" t="s">
        <v>249</v>
      </c>
      <c r="AH200" s="84"/>
      <c r="AI200" s="90" t="s">
        <v>243</v>
      </c>
      <c r="AJ200" s="84" t="b">
        <v>0</v>
      </c>
      <c r="AK200" s="84">
        <v>0</v>
      </c>
      <c r="AL200" s="90" t="s">
        <v>243</v>
      </c>
      <c r="AM200" s="84" t="s">
        <v>251</v>
      </c>
      <c r="AN200" s="84" t="b">
        <v>0</v>
      </c>
      <c r="AO200" s="90" t="s">
        <v>6893</v>
      </c>
      <c r="AP200" s="84" t="s">
        <v>179</v>
      </c>
      <c r="AQ200" s="84">
        <v>0</v>
      </c>
      <c r="AR200" s="84">
        <v>0</v>
      </c>
      <c r="AS200" s="84"/>
      <c r="AT200" s="84"/>
      <c r="AU200" s="84"/>
      <c r="AV200" s="84"/>
      <c r="AW200" s="84"/>
      <c r="AX200" s="84"/>
      <c r="AY200" s="84"/>
      <c r="AZ200" s="84"/>
    </row>
    <row r="201" spans="1:52" x14ac:dyDescent="0.25">
      <c r="A201" s="69" t="s">
        <v>802</v>
      </c>
      <c r="B201" s="69" t="s">
        <v>2068</v>
      </c>
      <c r="C201" s="70"/>
      <c r="D201" s="71"/>
      <c r="E201" s="72"/>
      <c r="F201" s="73"/>
      <c r="G201" s="70"/>
      <c r="H201" s="74"/>
      <c r="I201" s="75"/>
      <c r="J201" s="75"/>
      <c r="K201" s="36"/>
      <c r="L201" s="82"/>
      <c r="M201" s="82"/>
      <c r="N201" s="77"/>
      <c r="O201" s="84" t="s">
        <v>233</v>
      </c>
      <c r="P201" s="86">
        <v>43168.050162037034</v>
      </c>
      <c r="Q201" s="84" t="s">
        <v>2466</v>
      </c>
      <c r="R201" s="87" t="s">
        <v>3232</v>
      </c>
      <c r="S201" s="84" t="s">
        <v>3445</v>
      </c>
      <c r="T201" s="84" t="s">
        <v>3601</v>
      </c>
      <c r="U201" s="84"/>
      <c r="V201" s="87" t="s">
        <v>4170</v>
      </c>
      <c r="W201" s="86">
        <v>43168.050162037034</v>
      </c>
      <c r="X201" s="87" t="s">
        <v>5315</v>
      </c>
      <c r="Y201" s="84"/>
      <c r="Z201" s="84"/>
      <c r="AA201" s="90" t="s">
        <v>6894</v>
      </c>
      <c r="AB201" s="84"/>
      <c r="AC201" s="84" t="b">
        <v>0</v>
      </c>
      <c r="AD201" s="84">
        <v>0</v>
      </c>
      <c r="AE201" s="90" t="s">
        <v>243</v>
      </c>
      <c r="AF201" s="84" t="b">
        <v>0</v>
      </c>
      <c r="AG201" s="84" t="s">
        <v>523</v>
      </c>
      <c r="AH201" s="84"/>
      <c r="AI201" s="90" t="s">
        <v>243</v>
      </c>
      <c r="AJ201" s="84" t="b">
        <v>0</v>
      </c>
      <c r="AK201" s="84">
        <v>5</v>
      </c>
      <c r="AL201" s="90" t="s">
        <v>8302</v>
      </c>
      <c r="AM201" s="84" t="s">
        <v>8525</v>
      </c>
      <c r="AN201" s="84" t="b">
        <v>0</v>
      </c>
      <c r="AO201" s="90" t="s">
        <v>8302</v>
      </c>
      <c r="AP201" s="84" t="s">
        <v>179</v>
      </c>
      <c r="AQ201" s="84">
        <v>0</v>
      </c>
      <c r="AR201" s="84">
        <v>0</v>
      </c>
      <c r="AS201" s="84"/>
      <c r="AT201" s="84"/>
      <c r="AU201" s="84"/>
      <c r="AV201" s="84"/>
      <c r="AW201" s="84"/>
      <c r="AX201" s="84"/>
      <c r="AY201" s="84"/>
      <c r="AZ201" s="84"/>
    </row>
    <row r="202" spans="1:52" x14ac:dyDescent="0.25">
      <c r="A202" s="69" t="s">
        <v>803</v>
      </c>
      <c r="B202" s="69" t="s">
        <v>1848</v>
      </c>
      <c r="C202" s="70"/>
      <c r="D202" s="71"/>
      <c r="E202" s="72"/>
      <c r="F202" s="73"/>
      <c r="G202" s="70"/>
      <c r="H202" s="74"/>
      <c r="I202" s="75"/>
      <c r="J202" s="75"/>
      <c r="K202" s="36"/>
      <c r="L202" s="82"/>
      <c r="M202" s="82"/>
      <c r="N202" s="77"/>
      <c r="O202" s="84" t="s">
        <v>233</v>
      </c>
      <c r="P202" s="86">
        <v>43168.050185185188</v>
      </c>
      <c r="Q202" s="84" t="s">
        <v>2467</v>
      </c>
      <c r="R202" s="84"/>
      <c r="S202" s="84"/>
      <c r="T202" s="84" t="s">
        <v>3596</v>
      </c>
      <c r="U202" s="84"/>
      <c r="V202" s="87" t="s">
        <v>4171</v>
      </c>
      <c r="W202" s="86">
        <v>43168.050185185188</v>
      </c>
      <c r="X202" s="87" t="s">
        <v>5316</v>
      </c>
      <c r="Y202" s="84"/>
      <c r="Z202" s="84"/>
      <c r="AA202" s="90" t="s">
        <v>6895</v>
      </c>
      <c r="AB202" s="84"/>
      <c r="AC202" s="84" t="b">
        <v>0</v>
      </c>
      <c r="AD202" s="84">
        <v>0</v>
      </c>
      <c r="AE202" s="90" t="s">
        <v>243</v>
      </c>
      <c r="AF202" s="84" t="b">
        <v>0</v>
      </c>
      <c r="AG202" s="84" t="s">
        <v>248</v>
      </c>
      <c r="AH202" s="84"/>
      <c r="AI202" s="90" t="s">
        <v>243</v>
      </c>
      <c r="AJ202" s="84" t="b">
        <v>0</v>
      </c>
      <c r="AK202" s="84">
        <v>6</v>
      </c>
      <c r="AL202" s="90" t="s">
        <v>8048</v>
      </c>
      <c r="AM202" s="84" t="s">
        <v>255</v>
      </c>
      <c r="AN202" s="84" t="b">
        <v>0</v>
      </c>
      <c r="AO202" s="90" t="s">
        <v>8048</v>
      </c>
      <c r="AP202" s="84" t="s">
        <v>179</v>
      </c>
      <c r="AQ202" s="84">
        <v>0</v>
      </c>
      <c r="AR202" s="84">
        <v>0</v>
      </c>
      <c r="AS202" s="84"/>
      <c r="AT202" s="84"/>
      <c r="AU202" s="84"/>
      <c r="AV202" s="84"/>
      <c r="AW202" s="84"/>
      <c r="AX202" s="84"/>
      <c r="AY202" s="84"/>
      <c r="AZ202" s="84"/>
    </row>
    <row r="203" spans="1:52" x14ac:dyDescent="0.25">
      <c r="A203" s="69" t="s">
        <v>804</v>
      </c>
      <c r="B203" s="69" t="s">
        <v>215</v>
      </c>
      <c r="C203" s="70"/>
      <c r="D203" s="71"/>
      <c r="E203" s="72"/>
      <c r="F203" s="73"/>
      <c r="G203" s="70"/>
      <c r="H203" s="74"/>
      <c r="I203" s="75"/>
      <c r="J203" s="75"/>
      <c r="K203" s="36"/>
      <c r="L203" s="82"/>
      <c r="M203" s="82"/>
      <c r="N203" s="77"/>
      <c r="O203" s="84" t="s">
        <v>233</v>
      </c>
      <c r="P203" s="86">
        <v>43168.050185185188</v>
      </c>
      <c r="Q203" s="84" t="s">
        <v>2420</v>
      </c>
      <c r="R203" s="84"/>
      <c r="S203" s="84"/>
      <c r="T203" s="84" t="s">
        <v>3582</v>
      </c>
      <c r="U203" s="84"/>
      <c r="V203" s="87" t="s">
        <v>4172</v>
      </c>
      <c r="W203" s="86">
        <v>43168.050185185188</v>
      </c>
      <c r="X203" s="87" t="s">
        <v>5317</v>
      </c>
      <c r="Y203" s="84"/>
      <c r="Z203" s="84"/>
      <c r="AA203" s="90" t="s">
        <v>6896</v>
      </c>
      <c r="AB203" s="84"/>
      <c r="AC203" s="84" t="b">
        <v>0</v>
      </c>
      <c r="AD203" s="84">
        <v>0</v>
      </c>
      <c r="AE203" s="90" t="s">
        <v>243</v>
      </c>
      <c r="AF203" s="84" t="b">
        <v>0</v>
      </c>
      <c r="AG203" s="84" t="s">
        <v>248</v>
      </c>
      <c r="AH203" s="84"/>
      <c r="AI203" s="90" t="s">
        <v>243</v>
      </c>
      <c r="AJ203" s="84" t="b">
        <v>0</v>
      </c>
      <c r="AK203" s="84">
        <v>1465</v>
      </c>
      <c r="AL203" s="90" t="s">
        <v>6776</v>
      </c>
      <c r="AM203" s="84" t="s">
        <v>251</v>
      </c>
      <c r="AN203" s="84" t="b">
        <v>0</v>
      </c>
      <c r="AO203" s="90" t="s">
        <v>6776</v>
      </c>
      <c r="AP203" s="84" t="s">
        <v>179</v>
      </c>
      <c r="AQ203" s="84">
        <v>0</v>
      </c>
      <c r="AR203" s="84">
        <v>0</v>
      </c>
      <c r="AS203" s="84"/>
      <c r="AT203" s="84"/>
      <c r="AU203" s="84"/>
      <c r="AV203" s="84"/>
      <c r="AW203" s="84"/>
      <c r="AX203" s="84"/>
      <c r="AY203" s="84"/>
      <c r="AZ203" s="84"/>
    </row>
    <row r="204" spans="1:52" x14ac:dyDescent="0.25">
      <c r="A204" s="69" t="s">
        <v>805</v>
      </c>
      <c r="B204" s="69" t="s">
        <v>215</v>
      </c>
      <c r="C204" s="70"/>
      <c r="D204" s="71"/>
      <c r="E204" s="72"/>
      <c r="F204" s="73"/>
      <c r="G204" s="70"/>
      <c r="H204" s="74"/>
      <c r="I204" s="75"/>
      <c r="J204" s="75"/>
      <c r="K204" s="36"/>
      <c r="L204" s="82"/>
      <c r="M204" s="82"/>
      <c r="N204" s="77"/>
      <c r="O204" s="84" t="s">
        <v>233</v>
      </c>
      <c r="P204" s="86">
        <v>43168.050243055557</v>
      </c>
      <c r="Q204" s="84" t="s">
        <v>2420</v>
      </c>
      <c r="R204" s="84"/>
      <c r="S204" s="84"/>
      <c r="T204" s="84" t="s">
        <v>3582</v>
      </c>
      <c r="U204" s="84"/>
      <c r="V204" s="87" t="s">
        <v>4173</v>
      </c>
      <c r="W204" s="86">
        <v>43168.050243055557</v>
      </c>
      <c r="X204" s="87" t="s">
        <v>5318</v>
      </c>
      <c r="Y204" s="84"/>
      <c r="Z204" s="84"/>
      <c r="AA204" s="90" t="s">
        <v>6897</v>
      </c>
      <c r="AB204" s="84"/>
      <c r="AC204" s="84" t="b">
        <v>0</v>
      </c>
      <c r="AD204" s="84">
        <v>0</v>
      </c>
      <c r="AE204" s="90" t="s">
        <v>243</v>
      </c>
      <c r="AF204" s="84" t="b">
        <v>0</v>
      </c>
      <c r="AG204" s="84" t="s">
        <v>248</v>
      </c>
      <c r="AH204" s="84"/>
      <c r="AI204" s="90" t="s">
        <v>243</v>
      </c>
      <c r="AJ204" s="84" t="b">
        <v>0</v>
      </c>
      <c r="AK204" s="84">
        <v>1465</v>
      </c>
      <c r="AL204" s="90" t="s">
        <v>6776</v>
      </c>
      <c r="AM204" s="84" t="s">
        <v>252</v>
      </c>
      <c r="AN204" s="84" t="b">
        <v>0</v>
      </c>
      <c r="AO204" s="90" t="s">
        <v>6776</v>
      </c>
      <c r="AP204" s="84" t="s">
        <v>179</v>
      </c>
      <c r="AQ204" s="84">
        <v>0</v>
      </c>
      <c r="AR204" s="84">
        <v>0</v>
      </c>
      <c r="AS204" s="84"/>
      <c r="AT204" s="84"/>
      <c r="AU204" s="84"/>
      <c r="AV204" s="84"/>
      <c r="AW204" s="84"/>
      <c r="AX204" s="84"/>
      <c r="AY204" s="84"/>
      <c r="AZ204" s="84"/>
    </row>
    <row r="205" spans="1:52" x14ac:dyDescent="0.25">
      <c r="A205" s="69" t="s">
        <v>806</v>
      </c>
      <c r="B205" s="69" t="s">
        <v>2075</v>
      </c>
      <c r="C205" s="70"/>
      <c r="D205" s="71"/>
      <c r="E205" s="72"/>
      <c r="F205" s="73"/>
      <c r="G205" s="70"/>
      <c r="H205" s="74"/>
      <c r="I205" s="75"/>
      <c r="J205" s="75"/>
      <c r="K205" s="36"/>
      <c r="L205" s="82"/>
      <c r="M205" s="82"/>
      <c r="N205" s="77"/>
      <c r="O205" s="84" t="s">
        <v>233</v>
      </c>
      <c r="P205" s="86">
        <v>43168.050266203703</v>
      </c>
      <c r="Q205" s="84" t="s">
        <v>2396</v>
      </c>
      <c r="R205" s="84"/>
      <c r="S205" s="84"/>
      <c r="T205" s="84" t="s">
        <v>3570</v>
      </c>
      <c r="U205" s="87" t="s">
        <v>3884</v>
      </c>
      <c r="V205" s="87" t="s">
        <v>3884</v>
      </c>
      <c r="W205" s="86">
        <v>43168.050266203703</v>
      </c>
      <c r="X205" s="87" t="s">
        <v>5319</v>
      </c>
      <c r="Y205" s="84"/>
      <c r="Z205" s="84"/>
      <c r="AA205" s="90" t="s">
        <v>6898</v>
      </c>
      <c r="AB205" s="84"/>
      <c r="AC205" s="84" t="b">
        <v>0</v>
      </c>
      <c r="AD205" s="84">
        <v>0</v>
      </c>
      <c r="AE205" s="90" t="s">
        <v>243</v>
      </c>
      <c r="AF205" s="84" t="b">
        <v>0</v>
      </c>
      <c r="AG205" s="84" t="s">
        <v>8486</v>
      </c>
      <c r="AH205" s="84"/>
      <c r="AI205" s="90" t="s">
        <v>243</v>
      </c>
      <c r="AJ205" s="84" t="b">
        <v>0</v>
      </c>
      <c r="AK205" s="84">
        <v>319</v>
      </c>
      <c r="AL205" s="90" t="s">
        <v>8311</v>
      </c>
      <c r="AM205" s="84" t="s">
        <v>251</v>
      </c>
      <c r="AN205" s="84" t="b">
        <v>0</v>
      </c>
      <c r="AO205" s="90" t="s">
        <v>8311</v>
      </c>
      <c r="AP205" s="84" t="s">
        <v>179</v>
      </c>
      <c r="AQ205" s="84">
        <v>0</v>
      </c>
      <c r="AR205" s="84">
        <v>0</v>
      </c>
      <c r="AS205" s="84"/>
      <c r="AT205" s="84"/>
      <c r="AU205" s="84"/>
      <c r="AV205" s="84"/>
      <c r="AW205" s="84"/>
      <c r="AX205" s="84"/>
      <c r="AY205" s="84"/>
      <c r="AZ205" s="84"/>
    </row>
    <row r="206" spans="1:52" x14ac:dyDescent="0.25">
      <c r="A206" s="69" t="s">
        <v>807</v>
      </c>
      <c r="B206" s="69" t="s">
        <v>2075</v>
      </c>
      <c r="C206" s="70"/>
      <c r="D206" s="71"/>
      <c r="E206" s="72"/>
      <c r="F206" s="73"/>
      <c r="G206" s="70"/>
      <c r="H206" s="74"/>
      <c r="I206" s="75"/>
      <c r="J206" s="75"/>
      <c r="K206" s="36"/>
      <c r="L206" s="82"/>
      <c r="M206" s="82"/>
      <c r="N206" s="77"/>
      <c r="O206" s="84" t="s">
        <v>233</v>
      </c>
      <c r="P206" s="86">
        <v>43168.050300925926</v>
      </c>
      <c r="Q206" s="84" t="s">
        <v>2396</v>
      </c>
      <c r="R206" s="84"/>
      <c r="S206" s="84"/>
      <c r="T206" s="84" t="s">
        <v>3570</v>
      </c>
      <c r="U206" s="87" t="s">
        <v>3884</v>
      </c>
      <c r="V206" s="87" t="s">
        <v>3884</v>
      </c>
      <c r="W206" s="86">
        <v>43168.050300925926</v>
      </c>
      <c r="X206" s="87" t="s">
        <v>5320</v>
      </c>
      <c r="Y206" s="84"/>
      <c r="Z206" s="84"/>
      <c r="AA206" s="90" t="s">
        <v>6899</v>
      </c>
      <c r="AB206" s="84"/>
      <c r="AC206" s="84" t="b">
        <v>0</v>
      </c>
      <c r="AD206" s="84">
        <v>0</v>
      </c>
      <c r="AE206" s="90" t="s">
        <v>243</v>
      </c>
      <c r="AF206" s="84" t="b">
        <v>0</v>
      </c>
      <c r="AG206" s="84" t="s">
        <v>8486</v>
      </c>
      <c r="AH206" s="84"/>
      <c r="AI206" s="90" t="s">
        <v>243</v>
      </c>
      <c r="AJ206" s="84" t="b">
        <v>0</v>
      </c>
      <c r="AK206" s="84">
        <v>319</v>
      </c>
      <c r="AL206" s="90" t="s">
        <v>8311</v>
      </c>
      <c r="AM206" s="84" t="s">
        <v>252</v>
      </c>
      <c r="AN206" s="84" t="b">
        <v>0</v>
      </c>
      <c r="AO206" s="90" t="s">
        <v>8311</v>
      </c>
      <c r="AP206" s="84" t="s">
        <v>179</v>
      </c>
      <c r="AQ206" s="84">
        <v>0</v>
      </c>
      <c r="AR206" s="84">
        <v>0</v>
      </c>
      <c r="AS206" s="84"/>
      <c r="AT206" s="84"/>
      <c r="AU206" s="84"/>
      <c r="AV206" s="84"/>
      <c r="AW206" s="84"/>
      <c r="AX206" s="84"/>
      <c r="AY206" s="84"/>
      <c r="AZ206" s="84"/>
    </row>
    <row r="207" spans="1:52" x14ac:dyDescent="0.25">
      <c r="A207" s="69" t="s">
        <v>808</v>
      </c>
      <c r="B207" s="69" t="s">
        <v>2092</v>
      </c>
      <c r="C207" s="70"/>
      <c r="D207" s="71"/>
      <c r="E207" s="72"/>
      <c r="F207" s="73"/>
      <c r="G207" s="70"/>
      <c r="H207" s="74"/>
      <c r="I207" s="75"/>
      <c r="J207" s="75"/>
      <c r="K207" s="36"/>
      <c r="L207" s="82"/>
      <c r="M207" s="82"/>
      <c r="N207" s="77"/>
      <c r="O207" s="84" t="s">
        <v>233</v>
      </c>
      <c r="P207" s="86">
        <v>43168.050312500003</v>
      </c>
      <c r="Q207" s="84" t="s">
        <v>2421</v>
      </c>
      <c r="R207" s="84"/>
      <c r="S207" s="84"/>
      <c r="T207" s="84"/>
      <c r="U207" s="84"/>
      <c r="V207" s="87" t="s">
        <v>4174</v>
      </c>
      <c r="W207" s="86">
        <v>43168.050312500003</v>
      </c>
      <c r="X207" s="87" t="s">
        <v>5321</v>
      </c>
      <c r="Y207" s="84"/>
      <c r="Z207" s="84"/>
      <c r="AA207" s="90" t="s">
        <v>6900</v>
      </c>
      <c r="AB207" s="84"/>
      <c r="AC207" s="84" t="b">
        <v>0</v>
      </c>
      <c r="AD207" s="84">
        <v>0</v>
      </c>
      <c r="AE207" s="90" t="s">
        <v>243</v>
      </c>
      <c r="AF207" s="84" t="b">
        <v>0</v>
      </c>
      <c r="AG207" s="84" t="s">
        <v>248</v>
      </c>
      <c r="AH207" s="84"/>
      <c r="AI207" s="90" t="s">
        <v>243</v>
      </c>
      <c r="AJ207" s="84" t="b">
        <v>0</v>
      </c>
      <c r="AK207" s="84">
        <v>380</v>
      </c>
      <c r="AL207" s="90" t="s">
        <v>8329</v>
      </c>
      <c r="AM207" s="84" t="s">
        <v>251</v>
      </c>
      <c r="AN207" s="84" t="b">
        <v>0</v>
      </c>
      <c r="AO207" s="90" t="s">
        <v>8329</v>
      </c>
      <c r="AP207" s="84" t="s">
        <v>179</v>
      </c>
      <c r="AQ207" s="84">
        <v>0</v>
      </c>
      <c r="AR207" s="84">
        <v>0</v>
      </c>
      <c r="AS207" s="84"/>
      <c r="AT207" s="84"/>
      <c r="AU207" s="84"/>
      <c r="AV207" s="84"/>
      <c r="AW207" s="84"/>
      <c r="AX207" s="84"/>
      <c r="AY207" s="84"/>
      <c r="AZ207" s="84"/>
    </row>
    <row r="208" spans="1:52" x14ac:dyDescent="0.25">
      <c r="A208" s="69" t="s">
        <v>809</v>
      </c>
      <c r="B208" s="69" t="s">
        <v>2095</v>
      </c>
      <c r="C208" s="70"/>
      <c r="D208" s="71"/>
      <c r="E208" s="72"/>
      <c r="F208" s="73"/>
      <c r="G208" s="70"/>
      <c r="H208" s="74"/>
      <c r="I208" s="75"/>
      <c r="J208" s="75"/>
      <c r="K208" s="36"/>
      <c r="L208" s="82"/>
      <c r="M208" s="82"/>
      <c r="N208" s="77"/>
      <c r="O208" s="84" t="s">
        <v>233</v>
      </c>
      <c r="P208" s="86">
        <v>43168.050335648149</v>
      </c>
      <c r="Q208" s="84" t="s">
        <v>2400</v>
      </c>
      <c r="R208" s="84"/>
      <c r="S208" s="84"/>
      <c r="T208" s="84"/>
      <c r="U208" s="84"/>
      <c r="V208" s="87" t="s">
        <v>4175</v>
      </c>
      <c r="W208" s="86">
        <v>43168.050335648149</v>
      </c>
      <c r="X208" s="87" t="s">
        <v>5322</v>
      </c>
      <c r="Y208" s="84"/>
      <c r="Z208" s="84"/>
      <c r="AA208" s="90" t="s">
        <v>6901</v>
      </c>
      <c r="AB208" s="84"/>
      <c r="AC208" s="84" t="b">
        <v>0</v>
      </c>
      <c r="AD208" s="84">
        <v>0</v>
      </c>
      <c r="AE208" s="90" t="s">
        <v>243</v>
      </c>
      <c r="AF208" s="84" t="b">
        <v>0</v>
      </c>
      <c r="AG208" s="84" t="s">
        <v>532</v>
      </c>
      <c r="AH208" s="84"/>
      <c r="AI208" s="90" t="s">
        <v>243</v>
      </c>
      <c r="AJ208" s="84" t="b">
        <v>0</v>
      </c>
      <c r="AK208" s="84">
        <v>369</v>
      </c>
      <c r="AL208" s="90" t="s">
        <v>8332</v>
      </c>
      <c r="AM208" s="84" t="s">
        <v>252</v>
      </c>
      <c r="AN208" s="84" t="b">
        <v>0</v>
      </c>
      <c r="AO208" s="90" t="s">
        <v>8332</v>
      </c>
      <c r="AP208" s="84" t="s">
        <v>179</v>
      </c>
      <c r="AQ208" s="84">
        <v>0</v>
      </c>
      <c r="AR208" s="84">
        <v>0</v>
      </c>
      <c r="AS208" s="84"/>
      <c r="AT208" s="84"/>
      <c r="AU208" s="84"/>
      <c r="AV208" s="84"/>
      <c r="AW208" s="84"/>
      <c r="AX208" s="84"/>
      <c r="AY208" s="84"/>
      <c r="AZ208" s="84"/>
    </row>
    <row r="209" spans="1:52" x14ac:dyDescent="0.25">
      <c r="A209" s="69" t="s">
        <v>810</v>
      </c>
      <c r="B209" s="69" t="s">
        <v>810</v>
      </c>
      <c r="C209" s="70"/>
      <c r="D209" s="71"/>
      <c r="E209" s="72"/>
      <c r="F209" s="73"/>
      <c r="G209" s="70"/>
      <c r="H209" s="74"/>
      <c r="I209" s="75"/>
      <c r="J209" s="75"/>
      <c r="K209" s="36"/>
      <c r="L209" s="82"/>
      <c r="M209" s="82"/>
      <c r="N209" s="77"/>
      <c r="O209" s="84" t="s">
        <v>179</v>
      </c>
      <c r="P209" s="86">
        <v>43168.050347222219</v>
      </c>
      <c r="Q209" s="84" t="s">
        <v>2468</v>
      </c>
      <c r="R209" s="84"/>
      <c r="S209" s="84"/>
      <c r="T209" s="84" t="s">
        <v>3602</v>
      </c>
      <c r="U209" s="84"/>
      <c r="V209" s="87" t="s">
        <v>4176</v>
      </c>
      <c r="W209" s="86">
        <v>43168.050347222219</v>
      </c>
      <c r="X209" s="87" t="s">
        <v>5323</v>
      </c>
      <c r="Y209" s="84"/>
      <c r="Z209" s="84"/>
      <c r="AA209" s="90" t="s">
        <v>6902</v>
      </c>
      <c r="AB209" s="84"/>
      <c r="AC209" s="84" t="b">
        <v>0</v>
      </c>
      <c r="AD209" s="84">
        <v>0</v>
      </c>
      <c r="AE209" s="90" t="s">
        <v>243</v>
      </c>
      <c r="AF209" s="84" t="b">
        <v>0</v>
      </c>
      <c r="AG209" s="84" t="s">
        <v>248</v>
      </c>
      <c r="AH209" s="84"/>
      <c r="AI209" s="90" t="s">
        <v>243</v>
      </c>
      <c r="AJ209" s="84" t="b">
        <v>0</v>
      </c>
      <c r="AK209" s="84">
        <v>0</v>
      </c>
      <c r="AL209" s="90" t="s">
        <v>243</v>
      </c>
      <c r="AM209" s="84" t="s">
        <v>253</v>
      </c>
      <c r="AN209" s="84" t="b">
        <v>0</v>
      </c>
      <c r="AO209" s="90" t="s">
        <v>6902</v>
      </c>
      <c r="AP209" s="84" t="s">
        <v>179</v>
      </c>
      <c r="AQ209" s="84">
        <v>0</v>
      </c>
      <c r="AR209" s="84">
        <v>0</v>
      </c>
      <c r="AS209" s="84"/>
      <c r="AT209" s="84"/>
      <c r="AU209" s="84"/>
      <c r="AV209" s="84"/>
      <c r="AW209" s="84"/>
      <c r="AX209" s="84"/>
      <c r="AY209" s="84"/>
      <c r="AZ209" s="84"/>
    </row>
    <row r="210" spans="1:52" x14ac:dyDescent="0.25">
      <c r="A210" s="69" t="s">
        <v>811</v>
      </c>
      <c r="B210" s="69" t="s">
        <v>857</v>
      </c>
      <c r="C210" s="70"/>
      <c r="D210" s="71"/>
      <c r="E210" s="72"/>
      <c r="F210" s="73"/>
      <c r="G210" s="70"/>
      <c r="H210" s="74"/>
      <c r="I210" s="75"/>
      <c r="J210" s="75"/>
      <c r="K210" s="36"/>
      <c r="L210" s="82"/>
      <c r="M210" s="82"/>
      <c r="N210" s="77"/>
      <c r="O210" s="84" t="s">
        <v>233</v>
      </c>
      <c r="P210" s="86">
        <v>43168.050393518519</v>
      </c>
      <c r="Q210" s="84" t="s">
        <v>2469</v>
      </c>
      <c r="R210" s="84"/>
      <c r="S210" s="84"/>
      <c r="T210" s="84" t="s">
        <v>3603</v>
      </c>
      <c r="U210" s="84"/>
      <c r="V210" s="87" t="s">
        <v>4177</v>
      </c>
      <c r="W210" s="86">
        <v>43168.050393518519</v>
      </c>
      <c r="X210" s="87" t="s">
        <v>5324</v>
      </c>
      <c r="Y210" s="84"/>
      <c r="Z210" s="84"/>
      <c r="AA210" s="90" t="s">
        <v>6903</v>
      </c>
      <c r="AB210" s="84"/>
      <c r="AC210" s="84" t="b">
        <v>0</v>
      </c>
      <c r="AD210" s="84">
        <v>0</v>
      </c>
      <c r="AE210" s="90" t="s">
        <v>243</v>
      </c>
      <c r="AF210" s="84" t="b">
        <v>0</v>
      </c>
      <c r="AG210" s="84" t="s">
        <v>248</v>
      </c>
      <c r="AH210" s="84"/>
      <c r="AI210" s="90" t="s">
        <v>243</v>
      </c>
      <c r="AJ210" s="84" t="b">
        <v>0</v>
      </c>
      <c r="AK210" s="84">
        <v>158</v>
      </c>
      <c r="AL210" s="90" t="s">
        <v>6951</v>
      </c>
      <c r="AM210" s="84" t="s">
        <v>251</v>
      </c>
      <c r="AN210" s="84" t="b">
        <v>0</v>
      </c>
      <c r="AO210" s="90" t="s">
        <v>6951</v>
      </c>
      <c r="AP210" s="84" t="s">
        <v>179</v>
      </c>
      <c r="AQ210" s="84">
        <v>0</v>
      </c>
      <c r="AR210" s="84">
        <v>0</v>
      </c>
      <c r="AS210" s="84"/>
      <c r="AT210" s="84"/>
      <c r="AU210" s="84"/>
      <c r="AV210" s="84"/>
      <c r="AW210" s="84"/>
      <c r="AX210" s="84"/>
      <c r="AY210" s="84"/>
      <c r="AZ210" s="84"/>
    </row>
    <row r="211" spans="1:52" x14ac:dyDescent="0.25">
      <c r="A211" s="69" t="s">
        <v>812</v>
      </c>
      <c r="B211" s="69" t="s">
        <v>812</v>
      </c>
      <c r="C211" s="70"/>
      <c r="D211" s="71"/>
      <c r="E211" s="72"/>
      <c r="F211" s="73"/>
      <c r="G211" s="70"/>
      <c r="H211" s="74"/>
      <c r="I211" s="75"/>
      <c r="J211" s="75"/>
      <c r="K211" s="36"/>
      <c r="L211" s="82"/>
      <c r="M211" s="82"/>
      <c r="N211" s="77"/>
      <c r="O211" s="84" t="s">
        <v>179</v>
      </c>
      <c r="P211" s="86">
        <v>43111.673819444448</v>
      </c>
      <c r="Q211" s="84" t="s">
        <v>2470</v>
      </c>
      <c r="R211" s="87" t="s">
        <v>3233</v>
      </c>
      <c r="S211" s="84" t="s">
        <v>3446</v>
      </c>
      <c r="T211" s="84" t="s">
        <v>3556</v>
      </c>
      <c r="U211" s="84"/>
      <c r="V211" s="87" t="s">
        <v>4178</v>
      </c>
      <c r="W211" s="86">
        <v>43111.673819444448</v>
      </c>
      <c r="X211" s="87" t="s">
        <v>5325</v>
      </c>
      <c r="Y211" s="84"/>
      <c r="Z211" s="84"/>
      <c r="AA211" s="90" t="s">
        <v>6904</v>
      </c>
      <c r="AB211" s="84"/>
      <c r="AC211" s="84" t="b">
        <v>0</v>
      </c>
      <c r="AD211" s="84">
        <v>7</v>
      </c>
      <c r="AE211" s="90" t="s">
        <v>243</v>
      </c>
      <c r="AF211" s="84" t="b">
        <v>0</v>
      </c>
      <c r="AG211" s="84" t="s">
        <v>248</v>
      </c>
      <c r="AH211" s="84"/>
      <c r="AI211" s="90" t="s">
        <v>243</v>
      </c>
      <c r="AJ211" s="84" t="b">
        <v>0</v>
      </c>
      <c r="AK211" s="84">
        <v>5</v>
      </c>
      <c r="AL211" s="90" t="s">
        <v>243</v>
      </c>
      <c r="AM211" s="84" t="s">
        <v>252</v>
      </c>
      <c r="AN211" s="84" t="b">
        <v>0</v>
      </c>
      <c r="AO211" s="90" t="s">
        <v>6904</v>
      </c>
      <c r="AP211" s="84" t="s">
        <v>270</v>
      </c>
      <c r="AQ211" s="84">
        <v>0</v>
      </c>
      <c r="AR211" s="84">
        <v>0</v>
      </c>
      <c r="AS211" s="84"/>
      <c r="AT211" s="84"/>
      <c r="AU211" s="84"/>
      <c r="AV211" s="84"/>
      <c r="AW211" s="84"/>
      <c r="AX211" s="84"/>
      <c r="AY211" s="84"/>
      <c r="AZ211" s="84"/>
    </row>
    <row r="212" spans="1:52" x14ac:dyDescent="0.25">
      <c r="A212" s="69" t="s">
        <v>813</v>
      </c>
      <c r="B212" s="69" t="s">
        <v>812</v>
      </c>
      <c r="C212" s="70"/>
      <c r="D212" s="71"/>
      <c r="E212" s="72"/>
      <c r="F212" s="73"/>
      <c r="G212" s="70"/>
      <c r="H212" s="74"/>
      <c r="I212" s="75"/>
      <c r="J212" s="75"/>
      <c r="K212" s="36"/>
      <c r="L212" s="82"/>
      <c r="M212" s="82"/>
      <c r="N212" s="77"/>
      <c r="O212" s="84" t="s">
        <v>233</v>
      </c>
      <c r="P212" s="86">
        <v>43168.050393518519</v>
      </c>
      <c r="Q212" s="84" t="s">
        <v>2471</v>
      </c>
      <c r="R212" s="84"/>
      <c r="S212" s="84"/>
      <c r="T212" s="84" t="s">
        <v>3556</v>
      </c>
      <c r="U212" s="84"/>
      <c r="V212" s="87" t="s">
        <v>4179</v>
      </c>
      <c r="W212" s="86">
        <v>43168.050393518519</v>
      </c>
      <c r="X212" s="87" t="s">
        <v>5326</v>
      </c>
      <c r="Y212" s="84"/>
      <c r="Z212" s="84"/>
      <c r="AA212" s="90" t="s">
        <v>6905</v>
      </c>
      <c r="AB212" s="84"/>
      <c r="AC212" s="84" t="b">
        <v>0</v>
      </c>
      <c r="AD212" s="84">
        <v>0</v>
      </c>
      <c r="AE212" s="90" t="s">
        <v>243</v>
      </c>
      <c r="AF212" s="84" t="b">
        <v>0</v>
      </c>
      <c r="AG212" s="84" t="s">
        <v>248</v>
      </c>
      <c r="AH212" s="84"/>
      <c r="AI212" s="90" t="s">
        <v>243</v>
      </c>
      <c r="AJ212" s="84" t="b">
        <v>0</v>
      </c>
      <c r="AK212" s="84">
        <v>5</v>
      </c>
      <c r="AL212" s="90" t="s">
        <v>6904</v>
      </c>
      <c r="AM212" s="84" t="s">
        <v>251</v>
      </c>
      <c r="AN212" s="84" t="b">
        <v>0</v>
      </c>
      <c r="AO212" s="90" t="s">
        <v>6904</v>
      </c>
      <c r="AP212" s="84" t="s">
        <v>179</v>
      </c>
      <c r="AQ212" s="84">
        <v>0</v>
      </c>
      <c r="AR212" s="84">
        <v>0</v>
      </c>
      <c r="AS212" s="84"/>
      <c r="AT212" s="84"/>
      <c r="AU212" s="84"/>
      <c r="AV212" s="84"/>
      <c r="AW212" s="84"/>
      <c r="AX212" s="84"/>
      <c r="AY212" s="84"/>
      <c r="AZ212" s="84"/>
    </row>
    <row r="213" spans="1:52" x14ac:dyDescent="0.25">
      <c r="A213" s="69" t="s">
        <v>814</v>
      </c>
      <c r="B213" s="69" t="s">
        <v>2016</v>
      </c>
      <c r="C213" s="70"/>
      <c r="D213" s="71"/>
      <c r="E213" s="72"/>
      <c r="F213" s="73"/>
      <c r="G213" s="70"/>
      <c r="H213" s="74"/>
      <c r="I213" s="75"/>
      <c r="J213" s="75"/>
      <c r="K213" s="36"/>
      <c r="L213" s="82"/>
      <c r="M213" s="82"/>
      <c r="N213" s="77"/>
      <c r="O213" s="84" t="s">
        <v>233</v>
      </c>
      <c r="P213" s="86">
        <v>43168.050416666665</v>
      </c>
      <c r="Q213" s="84" t="s">
        <v>2472</v>
      </c>
      <c r="R213" s="84"/>
      <c r="S213" s="84"/>
      <c r="T213" s="84" t="s">
        <v>3604</v>
      </c>
      <c r="U213" s="84"/>
      <c r="V213" s="87" t="s">
        <v>4180</v>
      </c>
      <c r="W213" s="86">
        <v>43168.050416666665</v>
      </c>
      <c r="X213" s="87" t="s">
        <v>5327</v>
      </c>
      <c r="Y213" s="84"/>
      <c r="Z213" s="84"/>
      <c r="AA213" s="90" t="s">
        <v>6906</v>
      </c>
      <c r="AB213" s="84"/>
      <c r="AC213" s="84" t="b">
        <v>0</v>
      </c>
      <c r="AD213" s="84">
        <v>0</v>
      </c>
      <c r="AE213" s="90" t="s">
        <v>243</v>
      </c>
      <c r="AF213" s="84" t="b">
        <v>0</v>
      </c>
      <c r="AG213" s="84" t="s">
        <v>248</v>
      </c>
      <c r="AH213" s="84"/>
      <c r="AI213" s="90" t="s">
        <v>243</v>
      </c>
      <c r="AJ213" s="84" t="b">
        <v>0</v>
      </c>
      <c r="AK213" s="84">
        <v>4</v>
      </c>
      <c r="AL213" s="90" t="s">
        <v>8245</v>
      </c>
      <c r="AM213" s="84" t="s">
        <v>251</v>
      </c>
      <c r="AN213" s="84" t="b">
        <v>0</v>
      </c>
      <c r="AO213" s="90" t="s">
        <v>8245</v>
      </c>
      <c r="AP213" s="84" t="s">
        <v>179</v>
      </c>
      <c r="AQ213" s="84">
        <v>0</v>
      </c>
      <c r="AR213" s="84">
        <v>0</v>
      </c>
      <c r="AS213" s="84"/>
      <c r="AT213" s="84"/>
      <c r="AU213" s="84"/>
      <c r="AV213" s="84"/>
      <c r="AW213" s="84"/>
      <c r="AX213" s="84"/>
      <c r="AY213" s="84"/>
      <c r="AZ213" s="84"/>
    </row>
    <row r="214" spans="1:52" x14ac:dyDescent="0.25">
      <c r="A214" s="69" t="s">
        <v>815</v>
      </c>
      <c r="B214" s="69" t="s">
        <v>815</v>
      </c>
      <c r="C214" s="70"/>
      <c r="D214" s="71"/>
      <c r="E214" s="72"/>
      <c r="F214" s="73"/>
      <c r="G214" s="70"/>
      <c r="H214" s="74"/>
      <c r="I214" s="75"/>
      <c r="J214" s="75"/>
      <c r="K214" s="36"/>
      <c r="L214" s="82"/>
      <c r="M214" s="82"/>
      <c r="N214" s="77"/>
      <c r="O214" s="84" t="s">
        <v>179</v>
      </c>
      <c r="P214" s="86">
        <v>43153.703576388885</v>
      </c>
      <c r="Q214" s="84" t="s">
        <v>2473</v>
      </c>
      <c r="R214" s="84"/>
      <c r="S214" s="84"/>
      <c r="T214" s="84" t="s">
        <v>3605</v>
      </c>
      <c r="U214" s="87" t="s">
        <v>3897</v>
      </c>
      <c r="V214" s="87" t="s">
        <v>3897</v>
      </c>
      <c r="W214" s="86">
        <v>43153.703576388885</v>
      </c>
      <c r="X214" s="87" t="s">
        <v>5328</v>
      </c>
      <c r="Y214" s="84"/>
      <c r="Z214" s="84"/>
      <c r="AA214" s="90" t="s">
        <v>6907</v>
      </c>
      <c r="AB214" s="84"/>
      <c r="AC214" s="84" t="b">
        <v>0</v>
      </c>
      <c r="AD214" s="84">
        <v>124</v>
      </c>
      <c r="AE214" s="90" t="s">
        <v>243</v>
      </c>
      <c r="AF214" s="84" t="b">
        <v>0</v>
      </c>
      <c r="AG214" s="84" t="s">
        <v>248</v>
      </c>
      <c r="AH214" s="84"/>
      <c r="AI214" s="90" t="s">
        <v>243</v>
      </c>
      <c r="AJ214" s="84" t="b">
        <v>0</v>
      </c>
      <c r="AK214" s="84">
        <v>62</v>
      </c>
      <c r="AL214" s="90" t="s">
        <v>243</v>
      </c>
      <c r="AM214" s="84" t="s">
        <v>8526</v>
      </c>
      <c r="AN214" s="84" t="b">
        <v>0</v>
      </c>
      <c r="AO214" s="90" t="s">
        <v>6907</v>
      </c>
      <c r="AP214" s="84" t="s">
        <v>270</v>
      </c>
      <c r="AQ214" s="84">
        <v>0</v>
      </c>
      <c r="AR214" s="84">
        <v>0</v>
      </c>
      <c r="AS214" s="84"/>
      <c r="AT214" s="84"/>
      <c r="AU214" s="84"/>
      <c r="AV214" s="84"/>
      <c r="AW214" s="84"/>
      <c r="AX214" s="84"/>
      <c r="AY214" s="84"/>
      <c r="AZ214" s="84"/>
    </row>
    <row r="215" spans="1:52" x14ac:dyDescent="0.25">
      <c r="A215" s="69" t="s">
        <v>816</v>
      </c>
      <c r="B215" s="69" t="s">
        <v>815</v>
      </c>
      <c r="C215" s="70"/>
      <c r="D215" s="71"/>
      <c r="E215" s="72"/>
      <c r="F215" s="73"/>
      <c r="G215" s="70"/>
      <c r="H215" s="74"/>
      <c r="I215" s="75"/>
      <c r="J215" s="75"/>
      <c r="K215" s="36"/>
      <c r="L215" s="82"/>
      <c r="M215" s="82"/>
      <c r="N215" s="77"/>
      <c r="O215" s="84" t="s">
        <v>233</v>
      </c>
      <c r="P215" s="86">
        <v>43168.050439814811</v>
      </c>
      <c r="Q215" s="84" t="s">
        <v>2474</v>
      </c>
      <c r="R215" s="84"/>
      <c r="S215" s="84"/>
      <c r="T215" s="84" t="s">
        <v>3605</v>
      </c>
      <c r="U215" s="84"/>
      <c r="V215" s="87" t="s">
        <v>4181</v>
      </c>
      <c r="W215" s="86">
        <v>43168.050439814811</v>
      </c>
      <c r="X215" s="87" t="s">
        <v>5329</v>
      </c>
      <c r="Y215" s="84"/>
      <c r="Z215" s="84"/>
      <c r="AA215" s="90" t="s">
        <v>6908</v>
      </c>
      <c r="AB215" s="84"/>
      <c r="AC215" s="84" t="b">
        <v>0</v>
      </c>
      <c r="AD215" s="84">
        <v>0</v>
      </c>
      <c r="AE215" s="90" t="s">
        <v>243</v>
      </c>
      <c r="AF215" s="84" t="b">
        <v>0</v>
      </c>
      <c r="AG215" s="84" t="s">
        <v>248</v>
      </c>
      <c r="AH215" s="84"/>
      <c r="AI215" s="90" t="s">
        <v>243</v>
      </c>
      <c r="AJ215" s="84" t="b">
        <v>0</v>
      </c>
      <c r="AK215" s="84">
        <v>62</v>
      </c>
      <c r="AL215" s="90" t="s">
        <v>6907</v>
      </c>
      <c r="AM215" s="84" t="s">
        <v>251</v>
      </c>
      <c r="AN215" s="84" t="b">
        <v>0</v>
      </c>
      <c r="AO215" s="90" t="s">
        <v>6907</v>
      </c>
      <c r="AP215" s="84" t="s">
        <v>179</v>
      </c>
      <c r="AQ215" s="84">
        <v>0</v>
      </c>
      <c r="AR215" s="84">
        <v>0</v>
      </c>
      <c r="AS215" s="84"/>
      <c r="AT215" s="84"/>
      <c r="AU215" s="84"/>
      <c r="AV215" s="84"/>
      <c r="AW215" s="84"/>
      <c r="AX215" s="84"/>
      <c r="AY215" s="84"/>
      <c r="AZ215" s="84"/>
    </row>
    <row r="216" spans="1:52" x14ac:dyDescent="0.25">
      <c r="A216" s="69" t="s">
        <v>817</v>
      </c>
      <c r="B216" s="69" t="s">
        <v>2156</v>
      </c>
      <c r="C216" s="70"/>
      <c r="D216" s="71"/>
      <c r="E216" s="72"/>
      <c r="F216" s="73"/>
      <c r="G216" s="70"/>
      <c r="H216" s="74"/>
      <c r="I216" s="75"/>
      <c r="J216" s="75"/>
      <c r="K216" s="36"/>
      <c r="L216" s="82"/>
      <c r="M216" s="82"/>
      <c r="N216" s="77"/>
      <c r="O216" s="84" t="s">
        <v>233</v>
      </c>
      <c r="P216" s="86">
        <v>43168.050451388888</v>
      </c>
      <c r="Q216" s="84" t="s">
        <v>2475</v>
      </c>
      <c r="R216" s="87" t="s">
        <v>3234</v>
      </c>
      <c r="S216" s="84" t="s">
        <v>3447</v>
      </c>
      <c r="T216" s="84" t="s">
        <v>3547</v>
      </c>
      <c r="U216" s="84"/>
      <c r="V216" s="87" t="s">
        <v>4182</v>
      </c>
      <c r="W216" s="86">
        <v>43168.050451388888</v>
      </c>
      <c r="X216" s="87" t="s">
        <v>5330</v>
      </c>
      <c r="Y216" s="84"/>
      <c r="Z216" s="84"/>
      <c r="AA216" s="90" t="s">
        <v>6909</v>
      </c>
      <c r="AB216" s="84"/>
      <c r="AC216" s="84" t="b">
        <v>0</v>
      </c>
      <c r="AD216" s="84">
        <v>0</v>
      </c>
      <c r="AE216" s="90" t="s">
        <v>243</v>
      </c>
      <c r="AF216" s="84" t="b">
        <v>0</v>
      </c>
      <c r="AG216" s="84" t="s">
        <v>250</v>
      </c>
      <c r="AH216" s="84"/>
      <c r="AI216" s="90" t="s">
        <v>243</v>
      </c>
      <c r="AJ216" s="84" t="b">
        <v>0</v>
      </c>
      <c r="AK216" s="84">
        <v>0</v>
      </c>
      <c r="AL216" s="90" t="s">
        <v>243</v>
      </c>
      <c r="AM216" s="84" t="s">
        <v>252</v>
      </c>
      <c r="AN216" s="84" t="b">
        <v>0</v>
      </c>
      <c r="AO216" s="90" t="s">
        <v>6909</v>
      </c>
      <c r="AP216" s="84" t="s">
        <v>179</v>
      </c>
      <c r="AQ216" s="84">
        <v>0</v>
      </c>
      <c r="AR216" s="84">
        <v>0</v>
      </c>
      <c r="AS216" s="84"/>
      <c r="AT216" s="84"/>
      <c r="AU216" s="84"/>
      <c r="AV216" s="84"/>
      <c r="AW216" s="84"/>
      <c r="AX216" s="84"/>
      <c r="AY216" s="84"/>
      <c r="AZ216" s="84"/>
    </row>
    <row r="217" spans="1:52" x14ac:dyDescent="0.25">
      <c r="A217" s="69" t="s">
        <v>818</v>
      </c>
      <c r="B217" s="69" t="s">
        <v>2095</v>
      </c>
      <c r="C217" s="70"/>
      <c r="D217" s="71"/>
      <c r="E217" s="72"/>
      <c r="F217" s="73"/>
      <c r="G217" s="70"/>
      <c r="H217" s="74"/>
      <c r="I217" s="75"/>
      <c r="J217" s="75"/>
      <c r="K217" s="36"/>
      <c r="L217" s="82"/>
      <c r="M217" s="82"/>
      <c r="N217" s="77"/>
      <c r="O217" s="84" t="s">
        <v>233</v>
      </c>
      <c r="P217" s="86">
        <v>43168.050474537034</v>
      </c>
      <c r="Q217" s="84" t="s">
        <v>2400</v>
      </c>
      <c r="R217" s="84"/>
      <c r="S217" s="84"/>
      <c r="T217" s="84"/>
      <c r="U217" s="84"/>
      <c r="V217" s="87" t="s">
        <v>4183</v>
      </c>
      <c r="W217" s="86">
        <v>43168.050474537034</v>
      </c>
      <c r="X217" s="87" t="s">
        <v>5331</v>
      </c>
      <c r="Y217" s="84"/>
      <c r="Z217" s="84"/>
      <c r="AA217" s="90" t="s">
        <v>6910</v>
      </c>
      <c r="AB217" s="84"/>
      <c r="AC217" s="84" t="b">
        <v>0</v>
      </c>
      <c r="AD217" s="84">
        <v>0</v>
      </c>
      <c r="AE217" s="90" t="s">
        <v>243</v>
      </c>
      <c r="AF217" s="84" t="b">
        <v>0</v>
      </c>
      <c r="AG217" s="84" t="s">
        <v>532</v>
      </c>
      <c r="AH217" s="84"/>
      <c r="AI217" s="90" t="s">
        <v>243</v>
      </c>
      <c r="AJ217" s="84" t="b">
        <v>0</v>
      </c>
      <c r="AK217" s="84">
        <v>369</v>
      </c>
      <c r="AL217" s="90" t="s">
        <v>8332</v>
      </c>
      <c r="AM217" s="84" t="s">
        <v>252</v>
      </c>
      <c r="AN217" s="84" t="b">
        <v>0</v>
      </c>
      <c r="AO217" s="90" t="s">
        <v>8332</v>
      </c>
      <c r="AP217" s="84" t="s">
        <v>179</v>
      </c>
      <c r="AQ217" s="84">
        <v>0</v>
      </c>
      <c r="AR217" s="84">
        <v>0</v>
      </c>
      <c r="AS217" s="84"/>
      <c r="AT217" s="84"/>
      <c r="AU217" s="84"/>
      <c r="AV217" s="84"/>
      <c r="AW217" s="84"/>
      <c r="AX217" s="84"/>
      <c r="AY217" s="84"/>
      <c r="AZ217" s="84"/>
    </row>
    <row r="218" spans="1:52" x14ac:dyDescent="0.25">
      <c r="A218" s="69" t="s">
        <v>819</v>
      </c>
      <c r="B218" s="69" t="s">
        <v>215</v>
      </c>
      <c r="C218" s="70"/>
      <c r="D218" s="71"/>
      <c r="E218" s="72"/>
      <c r="F218" s="73"/>
      <c r="G218" s="70"/>
      <c r="H218" s="74"/>
      <c r="I218" s="75"/>
      <c r="J218" s="75"/>
      <c r="K218" s="36"/>
      <c r="L218" s="82"/>
      <c r="M218" s="82"/>
      <c r="N218" s="77"/>
      <c r="O218" s="84" t="s">
        <v>233</v>
      </c>
      <c r="P218" s="86">
        <v>43168.050474537034</v>
      </c>
      <c r="Q218" s="84" t="s">
        <v>2420</v>
      </c>
      <c r="R218" s="84"/>
      <c r="S218" s="84"/>
      <c r="T218" s="84" t="s">
        <v>3582</v>
      </c>
      <c r="U218" s="84"/>
      <c r="V218" s="87" t="s">
        <v>4184</v>
      </c>
      <c r="W218" s="86">
        <v>43168.050474537034</v>
      </c>
      <c r="X218" s="87" t="s">
        <v>5332</v>
      </c>
      <c r="Y218" s="84"/>
      <c r="Z218" s="84"/>
      <c r="AA218" s="90" t="s">
        <v>6911</v>
      </c>
      <c r="AB218" s="84"/>
      <c r="AC218" s="84" t="b">
        <v>0</v>
      </c>
      <c r="AD218" s="84">
        <v>0</v>
      </c>
      <c r="AE218" s="90" t="s">
        <v>243</v>
      </c>
      <c r="AF218" s="84" t="b">
        <v>0</v>
      </c>
      <c r="AG218" s="84" t="s">
        <v>248</v>
      </c>
      <c r="AH218" s="84"/>
      <c r="AI218" s="90" t="s">
        <v>243</v>
      </c>
      <c r="AJ218" s="84" t="b">
        <v>0</v>
      </c>
      <c r="AK218" s="84">
        <v>1465</v>
      </c>
      <c r="AL218" s="90" t="s">
        <v>6776</v>
      </c>
      <c r="AM218" s="84" t="s">
        <v>253</v>
      </c>
      <c r="AN218" s="84" t="b">
        <v>0</v>
      </c>
      <c r="AO218" s="90" t="s">
        <v>6776</v>
      </c>
      <c r="AP218" s="84" t="s">
        <v>179</v>
      </c>
      <c r="AQ218" s="84">
        <v>0</v>
      </c>
      <c r="AR218" s="84">
        <v>0</v>
      </c>
      <c r="AS218" s="84"/>
      <c r="AT218" s="84"/>
      <c r="AU218" s="84"/>
      <c r="AV218" s="84"/>
      <c r="AW218" s="84"/>
      <c r="AX218" s="84"/>
      <c r="AY218" s="84"/>
      <c r="AZ218" s="84"/>
    </row>
    <row r="219" spans="1:52" x14ac:dyDescent="0.25">
      <c r="A219" s="69" t="s">
        <v>820</v>
      </c>
      <c r="B219" s="69" t="s">
        <v>820</v>
      </c>
      <c r="C219" s="70"/>
      <c r="D219" s="71"/>
      <c r="E219" s="72"/>
      <c r="F219" s="73"/>
      <c r="G219" s="70"/>
      <c r="H219" s="74"/>
      <c r="I219" s="75"/>
      <c r="J219" s="75"/>
      <c r="K219" s="36"/>
      <c r="L219" s="82"/>
      <c r="M219" s="82"/>
      <c r="N219" s="77"/>
      <c r="O219" s="84" t="s">
        <v>179</v>
      </c>
      <c r="P219" s="86">
        <v>43167.843101851853</v>
      </c>
      <c r="Q219" s="84" t="s">
        <v>2476</v>
      </c>
      <c r="R219" s="87" t="s">
        <v>3235</v>
      </c>
      <c r="S219" s="84" t="s">
        <v>3448</v>
      </c>
      <c r="T219" s="84" t="s">
        <v>3547</v>
      </c>
      <c r="U219" s="84"/>
      <c r="V219" s="87" t="s">
        <v>4185</v>
      </c>
      <c r="W219" s="86">
        <v>43167.843101851853</v>
      </c>
      <c r="X219" s="87" t="s">
        <v>5333</v>
      </c>
      <c r="Y219" s="84"/>
      <c r="Z219" s="84"/>
      <c r="AA219" s="90" t="s">
        <v>6912</v>
      </c>
      <c r="AB219" s="84"/>
      <c r="AC219" s="84" t="b">
        <v>0</v>
      </c>
      <c r="AD219" s="84">
        <v>27</v>
      </c>
      <c r="AE219" s="90" t="s">
        <v>243</v>
      </c>
      <c r="AF219" s="84" t="b">
        <v>0</v>
      </c>
      <c r="AG219" s="84" t="s">
        <v>248</v>
      </c>
      <c r="AH219" s="84"/>
      <c r="AI219" s="90" t="s">
        <v>243</v>
      </c>
      <c r="AJ219" s="84" t="b">
        <v>0</v>
      </c>
      <c r="AK219" s="84">
        <v>11</v>
      </c>
      <c r="AL219" s="90" t="s">
        <v>243</v>
      </c>
      <c r="AM219" s="84" t="s">
        <v>621</v>
      </c>
      <c r="AN219" s="84" t="b">
        <v>0</v>
      </c>
      <c r="AO219" s="90" t="s">
        <v>6912</v>
      </c>
      <c r="AP219" s="84" t="s">
        <v>270</v>
      </c>
      <c r="AQ219" s="84">
        <v>0</v>
      </c>
      <c r="AR219" s="84">
        <v>0</v>
      </c>
      <c r="AS219" s="84"/>
      <c r="AT219" s="84"/>
      <c r="AU219" s="84"/>
      <c r="AV219" s="84"/>
      <c r="AW219" s="84"/>
      <c r="AX219" s="84"/>
      <c r="AY219" s="84"/>
      <c r="AZ219" s="84"/>
    </row>
    <row r="220" spans="1:52" x14ac:dyDescent="0.25">
      <c r="A220" s="69" t="s">
        <v>821</v>
      </c>
      <c r="B220" s="69" t="s">
        <v>820</v>
      </c>
      <c r="C220" s="70"/>
      <c r="D220" s="71"/>
      <c r="E220" s="72"/>
      <c r="F220" s="73"/>
      <c r="G220" s="70"/>
      <c r="H220" s="74"/>
      <c r="I220" s="75"/>
      <c r="J220" s="75"/>
      <c r="K220" s="36"/>
      <c r="L220" s="82"/>
      <c r="M220" s="82"/>
      <c r="N220" s="77"/>
      <c r="O220" s="84" t="s">
        <v>233</v>
      </c>
      <c r="P220" s="86">
        <v>43168.050497685188</v>
      </c>
      <c r="Q220" s="84" t="s">
        <v>2477</v>
      </c>
      <c r="R220" s="87" t="s">
        <v>3235</v>
      </c>
      <c r="S220" s="84" t="s">
        <v>3448</v>
      </c>
      <c r="T220" s="84" t="s">
        <v>3547</v>
      </c>
      <c r="U220" s="84"/>
      <c r="V220" s="87" t="s">
        <v>4186</v>
      </c>
      <c r="W220" s="86">
        <v>43168.050497685188</v>
      </c>
      <c r="X220" s="87" t="s">
        <v>5334</v>
      </c>
      <c r="Y220" s="84"/>
      <c r="Z220" s="84"/>
      <c r="AA220" s="90" t="s">
        <v>6913</v>
      </c>
      <c r="AB220" s="84"/>
      <c r="AC220" s="84" t="b">
        <v>0</v>
      </c>
      <c r="AD220" s="84">
        <v>0</v>
      </c>
      <c r="AE220" s="90" t="s">
        <v>243</v>
      </c>
      <c r="AF220" s="84" t="b">
        <v>0</v>
      </c>
      <c r="AG220" s="84" t="s">
        <v>248</v>
      </c>
      <c r="AH220" s="84"/>
      <c r="AI220" s="90" t="s">
        <v>243</v>
      </c>
      <c r="AJ220" s="84" t="b">
        <v>0</v>
      </c>
      <c r="AK220" s="84">
        <v>11</v>
      </c>
      <c r="AL220" s="90" t="s">
        <v>6912</v>
      </c>
      <c r="AM220" s="84" t="s">
        <v>252</v>
      </c>
      <c r="AN220" s="84" t="b">
        <v>0</v>
      </c>
      <c r="AO220" s="90" t="s">
        <v>6912</v>
      </c>
      <c r="AP220" s="84" t="s">
        <v>179</v>
      </c>
      <c r="AQ220" s="84">
        <v>0</v>
      </c>
      <c r="AR220" s="84">
        <v>0</v>
      </c>
      <c r="AS220" s="84"/>
      <c r="AT220" s="84"/>
      <c r="AU220" s="84"/>
      <c r="AV220" s="84"/>
      <c r="AW220" s="84"/>
      <c r="AX220" s="84"/>
      <c r="AY220" s="84"/>
      <c r="AZ220" s="84"/>
    </row>
    <row r="221" spans="1:52" x14ac:dyDescent="0.25">
      <c r="A221" s="69" t="s">
        <v>822</v>
      </c>
      <c r="B221" s="69" t="s">
        <v>2095</v>
      </c>
      <c r="C221" s="70"/>
      <c r="D221" s="71"/>
      <c r="E221" s="72"/>
      <c r="F221" s="73"/>
      <c r="G221" s="70"/>
      <c r="H221" s="74"/>
      <c r="I221" s="75"/>
      <c r="J221" s="75"/>
      <c r="K221" s="36"/>
      <c r="L221" s="82"/>
      <c r="M221" s="82"/>
      <c r="N221" s="77"/>
      <c r="O221" s="84" t="s">
        <v>233</v>
      </c>
      <c r="P221" s="86">
        <v>43168.050509259258</v>
      </c>
      <c r="Q221" s="84" t="s">
        <v>2400</v>
      </c>
      <c r="R221" s="84"/>
      <c r="S221" s="84"/>
      <c r="T221" s="84"/>
      <c r="U221" s="84"/>
      <c r="V221" s="87" t="s">
        <v>4187</v>
      </c>
      <c r="W221" s="86">
        <v>43168.050509259258</v>
      </c>
      <c r="X221" s="87" t="s">
        <v>5335</v>
      </c>
      <c r="Y221" s="84"/>
      <c r="Z221" s="84"/>
      <c r="AA221" s="90" t="s">
        <v>6914</v>
      </c>
      <c r="AB221" s="84"/>
      <c r="AC221" s="84" t="b">
        <v>0</v>
      </c>
      <c r="AD221" s="84">
        <v>0</v>
      </c>
      <c r="AE221" s="90" t="s">
        <v>243</v>
      </c>
      <c r="AF221" s="84" t="b">
        <v>0</v>
      </c>
      <c r="AG221" s="84" t="s">
        <v>532</v>
      </c>
      <c r="AH221" s="84"/>
      <c r="AI221" s="90" t="s">
        <v>243</v>
      </c>
      <c r="AJ221" s="84" t="b">
        <v>0</v>
      </c>
      <c r="AK221" s="84">
        <v>369</v>
      </c>
      <c r="AL221" s="90" t="s">
        <v>8332</v>
      </c>
      <c r="AM221" s="84" t="s">
        <v>252</v>
      </c>
      <c r="AN221" s="84" t="b">
        <v>0</v>
      </c>
      <c r="AO221" s="90" t="s">
        <v>8332</v>
      </c>
      <c r="AP221" s="84" t="s">
        <v>179</v>
      </c>
      <c r="AQ221" s="84">
        <v>0</v>
      </c>
      <c r="AR221" s="84">
        <v>0</v>
      </c>
      <c r="AS221" s="84"/>
      <c r="AT221" s="84"/>
      <c r="AU221" s="84"/>
      <c r="AV221" s="84"/>
      <c r="AW221" s="84"/>
      <c r="AX221" s="84"/>
      <c r="AY221" s="84"/>
      <c r="AZ221" s="84"/>
    </row>
    <row r="222" spans="1:52" x14ac:dyDescent="0.25">
      <c r="A222" s="69" t="s">
        <v>823</v>
      </c>
      <c r="B222" s="69" t="s">
        <v>2157</v>
      </c>
      <c r="C222" s="70"/>
      <c r="D222" s="71"/>
      <c r="E222" s="72"/>
      <c r="F222" s="73"/>
      <c r="G222" s="70"/>
      <c r="H222" s="74"/>
      <c r="I222" s="75"/>
      <c r="J222" s="75"/>
      <c r="K222" s="36"/>
      <c r="L222" s="82"/>
      <c r="M222" s="82"/>
      <c r="N222" s="77"/>
      <c r="O222" s="84" t="s">
        <v>233</v>
      </c>
      <c r="P222" s="86">
        <v>43168.050520833334</v>
      </c>
      <c r="Q222" s="84" t="s">
        <v>2478</v>
      </c>
      <c r="R222" s="87" t="s">
        <v>3236</v>
      </c>
      <c r="S222" s="84" t="s">
        <v>236</v>
      </c>
      <c r="T222" s="84" t="s">
        <v>3596</v>
      </c>
      <c r="U222" s="84"/>
      <c r="V222" s="87" t="s">
        <v>4188</v>
      </c>
      <c r="W222" s="86">
        <v>43168.050520833334</v>
      </c>
      <c r="X222" s="87" t="s">
        <v>5336</v>
      </c>
      <c r="Y222" s="84"/>
      <c r="Z222" s="84"/>
      <c r="AA222" s="90" t="s">
        <v>6915</v>
      </c>
      <c r="AB222" s="84"/>
      <c r="AC222" s="84" t="b">
        <v>0</v>
      </c>
      <c r="AD222" s="84">
        <v>0</v>
      </c>
      <c r="AE222" s="90" t="s">
        <v>243</v>
      </c>
      <c r="AF222" s="84" t="b">
        <v>1</v>
      </c>
      <c r="AG222" s="84" t="s">
        <v>8486</v>
      </c>
      <c r="AH222" s="84"/>
      <c r="AI222" s="90" t="s">
        <v>8493</v>
      </c>
      <c r="AJ222" s="84" t="b">
        <v>0</v>
      </c>
      <c r="AK222" s="84">
        <v>345</v>
      </c>
      <c r="AL222" s="90" t="s">
        <v>7732</v>
      </c>
      <c r="AM222" s="84" t="s">
        <v>263</v>
      </c>
      <c r="AN222" s="84" t="b">
        <v>0</v>
      </c>
      <c r="AO222" s="90" t="s">
        <v>7732</v>
      </c>
      <c r="AP222" s="84" t="s">
        <v>179</v>
      </c>
      <c r="AQ222" s="84">
        <v>0</v>
      </c>
      <c r="AR222" s="84">
        <v>0</v>
      </c>
      <c r="AS222" s="84"/>
      <c r="AT222" s="84"/>
      <c r="AU222" s="84"/>
      <c r="AV222" s="84"/>
      <c r="AW222" s="84"/>
      <c r="AX222" s="84"/>
      <c r="AY222" s="84"/>
      <c r="AZ222" s="84"/>
    </row>
    <row r="223" spans="1:52" x14ac:dyDescent="0.25">
      <c r="A223" s="69" t="s">
        <v>823</v>
      </c>
      <c r="B223" s="69" t="s">
        <v>1578</v>
      </c>
      <c r="C223" s="70"/>
      <c r="D223" s="71"/>
      <c r="E223" s="72"/>
      <c r="F223" s="73"/>
      <c r="G223" s="70"/>
      <c r="H223" s="74"/>
      <c r="I223" s="75"/>
      <c r="J223" s="75"/>
      <c r="K223" s="36"/>
      <c r="L223" s="82"/>
      <c r="M223" s="82"/>
      <c r="N223" s="77"/>
      <c r="O223" s="84" t="s">
        <v>233</v>
      </c>
      <c r="P223" s="86">
        <v>43168.050520833334</v>
      </c>
      <c r="Q223" s="84" t="s">
        <v>2478</v>
      </c>
      <c r="R223" s="87" t="s">
        <v>3236</v>
      </c>
      <c r="S223" s="84" t="s">
        <v>236</v>
      </c>
      <c r="T223" s="84" t="s">
        <v>3596</v>
      </c>
      <c r="U223" s="84"/>
      <c r="V223" s="87" t="s">
        <v>4188</v>
      </c>
      <c r="W223" s="86">
        <v>43168.050520833334</v>
      </c>
      <c r="X223" s="87" t="s">
        <v>5336</v>
      </c>
      <c r="Y223" s="84"/>
      <c r="Z223" s="84"/>
      <c r="AA223" s="90" t="s">
        <v>6915</v>
      </c>
      <c r="AB223" s="84"/>
      <c r="AC223" s="84" t="b">
        <v>0</v>
      </c>
      <c r="AD223" s="84">
        <v>0</v>
      </c>
      <c r="AE223" s="90" t="s">
        <v>243</v>
      </c>
      <c r="AF223" s="84" t="b">
        <v>1</v>
      </c>
      <c r="AG223" s="84" t="s">
        <v>8486</v>
      </c>
      <c r="AH223" s="84"/>
      <c r="AI223" s="90" t="s">
        <v>8493</v>
      </c>
      <c r="AJ223" s="84" t="b">
        <v>0</v>
      </c>
      <c r="AK223" s="84">
        <v>345</v>
      </c>
      <c r="AL223" s="90" t="s">
        <v>7732</v>
      </c>
      <c r="AM223" s="84" t="s">
        <v>263</v>
      </c>
      <c r="AN223" s="84" t="b">
        <v>0</v>
      </c>
      <c r="AO223" s="90" t="s">
        <v>7732</v>
      </c>
      <c r="AP223" s="84" t="s">
        <v>179</v>
      </c>
      <c r="AQ223" s="84">
        <v>0</v>
      </c>
      <c r="AR223" s="84">
        <v>0</v>
      </c>
      <c r="AS223" s="84"/>
      <c r="AT223" s="84"/>
      <c r="AU223" s="84"/>
      <c r="AV223" s="84"/>
      <c r="AW223" s="84"/>
      <c r="AX223" s="84"/>
      <c r="AY223" s="84"/>
      <c r="AZ223" s="84"/>
    </row>
    <row r="224" spans="1:52" x14ac:dyDescent="0.25">
      <c r="A224" s="69" t="s">
        <v>824</v>
      </c>
      <c r="B224" s="69" t="s">
        <v>2075</v>
      </c>
      <c r="C224" s="70"/>
      <c r="D224" s="71"/>
      <c r="E224" s="72"/>
      <c r="F224" s="73"/>
      <c r="G224" s="70"/>
      <c r="H224" s="74"/>
      <c r="I224" s="75"/>
      <c r="J224" s="75"/>
      <c r="K224" s="36"/>
      <c r="L224" s="82"/>
      <c r="M224" s="82"/>
      <c r="N224" s="77"/>
      <c r="O224" s="84" t="s">
        <v>233</v>
      </c>
      <c r="P224" s="86">
        <v>43168.050532407404</v>
      </c>
      <c r="Q224" s="84" t="s">
        <v>2396</v>
      </c>
      <c r="R224" s="84"/>
      <c r="S224" s="84"/>
      <c r="T224" s="84" t="s">
        <v>3570</v>
      </c>
      <c r="U224" s="87" t="s">
        <v>3884</v>
      </c>
      <c r="V224" s="87" t="s">
        <v>3884</v>
      </c>
      <c r="W224" s="86">
        <v>43168.050532407404</v>
      </c>
      <c r="X224" s="87" t="s">
        <v>5337</v>
      </c>
      <c r="Y224" s="84"/>
      <c r="Z224" s="84"/>
      <c r="AA224" s="90" t="s">
        <v>6916</v>
      </c>
      <c r="AB224" s="84"/>
      <c r="AC224" s="84" t="b">
        <v>0</v>
      </c>
      <c r="AD224" s="84">
        <v>0</v>
      </c>
      <c r="AE224" s="90" t="s">
        <v>243</v>
      </c>
      <c r="AF224" s="84" t="b">
        <v>0</v>
      </c>
      <c r="AG224" s="84" t="s">
        <v>8486</v>
      </c>
      <c r="AH224" s="84"/>
      <c r="AI224" s="90" t="s">
        <v>243</v>
      </c>
      <c r="AJ224" s="84" t="b">
        <v>0</v>
      </c>
      <c r="AK224" s="84">
        <v>319</v>
      </c>
      <c r="AL224" s="90" t="s">
        <v>8311</v>
      </c>
      <c r="AM224" s="84" t="s">
        <v>252</v>
      </c>
      <c r="AN224" s="84" t="b">
        <v>0</v>
      </c>
      <c r="AO224" s="90" t="s">
        <v>8311</v>
      </c>
      <c r="AP224" s="84" t="s">
        <v>179</v>
      </c>
      <c r="AQ224" s="84">
        <v>0</v>
      </c>
      <c r="AR224" s="84">
        <v>0</v>
      </c>
      <c r="AS224" s="84"/>
      <c r="AT224" s="84"/>
      <c r="AU224" s="84"/>
      <c r="AV224" s="84"/>
      <c r="AW224" s="84"/>
      <c r="AX224" s="84"/>
      <c r="AY224" s="84"/>
      <c r="AZ224" s="84"/>
    </row>
    <row r="225" spans="1:52" x14ac:dyDescent="0.25">
      <c r="A225" s="69" t="s">
        <v>825</v>
      </c>
      <c r="B225" s="69" t="s">
        <v>2030</v>
      </c>
      <c r="C225" s="70"/>
      <c r="D225" s="71"/>
      <c r="E225" s="72"/>
      <c r="F225" s="73"/>
      <c r="G225" s="70"/>
      <c r="H225" s="74"/>
      <c r="I225" s="75"/>
      <c r="J225" s="75"/>
      <c r="K225" s="36"/>
      <c r="L225" s="82"/>
      <c r="M225" s="82"/>
      <c r="N225" s="77"/>
      <c r="O225" s="84" t="s">
        <v>233</v>
      </c>
      <c r="P225" s="86">
        <v>43168.050532407404</v>
      </c>
      <c r="Q225" s="84" t="s">
        <v>2479</v>
      </c>
      <c r="R225" s="84"/>
      <c r="S225" s="84"/>
      <c r="T225" s="84"/>
      <c r="U225" s="84"/>
      <c r="V225" s="87" t="s">
        <v>4189</v>
      </c>
      <c r="W225" s="86">
        <v>43168.050532407404</v>
      </c>
      <c r="X225" s="87" t="s">
        <v>5338</v>
      </c>
      <c r="Y225" s="84"/>
      <c r="Z225" s="84"/>
      <c r="AA225" s="90" t="s">
        <v>6917</v>
      </c>
      <c r="AB225" s="84"/>
      <c r="AC225" s="84" t="b">
        <v>0</v>
      </c>
      <c r="AD225" s="84">
        <v>0</v>
      </c>
      <c r="AE225" s="90" t="s">
        <v>243</v>
      </c>
      <c r="AF225" s="84" t="b">
        <v>0</v>
      </c>
      <c r="AG225" s="84" t="s">
        <v>8486</v>
      </c>
      <c r="AH225" s="84"/>
      <c r="AI225" s="90" t="s">
        <v>243</v>
      </c>
      <c r="AJ225" s="84" t="b">
        <v>0</v>
      </c>
      <c r="AK225" s="84">
        <v>549</v>
      </c>
      <c r="AL225" s="90" t="s">
        <v>8260</v>
      </c>
      <c r="AM225" s="84" t="s">
        <v>251</v>
      </c>
      <c r="AN225" s="84" t="b">
        <v>0</v>
      </c>
      <c r="AO225" s="90" t="s">
        <v>8260</v>
      </c>
      <c r="AP225" s="84" t="s">
        <v>179</v>
      </c>
      <c r="AQ225" s="84">
        <v>0</v>
      </c>
      <c r="AR225" s="84">
        <v>0</v>
      </c>
      <c r="AS225" s="84"/>
      <c r="AT225" s="84"/>
      <c r="AU225" s="84"/>
      <c r="AV225" s="84"/>
      <c r="AW225" s="84"/>
      <c r="AX225" s="84"/>
      <c r="AY225" s="84"/>
      <c r="AZ225" s="84"/>
    </row>
    <row r="226" spans="1:52" x14ac:dyDescent="0.25">
      <c r="A226" s="69" t="s">
        <v>826</v>
      </c>
      <c r="B226" s="69" t="s">
        <v>1497</v>
      </c>
      <c r="C226" s="70"/>
      <c r="D226" s="71"/>
      <c r="E226" s="72"/>
      <c r="F226" s="73"/>
      <c r="G226" s="70"/>
      <c r="H226" s="74"/>
      <c r="I226" s="75"/>
      <c r="J226" s="75"/>
      <c r="K226" s="36"/>
      <c r="L226" s="82"/>
      <c r="M226" s="82"/>
      <c r="N226" s="77"/>
      <c r="O226" s="84" t="s">
        <v>233</v>
      </c>
      <c r="P226" s="86">
        <v>43168.050532407404</v>
      </c>
      <c r="Q226" s="84" t="s">
        <v>2480</v>
      </c>
      <c r="R226" s="84"/>
      <c r="S226" s="84"/>
      <c r="T226" s="84" t="s">
        <v>3606</v>
      </c>
      <c r="U226" s="84"/>
      <c r="V226" s="87" t="s">
        <v>4190</v>
      </c>
      <c r="W226" s="86">
        <v>43168.050532407404</v>
      </c>
      <c r="X226" s="87" t="s">
        <v>5339</v>
      </c>
      <c r="Y226" s="84"/>
      <c r="Z226" s="84"/>
      <c r="AA226" s="90" t="s">
        <v>6918</v>
      </c>
      <c r="AB226" s="84"/>
      <c r="AC226" s="84" t="b">
        <v>0</v>
      </c>
      <c r="AD226" s="84">
        <v>0</v>
      </c>
      <c r="AE226" s="90" t="s">
        <v>243</v>
      </c>
      <c r="AF226" s="84" t="b">
        <v>0</v>
      </c>
      <c r="AG226" s="84" t="s">
        <v>523</v>
      </c>
      <c r="AH226" s="84"/>
      <c r="AI226" s="90" t="s">
        <v>243</v>
      </c>
      <c r="AJ226" s="84" t="b">
        <v>0</v>
      </c>
      <c r="AK226" s="84">
        <v>8</v>
      </c>
      <c r="AL226" s="90" t="s">
        <v>7636</v>
      </c>
      <c r="AM226" s="84" t="s">
        <v>251</v>
      </c>
      <c r="AN226" s="84" t="b">
        <v>0</v>
      </c>
      <c r="AO226" s="90" t="s">
        <v>7636</v>
      </c>
      <c r="AP226" s="84" t="s">
        <v>179</v>
      </c>
      <c r="AQ226" s="84">
        <v>0</v>
      </c>
      <c r="AR226" s="84">
        <v>0</v>
      </c>
      <c r="AS226" s="84"/>
      <c r="AT226" s="84"/>
      <c r="AU226" s="84"/>
      <c r="AV226" s="84"/>
      <c r="AW226" s="84"/>
      <c r="AX226" s="84"/>
      <c r="AY226" s="84"/>
      <c r="AZ226" s="84"/>
    </row>
    <row r="227" spans="1:52" x14ac:dyDescent="0.25">
      <c r="A227" s="69" t="s">
        <v>827</v>
      </c>
      <c r="B227" s="69" t="s">
        <v>827</v>
      </c>
      <c r="C227" s="70"/>
      <c r="D227" s="71"/>
      <c r="E227" s="72"/>
      <c r="F227" s="73"/>
      <c r="G227" s="70"/>
      <c r="H227" s="74"/>
      <c r="I227" s="75"/>
      <c r="J227" s="75"/>
      <c r="K227" s="36"/>
      <c r="L227" s="82"/>
      <c r="M227" s="82"/>
      <c r="N227" s="77"/>
      <c r="O227" s="84" t="s">
        <v>179</v>
      </c>
      <c r="P227" s="86">
        <v>43168.050543981481</v>
      </c>
      <c r="Q227" s="84" t="s">
        <v>2481</v>
      </c>
      <c r="R227" s="84"/>
      <c r="S227" s="84"/>
      <c r="T227" s="84" t="s">
        <v>3607</v>
      </c>
      <c r="U227" s="87" t="s">
        <v>3898</v>
      </c>
      <c r="V227" s="87" t="s">
        <v>3898</v>
      </c>
      <c r="W227" s="86">
        <v>43168.050543981481</v>
      </c>
      <c r="X227" s="87" t="s">
        <v>5340</v>
      </c>
      <c r="Y227" s="84"/>
      <c r="Z227" s="84"/>
      <c r="AA227" s="90" t="s">
        <v>6919</v>
      </c>
      <c r="AB227" s="84"/>
      <c r="AC227" s="84" t="b">
        <v>0</v>
      </c>
      <c r="AD227" s="84">
        <v>0</v>
      </c>
      <c r="AE227" s="90" t="s">
        <v>243</v>
      </c>
      <c r="AF227" s="84" t="b">
        <v>0</v>
      </c>
      <c r="AG227" s="84" t="s">
        <v>248</v>
      </c>
      <c r="AH227" s="84"/>
      <c r="AI227" s="90" t="s">
        <v>243</v>
      </c>
      <c r="AJ227" s="84" t="b">
        <v>0</v>
      </c>
      <c r="AK227" s="84">
        <v>0</v>
      </c>
      <c r="AL227" s="90" t="s">
        <v>243</v>
      </c>
      <c r="AM227" s="84" t="s">
        <v>253</v>
      </c>
      <c r="AN227" s="84" t="b">
        <v>0</v>
      </c>
      <c r="AO227" s="90" t="s">
        <v>6919</v>
      </c>
      <c r="AP227" s="84" t="s">
        <v>179</v>
      </c>
      <c r="AQ227" s="84">
        <v>0</v>
      </c>
      <c r="AR227" s="84">
        <v>0</v>
      </c>
      <c r="AS227" s="84"/>
      <c r="AT227" s="84"/>
      <c r="AU227" s="84"/>
      <c r="AV227" s="84"/>
      <c r="AW227" s="84"/>
      <c r="AX227" s="84"/>
      <c r="AY227" s="84"/>
      <c r="AZ227" s="84"/>
    </row>
    <row r="228" spans="1:52" x14ac:dyDescent="0.25">
      <c r="A228" s="69" t="s">
        <v>828</v>
      </c>
      <c r="B228" s="69" t="s">
        <v>2068</v>
      </c>
      <c r="C228" s="70"/>
      <c r="D228" s="71"/>
      <c r="E228" s="72"/>
      <c r="F228" s="73"/>
      <c r="G228" s="70"/>
      <c r="H228" s="74"/>
      <c r="I228" s="75"/>
      <c r="J228" s="75"/>
      <c r="K228" s="36"/>
      <c r="L228" s="82"/>
      <c r="M228" s="82"/>
      <c r="N228" s="77"/>
      <c r="O228" s="84" t="s">
        <v>233</v>
      </c>
      <c r="P228" s="86">
        <v>43168.050555555557</v>
      </c>
      <c r="Q228" s="84" t="s">
        <v>2482</v>
      </c>
      <c r="R228" s="87" t="s">
        <v>3237</v>
      </c>
      <c r="S228" s="84" t="s">
        <v>3445</v>
      </c>
      <c r="T228" s="84" t="s">
        <v>3608</v>
      </c>
      <c r="U228" s="87" t="s">
        <v>3899</v>
      </c>
      <c r="V228" s="87" t="s">
        <v>3899</v>
      </c>
      <c r="W228" s="86">
        <v>43168.050555555557</v>
      </c>
      <c r="X228" s="87" t="s">
        <v>5341</v>
      </c>
      <c r="Y228" s="84"/>
      <c r="Z228" s="84"/>
      <c r="AA228" s="90" t="s">
        <v>6920</v>
      </c>
      <c r="AB228" s="84"/>
      <c r="AC228" s="84" t="b">
        <v>0</v>
      </c>
      <c r="AD228" s="84">
        <v>0</v>
      </c>
      <c r="AE228" s="90" t="s">
        <v>243</v>
      </c>
      <c r="AF228" s="84" t="b">
        <v>0</v>
      </c>
      <c r="AG228" s="84" t="s">
        <v>523</v>
      </c>
      <c r="AH228" s="84"/>
      <c r="AI228" s="90" t="s">
        <v>243</v>
      </c>
      <c r="AJ228" s="84" t="b">
        <v>0</v>
      </c>
      <c r="AK228" s="84">
        <v>230</v>
      </c>
      <c r="AL228" s="90" t="s">
        <v>8303</v>
      </c>
      <c r="AM228" s="84" t="s">
        <v>252</v>
      </c>
      <c r="AN228" s="84" t="b">
        <v>0</v>
      </c>
      <c r="AO228" s="90" t="s">
        <v>8303</v>
      </c>
      <c r="AP228" s="84" t="s">
        <v>179</v>
      </c>
      <c r="AQ228" s="84">
        <v>0</v>
      </c>
      <c r="AR228" s="84">
        <v>0</v>
      </c>
      <c r="AS228" s="84"/>
      <c r="AT228" s="84"/>
      <c r="AU228" s="84"/>
      <c r="AV228" s="84"/>
      <c r="AW228" s="84"/>
      <c r="AX228" s="84"/>
      <c r="AY228" s="84"/>
      <c r="AZ228" s="84"/>
    </row>
    <row r="229" spans="1:52" x14ac:dyDescent="0.25">
      <c r="A229" s="69" t="s">
        <v>829</v>
      </c>
      <c r="B229" s="69" t="s">
        <v>215</v>
      </c>
      <c r="C229" s="70"/>
      <c r="D229" s="71"/>
      <c r="E229" s="72"/>
      <c r="F229" s="73"/>
      <c r="G229" s="70"/>
      <c r="H229" s="74"/>
      <c r="I229" s="75"/>
      <c r="J229" s="75"/>
      <c r="K229" s="36"/>
      <c r="L229" s="82"/>
      <c r="M229" s="82"/>
      <c r="N229" s="77"/>
      <c r="O229" s="84" t="s">
        <v>233</v>
      </c>
      <c r="P229" s="86">
        <v>43168.050567129627</v>
      </c>
      <c r="Q229" s="84" t="s">
        <v>2420</v>
      </c>
      <c r="R229" s="84"/>
      <c r="S229" s="84"/>
      <c r="T229" s="84" t="s">
        <v>3582</v>
      </c>
      <c r="U229" s="84"/>
      <c r="V229" s="87" t="s">
        <v>4191</v>
      </c>
      <c r="W229" s="86">
        <v>43168.050567129627</v>
      </c>
      <c r="X229" s="87" t="s">
        <v>5342</v>
      </c>
      <c r="Y229" s="84"/>
      <c r="Z229" s="84"/>
      <c r="AA229" s="90" t="s">
        <v>6921</v>
      </c>
      <c r="AB229" s="84"/>
      <c r="AC229" s="84" t="b">
        <v>0</v>
      </c>
      <c r="AD229" s="84">
        <v>0</v>
      </c>
      <c r="AE229" s="90" t="s">
        <v>243</v>
      </c>
      <c r="AF229" s="84" t="b">
        <v>0</v>
      </c>
      <c r="AG229" s="84" t="s">
        <v>248</v>
      </c>
      <c r="AH229" s="84"/>
      <c r="AI229" s="90" t="s">
        <v>243</v>
      </c>
      <c r="AJ229" s="84" t="b">
        <v>0</v>
      </c>
      <c r="AK229" s="84">
        <v>1465</v>
      </c>
      <c r="AL229" s="90" t="s">
        <v>6776</v>
      </c>
      <c r="AM229" s="84" t="s">
        <v>254</v>
      </c>
      <c r="AN229" s="84" t="b">
        <v>0</v>
      </c>
      <c r="AO229" s="90" t="s">
        <v>6776</v>
      </c>
      <c r="AP229" s="84" t="s">
        <v>179</v>
      </c>
      <c r="AQ229" s="84">
        <v>0</v>
      </c>
      <c r="AR229" s="84">
        <v>0</v>
      </c>
      <c r="AS229" s="84"/>
      <c r="AT229" s="84"/>
      <c r="AU229" s="84"/>
      <c r="AV229" s="84"/>
      <c r="AW229" s="84"/>
      <c r="AX229" s="84"/>
      <c r="AY229" s="84"/>
      <c r="AZ229" s="84"/>
    </row>
    <row r="230" spans="1:52" x14ac:dyDescent="0.25">
      <c r="A230" s="69" t="s">
        <v>830</v>
      </c>
      <c r="B230" s="69" t="s">
        <v>1978</v>
      </c>
      <c r="C230" s="70"/>
      <c r="D230" s="71"/>
      <c r="E230" s="72"/>
      <c r="F230" s="73"/>
      <c r="G230" s="70"/>
      <c r="H230" s="74"/>
      <c r="I230" s="75"/>
      <c r="J230" s="75"/>
      <c r="K230" s="36"/>
      <c r="L230" s="82"/>
      <c r="M230" s="82"/>
      <c r="N230" s="77"/>
      <c r="O230" s="84" t="s">
        <v>233</v>
      </c>
      <c r="P230" s="86">
        <v>43168.050578703704</v>
      </c>
      <c r="Q230" s="84" t="s">
        <v>2428</v>
      </c>
      <c r="R230" s="84"/>
      <c r="S230" s="84"/>
      <c r="T230" s="84" t="s">
        <v>3585</v>
      </c>
      <c r="U230" s="84"/>
      <c r="V230" s="87" t="s">
        <v>4192</v>
      </c>
      <c r="W230" s="86">
        <v>43168.050578703704</v>
      </c>
      <c r="X230" s="87" t="s">
        <v>5343</v>
      </c>
      <c r="Y230" s="84"/>
      <c r="Z230" s="84"/>
      <c r="AA230" s="90" t="s">
        <v>6922</v>
      </c>
      <c r="AB230" s="84"/>
      <c r="AC230" s="84" t="b">
        <v>0</v>
      </c>
      <c r="AD230" s="84">
        <v>0</v>
      </c>
      <c r="AE230" s="90" t="s">
        <v>243</v>
      </c>
      <c r="AF230" s="84" t="b">
        <v>0</v>
      </c>
      <c r="AG230" s="84" t="s">
        <v>248</v>
      </c>
      <c r="AH230" s="84"/>
      <c r="AI230" s="90" t="s">
        <v>243</v>
      </c>
      <c r="AJ230" s="84" t="b">
        <v>0</v>
      </c>
      <c r="AK230" s="84">
        <v>165</v>
      </c>
      <c r="AL230" s="90" t="s">
        <v>8197</v>
      </c>
      <c r="AM230" s="84" t="s">
        <v>252</v>
      </c>
      <c r="AN230" s="84" t="b">
        <v>0</v>
      </c>
      <c r="AO230" s="90" t="s">
        <v>8197</v>
      </c>
      <c r="AP230" s="84" t="s">
        <v>179</v>
      </c>
      <c r="AQ230" s="84">
        <v>0</v>
      </c>
      <c r="AR230" s="84">
        <v>0</v>
      </c>
      <c r="AS230" s="84"/>
      <c r="AT230" s="84"/>
      <c r="AU230" s="84"/>
      <c r="AV230" s="84"/>
      <c r="AW230" s="84"/>
      <c r="AX230" s="84"/>
      <c r="AY230" s="84"/>
      <c r="AZ230" s="84"/>
    </row>
    <row r="231" spans="1:52" x14ac:dyDescent="0.25">
      <c r="A231" s="69" t="s">
        <v>831</v>
      </c>
      <c r="B231" s="69" t="s">
        <v>831</v>
      </c>
      <c r="C231" s="70"/>
      <c r="D231" s="71"/>
      <c r="E231" s="72"/>
      <c r="F231" s="73"/>
      <c r="G231" s="70"/>
      <c r="H231" s="74"/>
      <c r="I231" s="75"/>
      <c r="J231" s="75"/>
      <c r="K231" s="36"/>
      <c r="L231" s="82"/>
      <c r="M231" s="82"/>
      <c r="N231" s="77"/>
      <c r="O231" s="84" t="s">
        <v>179</v>
      </c>
      <c r="P231" s="86">
        <v>43115.876215277778</v>
      </c>
      <c r="Q231" s="84" t="s">
        <v>2483</v>
      </c>
      <c r="R231" s="84"/>
      <c r="S231" s="84"/>
      <c r="T231" s="84" t="s">
        <v>3547</v>
      </c>
      <c r="U231" s="84"/>
      <c r="V231" s="87" t="s">
        <v>4193</v>
      </c>
      <c r="W231" s="86">
        <v>43115.876215277778</v>
      </c>
      <c r="X231" s="87" t="s">
        <v>5344</v>
      </c>
      <c r="Y231" s="84"/>
      <c r="Z231" s="84"/>
      <c r="AA231" s="90" t="s">
        <v>6923</v>
      </c>
      <c r="AB231" s="84"/>
      <c r="AC231" s="84" t="b">
        <v>0</v>
      </c>
      <c r="AD231" s="84">
        <v>240</v>
      </c>
      <c r="AE231" s="90" t="s">
        <v>243</v>
      </c>
      <c r="AF231" s="84" t="b">
        <v>0</v>
      </c>
      <c r="AG231" s="84" t="s">
        <v>248</v>
      </c>
      <c r="AH231" s="84"/>
      <c r="AI231" s="90" t="s">
        <v>243</v>
      </c>
      <c r="AJ231" s="84" t="b">
        <v>0</v>
      </c>
      <c r="AK231" s="84">
        <v>46</v>
      </c>
      <c r="AL231" s="90" t="s">
        <v>243</v>
      </c>
      <c r="AM231" s="84" t="s">
        <v>258</v>
      </c>
      <c r="AN231" s="84" t="b">
        <v>0</v>
      </c>
      <c r="AO231" s="90" t="s">
        <v>6923</v>
      </c>
      <c r="AP231" s="84" t="s">
        <v>270</v>
      </c>
      <c r="AQ231" s="84">
        <v>0</v>
      </c>
      <c r="AR231" s="84">
        <v>0</v>
      </c>
      <c r="AS231" s="84"/>
      <c r="AT231" s="84"/>
      <c r="AU231" s="84"/>
      <c r="AV231" s="84"/>
      <c r="AW231" s="84"/>
      <c r="AX231" s="84"/>
      <c r="AY231" s="84"/>
      <c r="AZ231" s="84"/>
    </row>
    <row r="232" spans="1:52" x14ac:dyDescent="0.25">
      <c r="A232" s="69" t="s">
        <v>832</v>
      </c>
      <c r="B232" s="69" t="s">
        <v>831</v>
      </c>
      <c r="C232" s="70"/>
      <c r="D232" s="71"/>
      <c r="E232" s="72"/>
      <c r="F232" s="73"/>
      <c r="G232" s="70"/>
      <c r="H232" s="74"/>
      <c r="I232" s="75"/>
      <c r="J232" s="75"/>
      <c r="K232" s="36"/>
      <c r="L232" s="82"/>
      <c r="M232" s="82"/>
      <c r="N232" s="77"/>
      <c r="O232" s="84" t="s">
        <v>233</v>
      </c>
      <c r="P232" s="86">
        <v>43168.05059027778</v>
      </c>
      <c r="Q232" s="84" t="s">
        <v>2484</v>
      </c>
      <c r="R232" s="84"/>
      <c r="S232" s="84"/>
      <c r="T232" s="84" t="s">
        <v>3547</v>
      </c>
      <c r="U232" s="84"/>
      <c r="V232" s="87" t="s">
        <v>4194</v>
      </c>
      <c r="W232" s="86">
        <v>43168.05059027778</v>
      </c>
      <c r="X232" s="87" t="s">
        <v>5345</v>
      </c>
      <c r="Y232" s="84"/>
      <c r="Z232" s="84"/>
      <c r="AA232" s="90" t="s">
        <v>6924</v>
      </c>
      <c r="AB232" s="84"/>
      <c r="AC232" s="84" t="b">
        <v>0</v>
      </c>
      <c r="AD232" s="84">
        <v>0</v>
      </c>
      <c r="AE232" s="90" t="s">
        <v>243</v>
      </c>
      <c r="AF232" s="84" t="b">
        <v>0</v>
      </c>
      <c r="AG232" s="84" t="s">
        <v>248</v>
      </c>
      <c r="AH232" s="84"/>
      <c r="AI232" s="90" t="s">
        <v>243</v>
      </c>
      <c r="AJ232" s="84" t="b">
        <v>0</v>
      </c>
      <c r="AK232" s="84">
        <v>46</v>
      </c>
      <c r="AL232" s="90" t="s">
        <v>6923</v>
      </c>
      <c r="AM232" s="84" t="s">
        <v>253</v>
      </c>
      <c r="AN232" s="84" t="b">
        <v>0</v>
      </c>
      <c r="AO232" s="90" t="s">
        <v>6923</v>
      </c>
      <c r="AP232" s="84" t="s">
        <v>179</v>
      </c>
      <c r="AQ232" s="84">
        <v>0</v>
      </c>
      <c r="AR232" s="84">
        <v>0</v>
      </c>
      <c r="AS232" s="84"/>
      <c r="AT232" s="84"/>
      <c r="AU232" s="84"/>
      <c r="AV232" s="84"/>
      <c r="AW232" s="84"/>
      <c r="AX232" s="84"/>
      <c r="AY232" s="84"/>
      <c r="AZ232" s="84"/>
    </row>
    <row r="233" spans="1:52" x14ac:dyDescent="0.25">
      <c r="A233" s="69" t="s">
        <v>833</v>
      </c>
      <c r="B233" s="69" t="s">
        <v>2082</v>
      </c>
      <c r="C233" s="70"/>
      <c r="D233" s="71"/>
      <c r="E233" s="72"/>
      <c r="F233" s="73"/>
      <c r="G233" s="70"/>
      <c r="H233" s="74"/>
      <c r="I233" s="75"/>
      <c r="J233" s="75"/>
      <c r="K233" s="36"/>
      <c r="L233" s="82"/>
      <c r="M233" s="82"/>
      <c r="N233" s="77"/>
      <c r="O233" s="84" t="s">
        <v>233</v>
      </c>
      <c r="P233" s="86">
        <v>43168.05060185185</v>
      </c>
      <c r="Q233" s="84" t="s">
        <v>2397</v>
      </c>
      <c r="R233" s="84"/>
      <c r="S233" s="84"/>
      <c r="T233" s="84"/>
      <c r="U233" s="84"/>
      <c r="V233" s="87" t="s">
        <v>4195</v>
      </c>
      <c r="W233" s="86">
        <v>43168.05060185185</v>
      </c>
      <c r="X233" s="87" t="s">
        <v>5346</v>
      </c>
      <c r="Y233" s="84"/>
      <c r="Z233" s="84"/>
      <c r="AA233" s="90" t="s">
        <v>6925</v>
      </c>
      <c r="AB233" s="84"/>
      <c r="AC233" s="84" t="b">
        <v>0</v>
      </c>
      <c r="AD233" s="84">
        <v>0</v>
      </c>
      <c r="AE233" s="90" t="s">
        <v>243</v>
      </c>
      <c r="AF233" s="84" t="b">
        <v>1</v>
      </c>
      <c r="AG233" s="84" t="s">
        <v>248</v>
      </c>
      <c r="AH233" s="84"/>
      <c r="AI233" s="90" t="s">
        <v>8490</v>
      </c>
      <c r="AJ233" s="84" t="b">
        <v>0</v>
      </c>
      <c r="AK233" s="84">
        <v>6158</v>
      </c>
      <c r="AL233" s="90" t="s">
        <v>8318</v>
      </c>
      <c r="AM233" s="84" t="s">
        <v>252</v>
      </c>
      <c r="AN233" s="84" t="b">
        <v>0</v>
      </c>
      <c r="AO233" s="90" t="s">
        <v>8318</v>
      </c>
      <c r="AP233" s="84" t="s">
        <v>179</v>
      </c>
      <c r="AQ233" s="84">
        <v>0</v>
      </c>
      <c r="AR233" s="84">
        <v>0</v>
      </c>
      <c r="AS233" s="84"/>
      <c r="AT233" s="84"/>
      <c r="AU233" s="84"/>
      <c r="AV233" s="84"/>
      <c r="AW233" s="84"/>
      <c r="AX233" s="84"/>
      <c r="AY233" s="84"/>
      <c r="AZ233" s="84"/>
    </row>
    <row r="234" spans="1:52" x14ac:dyDescent="0.25">
      <c r="A234" s="69" t="s">
        <v>834</v>
      </c>
      <c r="B234" s="69" t="s">
        <v>2095</v>
      </c>
      <c r="C234" s="70"/>
      <c r="D234" s="71"/>
      <c r="E234" s="72"/>
      <c r="F234" s="73"/>
      <c r="G234" s="70"/>
      <c r="H234" s="74"/>
      <c r="I234" s="75"/>
      <c r="J234" s="75"/>
      <c r="K234" s="36"/>
      <c r="L234" s="82"/>
      <c r="M234" s="82"/>
      <c r="N234" s="77"/>
      <c r="O234" s="84" t="s">
        <v>233</v>
      </c>
      <c r="P234" s="86">
        <v>43168.05060185185</v>
      </c>
      <c r="Q234" s="84" t="s">
        <v>2400</v>
      </c>
      <c r="R234" s="84"/>
      <c r="S234" s="84"/>
      <c r="T234" s="84"/>
      <c r="U234" s="84"/>
      <c r="V234" s="87" t="s">
        <v>4196</v>
      </c>
      <c r="W234" s="86">
        <v>43168.05060185185</v>
      </c>
      <c r="X234" s="87" t="s">
        <v>5347</v>
      </c>
      <c r="Y234" s="84"/>
      <c r="Z234" s="84"/>
      <c r="AA234" s="90" t="s">
        <v>6926</v>
      </c>
      <c r="AB234" s="84"/>
      <c r="AC234" s="84" t="b">
        <v>0</v>
      </c>
      <c r="AD234" s="84">
        <v>0</v>
      </c>
      <c r="AE234" s="90" t="s">
        <v>243</v>
      </c>
      <c r="AF234" s="84" t="b">
        <v>0</v>
      </c>
      <c r="AG234" s="84" t="s">
        <v>532</v>
      </c>
      <c r="AH234" s="84"/>
      <c r="AI234" s="90" t="s">
        <v>243</v>
      </c>
      <c r="AJ234" s="84" t="b">
        <v>0</v>
      </c>
      <c r="AK234" s="84">
        <v>369</v>
      </c>
      <c r="AL234" s="90" t="s">
        <v>8332</v>
      </c>
      <c r="AM234" s="84" t="s">
        <v>252</v>
      </c>
      <c r="AN234" s="84" t="b">
        <v>0</v>
      </c>
      <c r="AO234" s="90" t="s">
        <v>8332</v>
      </c>
      <c r="AP234" s="84" t="s">
        <v>179</v>
      </c>
      <c r="AQ234" s="84">
        <v>0</v>
      </c>
      <c r="AR234" s="84">
        <v>0</v>
      </c>
      <c r="AS234" s="84"/>
      <c r="AT234" s="84"/>
      <c r="AU234" s="84"/>
      <c r="AV234" s="84"/>
      <c r="AW234" s="84"/>
      <c r="AX234" s="84"/>
      <c r="AY234" s="84"/>
      <c r="AZ234" s="84"/>
    </row>
    <row r="235" spans="1:52" x14ac:dyDescent="0.25">
      <c r="A235" s="69" t="s">
        <v>835</v>
      </c>
      <c r="B235" s="69" t="s">
        <v>835</v>
      </c>
      <c r="C235" s="70"/>
      <c r="D235" s="71"/>
      <c r="E235" s="72"/>
      <c r="F235" s="73"/>
      <c r="G235" s="70"/>
      <c r="H235" s="74"/>
      <c r="I235" s="75"/>
      <c r="J235" s="75"/>
      <c r="K235" s="36"/>
      <c r="L235" s="82"/>
      <c r="M235" s="82"/>
      <c r="N235" s="77"/>
      <c r="O235" s="84" t="s">
        <v>179</v>
      </c>
      <c r="P235" s="86">
        <v>43168.05060185185</v>
      </c>
      <c r="Q235" s="84" t="s">
        <v>2485</v>
      </c>
      <c r="R235" s="84"/>
      <c r="S235" s="84"/>
      <c r="T235" s="84" t="s">
        <v>3609</v>
      </c>
      <c r="U235" s="84"/>
      <c r="V235" s="87" t="s">
        <v>4197</v>
      </c>
      <c r="W235" s="86">
        <v>43168.05060185185</v>
      </c>
      <c r="X235" s="87" t="s">
        <v>5348</v>
      </c>
      <c r="Y235" s="84"/>
      <c r="Z235" s="84"/>
      <c r="AA235" s="90" t="s">
        <v>6927</v>
      </c>
      <c r="AB235" s="84"/>
      <c r="AC235" s="84" t="b">
        <v>0</v>
      </c>
      <c r="AD235" s="84">
        <v>0</v>
      </c>
      <c r="AE235" s="90" t="s">
        <v>243</v>
      </c>
      <c r="AF235" s="84" t="b">
        <v>0</v>
      </c>
      <c r="AG235" s="84" t="s">
        <v>249</v>
      </c>
      <c r="AH235" s="84"/>
      <c r="AI235" s="90" t="s">
        <v>243</v>
      </c>
      <c r="AJ235" s="84" t="b">
        <v>0</v>
      </c>
      <c r="AK235" s="84">
        <v>0</v>
      </c>
      <c r="AL235" s="90" t="s">
        <v>243</v>
      </c>
      <c r="AM235" s="84" t="s">
        <v>253</v>
      </c>
      <c r="AN235" s="84" t="b">
        <v>0</v>
      </c>
      <c r="AO235" s="90" t="s">
        <v>6927</v>
      </c>
      <c r="AP235" s="84" t="s">
        <v>179</v>
      </c>
      <c r="AQ235" s="84">
        <v>0</v>
      </c>
      <c r="AR235" s="84">
        <v>0</v>
      </c>
      <c r="AS235" s="84"/>
      <c r="AT235" s="84"/>
      <c r="AU235" s="84"/>
      <c r="AV235" s="84"/>
      <c r="AW235" s="84"/>
      <c r="AX235" s="84"/>
      <c r="AY235" s="84"/>
      <c r="AZ235" s="84"/>
    </row>
    <row r="236" spans="1:52" x14ac:dyDescent="0.25">
      <c r="A236" s="69" t="s">
        <v>836</v>
      </c>
      <c r="B236" s="69" t="s">
        <v>1743</v>
      </c>
      <c r="C236" s="70"/>
      <c r="D236" s="71"/>
      <c r="E236" s="72"/>
      <c r="F236" s="73"/>
      <c r="G236" s="70"/>
      <c r="H236" s="74"/>
      <c r="I236" s="75"/>
      <c r="J236" s="75"/>
      <c r="K236" s="36"/>
      <c r="L236" s="82"/>
      <c r="M236" s="82"/>
      <c r="N236" s="77"/>
      <c r="O236" s="84" t="s">
        <v>233</v>
      </c>
      <c r="P236" s="86">
        <v>43168.050625000003</v>
      </c>
      <c r="Q236" s="84" t="s">
        <v>2450</v>
      </c>
      <c r="R236" s="84"/>
      <c r="S236" s="84"/>
      <c r="T236" s="84"/>
      <c r="U236" s="84"/>
      <c r="V236" s="87" t="s">
        <v>4198</v>
      </c>
      <c r="W236" s="86">
        <v>43168.050625000003</v>
      </c>
      <c r="X236" s="87" t="s">
        <v>5349</v>
      </c>
      <c r="Y236" s="84"/>
      <c r="Z236" s="84"/>
      <c r="AA236" s="90" t="s">
        <v>6928</v>
      </c>
      <c r="AB236" s="84"/>
      <c r="AC236" s="84" t="b">
        <v>0</v>
      </c>
      <c r="AD236" s="84">
        <v>0</v>
      </c>
      <c r="AE236" s="90" t="s">
        <v>243</v>
      </c>
      <c r="AF236" s="84" t="b">
        <v>0</v>
      </c>
      <c r="AG236" s="84" t="s">
        <v>248</v>
      </c>
      <c r="AH236" s="84"/>
      <c r="AI236" s="90" t="s">
        <v>243</v>
      </c>
      <c r="AJ236" s="84" t="b">
        <v>0</v>
      </c>
      <c r="AK236" s="84">
        <v>83</v>
      </c>
      <c r="AL236" s="90" t="s">
        <v>7932</v>
      </c>
      <c r="AM236" s="84" t="s">
        <v>252</v>
      </c>
      <c r="AN236" s="84" t="b">
        <v>0</v>
      </c>
      <c r="AO236" s="90" t="s">
        <v>7932</v>
      </c>
      <c r="AP236" s="84" t="s">
        <v>179</v>
      </c>
      <c r="AQ236" s="84">
        <v>0</v>
      </c>
      <c r="AR236" s="84">
        <v>0</v>
      </c>
      <c r="AS236" s="84"/>
      <c r="AT236" s="84"/>
      <c r="AU236" s="84"/>
      <c r="AV236" s="84"/>
      <c r="AW236" s="84"/>
      <c r="AX236" s="84"/>
      <c r="AY236" s="84"/>
      <c r="AZ236" s="84"/>
    </row>
    <row r="237" spans="1:52" x14ac:dyDescent="0.25">
      <c r="A237" s="69" t="s">
        <v>837</v>
      </c>
      <c r="B237" s="69" t="s">
        <v>2064</v>
      </c>
      <c r="C237" s="70"/>
      <c r="D237" s="71"/>
      <c r="E237" s="72"/>
      <c r="F237" s="73"/>
      <c r="G237" s="70"/>
      <c r="H237" s="74"/>
      <c r="I237" s="75"/>
      <c r="J237" s="75"/>
      <c r="K237" s="36"/>
      <c r="L237" s="82"/>
      <c r="M237" s="82"/>
      <c r="N237" s="77"/>
      <c r="O237" s="84" t="s">
        <v>233</v>
      </c>
      <c r="P237" s="86">
        <v>43168.05059027778</v>
      </c>
      <c r="Q237" s="84" t="s">
        <v>2427</v>
      </c>
      <c r="R237" s="84"/>
      <c r="S237" s="84"/>
      <c r="T237" s="84" t="s">
        <v>3547</v>
      </c>
      <c r="U237" s="84"/>
      <c r="V237" s="87" t="s">
        <v>4199</v>
      </c>
      <c r="W237" s="86">
        <v>43168.05059027778</v>
      </c>
      <c r="X237" s="87" t="s">
        <v>5350</v>
      </c>
      <c r="Y237" s="84"/>
      <c r="Z237" s="84"/>
      <c r="AA237" s="90" t="s">
        <v>6929</v>
      </c>
      <c r="AB237" s="84"/>
      <c r="AC237" s="84" t="b">
        <v>0</v>
      </c>
      <c r="AD237" s="84">
        <v>0</v>
      </c>
      <c r="AE237" s="90" t="s">
        <v>243</v>
      </c>
      <c r="AF237" s="84" t="b">
        <v>0</v>
      </c>
      <c r="AG237" s="84" t="s">
        <v>532</v>
      </c>
      <c r="AH237" s="84"/>
      <c r="AI237" s="90" t="s">
        <v>243</v>
      </c>
      <c r="AJ237" s="84" t="b">
        <v>0</v>
      </c>
      <c r="AK237" s="84">
        <v>42</v>
      </c>
      <c r="AL237" s="90" t="s">
        <v>8296</v>
      </c>
      <c r="AM237" s="84" t="s">
        <v>254</v>
      </c>
      <c r="AN237" s="84" t="b">
        <v>0</v>
      </c>
      <c r="AO237" s="90" t="s">
        <v>8296</v>
      </c>
      <c r="AP237" s="84" t="s">
        <v>179</v>
      </c>
      <c r="AQ237" s="84">
        <v>0</v>
      </c>
      <c r="AR237" s="84">
        <v>0</v>
      </c>
      <c r="AS237" s="84"/>
      <c r="AT237" s="84"/>
      <c r="AU237" s="84"/>
      <c r="AV237" s="84"/>
      <c r="AW237" s="84"/>
      <c r="AX237" s="84"/>
      <c r="AY237" s="84"/>
      <c r="AZ237" s="84"/>
    </row>
    <row r="238" spans="1:52" x14ac:dyDescent="0.25">
      <c r="A238" s="69" t="s">
        <v>837</v>
      </c>
      <c r="B238" s="69" t="s">
        <v>1330</v>
      </c>
      <c r="C238" s="70"/>
      <c r="D238" s="71"/>
      <c r="E238" s="72"/>
      <c r="F238" s="73"/>
      <c r="G238" s="70"/>
      <c r="H238" s="74"/>
      <c r="I238" s="75"/>
      <c r="J238" s="75"/>
      <c r="K238" s="36"/>
      <c r="L238" s="82"/>
      <c r="M238" s="82"/>
      <c r="N238" s="77"/>
      <c r="O238" s="84" t="s">
        <v>233</v>
      </c>
      <c r="P238" s="86">
        <v>43168.050636574073</v>
      </c>
      <c r="Q238" s="84" t="s">
        <v>2417</v>
      </c>
      <c r="R238" s="87" t="s">
        <v>3221</v>
      </c>
      <c r="S238" s="84" t="s">
        <v>3439</v>
      </c>
      <c r="T238" s="84" t="s">
        <v>3547</v>
      </c>
      <c r="U238" s="84"/>
      <c r="V238" s="87" t="s">
        <v>4199</v>
      </c>
      <c r="W238" s="86">
        <v>43168.050636574073</v>
      </c>
      <c r="X238" s="87" t="s">
        <v>5351</v>
      </c>
      <c r="Y238" s="84"/>
      <c r="Z238" s="84"/>
      <c r="AA238" s="90" t="s">
        <v>6930</v>
      </c>
      <c r="AB238" s="84"/>
      <c r="AC238" s="84" t="b">
        <v>0</v>
      </c>
      <c r="AD238" s="84">
        <v>0</v>
      </c>
      <c r="AE238" s="90" t="s">
        <v>243</v>
      </c>
      <c r="AF238" s="84" t="b">
        <v>0</v>
      </c>
      <c r="AG238" s="84" t="s">
        <v>532</v>
      </c>
      <c r="AH238" s="84"/>
      <c r="AI238" s="90" t="s">
        <v>243</v>
      </c>
      <c r="AJ238" s="84" t="b">
        <v>0</v>
      </c>
      <c r="AK238" s="84">
        <v>10</v>
      </c>
      <c r="AL238" s="90" t="s">
        <v>7453</v>
      </c>
      <c r="AM238" s="84" t="s">
        <v>254</v>
      </c>
      <c r="AN238" s="84" t="b">
        <v>0</v>
      </c>
      <c r="AO238" s="90" t="s">
        <v>7453</v>
      </c>
      <c r="AP238" s="84" t="s">
        <v>179</v>
      </c>
      <c r="AQ238" s="84">
        <v>0</v>
      </c>
      <c r="AR238" s="84">
        <v>0</v>
      </c>
      <c r="AS238" s="84"/>
      <c r="AT238" s="84"/>
      <c r="AU238" s="84"/>
      <c r="AV238" s="84"/>
      <c r="AW238" s="84"/>
      <c r="AX238" s="84"/>
      <c r="AY238" s="84"/>
      <c r="AZ238" s="84"/>
    </row>
    <row r="239" spans="1:52" x14ac:dyDescent="0.25">
      <c r="A239" s="69" t="s">
        <v>838</v>
      </c>
      <c r="B239" s="69" t="s">
        <v>838</v>
      </c>
      <c r="C239" s="70"/>
      <c r="D239" s="71"/>
      <c r="E239" s="72"/>
      <c r="F239" s="73"/>
      <c r="G239" s="70"/>
      <c r="H239" s="74"/>
      <c r="I239" s="75"/>
      <c r="J239" s="75"/>
      <c r="K239" s="36"/>
      <c r="L239" s="82"/>
      <c r="M239" s="82"/>
      <c r="N239" s="77"/>
      <c r="O239" s="84" t="s">
        <v>179</v>
      </c>
      <c r="P239" s="86">
        <v>43168.042523148149</v>
      </c>
      <c r="Q239" s="84" t="s">
        <v>2486</v>
      </c>
      <c r="R239" s="84"/>
      <c r="S239" s="84"/>
      <c r="T239" s="84" t="s">
        <v>3610</v>
      </c>
      <c r="U239" s="87" t="s">
        <v>3900</v>
      </c>
      <c r="V239" s="87" t="s">
        <v>3900</v>
      </c>
      <c r="W239" s="86">
        <v>43168.042523148149</v>
      </c>
      <c r="X239" s="87" t="s">
        <v>5352</v>
      </c>
      <c r="Y239" s="84"/>
      <c r="Z239" s="84"/>
      <c r="AA239" s="90" t="s">
        <v>6931</v>
      </c>
      <c r="AB239" s="84"/>
      <c r="AC239" s="84" t="b">
        <v>0</v>
      </c>
      <c r="AD239" s="84">
        <v>1</v>
      </c>
      <c r="AE239" s="90" t="s">
        <v>243</v>
      </c>
      <c r="AF239" s="84" t="b">
        <v>0</v>
      </c>
      <c r="AG239" s="84" t="s">
        <v>248</v>
      </c>
      <c r="AH239" s="84"/>
      <c r="AI239" s="90" t="s">
        <v>243</v>
      </c>
      <c r="AJ239" s="84" t="b">
        <v>0</v>
      </c>
      <c r="AK239" s="84">
        <v>1</v>
      </c>
      <c r="AL239" s="90" t="s">
        <v>243</v>
      </c>
      <c r="AM239" s="84" t="s">
        <v>8527</v>
      </c>
      <c r="AN239" s="84" t="b">
        <v>0</v>
      </c>
      <c r="AO239" s="90" t="s">
        <v>6931</v>
      </c>
      <c r="AP239" s="84" t="s">
        <v>270</v>
      </c>
      <c r="AQ239" s="84">
        <v>0</v>
      </c>
      <c r="AR239" s="84">
        <v>0</v>
      </c>
      <c r="AS239" s="84"/>
      <c r="AT239" s="84"/>
      <c r="AU239" s="84"/>
      <c r="AV239" s="84"/>
      <c r="AW239" s="84"/>
      <c r="AX239" s="84"/>
      <c r="AY239" s="84"/>
      <c r="AZ239" s="84"/>
    </row>
    <row r="240" spans="1:52" x14ac:dyDescent="0.25">
      <c r="A240" s="69" t="s">
        <v>839</v>
      </c>
      <c r="B240" s="69" t="s">
        <v>838</v>
      </c>
      <c r="C240" s="70"/>
      <c r="D240" s="71"/>
      <c r="E240" s="72"/>
      <c r="F240" s="73"/>
      <c r="G240" s="70"/>
      <c r="H240" s="74"/>
      <c r="I240" s="75"/>
      <c r="J240" s="75"/>
      <c r="K240" s="36"/>
      <c r="L240" s="82"/>
      <c r="M240" s="82"/>
      <c r="N240" s="77"/>
      <c r="O240" s="84" t="s">
        <v>233</v>
      </c>
      <c r="P240" s="86">
        <v>43168.05064814815</v>
      </c>
      <c r="Q240" s="84" t="s">
        <v>2487</v>
      </c>
      <c r="R240" s="84"/>
      <c r="S240" s="84"/>
      <c r="T240" s="84" t="s">
        <v>3610</v>
      </c>
      <c r="U240" s="84"/>
      <c r="V240" s="87" t="s">
        <v>4200</v>
      </c>
      <c r="W240" s="86">
        <v>43168.05064814815</v>
      </c>
      <c r="X240" s="87" t="s">
        <v>5353</v>
      </c>
      <c r="Y240" s="84"/>
      <c r="Z240" s="84"/>
      <c r="AA240" s="90" t="s">
        <v>6932</v>
      </c>
      <c r="AB240" s="84"/>
      <c r="AC240" s="84" t="b">
        <v>0</v>
      </c>
      <c r="AD240" s="84">
        <v>0</v>
      </c>
      <c r="AE240" s="90" t="s">
        <v>243</v>
      </c>
      <c r="AF240" s="84" t="b">
        <v>0</v>
      </c>
      <c r="AG240" s="84" t="s">
        <v>248</v>
      </c>
      <c r="AH240" s="84"/>
      <c r="AI240" s="90" t="s">
        <v>243</v>
      </c>
      <c r="AJ240" s="84" t="b">
        <v>0</v>
      </c>
      <c r="AK240" s="84">
        <v>1</v>
      </c>
      <c r="AL240" s="90" t="s">
        <v>6931</v>
      </c>
      <c r="AM240" s="84" t="s">
        <v>254</v>
      </c>
      <c r="AN240" s="84" t="b">
        <v>0</v>
      </c>
      <c r="AO240" s="90" t="s">
        <v>6931</v>
      </c>
      <c r="AP240" s="84" t="s">
        <v>179</v>
      </c>
      <c r="AQ240" s="84">
        <v>0</v>
      </c>
      <c r="AR240" s="84">
        <v>0</v>
      </c>
      <c r="AS240" s="84"/>
      <c r="AT240" s="84"/>
      <c r="AU240" s="84"/>
      <c r="AV240" s="84"/>
      <c r="AW240" s="84"/>
      <c r="AX240" s="84"/>
      <c r="AY240" s="84"/>
      <c r="AZ240" s="84"/>
    </row>
    <row r="241" spans="1:52" x14ac:dyDescent="0.25">
      <c r="A241" s="69" t="s">
        <v>840</v>
      </c>
      <c r="B241" s="69" t="s">
        <v>840</v>
      </c>
      <c r="C241" s="70"/>
      <c r="D241" s="71"/>
      <c r="E241" s="72"/>
      <c r="F241" s="73"/>
      <c r="G241" s="70"/>
      <c r="H241" s="74"/>
      <c r="I241" s="75"/>
      <c r="J241" s="75"/>
      <c r="K241" s="36"/>
      <c r="L241" s="82"/>
      <c r="M241" s="82"/>
      <c r="N241" s="77"/>
      <c r="O241" s="84" t="s">
        <v>179</v>
      </c>
      <c r="P241" s="86">
        <v>43166.034502314818</v>
      </c>
      <c r="Q241" s="84" t="s">
        <v>2488</v>
      </c>
      <c r="R241" s="87" t="s">
        <v>3238</v>
      </c>
      <c r="S241" s="84" t="s">
        <v>3449</v>
      </c>
      <c r="T241" s="84" t="s">
        <v>3611</v>
      </c>
      <c r="U241" s="84"/>
      <c r="V241" s="87" t="s">
        <v>4201</v>
      </c>
      <c r="W241" s="86">
        <v>43166.034502314818</v>
      </c>
      <c r="X241" s="87" t="s">
        <v>5354</v>
      </c>
      <c r="Y241" s="84"/>
      <c r="Z241" s="84"/>
      <c r="AA241" s="90" t="s">
        <v>6933</v>
      </c>
      <c r="AB241" s="84"/>
      <c r="AC241" s="84" t="b">
        <v>0</v>
      </c>
      <c r="AD241" s="84">
        <v>12</v>
      </c>
      <c r="AE241" s="90" t="s">
        <v>243</v>
      </c>
      <c r="AF241" s="84" t="b">
        <v>0</v>
      </c>
      <c r="AG241" s="84" t="s">
        <v>248</v>
      </c>
      <c r="AH241" s="84"/>
      <c r="AI241" s="90" t="s">
        <v>243</v>
      </c>
      <c r="AJ241" s="84" t="b">
        <v>0</v>
      </c>
      <c r="AK241" s="84">
        <v>9</v>
      </c>
      <c r="AL241" s="90" t="s">
        <v>243</v>
      </c>
      <c r="AM241" s="84" t="s">
        <v>263</v>
      </c>
      <c r="AN241" s="84" t="b">
        <v>0</v>
      </c>
      <c r="AO241" s="90" t="s">
        <v>6933</v>
      </c>
      <c r="AP241" s="84" t="s">
        <v>270</v>
      </c>
      <c r="AQ241" s="84">
        <v>0</v>
      </c>
      <c r="AR241" s="84">
        <v>0</v>
      </c>
      <c r="AS241" s="84"/>
      <c r="AT241" s="84"/>
      <c r="AU241" s="84"/>
      <c r="AV241" s="84"/>
      <c r="AW241" s="84"/>
      <c r="AX241" s="84"/>
      <c r="AY241" s="84"/>
      <c r="AZ241" s="84"/>
    </row>
    <row r="242" spans="1:52" x14ac:dyDescent="0.25">
      <c r="A242" s="69" t="s">
        <v>841</v>
      </c>
      <c r="B242" s="69" t="s">
        <v>840</v>
      </c>
      <c r="C242" s="70"/>
      <c r="D242" s="71"/>
      <c r="E242" s="72"/>
      <c r="F242" s="73"/>
      <c r="G242" s="70"/>
      <c r="H242" s="74"/>
      <c r="I242" s="75"/>
      <c r="J242" s="75"/>
      <c r="K242" s="36"/>
      <c r="L242" s="82"/>
      <c r="M242" s="82"/>
      <c r="N242" s="77"/>
      <c r="O242" s="84" t="s">
        <v>233</v>
      </c>
      <c r="P242" s="86">
        <v>43168.050543981481</v>
      </c>
      <c r="Q242" s="84" t="s">
        <v>2489</v>
      </c>
      <c r="R242" s="87" t="s">
        <v>3238</v>
      </c>
      <c r="S242" s="84" t="s">
        <v>3449</v>
      </c>
      <c r="T242" s="84" t="s">
        <v>3611</v>
      </c>
      <c r="U242" s="84"/>
      <c r="V242" s="87" t="s">
        <v>4202</v>
      </c>
      <c r="W242" s="86">
        <v>43168.050543981481</v>
      </c>
      <c r="X242" s="87" t="s">
        <v>5355</v>
      </c>
      <c r="Y242" s="84"/>
      <c r="Z242" s="84"/>
      <c r="AA242" s="90" t="s">
        <v>6934</v>
      </c>
      <c r="AB242" s="84"/>
      <c r="AC242" s="84" t="b">
        <v>0</v>
      </c>
      <c r="AD242" s="84">
        <v>0</v>
      </c>
      <c r="AE242" s="90" t="s">
        <v>243</v>
      </c>
      <c r="AF242" s="84" t="b">
        <v>0</v>
      </c>
      <c r="AG242" s="84" t="s">
        <v>248</v>
      </c>
      <c r="AH242" s="84"/>
      <c r="AI242" s="90" t="s">
        <v>243</v>
      </c>
      <c r="AJ242" s="84" t="b">
        <v>0</v>
      </c>
      <c r="AK242" s="84">
        <v>9</v>
      </c>
      <c r="AL242" s="90" t="s">
        <v>6933</v>
      </c>
      <c r="AM242" s="84" t="s">
        <v>251</v>
      </c>
      <c r="AN242" s="84" t="b">
        <v>0</v>
      </c>
      <c r="AO242" s="90" t="s">
        <v>6933</v>
      </c>
      <c r="AP242" s="84" t="s">
        <v>179</v>
      </c>
      <c r="AQ242" s="84">
        <v>0</v>
      </c>
      <c r="AR242" s="84">
        <v>0</v>
      </c>
      <c r="AS242" s="84"/>
      <c r="AT242" s="84"/>
      <c r="AU242" s="84"/>
      <c r="AV242" s="84"/>
      <c r="AW242" s="84"/>
      <c r="AX242" s="84"/>
      <c r="AY242" s="84"/>
      <c r="AZ242" s="84"/>
    </row>
    <row r="243" spans="1:52" x14ac:dyDescent="0.25">
      <c r="A243" s="69" t="s">
        <v>841</v>
      </c>
      <c r="B243" s="69" t="s">
        <v>1026</v>
      </c>
      <c r="C243" s="70"/>
      <c r="D243" s="71"/>
      <c r="E243" s="72"/>
      <c r="F243" s="73"/>
      <c r="G243" s="70"/>
      <c r="H243" s="74"/>
      <c r="I243" s="75"/>
      <c r="J243" s="75"/>
      <c r="K243" s="36"/>
      <c r="L243" s="82"/>
      <c r="M243" s="82"/>
      <c r="N243" s="77"/>
      <c r="O243" s="84" t="s">
        <v>233</v>
      </c>
      <c r="P243" s="86">
        <v>43168.050659722219</v>
      </c>
      <c r="Q243" s="84" t="s">
        <v>2490</v>
      </c>
      <c r="R243" s="87" t="s">
        <v>3239</v>
      </c>
      <c r="S243" s="84" t="s">
        <v>3450</v>
      </c>
      <c r="T243" s="84" t="s">
        <v>3547</v>
      </c>
      <c r="U243" s="87" t="s">
        <v>3901</v>
      </c>
      <c r="V243" s="87" t="s">
        <v>3901</v>
      </c>
      <c r="W243" s="86">
        <v>43168.050659722219</v>
      </c>
      <c r="X243" s="87" t="s">
        <v>5356</v>
      </c>
      <c r="Y243" s="84"/>
      <c r="Z243" s="84"/>
      <c r="AA243" s="90" t="s">
        <v>6935</v>
      </c>
      <c r="AB243" s="84"/>
      <c r="AC243" s="84" t="b">
        <v>0</v>
      </c>
      <c r="AD243" s="84">
        <v>0</v>
      </c>
      <c r="AE243" s="90" t="s">
        <v>243</v>
      </c>
      <c r="AF243" s="84" t="b">
        <v>0</v>
      </c>
      <c r="AG243" s="84" t="s">
        <v>248</v>
      </c>
      <c r="AH243" s="84"/>
      <c r="AI243" s="90" t="s">
        <v>243</v>
      </c>
      <c r="AJ243" s="84" t="b">
        <v>0</v>
      </c>
      <c r="AK243" s="84">
        <v>2</v>
      </c>
      <c r="AL243" s="90" t="s">
        <v>7133</v>
      </c>
      <c r="AM243" s="84" t="s">
        <v>251</v>
      </c>
      <c r="AN243" s="84" t="b">
        <v>0</v>
      </c>
      <c r="AO243" s="90" t="s">
        <v>7133</v>
      </c>
      <c r="AP243" s="84" t="s">
        <v>179</v>
      </c>
      <c r="AQ243" s="84">
        <v>0</v>
      </c>
      <c r="AR243" s="84">
        <v>0</v>
      </c>
      <c r="AS243" s="84"/>
      <c r="AT243" s="84"/>
      <c r="AU243" s="84"/>
      <c r="AV243" s="84"/>
      <c r="AW243" s="84"/>
      <c r="AX243" s="84"/>
      <c r="AY243" s="84"/>
      <c r="AZ243" s="84"/>
    </row>
    <row r="244" spans="1:52" x14ac:dyDescent="0.25">
      <c r="A244" s="69" t="s">
        <v>842</v>
      </c>
      <c r="B244" s="69" t="s">
        <v>2095</v>
      </c>
      <c r="C244" s="70"/>
      <c r="D244" s="71"/>
      <c r="E244" s="72"/>
      <c r="F244" s="73"/>
      <c r="G244" s="70"/>
      <c r="H244" s="74"/>
      <c r="I244" s="75"/>
      <c r="J244" s="75"/>
      <c r="K244" s="36"/>
      <c r="L244" s="82"/>
      <c r="M244" s="82"/>
      <c r="N244" s="77"/>
      <c r="O244" s="84" t="s">
        <v>233</v>
      </c>
      <c r="P244" s="86">
        <v>43168.050659722219</v>
      </c>
      <c r="Q244" s="84" t="s">
        <v>2400</v>
      </c>
      <c r="R244" s="84"/>
      <c r="S244" s="84"/>
      <c r="T244" s="84"/>
      <c r="U244" s="84"/>
      <c r="V244" s="87" t="s">
        <v>4203</v>
      </c>
      <c r="W244" s="86">
        <v>43168.050659722219</v>
      </c>
      <c r="X244" s="87" t="s">
        <v>5357</v>
      </c>
      <c r="Y244" s="84"/>
      <c r="Z244" s="84"/>
      <c r="AA244" s="90" t="s">
        <v>6936</v>
      </c>
      <c r="AB244" s="84"/>
      <c r="AC244" s="84" t="b">
        <v>0</v>
      </c>
      <c r="AD244" s="84">
        <v>0</v>
      </c>
      <c r="AE244" s="90" t="s">
        <v>243</v>
      </c>
      <c r="AF244" s="84" t="b">
        <v>0</v>
      </c>
      <c r="AG244" s="84" t="s">
        <v>532</v>
      </c>
      <c r="AH244" s="84"/>
      <c r="AI244" s="90" t="s">
        <v>243</v>
      </c>
      <c r="AJ244" s="84" t="b">
        <v>0</v>
      </c>
      <c r="AK244" s="84">
        <v>369</v>
      </c>
      <c r="AL244" s="90" t="s">
        <v>8332</v>
      </c>
      <c r="AM244" s="84" t="s">
        <v>252</v>
      </c>
      <c r="AN244" s="84" t="b">
        <v>0</v>
      </c>
      <c r="AO244" s="90" t="s">
        <v>8332</v>
      </c>
      <c r="AP244" s="84" t="s">
        <v>179</v>
      </c>
      <c r="AQ244" s="84">
        <v>0</v>
      </c>
      <c r="AR244" s="84">
        <v>0</v>
      </c>
      <c r="AS244" s="84"/>
      <c r="AT244" s="84"/>
      <c r="AU244" s="84"/>
      <c r="AV244" s="84"/>
      <c r="AW244" s="84"/>
      <c r="AX244" s="84"/>
      <c r="AY244" s="84"/>
      <c r="AZ244" s="84"/>
    </row>
    <row r="245" spans="1:52" x14ac:dyDescent="0.25">
      <c r="A245" s="69" t="s">
        <v>843</v>
      </c>
      <c r="B245" s="69" t="s">
        <v>843</v>
      </c>
      <c r="C245" s="70"/>
      <c r="D245" s="71"/>
      <c r="E245" s="72"/>
      <c r="F245" s="73"/>
      <c r="G245" s="70"/>
      <c r="H245" s="74"/>
      <c r="I245" s="75"/>
      <c r="J245" s="75"/>
      <c r="K245" s="36"/>
      <c r="L245" s="82"/>
      <c r="M245" s="82"/>
      <c r="N245" s="77"/>
      <c r="O245" s="84" t="s">
        <v>179</v>
      </c>
      <c r="P245" s="86">
        <v>43168.050706018519</v>
      </c>
      <c r="Q245" s="84" t="s">
        <v>2491</v>
      </c>
      <c r="R245" s="87" t="s">
        <v>3240</v>
      </c>
      <c r="S245" s="84" t="s">
        <v>3451</v>
      </c>
      <c r="T245" s="84" t="s">
        <v>3547</v>
      </c>
      <c r="U245" s="87" t="s">
        <v>3902</v>
      </c>
      <c r="V245" s="87" t="s">
        <v>3902</v>
      </c>
      <c r="W245" s="86">
        <v>43168.050706018519</v>
      </c>
      <c r="X245" s="87" t="s">
        <v>5358</v>
      </c>
      <c r="Y245" s="84"/>
      <c r="Z245" s="84"/>
      <c r="AA245" s="90" t="s">
        <v>6937</v>
      </c>
      <c r="AB245" s="84"/>
      <c r="AC245" s="84" t="b">
        <v>0</v>
      </c>
      <c r="AD245" s="84">
        <v>1</v>
      </c>
      <c r="AE245" s="90" t="s">
        <v>243</v>
      </c>
      <c r="AF245" s="84" t="b">
        <v>0</v>
      </c>
      <c r="AG245" s="84" t="s">
        <v>248</v>
      </c>
      <c r="AH245" s="84"/>
      <c r="AI245" s="90" t="s">
        <v>243</v>
      </c>
      <c r="AJ245" s="84" t="b">
        <v>0</v>
      </c>
      <c r="AK245" s="84">
        <v>0</v>
      </c>
      <c r="AL245" s="90" t="s">
        <v>243</v>
      </c>
      <c r="AM245" s="84" t="s">
        <v>253</v>
      </c>
      <c r="AN245" s="84" t="b">
        <v>0</v>
      </c>
      <c r="AO245" s="90" t="s">
        <v>6937</v>
      </c>
      <c r="AP245" s="84" t="s">
        <v>179</v>
      </c>
      <c r="AQ245" s="84">
        <v>0</v>
      </c>
      <c r="AR245" s="84">
        <v>0</v>
      </c>
      <c r="AS245" s="84"/>
      <c r="AT245" s="84"/>
      <c r="AU245" s="84"/>
      <c r="AV245" s="84"/>
      <c r="AW245" s="84"/>
      <c r="AX245" s="84"/>
      <c r="AY245" s="84"/>
      <c r="AZ245" s="84"/>
    </row>
    <row r="246" spans="1:52" x14ac:dyDescent="0.25">
      <c r="A246" s="69" t="s">
        <v>844</v>
      </c>
      <c r="B246" s="69" t="s">
        <v>2158</v>
      </c>
      <c r="C246" s="70"/>
      <c r="D246" s="71"/>
      <c r="E246" s="72"/>
      <c r="F246" s="73"/>
      <c r="G246" s="70"/>
      <c r="H246" s="74"/>
      <c r="I246" s="75"/>
      <c r="J246" s="75"/>
      <c r="K246" s="36"/>
      <c r="L246" s="82"/>
      <c r="M246" s="82"/>
      <c r="N246" s="77"/>
      <c r="O246" s="84" t="s">
        <v>233</v>
      </c>
      <c r="P246" s="86">
        <v>43167.975798611114</v>
      </c>
      <c r="Q246" s="84" t="s">
        <v>2492</v>
      </c>
      <c r="R246" s="84"/>
      <c r="S246" s="84"/>
      <c r="T246" s="84" t="s">
        <v>3603</v>
      </c>
      <c r="U246" s="87" t="s">
        <v>3903</v>
      </c>
      <c r="V246" s="87" t="s">
        <v>3903</v>
      </c>
      <c r="W246" s="86">
        <v>43167.975798611114</v>
      </c>
      <c r="X246" s="87" t="s">
        <v>5359</v>
      </c>
      <c r="Y246" s="84"/>
      <c r="Z246" s="84"/>
      <c r="AA246" s="90" t="s">
        <v>6938</v>
      </c>
      <c r="AB246" s="84"/>
      <c r="AC246" s="84" t="b">
        <v>0</v>
      </c>
      <c r="AD246" s="84">
        <v>3</v>
      </c>
      <c r="AE246" s="90" t="s">
        <v>243</v>
      </c>
      <c r="AF246" s="84" t="b">
        <v>0</v>
      </c>
      <c r="AG246" s="84" t="s">
        <v>248</v>
      </c>
      <c r="AH246" s="84"/>
      <c r="AI246" s="90" t="s">
        <v>243</v>
      </c>
      <c r="AJ246" s="84" t="b">
        <v>0</v>
      </c>
      <c r="AK246" s="84">
        <v>2</v>
      </c>
      <c r="AL246" s="90" t="s">
        <v>243</v>
      </c>
      <c r="AM246" s="84" t="s">
        <v>252</v>
      </c>
      <c r="AN246" s="84" t="b">
        <v>0</v>
      </c>
      <c r="AO246" s="90" t="s">
        <v>6938</v>
      </c>
      <c r="AP246" s="84" t="s">
        <v>270</v>
      </c>
      <c r="AQ246" s="84">
        <v>0</v>
      </c>
      <c r="AR246" s="84">
        <v>0</v>
      </c>
      <c r="AS246" s="84"/>
      <c r="AT246" s="84"/>
      <c r="AU246" s="84"/>
      <c r="AV246" s="84"/>
      <c r="AW246" s="84"/>
      <c r="AX246" s="84"/>
      <c r="AY246" s="84"/>
      <c r="AZ246" s="84"/>
    </row>
    <row r="247" spans="1:52" x14ac:dyDescent="0.25">
      <c r="A247" s="69" t="s">
        <v>845</v>
      </c>
      <c r="B247" s="69" t="s">
        <v>2158</v>
      </c>
      <c r="C247" s="70"/>
      <c r="D247" s="71"/>
      <c r="E247" s="72"/>
      <c r="F247" s="73"/>
      <c r="G247" s="70"/>
      <c r="H247" s="74"/>
      <c r="I247" s="75"/>
      <c r="J247" s="75"/>
      <c r="K247" s="36"/>
      <c r="L247" s="82"/>
      <c r="M247" s="82"/>
      <c r="N247" s="77"/>
      <c r="O247" s="84" t="s">
        <v>233</v>
      </c>
      <c r="P247" s="86">
        <v>43168.050706018519</v>
      </c>
      <c r="Q247" s="84" t="s">
        <v>2493</v>
      </c>
      <c r="R247" s="84"/>
      <c r="S247" s="84"/>
      <c r="T247" s="84" t="s">
        <v>3603</v>
      </c>
      <c r="U247" s="87" t="s">
        <v>3903</v>
      </c>
      <c r="V247" s="87" t="s">
        <v>3903</v>
      </c>
      <c r="W247" s="86">
        <v>43168.050706018519</v>
      </c>
      <c r="X247" s="87" t="s">
        <v>5360</v>
      </c>
      <c r="Y247" s="84"/>
      <c r="Z247" s="84"/>
      <c r="AA247" s="90" t="s">
        <v>6939</v>
      </c>
      <c r="AB247" s="84"/>
      <c r="AC247" s="84" t="b">
        <v>0</v>
      </c>
      <c r="AD247" s="84">
        <v>0</v>
      </c>
      <c r="AE247" s="90" t="s">
        <v>243</v>
      </c>
      <c r="AF247" s="84" t="b">
        <v>0</v>
      </c>
      <c r="AG247" s="84" t="s">
        <v>248</v>
      </c>
      <c r="AH247" s="84"/>
      <c r="AI247" s="90" t="s">
        <v>243</v>
      </c>
      <c r="AJ247" s="84" t="b">
        <v>0</v>
      </c>
      <c r="AK247" s="84">
        <v>2</v>
      </c>
      <c r="AL247" s="90" t="s">
        <v>6938</v>
      </c>
      <c r="AM247" s="84" t="s">
        <v>252</v>
      </c>
      <c r="AN247" s="84" t="b">
        <v>0</v>
      </c>
      <c r="AO247" s="90" t="s">
        <v>6938</v>
      </c>
      <c r="AP247" s="84" t="s">
        <v>179</v>
      </c>
      <c r="AQ247" s="84">
        <v>0</v>
      </c>
      <c r="AR247" s="84">
        <v>0</v>
      </c>
      <c r="AS247" s="84"/>
      <c r="AT247" s="84"/>
      <c r="AU247" s="84"/>
      <c r="AV247" s="84"/>
      <c r="AW247" s="84"/>
      <c r="AX247" s="84"/>
      <c r="AY247" s="84"/>
      <c r="AZ247" s="84"/>
    </row>
    <row r="248" spans="1:52" x14ac:dyDescent="0.25">
      <c r="A248" s="69" t="s">
        <v>845</v>
      </c>
      <c r="B248" s="69" t="s">
        <v>844</v>
      </c>
      <c r="C248" s="70"/>
      <c r="D248" s="71"/>
      <c r="E248" s="72"/>
      <c r="F248" s="73"/>
      <c r="G248" s="70"/>
      <c r="H248" s="74"/>
      <c r="I248" s="75"/>
      <c r="J248" s="75"/>
      <c r="K248" s="36"/>
      <c r="L248" s="82"/>
      <c r="M248" s="82"/>
      <c r="N248" s="77"/>
      <c r="O248" s="84" t="s">
        <v>233</v>
      </c>
      <c r="P248" s="86">
        <v>43168.050706018519</v>
      </c>
      <c r="Q248" s="84" t="s">
        <v>2493</v>
      </c>
      <c r="R248" s="84"/>
      <c r="S248" s="84"/>
      <c r="T248" s="84" t="s">
        <v>3603</v>
      </c>
      <c r="U248" s="87" t="s">
        <v>3903</v>
      </c>
      <c r="V248" s="87" t="s">
        <v>3903</v>
      </c>
      <c r="W248" s="86">
        <v>43168.050706018519</v>
      </c>
      <c r="X248" s="87" t="s">
        <v>5360</v>
      </c>
      <c r="Y248" s="84"/>
      <c r="Z248" s="84"/>
      <c r="AA248" s="90" t="s">
        <v>6939</v>
      </c>
      <c r="AB248" s="84"/>
      <c r="AC248" s="84" t="b">
        <v>0</v>
      </c>
      <c r="AD248" s="84">
        <v>0</v>
      </c>
      <c r="AE248" s="90" t="s">
        <v>243</v>
      </c>
      <c r="AF248" s="84" t="b">
        <v>0</v>
      </c>
      <c r="AG248" s="84" t="s">
        <v>248</v>
      </c>
      <c r="AH248" s="84"/>
      <c r="AI248" s="90" t="s">
        <v>243</v>
      </c>
      <c r="AJ248" s="84" t="b">
        <v>0</v>
      </c>
      <c r="AK248" s="84">
        <v>2</v>
      </c>
      <c r="AL248" s="90" t="s">
        <v>6938</v>
      </c>
      <c r="AM248" s="84" t="s">
        <v>252</v>
      </c>
      <c r="AN248" s="84" t="b">
        <v>0</v>
      </c>
      <c r="AO248" s="90" t="s">
        <v>6938</v>
      </c>
      <c r="AP248" s="84" t="s">
        <v>179</v>
      </c>
      <c r="AQ248" s="84">
        <v>0</v>
      </c>
      <c r="AR248" s="84">
        <v>0</v>
      </c>
      <c r="AS248" s="84"/>
      <c r="AT248" s="84"/>
      <c r="AU248" s="84"/>
      <c r="AV248" s="84"/>
      <c r="AW248" s="84"/>
      <c r="AX248" s="84"/>
      <c r="AY248" s="84"/>
      <c r="AZ248" s="84"/>
    </row>
    <row r="249" spans="1:52" x14ac:dyDescent="0.25">
      <c r="A249" s="69" t="s">
        <v>846</v>
      </c>
      <c r="B249" s="69" t="s">
        <v>1150</v>
      </c>
      <c r="C249" s="70"/>
      <c r="D249" s="71"/>
      <c r="E249" s="72"/>
      <c r="F249" s="73"/>
      <c r="G249" s="70"/>
      <c r="H249" s="74"/>
      <c r="I249" s="75"/>
      <c r="J249" s="75"/>
      <c r="K249" s="36"/>
      <c r="L249" s="82"/>
      <c r="M249" s="82"/>
      <c r="N249" s="77"/>
      <c r="O249" s="84" t="s">
        <v>233</v>
      </c>
      <c r="P249" s="86">
        <v>43168.050729166665</v>
      </c>
      <c r="Q249" s="84" t="s">
        <v>2494</v>
      </c>
      <c r="R249" s="84"/>
      <c r="S249" s="84"/>
      <c r="T249" s="84" t="s">
        <v>3547</v>
      </c>
      <c r="U249" s="84"/>
      <c r="V249" s="87" t="s">
        <v>4204</v>
      </c>
      <c r="W249" s="86">
        <v>43168.050729166665</v>
      </c>
      <c r="X249" s="87" t="s">
        <v>5361</v>
      </c>
      <c r="Y249" s="84"/>
      <c r="Z249" s="84"/>
      <c r="AA249" s="90" t="s">
        <v>6940</v>
      </c>
      <c r="AB249" s="84"/>
      <c r="AC249" s="84" t="b">
        <v>0</v>
      </c>
      <c r="AD249" s="84">
        <v>0</v>
      </c>
      <c r="AE249" s="90" t="s">
        <v>243</v>
      </c>
      <c r="AF249" s="84" t="b">
        <v>0</v>
      </c>
      <c r="AG249" s="84" t="s">
        <v>8486</v>
      </c>
      <c r="AH249" s="84"/>
      <c r="AI249" s="90" t="s">
        <v>243</v>
      </c>
      <c r="AJ249" s="84" t="b">
        <v>0</v>
      </c>
      <c r="AK249" s="84">
        <v>84</v>
      </c>
      <c r="AL249" s="90" t="s">
        <v>7264</v>
      </c>
      <c r="AM249" s="84" t="s">
        <v>251</v>
      </c>
      <c r="AN249" s="84" t="b">
        <v>0</v>
      </c>
      <c r="AO249" s="90" t="s">
        <v>7264</v>
      </c>
      <c r="AP249" s="84" t="s">
        <v>179</v>
      </c>
      <c r="AQ249" s="84">
        <v>0</v>
      </c>
      <c r="AR249" s="84">
        <v>0</v>
      </c>
      <c r="AS249" s="84"/>
      <c r="AT249" s="84"/>
      <c r="AU249" s="84"/>
      <c r="AV249" s="84"/>
      <c r="AW249" s="84"/>
      <c r="AX249" s="84"/>
      <c r="AY249" s="84"/>
      <c r="AZ249" s="84"/>
    </row>
    <row r="250" spans="1:52" x14ac:dyDescent="0.25">
      <c r="A250" s="69" t="s">
        <v>847</v>
      </c>
      <c r="B250" s="69" t="s">
        <v>2159</v>
      </c>
      <c r="C250" s="70"/>
      <c r="D250" s="71"/>
      <c r="E250" s="72"/>
      <c r="F250" s="73"/>
      <c r="G250" s="70"/>
      <c r="H250" s="74"/>
      <c r="I250" s="75"/>
      <c r="J250" s="75"/>
      <c r="K250" s="36"/>
      <c r="L250" s="82"/>
      <c r="M250" s="82"/>
      <c r="N250" s="77"/>
      <c r="O250" s="84" t="s">
        <v>233</v>
      </c>
      <c r="P250" s="86">
        <v>43168.050740740742</v>
      </c>
      <c r="Q250" s="84" t="s">
        <v>2495</v>
      </c>
      <c r="R250" s="87" t="s">
        <v>3241</v>
      </c>
      <c r="S250" s="84" t="s">
        <v>3452</v>
      </c>
      <c r="T250" s="84" t="s">
        <v>3547</v>
      </c>
      <c r="U250" s="84"/>
      <c r="V250" s="87" t="s">
        <v>4205</v>
      </c>
      <c r="W250" s="86">
        <v>43168.050740740742</v>
      </c>
      <c r="X250" s="87" t="s">
        <v>5362</v>
      </c>
      <c r="Y250" s="84"/>
      <c r="Z250" s="84"/>
      <c r="AA250" s="90" t="s">
        <v>6941</v>
      </c>
      <c r="AB250" s="84"/>
      <c r="AC250" s="84" t="b">
        <v>0</v>
      </c>
      <c r="AD250" s="84">
        <v>0</v>
      </c>
      <c r="AE250" s="90" t="s">
        <v>243</v>
      </c>
      <c r="AF250" s="84" t="b">
        <v>0</v>
      </c>
      <c r="AG250" s="84" t="s">
        <v>248</v>
      </c>
      <c r="AH250" s="84"/>
      <c r="AI250" s="90" t="s">
        <v>243</v>
      </c>
      <c r="AJ250" s="84" t="b">
        <v>0</v>
      </c>
      <c r="AK250" s="84">
        <v>0</v>
      </c>
      <c r="AL250" s="90" t="s">
        <v>243</v>
      </c>
      <c r="AM250" s="84" t="s">
        <v>257</v>
      </c>
      <c r="AN250" s="84" t="b">
        <v>0</v>
      </c>
      <c r="AO250" s="90" t="s">
        <v>6941</v>
      </c>
      <c r="AP250" s="84" t="s">
        <v>179</v>
      </c>
      <c r="AQ250" s="84">
        <v>0</v>
      </c>
      <c r="AR250" s="84">
        <v>0</v>
      </c>
      <c r="AS250" s="84"/>
      <c r="AT250" s="84"/>
      <c r="AU250" s="84"/>
      <c r="AV250" s="84"/>
      <c r="AW250" s="84"/>
      <c r="AX250" s="84"/>
      <c r="AY250" s="84"/>
      <c r="AZ250" s="84"/>
    </row>
    <row r="251" spans="1:52" x14ac:dyDescent="0.25">
      <c r="A251" s="69" t="s">
        <v>848</v>
      </c>
      <c r="B251" s="69" t="s">
        <v>2095</v>
      </c>
      <c r="C251" s="70"/>
      <c r="D251" s="71"/>
      <c r="E251" s="72"/>
      <c r="F251" s="73"/>
      <c r="G251" s="70"/>
      <c r="H251" s="74"/>
      <c r="I251" s="75"/>
      <c r="J251" s="75"/>
      <c r="K251" s="36"/>
      <c r="L251" s="82"/>
      <c r="M251" s="82"/>
      <c r="N251" s="77"/>
      <c r="O251" s="84" t="s">
        <v>233</v>
      </c>
      <c r="P251" s="86">
        <v>43168.050740740742</v>
      </c>
      <c r="Q251" s="84" t="s">
        <v>2400</v>
      </c>
      <c r="R251" s="84"/>
      <c r="S251" s="84"/>
      <c r="T251" s="84"/>
      <c r="U251" s="84"/>
      <c r="V251" s="87" t="s">
        <v>4206</v>
      </c>
      <c r="W251" s="86">
        <v>43168.050740740742</v>
      </c>
      <c r="X251" s="87" t="s">
        <v>5363</v>
      </c>
      <c r="Y251" s="84"/>
      <c r="Z251" s="84"/>
      <c r="AA251" s="90" t="s">
        <v>6942</v>
      </c>
      <c r="AB251" s="84"/>
      <c r="AC251" s="84" t="b">
        <v>0</v>
      </c>
      <c r="AD251" s="84">
        <v>0</v>
      </c>
      <c r="AE251" s="90" t="s">
        <v>243</v>
      </c>
      <c r="AF251" s="84" t="b">
        <v>0</v>
      </c>
      <c r="AG251" s="84" t="s">
        <v>532</v>
      </c>
      <c r="AH251" s="84"/>
      <c r="AI251" s="90" t="s">
        <v>243</v>
      </c>
      <c r="AJ251" s="84" t="b">
        <v>0</v>
      </c>
      <c r="AK251" s="84">
        <v>369</v>
      </c>
      <c r="AL251" s="90" t="s">
        <v>8332</v>
      </c>
      <c r="AM251" s="84" t="s">
        <v>252</v>
      </c>
      <c r="AN251" s="84" t="b">
        <v>0</v>
      </c>
      <c r="AO251" s="90" t="s">
        <v>8332</v>
      </c>
      <c r="AP251" s="84" t="s">
        <v>179</v>
      </c>
      <c r="AQ251" s="84">
        <v>0</v>
      </c>
      <c r="AR251" s="84">
        <v>0</v>
      </c>
      <c r="AS251" s="84"/>
      <c r="AT251" s="84"/>
      <c r="AU251" s="84"/>
      <c r="AV251" s="84"/>
      <c r="AW251" s="84"/>
      <c r="AX251" s="84"/>
      <c r="AY251" s="84"/>
      <c r="AZ251" s="84"/>
    </row>
    <row r="252" spans="1:52" x14ac:dyDescent="0.25">
      <c r="A252" s="69" t="s">
        <v>849</v>
      </c>
      <c r="B252" s="69" t="s">
        <v>2082</v>
      </c>
      <c r="C252" s="70"/>
      <c r="D252" s="71"/>
      <c r="E252" s="72"/>
      <c r="F252" s="73"/>
      <c r="G252" s="70"/>
      <c r="H252" s="74"/>
      <c r="I252" s="75"/>
      <c r="J252" s="75"/>
      <c r="K252" s="36"/>
      <c r="L252" s="82"/>
      <c r="M252" s="82"/>
      <c r="N252" s="77"/>
      <c r="O252" s="84" t="s">
        <v>233</v>
      </c>
      <c r="P252" s="86">
        <v>43168.050740740742</v>
      </c>
      <c r="Q252" s="84" t="s">
        <v>2397</v>
      </c>
      <c r="R252" s="84"/>
      <c r="S252" s="84"/>
      <c r="T252" s="84"/>
      <c r="U252" s="84"/>
      <c r="V252" s="87" t="s">
        <v>4207</v>
      </c>
      <c r="W252" s="86">
        <v>43168.050740740742</v>
      </c>
      <c r="X252" s="87" t="s">
        <v>5364</v>
      </c>
      <c r="Y252" s="84"/>
      <c r="Z252" s="84"/>
      <c r="AA252" s="90" t="s">
        <v>6943</v>
      </c>
      <c r="AB252" s="84"/>
      <c r="AC252" s="84" t="b">
        <v>0</v>
      </c>
      <c r="AD252" s="84">
        <v>0</v>
      </c>
      <c r="AE252" s="90" t="s">
        <v>243</v>
      </c>
      <c r="AF252" s="84" t="b">
        <v>1</v>
      </c>
      <c r="AG252" s="84" t="s">
        <v>248</v>
      </c>
      <c r="AH252" s="84"/>
      <c r="AI252" s="90" t="s">
        <v>8490</v>
      </c>
      <c r="AJ252" s="84" t="b">
        <v>0</v>
      </c>
      <c r="AK252" s="84">
        <v>6158</v>
      </c>
      <c r="AL252" s="90" t="s">
        <v>8318</v>
      </c>
      <c r="AM252" s="84" t="s">
        <v>252</v>
      </c>
      <c r="AN252" s="84" t="b">
        <v>0</v>
      </c>
      <c r="AO252" s="90" t="s">
        <v>8318</v>
      </c>
      <c r="AP252" s="84" t="s">
        <v>179</v>
      </c>
      <c r="AQ252" s="84">
        <v>0</v>
      </c>
      <c r="AR252" s="84">
        <v>0</v>
      </c>
      <c r="AS252" s="84"/>
      <c r="AT252" s="84"/>
      <c r="AU252" s="84"/>
      <c r="AV252" s="84"/>
      <c r="AW252" s="84"/>
      <c r="AX252" s="84"/>
      <c r="AY252" s="84"/>
      <c r="AZ252" s="84"/>
    </row>
    <row r="253" spans="1:52" x14ac:dyDescent="0.25">
      <c r="A253" s="69" t="s">
        <v>850</v>
      </c>
      <c r="B253" s="69" t="s">
        <v>2082</v>
      </c>
      <c r="C253" s="70"/>
      <c r="D253" s="71"/>
      <c r="E253" s="72"/>
      <c r="F253" s="73"/>
      <c r="G253" s="70"/>
      <c r="H253" s="74"/>
      <c r="I253" s="75"/>
      <c r="J253" s="75"/>
      <c r="K253" s="36"/>
      <c r="L253" s="82"/>
      <c r="M253" s="82"/>
      <c r="N253" s="77"/>
      <c r="O253" s="84" t="s">
        <v>233</v>
      </c>
      <c r="P253" s="86">
        <v>43168.050752314812</v>
      </c>
      <c r="Q253" s="84" t="s">
        <v>2397</v>
      </c>
      <c r="R253" s="84"/>
      <c r="S253" s="84"/>
      <c r="T253" s="84"/>
      <c r="U253" s="84"/>
      <c r="V253" s="87" t="s">
        <v>4208</v>
      </c>
      <c r="W253" s="86">
        <v>43168.050752314812</v>
      </c>
      <c r="X253" s="87" t="s">
        <v>5365</v>
      </c>
      <c r="Y253" s="84"/>
      <c r="Z253" s="84"/>
      <c r="AA253" s="90" t="s">
        <v>6944</v>
      </c>
      <c r="AB253" s="84"/>
      <c r="AC253" s="84" t="b">
        <v>0</v>
      </c>
      <c r="AD253" s="84">
        <v>0</v>
      </c>
      <c r="AE253" s="90" t="s">
        <v>243</v>
      </c>
      <c r="AF253" s="84" t="b">
        <v>1</v>
      </c>
      <c r="AG253" s="84" t="s">
        <v>248</v>
      </c>
      <c r="AH253" s="84"/>
      <c r="AI253" s="90" t="s">
        <v>8490</v>
      </c>
      <c r="AJ253" s="84" t="b">
        <v>0</v>
      </c>
      <c r="AK253" s="84">
        <v>6158</v>
      </c>
      <c r="AL253" s="90" t="s">
        <v>8318</v>
      </c>
      <c r="AM253" s="84" t="s">
        <v>252</v>
      </c>
      <c r="AN253" s="84" t="b">
        <v>0</v>
      </c>
      <c r="AO253" s="90" t="s">
        <v>8318</v>
      </c>
      <c r="AP253" s="84" t="s">
        <v>179</v>
      </c>
      <c r="AQ253" s="84">
        <v>0</v>
      </c>
      <c r="AR253" s="84">
        <v>0</v>
      </c>
      <c r="AS253" s="84"/>
      <c r="AT253" s="84"/>
      <c r="AU253" s="84"/>
      <c r="AV253" s="84"/>
      <c r="AW253" s="84"/>
      <c r="AX253" s="84"/>
      <c r="AY253" s="84"/>
      <c r="AZ253" s="84"/>
    </row>
    <row r="254" spans="1:52" x14ac:dyDescent="0.25">
      <c r="A254" s="69" t="s">
        <v>851</v>
      </c>
      <c r="B254" s="69" t="s">
        <v>2160</v>
      </c>
      <c r="C254" s="70"/>
      <c r="D254" s="71"/>
      <c r="E254" s="72"/>
      <c r="F254" s="73"/>
      <c r="G254" s="70"/>
      <c r="H254" s="74"/>
      <c r="I254" s="75"/>
      <c r="J254" s="75"/>
      <c r="K254" s="36"/>
      <c r="L254" s="82"/>
      <c r="M254" s="82"/>
      <c r="N254" s="77"/>
      <c r="O254" s="84" t="s">
        <v>233</v>
      </c>
      <c r="P254" s="86">
        <v>43168.050775462965</v>
      </c>
      <c r="Q254" s="84" t="s">
        <v>2496</v>
      </c>
      <c r="R254" s="87" t="s">
        <v>3242</v>
      </c>
      <c r="S254" s="84" t="s">
        <v>3453</v>
      </c>
      <c r="T254" s="84" t="s">
        <v>3547</v>
      </c>
      <c r="U254" s="84"/>
      <c r="V254" s="87" t="s">
        <v>4209</v>
      </c>
      <c r="W254" s="86">
        <v>43168.050775462965</v>
      </c>
      <c r="X254" s="87" t="s">
        <v>5366</v>
      </c>
      <c r="Y254" s="84"/>
      <c r="Z254" s="84"/>
      <c r="AA254" s="90" t="s">
        <v>6945</v>
      </c>
      <c r="AB254" s="84"/>
      <c r="AC254" s="84" t="b">
        <v>0</v>
      </c>
      <c r="AD254" s="84">
        <v>0</v>
      </c>
      <c r="AE254" s="90" t="s">
        <v>243</v>
      </c>
      <c r="AF254" s="84" t="b">
        <v>0</v>
      </c>
      <c r="AG254" s="84" t="s">
        <v>526</v>
      </c>
      <c r="AH254" s="84"/>
      <c r="AI254" s="90" t="s">
        <v>243</v>
      </c>
      <c r="AJ254" s="84" t="b">
        <v>0</v>
      </c>
      <c r="AK254" s="84">
        <v>0</v>
      </c>
      <c r="AL254" s="90" t="s">
        <v>243</v>
      </c>
      <c r="AM254" s="84" t="s">
        <v>253</v>
      </c>
      <c r="AN254" s="84" t="b">
        <v>0</v>
      </c>
      <c r="AO254" s="90" t="s">
        <v>6945</v>
      </c>
      <c r="AP254" s="84" t="s">
        <v>179</v>
      </c>
      <c r="AQ254" s="84">
        <v>0</v>
      </c>
      <c r="AR254" s="84">
        <v>0</v>
      </c>
      <c r="AS254" s="84"/>
      <c r="AT254" s="84"/>
      <c r="AU254" s="84"/>
      <c r="AV254" s="84"/>
      <c r="AW254" s="84"/>
      <c r="AX254" s="84"/>
      <c r="AY254" s="84"/>
      <c r="AZ254" s="84"/>
    </row>
    <row r="255" spans="1:52" x14ac:dyDescent="0.25">
      <c r="A255" s="69" t="s">
        <v>851</v>
      </c>
      <c r="B255" s="69" t="s">
        <v>2161</v>
      </c>
      <c r="C255" s="70"/>
      <c r="D255" s="71"/>
      <c r="E255" s="72"/>
      <c r="F255" s="73"/>
      <c r="G255" s="70"/>
      <c r="H255" s="74"/>
      <c r="I255" s="75"/>
      <c r="J255" s="75"/>
      <c r="K255" s="36"/>
      <c r="L255" s="82"/>
      <c r="M255" s="82"/>
      <c r="N255" s="77"/>
      <c r="O255" s="84" t="s">
        <v>233</v>
      </c>
      <c r="P255" s="86">
        <v>43168.050775462965</v>
      </c>
      <c r="Q255" s="84" t="s">
        <v>2496</v>
      </c>
      <c r="R255" s="87" t="s">
        <v>3242</v>
      </c>
      <c r="S255" s="84" t="s">
        <v>3453</v>
      </c>
      <c r="T255" s="84" t="s">
        <v>3547</v>
      </c>
      <c r="U255" s="84"/>
      <c r="V255" s="87" t="s">
        <v>4209</v>
      </c>
      <c r="W255" s="86">
        <v>43168.050775462965</v>
      </c>
      <c r="X255" s="87" t="s">
        <v>5366</v>
      </c>
      <c r="Y255" s="84"/>
      <c r="Z255" s="84"/>
      <c r="AA255" s="90" t="s">
        <v>6945</v>
      </c>
      <c r="AB255" s="84"/>
      <c r="AC255" s="84" t="b">
        <v>0</v>
      </c>
      <c r="AD255" s="84">
        <v>0</v>
      </c>
      <c r="AE255" s="90" t="s">
        <v>243</v>
      </c>
      <c r="AF255" s="84" t="b">
        <v>0</v>
      </c>
      <c r="AG255" s="84" t="s">
        <v>526</v>
      </c>
      <c r="AH255" s="84"/>
      <c r="AI255" s="90" t="s">
        <v>243</v>
      </c>
      <c r="AJ255" s="84" t="b">
        <v>0</v>
      </c>
      <c r="AK255" s="84">
        <v>0</v>
      </c>
      <c r="AL255" s="90" t="s">
        <v>243</v>
      </c>
      <c r="AM255" s="84" t="s">
        <v>253</v>
      </c>
      <c r="AN255" s="84" t="b">
        <v>0</v>
      </c>
      <c r="AO255" s="90" t="s">
        <v>6945</v>
      </c>
      <c r="AP255" s="84" t="s">
        <v>179</v>
      </c>
      <c r="AQ255" s="84">
        <v>0</v>
      </c>
      <c r="AR255" s="84">
        <v>0</v>
      </c>
      <c r="AS255" s="84"/>
      <c r="AT255" s="84"/>
      <c r="AU255" s="84"/>
      <c r="AV255" s="84"/>
      <c r="AW255" s="84"/>
      <c r="AX255" s="84"/>
      <c r="AY255" s="84"/>
      <c r="AZ255" s="84"/>
    </row>
    <row r="256" spans="1:52" x14ac:dyDescent="0.25">
      <c r="A256" s="69" t="s">
        <v>851</v>
      </c>
      <c r="B256" s="69" t="s">
        <v>2162</v>
      </c>
      <c r="C256" s="70"/>
      <c r="D256" s="71"/>
      <c r="E256" s="72"/>
      <c r="F256" s="73"/>
      <c r="G256" s="70"/>
      <c r="H256" s="74"/>
      <c r="I256" s="75"/>
      <c r="J256" s="75"/>
      <c r="K256" s="36"/>
      <c r="L256" s="82"/>
      <c r="M256" s="82"/>
      <c r="N256" s="77"/>
      <c r="O256" s="84" t="s">
        <v>233</v>
      </c>
      <c r="P256" s="86">
        <v>43168.050775462965</v>
      </c>
      <c r="Q256" s="84" t="s">
        <v>2496</v>
      </c>
      <c r="R256" s="87" t="s">
        <v>3242</v>
      </c>
      <c r="S256" s="84" t="s">
        <v>3453</v>
      </c>
      <c r="T256" s="84" t="s">
        <v>3547</v>
      </c>
      <c r="U256" s="84"/>
      <c r="V256" s="87" t="s">
        <v>4209</v>
      </c>
      <c r="W256" s="86">
        <v>43168.050775462965</v>
      </c>
      <c r="X256" s="87" t="s">
        <v>5366</v>
      </c>
      <c r="Y256" s="84"/>
      <c r="Z256" s="84"/>
      <c r="AA256" s="90" t="s">
        <v>6945</v>
      </c>
      <c r="AB256" s="84"/>
      <c r="AC256" s="84" t="b">
        <v>0</v>
      </c>
      <c r="AD256" s="84">
        <v>0</v>
      </c>
      <c r="AE256" s="90" t="s">
        <v>243</v>
      </c>
      <c r="AF256" s="84" t="b">
        <v>0</v>
      </c>
      <c r="AG256" s="84" t="s">
        <v>526</v>
      </c>
      <c r="AH256" s="84"/>
      <c r="AI256" s="90" t="s">
        <v>243</v>
      </c>
      <c r="AJ256" s="84" t="b">
        <v>0</v>
      </c>
      <c r="AK256" s="84">
        <v>0</v>
      </c>
      <c r="AL256" s="90" t="s">
        <v>243</v>
      </c>
      <c r="AM256" s="84" t="s">
        <v>253</v>
      </c>
      <c r="AN256" s="84" t="b">
        <v>0</v>
      </c>
      <c r="AO256" s="90" t="s">
        <v>6945</v>
      </c>
      <c r="AP256" s="84" t="s">
        <v>179</v>
      </c>
      <c r="AQ256" s="84">
        <v>0</v>
      </c>
      <c r="AR256" s="84">
        <v>0</v>
      </c>
      <c r="AS256" s="84"/>
      <c r="AT256" s="84"/>
      <c r="AU256" s="84"/>
      <c r="AV256" s="84"/>
      <c r="AW256" s="84"/>
      <c r="AX256" s="84"/>
      <c r="AY256" s="84"/>
      <c r="AZ256" s="84"/>
    </row>
    <row r="257" spans="1:52" x14ac:dyDescent="0.25">
      <c r="A257" s="69" t="s">
        <v>851</v>
      </c>
      <c r="B257" s="69" t="s">
        <v>2163</v>
      </c>
      <c r="C257" s="70"/>
      <c r="D257" s="71"/>
      <c r="E257" s="72"/>
      <c r="F257" s="73"/>
      <c r="G257" s="70"/>
      <c r="H257" s="74"/>
      <c r="I257" s="75"/>
      <c r="J257" s="75"/>
      <c r="K257" s="36"/>
      <c r="L257" s="82"/>
      <c r="M257" s="82"/>
      <c r="N257" s="77"/>
      <c r="O257" s="84" t="s">
        <v>233</v>
      </c>
      <c r="P257" s="86">
        <v>43168.050775462965</v>
      </c>
      <c r="Q257" s="84" t="s">
        <v>2496</v>
      </c>
      <c r="R257" s="87" t="s">
        <v>3242</v>
      </c>
      <c r="S257" s="84" t="s">
        <v>3453</v>
      </c>
      <c r="T257" s="84" t="s">
        <v>3547</v>
      </c>
      <c r="U257" s="84"/>
      <c r="V257" s="87" t="s">
        <v>4209</v>
      </c>
      <c r="W257" s="86">
        <v>43168.050775462965</v>
      </c>
      <c r="X257" s="87" t="s">
        <v>5366</v>
      </c>
      <c r="Y257" s="84"/>
      <c r="Z257" s="84"/>
      <c r="AA257" s="90" t="s">
        <v>6945</v>
      </c>
      <c r="AB257" s="84"/>
      <c r="AC257" s="84" t="b">
        <v>0</v>
      </c>
      <c r="AD257" s="84">
        <v>0</v>
      </c>
      <c r="AE257" s="90" t="s">
        <v>243</v>
      </c>
      <c r="AF257" s="84" t="b">
        <v>0</v>
      </c>
      <c r="AG257" s="84" t="s">
        <v>526</v>
      </c>
      <c r="AH257" s="84"/>
      <c r="AI257" s="90" t="s">
        <v>243</v>
      </c>
      <c r="AJ257" s="84" t="b">
        <v>0</v>
      </c>
      <c r="AK257" s="84">
        <v>0</v>
      </c>
      <c r="AL257" s="90" t="s">
        <v>243</v>
      </c>
      <c r="AM257" s="84" t="s">
        <v>253</v>
      </c>
      <c r="AN257" s="84" t="b">
        <v>0</v>
      </c>
      <c r="AO257" s="90" t="s">
        <v>6945</v>
      </c>
      <c r="AP257" s="84" t="s">
        <v>179</v>
      </c>
      <c r="AQ257" s="84">
        <v>0</v>
      </c>
      <c r="AR257" s="84">
        <v>0</v>
      </c>
      <c r="AS257" s="84"/>
      <c r="AT257" s="84"/>
      <c r="AU257" s="84"/>
      <c r="AV257" s="84"/>
      <c r="AW257" s="84"/>
      <c r="AX257" s="84"/>
      <c r="AY257" s="84"/>
      <c r="AZ257" s="84"/>
    </row>
    <row r="258" spans="1:52" x14ac:dyDescent="0.25">
      <c r="A258" s="69" t="s">
        <v>851</v>
      </c>
      <c r="B258" s="69" t="s">
        <v>2164</v>
      </c>
      <c r="C258" s="70"/>
      <c r="D258" s="71"/>
      <c r="E258" s="72"/>
      <c r="F258" s="73"/>
      <c r="G258" s="70"/>
      <c r="H258" s="74"/>
      <c r="I258" s="75"/>
      <c r="J258" s="75"/>
      <c r="K258" s="36"/>
      <c r="L258" s="82"/>
      <c r="M258" s="82"/>
      <c r="N258" s="77"/>
      <c r="O258" s="84" t="s">
        <v>233</v>
      </c>
      <c r="P258" s="86">
        <v>43168.050775462965</v>
      </c>
      <c r="Q258" s="84" t="s">
        <v>2496</v>
      </c>
      <c r="R258" s="87" t="s">
        <v>3242</v>
      </c>
      <c r="S258" s="84" t="s">
        <v>3453</v>
      </c>
      <c r="T258" s="84" t="s">
        <v>3547</v>
      </c>
      <c r="U258" s="84"/>
      <c r="V258" s="87" t="s">
        <v>4209</v>
      </c>
      <c r="W258" s="86">
        <v>43168.050775462965</v>
      </c>
      <c r="X258" s="87" t="s">
        <v>5366</v>
      </c>
      <c r="Y258" s="84"/>
      <c r="Z258" s="84"/>
      <c r="AA258" s="90" t="s">
        <v>6945</v>
      </c>
      <c r="AB258" s="84"/>
      <c r="AC258" s="84" t="b">
        <v>0</v>
      </c>
      <c r="AD258" s="84">
        <v>0</v>
      </c>
      <c r="AE258" s="90" t="s">
        <v>243</v>
      </c>
      <c r="AF258" s="84" t="b">
        <v>0</v>
      </c>
      <c r="AG258" s="84" t="s">
        <v>526</v>
      </c>
      <c r="AH258" s="84"/>
      <c r="AI258" s="90" t="s">
        <v>243</v>
      </c>
      <c r="AJ258" s="84" t="b">
        <v>0</v>
      </c>
      <c r="AK258" s="84">
        <v>0</v>
      </c>
      <c r="AL258" s="90" t="s">
        <v>243</v>
      </c>
      <c r="AM258" s="84" t="s">
        <v>253</v>
      </c>
      <c r="AN258" s="84" t="b">
        <v>0</v>
      </c>
      <c r="AO258" s="90" t="s">
        <v>6945</v>
      </c>
      <c r="AP258" s="84" t="s">
        <v>179</v>
      </c>
      <c r="AQ258" s="84">
        <v>0</v>
      </c>
      <c r="AR258" s="84">
        <v>0</v>
      </c>
      <c r="AS258" s="84"/>
      <c r="AT258" s="84"/>
      <c r="AU258" s="84"/>
      <c r="AV258" s="84"/>
      <c r="AW258" s="84"/>
      <c r="AX258" s="84"/>
      <c r="AY258" s="84"/>
      <c r="AZ258" s="84"/>
    </row>
    <row r="259" spans="1:52" x14ac:dyDescent="0.25">
      <c r="A259" s="69" t="s">
        <v>851</v>
      </c>
      <c r="B259" s="69" t="s">
        <v>2165</v>
      </c>
      <c r="C259" s="70"/>
      <c r="D259" s="71"/>
      <c r="E259" s="72"/>
      <c r="F259" s="73"/>
      <c r="G259" s="70"/>
      <c r="H259" s="74"/>
      <c r="I259" s="75"/>
      <c r="J259" s="75"/>
      <c r="K259" s="36"/>
      <c r="L259" s="82"/>
      <c r="M259" s="82"/>
      <c r="N259" s="77"/>
      <c r="O259" s="84" t="s">
        <v>233</v>
      </c>
      <c r="P259" s="86">
        <v>43168.050775462965</v>
      </c>
      <c r="Q259" s="84" t="s">
        <v>2496</v>
      </c>
      <c r="R259" s="87" t="s">
        <v>3242</v>
      </c>
      <c r="S259" s="84" t="s">
        <v>3453</v>
      </c>
      <c r="T259" s="84" t="s">
        <v>3547</v>
      </c>
      <c r="U259" s="84"/>
      <c r="V259" s="87" t="s">
        <v>4209</v>
      </c>
      <c r="W259" s="86">
        <v>43168.050775462965</v>
      </c>
      <c r="X259" s="87" t="s">
        <v>5366</v>
      </c>
      <c r="Y259" s="84"/>
      <c r="Z259" s="84"/>
      <c r="AA259" s="90" t="s">
        <v>6945</v>
      </c>
      <c r="AB259" s="84"/>
      <c r="AC259" s="84" t="b">
        <v>0</v>
      </c>
      <c r="AD259" s="84">
        <v>0</v>
      </c>
      <c r="AE259" s="90" t="s">
        <v>243</v>
      </c>
      <c r="AF259" s="84" t="b">
        <v>0</v>
      </c>
      <c r="AG259" s="84" t="s">
        <v>526</v>
      </c>
      <c r="AH259" s="84"/>
      <c r="AI259" s="90" t="s">
        <v>243</v>
      </c>
      <c r="AJ259" s="84" t="b">
        <v>0</v>
      </c>
      <c r="AK259" s="84">
        <v>0</v>
      </c>
      <c r="AL259" s="90" t="s">
        <v>243</v>
      </c>
      <c r="AM259" s="84" t="s">
        <v>253</v>
      </c>
      <c r="AN259" s="84" t="b">
        <v>0</v>
      </c>
      <c r="AO259" s="90" t="s">
        <v>6945</v>
      </c>
      <c r="AP259" s="84" t="s">
        <v>179</v>
      </c>
      <c r="AQ259" s="84">
        <v>0</v>
      </c>
      <c r="AR259" s="84">
        <v>0</v>
      </c>
      <c r="AS259" s="84"/>
      <c r="AT259" s="84"/>
      <c r="AU259" s="84"/>
      <c r="AV259" s="84"/>
      <c r="AW259" s="84"/>
      <c r="AX259" s="84"/>
      <c r="AY259" s="84"/>
      <c r="AZ259" s="84"/>
    </row>
    <row r="260" spans="1:52" x14ac:dyDescent="0.25">
      <c r="A260" s="69" t="s">
        <v>852</v>
      </c>
      <c r="B260" s="69" t="s">
        <v>852</v>
      </c>
      <c r="C260" s="70"/>
      <c r="D260" s="71"/>
      <c r="E260" s="72"/>
      <c r="F260" s="73"/>
      <c r="G260" s="70"/>
      <c r="H260" s="74"/>
      <c r="I260" s="75"/>
      <c r="J260" s="75"/>
      <c r="K260" s="36"/>
      <c r="L260" s="82"/>
      <c r="M260" s="82"/>
      <c r="N260" s="77"/>
      <c r="O260" s="84" t="s">
        <v>179</v>
      </c>
      <c r="P260" s="86">
        <v>43168.050775462965</v>
      </c>
      <c r="Q260" s="84" t="s">
        <v>2497</v>
      </c>
      <c r="R260" s="84"/>
      <c r="S260" s="84"/>
      <c r="T260" s="84" t="s">
        <v>3612</v>
      </c>
      <c r="U260" s="84"/>
      <c r="V260" s="87" t="s">
        <v>4210</v>
      </c>
      <c r="W260" s="86">
        <v>43168.050775462965</v>
      </c>
      <c r="X260" s="87" t="s">
        <v>5367</v>
      </c>
      <c r="Y260" s="84"/>
      <c r="Z260" s="84"/>
      <c r="AA260" s="90" t="s">
        <v>6946</v>
      </c>
      <c r="AB260" s="84"/>
      <c r="AC260" s="84" t="b">
        <v>0</v>
      </c>
      <c r="AD260" s="84">
        <v>0</v>
      </c>
      <c r="AE260" s="90" t="s">
        <v>243</v>
      </c>
      <c r="AF260" s="84" t="b">
        <v>0</v>
      </c>
      <c r="AG260" s="84" t="s">
        <v>248</v>
      </c>
      <c r="AH260" s="84"/>
      <c r="AI260" s="90" t="s">
        <v>243</v>
      </c>
      <c r="AJ260" s="84" t="b">
        <v>0</v>
      </c>
      <c r="AK260" s="84">
        <v>0</v>
      </c>
      <c r="AL260" s="90" t="s">
        <v>243</v>
      </c>
      <c r="AM260" s="84" t="s">
        <v>251</v>
      </c>
      <c r="AN260" s="84" t="b">
        <v>0</v>
      </c>
      <c r="AO260" s="90" t="s">
        <v>6946</v>
      </c>
      <c r="AP260" s="84" t="s">
        <v>179</v>
      </c>
      <c r="AQ260" s="84">
        <v>0</v>
      </c>
      <c r="AR260" s="84">
        <v>0</v>
      </c>
      <c r="AS260" s="84"/>
      <c r="AT260" s="84"/>
      <c r="AU260" s="84"/>
      <c r="AV260" s="84"/>
      <c r="AW260" s="84"/>
      <c r="AX260" s="84"/>
      <c r="AY260" s="84"/>
      <c r="AZ260" s="84"/>
    </row>
    <row r="261" spans="1:52" x14ac:dyDescent="0.25">
      <c r="A261" s="69" t="s">
        <v>853</v>
      </c>
      <c r="B261" s="69" t="s">
        <v>853</v>
      </c>
      <c r="C261" s="70"/>
      <c r="D261" s="71"/>
      <c r="E261" s="72"/>
      <c r="F261" s="73"/>
      <c r="G261" s="70"/>
      <c r="H261" s="74"/>
      <c r="I261" s="75"/>
      <c r="J261" s="75"/>
      <c r="K261" s="36"/>
      <c r="L261" s="82"/>
      <c r="M261" s="82"/>
      <c r="N261" s="77"/>
      <c r="O261" s="84" t="s">
        <v>179</v>
      </c>
      <c r="P261" s="86">
        <v>43168.050775462965</v>
      </c>
      <c r="Q261" s="84" t="s">
        <v>2498</v>
      </c>
      <c r="R261" s="84"/>
      <c r="S261" s="84"/>
      <c r="T261" s="84" t="s">
        <v>3547</v>
      </c>
      <c r="U261" s="84"/>
      <c r="V261" s="87" t="s">
        <v>4211</v>
      </c>
      <c r="W261" s="86">
        <v>43168.050775462965</v>
      </c>
      <c r="X261" s="87" t="s">
        <v>5368</v>
      </c>
      <c r="Y261" s="84"/>
      <c r="Z261" s="84"/>
      <c r="AA261" s="90" t="s">
        <v>6947</v>
      </c>
      <c r="AB261" s="84"/>
      <c r="AC261" s="84" t="b">
        <v>0</v>
      </c>
      <c r="AD261" s="84">
        <v>0</v>
      </c>
      <c r="AE261" s="90" t="s">
        <v>243</v>
      </c>
      <c r="AF261" s="84" t="b">
        <v>0</v>
      </c>
      <c r="AG261" s="84" t="s">
        <v>8487</v>
      </c>
      <c r="AH261" s="84"/>
      <c r="AI261" s="90" t="s">
        <v>243</v>
      </c>
      <c r="AJ261" s="84" t="b">
        <v>0</v>
      </c>
      <c r="AK261" s="84">
        <v>0</v>
      </c>
      <c r="AL261" s="90" t="s">
        <v>243</v>
      </c>
      <c r="AM261" s="84" t="s">
        <v>620</v>
      </c>
      <c r="AN261" s="84" t="b">
        <v>0</v>
      </c>
      <c r="AO261" s="90" t="s">
        <v>6947</v>
      </c>
      <c r="AP261" s="84" t="s">
        <v>179</v>
      </c>
      <c r="AQ261" s="84">
        <v>0</v>
      </c>
      <c r="AR261" s="84">
        <v>0</v>
      </c>
      <c r="AS261" s="84"/>
      <c r="AT261" s="84"/>
      <c r="AU261" s="84"/>
      <c r="AV261" s="84"/>
      <c r="AW261" s="84"/>
      <c r="AX261" s="84"/>
      <c r="AY261" s="84"/>
      <c r="AZ261" s="84"/>
    </row>
    <row r="262" spans="1:52" x14ac:dyDescent="0.25">
      <c r="A262" s="69" t="s">
        <v>854</v>
      </c>
      <c r="B262" s="69" t="s">
        <v>1150</v>
      </c>
      <c r="C262" s="70"/>
      <c r="D262" s="71"/>
      <c r="E262" s="72"/>
      <c r="F262" s="73"/>
      <c r="G262" s="70"/>
      <c r="H262" s="74"/>
      <c r="I262" s="75"/>
      <c r="J262" s="75"/>
      <c r="K262" s="36"/>
      <c r="L262" s="82"/>
      <c r="M262" s="82"/>
      <c r="N262" s="77"/>
      <c r="O262" s="84" t="s">
        <v>233</v>
      </c>
      <c r="P262" s="86">
        <v>43168.050833333335</v>
      </c>
      <c r="Q262" s="84" t="s">
        <v>2494</v>
      </c>
      <c r="R262" s="84"/>
      <c r="S262" s="84"/>
      <c r="T262" s="84" t="s">
        <v>3547</v>
      </c>
      <c r="U262" s="84"/>
      <c r="V262" s="87" t="s">
        <v>4212</v>
      </c>
      <c r="W262" s="86">
        <v>43168.050833333335</v>
      </c>
      <c r="X262" s="87" t="s">
        <v>5369</v>
      </c>
      <c r="Y262" s="84"/>
      <c r="Z262" s="84"/>
      <c r="AA262" s="90" t="s">
        <v>6948</v>
      </c>
      <c r="AB262" s="84"/>
      <c r="AC262" s="84" t="b">
        <v>0</v>
      </c>
      <c r="AD262" s="84">
        <v>0</v>
      </c>
      <c r="AE262" s="90" t="s">
        <v>243</v>
      </c>
      <c r="AF262" s="84" t="b">
        <v>0</v>
      </c>
      <c r="AG262" s="84" t="s">
        <v>8486</v>
      </c>
      <c r="AH262" s="84"/>
      <c r="AI262" s="90" t="s">
        <v>243</v>
      </c>
      <c r="AJ262" s="84" t="b">
        <v>0</v>
      </c>
      <c r="AK262" s="84">
        <v>84</v>
      </c>
      <c r="AL262" s="90" t="s">
        <v>7264</v>
      </c>
      <c r="AM262" s="84" t="s">
        <v>8528</v>
      </c>
      <c r="AN262" s="84" t="b">
        <v>0</v>
      </c>
      <c r="AO262" s="90" t="s">
        <v>7264</v>
      </c>
      <c r="AP262" s="84" t="s">
        <v>179</v>
      </c>
      <c r="AQ262" s="84">
        <v>0</v>
      </c>
      <c r="AR262" s="84">
        <v>0</v>
      </c>
      <c r="AS262" s="84"/>
      <c r="AT262" s="84"/>
      <c r="AU262" s="84"/>
      <c r="AV262" s="84"/>
      <c r="AW262" s="84"/>
      <c r="AX262" s="84"/>
      <c r="AY262" s="84"/>
      <c r="AZ262" s="84"/>
    </row>
    <row r="263" spans="1:52" x14ac:dyDescent="0.25">
      <c r="A263" s="69" t="s">
        <v>855</v>
      </c>
      <c r="B263" s="69" t="s">
        <v>2007</v>
      </c>
      <c r="C263" s="70"/>
      <c r="D263" s="71"/>
      <c r="E263" s="72"/>
      <c r="F263" s="73"/>
      <c r="G263" s="70"/>
      <c r="H263" s="74"/>
      <c r="I263" s="75"/>
      <c r="J263" s="75"/>
      <c r="K263" s="36"/>
      <c r="L263" s="82"/>
      <c r="M263" s="82"/>
      <c r="N263" s="77"/>
      <c r="O263" s="84" t="s">
        <v>233</v>
      </c>
      <c r="P263" s="86">
        <v>43168.050856481481</v>
      </c>
      <c r="Q263" s="84" t="s">
        <v>2499</v>
      </c>
      <c r="R263" s="84"/>
      <c r="S263" s="84"/>
      <c r="T263" s="84" t="s">
        <v>3613</v>
      </c>
      <c r="U263" s="84"/>
      <c r="V263" s="87" t="s">
        <v>4213</v>
      </c>
      <c r="W263" s="86">
        <v>43168.050856481481</v>
      </c>
      <c r="X263" s="87" t="s">
        <v>5370</v>
      </c>
      <c r="Y263" s="84"/>
      <c r="Z263" s="84"/>
      <c r="AA263" s="90" t="s">
        <v>6949</v>
      </c>
      <c r="AB263" s="84"/>
      <c r="AC263" s="84" t="b">
        <v>0</v>
      </c>
      <c r="AD263" s="84">
        <v>0</v>
      </c>
      <c r="AE263" s="90" t="s">
        <v>243</v>
      </c>
      <c r="AF263" s="84" t="b">
        <v>0</v>
      </c>
      <c r="AG263" s="84" t="s">
        <v>523</v>
      </c>
      <c r="AH263" s="84"/>
      <c r="AI263" s="90" t="s">
        <v>243</v>
      </c>
      <c r="AJ263" s="84" t="b">
        <v>0</v>
      </c>
      <c r="AK263" s="84">
        <v>285</v>
      </c>
      <c r="AL263" s="90" t="s">
        <v>8232</v>
      </c>
      <c r="AM263" s="84" t="s">
        <v>253</v>
      </c>
      <c r="AN263" s="84" t="b">
        <v>0</v>
      </c>
      <c r="AO263" s="90" t="s">
        <v>8232</v>
      </c>
      <c r="AP263" s="84" t="s">
        <v>179</v>
      </c>
      <c r="AQ263" s="84">
        <v>0</v>
      </c>
      <c r="AR263" s="84">
        <v>0</v>
      </c>
      <c r="AS263" s="84"/>
      <c r="AT263" s="84"/>
      <c r="AU263" s="84"/>
      <c r="AV263" s="84"/>
      <c r="AW263" s="84"/>
      <c r="AX263" s="84"/>
      <c r="AY263" s="84"/>
      <c r="AZ263" s="84"/>
    </row>
    <row r="264" spans="1:52" x14ac:dyDescent="0.25">
      <c r="A264" s="69" t="s">
        <v>856</v>
      </c>
      <c r="B264" s="69" t="s">
        <v>215</v>
      </c>
      <c r="C264" s="70"/>
      <c r="D264" s="71"/>
      <c r="E264" s="72"/>
      <c r="F264" s="73"/>
      <c r="G264" s="70"/>
      <c r="H264" s="74"/>
      <c r="I264" s="75"/>
      <c r="J264" s="75"/>
      <c r="K264" s="36"/>
      <c r="L264" s="82"/>
      <c r="M264" s="82"/>
      <c r="N264" s="77"/>
      <c r="O264" s="84" t="s">
        <v>233</v>
      </c>
      <c r="P264" s="86">
        <v>43168.050879629627</v>
      </c>
      <c r="Q264" s="84" t="s">
        <v>2420</v>
      </c>
      <c r="R264" s="84"/>
      <c r="S264" s="84"/>
      <c r="T264" s="84" t="s">
        <v>3582</v>
      </c>
      <c r="U264" s="84"/>
      <c r="V264" s="87" t="s">
        <v>242</v>
      </c>
      <c r="W264" s="86">
        <v>43168.050879629627</v>
      </c>
      <c r="X264" s="87" t="s">
        <v>5371</v>
      </c>
      <c r="Y264" s="84"/>
      <c r="Z264" s="84"/>
      <c r="AA264" s="90" t="s">
        <v>6950</v>
      </c>
      <c r="AB264" s="84"/>
      <c r="AC264" s="84" t="b">
        <v>0</v>
      </c>
      <c r="AD264" s="84">
        <v>0</v>
      </c>
      <c r="AE264" s="90" t="s">
        <v>243</v>
      </c>
      <c r="AF264" s="84" t="b">
        <v>0</v>
      </c>
      <c r="AG264" s="84" t="s">
        <v>248</v>
      </c>
      <c r="AH264" s="84"/>
      <c r="AI264" s="90" t="s">
        <v>243</v>
      </c>
      <c r="AJ264" s="84" t="b">
        <v>0</v>
      </c>
      <c r="AK264" s="84">
        <v>1465</v>
      </c>
      <c r="AL264" s="90" t="s">
        <v>6776</v>
      </c>
      <c r="AM264" s="84" t="s">
        <v>251</v>
      </c>
      <c r="AN264" s="84" t="b">
        <v>0</v>
      </c>
      <c r="AO264" s="90" t="s">
        <v>6776</v>
      </c>
      <c r="AP264" s="84" t="s">
        <v>179</v>
      </c>
      <c r="AQ264" s="84">
        <v>0</v>
      </c>
      <c r="AR264" s="84">
        <v>0</v>
      </c>
      <c r="AS264" s="84"/>
      <c r="AT264" s="84"/>
      <c r="AU264" s="84"/>
      <c r="AV264" s="84"/>
      <c r="AW264" s="84"/>
      <c r="AX264" s="84"/>
      <c r="AY264" s="84"/>
      <c r="AZ264" s="84"/>
    </row>
    <row r="265" spans="1:52" x14ac:dyDescent="0.25">
      <c r="A265" s="69" t="s">
        <v>857</v>
      </c>
      <c r="B265" s="69" t="s">
        <v>857</v>
      </c>
      <c r="C265" s="70"/>
      <c r="D265" s="71"/>
      <c r="E265" s="72"/>
      <c r="F265" s="73"/>
      <c r="G265" s="70"/>
      <c r="H265" s="74"/>
      <c r="I265" s="75"/>
      <c r="J265" s="75"/>
      <c r="K265" s="36"/>
      <c r="L265" s="82"/>
      <c r="M265" s="82"/>
      <c r="N265" s="77"/>
      <c r="O265" s="84" t="s">
        <v>179</v>
      </c>
      <c r="P265" s="86">
        <v>43167.95</v>
      </c>
      <c r="Q265" s="84" t="s">
        <v>2500</v>
      </c>
      <c r="R265" s="84"/>
      <c r="S265" s="84"/>
      <c r="T265" s="84" t="s">
        <v>3603</v>
      </c>
      <c r="U265" s="87" t="s">
        <v>3904</v>
      </c>
      <c r="V265" s="87" t="s">
        <v>3904</v>
      </c>
      <c r="W265" s="86">
        <v>43167.95</v>
      </c>
      <c r="X265" s="87" t="s">
        <v>5372</v>
      </c>
      <c r="Y265" s="84"/>
      <c r="Z265" s="84"/>
      <c r="AA265" s="90" t="s">
        <v>6951</v>
      </c>
      <c r="AB265" s="84"/>
      <c r="AC265" s="84" t="b">
        <v>0</v>
      </c>
      <c r="AD265" s="84">
        <v>431</v>
      </c>
      <c r="AE265" s="90" t="s">
        <v>243</v>
      </c>
      <c r="AF265" s="84" t="b">
        <v>0</v>
      </c>
      <c r="AG265" s="84" t="s">
        <v>248</v>
      </c>
      <c r="AH265" s="84"/>
      <c r="AI265" s="90" t="s">
        <v>243</v>
      </c>
      <c r="AJ265" s="84" t="b">
        <v>0</v>
      </c>
      <c r="AK265" s="84">
        <v>158</v>
      </c>
      <c r="AL265" s="90" t="s">
        <v>243</v>
      </c>
      <c r="AM265" s="84" t="s">
        <v>8519</v>
      </c>
      <c r="AN265" s="84" t="b">
        <v>0</v>
      </c>
      <c r="AO265" s="90" t="s">
        <v>6951</v>
      </c>
      <c r="AP265" s="84" t="s">
        <v>270</v>
      </c>
      <c r="AQ265" s="84">
        <v>0</v>
      </c>
      <c r="AR265" s="84">
        <v>0</v>
      </c>
      <c r="AS265" s="84"/>
      <c r="AT265" s="84"/>
      <c r="AU265" s="84"/>
      <c r="AV265" s="84"/>
      <c r="AW265" s="84"/>
      <c r="AX265" s="84"/>
      <c r="AY265" s="84"/>
      <c r="AZ265" s="84"/>
    </row>
    <row r="266" spans="1:52" x14ac:dyDescent="0.25">
      <c r="A266" s="69" t="s">
        <v>858</v>
      </c>
      <c r="B266" s="69" t="s">
        <v>857</v>
      </c>
      <c r="C266" s="70"/>
      <c r="D266" s="71"/>
      <c r="E266" s="72"/>
      <c r="F266" s="73"/>
      <c r="G266" s="70"/>
      <c r="H266" s="74"/>
      <c r="I266" s="75"/>
      <c r="J266" s="75"/>
      <c r="K266" s="36"/>
      <c r="L266" s="82"/>
      <c r="M266" s="82"/>
      <c r="N266" s="77"/>
      <c r="O266" s="84" t="s">
        <v>233</v>
      </c>
      <c r="P266" s="86">
        <v>43168.05091435185</v>
      </c>
      <c r="Q266" s="84" t="s">
        <v>2469</v>
      </c>
      <c r="R266" s="84"/>
      <c r="S266" s="84"/>
      <c r="T266" s="84" t="s">
        <v>3603</v>
      </c>
      <c r="U266" s="84"/>
      <c r="V266" s="87" t="s">
        <v>4214</v>
      </c>
      <c r="W266" s="86">
        <v>43168.05091435185</v>
      </c>
      <c r="X266" s="87" t="s">
        <v>5373</v>
      </c>
      <c r="Y266" s="84"/>
      <c r="Z266" s="84"/>
      <c r="AA266" s="90" t="s">
        <v>6952</v>
      </c>
      <c r="AB266" s="84"/>
      <c r="AC266" s="84" t="b">
        <v>0</v>
      </c>
      <c r="AD266" s="84">
        <v>0</v>
      </c>
      <c r="AE266" s="90" t="s">
        <v>243</v>
      </c>
      <c r="AF266" s="84" t="b">
        <v>0</v>
      </c>
      <c r="AG266" s="84" t="s">
        <v>248</v>
      </c>
      <c r="AH266" s="84"/>
      <c r="AI266" s="90" t="s">
        <v>243</v>
      </c>
      <c r="AJ266" s="84" t="b">
        <v>0</v>
      </c>
      <c r="AK266" s="84">
        <v>158</v>
      </c>
      <c r="AL266" s="90" t="s">
        <v>6951</v>
      </c>
      <c r="AM266" s="84" t="s">
        <v>256</v>
      </c>
      <c r="AN266" s="84" t="b">
        <v>0</v>
      </c>
      <c r="AO266" s="90" t="s">
        <v>6951</v>
      </c>
      <c r="AP266" s="84" t="s">
        <v>179</v>
      </c>
      <c r="AQ266" s="84">
        <v>0</v>
      </c>
      <c r="AR266" s="84">
        <v>0</v>
      </c>
      <c r="AS266" s="84"/>
      <c r="AT266" s="84"/>
      <c r="AU266" s="84"/>
      <c r="AV266" s="84"/>
      <c r="AW266" s="84"/>
      <c r="AX266" s="84"/>
      <c r="AY266" s="84"/>
      <c r="AZ266" s="84"/>
    </row>
    <row r="267" spans="1:52" x14ac:dyDescent="0.25">
      <c r="A267" s="69" t="s">
        <v>858</v>
      </c>
      <c r="B267" s="69" t="s">
        <v>1783</v>
      </c>
      <c r="C267" s="70"/>
      <c r="D267" s="71"/>
      <c r="E267" s="72"/>
      <c r="F267" s="73"/>
      <c r="G267" s="70"/>
      <c r="H267" s="74"/>
      <c r="I267" s="75"/>
      <c r="J267" s="75"/>
      <c r="K267" s="36"/>
      <c r="L267" s="82"/>
      <c r="M267" s="82"/>
      <c r="N267" s="77"/>
      <c r="O267" s="84" t="s">
        <v>233</v>
      </c>
      <c r="P267" s="86">
        <v>43168.050023148149</v>
      </c>
      <c r="Q267" s="84" t="s">
        <v>2501</v>
      </c>
      <c r="R267" s="84"/>
      <c r="S267" s="84"/>
      <c r="T267" s="84" t="s">
        <v>3547</v>
      </c>
      <c r="U267" s="84"/>
      <c r="V267" s="87" t="s">
        <v>4214</v>
      </c>
      <c r="W267" s="86">
        <v>43168.050023148149</v>
      </c>
      <c r="X267" s="87" t="s">
        <v>5374</v>
      </c>
      <c r="Y267" s="84"/>
      <c r="Z267" s="84"/>
      <c r="AA267" s="90" t="s">
        <v>6953</v>
      </c>
      <c r="AB267" s="84"/>
      <c r="AC267" s="84" t="b">
        <v>0</v>
      </c>
      <c r="AD267" s="84">
        <v>0</v>
      </c>
      <c r="AE267" s="90" t="s">
        <v>243</v>
      </c>
      <c r="AF267" s="84" t="b">
        <v>0</v>
      </c>
      <c r="AG267" s="84" t="s">
        <v>248</v>
      </c>
      <c r="AH267" s="84"/>
      <c r="AI267" s="90" t="s">
        <v>243</v>
      </c>
      <c r="AJ267" s="84" t="b">
        <v>0</v>
      </c>
      <c r="AK267" s="84">
        <v>17</v>
      </c>
      <c r="AL267" s="90" t="s">
        <v>7975</v>
      </c>
      <c r="AM267" s="84" t="s">
        <v>256</v>
      </c>
      <c r="AN267" s="84" t="b">
        <v>0</v>
      </c>
      <c r="AO267" s="90" t="s">
        <v>7975</v>
      </c>
      <c r="AP267" s="84" t="s">
        <v>179</v>
      </c>
      <c r="AQ267" s="84">
        <v>0</v>
      </c>
      <c r="AR267" s="84">
        <v>0</v>
      </c>
      <c r="AS267" s="84"/>
      <c r="AT267" s="84"/>
      <c r="AU267" s="84"/>
      <c r="AV267" s="84"/>
      <c r="AW267" s="84"/>
      <c r="AX267" s="84"/>
      <c r="AY267" s="84"/>
      <c r="AZ267" s="84"/>
    </row>
    <row r="268" spans="1:52" x14ac:dyDescent="0.25">
      <c r="A268" s="69" t="s">
        <v>859</v>
      </c>
      <c r="B268" s="69" t="s">
        <v>215</v>
      </c>
      <c r="C268" s="70"/>
      <c r="D268" s="71"/>
      <c r="E268" s="72"/>
      <c r="F268" s="73"/>
      <c r="G268" s="70"/>
      <c r="H268" s="74"/>
      <c r="I268" s="75"/>
      <c r="J268" s="75"/>
      <c r="K268" s="36"/>
      <c r="L268" s="82"/>
      <c r="M268" s="82"/>
      <c r="N268" s="77"/>
      <c r="O268" s="84" t="s">
        <v>233</v>
      </c>
      <c r="P268" s="86">
        <v>43168.050925925927</v>
      </c>
      <c r="Q268" s="84" t="s">
        <v>2420</v>
      </c>
      <c r="R268" s="84"/>
      <c r="S268" s="84"/>
      <c r="T268" s="84" t="s">
        <v>3582</v>
      </c>
      <c r="U268" s="84"/>
      <c r="V268" s="87" t="s">
        <v>4215</v>
      </c>
      <c r="W268" s="86">
        <v>43168.050925925927</v>
      </c>
      <c r="X268" s="87" t="s">
        <v>5375</v>
      </c>
      <c r="Y268" s="84"/>
      <c r="Z268" s="84"/>
      <c r="AA268" s="90" t="s">
        <v>6954</v>
      </c>
      <c r="AB268" s="84"/>
      <c r="AC268" s="84" t="b">
        <v>0</v>
      </c>
      <c r="AD268" s="84">
        <v>0</v>
      </c>
      <c r="AE268" s="90" t="s">
        <v>243</v>
      </c>
      <c r="AF268" s="84" t="b">
        <v>0</v>
      </c>
      <c r="AG268" s="84" t="s">
        <v>248</v>
      </c>
      <c r="AH268" s="84"/>
      <c r="AI268" s="90" t="s">
        <v>243</v>
      </c>
      <c r="AJ268" s="84" t="b">
        <v>0</v>
      </c>
      <c r="AK268" s="84">
        <v>1465</v>
      </c>
      <c r="AL268" s="90" t="s">
        <v>6776</v>
      </c>
      <c r="AM268" s="84" t="s">
        <v>252</v>
      </c>
      <c r="AN268" s="84" t="b">
        <v>0</v>
      </c>
      <c r="AO268" s="90" t="s">
        <v>6776</v>
      </c>
      <c r="AP268" s="84" t="s">
        <v>179</v>
      </c>
      <c r="AQ268" s="84">
        <v>0</v>
      </c>
      <c r="AR268" s="84">
        <v>0</v>
      </c>
      <c r="AS268" s="84"/>
      <c r="AT268" s="84"/>
      <c r="AU268" s="84"/>
      <c r="AV268" s="84"/>
      <c r="AW268" s="84"/>
      <c r="AX268" s="84"/>
      <c r="AY268" s="84"/>
      <c r="AZ268" s="84"/>
    </row>
    <row r="269" spans="1:52" x14ac:dyDescent="0.25">
      <c r="A269" s="69" t="s">
        <v>860</v>
      </c>
      <c r="B269" s="69" t="s">
        <v>2030</v>
      </c>
      <c r="C269" s="70"/>
      <c r="D269" s="71"/>
      <c r="E269" s="72"/>
      <c r="F269" s="73"/>
      <c r="G269" s="70"/>
      <c r="H269" s="74"/>
      <c r="I269" s="75"/>
      <c r="J269" s="75"/>
      <c r="K269" s="36"/>
      <c r="L269" s="82"/>
      <c r="M269" s="82"/>
      <c r="N269" s="77"/>
      <c r="O269" s="84" t="s">
        <v>233</v>
      </c>
      <c r="P269" s="86">
        <v>43168.050937499997</v>
      </c>
      <c r="Q269" s="84" t="s">
        <v>2479</v>
      </c>
      <c r="R269" s="84"/>
      <c r="S269" s="84"/>
      <c r="T269" s="84"/>
      <c r="U269" s="84"/>
      <c r="V269" s="87" t="s">
        <v>242</v>
      </c>
      <c r="W269" s="86">
        <v>43168.050937499997</v>
      </c>
      <c r="X269" s="87" t="s">
        <v>5376</v>
      </c>
      <c r="Y269" s="84"/>
      <c r="Z269" s="84"/>
      <c r="AA269" s="90" t="s">
        <v>6955</v>
      </c>
      <c r="AB269" s="84"/>
      <c r="AC269" s="84" t="b">
        <v>0</v>
      </c>
      <c r="AD269" s="84">
        <v>0</v>
      </c>
      <c r="AE269" s="90" t="s">
        <v>243</v>
      </c>
      <c r="AF269" s="84" t="b">
        <v>0</v>
      </c>
      <c r="AG269" s="84" t="s">
        <v>8486</v>
      </c>
      <c r="AH269" s="84"/>
      <c r="AI269" s="90" t="s">
        <v>243</v>
      </c>
      <c r="AJ269" s="84" t="b">
        <v>0</v>
      </c>
      <c r="AK269" s="84">
        <v>549</v>
      </c>
      <c r="AL269" s="90" t="s">
        <v>8260</v>
      </c>
      <c r="AM269" s="84" t="s">
        <v>251</v>
      </c>
      <c r="AN269" s="84" t="b">
        <v>0</v>
      </c>
      <c r="AO269" s="90" t="s">
        <v>8260</v>
      </c>
      <c r="AP269" s="84" t="s">
        <v>179</v>
      </c>
      <c r="AQ269" s="84">
        <v>0</v>
      </c>
      <c r="AR269" s="84">
        <v>0</v>
      </c>
      <c r="AS269" s="84"/>
      <c r="AT269" s="84"/>
      <c r="AU269" s="84"/>
      <c r="AV269" s="84"/>
      <c r="AW269" s="84"/>
      <c r="AX269" s="84"/>
      <c r="AY269" s="84"/>
      <c r="AZ269" s="84"/>
    </row>
    <row r="270" spans="1:52" x14ac:dyDescent="0.25">
      <c r="A270" s="69" t="s">
        <v>861</v>
      </c>
      <c r="B270" s="69" t="s">
        <v>2166</v>
      </c>
      <c r="C270" s="70"/>
      <c r="D270" s="71"/>
      <c r="E270" s="72"/>
      <c r="F270" s="73"/>
      <c r="G270" s="70"/>
      <c r="H270" s="74"/>
      <c r="I270" s="75"/>
      <c r="J270" s="75"/>
      <c r="K270" s="36"/>
      <c r="L270" s="82"/>
      <c r="M270" s="82"/>
      <c r="N270" s="77"/>
      <c r="O270" s="84" t="s">
        <v>233</v>
      </c>
      <c r="P270" s="86">
        <v>43168.05097222222</v>
      </c>
      <c r="Q270" s="84" t="s">
        <v>2502</v>
      </c>
      <c r="R270" s="87" t="s">
        <v>3243</v>
      </c>
      <c r="S270" s="84" t="s">
        <v>237</v>
      </c>
      <c r="T270" s="84" t="s">
        <v>3547</v>
      </c>
      <c r="U270" s="84"/>
      <c r="V270" s="87" t="s">
        <v>4216</v>
      </c>
      <c r="W270" s="86">
        <v>43168.05097222222</v>
      </c>
      <c r="X270" s="87" t="s">
        <v>5377</v>
      </c>
      <c r="Y270" s="84"/>
      <c r="Z270" s="84"/>
      <c r="AA270" s="90" t="s">
        <v>6956</v>
      </c>
      <c r="AB270" s="84"/>
      <c r="AC270" s="84" t="b">
        <v>0</v>
      </c>
      <c r="AD270" s="84">
        <v>3</v>
      </c>
      <c r="AE270" s="90" t="s">
        <v>243</v>
      </c>
      <c r="AF270" s="84" t="b">
        <v>0</v>
      </c>
      <c r="AG270" s="84" t="s">
        <v>248</v>
      </c>
      <c r="AH270" s="84"/>
      <c r="AI270" s="90" t="s">
        <v>243</v>
      </c>
      <c r="AJ270" s="84" t="b">
        <v>0</v>
      </c>
      <c r="AK270" s="84">
        <v>1</v>
      </c>
      <c r="AL270" s="90" t="s">
        <v>243</v>
      </c>
      <c r="AM270" s="84" t="s">
        <v>251</v>
      </c>
      <c r="AN270" s="84" t="b">
        <v>0</v>
      </c>
      <c r="AO270" s="90" t="s">
        <v>6956</v>
      </c>
      <c r="AP270" s="84" t="s">
        <v>179</v>
      </c>
      <c r="AQ270" s="84">
        <v>0</v>
      </c>
      <c r="AR270" s="84">
        <v>0</v>
      </c>
      <c r="AS270" s="84"/>
      <c r="AT270" s="84"/>
      <c r="AU270" s="84"/>
      <c r="AV270" s="84"/>
      <c r="AW270" s="84"/>
      <c r="AX270" s="84"/>
      <c r="AY270" s="84"/>
      <c r="AZ270" s="84"/>
    </row>
    <row r="271" spans="1:52" x14ac:dyDescent="0.25">
      <c r="A271" s="69" t="s">
        <v>862</v>
      </c>
      <c r="B271" s="69" t="s">
        <v>862</v>
      </c>
      <c r="C271" s="70"/>
      <c r="D271" s="71"/>
      <c r="E271" s="72"/>
      <c r="F271" s="73"/>
      <c r="G271" s="70"/>
      <c r="H271" s="74"/>
      <c r="I271" s="75"/>
      <c r="J271" s="75"/>
      <c r="K271" s="36"/>
      <c r="L271" s="82"/>
      <c r="M271" s="82"/>
      <c r="N271" s="77"/>
      <c r="O271" s="84" t="s">
        <v>179</v>
      </c>
      <c r="P271" s="86">
        <v>43167.552094907405</v>
      </c>
      <c r="Q271" s="84" t="s">
        <v>2503</v>
      </c>
      <c r="R271" s="87" t="s">
        <v>3244</v>
      </c>
      <c r="S271" s="84" t="s">
        <v>238</v>
      </c>
      <c r="T271" s="84" t="s">
        <v>3614</v>
      </c>
      <c r="U271" s="84"/>
      <c r="V271" s="87" t="s">
        <v>4217</v>
      </c>
      <c r="W271" s="86">
        <v>43167.552094907405</v>
      </c>
      <c r="X271" s="87" t="s">
        <v>5378</v>
      </c>
      <c r="Y271" s="84"/>
      <c r="Z271" s="84"/>
      <c r="AA271" s="90" t="s">
        <v>6957</v>
      </c>
      <c r="AB271" s="84"/>
      <c r="AC271" s="84" t="b">
        <v>0</v>
      </c>
      <c r="AD271" s="84">
        <v>60</v>
      </c>
      <c r="AE271" s="90" t="s">
        <v>243</v>
      </c>
      <c r="AF271" s="84" t="b">
        <v>0</v>
      </c>
      <c r="AG271" s="84" t="s">
        <v>248</v>
      </c>
      <c r="AH271" s="84"/>
      <c r="AI271" s="90" t="s">
        <v>243</v>
      </c>
      <c r="AJ271" s="84" t="b">
        <v>0</v>
      </c>
      <c r="AK271" s="84">
        <v>42</v>
      </c>
      <c r="AL271" s="90" t="s">
        <v>243</v>
      </c>
      <c r="AM271" s="84" t="s">
        <v>263</v>
      </c>
      <c r="AN271" s="84" t="b">
        <v>0</v>
      </c>
      <c r="AO271" s="90" t="s">
        <v>6957</v>
      </c>
      <c r="AP271" s="84" t="s">
        <v>270</v>
      </c>
      <c r="AQ271" s="84">
        <v>0</v>
      </c>
      <c r="AR271" s="84">
        <v>0</v>
      </c>
      <c r="AS271" s="84"/>
      <c r="AT271" s="84"/>
      <c r="AU271" s="84"/>
      <c r="AV271" s="84"/>
      <c r="AW271" s="84"/>
      <c r="AX271" s="84"/>
      <c r="AY271" s="84"/>
      <c r="AZ271" s="84"/>
    </row>
    <row r="272" spans="1:52" x14ac:dyDescent="0.25">
      <c r="A272" s="69" t="s">
        <v>863</v>
      </c>
      <c r="B272" s="69" t="s">
        <v>862</v>
      </c>
      <c r="C272" s="70"/>
      <c r="D272" s="71"/>
      <c r="E272" s="72"/>
      <c r="F272" s="73"/>
      <c r="G272" s="70"/>
      <c r="H272" s="74"/>
      <c r="I272" s="75"/>
      <c r="J272" s="75"/>
      <c r="K272" s="36"/>
      <c r="L272" s="82"/>
      <c r="M272" s="82"/>
      <c r="N272" s="77"/>
      <c r="O272" s="84" t="s">
        <v>233</v>
      </c>
      <c r="P272" s="86">
        <v>43168.050983796296</v>
      </c>
      <c r="Q272" s="84" t="s">
        <v>2504</v>
      </c>
      <c r="R272" s="84"/>
      <c r="S272" s="84"/>
      <c r="T272" s="84" t="s">
        <v>3547</v>
      </c>
      <c r="U272" s="84"/>
      <c r="V272" s="87" t="s">
        <v>4218</v>
      </c>
      <c r="W272" s="86">
        <v>43168.050983796296</v>
      </c>
      <c r="X272" s="87" t="s">
        <v>5379</v>
      </c>
      <c r="Y272" s="84"/>
      <c r="Z272" s="84"/>
      <c r="AA272" s="90" t="s">
        <v>6958</v>
      </c>
      <c r="AB272" s="84"/>
      <c r="AC272" s="84" t="b">
        <v>0</v>
      </c>
      <c r="AD272" s="84">
        <v>0</v>
      </c>
      <c r="AE272" s="90" t="s">
        <v>243</v>
      </c>
      <c r="AF272" s="84" t="b">
        <v>0</v>
      </c>
      <c r="AG272" s="84" t="s">
        <v>248</v>
      </c>
      <c r="AH272" s="84"/>
      <c r="AI272" s="90" t="s">
        <v>243</v>
      </c>
      <c r="AJ272" s="84" t="b">
        <v>0</v>
      </c>
      <c r="AK272" s="84">
        <v>42</v>
      </c>
      <c r="AL272" s="90" t="s">
        <v>6957</v>
      </c>
      <c r="AM272" s="84" t="s">
        <v>252</v>
      </c>
      <c r="AN272" s="84" t="b">
        <v>0</v>
      </c>
      <c r="AO272" s="90" t="s">
        <v>6957</v>
      </c>
      <c r="AP272" s="84" t="s">
        <v>179</v>
      </c>
      <c r="AQ272" s="84">
        <v>0</v>
      </c>
      <c r="AR272" s="84">
        <v>0</v>
      </c>
      <c r="AS272" s="84"/>
      <c r="AT272" s="84"/>
      <c r="AU272" s="84"/>
      <c r="AV272" s="84"/>
      <c r="AW272" s="84"/>
      <c r="AX272" s="84"/>
      <c r="AY272" s="84"/>
      <c r="AZ272" s="84"/>
    </row>
    <row r="273" spans="1:52" x14ac:dyDescent="0.25">
      <c r="A273" s="69" t="s">
        <v>864</v>
      </c>
      <c r="B273" s="69" t="s">
        <v>2167</v>
      </c>
      <c r="C273" s="70"/>
      <c r="D273" s="71"/>
      <c r="E273" s="72"/>
      <c r="F273" s="73"/>
      <c r="G273" s="70"/>
      <c r="H273" s="74"/>
      <c r="I273" s="75"/>
      <c r="J273" s="75"/>
      <c r="K273" s="36"/>
      <c r="L273" s="82"/>
      <c r="M273" s="82"/>
      <c r="N273" s="77"/>
      <c r="O273" s="84" t="s">
        <v>233</v>
      </c>
      <c r="P273" s="86">
        <v>43167.586956018517</v>
      </c>
      <c r="Q273" s="84" t="s">
        <v>2505</v>
      </c>
      <c r="R273" s="87" t="s">
        <v>3245</v>
      </c>
      <c r="S273" s="84" t="s">
        <v>3454</v>
      </c>
      <c r="T273" s="84" t="s">
        <v>3547</v>
      </c>
      <c r="U273" s="84"/>
      <c r="V273" s="87" t="s">
        <v>4219</v>
      </c>
      <c r="W273" s="86">
        <v>43167.586956018517</v>
      </c>
      <c r="X273" s="87" t="s">
        <v>5380</v>
      </c>
      <c r="Y273" s="84"/>
      <c r="Z273" s="84"/>
      <c r="AA273" s="90" t="s">
        <v>6959</v>
      </c>
      <c r="AB273" s="84"/>
      <c r="AC273" s="84" t="b">
        <v>0</v>
      </c>
      <c r="AD273" s="84">
        <v>4</v>
      </c>
      <c r="AE273" s="90" t="s">
        <v>243</v>
      </c>
      <c r="AF273" s="84" t="b">
        <v>0</v>
      </c>
      <c r="AG273" s="84" t="s">
        <v>248</v>
      </c>
      <c r="AH273" s="84"/>
      <c r="AI273" s="90" t="s">
        <v>243</v>
      </c>
      <c r="AJ273" s="84" t="b">
        <v>0</v>
      </c>
      <c r="AK273" s="84">
        <v>6</v>
      </c>
      <c r="AL273" s="90" t="s">
        <v>243</v>
      </c>
      <c r="AM273" s="84" t="s">
        <v>253</v>
      </c>
      <c r="AN273" s="84" t="b">
        <v>0</v>
      </c>
      <c r="AO273" s="90" t="s">
        <v>6959</v>
      </c>
      <c r="AP273" s="84" t="s">
        <v>270</v>
      </c>
      <c r="AQ273" s="84">
        <v>0</v>
      </c>
      <c r="AR273" s="84">
        <v>0</v>
      </c>
      <c r="AS273" s="84"/>
      <c r="AT273" s="84"/>
      <c r="AU273" s="84"/>
      <c r="AV273" s="84"/>
      <c r="AW273" s="84"/>
      <c r="AX273" s="84"/>
      <c r="AY273" s="84"/>
      <c r="AZ273" s="84"/>
    </row>
    <row r="274" spans="1:52" x14ac:dyDescent="0.25">
      <c r="A274" s="69" t="s">
        <v>865</v>
      </c>
      <c r="B274" s="69" t="s">
        <v>2167</v>
      </c>
      <c r="C274" s="70"/>
      <c r="D274" s="71"/>
      <c r="E274" s="72"/>
      <c r="F274" s="73"/>
      <c r="G274" s="70"/>
      <c r="H274" s="74"/>
      <c r="I274" s="75"/>
      <c r="J274" s="75"/>
      <c r="K274" s="36"/>
      <c r="L274" s="82"/>
      <c r="M274" s="82"/>
      <c r="N274" s="77"/>
      <c r="O274" s="84" t="s">
        <v>233</v>
      </c>
      <c r="P274" s="86">
        <v>43168.050995370373</v>
      </c>
      <c r="Q274" s="84" t="s">
        <v>2506</v>
      </c>
      <c r="R274" s="87" t="s">
        <v>3245</v>
      </c>
      <c r="S274" s="84" t="s">
        <v>3454</v>
      </c>
      <c r="T274" s="84" t="s">
        <v>3547</v>
      </c>
      <c r="U274" s="84"/>
      <c r="V274" s="87" t="s">
        <v>4220</v>
      </c>
      <c r="W274" s="86">
        <v>43168.050995370373</v>
      </c>
      <c r="X274" s="87" t="s">
        <v>5381</v>
      </c>
      <c r="Y274" s="84"/>
      <c r="Z274" s="84"/>
      <c r="AA274" s="90" t="s">
        <v>6960</v>
      </c>
      <c r="AB274" s="84"/>
      <c r="AC274" s="84" t="b">
        <v>0</v>
      </c>
      <c r="AD274" s="84">
        <v>0</v>
      </c>
      <c r="AE274" s="90" t="s">
        <v>243</v>
      </c>
      <c r="AF274" s="84" t="b">
        <v>0</v>
      </c>
      <c r="AG274" s="84" t="s">
        <v>248</v>
      </c>
      <c r="AH274" s="84"/>
      <c r="AI274" s="90" t="s">
        <v>243</v>
      </c>
      <c r="AJ274" s="84" t="b">
        <v>0</v>
      </c>
      <c r="AK274" s="84">
        <v>6</v>
      </c>
      <c r="AL274" s="90" t="s">
        <v>6959</v>
      </c>
      <c r="AM274" s="84" t="s">
        <v>251</v>
      </c>
      <c r="AN274" s="84" t="b">
        <v>0</v>
      </c>
      <c r="AO274" s="90" t="s">
        <v>6959</v>
      </c>
      <c r="AP274" s="84" t="s">
        <v>179</v>
      </c>
      <c r="AQ274" s="84">
        <v>0</v>
      </c>
      <c r="AR274" s="84">
        <v>0</v>
      </c>
      <c r="AS274" s="84"/>
      <c r="AT274" s="84"/>
      <c r="AU274" s="84"/>
      <c r="AV274" s="84"/>
      <c r="AW274" s="84"/>
      <c r="AX274" s="84"/>
      <c r="AY274" s="84"/>
      <c r="AZ274" s="84"/>
    </row>
    <row r="275" spans="1:52" x14ac:dyDescent="0.25">
      <c r="A275" s="69" t="s">
        <v>865</v>
      </c>
      <c r="B275" s="69" t="s">
        <v>864</v>
      </c>
      <c r="C275" s="70"/>
      <c r="D275" s="71"/>
      <c r="E275" s="72"/>
      <c r="F275" s="73"/>
      <c r="G275" s="70"/>
      <c r="H275" s="74"/>
      <c r="I275" s="75"/>
      <c r="J275" s="75"/>
      <c r="K275" s="36"/>
      <c r="L275" s="82"/>
      <c r="M275" s="82"/>
      <c r="N275" s="77"/>
      <c r="O275" s="84" t="s">
        <v>233</v>
      </c>
      <c r="P275" s="86">
        <v>43168.050995370373</v>
      </c>
      <c r="Q275" s="84" t="s">
        <v>2506</v>
      </c>
      <c r="R275" s="87" t="s">
        <v>3245</v>
      </c>
      <c r="S275" s="84" t="s">
        <v>3454</v>
      </c>
      <c r="T275" s="84" t="s">
        <v>3547</v>
      </c>
      <c r="U275" s="84"/>
      <c r="V275" s="87" t="s">
        <v>4220</v>
      </c>
      <c r="W275" s="86">
        <v>43168.050995370373</v>
      </c>
      <c r="X275" s="87" t="s">
        <v>5381</v>
      </c>
      <c r="Y275" s="84"/>
      <c r="Z275" s="84"/>
      <c r="AA275" s="90" t="s">
        <v>6960</v>
      </c>
      <c r="AB275" s="84"/>
      <c r="AC275" s="84" t="b">
        <v>0</v>
      </c>
      <c r="AD275" s="84">
        <v>0</v>
      </c>
      <c r="AE275" s="90" t="s">
        <v>243</v>
      </c>
      <c r="AF275" s="84" t="b">
        <v>0</v>
      </c>
      <c r="AG275" s="84" t="s">
        <v>248</v>
      </c>
      <c r="AH275" s="84"/>
      <c r="AI275" s="90" t="s">
        <v>243</v>
      </c>
      <c r="AJ275" s="84" t="b">
        <v>0</v>
      </c>
      <c r="AK275" s="84">
        <v>6</v>
      </c>
      <c r="AL275" s="90" t="s">
        <v>6959</v>
      </c>
      <c r="AM275" s="84" t="s">
        <v>251</v>
      </c>
      <c r="AN275" s="84" t="b">
        <v>0</v>
      </c>
      <c r="AO275" s="90" t="s">
        <v>6959</v>
      </c>
      <c r="AP275" s="84" t="s">
        <v>179</v>
      </c>
      <c r="AQ275" s="84">
        <v>0</v>
      </c>
      <c r="AR275" s="84">
        <v>0</v>
      </c>
      <c r="AS275" s="84"/>
      <c r="AT275" s="84"/>
      <c r="AU275" s="84"/>
      <c r="AV275" s="84"/>
      <c r="AW275" s="84"/>
      <c r="AX275" s="84"/>
      <c r="AY275" s="84"/>
      <c r="AZ275" s="84"/>
    </row>
    <row r="276" spans="1:52" x14ac:dyDescent="0.25">
      <c r="A276" s="69" t="s">
        <v>866</v>
      </c>
      <c r="B276" s="69" t="s">
        <v>1991</v>
      </c>
      <c r="C276" s="70"/>
      <c r="D276" s="71"/>
      <c r="E276" s="72"/>
      <c r="F276" s="73"/>
      <c r="G276" s="70"/>
      <c r="H276" s="74"/>
      <c r="I276" s="75"/>
      <c r="J276" s="75"/>
      <c r="K276" s="36"/>
      <c r="L276" s="82"/>
      <c r="M276" s="82"/>
      <c r="N276" s="77"/>
      <c r="O276" s="84" t="s">
        <v>233</v>
      </c>
      <c r="P276" s="86">
        <v>43168.051006944443</v>
      </c>
      <c r="Q276" s="84" t="s">
        <v>2425</v>
      </c>
      <c r="R276" s="84"/>
      <c r="S276" s="84"/>
      <c r="T276" s="84" t="s">
        <v>3547</v>
      </c>
      <c r="U276" s="87" t="s">
        <v>3889</v>
      </c>
      <c r="V276" s="87" t="s">
        <v>3889</v>
      </c>
      <c r="W276" s="86">
        <v>43168.051006944443</v>
      </c>
      <c r="X276" s="87" t="s">
        <v>5382</v>
      </c>
      <c r="Y276" s="84"/>
      <c r="Z276" s="84"/>
      <c r="AA276" s="90" t="s">
        <v>6961</v>
      </c>
      <c r="AB276" s="84"/>
      <c r="AC276" s="84" t="b">
        <v>0</v>
      </c>
      <c r="AD276" s="84">
        <v>0</v>
      </c>
      <c r="AE276" s="90" t="s">
        <v>243</v>
      </c>
      <c r="AF276" s="84" t="b">
        <v>0</v>
      </c>
      <c r="AG276" s="84" t="s">
        <v>249</v>
      </c>
      <c r="AH276" s="84"/>
      <c r="AI276" s="90" t="s">
        <v>243</v>
      </c>
      <c r="AJ276" s="84" t="b">
        <v>0</v>
      </c>
      <c r="AK276" s="84">
        <v>3574</v>
      </c>
      <c r="AL276" s="90" t="s">
        <v>8213</v>
      </c>
      <c r="AM276" s="84" t="s">
        <v>252</v>
      </c>
      <c r="AN276" s="84" t="b">
        <v>0</v>
      </c>
      <c r="AO276" s="90" t="s">
        <v>8213</v>
      </c>
      <c r="AP276" s="84" t="s">
        <v>179</v>
      </c>
      <c r="AQ276" s="84">
        <v>0</v>
      </c>
      <c r="AR276" s="84">
        <v>0</v>
      </c>
      <c r="AS276" s="84"/>
      <c r="AT276" s="84"/>
      <c r="AU276" s="84"/>
      <c r="AV276" s="84"/>
      <c r="AW276" s="84"/>
      <c r="AX276" s="84"/>
      <c r="AY276" s="84"/>
      <c r="AZ276" s="84"/>
    </row>
    <row r="277" spans="1:52" x14ac:dyDescent="0.25">
      <c r="A277" s="69" t="s">
        <v>867</v>
      </c>
      <c r="B277" s="69" t="s">
        <v>867</v>
      </c>
      <c r="C277" s="70"/>
      <c r="D277" s="71"/>
      <c r="E277" s="72"/>
      <c r="F277" s="73"/>
      <c r="G277" s="70"/>
      <c r="H277" s="74"/>
      <c r="I277" s="75"/>
      <c r="J277" s="75"/>
      <c r="K277" s="36"/>
      <c r="L277" s="82"/>
      <c r="M277" s="82"/>
      <c r="N277" s="77"/>
      <c r="O277" s="84" t="s">
        <v>179</v>
      </c>
      <c r="P277" s="86">
        <v>43168.051111111112</v>
      </c>
      <c r="Q277" s="84" t="s">
        <v>2507</v>
      </c>
      <c r="R277" s="87" t="s">
        <v>3246</v>
      </c>
      <c r="S277" s="84" t="s">
        <v>238</v>
      </c>
      <c r="T277" s="84" t="s">
        <v>3547</v>
      </c>
      <c r="U277" s="84"/>
      <c r="V277" s="87" t="s">
        <v>4221</v>
      </c>
      <c r="W277" s="86">
        <v>43168.051111111112</v>
      </c>
      <c r="X277" s="87" t="s">
        <v>5383</v>
      </c>
      <c r="Y277" s="84"/>
      <c r="Z277" s="84"/>
      <c r="AA277" s="90" t="s">
        <v>6962</v>
      </c>
      <c r="AB277" s="84"/>
      <c r="AC277" s="84" t="b">
        <v>0</v>
      </c>
      <c r="AD277" s="84">
        <v>1</v>
      </c>
      <c r="AE277" s="90" t="s">
        <v>243</v>
      </c>
      <c r="AF277" s="84" t="b">
        <v>0</v>
      </c>
      <c r="AG277" s="84" t="s">
        <v>248</v>
      </c>
      <c r="AH277" s="84"/>
      <c r="AI277" s="90" t="s">
        <v>243</v>
      </c>
      <c r="AJ277" s="84" t="b">
        <v>0</v>
      </c>
      <c r="AK277" s="84">
        <v>0</v>
      </c>
      <c r="AL277" s="90" t="s">
        <v>243</v>
      </c>
      <c r="AM277" s="84" t="s">
        <v>251</v>
      </c>
      <c r="AN277" s="84" t="b">
        <v>0</v>
      </c>
      <c r="AO277" s="90" t="s">
        <v>6962</v>
      </c>
      <c r="AP277" s="84" t="s">
        <v>179</v>
      </c>
      <c r="AQ277" s="84">
        <v>0</v>
      </c>
      <c r="AR277" s="84">
        <v>0</v>
      </c>
      <c r="AS277" s="84"/>
      <c r="AT277" s="84"/>
      <c r="AU277" s="84"/>
      <c r="AV277" s="84"/>
      <c r="AW277" s="84"/>
      <c r="AX277" s="84"/>
      <c r="AY277" s="84"/>
      <c r="AZ277" s="84"/>
    </row>
    <row r="278" spans="1:52" x14ac:dyDescent="0.25">
      <c r="A278" s="69" t="s">
        <v>868</v>
      </c>
      <c r="B278" s="69" t="s">
        <v>1786</v>
      </c>
      <c r="C278" s="70"/>
      <c r="D278" s="71"/>
      <c r="E278" s="72"/>
      <c r="F278" s="73"/>
      <c r="G278" s="70"/>
      <c r="H278" s="74"/>
      <c r="I278" s="75"/>
      <c r="J278" s="75"/>
      <c r="K278" s="36"/>
      <c r="L278" s="82"/>
      <c r="M278" s="82"/>
      <c r="N278" s="77"/>
      <c r="O278" s="84" t="s">
        <v>233</v>
      </c>
      <c r="P278" s="86">
        <v>43168.051122685189</v>
      </c>
      <c r="Q278" s="84" t="s">
        <v>2508</v>
      </c>
      <c r="R278" s="84"/>
      <c r="S278" s="84"/>
      <c r="T278" s="84" t="s">
        <v>3596</v>
      </c>
      <c r="U278" s="87" t="s">
        <v>3905</v>
      </c>
      <c r="V278" s="87" t="s">
        <v>3905</v>
      </c>
      <c r="W278" s="86">
        <v>43168.051122685189</v>
      </c>
      <c r="X278" s="87" t="s">
        <v>5384</v>
      </c>
      <c r="Y278" s="84"/>
      <c r="Z278" s="84"/>
      <c r="AA278" s="90" t="s">
        <v>6963</v>
      </c>
      <c r="AB278" s="84"/>
      <c r="AC278" s="84" t="b">
        <v>0</v>
      </c>
      <c r="AD278" s="84">
        <v>0</v>
      </c>
      <c r="AE278" s="90" t="s">
        <v>243</v>
      </c>
      <c r="AF278" s="84" t="b">
        <v>0</v>
      </c>
      <c r="AG278" s="84" t="s">
        <v>8486</v>
      </c>
      <c r="AH278" s="84"/>
      <c r="AI278" s="90" t="s">
        <v>243</v>
      </c>
      <c r="AJ278" s="84" t="b">
        <v>0</v>
      </c>
      <c r="AK278" s="84">
        <v>408</v>
      </c>
      <c r="AL278" s="90" t="s">
        <v>7978</v>
      </c>
      <c r="AM278" s="84" t="s">
        <v>252</v>
      </c>
      <c r="AN278" s="84" t="b">
        <v>0</v>
      </c>
      <c r="AO278" s="90" t="s">
        <v>7978</v>
      </c>
      <c r="AP278" s="84" t="s">
        <v>179</v>
      </c>
      <c r="AQ278" s="84">
        <v>0</v>
      </c>
      <c r="AR278" s="84">
        <v>0</v>
      </c>
      <c r="AS278" s="84"/>
      <c r="AT278" s="84"/>
      <c r="AU278" s="84"/>
      <c r="AV278" s="84"/>
      <c r="AW278" s="84"/>
      <c r="AX278" s="84"/>
      <c r="AY278" s="84"/>
      <c r="AZ278" s="84"/>
    </row>
    <row r="279" spans="1:52" x14ac:dyDescent="0.25">
      <c r="A279" s="69" t="s">
        <v>869</v>
      </c>
      <c r="B279" s="69" t="s">
        <v>869</v>
      </c>
      <c r="C279" s="70"/>
      <c r="D279" s="71"/>
      <c r="E279" s="72"/>
      <c r="F279" s="73"/>
      <c r="G279" s="70"/>
      <c r="H279" s="74"/>
      <c r="I279" s="75"/>
      <c r="J279" s="75"/>
      <c r="K279" s="36"/>
      <c r="L279" s="82"/>
      <c r="M279" s="82"/>
      <c r="N279" s="77"/>
      <c r="O279" s="84" t="s">
        <v>179</v>
      </c>
      <c r="P279" s="86">
        <v>43166.569837962961</v>
      </c>
      <c r="Q279" s="84" t="s">
        <v>2509</v>
      </c>
      <c r="R279" s="87" t="s">
        <v>3247</v>
      </c>
      <c r="S279" s="84" t="s">
        <v>3455</v>
      </c>
      <c r="T279" s="84" t="s">
        <v>3547</v>
      </c>
      <c r="U279" s="84"/>
      <c r="V279" s="87" t="s">
        <v>4222</v>
      </c>
      <c r="W279" s="86">
        <v>43166.569837962961</v>
      </c>
      <c r="X279" s="87" t="s">
        <v>5385</v>
      </c>
      <c r="Y279" s="84"/>
      <c r="Z279" s="84"/>
      <c r="AA279" s="90" t="s">
        <v>6964</v>
      </c>
      <c r="AB279" s="84"/>
      <c r="AC279" s="84" t="b">
        <v>0</v>
      </c>
      <c r="AD279" s="84">
        <v>337</v>
      </c>
      <c r="AE279" s="90" t="s">
        <v>243</v>
      </c>
      <c r="AF279" s="84" t="b">
        <v>0</v>
      </c>
      <c r="AG279" s="84" t="s">
        <v>526</v>
      </c>
      <c r="AH279" s="84"/>
      <c r="AI279" s="90" t="s">
        <v>243</v>
      </c>
      <c r="AJ279" s="84" t="b">
        <v>0</v>
      </c>
      <c r="AK279" s="84">
        <v>274</v>
      </c>
      <c r="AL279" s="90" t="s">
        <v>243</v>
      </c>
      <c r="AM279" s="84" t="s">
        <v>251</v>
      </c>
      <c r="AN279" s="84" t="b">
        <v>0</v>
      </c>
      <c r="AO279" s="90" t="s">
        <v>6964</v>
      </c>
      <c r="AP279" s="84" t="s">
        <v>270</v>
      </c>
      <c r="AQ279" s="84">
        <v>0</v>
      </c>
      <c r="AR279" s="84">
        <v>0</v>
      </c>
      <c r="AS279" s="84"/>
      <c r="AT279" s="84"/>
      <c r="AU279" s="84"/>
      <c r="AV279" s="84"/>
      <c r="AW279" s="84"/>
      <c r="AX279" s="84"/>
      <c r="AY279" s="84"/>
      <c r="AZ279" s="84"/>
    </row>
    <row r="280" spans="1:52" x14ac:dyDescent="0.25">
      <c r="A280" s="69" t="s">
        <v>870</v>
      </c>
      <c r="B280" s="69" t="s">
        <v>869</v>
      </c>
      <c r="C280" s="70"/>
      <c r="D280" s="71"/>
      <c r="E280" s="72"/>
      <c r="F280" s="73"/>
      <c r="G280" s="70"/>
      <c r="H280" s="74"/>
      <c r="I280" s="75"/>
      <c r="J280" s="75"/>
      <c r="K280" s="36"/>
      <c r="L280" s="82"/>
      <c r="M280" s="82"/>
      <c r="N280" s="77"/>
      <c r="O280" s="84" t="s">
        <v>233</v>
      </c>
      <c r="P280" s="86">
        <v>43168.051122685189</v>
      </c>
      <c r="Q280" s="84" t="s">
        <v>2510</v>
      </c>
      <c r="R280" s="84"/>
      <c r="S280" s="84"/>
      <c r="T280" s="84" t="s">
        <v>3547</v>
      </c>
      <c r="U280" s="84"/>
      <c r="V280" s="87" t="s">
        <v>4223</v>
      </c>
      <c r="W280" s="86">
        <v>43168.051122685189</v>
      </c>
      <c r="X280" s="87" t="s">
        <v>5386</v>
      </c>
      <c r="Y280" s="84"/>
      <c r="Z280" s="84"/>
      <c r="AA280" s="90" t="s">
        <v>6965</v>
      </c>
      <c r="AB280" s="84"/>
      <c r="AC280" s="84" t="b">
        <v>0</v>
      </c>
      <c r="AD280" s="84">
        <v>0</v>
      </c>
      <c r="AE280" s="90" t="s">
        <v>243</v>
      </c>
      <c r="AF280" s="84" t="b">
        <v>0</v>
      </c>
      <c r="AG280" s="84" t="s">
        <v>526</v>
      </c>
      <c r="AH280" s="84"/>
      <c r="AI280" s="90" t="s">
        <v>243</v>
      </c>
      <c r="AJ280" s="84" t="b">
        <v>0</v>
      </c>
      <c r="AK280" s="84">
        <v>274</v>
      </c>
      <c r="AL280" s="90" t="s">
        <v>6964</v>
      </c>
      <c r="AM280" s="84" t="s">
        <v>253</v>
      </c>
      <c r="AN280" s="84" t="b">
        <v>0</v>
      </c>
      <c r="AO280" s="90" t="s">
        <v>6964</v>
      </c>
      <c r="AP280" s="84" t="s">
        <v>179</v>
      </c>
      <c r="AQ280" s="84">
        <v>0</v>
      </c>
      <c r="AR280" s="84">
        <v>0</v>
      </c>
      <c r="AS280" s="84"/>
      <c r="AT280" s="84"/>
      <c r="AU280" s="84"/>
      <c r="AV280" s="84"/>
      <c r="AW280" s="84"/>
      <c r="AX280" s="84"/>
      <c r="AY280" s="84"/>
      <c r="AZ280" s="84"/>
    </row>
    <row r="281" spans="1:52" x14ac:dyDescent="0.25">
      <c r="A281" s="69" t="s">
        <v>871</v>
      </c>
      <c r="B281" s="69" t="s">
        <v>2095</v>
      </c>
      <c r="C281" s="70"/>
      <c r="D281" s="71"/>
      <c r="E281" s="72"/>
      <c r="F281" s="73"/>
      <c r="G281" s="70"/>
      <c r="H281" s="74"/>
      <c r="I281" s="75"/>
      <c r="J281" s="75"/>
      <c r="K281" s="36"/>
      <c r="L281" s="82"/>
      <c r="M281" s="82"/>
      <c r="N281" s="77"/>
      <c r="O281" s="84" t="s">
        <v>233</v>
      </c>
      <c r="P281" s="86">
        <v>43168.051122685189</v>
      </c>
      <c r="Q281" s="84" t="s">
        <v>2400</v>
      </c>
      <c r="R281" s="84"/>
      <c r="S281" s="84"/>
      <c r="T281" s="84"/>
      <c r="U281" s="84"/>
      <c r="V281" s="87" t="s">
        <v>4224</v>
      </c>
      <c r="W281" s="86">
        <v>43168.051122685189</v>
      </c>
      <c r="X281" s="87" t="s">
        <v>5387</v>
      </c>
      <c r="Y281" s="84"/>
      <c r="Z281" s="84"/>
      <c r="AA281" s="90" t="s">
        <v>6966</v>
      </c>
      <c r="AB281" s="84"/>
      <c r="AC281" s="84" t="b">
        <v>0</v>
      </c>
      <c r="AD281" s="84">
        <v>0</v>
      </c>
      <c r="AE281" s="90" t="s">
        <v>243</v>
      </c>
      <c r="AF281" s="84" t="b">
        <v>0</v>
      </c>
      <c r="AG281" s="84" t="s">
        <v>532</v>
      </c>
      <c r="AH281" s="84"/>
      <c r="AI281" s="90" t="s">
        <v>243</v>
      </c>
      <c r="AJ281" s="84" t="b">
        <v>0</v>
      </c>
      <c r="AK281" s="84">
        <v>369</v>
      </c>
      <c r="AL281" s="90" t="s">
        <v>8332</v>
      </c>
      <c r="AM281" s="84" t="s">
        <v>251</v>
      </c>
      <c r="AN281" s="84" t="b">
        <v>0</v>
      </c>
      <c r="AO281" s="90" t="s">
        <v>8332</v>
      </c>
      <c r="AP281" s="84" t="s">
        <v>179</v>
      </c>
      <c r="AQ281" s="84">
        <v>0</v>
      </c>
      <c r="AR281" s="84">
        <v>0</v>
      </c>
      <c r="AS281" s="84"/>
      <c r="AT281" s="84"/>
      <c r="AU281" s="84"/>
      <c r="AV281" s="84"/>
      <c r="AW281" s="84"/>
      <c r="AX281" s="84"/>
      <c r="AY281" s="84"/>
      <c r="AZ281" s="84"/>
    </row>
    <row r="282" spans="1:52" x14ac:dyDescent="0.25">
      <c r="A282" s="69" t="s">
        <v>872</v>
      </c>
      <c r="B282" s="69" t="s">
        <v>2168</v>
      </c>
      <c r="C282" s="70"/>
      <c r="D282" s="71"/>
      <c r="E282" s="72"/>
      <c r="F282" s="73"/>
      <c r="G282" s="70"/>
      <c r="H282" s="74"/>
      <c r="I282" s="75"/>
      <c r="J282" s="75"/>
      <c r="K282" s="36"/>
      <c r="L282" s="82"/>
      <c r="M282" s="82"/>
      <c r="N282" s="77"/>
      <c r="O282" s="84" t="s">
        <v>233</v>
      </c>
      <c r="P282" s="86">
        <v>43168.051168981481</v>
      </c>
      <c r="Q282" s="84" t="s">
        <v>2511</v>
      </c>
      <c r="R282" s="84"/>
      <c r="S282" s="84"/>
      <c r="T282" s="84" t="s">
        <v>3556</v>
      </c>
      <c r="U282" s="84"/>
      <c r="V282" s="87" t="s">
        <v>4225</v>
      </c>
      <c r="W282" s="86">
        <v>43168.051168981481</v>
      </c>
      <c r="X282" s="87" t="s">
        <v>5388</v>
      </c>
      <c r="Y282" s="84"/>
      <c r="Z282" s="84"/>
      <c r="AA282" s="90" t="s">
        <v>6967</v>
      </c>
      <c r="AB282" s="90" t="s">
        <v>8338</v>
      </c>
      <c r="AC282" s="84" t="b">
        <v>0</v>
      </c>
      <c r="AD282" s="84">
        <v>0</v>
      </c>
      <c r="AE282" s="90" t="s">
        <v>8417</v>
      </c>
      <c r="AF282" s="84" t="b">
        <v>0</v>
      </c>
      <c r="AG282" s="84" t="s">
        <v>248</v>
      </c>
      <c r="AH282" s="84"/>
      <c r="AI282" s="90" t="s">
        <v>243</v>
      </c>
      <c r="AJ282" s="84" t="b">
        <v>0</v>
      </c>
      <c r="AK282" s="84">
        <v>0</v>
      </c>
      <c r="AL282" s="90" t="s">
        <v>243</v>
      </c>
      <c r="AM282" s="84" t="s">
        <v>253</v>
      </c>
      <c r="AN282" s="84" t="b">
        <v>0</v>
      </c>
      <c r="AO282" s="90" t="s">
        <v>8338</v>
      </c>
      <c r="AP282" s="84" t="s">
        <v>179</v>
      </c>
      <c r="AQ282" s="84">
        <v>0</v>
      </c>
      <c r="AR282" s="84">
        <v>0</v>
      </c>
      <c r="AS282" s="84"/>
      <c r="AT282" s="84"/>
      <c r="AU282" s="84"/>
      <c r="AV282" s="84"/>
      <c r="AW282" s="84"/>
      <c r="AX282" s="84"/>
      <c r="AY282" s="84"/>
      <c r="AZ282" s="84"/>
    </row>
    <row r="283" spans="1:52" x14ac:dyDescent="0.25">
      <c r="A283" s="69" t="s">
        <v>872</v>
      </c>
      <c r="B283" s="69" t="s">
        <v>2169</v>
      </c>
      <c r="C283" s="70"/>
      <c r="D283" s="71"/>
      <c r="E283" s="72"/>
      <c r="F283" s="73"/>
      <c r="G283" s="70"/>
      <c r="H283" s="74"/>
      <c r="I283" s="75"/>
      <c r="J283" s="75"/>
      <c r="K283" s="36"/>
      <c r="L283" s="82"/>
      <c r="M283" s="82"/>
      <c r="N283" s="77"/>
      <c r="O283" s="84" t="s">
        <v>234</v>
      </c>
      <c r="P283" s="86">
        <v>43168.051168981481</v>
      </c>
      <c r="Q283" s="84" t="s">
        <v>2511</v>
      </c>
      <c r="R283" s="84"/>
      <c r="S283" s="84"/>
      <c r="T283" s="84" t="s">
        <v>3556</v>
      </c>
      <c r="U283" s="84"/>
      <c r="V283" s="87" t="s">
        <v>4225</v>
      </c>
      <c r="W283" s="86">
        <v>43168.051168981481</v>
      </c>
      <c r="X283" s="87" t="s">
        <v>5388</v>
      </c>
      <c r="Y283" s="84"/>
      <c r="Z283" s="84"/>
      <c r="AA283" s="90" t="s">
        <v>6967</v>
      </c>
      <c r="AB283" s="90" t="s">
        <v>8338</v>
      </c>
      <c r="AC283" s="84" t="b">
        <v>0</v>
      </c>
      <c r="AD283" s="84">
        <v>0</v>
      </c>
      <c r="AE283" s="90" t="s">
        <v>8417</v>
      </c>
      <c r="AF283" s="84" t="b">
        <v>0</v>
      </c>
      <c r="AG283" s="84" t="s">
        <v>248</v>
      </c>
      <c r="AH283" s="84"/>
      <c r="AI283" s="90" t="s">
        <v>243</v>
      </c>
      <c r="AJ283" s="84" t="b">
        <v>0</v>
      </c>
      <c r="AK283" s="84">
        <v>0</v>
      </c>
      <c r="AL283" s="90" t="s">
        <v>243</v>
      </c>
      <c r="AM283" s="84" t="s">
        <v>253</v>
      </c>
      <c r="AN283" s="84" t="b">
        <v>0</v>
      </c>
      <c r="AO283" s="90" t="s">
        <v>8338</v>
      </c>
      <c r="AP283" s="84" t="s">
        <v>179</v>
      </c>
      <c r="AQ283" s="84">
        <v>0</v>
      </c>
      <c r="AR283" s="84">
        <v>0</v>
      </c>
      <c r="AS283" s="84"/>
      <c r="AT283" s="84"/>
      <c r="AU283" s="84"/>
      <c r="AV283" s="84"/>
      <c r="AW283" s="84"/>
      <c r="AX283" s="84"/>
      <c r="AY283" s="84"/>
      <c r="AZ283" s="84"/>
    </row>
    <row r="284" spans="1:52" x14ac:dyDescent="0.25">
      <c r="A284" s="69" t="s">
        <v>873</v>
      </c>
      <c r="B284" s="69" t="s">
        <v>1697</v>
      </c>
      <c r="C284" s="70"/>
      <c r="D284" s="71"/>
      <c r="E284" s="72"/>
      <c r="F284" s="73"/>
      <c r="G284" s="70"/>
      <c r="H284" s="74"/>
      <c r="I284" s="75"/>
      <c r="J284" s="75"/>
      <c r="K284" s="36"/>
      <c r="L284" s="82"/>
      <c r="M284" s="82"/>
      <c r="N284" s="77"/>
      <c r="O284" s="84" t="s">
        <v>233</v>
      </c>
      <c r="P284" s="86">
        <v>43168.051180555558</v>
      </c>
      <c r="Q284" s="84" t="s">
        <v>2512</v>
      </c>
      <c r="R284" s="84"/>
      <c r="S284" s="84"/>
      <c r="T284" s="84" t="s">
        <v>3615</v>
      </c>
      <c r="U284" s="84"/>
      <c r="V284" s="87" t="s">
        <v>4226</v>
      </c>
      <c r="W284" s="86">
        <v>43168.051180555558</v>
      </c>
      <c r="X284" s="87" t="s">
        <v>5389</v>
      </c>
      <c r="Y284" s="84"/>
      <c r="Z284" s="84"/>
      <c r="AA284" s="90" t="s">
        <v>6968</v>
      </c>
      <c r="AB284" s="84"/>
      <c r="AC284" s="84" t="b">
        <v>0</v>
      </c>
      <c r="AD284" s="84">
        <v>0</v>
      </c>
      <c r="AE284" s="90" t="s">
        <v>243</v>
      </c>
      <c r="AF284" s="84" t="b">
        <v>0</v>
      </c>
      <c r="AG284" s="84" t="s">
        <v>8486</v>
      </c>
      <c r="AH284" s="84"/>
      <c r="AI284" s="90" t="s">
        <v>243</v>
      </c>
      <c r="AJ284" s="84" t="b">
        <v>0</v>
      </c>
      <c r="AK284" s="84">
        <v>135</v>
      </c>
      <c r="AL284" s="90" t="s">
        <v>7861</v>
      </c>
      <c r="AM284" s="84" t="s">
        <v>251</v>
      </c>
      <c r="AN284" s="84" t="b">
        <v>0</v>
      </c>
      <c r="AO284" s="90" t="s">
        <v>7861</v>
      </c>
      <c r="AP284" s="84" t="s">
        <v>179</v>
      </c>
      <c r="AQ284" s="84">
        <v>0</v>
      </c>
      <c r="AR284" s="84">
        <v>0</v>
      </c>
      <c r="AS284" s="84"/>
      <c r="AT284" s="84"/>
      <c r="AU284" s="84"/>
      <c r="AV284" s="84"/>
      <c r="AW284" s="84"/>
      <c r="AX284" s="84"/>
      <c r="AY284" s="84"/>
      <c r="AZ284" s="84"/>
    </row>
    <row r="285" spans="1:52" x14ac:dyDescent="0.25">
      <c r="A285" s="69" t="s">
        <v>874</v>
      </c>
      <c r="B285" s="69" t="s">
        <v>1512</v>
      </c>
      <c r="C285" s="70"/>
      <c r="D285" s="71"/>
      <c r="E285" s="72"/>
      <c r="F285" s="73"/>
      <c r="G285" s="70"/>
      <c r="H285" s="74"/>
      <c r="I285" s="75"/>
      <c r="J285" s="75"/>
      <c r="K285" s="36"/>
      <c r="L285" s="82"/>
      <c r="M285" s="82"/>
      <c r="N285" s="77"/>
      <c r="O285" s="84" t="s">
        <v>233</v>
      </c>
      <c r="P285" s="86">
        <v>43168.051215277781</v>
      </c>
      <c r="Q285" s="84" t="s">
        <v>2513</v>
      </c>
      <c r="R285" s="84"/>
      <c r="S285" s="84"/>
      <c r="T285" s="84" t="s">
        <v>3596</v>
      </c>
      <c r="U285" s="87" t="s">
        <v>3906</v>
      </c>
      <c r="V285" s="87" t="s">
        <v>3906</v>
      </c>
      <c r="W285" s="86">
        <v>43168.051215277781</v>
      </c>
      <c r="X285" s="87" t="s">
        <v>5390</v>
      </c>
      <c r="Y285" s="84"/>
      <c r="Z285" s="84"/>
      <c r="AA285" s="90" t="s">
        <v>6969</v>
      </c>
      <c r="AB285" s="84"/>
      <c r="AC285" s="84" t="b">
        <v>0</v>
      </c>
      <c r="AD285" s="84">
        <v>0</v>
      </c>
      <c r="AE285" s="90" t="s">
        <v>243</v>
      </c>
      <c r="AF285" s="84" t="b">
        <v>0</v>
      </c>
      <c r="AG285" s="84" t="s">
        <v>8486</v>
      </c>
      <c r="AH285" s="84"/>
      <c r="AI285" s="90" t="s">
        <v>243</v>
      </c>
      <c r="AJ285" s="84" t="b">
        <v>0</v>
      </c>
      <c r="AK285" s="84">
        <v>1971</v>
      </c>
      <c r="AL285" s="90" t="s">
        <v>7651</v>
      </c>
      <c r="AM285" s="84" t="s">
        <v>251</v>
      </c>
      <c r="AN285" s="84" t="b">
        <v>0</v>
      </c>
      <c r="AO285" s="90" t="s">
        <v>7651</v>
      </c>
      <c r="AP285" s="84" t="s">
        <v>179</v>
      </c>
      <c r="AQ285" s="84">
        <v>0</v>
      </c>
      <c r="AR285" s="84">
        <v>0</v>
      </c>
      <c r="AS285" s="84"/>
      <c r="AT285" s="84"/>
      <c r="AU285" s="84"/>
      <c r="AV285" s="84"/>
      <c r="AW285" s="84"/>
      <c r="AX285" s="84"/>
      <c r="AY285" s="84"/>
      <c r="AZ285" s="84"/>
    </row>
    <row r="286" spans="1:52" x14ac:dyDescent="0.25">
      <c r="A286" s="69" t="s">
        <v>875</v>
      </c>
      <c r="B286" s="69" t="s">
        <v>1578</v>
      </c>
      <c r="C286" s="70"/>
      <c r="D286" s="71"/>
      <c r="E286" s="72"/>
      <c r="F286" s="73"/>
      <c r="G286" s="70"/>
      <c r="H286" s="74"/>
      <c r="I286" s="75"/>
      <c r="J286" s="75"/>
      <c r="K286" s="36"/>
      <c r="L286" s="82"/>
      <c r="M286" s="82"/>
      <c r="N286" s="77"/>
      <c r="O286" s="84" t="s">
        <v>233</v>
      </c>
      <c r="P286" s="86">
        <v>43168.051215277781</v>
      </c>
      <c r="Q286" s="84" t="s">
        <v>2514</v>
      </c>
      <c r="R286" s="84"/>
      <c r="S286" s="84"/>
      <c r="T286" s="84" t="s">
        <v>3596</v>
      </c>
      <c r="U286" s="87" t="s">
        <v>3907</v>
      </c>
      <c r="V286" s="87" t="s">
        <v>3907</v>
      </c>
      <c r="W286" s="86">
        <v>43168.051215277781</v>
      </c>
      <c r="X286" s="87" t="s">
        <v>5391</v>
      </c>
      <c r="Y286" s="84"/>
      <c r="Z286" s="84"/>
      <c r="AA286" s="90" t="s">
        <v>6970</v>
      </c>
      <c r="AB286" s="84"/>
      <c r="AC286" s="84" t="b">
        <v>0</v>
      </c>
      <c r="AD286" s="84">
        <v>0</v>
      </c>
      <c r="AE286" s="90" t="s">
        <v>243</v>
      </c>
      <c r="AF286" s="84" t="b">
        <v>0</v>
      </c>
      <c r="AG286" s="84" t="s">
        <v>8486</v>
      </c>
      <c r="AH286" s="84"/>
      <c r="AI286" s="90" t="s">
        <v>243</v>
      </c>
      <c r="AJ286" s="84" t="b">
        <v>0</v>
      </c>
      <c r="AK286" s="84">
        <v>184</v>
      </c>
      <c r="AL286" s="90" t="s">
        <v>7734</v>
      </c>
      <c r="AM286" s="84" t="s">
        <v>252</v>
      </c>
      <c r="AN286" s="84" t="b">
        <v>0</v>
      </c>
      <c r="AO286" s="90" t="s">
        <v>7734</v>
      </c>
      <c r="AP286" s="84" t="s">
        <v>179</v>
      </c>
      <c r="AQ286" s="84">
        <v>0</v>
      </c>
      <c r="AR286" s="84">
        <v>0</v>
      </c>
      <c r="AS286" s="84"/>
      <c r="AT286" s="84"/>
      <c r="AU286" s="84"/>
      <c r="AV286" s="84"/>
      <c r="AW286" s="84"/>
      <c r="AX286" s="84"/>
      <c r="AY286" s="84"/>
      <c r="AZ286" s="84"/>
    </row>
    <row r="287" spans="1:52" x14ac:dyDescent="0.25">
      <c r="A287" s="69" t="s">
        <v>876</v>
      </c>
      <c r="B287" s="69" t="s">
        <v>876</v>
      </c>
      <c r="C287" s="70"/>
      <c r="D287" s="71"/>
      <c r="E287" s="72"/>
      <c r="F287" s="73"/>
      <c r="G287" s="70"/>
      <c r="H287" s="74"/>
      <c r="I287" s="75"/>
      <c r="J287" s="75"/>
      <c r="K287" s="36"/>
      <c r="L287" s="82"/>
      <c r="M287" s="82"/>
      <c r="N287" s="77"/>
      <c r="O287" s="84" t="s">
        <v>179</v>
      </c>
      <c r="P287" s="86">
        <v>43167.672222222223</v>
      </c>
      <c r="Q287" s="84" t="s">
        <v>2515</v>
      </c>
      <c r="R287" s="84"/>
      <c r="S287" s="84"/>
      <c r="T287" s="84" t="s">
        <v>3616</v>
      </c>
      <c r="U287" s="87" t="s">
        <v>3908</v>
      </c>
      <c r="V287" s="87" t="s">
        <v>3908</v>
      </c>
      <c r="W287" s="86">
        <v>43167.672222222223</v>
      </c>
      <c r="X287" s="87" t="s">
        <v>5392</v>
      </c>
      <c r="Y287" s="84"/>
      <c r="Z287" s="84"/>
      <c r="AA287" s="90" t="s">
        <v>6971</v>
      </c>
      <c r="AB287" s="84"/>
      <c r="AC287" s="84" t="b">
        <v>0</v>
      </c>
      <c r="AD287" s="84">
        <v>2</v>
      </c>
      <c r="AE287" s="90" t="s">
        <v>243</v>
      </c>
      <c r="AF287" s="84" t="b">
        <v>0</v>
      </c>
      <c r="AG287" s="84" t="s">
        <v>525</v>
      </c>
      <c r="AH287" s="84"/>
      <c r="AI287" s="90" t="s">
        <v>243</v>
      </c>
      <c r="AJ287" s="84" t="b">
        <v>0</v>
      </c>
      <c r="AK287" s="84">
        <v>1</v>
      </c>
      <c r="AL287" s="90" t="s">
        <v>243</v>
      </c>
      <c r="AM287" s="84" t="s">
        <v>253</v>
      </c>
      <c r="AN287" s="84" t="b">
        <v>0</v>
      </c>
      <c r="AO287" s="90" t="s">
        <v>6971</v>
      </c>
      <c r="AP287" s="84" t="s">
        <v>270</v>
      </c>
      <c r="AQ287" s="84">
        <v>0</v>
      </c>
      <c r="AR287" s="84">
        <v>0</v>
      </c>
      <c r="AS287" s="84"/>
      <c r="AT287" s="84"/>
      <c r="AU287" s="84"/>
      <c r="AV287" s="84"/>
      <c r="AW287" s="84"/>
      <c r="AX287" s="84"/>
      <c r="AY287" s="84"/>
      <c r="AZ287" s="84"/>
    </row>
    <row r="288" spans="1:52" x14ac:dyDescent="0.25">
      <c r="A288" s="69" t="s">
        <v>877</v>
      </c>
      <c r="B288" s="69" t="s">
        <v>876</v>
      </c>
      <c r="C288" s="70"/>
      <c r="D288" s="71"/>
      <c r="E288" s="72"/>
      <c r="F288" s="73"/>
      <c r="G288" s="70"/>
      <c r="H288" s="74"/>
      <c r="I288" s="75"/>
      <c r="J288" s="75"/>
      <c r="K288" s="36"/>
      <c r="L288" s="82"/>
      <c r="M288" s="82"/>
      <c r="N288" s="77"/>
      <c r="O288" s="84" t="s">
        <v>233</v>
      </c>
      <c r="P288" s="86">
        <v>43168.051215277781</v>
      </c>
      <c r="Q288" s="84" t="s">
        <v>2516</v>
      </c>
      <c r="R288" s="84"/>
      <c r="S288" s="84"/>
      <c r="T288" s="84" t="s">
        <v>3616</v>
      </c>
      <c r="U288" s="87" t="s">
        <v>3908</v>
      </c>
      <c r="V288" s="87" t="s">
        <v>3908</v>
      </c>
      <c r="W288" s="86">
        <v>43168.051215277781</v>
      </c>
      <c r="X288" s="87" t="s">
        <v>5393</v>
      </c>
      <c r="Y288" s="84"/>
      <c r="Z288" s="84"/>
      <c r="AA288" s="90" t="s">
        <v>6972</v>
      </c>
      <c r="AB288" s="84"/>
      <c r="AC288" s="84" t="b">
        <v>0</v>
      </c>
      <c r="AD288" s="84">
        <v>0</v>
      </c>
      <c r="AE288" s="90" t="s">
        <v>243</v>
      </c>
      <c r="AF288" s="84" t="b">
        <v>0</v>
      </c>
      <c r="AG288" s="84" t="s">
        <v>525</v>
      </c>
      <c r="AH288" s="84"/>
      <c r="AI288" s="90" t="s">
        <v>243</v>
      </c>
      <c r="AJ288" s="84" t="b">
        <v>0</v>
      </c>
      <c r="AK288" s="84">
        <v>1</v>
      </c>
      <c r="AL288" s="90" t="s">
        <v>6971</v>
      </c>
      <c r="AM288" s="84" t="s">
        <v>253</v>
      </c>
      <c r="AN288" s="84" t="b">
        <v>0</v>
      </c>
      <c r="AO288" s="90" t="s">
        <v>6971</v>
      </c>
      <c r="AP288" s="84" t="s">
        <v>179</v>
      </c>
      <c r="AQ288" s="84">
        <v>0</v>
      </c>
      <c r="AR288" s="84">
        <v>0</v>
      </c>
      <c r="AS288" s="84"/>
      <c r="AT288" s="84"/>
      <c r="AU288" s="84"/>
      <c r="AV288" s="84"/>
      <c r="AW288" s="84"/>
      <c r="AX288" s="84"/>
      <c r="AY288" s="84"/>
      <c r="AZ288" s="84"/>
    </row>
    <row r="289" spans="1:52" x14ac:dyDescent="0.25">
      <c r="A289" s="69" t="s">
        <v>878</v>
      </c>
      <c r="B289" s="69" t="s">
        <v>2170</v>
      </c>
      <c r="C289" s="70"/>
      <c r="D289" s="71"/>
      <c r="E289" s="72"/>
      <c r="F289" s="73"/>
      <c r="G289" s="70"/>
      <c r="H289" s="74"/>
      <c r="I289" s="75"/>
      <c r="J289" s="75"/>
      <c r="K289" s="36"/>
      <c r="L289" s="82"/>
      <c r="M289" s="82"/>
      <c r="N289" s="77"/>
      <c r="O289" s="84" t="s">
        <v>233</v>
      </c>
      <c r="P289" s="86">
        <v>43168.051226851851</v>
      </c>
      <c r="Q289" s="84" t="s">
        <v>2517</v>
      </c>
      <c r="R289" s="87" t="s">
        <v>3248</v>
      </c>
      <c r="S289" s="84" t="s">
        <v>236</v>
      </c>
      <c r="T289" s="84" t="s">
        <v>3547</v>
      </c>
      <c r="U289" s="84"/>
      <c r="V289" s="87" t="s">
        <v>4227</v>
      </c>
      <c r="W289" s="86">
        <v>43168.051226851851</v>
      </c>
      <c r="X289" s="87" t="s">
        <v>5394</v>
      </c>
      <c r="Y289" s="84"/>
      <c r="Z289" s="84"/>
      <c r="AA289" s="90" t="s">
        <v>6973</v>
      </c>
      <c r="AB289" s="84"/>
      <c r="AC289" s="84" t="b">
        <v>0</v>
      </c>
      <c r="AD289" s="84">
        <v>0</v>
      </c>
      <c r="AE289" s="90" t="s">
        <v>243</v>
      </c>
      <c r="AF289" s="84" t="b">
        <v>1</v>
      </c>
      <c r="AG289" s="84" t="s">
        <v>248</v>
      </c>
      <c r="AH289" s="84"/>
      <c r="AI289" s="90" t="s">
        <v>8494</v>
      </c>
      <c r="AJ289" s="84" t="b">
        <v>0</v>
      </c>
      <c r="AK289" s="84">
        <v>0</v>
      </c>
      <c r="AL289" s="90" t="s">
        <v>243</v>
      </c>
      <c r="AM289" s="84" t="s">
        <v>252</v>
      </c>
      <c r="AN289" s="84" t="b">
        <v>0</v>
      </c>
      <c r="AO289" s="90" t="s">
        <v>6973</v>
      </c>
      <c r="AP289" s="84" t="s">
        <v>179</v>
      </c>
      <c r="AQ289" s="84">
        <v>0</v>
      </c>
      <c r="AR289" s="84">
        <v>0</v>
      </c>
      <c r="AS289" s="84"/>
      <c r="AT289" s="84"/>
      <c r="AU289" s="84"/>
      <c r="AV289" s="84"/>
      <c r="AW289" s="84"/>
      <c r="AX289" s="84"/>
      <c r="AY289" s="84"/>
      <c r="AZ289" s="84"/>
    </row>
    <row r="290" spans="1:52" x14ac:dyDescent="0.25">
      <c r="A290" s="69" t="s">
        <v>879</v>
      </c>
      <c r="B290" s="69" t="s">
        <v>879</v>
      </c>
      <c r="C290" s="70"/>
      <c r="D290" s="71"/>
      <c r="E290" s="72"/>
      <c r="F290" s="73"/>
      <c r="G290" s="70"/>
      <c r="H290" s="74"/>
      <c r="I290" s="75"/>
      <c r="J290" s="75"/>
      <c r="K290" s="36"/>
      <c r="L290" s="82"/>
      <c r="M290" s="82"/>
      <c r="N290" s="77"/>
      <c r="O290" s="84" t="s">
        <v>179</v>
      </c>
      <c r="P290" s="86">
        <v>43168.051238425927</v>
      </c>
      <c r="Q290" s="84" t="s">
        <v>2518</v>
      </c>
      <c r="R290" s="87" t="s">
        <v>3249</v>
      </c>
      <c r="S290" s="84" t="s">
        <v>3456</v>
      </c>
      <c r="T290" s="84" t="s">
        <v>3600</v>
      </c>
      <c r="U290" s="84"/>
      <c r="V290" s="87" t="s">
        <v>4228</v>
      </c>
      <c r="W290" s="86">
        <v>43168.051238425927</v>
      </c>
      <c r="X290" s="87" t="s">
        <v>5395</v>
      </c>
      <c r="Y290" s="84"/>
      <c r="Z290" s="84"/>
      <c r="AA290" s="90" t="s">
        <v>6974</v>
      </c>
      <c r="AB290" s="84"/>
      <c r="AC290" s="84" t="b">
        <v>0</v>
      </c>
      <c r="AD290" s="84">
        <v>0</v>
      </c>
      <c r="AE290" s="90" t="s">
        <v>243</v>
      </c>
      <c r="AF290" s="84" t="b">
        <v>0</v>
      </c>
      <c r="AG290" s="84" t="s">
        <v>248</v>
      </c>
      <c r="AH290" s="84"/>
      <c r="AI290" s="90" t="s">
        <v>243</v>
      </c>
      <c r="AJ290" s="84" t="b">
        <v>0</v>
      </c>
      <c r="AK290" s="84">
        <v>0</v>
      </c>
      <c r="AL290" s="90" t="s">
        <v>243</v>
      </c>
      <c r="AM290" s="84" t="s">
        <v>8529</v>
      </c>
      <c r="AN290" s="84" t="b">
        <v>0</v>
      </c>
      <c r="AO290" s="90" t="s">
        <v>6974</v>
      </c>
      <c r="AP290" s="84" t="s">
        <v>179</v>
      </c>
      <c r="AQ290" s="84">
        <v>0</v>
      </c>
      <c r="AR290" s="84">
        <v>0</v>
      </c>
      <c r="AS290" s="84"/>
      <c r="AT290" s="84"/>
      <c r="AU290" s="84"/>
      <c r="AV290" s="84"/>
      <c r="AW290" s="84"/>
      <c r="AX290" s="84"/>
      <c r="AY290" s="84"/>
      <c r="AZ290" s="84"/>
    </row>
    <row r="291" spans="1:52" x14ac:dyDescent="0.25">
      <c r="A291" s="69" t="s">
        <v>880</v>
      </c>
      <c r="B291" s="69" t="s">
        <v>1717</v>
      </c>
      <c r="C291" s="70"/>
      <c r="D291" s="71"/>
      <c r="E291" s="72"/>
      <c r="F291" s="73"/>
      <c r="G291" s="70"/>
      <c r="H291" s="74"/>
      <c r="I291" s="75"/>
      <c r="J291" s="75"/>
      <c r="K291" s="36"/>
      <c r="L291" s="82"/>
      <c r="M291" s="82"/>
      <c r="N291" s="77"/>
      <c r="O291" s="84" t="s">
        <v>233</v>
      </c>
      <c r="P291" s="86">
        <v>43168.051238425927</v>
      </c>
      <c r="Q291" s="84" t="s">
        <v>2519</v>
      </c>
      <c r="R291" s="84"/>
      <c r="S291" s="84"/>
      <c r="T291" s="84" t="s">
        <v>3617</v>
      </c>
      <c r="U291" s="84"/>
      <c r="V291" s="87" t="s">
        <v>4229</v>
      </c>
      <c r="W291" s="86">
        <v>43168.051238425927</v>
      </c>
      <c r="X291" s="87" t="s">
        <v>5396</v>
      </c>
      <c r="Y291" s="84"/>
      <c r="Z291" s="84"/>
      <c r="AA291" s="90" t="s">
        <v>6975</v>
      </c>
      <c r="AB291" s="84"/>
      <c r="AC291" s="84" t="b">
        <v>0</v>
      </c>
      <c r="AD291" s="84">
        <v>0</v>
      </c>
      <c r="AE291" s="90" t="s">
        <v>243</v>
      </c>
      <c r="AF291" s="84" t="b">
        <v>0</v>
      </c>
      <c r="AG291" s="84" t="s">
        <v>248</v>
      </c>
      <c r="AH291" s="84"/>
      <c r="AI291" s="90" t="s">
        <v>243</v>
      </c>
      <c r="AJ291" s="84" t="b">
        <v>0</v>
      </c>
      <c r="AK291" s="84">
        <v>1</v>
      </c>
      <c r="AL291" s="90" t="s">
        <v>7903</v>
      </c>
      <c r="AM291" s="84" t="s">
        <v>251</v>
      </c>
      <c r="AN291" s="84" t="b">
        <v>0</v>
      </c>
      <c r="AO291" s="90" t="s">
        <v>7903</v>
      </c>
      <c r="AP291" s="84" t="s">
        <v>179</v>
      </c>
      <c r="AQ291" s="84">
        <v>0</v>
      </c>
      <c r="AR291" s="84">
        <v>0</v>
      </c>
      <c r="AS291" s="84"/>
      <c r="AT291" s="84"/>
      <c r="AU291" s="84"/>
      <c r="AV291" s="84"/>
      <c r="AW291" s="84"/>
      <c r="AX291" s="84"/>
      <c r="AY291" s="84"/>
      <c r="AZ291" s="84"/>
    </row>
    <row r="292" spans="1:52" x14ac:dyDescent="0.25">
      <c r="A292" s="69" t="s">
        <v>880</v>
      </c>
      <c r="B292" s="69" t="s">
        <v>1718</v>
      </c>
      <c r="C292" s="70"/>
      <c r="D292" s="71"/>
      <c r="E292" s="72"/>
      <c r="F292" s="73"/>
      <c r="G292" s="70"/>
      <c r="H292" s="74"/>
      <c r="I292" s="75"/>
      <c r="J292" s="75"/>
      <c r="K292" s="36"/>
      <c r="L292" s="82"/>
      <c r="M292" s="82"/>
      <c r="N292" s="77"/>
      <c r="O292" s="84" t="s">
        <v>233</v>
      </c>
      <c r="P292" s="86">
        <v>43168.051238425927</v>
      </c>
      <c r="Q292" s="84" t="s">
        <v>2519</v>
      </c>
      <c r="R292" s="84"/>
      <c r="S292" s="84"/>
      <c r="T292" s="84" t="s">
        <v>3617</v>
      </c>
      <c r="U292" s="84"/>
      <c r="V292" s="87" t="s">
        <v>4229</v>
      </c>
      <c r="W292" s="86">
        <v>43168.051238425927</v>
      </c>
      <c r="X292" s="87" t="s">
        <v>5396</v>
      </c>
      <c r="Y292" s="84"/>
      <c r="Z292" s="84"/>
      <c r="AA292" s="90" t="s">
        <v>6975</v>
      </c>
      <c r="AB292" s="84"/>
      <c r="AC292" s="84" t="b">
        <v>0</v>
      </c>
      <c r="AD292" s="84">
        <v>0</v>
      </c>
      <c r="AE292" s="90" t="s">
        <v>243</v>
      </c>
      <c r="AF292" s="84" t="b">
        <v>0</v>
      </c>
      <c r="AG292" s="84" t="s">
        <v>248</v>
      </c>
      <c r="AH292" s="84"/>
      <c r="AI292" s="90" t="s">
        <v>243</v>
      </c>
      <c r="AJ292" s="84" t="b">
        <v>0</v>
      </c>
      <c r="AK292" s="84">
        <v>1</v>
      </c>
      <c r="AL292" s="90" t="s">
        <v>7903</v>
      </c>
      <c r="AM292" s="84" t="s">
        <v>251</v>
      </c>
      <c r="AN292" s="84" t="b">
        <v>0</v>
      </c>
      <c r="AO292" s="90" t="s">
        <v>7903</v>
      </c>
      <c r="AP292" s="84" t="s">
        <v>179</v>
      </c>
      <c r="AQ292" s="84">
        <v>0</v>
      </c>
      <c r="AR292" s="84">
        <v>0</v>
      </c>
      <c r="AS292" s="84"/>
      <c r="AT292" s="84"/>
      <c r="AU292" s="84"/>
      <c r="AV292" s="84"/>
      <c r="AW292" s="84"/>
      <c r="AX292" s="84"/>
      <c r="AY292" s="84"/>
      <c r="AZ292" s="84"/>
    </row>
    <row r="293" spans="1:52" x14ac:dyDescent="0.25">
      <c r="A293" s="69" t="s">
        <v>881</v>
      </c>
      <c r="B293" s="69" t="s">
        <v>881</v>
      </c>
      <c r="C293" s="70"/>
      <c r="D293" s="71"/>
      <c r="E293" s="72"/>
      <c r="F293" s="73"/>
      <c r="G293" s="70"/>
      <c r="H293" s="74"/>
      <c r="I293" s="75"/>
      <c r="J293" s="75"/>
      <c r="K293" s="36"/>
      <c r="L293" s="82"/>
      <c r="M293" s="82"/>
      <c r="N293" s="77"/>
      <c r="O293" s="84" t="s">
        <v>179</v>
      </c>
      <c r="P293" s="86">
        <v>43168.051261574074</v>
      </c>
      <c r="Q293" s="84" t="s">
        <v>2520</v>
      </c>
      <c r="R293" s="84"/>
      <c r="S293" s="84"/>
      <c r="T293" s="84" t="s">
        <v>3618</v>
      </c>
      <c r="U293" s="87" t="s">
        <v>3909</v>
      </c>
      <c r="V293" s="87" t="s">
        <v>3909</v>
      </c>
      <c r="W293" s="86">
        <v>43168.051261574074</v>
      </c>
      <c r="X293" s="87" t="s">
        <v>5397</v>
      </c>
      <c r="Y293" s="84"/>
      <c r="Z293" s="84"/>
      <c r="AA293" s="90" t="s">
        <v>6976</v>
      </c>
      <c r="AB293" s="84"/>
      <c r="AC293" s="84" t="b">
        <v>0</v>
      </c>
      <c r="AD293" s="84">
        <v>0</v>
      </c>
      <c r="AE293" s="90" t="s">
        <v>243</v>
      </c>
      <c r="AF293" s="84" t="b">
        <v>0</v>
      </c>
      <c r="AG293" s="84" t="s">
        <v>248</v>
      </c>
      <c r="AH293" s="84"/>
      <c r="AI293" s="90" t="s">
        <v>243</v>
      </c>
      <c r="AJ293" s="84" t="b">
        <v>0</v>
      </c>
      <c r="AK293" s="84">
        <v>0</v>
      </c>
      <c r="AL293" s="90" t="s">
        <v>243</v>
      </c>
      <c r="AM293" s="84" t="s">
        <v>252</v>
      </c>
      <c r="AN293" s="84" t="b">
        <v>0</v>
      </c>
      <c r="AO293" s="90" t="s">
        <v>6976</v>
      </c>
      <c r="AP293" s="84" t="s">
        <v>179</v>
      </c>
      <c r="AQ293" s="84">
        <v>0</v>
      </c>
      <c r="AR293" s="84">
        <v>0</v>
      </c>
      <c r="AS293" s="84" t="s">
        <v>8551</v>
      </c>
      <c r="AT293" s="84" t="s">
        <v>271</v>
      </c>
      <c r="AU293" s="84" t="s">
        <v>272</v>
      </c>
      <c r="AV293" s="84" t="s">
        <v>391</v>
      </c>
      <c r="AW293" s="84" t="s">
        <v>8574</v>
      </c>
      <c r="AX293" s="84" t="s">
        <v>455</v>
      </c>
      <c r="AY293" s="84" t="s">
        <v>283</v>
      </c>
      <c r="AZ293" s="87" t="s">
        <v>8594</v>
      </c>
    </row>
    <row r="294" spans="1:52" x14ac:dyDescent="0.25">
      <c r="A294" s="69" t="s">
        <v>882</v>
      </c>
      <c r="B294" s="69" t="s">
        <v>882</v>
      </c>
      <c r="C294" s="70"/>
      <c r="D294" s="71"/>
      <c r="E294" s="72"/>
      <c r="F294" s="73"/>
      <c r="G294" s="70"/>
      <c r="H294" s="74"/>
      <c r="I294" s="75"/>
      <c r="J294" s="75"/>
      <c r="K294" s="36"/>
      <c r="L294" s="82"/>
      <c r="M294" s="82"/>
      <c r="N294" s="77"/>
      <c r="O294" s="84" t="s">
        <v>179</v>
      </c>
      <c r="P294" s="86">
        <v>43167.809571759259</v>
      </c>
      <c r="Q294" s="84" t="s">
        <v>2521</v>
      </c>
      <c r="R294" s="84"/>
      <c r="S294" s="84"/>
      <c r="T294" s="84" t="s">
        <v>3556</v>
      </c>
      <c r="U294" s="84"/>
      <c r="V294" s="87" t="s">
        <v>4230</v>
      </c>
      <c r="W294" s="86">
        <v>43167.809571759259</v>
      </c>
      <c r="X294" s="87" t="s">
        <v>5398</v>
      </c>
      <c r="Y294" s="84"/>
      <c r="Z294" s="84"/>
      <c r="AA294" s="90" t="s">
        <v>6977</v>
      </c>
      <c r="AB294" s="84"/>
      <c r="AC294" s="84" t="b">
        <v>0</v>
      </c>
      <c r="AD294" s="84">
        <v>149</v>
      </c>
      <c r="AE294" s="90" t="s">
        <v>243</v>
      </c>
      <c r="AF294" s="84" t="b">
        <v>0</v>
      </c>
      <c r="AG294" s="84" t="s">
        <v>248</v>
      </c>
      <c r="AH294" s="84"/>
      <c r="AI294" s="90" t="s">
        <v>243</v>
      </c>
      <c r="AJ294" s="84" t="b">
        <v>0</v>
      </c>
      <c r="AK294" s="84">
        <v>17</v>
      </c>
      <c r="AL294" s="90" t="s">
        <v>243</v>
      </c>
      <c r="AM294" s="84" t="s">
        <v>253</v>
      </c>
      <c r="AN294" s="84" t="b">
        <v>0</v>
      </c>
      <c r="AO294" s="90" t="s">
        <v>6977</v>
      </c>
      <c r="AP294" s="84" t="s">
        <v>270</v>
      </c>
      <c r="AQ294" s="84">
        <v>0</v>
      </c>
      <c r="AR294" s="84">
        <v>0</v>
      </c>
      <c r="AS294" s="84"/>
      <c r="AT294" s="84"/>
      <c r="AU294" s="84"/>
      <c r="AV294" s="84"/>
      <c r="AW294" s="84"/>
      <c r="AX294" s="84"/>
      <c r="AY294" s="84"/>
      <c r="AZ294" s="84"/>
    </row>
    <row r="295" spans="1:52" x14ac:dyDescent="0.25">
      <c r="A295" s="69" t="s">
        <v>883</v>
      </c>
      <c r="B295" s="69" t="s">
        <v>882</v>
      </c>
      <c r="C295" s="70"/>
      <c r="D295" s="71"/>
      <c r="E295" s="72"/>
      <c r="F295" s="73"/>
      <c r="G295" s="70"/>
      <c r="H295" s="74"/>
      <c r="I295" s="75"/>
      <c r="J295" s="75"/>
      <c r="K295" s="36"/>
      <c r="L295" s="82"/>
      <c r="M295" s="82"/>
      <c r="N295" s="77"/>
      <c r="O295" s="84" t="s">
        <v>233</v>
      </c>
      <c r="P295" s="86">
        <v>43168.05127314815</v>
      </c>
      <c r="Q295" s="84" t="s">
        <v>2522</v>
      </c>
      <c r="R295" s="84"/>
      <c r="S295" s="84"/>
      <c r="T295" s="84"/>
      <c r="U295" s="84"/>
      <c r="V295" s="87" t="s">
        <v>4231</v>
      </c>
      <c r="W295" s="86">
        <v>43168.05127314815</v>
      </c>
      <c r="X295" s="87" t="s">
        <v>5399</v>
      </c>
      <c r="Y295" s="84"/>
      <c r="Z295" s="84"/>
      <c r="AA295" s="90" t="s">
        <v>6978</v>
      </c>
      <c r="AB295" s="84"/>
      <c r="AC295" s="84" t="b">
        <v>0</v>
      </c>
      <c r="AD295" s="84">
        <v>0</v>
      </c>
      <c r="AE295" s="90" t="s">
        <v>243</v>
      </c>
      <c r="AF295" s="84" t="b">
        <v>0</v>
      </c>
      <c r="AG295" s="84" t="s">
        <v>248</v>
      </c>
      <c r="AH295" s="84"/>
      <c r="AI295" s="90" t="s">
        <v>243</v>
      </c>
      <c r="AJ295" s="84" t="b">
        <v>0</v>
      </c>
      <c r="AK295" s="84">
        <v>17</v>
      </c>
      <c r="AL295" s="90" t="s">
        <v>6977</v>
      </c>
      <c r="AM295" s="84" t="s">
        <v>255</v>
      </c>
      <c r="AN295" s="84" t="b">
        <v>0</v>
      </c>
      <c r="AO295" s="90" t="s">
        <v>6977</v>
      </c>
      <c r="AP295" s="84" t="s">
        <v>179</v>
      </c>
      <c r="AQ295" s="84">
        <v>0</v>
      </c>
      <c r="AR295" s="84">
        <v>0</v>
      </c>
      <c r="AS295" s="84"/>
      <c r="AT295" s="84"/>
      <c r="AU295" s="84"/>
      <c r="AV295" s="84"/>
      <c r="AW295" s="84"/>
      <c r="AX295" s="84"/>
      <c r="AY295" s="84"/>
      <c r="AZ295" s="84"/>
    </row>
    <row r="296" spans="1:52" x14ac:dyDescent="0.25">
      <c r="A296" s="69" t="s">
        <v>884</v>
      </c>
      <c r="B296" s="69" t="s">
        <v>884</v>
      </c>
      <c r="C296" s="70"/>
      <c r="D296" s="71"/>
      <c r="E296" s="72"/>
      <c r="F296" s="73"/>
      <c r="G296" s="70"/>
      <c r="H296" s="74"/>
      <c r="I296" s="75"/>
      <c r="J296" s="75"/>
      <c r="K296" s="36"/>
      <c r="L296" s="82"/>
      <c r="M296" s="82"/>
      <c r="N296" s="77"/>
      <c r="O296" s="84" t="s">
        <v>179</v>
      </c>
      <c r="P296" s="86">
        <v>43167.181851851848</v>
      </c>
      <c r="Q296" s="84" t="s">
        <v>2523</v>
      </c>
      <c r="R296" s="84"/>
      <c r="S296" s="84"/>
      <c r="T296" s="84" t="s">
        <v>3619</v>
      </c>
      <c r="U296" s="87" t="s">
        <v>3910</v>
      </c>
      <c r="V296" s="87" t="s">
        <v>3910</v>
      </c>
      <c r="W296" s="86">
        <v>43167.181851851848</v>
      </c>
      <c r="X296" s="87" t="s">
        <v>5400</v>
      </c>
      <c r="Y296" s="84"/>
      <c r="Z296" s="84"/>
      <c r="AA296" s="90" t="s">
        <v>6979</v>
      </c>
      <c r="AB296" s="84"/>
      <c r="AC296" s="84" t="b">
        <v>0</v>
      </c>
      <c r="AD296" s="84">
        <v>278</v>
      </c>
      <c r="AE296" s="90" t="s">
        <v>243</v>
      </c>
      <c r="AF296" s="84" t="b">
        <v>0</v>
      </c>
      <c r="AG296" s="84" t="s">
        <v>8486</v>
      </c>
      <c r="AH296" s="84"/>
      <c r="AI296" s="90" t="s">
        <v>243</v>
      </c>
      <c r="AJ296" s="84" t="b">
        <v>0</v>
      </c>
      <c r="AK296" s="84">
        <v>215</v>
      </c>
      <c r="AL296" s="90" t="s">
        <v>243</v>
      </c>
      <c r="AM296" s="84" t="s">
        <v>252</v>
      </c>
      <c r="AN296" s="84" t="b">
        <v>0</v>
      </c>
      <c r="AO296" s="90" t="s">
        <v>6979</v>
      </c>
      <c r="AP296" s="84" t="s">
        <v>270</v>
      </c>
      <c r="AQ296" s="84">
        <v>0</v>
      </c>
      <c r="AR296" s="84">
        <v>0</v>
      </c>
      <c r="AS296" s="84"/>
      <c r="AT296" s="84"/>
      <c r="AU296" s="84"/>
      <c r="AV296" s="84"/>
      <c r="AW296" s="84"/>
      <c r="AX296" s="84"/>
      <c r="AY296" s="84"/>
      <c r="AZ296" s="84"/>
    </row>
    <row r="297" spans="1:52" x14ac:dyDescent="0.25">
      <c r="A297" s="69" t="s">
        <v>885</v>
      </c>
      <c r="B297" s="69" t="s">
        <v>884</v>
      </c>
      <c r="C297" s="70"/>
      <c r="D297" s="71"/>
      <c r="E297" s="72"/>
      <c r="F297" s="73"/>
      <c r="G297" s="70"/>
      <c r="H297" s="74"/>
      <c r="I297" s="75"/>
      <c r="J297" s="75"/>
      <c r="K297" s="36"/>
      <c r="L297" s="82"/>
      <c r="M297" s="82"/>
      <c r="N297" s="77"/>
      <c r="O297" s="84" t="s">
        <v>233</v>
      </c>
      <c r="P297" s="86">
        <v>43168.05127314815</v>
      </c>
      <c r="Q297" s="84" t="s">
        <v>2524</v>
      </c>
      <c r="R297" s="84"/>
      <c r="S297" s="84"/>
      <c r="T297" s="84" t="s">
        <v>3619</v>
      </c>
      <c r="U297" s="87" t="s">
        <v>3910</v>
      </c>
      <c r="V297" s="87" t="s">
        <v>3910</v>
      </c>
      <c r="W297" s="86">
        <v>43168.05127314815</v>
      </c>
      <c r="X297" s="87" t="s">
        <v>5401</v>
      </c>
      <c r="Y297" s="84"/>
      <c r="Z297" s="84"/>
      <c r="AA297" s="90" t="s">
        <v>6980</v>
      </c>
      <c r="AB297" s="84"/>
      <c r="AC297" s="84" t="b">
        <v>0</v>
      </c>
      <c r="AD297" s="84">
        <v>0</v>
      </c>
      <c r="AE297" s="90" t="s">
        <v>243</v>
      </c>
      <c r="AF297" s="84" t="b">
        <v>0</v>
      </c>
      <c r="AG297" s="84" t="s">
        <v>8486</v>
      </c>
      <c r="AH297" s="84"/>
      <c r="AI297" s="90" t="s">
        <v>243</v>
      </c>
      <c r="AJ297" s="84" t="b">
        <v>0</v>
      </c>
      <c r="AK297" s="84">
        <v>215</v>
      </c>
      <c r="AL297" s="90" t="s">
        <v>6979</v>
      </c>
      <c r="AM297" s="84" t="s">
        <v>253</v>
      </c>
      <c r="AN297" s="84" t="b">
        <v>0</v>
      </c>
      <c r="AO297" s="90" t="s">
        <v>6979</v>
      </c>
      <c r="AP297" s="84" t="s">
        <v>179</v>
      </c>
      <c r="AQ297" s="84">
        <v>0</v>
      </c>
      <c r="AR297" s="84">
        <v>0</v>
      </c>
      <c r="AS297" s="84"/>
      <c r="AT297" s="84"/>
      <c r="AU297" s="84"/>
      <c r="AV297" s="84"/>
      <c r="AW297" s="84"/>
      <c r="AX297" s="84"/>
      <c r="AY297" s="84"/>
      <c r="AZ297" s="84"/>
    </row>
    <row r="298" spans="1:52" x14ac:dyDescent="0.25">
      <c r="A298" s="69" t="s">
        <v>886</v>
      </c>
      <c r="B298" s="69" t="s">
        <v>2046</v>
      </c>
      <c r="C298" s="70"/>
      <c r="D298" s="71"/>
      <c r="E298" s="72"/>
      <c r="F298" s="73"/>
      <c r="G298" s="70"/>
      <c r="H298" s="74"/>
      <c r="I298" s="75"/>
      <c r="J298" s="75"/>
      <c r="K298" s="36"/>
      <c r="L298" s="82"/>
      <c r="M298" s="82"/>
      <c r="N298" s="77"/>
      <c r="O298" s="84" t="s">
        <v>233</v>
      </c>
      <c r="P298" s="86">
        <v>43168.05127314815</v>
      </c>
      <c r="Q298" s="84" t="s">
        <v>2525</v>
      </c>
      <c r="R298" s="84"/>
      <c r="S298" s="84"/>
      <c r="T298" s="84" t="s">
        <v>3547</v>
      </c>
      <c r="U298" s="84"/>
      <c r="V298" s="87" t="s">
        <v>4232</v>
      </c>
      <c r="W298" s="86">
        <v>43168.05127314815</v>
      </c>
      <c r="X298" s="87" t="s">
        <v>5402</v>
      </c>
      <c r="Y298" s="84"/>
      <c r="Z298" s="84"/>
      <c r="AA298" s="90" t="s">
        <v>6981</v>
      </c>
      <c r="AB298" s="84"/>
      <c r="AC298" s="84" t="b">
        <v>0</v>
      </c>
      <c r="AD298" s="84">
        <v>0</v>
      </c>
      <c r="AE298" s="90" t="s">
        <v>243</v>
      </c>
      <c r="AF298" s="84" t="b">
        <v>1</v>
      </c>
      <c r="AG298" s="84" t="s">
        <v>8486</v>
      </c>
      <c r="AH298" s="84"/>
      <c r="AI298" s="90" t="s">
        <v>8492</v>
      </c>
      <c r="AJ298" s="84" t="b">
        <v>0</v>
      </c>
      <c r="AK298" s="84">
        <v>271</v>
      </c>
      <c r="AL298" s="90" t="s">
        <v>8276</v>
      </c>
      <c r="AM298" s="84" t="s">
        <v>251</v>
      </c>
      <c r="AN298" s="84" t="b">
        <v>0</v>
      </c>
      <c r="AO298" s="90" t="s">
        <v>8276</v>
      </c>
      <c r="AP298" s="84" t="s">
        <v>179</v>
      </c>
      <c r="AQ298" s="84">
        <v>0</v>
      </c>
      <c r="AR298" s="84">
        <v>0</v>
      </c>
      <c r="AS298" s="84"/>
      <c r="AT298" s="84"/>
      <c r="AU298" s="84"/>
      <c r="AV298" s="84"/>
      <c r="AW298" s="84"/>
      <c r="AX298" s="84"/>
      <c r="AY298" s="84"/>
      <c r="AZ298" s="84"/>
    </row>
    <row r="299" spans="1:52" x14ac:dyDescent="0.25">
      <c r="A299" s="69" t="s">
        <v>887</v>
      </c>
      <c r="B299" s="69" t="s">
        <v>2095</v>
      </c>
      <c r="C299" s="70"/>
      <c r="D299" s="71"/>
      <c r="E299" s="72"/>
      <c r="F299" s="73"/>
      <c r="G299" s="70"/>
      <c r="H299" s="74"/>
      <c r="I299" s="75"/>
      <c r="J299" s="75"/>
      <c r="K299" s="36"/>
      <c r="L299" s="82"/>
      <c r="M299" s="82"/>
      <c r="N299" s="77"/>
      <c r="O299" s="84" t="s">
        <v>233</v>
      </c>
      <c r="P299" s="86">
        <v>43168.05128472222</v>
      </c>
      <c r="Q299" s="84" t="s">
        <v>2400</v>
      </c>
      <c r="R299" s="84"/>
      <c r="S299" s="84"/>
      <c r="T299" s="84"/>
      <c r="U299" s="84"/>
      <c r="V299" s="87" t="s">
        <v>4233</v>
      </c>
      <c r="W299" s="86">
        <v>43168.05128472222</v>
      </c>
      <c r="X299" s="87" t="s">
        <v>5403</v>
      </c>
      <c r="Y299" s="84"/>
      <c r="Z299" s="84"/>
      <c r="AA299" s="90" t="s">
        <v>6982</v>
      </c>
      <c r="AB299" s="84"/>
      <c r="AC299" s="84" t="b">
        <v>0</v>
      </c>
      <c r="AD299" s="84">
        <v>0</v>
      </c>
      <c r="AE299" s="90" t="s">
        <v>243</v>
      </c>
      <c r="AF299" s="84" t="b">
        <v>0</v>
      </c>
      <c r="AG299" s="84" t="s">
        <v>532</v>
      </c>
      <c r="AH299" s="84"/>
      <c r="AI299" s="90" t="s">
        <v>243</v>
      </c>
      <c r="AJ299" s="84" t="b">
        <v>0</v>
      </c>
      <c r="AK299" s="84">
        <v>369</v>
      </c>
      <c r="AL299" s="90" t="s">
        <v>8332</v>
      </c>
      <c r="AM299" s="84" t="s">
        <v>252</v>
      </c>
      <c r="AN299" s="84" t="b">
        <v>0</v>
      </c>
      <c r="AO299" s="90" t="s">
        <v>8332</v>
      </c>
      <c r="AP299" s="84" t="s">
        <v>179</v>
      </c>
      <c r="AQ299" s="84">
        <v>0</v>
      </c>
      <c r="AR299" s="84">
        <v>0</v>
      </c>
      <c r="AS299" s="84"/>
      <c r="AT299" s="84"/>
      <c r="AU299" s="84"/>
      <c r="AV299" s="84"/>
      <c r="AW299" s="84"/>
      <c r="AX299" s="84"/>
      <c r="AY299" s="84"/>
      <c r="AZ299" s="84"/>
    </row>
    <row r="300" spans="1:52" x14ac:dyDescent="0.25">
      <c r="A300" s="69" t="s">
        <v>888</v>
      </c>
      <c r="B300" s="69" t="s">
        <v>2095</v>
      </c>
      <c r="C300" s="70"/>
      <c r="D300" s="71"/>
      <c r="E300" s="72"/>
      <c r="F300" s="73"/>
      <c r="G300" s="70"/>
      <c r="H300" s="74"/>
      <c r="I300" s="75"/>
      <c r="J300" s="75"/>
      <c r="K300" s="36"/>
      <c r="L300" s="82"/>
      <c r="M300" s="82"/>
      <c r="N300" s="77"/>
      <c r="O300" s="84" t="s">
        <v>233</v>
      </c>
      <c r="P300" s="86">
        <v>43168.05128472222</v>
      </c>
      <c r="Q300" s="84" t="s">
        <v>2400</v>
      </c>
      <c r="R300" s="84"/>
      <c r="S300" s="84"/>
      <c r="T300" s="84"/>
      <c r="U300" s="84"/>
      <c r="V300" s="87" t="s">
        <v>4234</v>
      </c>
      <c r="W300" s="86">
        <v>43168.05128472222</v>
      </c>
      <c r="X300" s="87" t="s">
        <v>5404</v>
      </c>
      <c r="Y300" s="84"/>
      <c r="Z300" s="84"/>
      <c r="AA300" s="90" t="s">
        <v>6983</v>
      </c>
      <c r="AB300" s="84"/>
      <c r="AC300" s="84" t="b">
        <v>0</v>
      </c>
      <c r="AD300" s="84">
        <v>0</v>
      </c>
      <c r="AE300" s="90" t="s">
        <v>243</v>
      </c>
      <c r="AF300" s="84" t="b">
        <v>0</v>
      </c>
      <c r="AG300" s="84" t="s">
        <v>532</v>
      </c>
      <c r="AH300" s="84"/>
      <c r="AI300" s="90" t="s">
        <v>243</v>
      </c>
      <c r="AJ300" s="84" t="b">
        <v>0</v>
      </c>
      <c r="AK300" s="84">
        <v>369</v>
      </c>
      <c r="AL300" s="90" t="s">
        <v>8332</v>
      </c>
      <c r="AM300" s="84" t="s">
        <v>251</v>
      </c>
      <c r="AN300" s="84" t="b">
        <v>0</v>
      </c>
      <c r="AO300" s="90" t="s">
        <v>8332</v>
      </c>
      <c r="AP300" s="84" t="s">
        <v>179</v>
      </c>
      <c r="AQ300" s="84">
        <v>0</v>
      </c>
      <c r="AR300" s="84">
        <v>0</v>
      </c>
      <c r="AS300" s="84"/>
      <c r="AT300" s="84"/>
      <c r="AU300" s="84"/>
      <c r="AV300" s="84"/>
      <c r="AW300" s="84"/>
      <c r="AX300" s="84"/>
      <c r="AY300" s="84"/>
      <c r="AZ300" s="84"/>
    </row>
    <row r="301" spans="1:52" x14ac:dyDescent="0.25">
      <c r="A301" s="69" t="s">
        <v>889</v>
      </c>
      <c r="B301" s="69" t="s">
        <v>2016</v>
      </c>
      <c r="C301" s="70"/>
      <c r="D301" s="71"/>
      <c r="E301" s="72"/>
      <c r="F301" s="73"/>
      <c r="G301" s="70"/>
      <c r="H301" s="74"/>
      <c r="I301" s="75"/>
      <c r="J301" s="75"/>
      <c r="K301" s="36"/>
      <c r="L301" s="82"/>
      <c r="M301" s="82"/>
      <c r="N301" s="77"/>
      <c r="O301" s="84" t="s">
        <v>233</v>
      </c>
      <c r="P301" s="86">
        <v>43168.05128472222</v>
      </c>
      <c r="Q301" s="84" t="s">
        <v>2472</v>
      </c>
      <c r="R301" s="84"/>
      <c r="S301" s="84"/>
      <c r="T301" s="84" t="s">
        <v>3604</v>
      </c>
      <c r="U301" s="84"/>
      <c r="V301" s="87" t="s">
        <v>4235</v>
      </c>
      <c r="W301" s="86">
        <v>43168.05128472222</v>
      </c>
      <c r="X301" s="87" t="s">
        <v>5405</v>
      </c>
      <c r="Y301" s="84"/>
      <c r="Z301" s="84"/>
      <c r="AA301" s="90" t="s">
        <v>6984</v>
      </c>
      <c r="AB301" s="84"/>
      <c r="AC301" s="84" t="b">
        <v>0</v>
      </c>
      <c r="AD301" s="84">
        <v>0</v>
      </c>
      <c r="AE301" s="90" t="s">
        <v>243</v>
      </c>
      <c r="AF301" s="84" t="b">
        <v>0</v>
      </c>
      <c r="AG301" s="84" t="s">
        <v>248</v>
      </c>
      <c r="AH301" s="84"/>
      <c r="AI301" s="90" t="s">
        <v>243</v>
      </c>
      <c r="AJ301" s="84" t="b">
        <v>0</v>
      </c>
      <c r="AK301" s="84">
        <v>4</v>
      </c>
      <c r="AL301" s="90" t="s">
        <v>8245</v>
      </c>
      <c r="AM301" s="84" t="s">
        <v>251</v>
      </c>
      <c r="AN301" s="84" t="b">
        <v>0</v>
      </c>
      <c r="AO301" s="90" t="s">
        <v>8245</v>
      </c>
      <c r="AP301" s="84" t="s">
        <v>179</v>
      </c>
      <c r="AQ301" s="84">
        <v>0</v>
      </c>
      <c r="AR301" s="84">
        <v>0</v>
      </c>
      <c r="AS301" s="84"/>
      <c r="AT301" s="84"/>
      <c r="AU301" s="84"/>
      <c r="AV301" s="84"/>
      <c r="AW301" s="84"/>
      <c r="AX301" s="84"/>
      <c r="AY301" s="84"/>
      <c r="AZ301" s="84"/>
    </row>
    <row r="302" spans="1:52" x14ac:dyDescent="0.25">
      <c r="A302" s="69" t="s">
        <v>890</v>
      </c>
      <c r="B302" s="69" t="s">
        <v>890</v>
      </c>
      <c r="C302" s="70"/>
      <c r="D302" s="71"/>
      <c r="E302" s="72"/>
      <c r="F302" s="73"/>
      <c r="G302" s="70"/>
      <c r="H302" s="74"/>
      <c r="I302" s="75"/>
      <c r="J302" s="75"/>
      <c r="K302" s="36"/>
      <c r="L302" s="82"/>
      <c r="M302" s="82"/>
      <c r="N302" s="77"/>
      <c r="O302" s="84" t="s">
        <v>179</v>
      </c>
      <c r="P302" s="86">
        <v>43167.511238425926</v>
      </c>
      <c r="Q302" s="84" t="s">
        <v>2526</v>
      </c>
      <c r="R302" s="84"/>
      <c r="S302" s="84"/>
      <c r="T302" s="84" t="s">
        <v>3545</v>
      </c>
      <c r="U302" s="87" t="s">
        <v>3911</v>
      </c>
      <c r="V302" s="87" t="s">
        <v>3911</v>
      </c>
      <c r="W302" s="86">
        <v>43167.511238425926</v>
      </c>
      <c r="X302" s="87" t="s">
        <v>5406</v>
      </c>
      <c r="Y302" s="84"/>
      <c r="Z302" s="84"/>
      <c r="AA302" s="90" t="s">
        <v>6985</v>
      </c>
      <c r="AB302" s="84"/>
      <c r="AC302" s="84" t="b">
        <v>0</v>
      </c>
      <c r="AD302" s="84">
        <v>440</v>
      </c>
      <c r="AE302" s="90" t="s">
        <v>243</v>
      </c>
      <c r="AF302" s="84" t="b">
        <v>0</v>
      </c>
      <c r="AG302" s="84" t="s">
        <v>248</v>
      </c>
      <c r="AH302" s="84"/>
      <c r="AI302" s="90" t="s">
        <v>243</v>
      </c>
      <c r="AJ302" s="84" t="b">
        <v>0</v>
      </c>
      <c r="AK302" s="84">
        <v>339</v>
      </c>
      <c r="AL302" s="90" t="s">
        <v>243</v>
      </c>
      <c r="AM302" s="84" t="s">
        <v>8522</v>
      </c>
      <c r="AN302" s="84" t="b">
        <v>0</v>
      </c>
      <c r="AO302" s="90" t="s">
        <v>6985</v>
      </c>
      <c r="AP302" s="84" t="s">
        <v>270</v>
      </c>
      <c r="AQ302" s="84">
        <v>0</v>
      </c>
      <c r="AR302" s="84">
        <v>0</v>
      </c>
      <c r="AS302" s="84"/>
      <c r="AT302" s="84"/>
      <c r="AU302" s="84"/>
      <c r="AV302" s="84"/>
      <c r="AW302" s="84"/>
      <c r="AX302" s="84"/>
      <c r="AY302" s="84"/>
      <c r="AZ302" s="84"/>
    </row>
    <row r="303" spans="1:52" x14ac:dyDescent="0.25">
      <c r="A303" s="69" t="s">
        <v>891</v>
      </c>
      <c r="B303" s="69" t="s">
        <v>890</v>
      </c>
      <c r="C303" s="70"/>
      <c r="D303" s="71"/>
      <c r="E303" s="72"/>
      <c r="F303" s="73"/>
      <c r="G303" s="70"/>
      <c r="H303" s="74"/>
      <c r="I303" s="75"/>
      <c r="J303" s="75"/>
      <c r="K303" s="36"/>
      <c r="L303" s="82"/>
      <c r="M303" s="82"/>
      <c r="N303" s="77"/>
      <c r="O303" s="84" t="s">
        <v>233</v>
      </c>
      <c r="P303" s="86">
        <v>43168.051296296297</v>
      </c>
      <c r="Q303" s="84" t="s">
        <v>2527</v>
      </c>
      <c r="R303" s="84"/>
      <c r="S303" s="84"/>
      <c r="T303" s="84" t="s">
        <v>3545</v>
      </c>
      <c r="U303" s="87" t="s">
        <v>3911</v>
      </c>
      <c r="V303" s="87" t="s">
        <v>3911</v>
      </c>
      <c r="W303" s="86">
        <v>43168.051296296297</v>
      </c>
      <c r="X303" s="87" t="s">
        <v>5407</v>
      </c>
      <c r="Y303" s="84"/>
      <c r="Z303" s="84"/>
      <c r="AA303" s="90" t="s">
        <v>6986</v>
      </c>
      <c r="AB303" s="84"/>
      <c r="AC303" s="84" t="b">
        <v>0</v>
      </c>
      <c r="AD303" s="84">
        <v>0</v>
      </c>
      <c r="AE303" s="90" t="s">
        <v>243</v>
      </c>
      <c r="AF303" s="84" t="b">
        <v>0</v>
      </c>
      <c r="AG303" s="84" t="s">
        <v>248</v>
      </c>
      <c r="AH303" s="84"/>
      <c r="AI303" s="90" t="s">
        <v>243</v>
      </c>
      <c r="AJ303" s="84" t="b">
        <v>0</v>
      </c>
      <c r="AK303" s="84">
        <v>339</v>
      </c>
      <c r="AL303" s="90" t="s">
        <v>6985</v>
      </c>
      <c r="AM303" s="84" t="s">
        <v>251</v>
      </c>
      <c r="AN303" s="84" t="b">
        <v>0</v>
      </c>
      <c r="AO303" s="90" t="s">
        <v>6985</v>
      </c>
      <c r="AP303" s="84" t="s">
        <v>179</v>
      </c>
      <c r="AQ303" s="84">
        <v>0</v>
      </c>
      <c r="AR303" s="84">
        <v>0</v>
      </c>
      <c r="AS303" s="84"/>
      <c r="AT303" s="84"/>
      <c r="AU303" s="84"/>
      <c r="AV303" s="84"/>
      <c r="AW303" s="84"/>
      <c r="AX303" s="84"/>
      <c r="AY303" s="84"/>
      <c r="AZ303" s="84"/>
    </row>
    <row r="304" spans="1:52" x14ac:dyDescent="0.25">
      <c r="A304" s="69" t="s">
        <v>892</v>
      </c>
      <c r="B304" s="69" t="s">
        <v>2082</v>
      </c>
      <c r="C304" s="70"/>
      <c r="D304" s="71"/>
      <c r="E304" s="72"/>
      <c r="F304" s="73"/>
      <c r="G304" s="70"/>
      <c r="H304" s="74"/>
      <c r="I304" s="75"/>
      <c r="J304" s="75"/>
      <c r="K304" s="36"/>
      <c r="L304" s="82"/>
      <c r="M304" s="82"/>
      <c r="N304" s="77"/>
      <c r="O304" s="84" t="s">
        <v>233</v>
      </c>
      <c r="P304" s="86">
        <v>43168.051307870373</v>
      </c>
      <c r="Q304" s="84" t="s">
        <v>2397</v>
      </c>
      <c r="R304" s="84"/>
      <c r="S304" s="84"/>
      <c r="T304" s="84"/>
      <c r="U304" s="84"/>
      <c r="V304" s="87" t="s">
        <v>4236</v>
      </c>
      <c r="W304" s="86">
        <v>43168.051307870373</v>
      </c>
      <c r="X304" s="87" t="s">
        <v>5408</v>
      </c>
      <c r="Y304" s="84"/>
      <c r="Z304" s="84"/>
      <c r="AA304" s="90" t="s">
        <v>6987</v>
      </c>
      <c r="AB304" s="84"/>
      <c r="AC304" s="84" t="b">
        <v>0</v>
      </c>
      <c r="AD304" s="84">
        <v>0</v>
      </c>
      <c r="AE304" s="90" t="s">
        <v>243</v>
      </c>
      <c r="AF304" s="84" t="b">
        <v>1</v>
      </c>
      <c r="AG304" s="84" t="s">
        <v>248</v>
      </c>
      <c r="AH304" s="84"/>
      <c r="AI304" s="90" t="s">
        <v>8490</v>
      </c>
      <c r="AJ304" s="84" t="b">
        <v>0</v>
      </c>
      <c r="AK304" s="84">
        <v>6158</v>
      </c>
      <c r="AL304" s="90" t="s">
        <v>8318</v>
      </c>
      <c r="AM304" s="84" t="s">
        <v>251</v>
      </c>
      <c r="AN304" s="84" t="b">
        <v>0</v>
      </c>
      <c r="AO304" s="90" t="s">
        <v>8318</v>
      </c>
      <c r="AP304" s="84" t="s">
        <v>179</v>
      </c>
      <c r="AQ304" s="84">
        <v>0</v>
      </c>
      <c r="AR304" s="84">
        <v>0</v>
      </c>
      <c r="AS304" s="84"/>
      <c r="AT304" s="84"/>
      <c r="AU304" s="84"/>
      <c r="AV304" s="84"/>
      <c r="AW304" s="84"/>
      <c r="AX304" s="84"/>
      <c r="AY304" s="84"/>
      <c r="AZ304" s="84"/>
    </row>
    <row r="305" spans="1:52" x14ac:dyDescent="0.25">
      <c r="A305" s="69" t="s">
        <v>893</v>
      </c>
      <c r="B305" s="69" t="s">
        <v>893</v>
      </c>
      <c r="C305" s="70"/>
      <c r="D305" s="71"/>
      <c r="E305" s="72"/>
      <c r="F305" s="73"/>
      <c r="G305" s="70"/>
      <c r="H305" s="74"/>
      <c r="I305" s="75"/>
      <c r="J305" s="75"/>
      <c r="K305" s="36"/>
      <c r="L305" s="82"/>
      <c r="M305" s="82"/>
      <c r="N305" s="77"/>
      <c r="O305" s="84" t="s">
        <v>179</v>
      </c>
      <c r="P305" s="86">
        <v>43168.039502314816</v>
      </c>
      <c r="Q305" s="84" t="s">
        <v>2528</v>
      </c>
      <c r="R305" s="84"/>
      <c r="S305" s="84"/>
      <c r="T305" s="84" t="s">
        <v>3620</v>
      </c>
      <c r="U305" s="84"/>
      <c r="V305" s="87" t="s">
        <v>4237</v>
      </c>
      <c r="W305" s="86">
        <v>43168.039502314816</v>
      </c>
      <c r="X305" s="87" t="s">
        <v>5409</v>
      </c>
      <c r="Y305" s="84"/>
      <c r="Z305" s="84"/>
      <c r="AA305" s="90" t="s">
        <v>6988</v>
      </c>
      <c r="AB305" s="84"/>
      <c r="AC305" s="84" t="b">
        <v>0</v>
      </c>
      <c r="AD305" s="84">
        <v>2</v>
      </c>
      <c r="AE305" s="90" t="s">
        <v>243</v>
      </c>
      <c r="AF305" s="84" t="b">
        <v>0</v>
      </c>
      <c r="AG305" s="84" t="s">
        <v>248</v>
      </c>
      <c r="AH305" s="84"/>
      <c r="AI305" s="90" t="s">
        <v>243</v>
      </c>
      <c r="AJ305" s="84" t="b">
        <v>0</v>
      </c>
      <c r="AK305" s="84">
        <v>1</v>
      </c>
      <c r="AL305" s="90" t="s">
        <v>243</v>
      </c>
      <c r="AM305" s="84" t="s">
        <v>252</v>
      </c>
      <c r="AN305" s="84" t="b">
        <v>0</v>
      </c>
      <c r="AO305" s="90" t="s">
        <v>6988</v>
      </c>
      <c r="AP305" s="84" t="s">
        <v>270</v>
      </c>
      <c r="AQ305" s="84">
        <v>0</v>
      </c>
      <c r="AR305" s="84">
        <v>0</v>
      </c>
      <c r="AS305" s="84"/>
      <c r="AT305" s="84"/>
      <c r="AU305" s="84"/>
      <c r="AV305" s="84"/>
      <c r="AW305" s="84"/>
      <c r="AX305" s="84"/>
      <c r="AY305" s="84"/>
      <c r="AZ305" s="84"/>
    </row>
    <row r="306" spans="1:52" x14ac:dyDescent="0.25">
      <c r="A306" s="69" t="s">
        <v>894</v>
      </c>
      <c r="B306" s="69" t="s">
        <v>893</v>
      </c>
      <c r="C306" s="70"/>
      <c r="D306" s="71"/>
      <c r="E306" s="72"/>
      <c r="F306" s="73"/>
      <c r="G306" s="70"/>
      <c r="H306" s="74"/>
      <c r="I306" s="75"/>
      <c r="J306" s="75"/>
      <c r="K306" s="36"/>
      <c r="L306" s="82"/>
      <c r="M306" s="82"/>
      <c r="N306" s="77"/>
      <c r="O306" s="84" t="s">
        <v>233</v>
      </c>
      <c r="P306" s="86">
        <v>43168.051307870373</v>
      </c>
      <c r="Q306" s="84" t="s">
        <v>2529</v>
      </c>
      <c r="R306" s="84"/>
      <c r="S306" s="84"/>
      <c r="T306" s="84" t="s">
        <v>3547</v>
      </c>
      <c r="U306" s="84"/>
      <c r="V306" s="87" t="s">
        <v>242</v>
      </c>
      <c r="W306" s="86">
        <v>43168.051307870373</v>
      </c>
      <c r="X306" s="87" t="s">
        <v>5410</v>
      </c>
      <c r="Y306" s="84"/>
      <c r="Z306" s="84"/>
      <c r="AA306" s="90" t="s">
        <v>6989</v>
      </c>
      <c r="AB306" s="84"/>
      <c r="AC306" s="84" t="b">
        <v>0</v>
      </c>
      <c r="AD306" s="84">
        <v>0</v>
      </c>
      <c r="AE306" s="90" t="s">
        <v>243</v>
      </c>
      <c r="AF306" s="84" t="b">
        <v>0</v>
      </c>
      <c r="AG306" s="84" t="s">
        <v>248</v>
      </c>
      <c r="AH306" s="84"/>
      <c r="AI306" s="90" t="s">
        <v>243</v>
      </c>
      <c r="AJ306" s="84" t="b">
        <v>0</v>
      </c>
      <c r="AK306" s="84">
        <v>1</v>
      </c>
      <c r="AL306" s="90" t="s">
        <v>6988</v>
      </c>
      <c r="AM306" s="84" t="s">
        <v>252</v>
      </c>
      <c r="AN306" s="84" t="b">
        <v>0</v>
      </c>
      <c r="AO306" s="90" t="s">
        <v>6988</v>
      </c>
      <c r="AP306" s="84" t="s">
        <v>179</v>
      </c>
      <c r="AQ306" s="84">
        <v>0</v>
      </c>
      <c r="AR306" s="84">
        <v>0</v>
      </c>
      <c r="AS306" s="84"/>
      <c r="AT306" s="84"/>
      <c r="AU306" s="84"/>
      <c r="AV306" s="84"/>
      <c r="AW306" s="84"/>
      <c r="AX306" s="84"/>
      <c r="AY306" s="84"/>
      <c r="AZ306" s="84"/>
    </row>
    <row r="307" spans="1:52" x14ac:dyDescent="0.25">
      <c r="A307" s="69" t="s">
        <v>895</v>
      </c>
      <c r="B307" s="69" t="s">
        <v>2095</v>
      </c>
      <c r="C307" s="70"/>
      <c r="D307" s="71"/>
      <c r="E307" s="72"/>
      <c r="F307" s="73"/>
      <c r="G307" s="70"/>
      <c r="H307" s="74"/>
      <c r="I307" s="75"/>
      <c r="J307" s="75"/>
      <c r="K307" s="36"/>
      <c r="L307" s="82"/>
      <c r="M307" s="82"/>
      <c r="N307" s="77"/>
      <c r="O307" s="84" t="s">
        <v>233</v>
      </c>
      <c r="P307" s="86">
        <v>43168.051319444443</v>
      </c>
      <c r="Q307" s="84" t="s">
        <v>2400</v>
      </c>
      <c r="R307" s="84"/>
      <c r="S307" s="84"/>
      <c r="T307" s="84"/>
      <c r="U307" s="84"/>
      <c r="V307" s="87" t="s">
        <v>4238</v>
      </c>
      <c r="W307" s="86">
        <v>43168.051319444443</v>
      </c>
      <c r="X307" s="87" t="s">
        <v>5411</v>
      </c>
      <c r="Y307" s="84"/>
      <c r="Z307" s="84"/>
      <c r="AA307" s="90" t="s">
        <v>6990</v>
      </c>
      <c r="AB307" s="84"/>
      <c r="AC307" s="84" t="b">
        <v>0</v>
      </c>
      <c r="AD307" s="84">
        <v>0</v>
      </c>
      <c r="AE307" s="90" t="s">
        <v>243</v>
      </c>
      <c r="AF307" s="84" t="b">
        <v>0</v>
      </c>
      <c r="AG307" s="84" t="s">
        <v>532</v>
      </c>
      <c r="AH307" s="84"/>
      <c r="AI307" s="90" t="s">
        <v>243</v>
      </c>
      <c r="AJ307" s="84" t="b">
        <v>0</v>
      </c>
      <c r="AK307" s="84">
        <v>369</v>
      </c>
      <c r="AL307" s="90" t="s">
        <v>8332</v>
      </c>
      <c r="AM307" s="84" t="s">
        <v>252</v>
      </c>
      <c r="AN307" s="84" t="b">
        <v>0</v>
      </c>
      <c r="AO307" s="90" t="s">
        <v>8332</v>
      </c>
      <c r="AP307" s="84" t="s">
        <v>179</v>
      </c>
      <c r="AQ307" s="84">
        <v>0</v>
      </c>
      <c r="AR307" s="84">
        <v>0</v>
      </c>
      <c r="AS307" s="84"/>
      <c r="AT307" s="84"/>
      <c r="AU307" s="84"/>
      <c r="AV307" s="84"/>
      <c r="AW307" s="84"/>
      <c r="AX307" s="84"/>
      <c r="AY307" s="84"/>
      <c r="AZ307" s="84"/>
    </row>
    <row r="308" spans="1:52" x14ac:dyDescent="0.25">
      <c r="A308" s="69" t="s">
        <v>896</v>
      </c>
      <c r="B308" s="69" t="s">
        <v>896</v>
      </c>
      <c r="C308" s="70"/>
      <c r="D308" s="71"/>
      <c r="E308" s="72"/>
      <c r="F308" s="73"/>
      <c r="G308" s="70"/>
      <c r="H308" s="74"/>
      <c r="I308" s="75"/>
      <c r="J308" s="75"/>
      <c r="K308" s="36"/>
      <c r="L308" s="82"/>
      <c r="M308" s="82"/>
      <c r="N308" s="77"/>
      <c r="O308" s="84" t="s">
        <v>179</v>
      </c>
      <c r="P308" s="86">
        <v>43168.05133101852</v>
      </c>
      <c r="Q308" s="84" t="s">
        <v>2530</v>
      </c>
      <c r="R308" s="87" t="s">
        <v>3250</v>
      </c>
      <c r="S308" s="84" t="s">
        <v>3457</v>
      </c>
      <c r="T308" s="84" t="s">
        <v>3547</v>
      </c>
      <c r="U308" s="84"/>
      <c r="V308" s="87" t="s">
        <v>4239</v>
      </c>
      <c r="W308" s="86">
        <v>43168.05133101852</v>
      </c>
      <c r="X308" s="87" t="s">
        <v>5412</v>
      </c>
      <c r="Y308" s="84"/>
      <c r="Z308" s="84"/>
      <c r="AA308" s="90" t="s">
        <v>6991</v>
      </c>
      <c r="AB308" s="84"/>
      <c r="AC308" s="84" t="b">
        <v>0</v>
      </c>
      <c r="AD308" s="84">
        <v>0</v>
      </c>
      <c r="AE308" s="90" t="s">
        <v>243</v>
      </c>
      <c r="AF308" s="84" t="b">
        <v>0</v>
      </c>
      <c r="AG308" s="84" t="s">
        <v>248</v>
      </c>
      <c r="AH308" s="84"/>
      <c r="AI308" s="90" t="s">
        <v>243</v>
      </c>
      <c r="AJ308" s="84" t="b">
        <v>0</v>
      </c>
      <c r="AK308" s="84">
        <v>0</v>
      </c>
      <c r="AL308" s="90" t="s">
        <v>243</v>
      </c>
      <c r="AM308" s="84" t="s">
        <v>266</v>
      </c>
      <c r="AN308" s="84" t="b">
        <v>0</v>
      </c>
      <c r="AO308" s="90" t="s">
        <v>6991</v>
      </c>
      <c r="AP308" s="84" t="s">
        <v>179</v>
      </c>
      <c r="AQ308" s="84">
        <v>0</v>
      </c>
      <c r="AR308" s="84">
        <v>0</v>
      </c>
      <c r="AS308" s="84"/>
      <c r="AT308" s="84"/>
      <c r="AU308" s="84"/>
      <c r="AV308" s="84"/>
      <c r="AW308" s="84"/>
      <c r="AX308" s="84"/>
      <c r="AY308" s="84"/>
      <c r="AZ308" s="84"/>
    </row>
    <row r="309" spans="1:52" x14ac:dyDescent="0.25">
      <c r="A309" s="69" t="s">
        <v>897</v>
      </c>
      <c r="B309" s="69" t="s">
        <v>215</v>
      </c>
      <c r="C309" s="70"/>
      <c r="D309" s="71"/>
      <c r="E309" s="72"/>
      <c r="F309" s="73"/>
      <c r="G309" s="70"/>
      <c r="H309" s="74"/>
      <c r="I309" s="75"/>
      <c r="J309" s="75"/>
      <c r="K309" s="36"/>
      <c r="L309" s="82"/>
      <c r="M309" s="82"/>
      <c r="N309" s="77"/>
      <c r="O309" s="84" t="s">
        <v>233</v>
      </c>
      <c r="P309" s="86">
        <v>43168.05133101852</v>
      </c>
      <c r="Q309" s="84" t="s">
        <v>2420</v>
      </c>
      <c r="R309" s="84"/>
      <c r="S309" s="84"/>
      <c r="T309" s="84" t="s">
        <v>3582</v>
      </c>
      <c r="U309" s="84"/>
      <c r="V309" s="87" t="s">
        <v>4240</v>
      </c>
      <c r="W309" s="86">
        <v>43168.05133101852</v>
      </c>
      <c r="X309" s="87" t="s">
        <v>5413</v>
      </c>
      <c r="Y309" s="84"/>
      <c r="Z309" s="84"/>
      <c r="AA309" s="90" t="s">
        <v>6992</v>
      </c>
      <c r="AB309" s="84"/>
      <c r="AC309" s="84" t="b">
        <v>0</v>
      </c>
      <c r="AD309" s="84">
        <v>0</v>
      </c>
      <c r="AE309" s="90" t="s">
        <v>243</v>
      </c>
      <c r="AF309" s="84" t="b">
        <v>0</v>
      </c>
      <c r="AG309" s="84" t="s">
        <v>248</v>
      </c>
      <c r="AH309" s="84"/>
      <c r="AI309" s="90" t="s">
        <v>243</v>
      </c>
      <c r="AJ309" s="84" t="b">
        <v>0</v>
      </c>
      <c r="AK309" s="84">
        <v>1465</v>
      </c>
      <c r="AL309" s="90" t="s">
        <v>6776</v>
      </c>
      <c r="AM309" s="84" t="s">
        <v>251</v>
      </c>
      <c r="AN309" s="84" t="b">
        <v>0</v>
      </c>
      <c r="AO309" s="90" t="s">
        <v>6776</v>
      </c>
      <c r="AP309" s="84" t="s">
        <v>179</v>
      </c>
      <c r="AQ309" s="84">
        <v>0</v>
      </c>
      <c r="AR309" s="84">
        <v>0</v>
      </c>
      <c r="AS309" s="84"/>
      <c r="AT309" s="84"/>
      <c r="AU309" s="84"/>
      <c r="AV309" s="84"/>
      <c r="AW309" s="84"/>
      <c r="AX309" s="84"/>
      <c r="AY309" s="84"/>
      <c r="AZ309" s="84"/>
    </row>
    <row r="310" spans="1:52" x14ac:dyDescent="0.25">
      <c r="A310" s="69" t="s">
        <v>898</v>
      </c>
      <c r="B310" s="69" t="s">
        <v>2075</v>
      </c>
      <c r="C310" s="70"/>
      <c r="D310" s="71"/>
      <c r="E310" s="72"/>
      <c r="F310" s="73"/>
      <c r="G310" s="70"/>
      <c r="H310" s="74"/>
      <c r="I310" s="75"/>
      <c r="J310" s="75"/>
      <c r="K310" s="36"/>
      <c r="L310" s="82"/>
      <c r="M310" s="82"/>
      <c r="N310" s="77"/>
      <c r="O310" s="84" t="s">
        <v>233</v>
      </c>
      <c r="P310" s="86">
        <v>43168.051342592589</v>
      </c>
      <c r="Q310" s="84" t="s">
        <v>2396</v>
      </c>
      <c r="R310" s="84"/>
      <c r="S310" s="84"/>
      <c r="T310" s="84" t="s">
        <v>3570</v>
      </c>
      <c r="U310" s="87" t="s">
        <v>3884</v>
      </c>
      <c r="V310" s="87" t="s">
        <v>3884</v>
      </c>
      <c r="W310" s="86">
        <v>43168.051342592589</v>
      </c>
      <c r="X310" s="87" t="s">
        <v>5414</v>
      </c>
      <c r="Y310" s="84"/>
      <c r="Z310" s="84"/>
      <c r="AA310" s="90" t="s">
        <v>6993</v>
      </c>
      <c r="AB310" s="84"/>
      <c r="AC310" s="84" t="b">
        <v>0</v>
      </c>
      <c r="AD310" s="84">
        <v>0</v>
      </c>
      <c r="AE310" s="90" t="s">
        <v>243</v>
      </c>
      <c r="AF310" s="84" t="b">
        <v>0</v>
      </c>
      <c r="AG310" s="84" t="s">
        <v>8486</v>
      </c>
      <c r="AH310" s="84"/>
      <c r="AI310" s="90" t="s">
        <v>243</v>
      </c>
      <c r="AJ310" s="84" t="b">
        <v>0</v>
      </c>
      <c r="AK310" s="84">
        <v>319</v>
      </c>
      <c r="AL310" s="90" t="s">
        <v>8311</v>
      </c>
      <c r="AM310" s="84" t="s">
        <v>252</v>
      </c>
      <c r="AN310" s="84" t="b">
        <v>0</v>
      </c>
      <c r="AO310" s="90" t="s">
        <v>8311</v>
      </c>
      <c r="AP310" s="84" t="s">
        <v>179</v>
      </c>
      <c r="AQ310" s="84">
        <v>0</v>
      </c>
      <c r="AR310" s="84">
        <v>0</v>
      </c>
      <c r="AS310" s="84"/>
      <c r="AT310" s="84"/>
      <c r="AU310" s="84"/>
      <c r="AV310" s="84"/>
      <c r="AW310" s="84"/>
      <c r="AX310" s="84"/>
      <c r="AY310" s="84"/>
      <c r="AZ310" s="84"/>
    </row>
    <row r="311" spans="1:52" x14ac:dyDescent="0.25">
      <c r="A311" s="69" t="s">
        <v>899</v>
      </c>
      <c r="B311" s="69" t="s">
        <v>2092</v>
      </c>
      <c r="C311" s="70"/>
      <c r="D311" s="71"/>
      <c r="E311" s="72"/>
      <c r="F311" s="73"/>
      <c r="G311" s="70"/>
      <c r="H311" s="74"/>
      <c r="I311" s="75"/>
      <c r="J311" s="75"/>
      <c r="K311" s="36"/>
      <c r="L311" s="82"/>
      <c r="M311" s="82"/>
      <c r="N311" s="77"/>
      <c r="O311" s="84" t="s">
        <v>233</v>
      </c>
      <c r="P311" s="86">
        <v>43168.051365740743</v>
      </c>
      <c r="Q311" s="84" t="s">
        <v>2421</v>
      </c>
      <c r="R311" s="84"/>
      <c r="S311" s="84"/>
      <c r="T311" s="84"/>
      <c r="U311" s="84"/>
      <c r="V311" s="87" t="s">
        <v>4241</v>
      </c>
      <c r="W311" s="86">
        <v>43168.051365740743</v>
      </c>
      <c r="X311" s="87" t="s">
        <v>5415</v>
      </c>
      <c r="Y311" s="84"/>
      <c r="Z311" s="84"/>
      <c r="AA311" s="90" t="s">
        <v>6994</v>
      </c>
      <c r="AB311" s="84"/>
      <c r="AC311" s="84" t="b">
        <v>0</v>
      </c>
      <c r="AD311" s="84">
        <v>0</v>
      </c>
      <c r="AE311" s="90" t="s">
        <v>243</v>
      </c>
      <c r="AF311" s="84" t="b">
        <v>0</v>
      </c>
      <c r="AG311" s="84" t="s">
        <v>248</v>
      </c>
      <c r="AH311" s="84"/>
      <c r="AI311" s="90" t="s">
        <v>243</v>
      </c>
      <c r="AJ311" s="84" t="b">
        <v>0</v>
      </c>
      <c r="AK311" s="84">
        <v>380</v>
      </c>
      <c r="AL311" s="90" t="s">
        <v>8329</v>
      </c>
      <c r="AM311" s="84" t="s">
        <v>252</v>
      </c>
      <c r="AN311" s="84" t="b">
        <v>0</v>
      </c>
      <c r="AO311" s="90" t="s">
        <v>8329</v>
      </c>
      <c r="AP311" s="84" t="s">
        <v>179</v>
      </c>
      <c r="AQ311" s="84">
        <v>0</v>
      </c>
      <c r="AR311" s="84">
        <v>0</v>
      </c>
      <c r="AS311" s="84"/>
      <c r="AT311" s="84"/>
      <c r="AU311" s="84"/>
      <c r="AV311" s="84"/>
      <c r="AW311" s="84"/>
      <c r="AX311" s="84"/>
      <c r="AY311" s="84"/>
      <c r="AZ311" s="84"/>
    </row>
    <row r="312" spans="1:52" x14ac:dyDescent="0.25">
      <c r="A312" s="69" t="s">
        <v>900</v>
      </c>
      <c r="B312" s="69" t="s">
        <v>225</v>
      </c>
      <c r="C312" s="70"/>
      <c r="D312" s="71"/>
      <c r="E312" s="72"/>
      <c r="F312" s="73"/>
      <c r="G312" s="70"/>
      <c r="H312" s="74"/>
      <c r="I312" s="75"/>
      <c r="J312" s="75"/>
      <c r="K312" s="36"/>
      <c r="L312" s="82"/>
      <c r="M312" s="82"/>
      <c r="N312" s="77"/>
      <c r="O312" s="84" t="s">
        <v>233</v>
      </c>
      <c r="P312" s="86">
        <v>43168.051365740743</v>
      </c>
      <c r="Q312" s="84" t="s">
        <v>2531</v>
      </c>
      <c r="R312" s="87" t="s">
        <v>3251</v>
      </c>
      <c r="S312" s="84" t="s">
        <v>3441</v>
      </c>
      <c r="T312" s="84" t="s">
        <v>3547</v>
      </c>
      <c r="U312" s="84"/>
      <c r="V312" s="87" t="s">
        <v>4242</v>
      </c>
      <c r="W312" s="86">
        <v>43168.051365740743</v>
      </c>
      <c r="X312" s="87" t="s">
        <v>5416</v>
      </c>
      <c r="Y312" s="84"/>
      <c r="Z312" s="84"/>
      <c r="AA312" s="90" t="s">
        <v>6995</v>
      </c>
      <c r="AB312" s="84"/>
      <c r="AC312" s="84" t="b">
        <v>0</v>
      </c>
      <c r="AD312" s="84">
        <v>0</v>
      </c>
      <c r="AE312" s="90" t="s">
        <v>243</v>
      </c>
      <c r="AF312" s="84" t="b">
        <v>0</v>
      </c>
      <c r="AG312" s="84" t="s">
        <v>248</v>
      </c>
      <c r="AH312" s="84"/>
      <c r="AI312" s="90" t="s">
        <v>243</v>
      </c>
      <c r="AJ312" s="84" t="b">
        <v>0</v>
      </c>
      <c r="AK312" s="84">
        <v>31</v>
      </c>
      <c r="AL312" s="90" t="s">
        <v>8288</v>
      </c>
      <c r="AM312" s="84" t="s">
        <v>251</v>
      </c>
      <c r="AN312" s="84" t="b">
        <v>0</v>
      </c>
      <c r="AO312" s="90" t="s">
        <v>8288</v>
      </c>
      <c r="AP312" s="84" t="s">
        <v>179</v>
      </c>
      <c r="AQ312" s="84">
        <v>0</v>
      </c>
      <c r="AR312" s="84">
        <v>0</v>
      </c>
      <c r="AS312" s="84"/>
      <c r="AT312" s="84"/>
      <c r="AU312" s="84"/>
      <c r="AV312" s="84"/>
      <c r="AW312" s="84"/>
      <c r="AX312" s="84"/>
      <c r="AY312" s="84"/>
      <c r="AZ312" s="84"/>
    </row>
    <row r="313" spans="1:52" x14ac:dyDescent="0.25">
      <c r="A313" s="69" t="s">
        <v>901</v>
      </c>
      <c r="B313" s="69" t="s">
        <v>2171</v>
      </c>
      <c r="C313" s="70"/>
      <c r="D313" s="71"/>
      <c r="E313" s="72"/>
      <c r="F313" s="73"/>
      <c r="G313" s="70"/>
      <c r="H313" s="74"/>
      <c r="I313" s="75"/>
      <c r="J313" s="75"/>
      <c r="K313" s="36"/>
      <c r="L313" s="82"/>
      <c r="M313" s="82"/>
      <c r="N313" s="77"/>
      <c r="O313" s="84" t="s">
        <v>233</v>
      </c>
      <c r="P313" s="86">
        <v>43166.437430555554</v>
      </c>
      <c r="Q313" s="84" t="s">
        <v>2532</v>
      </c>
      <c r="R313" s="84"/>
      <c r="S313" s="84"/>
      <c r="T313" s="84" t="s">
        <v>3621</v>
      </c>
      <c r="U313" s="87" t="s">
        <v>3912</v>
      </c>
      <c r="V313" s="87" t="s">
        <v>3912</v>
      </c>
      <c r="W313" s="86">
        <v>43166.437430555554</v>
      </c>
      <c r="X313" s="87" t="s">
        <v>5417</v>
      </c>
      <c r="Y313" s="84"/>
      <c r="Z313" s="84"/>
      <c r="AA313" s="90" t="s">
        <v>6996</v>
      </c>
      <c r="AB313" s="84"/>
      <c r="AC313" s="84" t="b">
        <v>0</v>
      </c>
      <c r="AD313" s="84">
        <v>668</v>
      </c>
      <c r="AE313" s="90" t="s">
        <v>243</v>
      </c>
      <c r="AF313" s="84" t="b">
        <v>0</v>
      </c>
      <c r="AG313" s="84" t="s">
        <v>248</v>
      </c>
      <c r="AH313" s="84"/>
      <c r="AI313" s="90" t="s">
        <v>243</v>
      </c>
      <c r="AJ313" s="84" t="b">
        <v>0</v>
      </c>
      <c r="AK313" s="84">
        <v>170</v>
      </c>
      <c r="AL313" s="90" t="s">
        <v>243</v>
      </c>
      <c r="AM313" s="84" t="s">
        <v>253</v>
      </c>
      <c r="AN313" s="84" t="b">
        <v>0</v>
      </c>
      <c r="AO313" s="90" t="s">
        <v>6996</v>
      </c>
      <c r="AP313" s="84" t="s">
        <v>270</v>
      </c>
      <c r="AQ313" s="84">
        <v>0</v>
      </c>
      <c r="AR313" s="84">
        <v>0</v>
      </c>
      <c r="AS313" s="84"/>
      <c r="AT313" s="84"/>
      <c r="AU313" s="84"/>
      <c r="AV313" s="84"/>
      <c r="AW313" s="84"/>
      <c r="AX313" s="84"/>
      <c r="AY313" s="84"/>
      <c r="AZ313" s="84"/>
    </row>
    <row r="314" spans="1:52" x14ac:dyDescent="0.25">
      <c r="A314" s="69" t="s">
        <v>901</v>
      </c>
      <c r="B314" s="69" t="s">
        <v>2171</v>
      </c>
      <c r="C314" s="70"/>
      <c r="D314" s="71"/>
      <c r="E314" s="72"/>
      <c r="F314" s="73"/>
      <c r="G314" s="70"/>
      <c r="H314" s="74"/>
      <c r="I314" s="75"/>
      <c r="J314" s="75"/>
      <c r="K314" s="36"/>
      <c r="L314" s="82"/>
      <c r="M314" s="82"/>
      <c r="N314" s="77"/>
      <c r="O314" s="84" t="s">
        <v>233</v>
      </c>
      <c r="P314" s="86">
        <v>43166.439120370371</v>
      </c>
      <c r="Q314" s="84" t="s">
        <v>2533</v>
      </c>
      <c r="R314" s="84"/>
      <c r="S314" s="84"/>
      <c r="T314" s="84" t="s">
        <v>3622</v>
      </c>
      <c r="U314" s="87" t="s">
        <v>3913</v>
      </c>
      <c r="V314" s="87" t="s">
        <v>3913</v>
      </c>
      <c r="W314" s="86">
        <v>43166.439120370371</v>
      </c>
      <c r="X314" s="87" t="s">
        <v>5418</v>
      </c>
      <c r="Y314" s="84"/>
      <c r="Z314" s="84"/>
      <c r="AA314" s="90" t="s">
        <v>6997</v>
      </c>
      <c r="AB314" s="84"/>
      <c r="AC314" s="84" t="b">
        <v>0</v>
      </c>
      <c r="AD314" s="84">
        <v>546</v>
      </c>
      <c r="AE314" s="90" t="s">
        <v>243</v>
      </c>
      <c r="AF314" s="84" t="b">
        <v>0</v>
      </c>
      <c r="AG314" s="84" t="s">
        <v>248</v>
      </c>
      <c r="AH314" s="84"/>
      <c r="AI314" s="90" t="s">
        <v>243</v>
      </c>
      <c r="AJ314" s="84" t="b">
        <v>0</v>
      </c>
      <c r="AK314" s="84">
        <v>127</v>
      </c>
      <c r="AL314" s="90" t="s">
        <v>243</v>
      </c>
      <c r="AM314" s="84" t="s">
        <v>253</v>
      </c>
      <c r="AN314" s="84" t="b">
        <v>0</v>
      </c>
      <c r="AO314" s="90" t="s">
        <v>6997</v>
      </c>
      <c r="AP314" s="84" t="s">
        <v>270</v>
      </c>
      <c r="AQ314" s="84">
        <v>0</v>
      </c>
      <c r="AR314" s="84">
        <v>0</v>
      </c>
      <c r="AS314" s="84"/>
      <c r="AT314" s="84"/>
      <c r="AU314" s="84"/>
      <c r="AV314" s="84"/>
      <c r="AW314" s="84"/>
      <c r="AX314" s="84"/>
      <c r="AY314" s="84"/>
      <c r="AZ314" s="84"/>
    </row>
    <row r="315" spans="1:52" x14ac:dyDescent="0.25">
      <c r="A315" s="69" t="s">
        <v>901</v>
      </c>
      <c r="B315" s="69" t="s">
        <v>2171</v>
      </c>
      <c r="C315" s="70"/>
      <c r="D315" s="71"/>
      <c r="E315" s="72"/>
      <c r="F315" s="73"/>
      <c r="G315" s="70"/>
      <c r="H315" s="74"/>
      <c r="I315" s="75"/>
      <c r="J315" s="75"/>
      <c r="K315" s="36"/>
      <c r="L315" s="82"/>
      <c r="M315" s="82"/>
      <c r="N315" s="77"/>
      <c r="O315" s="84" t="s">
        <v>233</v>
      </c>
      <c r="P315" s="86">
        <v>43167.551805555559</v>
      </c>
      <c r="Q315" s="84" t="s">
        <v>2534</v>
      </c>
      <c r="R315" s="84"/>
      <c r="S315" s="84"/>
      <c r="T315" s="84" t="s">
        <v>3623</v>
      </c>
      <c r="U315" s="87" t="s">
        <v>3914</v>
      </c>
      <c r="V315" s="87" t="s">
        <v>3914</v>
      </c>
      <c r="W315" s="86">
        <v>43167.551805555559</v>
      </c>
      <c r="X315" s="87" t="s">
        <v>5419</v>
      </c>
      <c r="Y315" s="84"/>
      <c r="Z315" s="84"/>
      <c r="AA315" s="90" t="s">
        <v>6998</v>
      </c>
      <c r="AB315" s="84"/>
      <c r="AC315" s="84" t="b">
        <v>0</v>
      </c>
      <c r="AD315" s="84">
        <v>937</v>
      </c>
      <c r="AE315" s="90" t="s">
        <v>243</v>
      </c>
      <c r="AF315" s="84" t="b">
        <v>0</v>
      </c>
      <c r="AG315" s="84" t="s">
        <v>248</v>
      </c>
      <c r="AH315" s="84"/>
      <c r="AI315" s="90" t="s">
        <v>243</v>
      </c>
      <c r="AJ315" s="84" t="b">
        <v>0</v>
      </c>
      <c r="AK315" s="84">
        <v>232</v>
      </c>
      <c r="AL315" s="90" t="s">
        <v>243</v>
      </c>
      <c r="AM315" s="84" t="s">
        <v>253</v>
      </c>
      <c r="AN315" s="84" t="b">
        <v>0</v>
      </c>
      <c r="AO315" s="90" t="s">
        <v>6998</v>
      </c>
      <c r="AP315" s="84" t="s">
        <v>270</v>
      </c>
      <c r="AQ315" s="84">
        <v>0</v>
      </c>
      <c r="AR315" s="84">
        <v>0</v>
      </c>
      <c r="AS315" s="84"/>
      <c r="AT315" s="84"/>
      <c r="AU315" s="84"/>
      <c r="AV315" s="84"/>
      <c r="AW315" s="84"/>
      <c r="AX315" s="84"/>
      <c r="AY315" s="84"/>
      <c r="AZ315" s="84"/>
    </row>
    <row r="316" spans="1:52" x14ac:dyDescent="0.25">
      <c r="A316" s="69" t="s">
        <v>902</v>
      </c>
      <c r="B316" s="69" t="s">
        <v>2171</v>
      </c>
      <c r="C316" s="70"/>
      <c r="D316" s="71"/>
      <c r="E316" s="72"/>
      <c r="F316" s="73"/>
      <c r="G316" s="70"/>
      <c r="H316" s="74"/>
      <c r="I316" s="75"/>
      <c r="J316" s="75"/>
      <c r="K316" s="36"/>
      <c r="L316" s="82"/>
      <c r="M316" s="82"/>
      <c r="N316" s="77"/>
      <c r="O316" s="84" t="s">
        <v>233</v>
      </c>
      <c r="P316" s="86">
        <v>43168.050891203704</v>
      </c>
      <c r="Q316" s="84" t="s">
        <v>2535</v>
      </c>
      <c r="R316" s="84"/>
      <c r="S316" s="84"/>
      <c r="T316" s="84" t="s">
        <v>3624</v>
      </c>
      <c r="U316" s="84"/>
      <c r="V316" s="87" t="s">
        <v>4243</v>
      </c>
      <c r="W316" s="86">
        <v>43168.050891203704</v>
      </c>
      <c r="X316" s="87" t="s">
        <v>5420</v>
      </c>
      <c r="Y316" s="84"/>
      <c r="Z316" s="84"/>
      <c r="AA316" s="90" t="s">
        <v>6999</v>
      </c>
      <c r="AB316" s="84"/>
      <c r="AC316" s="84" t="b">
        <v>0</v>
      </c>
      <c r="AD316" s="84">
        <v>0</v>
      </c>
      <c r="AE316" s="90" t="s">
        <v>243</v>
      </c>
      <c r="AF316" s="84" t="b">
        <v>0</v>
      </c>
      <c r="AG316" s="84" t="s">
        <v>248</v>
      </c>
      <c r="AH316" s="84"/>
      <c r="AI316" s="90" t="s">
        <v>243</v>
      </c>
      <c r="AJ316" s="84" t="b">
        <v>0</v>
      </c>
      <c r="AK316" s="84">
        <v>170</v>
      </c>
      <c r="AL316" s="90" t="s">
        <v>6996</v>
      </c>
      <c r="AM316" s="84" t="s">
        <v>252</v>
      </c>
      <c r="AN316" s="84" t="b">
        <v>0</v>
      </c>
      <c r="AO316" s="90" t="s">
        <v>6996</v>
      </c>
      <c r="AP316" s="84" t="s">
        <v>179</v>
      </c>
      <c r="AQ316" s="84">
        <v>0</v>
      </c>
      <c r="AR316" s="84">
        <v>0</v>
      </c>
      <c r="AS316" s="84"/>
      <c r="AT316" s="84"/>
      <c r="AU316" s="84"/>
      <c r="AV316" s="84"/>
      <c r="AW316" s="84"/>
      <c r="AX316" s="84"/>
      <c r="AY316" s="84"/>
      <c r="AZ316" s="84"/>
    </row>
    <row r="317" spans="1:52" x14ac:dyDescent="0.25">
      <c r="A317" s="69" t="s">
        <v>902</v>
      </c>
      <c r="B317" s="69" t="s">
        <v>2171</v>
      </c>
      <c r="C317" s="70"/>
      <c r="D317" s="71"/>
      <c r="E317" s="72"/>
      <c r="F317" s="73"/>
      <c r="G317" s="70"/>
      <c r="H317" s="74"/>
      <c r="I317" s="75"/>
      <c r="J317" s="75"/>
      <c r="K317" s="36"/>
      <c r="L317" s="82"/>
      <c r="M317" s="82"/>
      <c r="N317" s="77"/>
      <c r="O317" s="84" t="s">
        <v>233</v>
      </c>
      <c r="P317" s="86">
        <v>43168.051157407404</v>
      </c>
      <c r="Q317" s="84" t="s">
        <v>2536</v>
      </c>
      <c r="R317" s="84"/>
      <c r="S317" s="84"/>
      <c r="T317" s="84" t="s">
        <v>3625</v>
      </c>
      <c r="U317" s="84"/>
      <c r="V317" s="87" t="s">
        <v>4243</v>
      </c>
      <c r="W317" s="86">
        <v>43168.051157407404</v>
      </c>
      <c r="X317" s="87" t="s">
        <v>5421</v>
      </c>
      <c r="Y317" s="84"/>
      <c r="Z317" s="84"/>
      <c r="AA317" s="90" t="s">
        <v>7000</v>
      </c>
      <c r="AB317" s="84"/>
      <c r="AC317" s="84" t="b">
        <v>0</v>
      </c>
      <c r="AD317" s="84">
        <v>0</v>
      </c>
      <c r="AE317" s="90" t="s">
        <v>243</v>
      </c>
      <c r="AF317" s="84" t="b">
        <v>0</v>
      </c>
      <c r="AG317" s="84" t="s">
        <v>248</v>
      </c>
      <c r="AH317" s="84"/>
      <c r="AI317" s="90" t="s">
        <v>243</v>
      </c>
      <c r="AJ317" s="84" t="b">
        <v>0</v>
      </c>
      <c r="AK317" s="84">
        <v>127</v>
      </c>
      <c r="AL317" s="90" t="s">
        <v>6997</v>
      </c>
      <c r="AM317" s="84" t="s">
        <v>252</v>
      </c>
      <c r="AN317" s="84" t="b">
        <v>0</v>
      </c>
      <c r="AO317" s="90" t="s">
        <v>6997</v>
      </c>
      <c r="AP317" s="84" t="s">
        <v>179</v>
      </c>
      <c r="AQ317" s="84">
        <v>0</v>
      </c>
      <c r="AR317" s="84">
        <v>0</v>
      </c>
      <c r="AS317" s="84"/>
      <c r="AT317" s="84"/>
      <c r="AU317" s="84"/>
      <c r="AV317" s="84"/>
      <c r="AW317" s="84"/>
      <c r="AX317" s="84"/>
      <c r="AY317" s="84"/>
      <c r="AZ317" s="84"/>
    </row>
    <row r="318" spans="1:52" x14ac:dyDescent="0.25">
      <c r="A318" s="69" t="s">
        <v>902</v>
      </c>
      <c r="B318" s="69" t="s">
        <v>901</v>
      </c>
      <c r="C318" s="70"/>
      <c r="D318" s="71"/>
      <c r="E318" s="72"/>
      <c r="F318" s="73"/>
      <c r="G318" s="70"/>
      <c r="H318" s="74"/>
      <c r="I318" s="75"/>
      <c r="J318" s="75"/>
      <c r="K318" s="36"/>
      <c r="L318" s="82"/>
      <c r="M318" s="82"/>
      <c r="N318" s="77"/>
      <c r="O318" s="84" t="s">
        <v>233</v>
      </c>
      <c r="P318" s="86">
        <v>43168.050891203704</v>
      </c>
      <c r="Q318" s="84" t="s">
        <v>2535</v>
      </c>
      <c r="R318" s="84"/>
      <c r="S318" s="84"/>
      <c r="T318" s="84" t="s">
        <v>3624</v>
      </c>
      <c r="U318" s="84"/>
      <c r="V318" s="87" t="s">
        <v>4243</v>
      </c>
      <c r="W318" s="86">
        <v>43168.050891203704</v>
      </c>
      <c r="X318" s="87" t="s">
        <v>5420</v>
      </c>
      <c r="Y318" s="84"/>
      <c r="Z318" s="84"/>
      <c r="AA318" s="90" t="s">
        <v>6999</v>
      </c>
      <c r="AB318" s="84"/>
      <c r="AC318" s="84" t="b">
        <v>0</v>
      </c>
      <c r="AD318" s="84">
        <v>0</v>
      </c>
      <c r="AE318" s="90" t="s">
        <v>243</v>
      </c>
      <c r="AF318" s="84" t="b">
        <v>0</v>
      </c>
      <c r="AG318" s="84" t="s">
        <v>248</v>
      </c>
      <c r="AH318" s="84"/>
      <c r="AI318" s="90" t="s">
        <v>243</v>
      </c>
      <c r="AJ318" s="84" t="b">
        <v>0</v>
      </c>
      <c r="AK318" s="84">
        <v>170</v>
      </c>
      <c r="AL318" s="90" t="s">
        <v>6996</v>
      </c>
      <c r="AM318" s="84" t="s">
        <v>252</v>
      </c>
      <c r="AN318" s="84" t="b">
        <v>0</v>
      </c>
      <c r="AO318" s="90" t="s">
        <v>6996</v>
      </c>
      <c r="AP318" s="84" t="s">
        <v>179</v>
      </c>
      <c r="AQ318" s="84">
        <v>0</v>
      </c>
      <c r="AR318" s="84">
        <v>0</v>
      </c>
      <c r="AS318" s="84"/>
      <c r="AT318" s="84"/>
      <c r="AU318" s="84"/>
      <c r="AV318" s="84"/>
      <c r="AW318" s="84"/>
      <c r="AX318" s="84"/>
      <c r="AY318" s="84"/>
      <c r="AZ318" s="84"/>
    </row>
    <row r="319" spans="1:52" x14ac:dyDescent="0.25">
      <c r="A319" s="69" t="s">
        <v>902</v>
      </c>
      <c r="B319" s="69" t="s">
        <v>901</v>
      </c>
      <c r="C319" s="70"/>
      <c r="D319" s="71"/>
      <c r="E319" s="72"/>
      <c r="F319" s="73"/>
      <c r="G319" s="70"/>
      <c r="H319" s="74"/>
      <c r="I319" s="75"/>
      <c r="J319" s="75"/>
      <c r="K319" s="36"/>
      <c r="L319" s="82"/>
      <c r="M319" s="82"/>
      <c r="N319" s="77"/>
      <c r="O319" s="84" t="s">
        <v>233</v>
      </c>
      <c r="P319" s="86">
        <v>43168.051157407404</v>
      </c>
      <c r="Q319" s="84" t="s">
        <v>2536</v>
      </c>
      <c r="R319" s="84"/>
      <c r="S319" s="84"/>
      <c r="T319" s="84" t="s">
        <v>3625</v>
      </c>
      <c r="U319" s="84"/>
      <c r="V319" s="87" t="s">
        <v>4243</v>
      </c>
      <c r="W319" s="86">
        <v>43168.051157407404</v>
      </c>
      <c r="X319" s="87" t="s">
        <v>5421</v>
      </c>
      <c r="Y319" s="84"/>
      <c r="Z319" s="84"/>
      <c r="AA319" s="90" t="s">
        <v>7000</v>
      </c>
      <c r="AB319" s="84"/>
      <c r="AC319" s="84" t="b">
        <v>0</v>
      </c>
      <c r="AD319" s="84">
        <v>0</v>
      </c>
      <c r="AE319" s="90" t="s">
        <v>243</v>
      </c>
      <c r="AF319" s="84" t="b">
        <v>0</v>
      </c>
      <c r="AG319" s="84" t="s">
        <v>248</v>
      </c>
      <c r="AH319" s="84"/>
      <c r="AI319" s="90" t="s">
        <v>243</v>
      </c>
      <c r="AJ319" s="84" t="b">
        <v>0</v>
      </c>
      <c r="AK319" s="84">
        <v>127</v>
      </c>
      <c r="AL319" s="90" t="s">
        <v>6997</v>
      </c>
      <c r="AM319" s="84" t="s">
        <v>252</v>
      </c>
      <c r="AN319" s="84" t="b">
        <v>0</v>
      </c>
      <c r="AO319" s="90" t="s">
        <v>6997</v>
      </c>
      <c r="AP319" s="84" t="s">
        <v>179</v>
      </c>
      <c r="AQ319" s="84">
        <v>0</v>
      </c>
      <c r="AR319" s="84">
        <v>0</v>
      </c>
      <c r="AS319" s="84"/>
      <c r="AT319" s="84"/>
      <c r="AU319" s="84"/>
      <c r="AV319" s="84"/>
      <c r="AW319" s="84"/>
      <c r="AX319" s="84"/>
      <c r="AY319" s="84"/>
      <c r="AZ319" s="84"/>
    </row>
    <row r="320" spans="1:52" x14ac:dyDescent="0.25">
      <c r="A320" s="69" t="s">
        <v>902</v>
      </c>
      <c r="B320" s="69" t="s">
        <v>901</v>
      </c>
      <c r="C320" s="70"/>
      <c r="D320" s="71"/>
      <c r="E320" s="72"/>
      <c r="F320" s="73"/>
      <c r="G320" s="70"/>
      <c r="H320" s="74"/>
      <c r="I320" s="75"/>
      <c r="J320" s="75"/>
      <c r="K320" s="36"/>
      <c r="L320" s="82"/>
      <c r="M320" s="82"/>
      <c r="N320" s="77"/>
      <c r="O320" s="84" t="s">
        <v>233</v>
      </c>
      <c r="P320" s="86">
        <v>43168.051412037035</v>
      </c>
      <c r="Q320" s="84" t="s">
        <v>2537</v>
      </c>
      <c r="R320" s="84"/>
      <c r="S320" s="84"/>
      <c r="T320" s="84"/>
      <c r="U320" s="84"/>
      <c r="V320" s="87" t="s">
        <v>4243</v>
      </c>
      <c r="W320" s="86">
        <v>43168.051412037035</v>
      </c>
      <c r="X320" s="87" t="s">
        <v>5422</v>
      </c>
      <c r="Y320" s="84"/>
      <c r="Z320" s="84"/>
      <c r="AA320" s="90" t="s">
        <v>7001</v>
      </c>
      <c r="AB320" s="84"/>
      <c r="AC320" s="84" t="b">
        <v>0</v>
      </c>
      <c r="AD320" s="84">
        <v>0</v>
      </c>
      <c r="AE320" s="90" t="s">
        <v>243</v>
      </c>
      <c r="AF320" s="84" t="b">
        <v>0</v>
      </c>
      <c r="AG320" s="84" t="s">
        <v>248</v>
      </c>
      <c r="AH320" s="84"/>
      <c r="AI320" s="90" t="s">
        <v>243</v>
      </c>
      <c r="AJ320" s="84" t="b">
        <v>0</v>
      </c>
      <c r="AK320" s="84">
        <v>232</v>
      </c>
      <c r="AL320" s="90" t="s">
        <v>6998</v>
      </c>
      <c r="AM320" s="84" t="s">
        <v>252</v>
      </c>
      <c r="AN320" s="84" t="b">
        <v>0</v>
      </c>
      <c r="AO320" s="90" t="s">
        <v>6998</v>
      </c>
      <c r="AP320" s="84" t="s">
        <v>179</v>
      </c>
      <c r="AQ320" s="84">
        <v>0</v>
      </c>
      <c r="AR320" s="84">
        <v>0</v>
      </c>
      <c r="AS320" s="84"/>
      <c r="AT320" s="84"/>
      <c r="AU320" s="84"/>
      <c r="AV320" s="84"/>
      <c r="AW320" s="84"/>
      <c r="AX320" s="84"/>
      <c r="AY320" s="84"/>
      <c r="AZ320" s="84"/>
    </row>
    <row r="321" spans="1:52" x14ac:dyDescent="0.25">
      <c r="A321" s="69" t="s">
        <v>903</v>
      </c>
      <c r="B321" s="69" t="s">
        <v>2095</v>
      </c>
      <c r="C321" s="70"/>
      <c r="D321" s="71"/>
      <c r="E321" s="72"/>
      <c r="F321" s="73"/>
      <c r="G321" s="70"/>
      <c r="H321" s="74"/>
      <c r="I321" s="75"/>
      <c r="J321" s="75"/>
      <c r="K321" s="36"/>
      <c r="L321" s="82"/>
      <c r="M321" s="82"/>
      <c r="N321" s="77"/>
      <c r="O321" s="84" t="s">
        <v>233</v>
      </c>
      <c r="P321" s="86">
        <v>43168.051435185182</v>
      </c>
      <c r="Q321" s="84" t="s">
        <v>2400</v>
      </c>
      <c r="R321" s="84"/>
      <c r="S321" s="84"/>
      <c r="T321" s="84"/>
      <c r="U321" s="84"/>
      <c r="V321" s="87" t="s">
        <v>4244</v>
      </c>
      <c r="W321" s="86">
        <v>43168.051435185182</v>
      </c>
      <c r="X321" s="87" t="s">
        <v>5423</v>
      </c>
      <c r="Y321" s="84"/>
      <c r="Z321" s="84"/>
      <c r="AA321" s="90" t="s">
        <v>7002</v>
      </c>
      <c r="AB321" s="84"/>
      <c r="AC321" s="84" t="b">
        <v>0</v>
      </c>
      <c r="AD321" s="84">
        <v>0</v>
      </c>
      <c r="AE321" s="90" t="s">
        <v>243</v>
      </c>
      <c r="AF321" s="84" t="b">
        <v>0</v>
      </c>
      <c r="AG321" s="84" t="s">
        <v>532</v>
      </c>
      <c r="AH321" s="84"/>
      <c r="AI321" s="90" t="s">
        <v>243</v>
      </c>
      <c r="AJ321" s="84" t="b">
        <v>0</v>
      </c>
      <c r="AK321" s="84">
        <v>369</v>
      </c>
      <c r="AL321" s="90" t="s">
        <v>8332</v>
      </c>
      <c r="AM321" s="84" t="s">
        <v>251</v>
      </c>
      <c r="AN321" s="84" t="b">
        <v>0</v>
      </c>
      <c r="AO321" s="90" t="s">
        <v>8332</v>
      </c>
      <c r="AP321" s="84" t="s">
        <v>179</v>
      </c>
      <c r="AQ321" s="84">
        <v>0</v>
      </c>
      <c r="AR321" s="84">
        <v>0</v>
      </c>
      <c r="AS321" s="84"/>
      <c r="AT321" s="84"/>
      <c r="AU321" s="84"/>
      <c r="AV321" s="84"/>
      <c r="AW321" s="84"/>
      <c r="AX321" s="84"/>
      <c r="AY321" s="84"/>
      <c r="AZ321" s="84"/>
    </row>
    <row r="322" spans="1:52" x14ac:dyDescent="0.25">
      <c r="A322" s="69" t="s">
        <v>904</v>
      </c>
      <c r="B322" s="69" t="s">
        <v>2095</v>
      </c>
      <c r="C322" s="70"/>
      <c r="D322" s="71"/>
      <c r="E322" s="72"/>
      <c r="F322" s="73"/>
      <c r="G322" s="70"/>
      <c r="H322" s="74"/>
      <c r="I322" s="75"/>
      <c r="J322" s="75"/>
      <c r="K322" s="36"/>
      <c r="L322" s="82"/>
      <c r="M322" s="82"/>
      <c r="N322" s="77"/>
      <c r="O322" s="84" t="s">
        <v>233</v>
      </c>
      <c r="P322" s="86">
        <v>43168.051446759258</v>
      </c>
      <c r="Q322" s="84" t="s">
        <v>2400</v>
      </c>
      <c r="R322" s="84"/>
      <c r="S322" s="84"/>
      <c r="T322" s="84"/>
      <c r="U322" s="84"/>
      <c r="V322" s="87" t="s">
        <v>4245</v>
      </c>
      <c r="W322" s="86">
        <v>43168.051446759258</v>
      </c>
      <c r="X322" s="87" t="s">
        <v>5424</v>
      </c>
      <c r="Y322" s="84"/>
      <c r="Z322" s="84"/>
      <c r="AA322" s="90" t="s">
        <v>7003</v>
      </c>
      <c r="AB322" s="84"/>
      <c r="AC322" s="84" t="b">
        <v>0</v>
      </c>
      <c r="AD322" s="84">
        <v>0</v>
      </c>
      <c r="AE322" s="90" t="s">
        <v>243</v>
      </c>
      <c r="AF322" s="84" t="b">
        <v>0</v>
      </c>
      <c r="AG322" s="84" t="s">
        <v>532</v>
      </c>
      <c r="AH322" s="84"/>
      <c r="AI322" s="90" t="s">
        <v>243</v>
      </c>
      <c r="AJ322" s="84" t="b">
        <v>0</v>
      </c>
      <c r="AK322" s="84">
        <v>369</v>
      </c>
      <c r="AL322" s="90" t="s">
        <v>8332</v>
      </c>
      <c r="AM322" s="84" t="s">
        <v>252</v>
      </c>
      <c r="AN322" s="84" t="b">
        <v>0</v>
      </c>
      <c r="AO322" s="90" t="s">
        <v>8332</v>
      </c>
      <c r="AP322" s="84" t="s">
        <v>179</v>
      </c>
      <c r="AQ322" s="84">
        <v>0</v>
      </c>
      <c r="AR322" s="84">
        <v>0</v>
      </c>
      <c r="AS322" s="84"/>
      <c r="AT322" s="84"/>
      <c r="AU322" s="84"/>
      <c r="AV322" s="84"/>
      <c r="AW322" s="84"/>
      <c r="AX322" s="84"/>
      <c r="AY322" s="84"/>
      <c r="AZ322" s="84"/>
    </row>
    <row r="323" spans="1:52" x14ac:dyDescent="0.25">
      <c r="A323" s="69" t="s">
        <v>905</v>
      </c>
      <c r="B323" s="69" t="s">
        <v>905</v>
      </c>
      <c r="C323" s="70"/>
      <c r="D323" s="71"/>
      <c r="E323" s="72"/>
      <c r="F323" s="73"/>
      <c r="G323" s="70"/>
      <c r="H323" s="74"/>
      <c r="I323" s="75"/>
      <c r="J323" s="75"/>
      <c r="K323" s="36"/>
      <c r="L323" s="82"/>
      <c r="M323" s="82"/>
      <c r="N323" s="77"/>
      <c r="O323" s="84" t="s">
        <v>179</v>
      </c>
      <c r="P323" s="86">
        <v>43168.051458333335</v>
      </c>
      <c r="Q323" s="84" t="s">
        <v>2538</v>
      </c>
      <c r="R323" s="84"/>
      <c r="S323" s="84"/>
      <c r="T323" s="84" t="s">
        <v>3547</v>
      </c>
      <c r="U323" s="84"/>
      <c r="V323" s="87" t="s">
        <v>4246</v>
      </c>
      <c r="W323" s="86">
        <v>43168.051458333335</v>
      </c>
      <c r="X323" s="87" t="s">
        <v>5425</v>
      </c>
      <c r="Y323" s="84"/>
      <c r="Z323" s="84"/>
      <c r="AA323" s="90" t="s">
        <v>7004</v>
      </c>
      <c r="AB323" s="84"/>
      <c r="AC323" s="84" t="b">
        <v>0</v>
      </c>
      <c r="AD323" s="84">
        <v>0</v>
      </c>
      <c r="AE323" s="90" t="s">
        <v>243</v>
      </c>
      <c r="AF323" s="84" t="b">
        <v>0</v>
      </c>
      <c r="AG323" s="84" t="s">
        <v>532</v>
      </c>
      <c r="AH323" s="84"/>
      <c r="AI323" s="90" t="s">
        <v>243</v>
      </c>
      <c r="AJ323" s="84" t="b">
        <v>0</v>
      </c>
      <c r="AK323" s="84">
        <v>0</v>
      </c>
      <c r="AL323" s="90" t="s">
        <v>243</v>
      </c>
      <c r="AM323" s="84" t="s">
        <v>252</v>
      </c>
      <c r="AN323" s="84" t="b">
        <v>0</v>
      </c>
      <c r="AO323" s="90" t="s">
        <v>7004</v>
      </c>
      <c r="AP323" s="84" t="s">
        <v>179</v>
      </c>
      <c r="AQ323" s="84">
        <v>0</v>
      </c>
      <c r="AR323" s="84">
        <v>0</v>
      </c>
      <c r="AS323" s="84"/>
      <c r="AT323" s="84"/>
      <c r="AU323" s="84"/>
      <c r="AV323" s="84"/>
      <c r="AW323" s="84"/>
      <c r="AX323" s="84"/>
      <c r="AY323" s="84"/>
      <c r="AZ323" s="84"/>
    </row>
    <row r="324" spans="1:52" x14ac:dyDescent="0.25">
      <c r="A324" s="69" t="s">
        <v>906</v>
      </c>
      <c r="B324" s="69" t="s">
        <v>2075</v>
      </c>
      <c r="C324" s="70"/>
      <c r="D324" s="71"/>
      <c r="E324" s="72"/>
      <c r="F324" s="73"/>
      <c r="G324" s="70"/>
      <c r="H324" s="74"/>
      <c r="I324" s="75"/>
      <c r="J324" s="75"/>
      <c r="K324" s="36"/>
      <c r="L324" s="82"/>
      <c r="M324" s="82"/>
      <c r="N324" s="77"/>
      <c r="O324" s="84" t="s">
        <v>233</v>
      </c>
      <c r="P324" s="86">
        <v>43168.051504629628</v>
      </c>
      <c r="Q324" s="84" t="s">
        <v>2396</v>
      </c>
      <c r="R324" s="84"/>
      <c r="S324" s="84"/>
      <c r="T324" s="84" t="s">
        <v>3570</v>
      </c>
      <c r="U324" s="87" t="s">
        <v>3884</v>
      </c>
      <c r="V324" s="87" t="s">
        <v>3884</v>
      </c>
      <c r="W324" s="86">
        <v>43168.051504629628</v>
      </c>
      <c r="X324" s="87" t="s">
        <v>5426</v>
      </c>
      <c r="Y324" s="84"/>
      <c r="Z324" s="84"/>
      <c r="AA324" s="90" t="s">
        <v>7005</v>
      </c>
      <c r="AB324" s="84"/>
      <c r="AC324" s="84" t="b">
        <v>0</v>
      </c>
      <c r="AD324" s="84">
        <v>0</v>
      </c>
      <c r="AE324" s="90" t="s">
        <v>243</v>
      </c>
      <c r="AF324" s="84" t="b">
        <v>0</v>
      </c>
      <c r="AG324" s="84" t="s">
        <v>8486</v>
      </c>
      <c r="AH324" s="84"/>
      <c r="AI324" s="90" t="s">
        <v>243</v>
      </c>
      <c r="AJ324" s="84" t="b">
        <v>0</v>
      </c>
      <c r="AK324" s="84">
        <v>319</v>
      </c>
      <c r="AL324" s="90" t="s">
        <v>8311</v>
      </c>
      <c r="AM324" s="84" t="s">
        <v>8530</v>
      </c>
      <c r="AN324" s="84" t="b">
        <v>0</v>
      </c>
      <c r="AO324" s="90" t="s">
        <v>8311</v>
      </c>
      <c r="AP324" s="84" t="s">
        <v>179</v>
      </c>
      <c r="AQ324" s="84">
        <v>0</v>
      </c>
      <c r="AR324" s="84">
        <v>0</v>
      </c>
      <c r="AS324" s="84"/>
      <c r="AT324" s="84"/>
      <c r="AU324" s="84"/>
      <c r="AV324" s="84"/>
      <c r="AW324" s="84"/>
      <c r="AX324" s="84"/>
      <c r="AY324" s="84"/>
      <c r="AZ324" s="84"/>
    </row>
    <row r="325" spans="1:52" x14ac:dyDescent="0.25">
      <c r="A325" s="69" t="s">
        <v>907</v>
      </c>
      <c r="B325" s="69" t="s">
        <v>1819</v>
      </c>
      <c r="C325" s="70"/>
      <c r="D325" s="71"/>
      <c r="E325" s="72"/>
      <c r="F325" s="73"/>
      <c r="G325" s="70"/>
      <c r="H325" s="74"/>
      <c r="I325" s="75"/>
      <c r="J325" s="75"/>
      <c r="K325" s="36"/>
      <c r="L325" s="82"/>
      <c r="M325" s="82"/>
      <c r="N325" s="77"/>
      <c r="O325" s="84" t="s">
        <v>233</v>
      </c>
      <c r="P325" s="86">
        <v>43168.051504629628</v>
      </c>
      <c r="Q325" s="84" t="s">
        <v>2539</v>
      </c>
      <c r="R325" s="84"/>
      <c r="S325" s="84"/>
      <c r="T325" s="84" t="s">
        <v>3626</v>
      </c>
      <c r="U325" s="84"/>
      <c r="V325" s="87" t="s">
        <v>4247</v>
      </c>
      <c r="W325" s="86">
        <v>43168.051504629628</v>
      </c>
      <c r="X325" s="87" t="s">
        <v>5427</v>
      </c>
      <c r="Y325" s="84"/>
      <c r="Z325" s="84"/>
      <c r="AA325" s="90" t="s">
        <v>7006</v>
      </c>
      <c r="AB325" s="84"/>
      <c r="AC325" s="84" t="b">
        <v>0</v>
      </c>
      <c r="AD325" s="84">
        <v>0</v>
      </c>
      <c r="AE325" s="90" t="s">
        <v>243</v>
      </c>
      <c r="AF325" s="84" t="b">
        <v>0</v>
      </c>
      <c r="AG325" s="84" t="s">
        <v>248</v>
      </c>
      <c r="AH325" s="84"/>
      <c r="AI325" s="90" t="s">
        <v>243</v>
      </c>
      <c r="AJ325" s="84" t="b">
        <v>0</v>
      </c>
      <c r="AK325" s="84">
        <v>378</v>
      </c>
      <c r="AL325" s="90" t="s">
        <v>8016</v>
      </c>
      <c r="AM325" s="84" t="s">
        <v>251</v>
      </c>
      <c r="AN325" s="84" t="b">
        <v>0</v>
      </c>
      <c r="AO325" s="90" t="s">
        <v>8016</v>
      </c>
      <c r="AP325" s="84" t="s">
        <v>179</v>
      </c>
      <c r="AQ325" s="84">
        <v>0</v>
      </c>
      <c r="AR325" s="84">
        <v>0</v>
      </c>
      <c r="AS325" s="84"/>
      <c r="AT325" s="84"/>
      <c r="AU325" s="84"/>
      <c r="AV325" s="84"/>
      <c r="AW325" s="84"/>
      <c r="AX325" s="84"/>
      <c r="AY325" s="84"/>
      <c r="AZ325" s="84"/>
    </row>
    <row r="326" spans="1:52" x14ac:dyDescent="0.25">
      <c r="A326" s="69" t="s">
        <v>908</v>
      </c>
      <c r="B326" s="69" t="s">
        <v>2172</v>
      </c>
      <c r="C326" s="70"/>
      <c r="D326" s="71"/>
      <c r="E326" s="72"/>
      <c r="F326" s="73"/>
      <c r="G326" s="70"/>
      <c r="H326" s="74"/>
      <c r="I326" s="75"/>
      <c r="J326" s="75"/>
      <c r="K326" s="36"/>
      <c r="L326" s="82"/>
      <c r="M326" s="82"/>
      <c r="N326" s="77"/>
      <c r="O326" s="84" t="s">
        <v>234</v>
      </c>
      <c r="P326" s="86">
        <v>43168.051516203705</v>
      </c>
      <c r="Q326" s="84" t="s">
        <v>2540</v>
      </c>
      <c r="R326" s="84"/>
      <c r="S326" s="84"/>
      <c r="T326" s="84" t="s">
        <v>3547</v>
      </c>
      <c r="U326" s="84"/>
      <c r="V326" s="87" t="s">
        <v>4248</v>
      </c>
      <c r="W326" s="86">
        <v>43168.051516203705</v>
      </c>
      <c r="X326" s="87" t="s">
        <v>5428</v>
      </c>
      <c r="Y326" s="84"/>
      <c r="Z326" s="84"/>
      <c r="AA326" s="90" t="s">
        <v>7007</v>
      </c>
      <c r="AB326" s="90" t="s">
        <v>8339</v>
      </c>
      <c r="AC326" s="84" t="b">
        <v>0</v>
      </c>
      <c r="AD326" s="84">
        <v>0</v>
      </c>
      <c r="AE326" s="90" t="s">
        <v>8418</v>
      </c>
      <c r="AF326" s="84" t="b">
        <v>0</v>
      </c>
      <c r="AG326" s="84" t="s">
        <v>249</v>
      </c>
      <c r="AH326" s="84"/>
      <c r="AI326" s="90" t="s">
        <v>243</v>
      </c>
      <c r="AJ326" s="84" t="b">
        <v>0</v>
      </c>
      <c r="AK326" s="84">
        <v>0</v>
      </c>
      <c r="AL326" s="90" t="s">
        <v>243</v>
      </c>
      <c r="AM326" s="84" t="s">
        <v>251</v>
      </c>
      <c r="AN326" s="84" t="b">
        <v>0</v>
      </c>
      <c r="AO326" s="90" t="s">
        <v>8339</v>
      </c>
      <c r="AP326" s="84" t="s">
        <v>179</v>
      </c>
      <c r="AQ326" s="84">
        <v>0</v>
      </c>
      <c r="AR326" s="84">
        <v>0</v>
      </c>
      <c r="AS326" s="84"/>
      <c r="AT326" s="84"/>
      <c r="AU326" s="84"/>
      <c r="AV326" s="84"/>
      <c r="AW326" s="84"/>
      <c r="AX326" s="84"/>
      <c r="AY326" s="84"/>
      <c r="AZ326" s="84"/>
    </row>
    <row r="327" spans="1:52" x14ac:dyDescent="0.25">
      <c r="A327" s="69" t="s">
        <v>909</v>
      </c>
      <c r="B327" s="69" t="s">
        <v>909</v>
      </c>
      <c r="C327" s="70"/>
      <c r="D327" s="71"/>
      <c r="E327" s="72"/>
      <c r="F327" s="73"/>
      <c r="G327" s="70"/>
      <c r="H327" s="74"/>
      <c r="I327" s="75"/>
      <c r="J327" s="75"/>
      <c r="K327" s="36"/>
      <c r="L327" s="82"/>
      <c r="M327" s="82"/>
      <c r="N327" s="77"/>
      <c r="O327" s="84" t="s">
        <v>179</v>
      </c>
      <c r="P327" s="86">
        <v>43167.717581018522</v>
      </c>
      <c r="Q327" s="84" t="s">
        <v>2541</v>
      </c>
      <c r="R327" s="87" t="s">
        <v>3252</v>
      </c>
      <c r="S327" s="84" t="s">
        <v>3458</v>
      </c>
      <c r="T327" s="84" t="s">
        <v>3627</v>
      </c>
      <c r="U327" s="84"/>
      <c r="V327" s="87" t="s">
        <v>4249</v>
      </c>
      <c r="W327" s="86">
        <v>43167.717581018522</v>
      </c>
      <c r="X327" s="87" t="s">
        <v>5429</v>
      </c>
      <c r="Y327" s="84"/>
      <c r="Z327" s="84"/>
      <c r="AA327" s="90" t="s">
        <v>7008</v>
      </c>
      <c r="AB327" s="84"/>
      <c r="AC327" s="84" t="b">
        <v>0</v>
      </c>
      <c r="AD327" s="84">
        <v>0</v>
      </c>
      <c r="AE327" s="90" t="s">
        <v>243</v>
      </c>
      <c r="AF327" s="84" t="b">
        <v>0</v>
      </c>
      <c r="AG327" s="84" t="s">
        <v>248</v>
      </c>
      <c r="AH327" s="84"/>
      <c r="AI327" s="90" t="s">
        <v>243</v>
      </c>
      <c r="AJ327" s="84" t="b">
        <v>0</v>
      </c>
      <c r="AK327" s="84">
        <v>3</v>
      </c>
      <c r="AL327" s="90" t="s">
        <v>243</v>
      </c>
      <c r="AM327" s="84" t="s">
        <v>253</v>
      </c>
      <c r="AN327" s="84" t="b">
        <v>0</v>
      </c>
      <c r="AO327" s="90" t="s">
        <v>7008</v>
      </c>
      <c r="AP327" s="84" t="s">
        <v>270</v>
      </c>
      <c r="AQ327" s="84">
        <v>0</v>
      </c>
      <c r="AR327" s="84">
        <v>0</v>
      </c>
      <c r="AS327" s="84"/>
      <c r="AT327" s="84"/>
      <c r="AU327" s="84"/>
      <c r="AV327" s="84"/>
      <c r="AW327" s="84"/>
      <c r="AX327" s="84"/>
      <c r="AY327" s="84"/>
      <c r="AZ327" s="84"/>
    </row>
    <row r="328" spans="1:52" x14ac:dyDescent="0.25">
      <c r="A328" s="69" t="s">
        <v>909</v>
      </c>
      <c r="B328" s="69" t="s">
        <v>909</v>
      </c>
      <c r="C328" s="70"/>
      <c r="D328" s="71"/>
      <c r="E328" s="72"/>
      <c r="F328" s="73"/>
      <c r="G328" s="70"/>
      <c r="H328" s="74"/>
      <c r="I328" s="75"/>
      <c r="J328" s="75"/>
      <c r="K328" s="36"/>
      <c r="L328" s="82"/>
      <c r="M328" s="82"/>
      <c r="N328" s="77"/>
      <c r="O328" s="84" t="s">
        <v>179</v>
      </c>
      <c r="P328" s="86">
        <v>43168.051516203705</v>
      </c>
      <c r="Q328" s="84" t="s">
        <v>2542</v>
      </c>
      <c r="R328" s="87" t="s">
        <v>3252</v>
      </c>
      <c r="S328" s="84" t="s">
        <v>3458</v>
      </c>
      <c r="T328" s="84"/>
      <c r="U328" s="84"/>
      <c r="V328" s="87" t="s">
        <v>4249</v>
      </c>
      <c r="W328" s="86">
        <v>43168.051516203705</v>
      </c>
      <c r="X328" s="87" t="s">
        <v>5430</v>
      </c>
      <c r="Y328" s="84"/>
      <c r="Z328" s="84"/>
      <c r="AA328" s="90" t="s">
        <v>7009</v>
      </c>
      <c r="AB328" s="84"/>
      <c r="AC328" s="84" t="b">
        <v>0</v>
      </c>
      <c r="AD328" s="84">
        <v>0</v>
      </c>
      <c r="AE328" s="90" t="s">
        <v>243</v>
      </c>
      <c r="AF328" s="84" t="b">
        <v>0</v>
      </c>
      <c r="AG328" s="84" t="s">
        <v>248</v>
      </c>
      <c r="AH328" s="84"/>
      <c r="AI328" s="90" t="s">
        <v>243</v>
      </c>
      <c r="AJ328" s="84" t="b">
        <v>0</v>
      </c>
      <c r="AK328" s="84">
        <v>3</v>
      </c>
      <c r="AL328" s="90" t="s">
        <v>7008</v>
      </c>
      <c r="AM328" s="84" t="s">
        <v>253</v>
      </c>
      <c r="AN328" s="84" t="b">
        <v>0</v>
      </c>
      <c r="AO328" s="90" t="s">
        <v>7008</v>
      </c>
      <c r="AP328" s="84" t="s">
        <v>179</v>
      </c>
      <c r="AQ328" s="84">
        <v>0</v>
      </c>
      <c r="AR328" s="84">
        <v>0</v>
      </c>
      <c r="AS328" s="84"/>
      <c r="AT328" s="84"/>
      <c r="AU328" s="84"/>
      <c r="AV328" s="84"/>
      <c r="AW328" s="84"/>
      <c r="AX328" s="84"/>
      <c r="AY328" s="84"/>
      <c r="AZ328" s="84"/>
    </row>
    <row r="329" spans="1:52" x14ac:dyDescent="0.25">
      <c r="A329" s="69" t="s">
        <v>910</v>
      </c>
      <c r="B329" s="69" t="s">
        <v>2082</v>
      </c>
      <c r="C329" s="70"/>
      <c r="D329" s="71"/>
      <c r="E329" s="72"/>
      <c r="F329" s="73"/>
      <c r="G329" s="70"/>
      <c r="H329" s="74"/>
      <c r="I329" s="75"/>
      <c r="J329" s="75"/>
      <c r="K329" s="36"/>
      <c r="L329" s="82"/>
      <c r="M329" s="82"/>
      <c r="N329" s="77"/>
      <c r="O329" s="84" t="s">
        <v>233</v>
      </c>
      <c r="P329" s="86">
        <v>43168.051527777781</v>
      </c>
      <c r="Q329" s="84" t="s">
        <v>2397</v>
      </c>
      <c r="R329" s="84"/>
      <c r="S329" s="84"/>
      <c r="T329" s="84"/>
      <c r="U329" s="84"/>
      <c r="V329" s="87" t="s">
        <v>4250</v>
      </c>
      <c r="W329" s="86">
        <v>43168.051527777781</v>
      </c>
      <c r="X329" s="87" t="s">
        <v>5431</v>
      </c>
      <c r="Y329" s="84"/>
      <c r="Z329" s="84"/>
      <c r="AA329" s="90" t="s">
        <v>7010</v>
      </c>
      <c r="AB329" s="84"/>
      <c r="AC329" s="84" t="b">
        <v>0</v>
      </c>
      <c r="AD329" s="84">
        <v>0</v>
      </c>
      <c r="AE329" s="90" t="s">
        <v>243</v>
      </c>
      <c r="AF329" s="84" t="b">
        <v>1</v>
      </c>
      <c r="AG329" s="84" t="s">
        <v>248</v>
      </c>
      <c r="AH329" s="84"/>
      <c r="AI329" s="90" t="s">
        <v>8490</v>
      </c>
      <c r="AJ329" s="84" t="b">
        <v>0</v>
      </c>
      <c r="AK329" s="84">
        <v>6158</v>
      </c>
      <c r="AL329" s="90" t="s">
        <v>8318</v>
      </c>
      <c r="AM329" s="84" t="s">
        <v>252</v>
      </c>
      <c r="AN329" s="84" t="b">
        <v>0</v>
      </c>
      <c r="AO329" s="90" t="s">
        <v>8318</v>
      </c>
      <c r="AP329" s="84" t="s">
        <v>179</v>
      </c>
      <c r="AQ329" s="84">
        <v>0</v>
      </c>
      <c r="AR329" s="84">
        <v>0</v>
      </c>
      <c r="AS329" s="84"/>
      <c r="AT329" s="84"/>
      <c r="AU329" s="84"/>
      <c r="AV329" s="84"/>
      <c r="AW329" s="84"/>
      <c r="AX329" s="84"/>
      <c r="AY329" s="84"/>
      <c r="AZ329" s="84"/>
    </row>
    <row r="330" spans="1:52" x14ac:dyDescent="0.25">
      <c r="A330" s="69" t="s">
        <v>911</v>
      </c>
      <c r="B330" s="69" t="s">
        <v>2082</v>
      </c>
      <c r="C330" s="70"/>
      <c r="D330" s="71"/>
      <c r="E330" s="72"/>
      <c r="F330" s="73"/>
      <c r="G330" s="70"/>
      <c r="H330" s="74"/>
      <c r="I330" s="75"/>
      <c r="J330" s="75"/>
      <c r="K330" s="36"/>
      <c r="L330" s="82"/>
      <c r="M330" s="82"/>
      <c r="N330" s="77"/>
      <c r="O330" s="84" t="s">
        <v>233</v>
      </c>
      <c r="P330" s="86">
        <v>43168.051527777781</v>
      </c>
      <c r="Q330" s="84" t="s">
        <v>2397</v>
      </c>
      <c r="R330" s="84"/>
      <c r="S330" s="84"/>
      <c r="T330" s="84"/>
      <c r="U330" s="84"/>
      <c r="V330" s="87" t="s">
        <v>4251</v>
      </c>
      <c r="W330" s="86">
        <v>43168.051527777781</v>
      </c>
      <c r="X330" s="87" t="s">
        <v>5432</v>
      </c>
      <c r="Y330" s="84"/>
      <c r="Z330" s="84"/>
      <c r="AA330" s="90" t="s">
        <v>7011</v>
      </c>
      <c r="AB330" s="84"/>
      <c r="AC330" s="84" t="b">
        <v>0</v>
      </c>
      <c r="AD330" s="84">
        <v>0</v>
      </c>
      <c r="AE330" s="90" t="s">
        <v>243</v>
      </c>
      <c r="AF330" s="84" t="b">
        <v>1</v>
      </c>
      <c r="AG330" s="84" t="s">
        <v>248</v>
      </c>
      <c r="AH330" s="84"/>
      <c r="AI330" s="90" t="s">
        <v>8490</v>
      </c>
      <c r="AJ330" s="84" t="b">
        <v>0</v>
      </c>
      <c r="AK330" s="84">
        <v>6158</v>
      </c>
      <c r="AL330" s="90" t="s">
        <v>8318</v>
      </c>
      <c r="AM330" s="84" t="s">
        <v>252</v>
      </c>
      <c r="AN330" s="84" t="b">
        <v>0</v>
      </c>
      <c r="AO330" s="90" t="s">
        <v>8318</v>
      </c>
      <c r="AP330" s="84" t="s">
        <v>179</v>
      </c>
      <c r="AQ330" s="84">
        <v>0</v>
      </c>
      <c r="AR330" s="84">
        <v>0</v>
      </c>
      <c r="AS330" s="84"/>
      <c r="AT330" s="84"/>
      <c r="AU330" s="84"/>
      <c r="AV330" s="84"/>
      <c r="AW330" s="84"/>
      <c r="AX330" s="84"/>
      <c r="AY330" s="84"/>
      <c r="AZ330" s="84"/>
    </row>
    <row r="331" spans="1:52" x14ac:dyDescent="0.25">
      <c r="A331" s="69" t="s">
        <v>912</v>
      </c>
      <c r="B331" s="69" t="s">
        <v>2095</v>
      </c>
      <c r="C331" s="70"/>
      <c r="D331" s="71"/>
      <c r="E331" s="72"/>
      <c r="F331" s="73"/>
      <c r="G331" s="70"/>
      <c r="H331" s="74"/>
      <c r="I331" s="75"/>
      <c r="J331" s="75"/>
      <c r="K331" s="36"/>
      <c r="L331" s="82"/>
      <c r="M331" s="82"/>
      <c r="N331" s="77"/>
      <c r="O331" s="84" t="s">
        <v>233</v>
      </c>
      <c r="P331" s="86">
        <v>43168.051585648151</v>
      </c>
      <c r="Q331" s="84" t="s">
        <v>2400</v>
      </c>
      <c r="R331" s="84"/>
      <c r="S331" s="84"/>
      <c r="T331" s="84"/>
      <c r="U331" s="84"/>
      <c r="V331" s="87" t="s">
        <v>4252</v>
      </c>
      <c r="W331" s="86">
        <v>43168.051585648151</v>
      </c>
      <c r="X331" s="87" t="s">
        <v>5433</v>
      </c>
      <c r="Y331" s="84"/>
      <c r="Z331" s="84"/>
      <c r="AA331" s="90" t="s">
        <v>7012</v>
      </c>
      <c r="AB331" s="84"/>
      <c r="AC331" s="84" t="b">
        <v>0</v>
      </c>
      <c r="AD331" s="84">
        <v>0</v>
      </c>
      <c r="AE331" s="90" t="s">
        <v>243</v>
      </c>
      <c r="AF331" s="84" t="b">
        <v>0</v>
      </c>
      <c r="AG331" s="84" t="s">
        <v>532</v>
      </c>
      <c r="AH331" s="84"/>
      <c r="AI331" s="90" t="s">
        <v>243</v>
      </c>
      <c r="AJ331" s="84" t="b">
        <v>0</v>
      </c>
      <c r="AK331" s="84">
        <v>369</v>
      </c>
      <c r="AL331" s="90" t="s">
        <v>8332</v>
      </c>
      <c r="AM331" s="84" t="s">
        <v>252</v>
      </c>
      <c r="AN331" s="84" t="b">
        <v>0</v>
      </c>
      <c r="AO331" s="90" t="s">
        <v>8332</v>
      </c>
      <c r="AP331" s="84" t="s">
        <v>179</v>
      </c>
      <c r="AQ331" s="84">
        <v>0</v>
      </c>
      <c r="AR331" s="84">
        <v>0</v>
      </c>
      <c r="AS331" s="84"/>
      <c r="AT331" s="84"/>
      <c r="AU331" s="84"/>
      <c r="AV331" s="84"/>
      <c r="AW331" s="84"/>
      <c r="AX331" s="84"/>
      <c r="AY331" s="84"/>
      <c r="AZ331" s="84"/>
    </row>
    <row r="332" spans="1:52" x14ac:dyDescent="0.25">
      <c r="A332" s="69" t="s">
        <v>913</v>
      </c>
      <c r="B332" s="69" t="s">
        <v>2095</v>
      </c>
      <c r="C332" s="70"/>
      <c r="D332" s="71"/>
      <c r="E332" s="72"/>
      <c r="F332" s="73"/>
      <c r="G332" s="70"/>
      <c r="H332" s="74"/>
      <c r="I332" s="75"/>
      <c r="J332" s="75"/>
      <c r="K332" s="36"/>
      <c r="L332" s="82"/>
      <c r="M332" s="82"/>
      <c r="N332" s="77"/>
      <c r="O332" s="84" t="s">
        <v>233</v>
      </c>
      <c r="P332" s="86">
        <v>43168.05159722222</v>
      </c>
      <c r="Q332" s="84" t="s">
        <v>2400</v>
      </c>
      <c r="R332" s="84"/>
      <c r="S332" s="84"/>
      <c r="T332" s="84"/>
      <c r="U332" s="84"/>
      <c r="V332" s="87" t="s">
        <v>4253</v>
      </c>
      <c r="W332" s="86">
        <v>43168.05159722222</v>
      </c>
      <c r="X332" s="87" t="s">
        <v>5434</v>
      </c>
      <c r="Y332" s="84"/>
      <c r="Z332" s="84"/>
      <c r="AA332" s="90" t="s">
        <v>7013</v>
      </c>
      <c r="AB332" s="84"/>
      <c r="AC332" s="84" t="b">
        <v>0</v>
      </c>
      <c r="AD332" s="84">
        <v>0</v>
      </c>
      <c r="AE332" s="90" t="s">
        <v>243</v>
      </c>
      <c r="AF332" s="84" t="b">
        <v>0</v>
      </c>
      <c r="AG332" s="84" t="s">
        <v>532</v>
      </c>
      <c r="AH332" s="84"/>
      <c r="AI332" s="90" t="s">
        <v>243</v>
      </c>
      <c r="AJ332" s="84" t="b">
        <v>0</v>
      </c>
      <c r="AK332" s="84">
        <v>369</v>
      </c>
      <c r="AL332" s="90" t="s">
        <v>8332</v>
      </c>
      <c r="AM332" s="84" t="s">
        <v>252</v>
      </c>
      <c r="AN332" s="84" t="b">
        <v>0</v>
      </c>
      <c r="AO332" s="90" t="s">
        <v>8332</v>
      </c>
      <c r="AP332" s="84" t="s">
        <v>179</v>
      </c>
      <c r="AQ332" s="84">
        <v>0</v>
      </c>
      <c r="AR332" s="84">
        <v>0</v>
      </c>
      <c r="AS332" s="84"/>
      <c r="AT332" s="84"/>
      <c r="AU332" s="84"/>
      <c r="AV332" s="84"/>
      <c r="AW332" s="84"/>
      <c r="AX332" s="84"/>
      <c r="AY332" s="84"/>
      <c r="AZ332" s="84"/>
    </row>
    <row r="333" spans="1:52" x14ac:dyDescent="0.25">
      <c r="A333" s="69" t="s">
        <v>914</v>
      </c>
      <c r="B333" s="69" t="s">
        <v>676</v>
      </c>
      <c r="C333" s="70"/>
      <c r="D333" s="71"/>
      <c r="E333" s="72"/>
      <c r="F333" s="73"/>
      <c r="G333" s="70"/>
      <c r="H333" s="74"/>
      <c r="I333" s="75"/>
      <c r="J333" s="75"/>
      <c r="K333" s="36"/>
      <c r="L333" s="82"/>
      <c r="M333" s="82"/>
      <c r="N333" s="77"/>
      <c r="O333" s="84" t="s">
        <v>233</v>
      </c>
      <c r="P333" s="86">
        <v>43168.051620370374</v>
      </c>
      <c r="Q333" s="84" t="s">
        <v>2543</v>
      </c>
      <c r="R333" s="84"/>
      <c r="S333" s="84"/>
      <c r="T333" s="84" t="s">
        <v>3547</v>
      </c>
      <c r="U333" s="84"/>
      <c r="V333" s="87" t="s">
        <v>4254</v>
      </c>
      <c r="W333" s="86">
        <v>43168.051620370374</v>
      </c>
      <c r="X333" s="87" t="s">
        <v>5435</v>
      </c>
      <c r="Y333" s="84"/>
      <c r="Z333" s="84"/>
      <c r="AA333" s="90" t="s">
        <v>7014</v>
      </c>
      <c r="AB333" s="84"/>
      <c r="AC333" s="84" t="b">
        <v>0</v>
      </c>
      <c r="AD333" s="84">
        <v>0</v>
      </c>
      <c r="AE333" s="90" t="s">
        <v>243</v>
      </c>
      <c r="AF333" s="84" t="b">
        <v>0</v>
      </c>
      <c r="AG333" s="84" t="s">
        <v>248</v>
      </c>
      <c r="AH333" s="84"/>
      <c r="AI333" s="90" t="s">
        <v>243</v>
      </c>
      <c r="AJ333" s="84" t="b">
        <v>0</v>
      </c>
      <c r="AK333" s="84">
        <v>6</v>
      </c>
      <c r="AL333" s="90" t="s">
        <v>6759</v>
      </c>
      <c r="AM333" s="84" t="s">
        <v>251</v>
      </c>
      <c r="AN333" s="84" t="b">
        <v>0</v>
      </c>
      <c r="AO333" s="90" t="s">
        <v>6759</v>
      </c>
      <c r="AP333" s="84" t="s">
        <v>179</v>
      </c>
      <c r="AQ333" s="84">
        <v>0</v>
      </c>
      <c r="AR333" s="84">
        <v>0</v>
      </c>
      <c r="AS333" s="84"/>
      <c r="AT333" s="84"/>
      <c r="AU333" s="84"/>
      <c r="AV333" s="84"/>
      <c r="AW333" s="84"/>
      <c r="AX333" s="84"/>
      <c r="AY333" s="84"/>
      <c r="AZ333" s="84"/>
    </row>
    <row r="334" spans="1:52" x14ac:dyDescent="0.25">
      <c r="A334" s="69" t="s">
        <v>915</v>
      </c>
      <c r="B334" s="69" t="s">
        <v>2173</v>
      </c>
      <c r="C334" s="70"/>
      <c r="D334" s="71"/>
      <c r="E334" s="72"/>
      <c r="F334" s="73"/>
      <c r="G334" s="70"/>
      <c r="H334" s="74"/>
      <c r="I334" s="75"/>
      <c r="J334" s="75"/>
      <c r="K334" s="36"/>
      <c r="L334" s="82"/>
      <c r="M334" s="82"/>
      <c r="N334" s="77"/>
      <c r="O334" s="84" t="s">
        <v>233</v>
      </c>
      <c r="P334" s="86">
        <v>43167.790821759256</v>
      </c>
      <c r="Q334" s="84" t="s">
        <v>2544</v>
      </c>
      <c r="R334" s="87" t="s">
        <v>3253</v>
      </c>
      <c r="S334" s="84" t="s">
        <v>3459</v>
      </c>
      <c r="T334" s="84" t="s">
        <v>3547</v>
      </c>
      <c r="U334" s="84"/>
      <c r="V334" s="87" t="s">
        <v>4255</v>
      </c>
      <c r="W334" s="86">
        <v>43167.790821759256</v>
      </c>
      <c r="X334" s="87" t="s">
        <v>5436</v>
      </c>
      <c r="Y334" s="84"/>
      <c r="Z334" s="84"/>
      <c r="AA334" s="90" t="s">
        <v>7015</v>
      </c>
      <c r="AB334" s="84"/>
      <c r="AC334" s="84" t="b">
        <v>0</v>
      </c>
      <c r="AD334" s="84">
        <v>2</v>
      </c>
      <c r="AE334" s="90" t="s">
        <v>243</v>
      </c>
      <c r="AF334" s="84" t="b">
        <v>0</v>
      </c>
      <c r="AG334" s="84" t="s">
        <v>248</v>
      </c>
      <c r="AH334" s="84"/>
      <c r="AI334" s="90" t="s">
        <v>243</v>
      </c>
      <c r="AJ334" s="84" t="b">
        <v>0</v>
      </c>
      <c r="AK334" s="84">
        <v>1</v>
      </c>
      <c r="AL334" s="90" t="s">
        <v>243</v>
      </c>
      <c r="AM334" s="84" t="s">
        <v>253</v>
      </c>
      <c r="AN334" s="84" t="b">
        <v>0</v>
      </c>
      <c r="AO334" s="90" t="s">
        <v>7015</v>
      </c>
      <c r="AP334" s="84" t="s">
        <v>270</v>
      </c>
      <c r="AQ334" s="84">
        <v>0</v>
      </c>
      <c r="AR334" s="84">
        <v>0</v>
      </c>
      <c r="AS334" s="84"/>
      <c r="AT334" s="84"/>
      <c r="AU334" s="84"/>
      <c r="AV334" s="84"/>
      <c r="AW334" s="84"/>
      <c r="AX334" s="84"/>
      <c r="AY334" s="84"/>
      <c r="AZ334" s="84"/>
    </row>
    <row r="335" spans="1:52" x14ac:dyDescent="0.25">
      <c r="A335" s="69" t="s">
        <v>916</v>
      </c>
      <c r="B335" s="69" t="s">
        <v>2173</v>
      </c>
      <c r="C335" s="70"/>
      <c r="D335" s="71"/>
      <c r="E335" s="72"/>
      <c r="F335" s="73"/>
      <c r="G335" s="70"/>
      <c r="H335" s="74"/>
      <c r="I335" s="75"/>
      <c r="J335" s="75"/>
      <c r="K335" s="36"/>
      <c r="L335" s="82"/>
      <c r="M335" s="82"/>
      <c r="N335" s="77"/>
      <c r="O335" s="84" t="s">
        <v>233</v>
      </c>
      <c r="P335" s="86">
        <v>43168.05164351852</v>
      </c>
      <c r="Q335" s="84" t="s">
        <v>2545</v>
      </c>
      <c r="R335" s="84"/>
      <c r="S335" s="84"/>
      <c r="T335" s="84" t="s">
        <v>3547</v>
      </c>
      <c r="U335" s="84"/>
      <c r="V335" s="87" t="s">
        <v>4256</v>
      </c>
      <c r="W335" s="86">
        <v>43168.05164351852</v>
      </c>
      <c r="X335" s="87" t="s">
        <v>5437</v>
      </c>
      <c r="Y335" s="84"/>
      <c r="Z335" s="84"/>
      <c r="AA335" s="90" t="s">
        <v>7016</v>
      </c>
      <c r="AB335" s="90" t="s">
        <v>8340</v>
      </c>
      <c r="AC335" s="84" t="b">
        <v>0</v>
      </c>
      <c r="AD335" s="84">
        <v>0</v>
      </c>
      <c r="AE335" s="90" t="s">
        <v>8419</v>
      </c>
      <c r="AF335" s="84" t="b">
        <v>0</v>
      </c>
      <c r="AG335" s="84" t="s">
        <v>248</v>
      </c>
      <c r="AH335" s="84"/>
      <c r="AI335" s="90" t="s">
        <v>243</v>
      </c>
      <c r="AJ335" s="84" t="b">
        <v>0</v>
      </c>
      <c r="AK335" s="84">
        <v>0</v>
      </c>
      <c r="AL335" s="90" t="s">
        <v>243</v>
      </c>
      <c r="AM335" s="84" t="s">
        <v>252</v>
      </c>
      <c r="AN335" s="84" t="b">
        <v>0</v>
      </c>
      <c r="AO335" s="90" t="s">
        <v>8340</v>
      </c>
      <c r="AP335" s="84" t="s">
        <v>179</v>
      </c>
      <c r="AQ335" s="84">
        <v>0</v>
      </c>
      <c r="AR335" s="84">
        <v>0</v>
      </c>
      <c r="AS335" s="84"/>
      <c r="AT335" s="84"/>
      <c r="AU335" s="84"/>
      <c r="AV335" s="84"/>
      <c r="AW335" s="84"/>
      <c r="AX335" s="84"/>
      <c r="AY335" s="84"/>
      <c r="AZ335" s="84"/>
    </row>
    <row r="336" spans="1:52" x14ac:dyDescent="0.25">
      <c r="A336" s="69" t="s">
        <v>916</v>
      </c>
      <c r="B336" s="69" t="s">
        <v>2174</v>
      </c>
      <c r="C336" s="70"/>
      <c r="D336" s="71"/>
      <c r="E336" s="72"/>
      <c r="F336" s="73"/>
      <c r="G336" s="70"/>
      <c r="H336" s="74"/>
      <c r="I336" s="75"/>
      <c r="J336" s="75"/>
      <c r="K336" s="36"/>
      <c r="L336" s="82"/>
      <c r="M336" s="82"/>
      <c r="N336" s="77"/>
      <c r="O336" s="84" t="s">
        <v>234</v>
      </c>
      <c r="P336" s="86">
        <v>43168.05164351852</v>
      </c>
      <c r="Q336" s="84" t="s">
        <v>2545</v>
      </c>
      <c r="R336" s="84"/>
      <c r="S336" s="84"/>
      <c r="T336" s="84" t="s">
        <v>3547</v>
      </c>
      <c r="U336" s="84"/>
      <c r="V336" s="87" t="s">
        <v>4256</v>
      </c>
      <c r="W336" s="86">
        <v>43168.05164351852</v>
      </c>
      <c r="X336" s="87" t="s">
        <v>5437</v>
      </c>
      <c r="Y336" s="84"/>
      <c r="Z336" s="84"/>
      <c r="AA336" s="90" t="s">
        <v>7016</v>
      </c>
      <c r="AB336" s="90" t="s">
        <v>8340</v>
      </c>
      <c r="AC336" s="84" t="b">
        <v>0</v>
      </c>
      <c r="AD336" s="84">
        <v>0</v>
      </c>
      <c r="AE336" s="90" t="s">
        <v>8419</v>
      </c>
      <c r="AF336" s="84" t="b">
        <v>0</v>
      </c>
      <c r="AG336" s="84" t="s">
        <v>248</v>
      </c>
      <c r="AH336" s="84"/>
      <c r="AI336" s="90" t="s">
        <v>243</v>
      </c>
      <c r="AJ336" s="84" t="b">
        <v>0</v>
      </c>
      <c r="AK336" s="84">
        <v>0</v>
      </c>
      <c r="AL336" s="90" t="s">
        <v>243</v>
      </c>
      <c r="AM336" s="84" t="s">
        <v>252</v>
      </c>
      <c r="AN336" s="84" t="b">
        <v>0</v>
      </c>
      <c r="AO336" s="90" t="s">
        <v>8340</v>
      </c>
      <c r="AP336" s="84" t="s">
        <v>179</v>
      </c>
      <c r="AQ336" s="84">
        <v>0</v>
      </c>
      <c r="AR336" s="84">
        <v>0</v>
      </c>
      <c r="AS336" s="84"/>
      <c r="AT336" s="84"/>
      <c r="AU336" s="84"/>
      <c r="AV336" s="84"/>
      <c r="AW336" s="84"/>
      <c r="AX336" s="84"/>
      <c r="AY336" s="84"/>
      <c r="AZ336" s="84"/>
    </row>
    <row r="337" spans="1:52" x14ac:dyDescent="0.25">
      <c r="A337" s="69" t="s">
        <v>917</v>
      </c>
      <c r="B337" s="69" t="s">
        <v>215</v>
      </c>
      <c r="C337" s="70"/>
      <c r="D337" s="71"/>
      <c r="E337" s="72"/>
      <c r="F337" s="73"/>
      <c r="G337" s="70"/>
      <c r="H337" s="74"/>
      <c r="I337" s="75"/>
      <c r="J337" s="75"/>
      <c r="K337" s="36"/>
      <c r="L337" s="82"/>
      <c r="M337" s="82"/>
      <c r="N337" s="77"/>
      <c r="O337" s="84" t="s">
        <v>233</v>
      </c>
      <c r="P337" s="86">
        <v>43168.051655092589</v>
      </c>
      <c r="Q337" s="84" t="s">
        <v>2420</v>
      </c>
      <c r="R337" s="84"/>
      <c r="S337" s="84"/>
      <c r="T337" s="84" t="s">
        <v>3582</v>
      </c>
      <c r="U337" s="84"/>
      <c r="V337" s="87" t="s">
        <v>4257</v>
      </c>
      <c r="W337" s="86">
        <v>43168.051655092589</v>
      </c>
      <c r="X337" s="87" t="s">
        <v>5438</v>
      </c>
      <c r="Y337" s="84"/>
      <c r="Z337" s="84"/>
      <c r="AA337" s="90" t="s">
        <v>7017</v>
      </c>
      <c r="AB337" s="84"/>
      <c r="AC337" s="84" t="b">
        <v>0</v>
      </c>
      <c r="AD337" s="84">
        <v>0</v>
      </c>
      <c r="AE337" s="90" t="s">
        <v>243</v>
      </c>
      <c r="AF337" s="84" t="b">
        <v>0</v>
      </c>
      <c r="AG337" s="84" t="s">
        <v>248</v>
      </c>
      <c r="AH337" s="84"/>
      <c r="AI337" s="90" t="s">
        <v>243</v>
      </c>
      <c r="AJ337" s="84" t="b">
        <v>0</v>
      </c>
      <c r="AK337" s="84">
        <v>1465</v>
      </c>
      <c r="AL337" s="90" t="s">
        <v>6776</v>
      </c>
      <c r="AM337" s="84" t="s">
        <v>252</v>
      </c>
      <c r="AN337" s="84" t="b">
        <v>0</v>
      </c>
      <c r="AO337" s="90" t="s">
        <v>6776</v>
      </c>
      <c r="AP337" s="84" t="s">
        <v>179</v>
      </c>
      <c r="AQ337" s="84">
        <v>0</v>
      </c>
      <c r="AR337" s="84">
        <v>0</v>
      </c>
      <c r="AS337" s="84"/>
      <c r="AT337" s="84"/>
      <c r="AU337" s="84"/>
      <c r="AV337" s="84"/>
      <c r="AW337" s="84"/>
      <c r="AX337" s="84"/>
      <c r="AY337" s="84"/>
      <c r="AZ337" s="84"/>
    </row>
    <row r="338" spans="1:52" x14ac:dyDescent="0.25">
      <c r="A338" s="69" t="s">
        <v>918</v>
      </c>
      <c r="B338" s="69" t="s">
        <v>2092</v>
      </c>
      <c r="C338" s="70"/>
      <c r="D338" s="71"/>
      <c r="E338" s="72"/>
      <c r="F338" s="73"/>
      <c r="G338" s="70"/>
      <c r="H338" s="74"/>
      <c r="I338" s="75"/>
      <c r="J338" s="75"/>
      <c r="K338" s="36"/>
      <c r="L338" s="82"/>
      <c r="M338" s="82"/>
      <c r="N338" s="77"/>
      <c r="O338" s="84" t="s">
        <v>233</v>
      </c>
      <c r="P338" s="86">
        <v>43168.051655092589</v>
      </c>
      <c r="Q338" s="84" t="s">
        <v>2421</v>
      </c>
      <c r="R338" s="84"/>
      <c r="S338" s="84"/>
      <c r="T338" s="84"/>
      <c r="U338" s="84"/>
      <c r="V338" s="87" t="s">
        <v>4258</v>
      </c>
      <c r="W338" s="86">
        <v>43168.051655092589</v>
      </c>
      <c r="X338" s="87" t="s">
        <v>5439</v>
      </c>
      <c r="Y338" s="84"/>
      <c r="Z338" s="84"/>
      <c r="AA338" s="90" t="s">
        <v>7018</v>
      </c>
      <c r="AB338" s="84"/>
      <c r="AC338" s="84" t="b">
        <v>0</v>
      </c>
      <c r="AD338" s="84">
        <v>0</v>
      </c>
      <c r="AE338" s="90" t="s">
        <v>243</v>
      </c>
      <c r="AF338" s="84" t="b">
        <v>0</v>
      </c>
      <c r="AG338" s="84" t="s">
        <v>248</v>
      </c>
      <c r="AH338" s="84"/>
      <c r="AI338" s="90" t="s">
        <v>243</v>
      </c>
      <c r="AJ338" s="84" t="b">
        <v>0</v>
      </c>
      <c r="AK338" s="84">
        <v>380</v>
      </c>
      <c r="AL338" s="90" t="s">
        <v>8329</v>
      </c>
      <c r="AM338" s="84" t="s">
        <v>253</v>
      </c>
      <c r="AN338" s="84" t="b">
        <v>0</v>
      </c>
      <c r="AO338" s="90" t="s">
        <v>8329</v>
      </c>
      <c r="AP338" s="84" t="s">
        <v>179</v>
      </c>
      <c r="AQ338" s="84">
        <v>0</v>
      </c>
      <c r="AR338" s="84">
        <v>0</v>
      </c>
      <c r="AS338" s="84"/>
      <c r="AT338" s="84"/>
      <c r="AU338" s="84"/>
      <c r="AV338" s="84"/>
      <c r="AW338" s="84"/>
      <c r="AX338" s="84"/>
      <c r="AY338" s="84"/>
      <c r="AZ338" s="84"/>
    </row>
    <row r="339" spans="1:52" x14ac:dyDescent="0.25">
      <c r="A339" s="69" t="s">
        <v>919</v>
      </c>
      <c r="B339" s="69" t="s">
        <v>215</v>
      </c>
      <c r="C339" s="70"/>
      <c r="D339" s="71"/>
      <c r="E339" s="72"/>
      <c r="F339" s="73"/>
      <c r="G339" s="70"/>
      <c r="H339" s="74"/>
      <c r="I339" s="75"/>
      <c r="J339" s="75"/>
      <c r="K339" s="36"/>
      <c r="L339" s="82"/>
      <c r="M339" s="82"/>
      <c r="N339" s="77"/>
      <c r="O339" s="84" t="s">
        <v>233</v>
      </c>
      <c r="P339" s="86">
        <v>43168.051678240743</v>
      </c>
      <c r="Q339" s="84" t="s">
        <v>2420</v>
      </c>
      <c r="R339" s="84"/>
      <c r="S339" s="84"/>
      <c r="T339" s="84" t="s">
        <v>3582</v>
      </c>
      <c r="U339" s="84"/>
      <c r="V339" s="87" t="s">
        <v>4259</v>
      </c>
      <c r="W339" s="86">
        <v>43168.051678240743</v>
      </c>
      <c r="X339" s="87" t="s">
        <v>5440</v>
      </c>
      <c r="Y339" s="84"/>
      <c r="Z339" s="84"/>
      <c r="AA339" s="90" t="s">
        <v>7019</v>
      </c>
      <c r="AB339" s="84"/>
      <c r="AC339" s="84" t="b">
        <v>0</v>
      </c>
      <c r="AD339" s="84">
        <v>0</v>
      </c>
      <c r="AE339" s="90" t="s">
        <v>243</v>
      </c>
      <c r="AF339" s="84" t="b">
        <v>0</v>
      </c>
      <c r="AG339" s="84" t="s">
        <v>248</v>
      </c>
      <c r="AH339" s="84"/>
      <c r="AI339" s="90" t="s">
        <v>243</v>
      </c>
      <c r="AJ339" s="84" t="b">
        <v>0</v>
      </c>
      <c r="AK339" s="84">
        <v>1465</v>
      </c>
      <c r="AL339" s="90" t="s">
        <v>6776</v>
      </c>
      <c r="AM339" s="84" t="s">
        <v>251</v>
      </c>
      <c r="AN339" s="84" t="b">
        <v>0</v>
      </c>
      <c r="AO339" s="90" t="s">
        <v>6776</v>
      </c>
      <c r="AP339" s="84" t="s">
        <v>179</v>
      </c>
      <c r="AQ339" s="84">
        <v>0</v>
      </c>
      <c r="AR339" s="84">
        <v>0</v>
      </c>
      <c r="AS339" s="84"/>
      <c r="AT339" s="84"/>
      <c r="AU339" s="84"/>
      <c r="AV339" s="84"/>
      <c r="AW339" s="84"/>
      <c r="AX339" s="84"/>
      <c r="AY339" s="84"/>
      <c r="AZ339" s="84"/>
    </row>
    <row r="340" spans="1:52" x14ac:dyDescent="0.25">
      <c r="A340" s="69" t="s">
        <v>920</v>
      </c>
      <c r="B340" s="69" t="s">
        <v>1786</v>
      </c>
      <c r="C340" s="70"/>
      <c r="D340" s="71"/>
      <c r="E340" s="72"/>
      <c r="F340" s="73"/>
      <c r="G340" s="70"/>
      <c r="H340" s="74"/>
      <c r="I340" s="75"/>
      <c r="J340" s="75"/>
      <c r="K340" s="36"/>
      <c r="L340" s="82"/>
      <c r="M340" s="82"/>
      <c r="N340" s="77"/>
      <c r="O340" s="84" t="s">
        <v>233</v>
      </c>
      <c r="P340" s="86">
        <v>43168.051689814813</v>
      </c>
      <c r="Q340" s="84" t="s">
        <v>2508</v>
      </c>
      <c r="R340" s="84"/>
      <c r="S340" s="84"/>
      <c r="T340" s="84" t="s">
        <v>3596</v>
      </c>
      <c r="U340" s="87" t="s">
        <v>3905</v>
      </c>
      <c r="V340" s="87" t="s">
        <v>3905</v>
      </c>
      <c r="W340" s="86">
        <v>43168.051689814813</v>
      </c>
      <c r="X340" s="87" t="s">
        <v>5441</v>
      </c>
      <c r="Y340" s="84"/>
      <c r="Z340" s="84"/>
      <c r="AA340" s="90" t="s">
        <v>7020</v>
      </c>
      <c r="AB340" s="84"/>
      <c r="AC340" s="84" t="b">
        <v>0</v>
      </c>
      <c r="AD340" s="84">
        <v>0</v>
      </c>
      <c r="AE340" s="90" t="s">
        <v>243</v>
      </c>
      <c r="AF340" s="84" t="b">
        <v>0</v>
      </c>
      <c r="AG340" s="84" t="s">
        <v>8486</v>
      </c>
      <c r="AH340" s="84"/>
      <c r="AI340" s="90" t="s">
        <v>243</v>
      </c>
      <c r="AJ340" s="84" t="b">
        <v>0</v>
      </c>
      <c r="AK340" s="84">
        <v>408</v>
      </c>
      <c r="AL340" s="90" t="s">
        <v>7978</v>
      </c>
      <c r="AM340" s="84" t="s">
        <v>251</v>
      </c>
      <c r="AN340" s="84" t="b">
        <v>0</v>
      </c>
      <c r="AO340" s="90" t="s">
        <v>7978</v>
      </c>
      <c r="AP340" s="84" t="s">
        <v>179</v>
      </c>
      <c r="AQ340" s="84">
        <v>0</v>
      </c>
      <c r="AR340" s="84">
        <v>0</v>
      </c>
      <c r="AS340" s="84"/>
      <c r="AT340" s="84"/>
      <c r="AU340" s="84"/>
      <c r="AV340" s="84"/>
      <c r="AW340" s="84"/>
      <c r="AX340" s="84"/>
      <c r="AY340" s="84"/>
      <c r="AZ340" s="84"/>
    </row>
    <row r="341" spans="1:52" x14ac:dyDescent="0.25">
      <c r="A341" s="69" t="s">
        <v>921</v>
      </c>
      <c r="B341" s="69" t="s">
        <v>2092</v>
      </c>
      <c r="C341" s="70"/>
      <c r="D341" s="71"/>
      <c r="E341" s="72"/>
      <c r="F341" s="73"/>
      <c r="G341" s="70"/>
      <c r="H341" s="74"/>
      <c r="I341" s="75"/>
      <c r="J341" s="75"/>
      <c r="K341" s="36"/>
      <c r="L341" s="82"/>
      <c r="M341" s="82"/>
      <c r="N341" s="77"/>
      <c r="O341" s="84" t="s">
        <v>233</v>
      </c>
      <c r="P341" s="86">
        <v>43168.051712962966</v>
      </c>
      <c r="Q341" s="84" t="s">
        <v>2421</v>
      </c>
      <c r="R341" s="84"/>
      <c r="S341" s="84"/>
      <c r="T341" s="84"/>
      <c r="U341" s="84"/>
      <c r="V341" s="87" t="s">
        <v>4260</v>
      </c>
      <c r="W341" s="86">
        <v>43168.051712962966</v>
      </c>
      <c r="X341" s="87" t="s">
        <v>5442</v>
      </c>
      <c r="Y341" s="84"/>
      <c r="Z341" s="84"/>
      <c r="AA341" s="90" t="s">
        <v>7021</v>
      </c>
      <c r="AB341" s="84"/>
      <c r="AC341" s="84" t="b">
        <v>0</v>
      </c>
      <c r="AD341" s="84">
        <v>0</v>
      </c>
      <c r="AE341" s="90" t="s">
        <v>243</v>
      </c>
      <c r="AF341" s="84" t="b">
        <v>0</v>
      </c>
      <c r="AG341" s="84" t="s">
        <v>248</v>
      </c>
      <c r="AH341" s="84"/>
      <c r="AI341" s="90" t="s">
        <v>243</v>
      </c>
      <c r="AJ341" s="84" t="b">
        <v>0</v>
      </c>
      <c r="AK341" s="84">
        <v>380</v>
      </c>
      <c r="AL341" s="90" t="s">
        <v>8329</v>
      </c>
      <c r="AM341" s="84" t="s">
        <v>252</v>
      </c>
      <c r="AN341" s="84" t="b">
        <v>0</v>
      </c>
      <c r="AO341" s="90" t="s">
        <v>8329</v>
      </c>
      <c r="AP341" s="84" t="s">
        <v>179</v>
      </c>
      <c r="AQ341" s="84">
        <v>0</v>
      </c>
      <c r="AR341" s="84">
        <v>0</v>
      </c>
      <c r="AS341" s="84"/>
      <c r="AT341" s="84"/>
      <c r="AU341" s="84"/>
      <c r="AV341" s="84"/>
      <c r="AW341" s="84"/>
      <c r="AX341" s="84"/>
      <c r="AY341" s="84"/>
      <c r="AZ341" s="84"/>
    </row>
    <row r="342" spans="1:52" x14ac:dyDescent="0.25">
      <c r="A342" s="69" t="s">
        <v>922</v>
      </c>
      <c r="B342" s="69" t="s">
        <v>2175</v>
      </c>
      <c r="C342" s="70"/>
      <c r="D342" s="71"/>
      <c r="E342" s="72"/>
      <c r="F342" s="73"/>
      <c r="G342" s="70"/>
      <c r="H342" s="74"/>
      <c r="I342" s="75"/>
      <c r="J342" s="75"/>
      <c r="K342" s="36"/>
      <c r="L342" s="82"/>
      <c r="M342" s="82"/>
      <c r="N342" s="77"/>
      <c r="O342" s="84" t="s">
        <v>234</v>
      </c>
      <c r="P342" s="86">
        <v>43168.051724537036</v>
      </c>
      <c r="Q342" s="84" t="s">
        <v>2546</v>
      </c>
      <c r="R342" s="84"/>
      <c r="S342" s="84"/>
      <c r="T342" s="84" t="s">
        <v>3628</v>
      </c>
      <c r="U342" s="84"/>
      <c r="V342" s="87" t="s">
        <v>4261</v>
      </c>
      <c r="W342" s="86">
        <v>43168.051724537036</v>
      </c>
      <c r="X342" s="87" t="s">
        <v>5443</v>
      </c>
      <c r="Y342" s="84"/>
      <c r="Z342" s="84"/>
      <c r="AA342" s="90" t="s">
        <v>7022</v>
      </c>
      <c r="AB342" s="90" t="s">
        <v>8341</v>
      </c>
      <c r="AC342" s="84" t="b">
        <v>0</v>
      </c>
      <c r="AD342" s="84">
        <v>0</v>
      </c>
      <c r="AE342" s="90" t="s">
        <v>8420</v>
      </c>
      <c r="AF342" s="84" t="b">
        <v>0</v>
      </c>
      <c r="AG342" s="84" t="s">
        <v>248</v>
      </c>
      <c r="AH342" s="84"/>
      <c r="AI342" s="90" t="s">
        <v>243</v>
      </c>
      <c r="AJ342" s="84" t="b">
        <v>0</v>
      </c>
      <c r="AK342" s="84">
        <v>0</v>
      </c>
      <c r="AL342" s="90" t="s">
        <v>243</v>
      </c>
      <c r="AM342" s="84" t="s">
        <v>252</v>
      </c>
      <c r="AN342" s="84" t="b">
        <v>0</v>
      </c>
      <c r="AO342" s="90" t="s">
        <v>8341</v>
      </c>
      <c r="AP342" s="84" t="s">
        <v>179</v>
      </c>
      <c r="AQ342" s="84">
        <v>0</v>
      </c>
      <c r="AR342" s="84">
        <v>0</v>
      </c>
      <c r="AS342" s="84"/>
      <c r="AT342" s="84"/>
      <c r="AU342" s="84"/>
      <c r="AV342" s="84"/>
      <c r="AW342" s="84"/>
      <c r="AX342" s="84"/>
      <c r="AY342" s="84"/>
      <c r="AZ342" s="84"/>
    </row>
    <row r="343" spans="1:52" x14ac:dyDescent="0.25">
      <c r="A343" s="69" t="s">
        <v>923</v>
      </c>
      <c r="B343" s="69" t="s">
        <v>2095</v>
      </c>
      <c r="C343" s="70"/>
      <c r="D343" s="71"/>
      <c r="E343" s="72"/>
      <c r="F343" s="73"/>
      <c r="G343" s="70"/>
      <c r="H343" s="74"/>
      <c r="I343" s="75"/>
      <c r="J343" s="75"/>
      <c r="K343" s="36"/>
      <c r="L343" s="82"/>
      <c r="M343" s="82"/>
      <c r="N343" s="77"/>
      <c r="O343" s="84" t="s">
        <v>233</v>
      </c>
      <c r="P343" s="86">
        <v>43168.051747685182</v>
      </c>
      <c r="Q343" s="84" t="s">
        <v>2400</v>
      </c>
      <c r="R343" s="84"/>
      <c r="S343" s="84"/>
      <c r="T343" s="84"/>
      <c r="U343" s="84"/>
      <c r="V343" s="87" t="s">
        <v>4262</v>
      </c>
      <c r="W343" s="86">
        <v>43168.051747685182</v>
      </c>
      <c r="X343" s="87" t="s">
        <v>5444</v>
      </c>
      <c r="Y343" s="84"/>
      <c r="Z343" s="84"/>
      <c r="AA343" s="90" t="s">
        <v>7023</v>
      </c>
      <c r="AB343" s="84"/>
      <c r="AC343" s="84" t="b">
        <v>0</v>
      </c>
      <c r="AD343" s="84">
        <v>0</v>
      </c>
      <c r="AE343" s="90" t="s">
        <v>243</v>
      </c>
      <c r="AF343" s="84" t="b">
        <v>0</v>
      </c>
      <c r="AG343" s="84" t="s">
        <v>532</v>
      </c>
      <c r="AH343" s="84"/>
      <c r="AI343" s="90" t="s">
        <v>243</v>
      </c>
      <c r="AJ343" s="84" t="b">
        <v>0</v>
      </c>
      <c r="AK343" s="84">
        <v>369</v>
      </c>
      <c r="AL343" s="90" t="s">
        <v>8332</v>
      </c>
      <c r="AM343" s="84" t="s">
        <v>251</v>
      </c>
      <c r="AN343" s="84" t="b">
        <v>0</v>
      </c>
      <c r="AO343" s="90" t="s">
        <v>8332</v>
      </c>
      <c r="AP343" s="84" t="s">
        <v>179</v>
      </c>
      <c r="AQ343" s="84">
        <v>0</v>
      </c>
      <c r="AR343" s="84">
        <v>0</v>
      </c>
      <c r="AS343" s="84"/>
      <c r="AT343" s="84"/>
      <c r="AU343" s="84"/>
      <c r="AV343" s="84"/>
      <c r="AW343" s="84"/>
      <c r="AX343" s="84"/>
      <c r="AY343" s="84"/>
      <c r="AZ343" s="84"/>
    </row>
    <row r="344" spans="1:52" x14ac:dyDescent="0.25">
      <c r="A344" s="69" t="s">
        <v>924</v>
      </c>
      <c r="B344" s="69" t="s">
        <v>2095</v>
      </c>
      <c r="C344" s="70"/>
      <c r="D344" s="71"/>
      <c r="E344" s="72"/>
      <c r="F344" s="73"/>
      <c r="G344" s="70"/>
      <c r="H344" s="74"/>
      <c r="I344" s="75"/>
      <c r="J344" s="75"/>
      <c r="K344" s="36"/>
      <c r="L344" s="82"/>
      <c r="M344" s="82"/>
      <c r="N344" s="77"/>
      <c r="O344" s="84" t="s">
        <v>233</v>
      </c>
      <c r="P344" s="86">
        <v>43168.051770833335</v>
      </c>
      <c r="Q344" s="84" t="s">
        <v>2400</v>
      </c>
      <c r="R344" s="84"/>
      <c r="S344" s="84"/>
      <c r="T344" s="84"/>
      <c r="U344" s="84"/>
      <c r="V344" s="87" t="s">
        <v>4263</v>
      </c>
      <c r="W344" s="86">
        <v>43168.051770833335</v>
      </c>
      <c r="X344" s="87" t="s">
        <v>5445</v>
      </c>
      <c r="Y344" s="84"/>
      <c r="Z344" s="84"/>
      <c r="AA344" s="90" t="s">
        <v>7024</v>
      </c>
      <c r="AB344" s="84"/>
      <c r="AC344" s="84" t="b">
        <v>0</v>
      </c>
      <c r="AD344" s="84">
        <v>0</v>
      </c>
      <c r="AE344" s="90" t="s">
        <v>243</v>
      </c>
      <c r="AF344" s="84" t="b">
        <v>0</v>
      </c>
      <c r="AG344" s="84" t="s">
        <v>532</v>
      </c>
      <c r="AH344" s="84"/>
      <c r="AI344" s="90" t="s">
        <v>243</v>
      </c>
      <c r="AJ344" s="84" t="b">
        <v>0</v>
      </c>
      <c r="AK344" s="84">
        <v>369</v>
      </c>
      <c r="AL344" s="90" t="s">
        <v>8332</v>
      </c>
      <c r="AM344" s="84" t="s">
        <v>252</v>
      </c>
      <c r="AN344" s="84" t="b">
        <v>0</v>
      </c>
      <c r="AO344" s="90" t="s">
        <v>8332</v>
      </c>
      <c r="AP344" s="84" t="s">
        <v>179</v>
      </c>
      <c r="AQ344" s="84">
        <v>0</v>
      </c>
      <c r="AR344" s="84">
        <v>0</v>
      </c>
      <c r="AS344" s="84"/>
      <c r="AT344" s="84"/>
      <c r="AU344" s="84"/>
      <c r="AV344" s="84"/>
      <c r="AW344" s="84"/>
      <c r="AX344" s="84"/>
      <c r="AY344" s="84"/>
      <c r="AZ344" s="84"/>
    </row>
    <row r="345" spans="1:52" x14ac:dyDescent="0.25">
      <c r="A345" s="69" t="s">
        <v>925</v>
      </c>
      <c r="B345" s="69" t="s">
        <v>229</v>
      </c>
      <c r="C345" s="70"/>
      <c r="D345" s="71"/>
      <c r="E345" s="72"/>
      <c r="F345" s="73"/>
      <c r="G345" s="70"/>
      <c r="H345" s="74"/>
      <c r="I345" s="75"/>
      <c r="J345" s="75"/>
      <c r="K345" s="36"/>
      <c r="L345" s="82"/>
      <c r="M345" s="82"/>
      <c r="N345" s="77"/>
      <c r="O345" s="84" t="s">
        <v>233</v>
      </c>
      <c r="P345" s="86">
        <v>43168.051770833335</v>
      </c>
      <c r="Q345" s="84" t="s">
        <v>2547</v>
      </c>
      <c r="R345" s="87" t="s">
        <v>3254</v>
      </c>
      <c r="S345" s="84" t="s">
        <v>237</v>
      </c>
      <c r="T345" s="84" t="s">
        <v>3547</v>
      </c>
      <c r="U345" s="84"/>
      <c r="V345" s="87" t="s">
        <v>4264</v>
      </c>
      <c r="W345" s="86">
        <v>43168.051770833335</v>
      </c>
      <c r="X345" s="87" t="s">
        <v>5446</v>
      </c>
      <c r="Y345" s="84"/>
      <c r="Z345" s="84"/>
      <c r="AA345" s="90" t="s">
        <v>7025</v>
      </c>
      <c r="AB345" s="84"/>
      <c r="AC345" s="84" t="b">
        <v>0</v>
      </c>
      <c r="AD345" s="84">
        <v>0</v>
      </c>
      <c r="AE345" s="90" t="s">
        <v>243</v>
      </c>
      <c r="AF345" s="84" t="b">
        <v>0</v>
      </c>
      <c r="AG345" s="84" t="s">
        <v>248</v>
      </c>
      <c r="AH345" s="84"/>
      <c r="AI345" s="90" t="s">
        <v>243</v>
      </c>
      <c r="AJ345" s="84" t="b">
        <v>0</v>
      </c>
      <c r="AK345" s="84">
        <v>0</v>
      </c>
      <c r="AL345" s="90" t="s">
        <v>243</v>
      </c>
      <c r="AM345" s="84" t="s">
        <v>265</v>
      </c>
      <c r="AN345" s="84" t="b">
        <v>0</v>
      </c>
      <c r="AO345" s="90" t="s">
        <v>7025</v>
      </c>
      <c r="AP345" s="84" t="s">
        <v>179</v>
      </c>
      <c r="AQ345" s="84">
        <v>0</v>
      </c>
      <c r="AR345" s="84">
        <v>0</v>
      </c>
      <c r="AS345" s="84"/>
      <c r="AT345" s="84"/>
      <c r="AU345" s="84"/>
      <c r="AV345" s="84"/>
      <c r="AW345" s="84"/>
      <c r="AX345" s="84"/>
      <c r="AY345" s="84"/>
      <c r="AZ345" s="84"/>
    </row>
    <row r="346" spans="1:52" x14ac:dyDescent="0.25">
      <c r="A346" s="69" t="s">
        <v>926</v>
      </c>
      <c r="B346" s="69" t="s">
        <v>2157</v>
      </c>
      <c r="C346" s="70"/>
      <c r="D346" s="71"/>
      <c r="E346" s="72"/>
      <c r="F346" s="73"/>
      <c r="G346" s="70"/>
      <c r="H346" s="74"/>
      <c r="I346" s="75"/>
      <c r="J346" s="75"/>
      <c r="K346" s="36"/>
      <c r="L346" s="82"/>
      <c r="M346" s="82"/>
      <c r="N346" s="77"/>
      <c r="O346" s="84" t="s">
        <v>233</v>
      </c>
      <c r="P346" s="86">
        <v>43168.051770833335</v>
      </c>
      <c r="Q346" s="84" t="s">
        <v>2478</v>
      </c>
      <c r="R346" s="87" t="s">
        <v>3236</v>
      </c>
      <c r="S346" s="84" t="s">
        <v>236</v>
      </c>
      <c r="T346" s="84" t="s">
        <v>3596</v>
      </c>
      <c r="U346" s="84"/>
      <c r="V346" s="87" t="s">
        <v>4265</v>
      </c>
      <c r="W346" s="86">
        <v>43168.051770833335</v>
      </c>
      <c r="X346" s="87" t="s">
        <v>5447</v>
      </c>
      <c r="Y346" s="84"/>
      <c r="Z346" s="84"/>
      <c r="AA346" s="90" t="s">
        <v>7026</v>
      </c>
      <c r="AB346" s="84"/>
      <c r="AC346" s="84" t="b">
        <v>0</v>
      </c>
      <c r="AD346" s="84">
        <v>0</v>
      </c>
      <c r="AE346" s="90" t="s">
        <v>243</v>
      </c>
      <c r="AF346" s="84" t="b">
        <v>1</v>
      </c>
      <c r="AG346" s="84" t="s">
        <v>8486</v>
      </c>
      <c r="AH346" s="84"/>
      <c r="AI346" s="90" t="s">
        <v>8493</v>
      </c>
      <c r="AJ346" s="84" t="b">
        <v>0</v>
      </c>
      <c r="AK346" s="84">
        <v>345</v>
      </c>
      <c r="AL346" s="90" t="s">
        <v>7732</v>
      </c>
      <c r="AM346" s="84" t="s">
        <v>252</v>
      </c>
      <c r="AN346" s="84" t="b">
        <v>0</v>
      </c>
      <c r="AO346" s="90" t="s">
        <v>7732</v>
      </c>
      <c r="AP346" s="84" t="s">
        <v>179</v>
      </c>
      <c r="AQ346" s="84">
        <v>0</v>
      </c>
      <c r="AR346" s="84">
        <v>0</v>
      </c>
      <c r="AS346" s="84"/>
      <c r="AT346" s="84"/>
      <c r="AU346" s="84"/>
      <c r="AV346" s="84"/>
      <c r="AW346" s="84"/>
      <c r="AX346" s="84"/>
      <c r="AY346" s="84"/>
      <c r="AZ346" s="84"/>
    </row>
    <row r="347" spans="1:52" x14ac:dyDescent="0.25">
      <c r="A347" s="69" t="s">
        <v>926</v>
      </c>
      <c r="B347" s="69" t="s">
        <v>1578</v>
      </c>
      <c r="C347" s="70"/>
      <c r="D347" s="71"/>
      <c r="E347" s="72"/>
      <c r="F347" s="73"/>
      <c r="G347" s="70"/>
      <c r="H347" s="74"/>
      <c r="I347" s="75"/>
      <c r="J347" s="75"/>
      <c r="K347" s="36"/>
      <c r="L347" s="82"/>
      <c r="M347" s="82"/>
      <c r="N347" s="77"/>
      <c r="O347" s="84" t="s">
        <v>233</v>
      </c>
      <c r="P347" s="86">
        <v>43168.051770833335</v>
      </c>
      <c r="Q347" s="84" t="s">
        <v>2478</v>
      </c>
      <c r="R347" s="87" t="s">
        <v>3236</v>
      </c>
      <c r="S347" s="84" t="s">
        <v>236</v>
      </c>
      <c r="T347" s="84" t="s">
        <v>3596</v>
      </c>
      <c r="U347" s="84"/>
      <c r="V347" s="87" t="s">
        <v>4265</v>
      </c>
      <c r="W347" s="86">
        <v>43168.051770833335</v>
      </c>
      <c r="X347" s="87" t="s">
        <v>5447</v>
      </c>
      <c r="Y347" s="84"/>
      <c r="Z347" s="84"/>
      <c r="AA347" s="90" t="s">
        <v>7026</v>
      </c>
      <c r="AB347" s="84"/>
      <c r="AC347" s="84" t="b">
        <v>0</v>
      </c>
      <c r="AD347" s="84">
        <v>0</v>
      </c>
      <c r="AE347" s="90" t="s">
        <v>243</v>
      </c>
      <c r="AF347" s="84" t="b">
        <v>1</v>
      </c>
      <c r="AG347" s="84" t="s">
        <v>8486</v>
      </c>
      <c r="AH347" s="84"/>
      <c r="AI347" s="90" t="s">
        <v>8493</v>
      </c>
      <c r="AJ347" s="84" t="b">
        <v>0</v>
      </c>
      <c r="AK347" s="84">
        <v>345</v>
      </c>
      <c r="AL347" s="90" t="s">
        <v>7732</v>
      </c>
      <c r="AM347" s="84" t="s">
        <v>252</v>
      </c>
      <c r="AN347" s="84" t="b">
        <v>0</v>
      </c>
      <c r="AO347" s="90" t="s">
        <v>7732</v>
      </c>
      <c r="AP347" s="84" t="s">
        <v>179</v>
      </c>
      <c r="AQ347" s="84">
        <v>0</v>
      </c>
      <c r="AR347" s="84">
        <v>0</v>
      </c>
      <c r="AS347" s="84"/>
      <c r="AT347" s="84"/>
      <c r="AU347" s="84"/>
      <c r="AV347" s="84"/>
      <c r="AW347" s="84"/>
      <c r="AX347" s="84"/>
      <c r="AY347" s="84"/>
      <c r="AZ347" s="84"/>
    </row>
    <row r="348" spans="1:52" x14ac:dyDescent="0.25">
      <c r="A348" s="69" t="s">
        <v>927</v>
      </c>
      <c r="B348" s="69" t="s">
        <v>1207</v>
      </c>
      <c r="C348" s="70"/>
      <c r="D348" s="71"/>
      <c r="E348" s="72"/>
      <c r="F348" s="73"/>
      <c r="G348" s="70"/>
      <c r="H348" s="74"/>
      <c r="I348" s="75"/>
      <c r="J348" s="75"/>
      <c r="K348" s="36"/>
      <c r="L348" s="82"/>
      <c r="M348" s="82"/>
      <c r="N348" s="77"/>
      <c r="O348" s="84" t="s">
        <v>233</v>
      </c>
      <c r="P348" s="86">
        <v>43168.051817129628</v>
      </c>
      <c r="Q348" s="84" t="s">
        <v>2451</v>
      </c>
      <c r="R348" s="84"/>
      <c r="S348" s="84"/>
      <c r="T348" s="84" t="s">
        <v>3591</v>
      </c>
      <c r="U348" s="84"/>
      <c r="V348" s="87" t="s">
        <v>4266</v>
      </c>
      <c r="W348" s="86">
        <v>43168.051817129628</v>
      </c>
      <c r="X348" s="87" t="s">
        <v>5448</v>
      </c>
      <c r="Y348" s="84"/>
      <c r="Z348" s="84"/>
      <c r="AA348" s="90" t="s">
        <v>7027</v>
      </c>
      <c r="AB348" s="84"/>
      <c r="AC348" s="84" t="b">
        <v>0</v>
      </c>
      <c r="AD348" s="84">
        <v>0</v>
      </c>
      <c r="AE348" s="90" t="s">
        <v>243</v>
      </c>
      <c r="AF348" s="84" t="b">
        <v>0</v>
      </c>
      <c r="AG348" s="84" t="s">
        <v>248</v>
      </c>
      <c r="AH348" s="84"/>
      <c r="AI348" s="90" t="s">
        <v>243</v>
      </c>
      <c r="AJ348" s="84" t="b">
        <v>0</v>
      </c>
      <c r="AK348" s="84">
        <v>7</v>
      </c>
      <c r="AL348" s="90" t="s">
        <v>8093</v>
      </c>
      <c r="AM348" s="84" t="s">
        <v>254</v>
      </c>
      <c r="AN348" s="84" t="b">
        <v>0</v>
      </c>
      <c r="AO348" s="90" t="s">
        <v>8093</v>
      </c>
      <c r="AP348" s="84" t="s">
        <v>179</v>
      </c>
      <c r="AQ348" s="84">
        <v>0</v>
      </c>
      <c r="AR348" s="84">
        <v>0</v>
      </c>
      <c r="AS348" s="84"/>
      <c r="AT348" s="84"/>
      <c r="AU348" s="84"/>
      <c r="AV348" s="84"/>
      <c r="AW348" s="84"/>
      <c r="AX348" s="84"/>
      <c r="AY348" s="84"/>
      <c r="AZ348" s="84"/>
    </row>
    <row r="349" spans="1:52" x14ac:dyDescent="0.25">
      <c r="A349" s="69" t="s">
        <v>928</v>
      </c>
      <c r="B349" s="69" t="s">
        <v>901</v>
      </c>
      <c r="C349" s="70"/>
      <c r="D349" s="71"/>
      <c r="E349" s="72"/>
      <c r="F349" s="73"/>
      <c r="G349" s="70"/>
      <c r="H349" s="74"/>
      <c r="I349" s="75"/>
      <c r="J349" s="75"/>
      <c r="K349" s="36"/>
      <c r="L349" s="82"/>
      <c r="M349" s="82"/>
      <c r="N349" s="77"/>
      <c r="O349" s="84" t="s">
        <v>233</v>
      </c>
      <c r="P349" s="86">
        <v>43168.051828703705</v>
      </c>
      <c r="Q349" s="84" t="s">
        <v>2537</v>
      </c>
      <c r="R349" s="84"/>
      <c r="S349" s="84"/>
      <c r="T349" s="84"/>
      <c r="U349" s="84"/>
      <c r="V349" s="87" t="s">
        <v>4267</v>
      </c>
      <c r="W349" s="86">
        <v>43168.051828703705</v>
      </c>
      <c r="X349" s="87" t="s">
        <v>5449</v>
      </c>
      <c r="Y349" s="84"/>
      <c r="Z349" s="84"/>
      <c r="AA349" s="90" t="s">
        <v>7028</v>
      </c>
      <c r="AB349" s="84"/>
      <c r="AC349" s="84" t="b">
        <v>0</v>
      </c>
      <c r="AD349" s="84">
        <v>0</v>
      </c>
      <c r="AE349" s="90" t="s">
        <v>243</v>
      </c>
      <c r="AF349" s="84" t="b">
        <v>0</v>
      </c>
      <c r="AG349" s="84" t="s">
        <v>248</v>
      </c>
      <c r="AH349" s="84"/>
      <c r="AI349" s="90" t="s">
        <v>243</v>
      </c>
      <c r="AJ349" s="84" t="b">
        <v>0</v>
      </c>
      <c r="AK349" s="84">
        <v>232</v>
      </c>
      <c r="AL349" s="90" t="s">
        <v>6998</v>
      </c>
      <c r="AM349" s="84" t="s">
        <v>253</v>
      </c>
      <c r="AN349" s="84" t="b">
        <v>0</v>
      </c>
      <c r="AO349" s="90" t="s">
        <v>6998</v>
      </c>
      <c r="AP349" s="84" t="s">
        <v>179</v>
      </c>
      <c r="AQ349" s="84">
        <v>0</v>
      </c>
      <c r="AR349" s="84">
        <v>0</v>
      </c>
      <c r="AS349" s="84"/>
      <c r="AT349" s="84"/>
      <c r="AU349" s="84"/>
      <c r="AV349" s="84"/>
      <c r="AW349" s="84"/>
      <c r="AX349" s="84"/>
      <c r="AY349" s="84"/>
      <c r="AZ349" s="84"/>
    </row>
    <row r="350" spans="1:52" x14ac:dyDescent="0.25">
      <c r="A350" s="69" t="s">
        <v>929</v>
      </c>
      <c r="B350" s="69" t="s">
        <v>2144</v>
      </c>
      <c r="C350" s="70"/>
      <c r="D350" s="71"/>
      <c r="E350" s="72"/>
      <c r="F350" s="73"/>
      <c r="G350" s="70"/>
      <c r="H350" s="74"/>
      <c r="I350" s="75"/>
      <c r="J350" s="75"/>
      <c r="K350" s="36"/>
      <c r="L350" s="82"/>
      <c r="M350" s="82"/>
      <c r="N350" s="77"/>
      <c r="O350" s="84" t="s">
        <v>233</v>
      </c>
      <c r="P350" s="86">
        <v>43168.051828703705</v>
      </c>
      <c r="Q350" s="84" t="s">
        <v>2407</v>
      </c>
      <c r="R350" s="84"/>
      <c r="S350" s="84"/>
      <c r="T350" s="84"/>
      <c r="U350" s="84"/>
      <c r="V350" s="87" t="s">
        <v>4268</v>
      </c>
      <c r="W350" s="86">
        <v>43168.051828703705</v>
      </c>
      <c r="X350" s="87" t="s">
        <v>5450</v>
      </c>
      <c r="Y350" s="84"/>
      <c r="Z350" s="84"/>
      <c r="AA350" s="90" t="s">
        <v>7029</v>
      </c>
      <c r="AB350" s="84"/>
      <c r="AC350" s="84" t="b">
        <v>0</v>
      </c>
      <c r="AD350" s="84">
        <v>0</v>
      </c>
      <c r="AE350" s="90" t="s">
        <v>243</v>
      </c>
      <c r="AF350" s="84" t="b">
        <v>0</v>
      </c>
      <c r="AG350" s="84" t="s">
        <v>523</v>
      </c>
      <c r="AH350" s="84"/>
      <c r="AI350" s="90" t="s">
        <v>243</v>
      </c>
      <c r="AJ350" s="84" t="b">
        <v>0</v>
      </c>
      <c r="AK350" s="84">
        <v>2388</v>
      </c>
      <c r="AL350" s="90" t="s">
        <v>8049</v>
      </c>
      <c r="AM350" s="84" t="s">
        <v>252</v>
      </c>
      <c r="AN350" s="84" t="b">
        <v>0</v>
      </c>
      <c r="AO350" s="90" t="s">
        <v>8049</v>
      </c>
      <c r="AP350" s="84" t="s">
        <v>179</v>
      </c>
      <c r="AQ350" s="84">
        <v>0</v>
      </c>
      <c r="AR350" s="84">
        <v>0</v>
      </c>
      <c r="AS350" s="84"/>
      <c r="AT350" s="84"/>
      <c r="AU350" s="84"/>
      <c r="AV350" s="84"/>
      <c r="AW350" s="84"/>
      <c r="AX350" s="84"/>
      <c r="AY350" s="84"/>
      <c r="AZ350" s="84"/>
    </row>
    <row r="351" spans="1:52" x14ac:dyDescent="0.25">
      <c r="A351" s="69" t="s">
        <v>929</v>
      </c>
      <c r="B351" s="69" t="s">
        <v>1849</v>
      </c>
      <c r="C351" s="70"/>
      <c r="D351" s="71"/>
      <c r="E351" s="72"/>
      <c r="F351" s="73"/>
      <c r="G351" s="70"/>
      <c r="H351" s="74"/>
      <c r="I351" s="75"/>
      <c r="J351" s="75"/>
      <c r="K351" s="36"/>
      <c r="L351" s="82"/>
      <c r="M351" s="82"/>
      <c r="N351" s="77"/>
      <c r="O351" s="84" t="s">
        <v>233</v>
      </c>
      <c r="P351" s="86">
        <v>43168.051828703705</v>
      </c>
      <c r="Q351" s="84" t="s">
        <v>2407</v>
      </c>
      <c r="R351" s="84"/>
      <c r="S351" s="84"/>
      <c r="T351" s="84"/>
      <c r="U351" s="84"/>
      <c r="V351" s="87" t="s">
        <v>4268</v>
      </c>
      <c r="W351" s="86">
        <v>43168.051828703705</v>
      </c>
      <c r="X351" s="87" t="s">
        <v>5450</v>
      </c>
      <c r="Y351" s="84"/>
      <c r="Z351" s="84"/>
      <c r="AA351" s="90" t="s">
        <v>7029</v>
      </c>
      <c r="AB351" s="84"/>
      <c r="AC351" s="84" t="b">
        <v>0</v>
      </c>
      <c r="AD351" s="84">
        <v>0</v>
      </c>
      <c r="AE351" s="90" t="s">
        <v>243</v>
      </c>
      <c r="AF351" s="84" t="b">
        <v>0</v>
      </c>
      <c r="AG351" s="84" t="s">
        <v>523</v>
      </c>
      <c r="AH351" s="84"/>
      <c r="AI351" s="90" t="s">
        <v>243</v>
      </c>
      <c r="AJ351" s="84" t="b">
        <v>0</v>
      </c>
      <c r="AK351" s="84">
        <v>2388</v>
      </c>
      <c r="AL351" s="90" t="s">
        <v>8049</v>
      </c>
      <c r="AM351" s="84" t="s">
        <v>252</v>
      </c>
      <c r="AN351" s="84" t="b">
        <v>0</v>
      </c>
      <c r="AO351" s="90" t="s">
        <v>8049</v>
      </c>
      <c r="AP351" s="84" t="s">
        <v>179</v>
      </c>
      <c r="AQ351" s="84">
        <v>0</v>
      </c>
      <c r="AR351" s="84">
        <v>0</v>
      </c>
      <c r="AS351" s="84"/>
      <c r="AT351" s="84"/>
      <c r="AU351" s="84"/>
      <c r="AV351" s="84"/>
      <c r="AW351" s="84"/>
      <c r="AX351" s="84"/>
      <c r="AY351" s="84"/>
      <c r="AZ351" s="84"/>
    </row>
    <row r="352" spans="1:52" x14ac:dyDescent="0.25">
      <c r="A352" s="69" t="s">
        <v>930</v>
      </c>
      <c r="B352" s="69" t="s">
        <v>341</v>
      </c>
      <c r="C352" s="70"/>
      <c r="D352" s="71"/>
      <c r="E352" s="72"/>
      <c r="F352" s="73"/>
      <c r="G352" s="70"/>
      <c r="H352" s="74"/>
      <c r="I352" s="75"/>
      <c r="J352" s="75"/>
      <c r="K352" s="36"/>
      <c r="L352" s="82"/>
      <c r="M352" s="82"/>
      <c r="N352" s="77"/>
      <c r="O352" s="84" t="s">
        <v>233</v>
      </c>
      <c r="P352" s="86">
        <v>43168.051851851851</v>
      </c>
      <c r="Q352" s="84" t="s">
        <v>2395</v>
      </c>
      <c r="R352" s="84"/>
      <c r="S352" s="84"/>
      <c r="T352" s="84"/>
      <c r="U352" s="84"/>
      <c r="V352" s="87" t="s">
        <v>4269</v>
      </c>
      <c r="W352" s="86">
        <v>43168.051851851851</v>
      </c>
      <c r="X352" s="87" t="s">
        <v>5451</v>
      </c>
      <c r="Y352" s="84"/>
      <c r="Z352" s="84"/>
      <c r="AA352" s="90" t="s">
        <v>7030</v>
      </c>
      <c r="AB352" s="84"/>
      <c r="AC352" s="84" t="b">
        <v>0</v>
      </c>
      <c r="AD352" s="84">
        <v>0</v>
      </c>
      <c r="AE352" s="90" t="s">
        <v>243</v>
      </c>
      <c r="AF352" s="84" t="b">
        <v>0</v>
      </c>
      <c r="AG352" s="84" t="s">
        <v>248</v>
      </c>
      <c r="AH352" s="84"/>
      <c r="AI352" s="90" t="s">
        <v>243</v>
      </c>
      <c r="AJ352" s="84" t="b">
        <v>0</v>
      </c>
      <c r="AK352" s="84">
        <v>1489</v>
      </c>
      <c r="AL352" s="90" t="s">
        <v>7816</v>
      </c>
      <c r="AM352" s="84" t="s">
        <v>252</v>
      </c>
      <c r="AN352" s="84" t="b">
        <v>0</v>
      </c>
      <c r="AO352" s="90" t="s">
        <v>7816</v>
      </c>
      <c r="AP352" s="84" t="s">
        <v>179</v>
      </c>
      <c r="AQ352" s="84">
        <v>0</v>
      </c>
      <c r="AR352" s="84">
        <v>0</v>
      </c>
      <c r="AS352" s="84"/>
      <c r="AT352" s="84"/>
      <c r="AU352" s="84"/>
      <c r="AV352" s="84"/>
      <c r="AW352" s="84"/>
      <c r="AX352" s="84"/>
      <c r="AY352" s="84"/>
      <c r="AZ352" s="84"/>
    </row>
    <row r="353" spans="1:52" x14ac:dyDescent="0.25">
      <c r="A353" s="69" t="s">
        <v>930</v>
      </c>
      <c r="B353" s="69" t="s">
        <v>2135</v>
      </c>
      <c r="C353" s="70"/>
      <c r="D353" s="71"/>
      <c r="E353" s="72"/>
      <c r="F353" s="73"/>
      <c r="G353" s="70"/>
      <c r="H353" s="74"/>
      <c r="I353" s="75"/>
      <c r="J353" s="75"/>
      <c r="K353" s="36"/>
      <c r="L353" s="82"/>
      <c r="M353" s="82"/>
      <c r="N353" s="77"/>
      <c r="O353" s="84" t="s">
        <v>233</v>
      </c>
      <c r="P353" s="86">
        <v>43168.051851851851</v>
      </c>
      <c r="Q353" s="84" t="s">
        <v>2395</v>
      </c>
      <c r="R353" s="84"/>
      <c r="S353" s="84"/>
      <c r="T353" s="84"/>
      <c r="U353" s="84"/>
      <c r="V353" s="87" t="s">
        <v>4269</v>
      </c>
      <c r="W353" s="86">
        <v>43168.051851851851</v>
      </c>
      <c r="X353" s="87" t="s">
        <v>5451</v>
      </c>
      <c r="Y353" s="84"/>
      <c r="Z353" s="84"/>
      <c r="AA353" s="90" t="s">
        <v>7030</v>
      </c>
      <c r="AB353" s="84"/>
      <c r="AC353" s="84" t="b">
        <v>0</v>
      </c>
      <c r="AD353" s="84">
        <v>0</v>
      </c>
      <c r="AE353" s="90" t="s">
        <v>243</v>
      </c>
      <c r="AF353" s="84" t="b">
        <v>0</v>
      </c>
      <c r="AG353" s="84" t="s">
        <v>248</v>
      </c>
      <c r="AH353" s="84"/>
      <c r="AI353" s="90" t="s">
        <v>243</v>
      </c>
      <c r="AJ353" s="84" t="b">
        <v>0</v>
      </c>
      <c r="AK353" s="84">
        <v>1489</v>
      </c>
      <c r="AL353" s="90" t="s">
        <v>7816</v>
      </c>
      <c r="AM353" s="84" t="s">
        <v>252</v>
      </c>
      <c r="AN353" s="84" t="b">
        <v>0</v>
      </c>
      <c r="AO353" s="90" t="s">
        <v>7816</v>
      </c>
      <c r="AP353" s="84" t="s">
        <v>179</v>
      </c>
      <c r="AQ353" s="84">
        <v>0</v>
      </c>
      <c r="AR353" s="84">
        <v>0</v>
      </c>
      <c r="AS353" s="84"/>
      <c r="AT353" s="84"/>
      <c r="AU353" s="84"/>
      <c r="AV353" s="84"/>
      <c r="AW353" s="84"/>
      <c r="AX353" s="84"/>
      <c r="AY353" s="84"/>
      <c r="AZ353" s="84"/>
    </row>
    <row r="354" spans="1:52" x14ac:dyDescent="0.25">
      <c r="A354" s="69" t="s">
        <v>930</v>
      </c>
      <c r="B354" s="69" t="s">
        <v>2136</v>
      </c>
      <c r="C354" s="70"/>
      <c r="D354" s="71"/>
      <c r="E354" s="72"/>
      <c r="F354" s="73"/>
      <c r="G354" s="70"/>
      <c r="H354" s="74"/>
      <c r="I354" s="75"/>
      <c r="J354" s="75"/>
      <c r="K354" s="36"/>
      <c r="L354" s="82"/>
      <c r="M354" s="82"/>
      <c r="N354" s="77"/>
      <c r="O354" s="84" t="s">
        <v>233</v>
      </c>
      <c r="P354" s="86">
        <v>43168.051851851851</v>
      </c>
      <c r="Q354" s="84" t="s">
        <v>2395</v>
      </c>
      <c r="R354" s="84"/>
      <c r="S354" s="84"/>
      <c r="T354" s="84"/>
      <c r="U354" s="84"/>
      <c r="V354" s="87" t="s">
        <v>4269</v>
      </c>
      <c r="W354" s="86">
        <v>43168.051851851851</v>
      </c>
      <c r="X354" s="87" t="s">
        <v>5451</v>
      </c>
      <c r="Y354" s="84"/>
      <c r="Z354" s="84"/>
      <c r="AA354" s="90" t="s">
        <v>7030</v>
      </c>
      <c r="AB354" s="84"/>
      <c r="AC354" s="84" t="b">
        <v>0</v>
      </c>
      <c r="AD354" s="84">
        <v>0</v>
      </c>
      <c r="AE354" s="90" t="s">
        <v>243</v>
      </c>
      <c r="AF354" s="84" t="b">
        <v>0</v>
      </c>
      <c r="AG354" s="84" t="s">
        <v>248</v>
      </c>
      <c r="AH354" s="84"/>
      <c r="AI354" s="90" t="s">
        <v>243</v>
      </c>
      <c r="AJ354" s="84" t="b">
        <v>0</v>
      </c>
      <c r="AK354" s="84">
        <v>1489</v>
      </c>
      <c r="AL354" s="90" t="s">
        <v>7816</v>
      </c>
      <c r="AM354" s="84" t="s">
        <v>252</v>
      </c>
      <c r="AN354" s="84" t="b">
        <v>0</v>
      </c>
      <c r="AO354" s="90" t="s">
        <v>7816</v>
      </c>
      <c r="AP354" s="84" t="s">
        <v>179</v>
      </c>
      <c r="AQ354" s="84">
        <v>0</v>
      </c>
      <c r="AR354" s="84">
        <v>0</v>
      </c>
      <c r="AS354" s="84"/>
      <c r="AT354" s="84"/>
      <c r="AU354" s="84"/>
      <c r="AV354" s="84"/>
      <c r="AW354" s="84"/>
      <c r="AX354" s="84"/>
      <c r="AY354" s="84"/>
      <c r="AZ354" s="84"/>
    </row>
    <row r="355" spans="1:52" x14ac:dyDescent="0.25">
      <c r="A355" s="69" t="s">
        <v>930</v>
      </c>
      <c r="B355" s="69" t="s">
        <v>2137</v>
      </c>
      <c r="C355" s="70"/>
      <c r="D355" s="71"/>
      <c r="E355" s="72"/>
      <c r="F355" s="73"/>
      <c r="G355" s="70"/>
      <c r="H355" s="74"/>
      <c r="I355" s="75"/>
      <c r="J355" s="75"/>
      <c r="K355" s="36"/>
      <c r="L355" s="82"/>
      <c r="M355" s="82"/>
      <c r="N355" s="77"/>
      <c r="O355" s="84" t="s">
        <v>233</v>
      </c>
      <c r="P355" s="86">
        <v>43168.051851851851</v>
      </c>
      <c r="Q355" s="84" t="s">
        <v>2395</v>
      </c>
      <c r="R355" s="84"/>
      <c r="S355" s="84"/>
      <c r="T355" s="84"/>
      <c r="U355" s="84"/>
      <c r="V355" s="87" t="s">
        <v>4269</v>
      </c>
      <c r="W355" s="86">
        <v>43168.051851851851</v>
      </c>
      <c r="X355" s="87" t="s">
        <v>5451</v>
      </c>
      <c r="Y355" s="84"/>
      <c r="Z355" s="84"/>
      <c r="AA355" s="90" t="s">
        <v>7030</v>
      </c>
      <c r="AB355" s="84"/>
      <c r="AC355" s="84" t="b">
        <v>0</v>
      </c>
      <c r="AD355" s="84">
        <v>0</v>
      </c>
      <c r="AE355" s="90" t="s">
        <v>243</v>
      </c>
      <c r="AF355" s="84" t="b">
        <v>0</v>
      </c>
      <c r="AG355" s="84" t="s">
        <v>248</v>
      </c>
      <c r="AH355" s="84"/>
      <c r="AI355" s="90" t="s">
        <v>243</v>
      </c>
      <c r="AJ355" s="84" t="b">
        <v>0</v>
      </c>
      <c r="AK355" s="84">
        <v>1489</v>
      </c>
      <c r="AL355" s="90" t="s">
        <v>7816</v>
      </c>
      <c r="AM355" s="84" t="s">
        <v>252</v>
      </c>
      <c r="AN355" s="84" t="b">
        <v>0</v>
      </c>
      <c r="AO355" s="90" t="s">
        <v>7816</v>
      </c>
      <c r="AP355" s="84" t="s">
        <v>179</v>
      </c>
      <c r="AQ355" s="84">
        <v>0</v>
      </c>
      <c r="AR355" s="84">
        <v>0</v>
      </c>
      <c r="AS355" s="84"/>
      <c r="AT355" s="84"/>
      <c r="AU355" s="84"/>
      <c r="AV355" s="84"/>
      <c r="AW355" s="84"/>
      <c r="AX355" s="84"/>
      <c r="AY355" s="84"/>
      <c r="AZ355" s="84"/>
    </row>
    <row r="356" spans="1:52" x14ac:dyDescent="0.25">
      <c r="A356" s="69" t="s">
        <v>930</v>
      </c>
      <c r="B356" s="69" t="s">
        <v>2138</v>
      </c>
      <c r="C356" s="70"/>
      <c r="D356" s="71"/>
      <c r="E356" s="72"/>
      <c r="F356" s="73"/>
      <c r="G356" s="70"/>
      <c r="H356" s="74"/>
      <c r="I356" s="75"/>
      <c r="J356" s="75"/>
      <c r="K356" s="36"/>
      <c r="L356" s="82"/>
      <c r="M356" s="82"/>
      <c r="N356" s="77"/>
      <c r="O356" s="84" t="s">
        <v>233</v>
      </c>
      <c r="P356" s="86">
        <v>43168.051851851851</v>
      </c>
      <c r="Q356" s="84" t="s">
        <v>2395</v>
      </c>
      <c r="R356" s="84"/>
      <c r="S356" s="84"/>
      <c r="T356" s="84"/>
      <c r="U356" s="84"/>
      <c r="V356" s="87" t="s">
        <v>4269</v>
      </c>
      <c r="W356" s="86">
        <v>43168.051851851851</v>
      </c>
      <c r="X356" s="87" t="s">
        <v>5451</v>
      </c>
      <c r="Y356" s="84"/>
      <c r="Z356" s="84"/>
      <c r="AA356" s="90" t="s">
        <v>7030</v>
      </c>
      <c r="AB356" s="84"/>
      <c r="AC356" s="84" t="b">
        <v>0</v>
      </c>
      <c r="AD356" s="84">
        <v>0</v>
      </c>
      <c r="AE356" s="90" t="s">
        <v>243</v>
      </c>
      <c r="AF356" s="84" t="b">
        <v>0</v>
      </c>
      <c r="AG356" s="84" t="s">
        <v>248</v>
      </c>
      <c r="AH356" s="84"/>
      <c r="AI356" s="90" t="s">
        <v>243</v>
      </c>
      <c r="AJ356" s="84" t="b">
        <v>0</v>
      </c>
      <c r="AK356" s="84">
        <v>1489</v>
      </c>
      <c r="AL356" s="90" t="s">
        <v>7816</v>
      </c>
      <c r="AM356" s="84" t="s">
        <v>252</v>
      </c>
      <c r="AN356" s="84" t="b">
        <v>0</v>
      </c>
      <c r="AO356" s="90" t="s">
        <v>7816</v>
      </c>
      <c r="AP356" s="84" t="s">
        <v>179</v>
      </c>
      <c r="AQ356" s="84">
        <v>0</v>
      </c>
      <c r="AR356" s="84">
        <v>0</v>
      </c>
      <c r="AS356" s="84"/>
      <c r="AT356" s="84"/>
      <c r="AU356" s="84"/>
      <c r="AV356" s="84"/>
      <c r="AW356" s="84"/>
      <c r="AX356" s="84"/>
      <c r="AY356" s="84"/>
      <c r="AZ356" s="84"/>
    </row>
    <row r="357" spans="1:52" x14ac:dyDescent="0.25">
      <c r="A357" s="69" t="s">
        <v>930</v>
      </c>
      <c r="B357" s="69" t="s">
        <v>2139</v>
      </c>
      <c r="C357" s="70"/>
      <c r="D357" s="71"/>
      <c r="E357" s="72"/>
      <c r="F357" s="73"/>
      <c r="G357" s="70"/>
      <c r="H357" s="74"/>
      <c r="I357" s="75"/>
      <c r="J357" s="75"/>
      <c r="K357" s="36"/>
      <c r="L357" s="82"/>
      <c r="M357" s="82"/>
      <c r="N357" s="77"/>
      <c r="O357" s="84" t="s">
        <v>233</v>
      </c>
      <c r="P357" s="86">
        <v>43168.051851851851</v>
      </c>
      <c r="Q357" s="84" t="s">
        <v>2395</v>
      </c>
      <c r="R357" s="84"/>
      <c r="S357" s="84"/>
      <c r="T357" s="84"/>
      <c r="U357" s="84"/>
      <c r="V357" s="87" t="s">
        <v>4269</v>
      </c>
      <c r="W357" s="86">
        <v>43168.051851851851</v>
      </c>
      <c r="X357" s="87" t="s">
        <v>5451</v>
      </c>
      <c r="Y357" s="84"/>
      <c r="Z357" s="84"/>
      <c r="AA357" s="90" t="s">
        <v>7030</v>
      </c>
      <c r="AB357" s="84"/>
      <c r="AC357" s="84" t="b">
        <v>0</v>
      </c>
      <c r="AD357" s="84">
        <v>0</v>
      </c>
      <c r="AE357" s="90" t="s">
        <v>243</v>
      </c>
      <c r="AF357" s="84" t="b">
        <v>0</v>
      </c>
      <c r="AG357" s="84" t="s">
        <v>248</v>
      </c>
      <c r="AH357" s="84"/>
      <c r="AI357" s="90" t="s">
        <v>243</v>
      </c>
      <c r="AJ357" s="84" t="b">
        <v>0</v>
      </c>
      <c r="AK357" s="84">
        <v>1489</v>
      </c>
      <c r="AL357" s="90" t="s">
        <v>7816</v>
      </c>
      <c r="AM357" s="84" t="s">
        <v>252</v>
      </c>
      <c r="AN357" s="84" t="b">
        <v>0</v>
      </c>
      <c r="AO357" s="90" t="s">
        <v>7816</v>
      </c>
      <c r="AP357" s="84" t="s">
        <v>179</v>
      </c>
      <c r="AQ357" s="84">
        <v>0</v>
      </c>
      <c r="AR357" s="84">
        <v>0</v>
      </c>
      <c r="AS357" s="84"/>
      <c r="AT357" s="84"/>
      <c r="AU357" s="84"/>
      <c r="AV357" s="84"/>
      <c r="AW357" s="84"/>
      <c r="AX357" s="84"/>
      <c r="AY357" s="84"/>
      <c r="AZ357" s="84"/>
    </row>
    <row r="358" spans="1:52" x14ac:dyDescent="0.25">
      <c r="A358" s="69" t="s">
        <v>930</v>
      </c>
      <c r="B358" s="69" t="s">
        <v>2140</v>
      </c>
      <c r="C358" s="70"/>
      <c r="D358" s="71"/>
      <c r="E358" s="72"/>
      <c r="F358" s="73"/>
      <c r="G358" s="70"/>
      <c r="H358" s="74"/>
      <c r="I358" s="75"/>
      <c r="J358" s="75"/>
      <c r="K358" s="36"/>
      <c r="L358" s="82"/>
      <c r="M358" s="82"/>
      <c r="N358" s="77"/>
      <c r="O358" s="84" t="s">
        <v>233</v>
      </c>
      <c r="P358" s="86">
        <v>43168.051851851851</v>
      </c>
      <c r="Q358" s="84" t="s">
        <v>2395</v>
      </c>
      <c r="R358" s="84"/>
      <c r="S358" s="84"/>
      <c r="T358" s="84"/>
      <c r="U358" s="84"/>
      <c r="V358" s="87" t="s">
        <v>4269</v>
      </c>
      <c r="W358" s="86">
        <v>43168.051851851851</v>
      </c>
      <c r="X358" s="87" t="s">
        <v>5451</v>
      </c>
      <c r="Y358" s="84"/>
      <c r="Z358" s="84"/>
      <c r="AA358" s="90" t="s">
        <v>7030</v>
      </c>
      <c r="AB358" s="84"/>
      <c r="AC358" s="84" t="b">
        <v>0</v>
      </c>
      <c r="AD358" s="84">
        <v>0</v>
      </c>
      <c r="AE358" s="90" t="s">
        <v>243</v>
      </c>
      <c r="AF358" s="84" t="b">
        <v>0</v>
      </c>
      <c r="AG358" s="84" t="s">
        <v>248</v>
      </c>
      <c r="AH358" s="84"/>
      <c r="AI358" s="90" t="s">
        <v>243</v>
      </c>
      <c r="AJ358" s="84" t="b">
        <v>0</v>
      </c>
      <c r="AK358" s="84">
        <v>1489</v>
      </c>
      <c r="AL358" s="90" t="s">
        <v>7816</v>
      </c>
      <c r="AM358" s="84" t="s">
        <v>252</v>
      </c>
      <c r="AN358" s="84" t="b">
        <v>0</v>
      </c>
      <c r="AO358" s="90" t="s">
        <v>7816</v>
      </c>
      <c r="AP358" s="84" t="s">
        <v>179</v>
      </c>
      <c r="AQ358" s="84">
        <v>0</v>
      </c>
      <c r="AR358" s="84">
        <v>0</v>
      </c>
      <c r="AS358" s="84"/>
      <c r="AT358" s="84"/>
      <c r="AU358" s="84"/>
      <c r="AV358" s="84"/>
      <c r="AW358" s="84"/>
      <c r="AX358" s="84"/>
      <c r="AY358" s="84"/>
      <c r="AZ358" s="84"/>
    </row>
    <row r="359" spans="1:52" x14ac:dyDescent="0.25">
      <c r="A359" s="69" t="s">
        <v>930</v>
      </c>
      <c r="B359" s="69" t="s">
        <v>2141</v>
      </c>
      <c r="C359" s="70"/>
      <c r="D359" s="71"/>
      <c r="E359" s="72"/>
      <c r="F359" s="73"/>
      <c r="G359" s="70"/>
      <c r="H359" s="74"/>
      <c r="I359" s="75"/>
      <c r="J359" s="75"/>
      <c r="K359" s="36"/>
      <c r="L359" s="82"/>
      <c r="M359" s="82"/>
      <c r="N359" s="77"/>
      <c r="O359" s="84" t="s">
        <v>233</v>
      </c>
      <c r="P359" s="86">
        <v>43168.051851851851</v>
      </c>
      <c r="Q359" s="84" t="s">
        <v>2395</v>
      </c>
      <c r="R359" s="84"/>
      <c r="S359" s="84"/>
      <c r="T359" s="84"/>
      <c r="U359" s="84"/>
      <c r="V359" s="87" t="s">
        <v>4269</v>
      </c>
      <c r="W359" s="86">
        <v>43168.051851851851</v>
      </c>
      <c r="X359" s="87" t="s">
        <v>5451</v>
      </c>
      <c r="Y359" s="84"/>
      <c r="Z359" s="84"/>
      <c r="AA359" s="90" t="s">
        <v>7030</v>
      </c>
      <c r="AB359" s="84"/>
      <c r="AC359" s="84" t="b">
        <v>0</v>
      </c>
      <c r="AD359" s="84">
        <v>0</v>
      </c>
      <c r="AE359" s="90" t="s">
        <v>243</v>
      </c>
      <c r="AF359" s="84" t="b">
        <v>0</v>
      </c>
      <c r="AG359" s="84" t="s">
        <v>248</v>
      </c>
      <c r="AH359" s="84"/>
      <c r="AI359" s="90" t="s">
        <v>243</v>
      </c>
      <c r="AJ359" s="84" t="b">
        <v>0</v>
      </c>
      <c r="AK359" s="84">
        <v>1489</v>
      </c>
      <c r="AL359" s="90" t="s">
        <v>7816</v>
      </c>
      <c r="AM359" s="84" t="s">
        <v>252</v>
      </c>
      <c r="AN359" s="84" t="b">
        <v>0</v>
      </c>
      <c r="AO359" s="90" t="s">
        <v>7816</v>
      </c>
      <c r="AP359" s="84" t="s">
        <v>179</v>
      </c>
      <c r="AQ359" s="84">
        <v>0</v>
      </c>
      <c r="AR359" s="84">
        <v>0</v>
      </c>
      <c r="AS359" s="84"/>
      <c r="AT359" s="84"/>
      <c r="AU359" s="84"/>
      <c r="AV359" s="84"/>
      <c r="AW359" s="84"/>
      <c r="AX359" s="84"/>
      <c r="AY359" s="84"/>
      <c r="AZ359" s="84"/>
    </row>
    <row r="360" spans="1:52" x14ac:dyDescent="0.25">
      <c r="A360" s="69" t="s">
        <v>930</v>
      </c>
      <c r="B360" s="69" t="s">
        <v>2142</v>
      </c>
      <c r="C360" s="70"/>
      <c r="D360" s="71"/>
      <c r="E360" s="72"/>
      <c r="F360" s="73"/>
      <c r="G360" s="70"/>
      <c r="H360" s="74"/>
      <c r="I360" s="75"/>
      <c r="J360" s="75"/>
      <c r="K360" s="36"/>
      <c r="L360" s="82"/>
      <c r="M360" s="82"/>
      <c r="N360" s="77"/>
      <c r="O360" s="84" t="s">
        <v>233</v>
      </c>
      <c r="P360" s="86">
        <v>43168.051851851851</v>
      </c>
      <c r="Q360" s="84" t="s">
        <v>2395</v>
      </c>
      <c r="R360" s="84"/>
      <c r="S360" s="84"/>
      <c r="T360" s="84"/>
      <c r="U360" s="84"/>
      <c r="V360" s="87" t="s">
        <v>4269</v>
      </c>
      <c r="W360" s="86">
        <v>43168.051851851851</v>
      </c>
      <c r="X360" s="87" t="s">
        <v>5451</v>
      </c>
      <c r="Y360" s="84"/>
      <c r="Z360" s="84"/>
      <c r="AA360" s="90" t="s">
        <v>7030</v>
      </c>
      <c r="AB360" s="84"/>
      <c r="AC360" s="84" t="b">
        <v>0</v>
      </c>
      <c r="AD360" s="84">
        <v>0</v>
      </c>
      <c r="AE360" s="90" t="s">
        <v>243</v>
      </c>
      <c r="AF360" s="84" t="b">
        <v>0</v>
      </c>
      <c r="AG360" s="84" t="s">
        <v>248</v>
      </c>
      <c r="AH360" s="84"/>
      <c r="AI360" s="90" t="s">
        <v>243</v>
      </c>
      <c r="AJ360" s="84" t="b">
        <v>0</v>
      </c>
      <c r="AK360" s="84">
        <v>1489</v>
      </c>
      <c r="AL360" s="90" t="s">
        <v>7816</v>
      </c>
      <c r="AM360" s="84" t="s">
        <v>252</v>
      </c>
      <c r="AN360" s="84" t="b">
        <v>0</v>
      </c>
      <c r="AO360" s="90" t="s">
        <v>7816</v>
      </c>
      <c r="AP360" s="84" t="s">
        <v>179</v>
      </c>
      <c r="AQ360" s="84">
        <v>0</v>
      </c>
      <c r="AR360" s="84">
        <v>0</v>
      </c>
      <c r="AS360" s="84"/>
      <c r="AT360" s="84"/>
      <c r="AU360" s="84"/>
      <c r="AV360" s="84"/>
      <c r="AW360" s="84"/>
      <c r="AX360" s="84"/>
      <c r="AY360" s="84"/>
      <c r="AZ360" s="84"/>
    </row>
    <row r="361" spans="1:52" x14ac:dyDescent="0.25">
      <c r="A361" s="69" t="s">
        <v>930</v>
      </c>
      <c r="B361" s="69" t="s">
        <v>231</v>
      </c>
      <c r="C361" s="70"/>
      <c r="D361" s="71"/>
      <c r="E361" s="72"/>
      <c r="F361" s="73"/>
      <c r="G361" s="70"/>
      <c r="H361" s="74"/>
      <c r="I361" s="75"/>
      <c r="J361" s="75"/>
      <c r="K361" s="36"/>
      <c r="L361" s="82"/>
      <c r="M361" s="82"/>
      <c r="N361" s="77"/>
      <c r="O361" s="84" t="s">
        <v>233</v>
      </c>
      <c r="P361" s="86">
        <v>43168.051851851851</v>
      </c>
      <c r="Q361" s="84" t="s">
        <v>2395</v>
      </c>
      <c r="R361" s="84"/>
      <c r="S361" s="84"/>
      <c r="T361" s="84"/>
      <c r="U361" s="84"/>
      <c r="V361" s="87" t="s">
        <v>4269</v>
      </c>
      <c r="W361" s="86">
        <v>43168.051851851851</v>
      </c>
      <c r="X361" s="87" t="s">
        <v>5451</v>
      </c>
      <c r="Y361" s="84"/>
      <c r="Z361" s="84"/>
      <c r="AA361" s="90" t="s">
        <v>7030</v>
      </c>
      <c r="AB361" s="84"/>
      <c r="AC361" s="84" t="b">
        <v>0</v>
      </c>
      <c r="AD361" s="84">
        <v>0</v>
      </c>
      <c r="AE361" s="90" t="s">
        <v>243</v>
      </c>
      <c r="AF361" s="84" t="b">
        <v>0</v>
      </c>
      <c r="AG361" s="84" t="s">
        <v>248</v>
      </c>
      <c r="AH361" s="84"/>
      <c r="AI361" s="90" t="s">
        <v>243</v>
      </c>
      <c r="AJ361" s="84" t="b">
        <v>0</v>
      </c>
      <c r="AK361" s="84">
        <v>1489</v>
      </c>
      <c r="AL361" s="90" t="s">
        <v>7816</v>
      </c>
      <c r="AM361" s="84" t="s">
        <v>252</v>
      </c>
      <c r="AN361" s="84" t="b">
        <v>0</v>
      </c>
      <c r="AO361" s="90" t="s">
        <v>7816</v>
      </c>
      <c r="AP361" s="84" t="s">
        <v>179</v>
      </c>
      <c r="AQ361" s="84">
        <v>0</v>
      </c>
      <c r="AR361" s="84">
        <v>0</v>
      </c>
      <c r="AS361" s="84"/>
      <c r="AT361" s="84"/>
      <c r="AU361" s="84"/>
      <c r="AV361" s="84"/>
      <c r="AW361" s="84"/>
      <c r="AX361" s="84"/>
      <c r="AY361" s="84"/>
      <c r="AZ361" s="84"/>
    </row>
    <row r="362" spans="1:52" x14ac:dyDescent="0.25">
      <c r="A362" s="69" t="s">
        <v>931</v>
      </c>
      <c r="B362" s="69" t="s">
        <v>2095</v>
      </c>
      <c r="C362" s="70"/>
      <c r="D362" s="71"/>
      <c r="E362" s="72"/>
      <c r="F362" s="73"/>
      <c r="G362" s="70"/>
      <c r="H362" s="74"/>
      <c r="I362" s="75"/>
      <c r="J362" s="75"/>
      <c r="K362" s="36"/>
      <c r="L362" s="82"/>
      <c r="M362" s="82"/>
      <c r="N362" s="77"/>
      <c r="O362" s="84" t="s">
        <v>233</v>
      </c>
      <c r="P362" s="86">
        <v>43168.051562499997</v>
      </c>
      <c r="Q362" s="84" t="s">
        <v>2400</v>
      </c>
      <c r="R362" s="84"/>
      <c r="S362" s="84"/>
      <c r="T362" s="84"/>
      <c r="U362" s="84"/>
      <c r="V362" s="87" t="s">
        <v>4270</v>
      </c>
      <c r="W362" s="86">
        <v>43168.051562499997</v>
      </c>
      <c r="X362" s="87" t="s">
        <v>5452</v>
      </c>
      <c r="Y362" s="84"/>
      <c r="Z362" s="84"/>
      <c r="AA362" s="90" t="s">
        <v>7031</v>
      </c>
      <c r="AB362" s="84"/>
      <c r="AC362" s="84" t="b">
        <v>0</v>
      </c>
      <c r="AD362" s="84">
        <v>0</v>
      </c>
      <c r="AE362" s="90" t="s">
        <v>243</v>
      </c>
      <c r="AF362" s="84" t="b">
        <v>0</v>
      </c>
      <c r="AG362" s="84" t="s">
        <v>532</v>
      </c>
      <c r="AH362" s="84"/>
      <c r="AI362" s="90" t="s">
        <v>243</v>
      </c>
      <c r="AJ362" s="84" t="b">
        <v>0</v>
      </c>
      <c r="AK362" s="84">
        <v>369</v>
      </c>
      <c r="AL362" s="90" t="s">
        <v>8332</v>
      </c>
      <c r="AM362" s="84" t="s">
        <v>251</v>
      </c>
      <c r="AN362" s="84" t="b">
        <v>0</v>
      </c>
      <c r="AO362" s="90" t="s">
        <v>8332</v>
      </c>
      <c r="AP362" s="84" t="s">
        <v>179</v>
      </c>
      <c r="AQ362" s="84">
        <v>0</v>
      </c>
      <c r="AR362" s="84">
        <v>0</v>
      </c>
      <c r="AS362" s="84"/>
      <c r="AT362" s="84"/>
      <c r="AU362" s="84"/>
      <c r="AV362" s="84"/>
      <c r="AW362" s="84"/>
      <c r="AX362" s="84"/>
      <c r="AY362" s="84"/>
      <c r="AZ362" s="84"/>
    </row>
    <row r="363" spans="1:52" x14ac:dyDescent="0.25">
      <c r="A363" s="69" t="s">
        <v>931</v>
      </c>
      <c r="B363" s="69" t="s">
        <v>2064</v>
      </c>
      <c r="C363" s="70"/>
      <c r="D363" s="71"/>
      <c r="E363" s="72"/>
      <c r="F363" s="73"/>
      <c r="G363" s="70"/>
      <c r="H363" s="74"/>
      <c r="I363" s="75"/>
      <c r="J363" s="75"/>
      <c r="K363" s="36"/>
      <c r="L363" s="82"/>
      <c r="M363" s="82"/>
      <c r="N363" s="77"/>
      <c r="O363" s="84" t="s">
        <v>233</v>
      </c>
      <c r="P363" s="86">
        <v>43168.051863425928</v>
      </c>
      <c r="Q363" s="84" t="s">
        <v>2427</v>
      </c>
      <c r="R363" s="84"/>
      <c r="S363" s="84"/>
      <c r="T363" s="84" t="s">
        <v>3547</v>
      </c>
      <c r="U363" s="84"/>
      <c r="V363" s="87" t="s">
        <v>4270</v>
      </c>
      <c r="W363" s="86">
        <v>43168.051863425928</v>
      </c>
      <c r="X363" s="87" t="s">
        <v>5453</v>
      </c>
      <c r="Y363" s="84"/>
      <c r="Z363" s="84"/>
      <c r="AA363" s="90" t="s">
        <v>7032</v>
      </c>
      <c r="AB363" s="84"/>
      <c r="AC363" s="84" t="b">
        <v>0</v>
      </c>
      <c r="AD363" s="84">
        <v>0</v>
      </c>
      <c r="AE363" s="90" t="s">
        <v>243</v>
      </c>
      <c r="AF363" s="84" t="b">
        <v>0</v>
      </c>
      <c r="AG363" s="84" t="s">
        <v>532</v>
      </c>
      <c r="AH363" s="84"/>
      <c r="AI363" s="90" t="s">
        <v>243</v>
      </c>
      <c r="AJ363" s="84" t="b">
        <v>0</v>
      </c>
      <c r="AK363" s="84">
        <v>42</v>
      </c>
      <c r="AL363" s="90" t="s">
        <v>8296</v>
      </c>
      <c r="AM363" s="84" t="s">
        <v>251</v>
      </c>
      <c r="AN363" s="84" t="b">
        <v>0</v>
      </c>
      <c r="AO363" s="90" t="s">
        <v>8296</v>
      </c>
      <c r="AP363" s="84" t="s">
        <v>179</v>
      </c>
      <c r="AQ363" s="84">
        <v>0</v>
      </c>
      <c r="AR363" s="84">
        <v>0</v>
      </c>
      <c r="AS363" s="84"/>
      <c r="AT363" s="84"/>
      <c r="AU363" s="84"/>
      <c r="AV363" s="84"/>
      <c r="AW363" s="84"/>
      <c r="AX363" s="84"/>
      <c r="AY363" s="84"/>
      <c r="AZ363" s="84"/>
    </row>
    <row r="364" spans="1:52" x14ac:dyDescent="0.25">
      <c r="A364" s="69" t="s">
        <v>932</v>
      </c>
      <c r="B364" s="69" t="s">
        <v>2176</v>
      </c>
      <c r="C364" s="70"/>
      <c r="D364" s="71"/>
      <c r="E364" s="72"/>
      <c r="F364" s="73"/>
      <c r="G364" s="70"/>
      <c r="H364" s="74"/>
      <c r="I364" s="75"/>
      <c r="J364" s="75"/>
      <c r="K364" s="36"/>
      <c r="L364" s="82"/>
      <c r="M364" s="82"/>
      <c r="N364" s="77"/>
      <c r="O364" s="84" t="s">
        <v>233</v>
      </c>
      <c r="P364" s="86">
        <v>43168.051886574074</v>
      </c>
      <c r="Q364" s="84" t="s">
        <v>2548</v>
      </c>
      <c r="R364" s="87" t="s">
        <v>3255</v>
      </c>
      <c r="S364" s="84" t="s">
        <v>3456</v>
      </c>
      <c r="T364" s="84" t="s">
        <v>3603</v>
      </c>
      <c r="U364" s="84"/>
      <c r="V364" s="87" t="s">
        <v>242</v>
      </c>
      <c r="W364" s="86">
        <v>43168.051886574074</v>
      </c>
      <c r="X364" s="87" t="s">
        <v>5454</v>
      </c>
      <c r="Y364" s="84"/>
      <c r="Z364" s="84"/>
      <c r="AA364" s="90" t="s">
        <v>7033</v>
      </c>
      <c r="AB364" s="84"/>
      <c r="AC364" s="84" t="b">
        <v>0</v>
      </c>
      <c r="AD364" s="84">
        <v>0</v>
      </c>
      <c r="AE364" s="90" t="s">
        <v>243</v>
      </c>
      <c r="AF364" s="84" t="b">
        <v>0</v>
      </c>
      <c r="AG364" s="84" t="s">
        <v>248</v>
      </c>
      <c r="AH364" s="84"/>
      <c r="AI364" s="90" t="s">
        <v>243</v>
      </c>
      <c r="AJ364" s="84" t="b">
        <v>0</v>
      </c>
      <c r="AK364" s="84">
        <v>0</v>
      </c>
      <c r="AL364" s="90" t="s">
        <v>243</v>
      </c>
      <c r="AM364" s="84" t="s">
        <v>8529</v>
      </c>
      <c r="AN364" s="84" t="b">
        <v>0</v>
      </c>
      <c r="AO364" s="90" t="s">
        <v>7033</v>
      </c>
      <c r="AP364" s="84" t="s">
        <v>179</v>
      </c>
      <c r="AQ364" s="84">
        <v>0</v>
      </c>
      <c r="AR364" s="84">
        <v>0</v>
      </c>
      <c r="AS364" s="84"/>
      <c r="AT364" s="84"/>
      <c r="AU364" s="84"/>
      <c r="AV364" s="84"/>
      <c r="AW364" s="84"/>
      <c r="AX364" s="84"/>
      <c r="AY364" s="84"/>
      <c r="AZ364" s="84"/>
    </row>
    <row r="365" spans="1:52" x14ac:dyDescent="0.25">
      <c r="A365" s="69" t="s">
        <v>932</v>
      </c>
      <c r="B365" s="69" t="s">
        <v>2177</v>
      </c>
      <c r="C365" s="70"/>
      <c r="D365" s="71"/>
      <c r="E365" s="72"/>
      <c r="F365" s="73"/>
      <c r="G365" s="70"/>
      <c r="H365" s="74"/>
      <c r="I365" s="75"/>
      <c r="J365" s="75"/>
      <c r="K365" s="36"/>
      <c r="L365" s="82"/>
      <c r="M365" s="82"/>
      <c r="N365" s="77"/>
      <c r="O365" s="84" t="s">
        <v>233</v>
      </c>
      <c r="P365" s="86">
        <v>43168.051886574074</v>
      </c>
      <c r="Q365" s="84" t="s">
        <v>2548</v>
      </c>
      <c r="R365" s="87" t="s">
        <v>3255</v>
      </c>
      <c r="S365" s="84" t="s">
        <v>3456</v>
      </c>
      <c r="T365" s="84" t="s">
        <v>3603</v>
      </c>
      <c r="U365" s="84"/>
      <c r="V365" s="87" t="s">
        <v>242</v>
      </c>
      <c r="W365" s="86">
        <v>43168.051886574074</v>
      </c>
      <c r="X365" s="87" t="s">
        <v>5454</v>
      </c>
      <c r="Y365" s="84"/>
      <c r="Z365" s="84"/>
      <c r="AA365" s="90" t="s">
        <v>7033</v>
      </c>
      <c r="AB365" s="84"/>
      <c r="AC365" s="84" t="b">
        <v>0</v>
      </c>
      <c r="AD365" s="84">
        <v>0</v>
      </c>
      <c r="AE365" s="90" t="s">
        <v>243</v>
      </c>
      <c r="AF365" s="84" t="b">
        <v>0</v>
      </c>
      <c r="AG365" s="84" t="s">
        <v>248</v>
      </c>
      <c r="AH365" s="84"/>
      <c r="AI365" s="90" t="s">
        <v>243</v>
      </c>
      <c r="AJ365" s="84" t="b">
        <v>0</v>
      </c>
      <c r="AK365" s="84">
        <v>0</v>
      </c>
      <c r="AL365" s="90" t="s">
        <v>243</v>
      </c>
      <c r="AM365" s="84" t="s">
        <v>8529</v>
      </c>
      <c r="AN365" s="84" t="b">
        <v>0</v>
      </c>
      <c r="AO365" s="90" t="s">
        <v>7033</v>
      </c>
      <c r="AP365" s="84" t="s">
        <v>179</v>
      </c>
      <c r="AQ365" s="84">
        <v>0</v>
      </c>
      <c r="AR365" s="84">
        <v>0</v>
      </c>
      <c r="AS365" s="84"/>
      <c r="AT365" s="84"/>
      <c r="AU365" s="84"/>
      <c r="AV365" s="84"/>
      <c r="AW365" s="84"/>
      <c r="AX365" s="84"/>
      <c r="AY365" s="84"/>
      <c r="AZ365" s="84"/>
    </row>
    <row r="366" spans="1:52" x14ac:dyDescent="0.25">
      <c r="A366" s="69" t="s">
        <v>932</v>
      </c>
      <c r="B366" s="69" t="s">
        <v>2178</v>
      </c>
      <c r="C366" s="70"/>
      <c r="D366" s="71"/>
      <c r="E366" s="72"/>
      <c r="F366" s="73"/>
      <c r="G366" s="70"/>
      <c r="H366" s="74"/>
      <c r="I366" s="75"/>
      <c r="J366" s="75"/>
      <c r="K366" s="36"/>
      <c r="L366" s="82"/>
      <c r="M366" s="82"/>
      <c r="N366" s="77"/>
      <c r="O366" s="84" t="s">
        <v>233</v>
      </c>
      <c r="P366" s="86">
        <v>43168.051886574074</v>
      </c>
      <c r="Q366" s="84" t="s">
        <v>2548</v>
      </c>
      <c r="R366" s="87" t="s">
        <v>3255</v>
      </c>
      <c r="S366" s="84" t="s">
        <v>3456</v>
      </c>
      <c r="T366" s="84" t="s">
        <v>3603</v>
      </c>
      <c r="U366" s="84"/>
      <c r="V366" s="87" t="s">
        <v>242</v>
      </c>
      <c r="W366" s="86">
        <v>43168.051886574074</v>
      </c>
      <c r="X366" s="87" t="s">
        <v>5454</v>
      </c>
      <c r="Y366" s="84"/>
      <c r="Z366" s="84"/>
      <c r="AA366" s="90" t="s">
        <v>7033</v>
      </c>
      <c r="AB366" s="84"/>
      <c r="AC366" s="84" t="b">
        <v>0</v>
      </c>
      <c r="AD366" s="84">
        <v>0</v>
      </c>
      <c r="AE366" s="90" t="s">
        <v>243</v>
      </c>
      <c r="AF366" s="84" t="b">
        <v>0</v>
      </c>
      <c r="AG366" s="84" t="s">
        <v>248</v>
      </c>
      <c r="AH366" s="84"/>
      <c r="AI366" s="90" t="s">
        <v>243</v>
      </c>
      <c r="AJ366" s="84" t="b">
        <v>0</v>
      </c>
      <c r="AK366" s="84">
        <v>0</v>
      </c>
      <c r="AL366" s="90" t="s">
        <v>243</v>
      </c>
      <c r="AM366" s="84" t="s">
        <v>8529</v>
      </c>
      <c r="AN366" s="84" t="b">
        <v>0</v>
      </c>
      <c r="AO366" s="90" t="s">
        <v>7033</v>
      </c>
      <c r="AP366" s="84" t="s">
        <v>179</v>
      </c>
      <c r="AQ366" s="84">
        <v>0</v>
      </c>
      <c r="AR366" s="84">
        <v>0</v>
      </c>
      <c r="AS366" s="84"/>
      <c r="AT366" s="84"/>
      <c r="AU366" s="84"/>
      <c r="AV366" s="84"/>
      <c r="AW366" s="84"/>
      <c r="AX366" s="84"/>
      <c r="AY366" s="84"/>
      <c r="AZ366" s="84"/>
    </row>
    <row r="367" spans="1:52" x14ac:dyDescent="0.25">
      <c r="A367" s="69" t="s">
        <v>933</v>
      </c>
      <c r="B367" s="69" t="s">
        <v>2075</v>
      </c>
      <c r="C367" s="70"/>
      <c r="D367" s="71"/>
      <c r="E367" s="72"/>
      <c r="F367" s="73"/>
      <c r="G367" s="70"/>
      <c r="H367" s="74"/>
      <c r="I367" s="75"/>
      <c r="J367" s="75"/>
      <c r="K367" s="36"/>
      <c r="L367" s="82"/>
      <c r="M367" s="82"/>
      <c r="N367" s="77"/>
      <c r="O367" s="84" t="s">
        <v>233</v>
      </c>
      <c r="P367" s="86">
        <v>43168.051921296297</v>
      </c>
      <c r="Q367" s="84" t="s">
        <v>2396</v>
      </c>
      <c r="R367" s="84"/>
      <c r="S367" s="84"/>
      <c r="T367" s="84" t="s">
        <v>3570</v>
      </c>
      <c r="U367" s="87" t="s">
        <v>3884</v>
      </c>
      <c r="V367" s="87" t="s">
        <v>3884</v>
      </c>
      <c r="W367" s="86">
        <v>43168.051921296297</v>
      </c>
      <c r="X367" s="87" t="s">
        <v>5455</v>
      </c>
      <c r="Y367" s="84"/>
      <c r="Z367" s="84"/>
      <c r="AA367" s="90" t="s">
        <v>7034</v>
      </c>
      <c r="AB367" s="84"/>
      <c r="AC367" s="84" t="b">
        <v>0</v>
      </c>
      <c r="AD367" s="84">
        <v>0</v>
      </c>
      <c r="AE367" s="90" t="s">
        <v>243</v>
      </c>
      <c r="AF367" s="84" t="b">
        <v>0</v>
      </c>
      <c r="AG367" s="84" t="s">
        <v>8486</v>
      </c>
      <c r="AH367" s="84"/>
      <c r="AI367" s="90" t="s">
        <v>243</v>
      </c>
      <c r="AJ367" s="84" t="b">
        <v>0</v>
      </c>
      <c r="AK367" s="84">
        <v>319</v>
      </c>
      <c r="AL367" s="90" t="s">
        <v>8311</v>
      </c>
      <c r="AM367" s="84" t="s">
        <v>252</v>
      </c>
      <c r="AN367" s="84" t="b">
        <v>0</v>
      </c>
      <c r="AO367" s="90" t="s">
        <v>8311</v>
      </c>
      <c r="AP367" s="84" t="s">
        <v>179</v>
      </c>
      <c r="AQ367" s="84">
        <v>0</v>
      </c>
      <c r="AR367" s="84">
        <v>0</v>
      </c>
      <c r="AS367" s="84"/>
      <c r="AT367" s="84"/>
      <c r="AU367" s="84"/>
      <c r="AV367" s="84"/>
      <c r="AW367" s="84"/>
      <c r="AX367" s="84"/>
      <c r="AY367" s="84"/>
      <c r="AZ367" s="84"/>
    </row>
    <row r="368" spans="1:52" x14ac:dyDescent="0.25">
      <c r="A368" s="69" t="s">
        <v>934</v>
      </c>
      <c r="B368" s="69" t="s">
        <v>934</v>
      </c>
      <c r="C368" s="70"/>
      <c r="D368" s="71"/>
      <c r="E368" s="72"/>
      <c r="F368" s="73"/>
      <c r="G368" s="70"/>
      <c r="H368" s="74"/>
      <c r="I368" s="75"/>
      <c r="J368" s="75"/>
      <c r="K368" s="36"/>
      <c r="L368" s="82"/>
      <c r="M368" s="82"/>
      <c r="N368" s="77"/>
      <c r="O368" s="84" t="s">
        <v>179</v>
      </c>
      <c r="P368" s="86">
        <v>43168.051944444444</v>
      </c>
      <c r="Q368" s="84" t="s">
        <v>2549</v>
      </c>
      <c r="R368" s="84"/>
      <c r="S368" s="84"/>
      <c r="T368" s="84" t="s">
        <v>3629</v>
      </c>
      <c r="U368" s="87" t="s">
        <v>3915</v>
      </c>
      <c r="V368" s="87" t="s">
        <v>3915</v>
      </c>
      <c r="W368" s="86">
        <v>43168.051944444444</v>
      </c>
      <c r="X368" s="87" t="s">
        <v>5456</v>
      </c>
      <c r="Y368" s="84"/>
      <c r="Z368" s="84"/>
      <c r="AA368" s="90" t="s">
        <v>7035</v>
      </c>
      <c r="AB368" s="84"/>
      <c r="AC368" s="84" t="b">
        <v>0</v>
      </c>
      <c r="AD368" s="84">
        <v>0</v>
      </c>
      <c r="AE368" s="90" t="s">
        <v>243</v>
      </c>
      <c r="AF368" s="84" t="b">
        <v>0</v>
      </c>
      <c r="AG368" s="84" t="s">
        <v>248</v>
      </c>
      <c r="AH368" s="84"/>
      <c r="AI368" s="90" t="s">
        <v>243</v>
      </c>
      <c r="AJ368" s="84" t="b">
        <v>0</v>
      </c>
      <c r="AK368" s="84">
        <v>0</v>
      </c>
      <c r="AL368" s="90" t="s">
        <v>243</v>
      </c>
      <c r="AM368" s="84" t="s">
        <v>253</v>
      </c>
      <c r="AN368" s="84" t="b">
        <v>0</v>
      </c>
      <c r="AO368" s="90" t="s">
        <v>7035</v>
      </c>
      <c r="AP368" s="84" t="s">
        <v>179</v>
      </c>
      <c r="AQ368" s="84">
        <v>0</v>
      </c>
      <c r="AR368" s="84">
        <v>0</v>
      </c>
      <c r="AS368" s="84"/>
      <c r="AT368" s="84"/>
      <c r="AU368" s="84"/>
      <c r="AV368" s="84"/>
      <c r="AW368" s="84"/>
      <c r="AX368" s="84"/>
      <c r="AY368" s="84"/>
      <c r="AZ368" s="84"/>
    </row>
    <row r="369" spans="1:52" x14ac:dyDescent="0.25">
      <c r="A369" s="69" t="s">
        <v>935</v>
      </c>
      <c r="B369" s="69" t="s">
        <v>2179</v>
      </c>
      <c r="C369" s="70"/>
      <c r="D369" s="71"/>
      <c r="E369" s="72"/>
      <c r="F369" s="73"/>
      <c r="G369" s="70"/>
      <c r="H369" s="74"/>
      <c r="I369" s="75"/>
      <c r="J369" s="75"/>
      <c r="K369" s="36"/>
      <c r="L369" s="82"/>
      <c r="M369" s="82"/>
      <c r="N369" s="77"/>
      <c r="O369" s="84" t="s">
        <v>234</v>
      </c>
      <c r="P369" s="86">
        <v>43168.042662037034</v>
      </c>
      <c r="Q369" s="84" t="s">
        <v>2550</v>
      </c>
      <c r="R369" s="84"/>
      <c r="S369" s="84"/>
      <c r="T369" s="84" t="s">
        <v>3592</v>
      </c>
      <c r="U369" s="84"/>
      <c r="V369" s="87" t="s">
        <v>4271</v>
      </c>
      <c r="W369" s="86">
        <v>43168.042662037034</v>
      </c>
      <c r="X369" s="87" t="s">
        <v>5457</v>
      </c>
      <c r="Y369" s="84"/>
      <c r="Z369" s="84"/>
      <c r="AA369" s="90" t="s">
        <v>7036</v>
      </c>
      <c r="AB369" s="90" t="s">
        <v>8342</v>
      </c>
      <c r="AC369" s="84" t="b">
        <v>0</v>
      </c>
      <c r="AD369" s="84">
        <v>0</v>
      </c>
      <c r="AE369" s="90" t="s">
        <v>8421</v>
      </c>
      <c r="AF369" s="84" t="b">
        <v>0</v>
      </c>
      <c r="AG369" s="84" t="s">
        <v>248</v>
      </c>
      <c r="AH369" s="84"/>
      <c r="AI369" s="90" t="s">
        <v>243</v>
      </c>
      <c r="AJ369" s="84" t="b">
        <v>0</v>
      </c>
      <c r="AK369" s="84">
        <v>1</v>
      </c>
      <c r="AL369" s="90" t="s">
        <v>243</v>
      </c>
      <c r="AM369" s="84" t="s">
        <v>253</v>
      </c>
      <c r="AN369" s="84" t="b">
        <v>0</v>
      </c>
      <c r="AO369" s="90" t="s">
        <v>8342</v>
      </c>
      <c r="AP369" s="84" t="s">
        <v>270</v>
      </c>
      <c r="AQ369" s="84">
        <v>0</v>
      </c>
      <c r="AR369" s="84">
        <v>0</v>
      </c>
      <c r="AS369" s="84"/>
      <c r="AT369" s="84"/>
      <c r="AU369" s="84"/>
      <c r="AV369" s="84"/>
      <c r="AW369" s="84"/>
      <c r="AX369" s="84"/>
      <c r="AY369" s="84"/>
      <c r="AZ369" s="84"/>
    </row>
    <row r="370" spans="1:52" x14ac:dyDescent="0.25">
      <c r="A370" s="69" t="s">
        <v>936</v>
      </c>
      <c r="B370" s="69" t="s">
        <v>2179</v>
      </c>
      <c r="C370" s="70"/>
      <c r="D370" s="71"/>
      <c r="E370" s="72"/>
      <c r="F370" s="73"/>
      <c r="G370" s="70"/>
      <c r="H370" s="74"/>
      <c r="I370" s="75"/>
      <c r="J370" s="75"/>
      <c r="K370" s="36"/>
      <c r="L370" s="82"/>
      <c r="M370" s="82"/>
      <c r="N370" s="77"/>
      <c r="O370" s="84" t="s">
        <v>233</v>
      </c>
      <c r="P370" s="86">
        <v>43168.05196759259</v>
      </c>
      <c r="Q370" s="84" t="s">
        <v>2551</v>
      </c>
      <c r="R370" s="84"/>
      <c r="S370" s="84"/>
      <c r="T370" s="84" t="s">
        <v>3547</v>
      </c>
      <c r="U370" s="84"/>
      <c r="V370" s="87" t="s">
        <v>4272</v>
      </c>
      <c r="W370" s="86">
        <v>43168.05196759259</v>
      </c>
      <c r="X370" s="87" t="s">
        <v>5458</v>
      </c>
      <c r="Y370" s="84"/>
      <c r="Z370" s="84"/>
      <c r="AA370" s="90" t="s">
        <v>7037</v>
      </c>
      <c r="AB370" s="84"/>
      <c r="AC370" s="84" t="b">
        <v>0</v>
      </c>
      <c r="AD370" s="84">
        <v>0</v>
      </c>
      <c r="AE370" s="90" t="s">
        <v>243</v>
      </c>
      <c r="AF370" s="84" t="b">
        <v>0</v>
      </c>
      <c r="AG370" s="84" t="s">
        <v>248</v>
      </c>
      <c r="AH370" s="84"/>
      <c r="AI370" s="90" t="s">
        <v>243</v>
      </c>
      <c r="AJ370" s="84" t="b">
        <v>0</v>
      </c>
      <c r="AK370" s="84">
        <v>1</v>
      </c>
      <c r="AL370" s="90" t="s">
        <v>7036</v>
      </c>
      <c r="AM370" s="84" t="s">
        <v>252</v>
      </c>
      <c r="AN370" s="84" t="b">
        <v>0</v>
      </c>
      <c r="AO370" s="90" t="s">
        <v>7036</v>
      </c>
      <c r="AP370" s="84" t="s">
        <v>179</v>
      </c>
      <c r="AQ370" s="84">
        <v>0</v>
      </c>
      <c r="AR370" s="84">
        <v>0</v>
      </c>
      <c r="AS370" s="84"/>
      <c r="AT370" s="84"/>
      <c r="AU370" s="84"/>
      <c r="AV370" s="84"/>
      <c r="AW370" s="84"/>
      <c r="AX370" s="84"/>
      <c r="AY370" s="84"/>
      <c r="AZ370" s="84"/>
    </row>
    <row r="371" spans="1:52" x14ac:dyDescent="0.25">
      <c r="A371" s="69" t="s">
        <v>936</v>
      </c>
      <c r="B371" s="69" t="s">
        <v>935</v>
      </c>
      <c r="C371" s="70"/>
      <c r="D371" s="71"/>
      <c r="E371" s="72"/>
      <c r="F371" s="73"/>
      <c r="G371" s="70"/>
      <c r="H371" s="74"/>
      <c r="I371" s="75"/>
      <c r="J371" s="75"/>
      <c r="K371" s="36"/>
      <c r="L371" s="82"/>
      <c r="M371" s="82"/>
      <c r="N371" s="77"/>
      <c r="O371" s="84" t="s">
        <v>233</v>
      </c>
      <c r="P371" s="86">
        <v>43168.05196759259</v>
      </c>
      <c r="Q371" s="84" t="s">
        <v>2551</v>
      </c>
      <c r="R371" s="84"/>
      <c r="S371" s="84"/>
      <c r="T371" s="84" t="s">
        <v>3547</v>
      </c>
      <c r="U371" s="84"/>
      <c r="V371" s="87" t="s">
        <v>4272</v>
      </c>
      <c r="W371" s="86">
        <v>43168.05196759259</v>
      </c>
      <c r="X371" s="87" t="s">
        <v>5458</v>
      </c>
      <c r="Y371" s="84"/>
      <c r="Z371" s="84"/>
      <c r="AA371" s="90" t="s">
        <v>7037</v>
      </c>
      <c r="AB371" s="84"/>
      <c r="AC371" s="84" t="b">
        <v>0</v>
      </c>
      <c r="AD371" s="84">
        <v>0</v>
      </c>
      <c r="AE371" s="90" t="s">
        <v>243</v>
      </c>
      <c r="AF371" s="84" t="b">
        <v>0</v>
      </c>
      <c r="AG371" s="84" t="s">
        <v>248</v>
      </c>
      <c r="AH371" s="84"/>
      <c r="AI371" s="90" t="s">
        <v>243</v>
      </c>
      <c r="AJ371" s="84" t="b">
        <v>0</v>
      </c>
      <c r="AK371" s="84">
        <v>1</v>
      </c>
      <c r="AL371" s="90" t="s">
        <v>7036</v>
      </c>
      <c r="AM371" s="84" t="s">
        <v>252</v>
      </c>
      <c r="AN371" s="84" t="b">
        <v>0</v>
      </c>
      <c r="AO371" s="90" t="s">
        <v>7036</v>
      </c>
      <c r="AP371" s="84" t="s">
        <v>179</v>
      </c>
      <c r="AQ371" s="84">
        <v>0</v>
      </c>
      <c r="AR371" s="84">
        <v>0</v>
      </c>
      <c r="AS371" s="84"/>
      <c r="AT371" s="84"/>
      <c r="AU371" s="84"/>
      <c r="AV371" s="84"/>
      <c r="AW371" s="84"/>
      <c r="AX371" s="84"/>
      <c r="AY371" s="84"/>
      <c r="AZ371" s="84"/>
    </row>
    <row r="372" spans="1:52" x14ac:dyDescent="0.25">
      <c r="A372" s="69" t="s">
        <v>937</v>
      </c>
      <c r="B372" s="69" t="s">
        <v>2068</v>
      </c>
      <c r="C372" s="70"/>
      <c r="D372" s="71"/>
      <c r="E372" s="72"/>
      <c r="F372" s="73"/>
      <c r="G372" s="70"/>
      <c r="H372" s="74"/>
      <c r="I372" s="75"/>
      <c r="J372" s="75"/>
      <c r="K372" s="36"/>
      <c r="L372" s="82"/>
      <c r="M372" s="82"/>
      <c r="N372" s="77"/>
      <c r="O372" s="84" t="s">
        <v>233</v>
      </c>
      <c r="P372" s="86">
        <v>43168.052002314813</v>
      </c>
      <c r="Q372" s="84" t="s">
        <v>2466</v>
      </c>
      <c r="R372" s="87" t="s">
        <v>3232</v>
      </c>
      <c r="S372" s="84" t="s">
        <v>3445</v>
      </c>
      <c r="T372" s="84" t="s">
        <v>3601</v>
      </c>
      <c r="U372" s="84"/>
      <c r="V372" s="87" t="s">
        <v>4273</v>
      </c>
      <c r="W372" s="86">
        <v>43168.052002314813</v>
      </c>
      <c r="X372" s="87" t="s">
        <v>5459</v>
      </c>
      <c r="Y372" s="84"/>
      <c r="Z372" s="84"/>
      <c r="AA372" s="90" t="s">
        <v>7038</v>
      </c>
      <c r="AB372" s="84"/>
      <c r="AC372" s="84" t="b">
        <v>0</v>
      </c>
      <c r="AD372" s="84">
        <v>0</v>
      </c>
      <c r="AE372" s="90" t="s">
        <v>243</v>
      </c>
      <c r="AF372" s="84" t="b">
        <v>0</v>
      </c>
      <c r="AG372" s="84" t="s">
        <v>523</v>
      </c>
      <c r="AH372" s="84"/>
      <c r="AI372" s="90" t="s">
        <v>243</v>
      </c>
      <c r="AJ372" s="84" t="b">
        <v>0</v>
      </c>
      <c r="AK372" s="84">
        <v>5</v>
      </c>
      <c r="AL372" s="90" t="s">
        <v>8302</v>
      </c>
      <c r="AM372" s="84" t="s">
        <v>254</v>
      </c>
      <c r="AN372" s="84" t="b">
        <v>0</v>
      </c>
      <c r="AO372" s="90" t="s">
        <v>8302</v>
      </c>
      <c r="AP372" s="84" t="s">
        <v>179</v>
      </c>
      <c r="AQ372" s="84">
        <v>0</v>
      </c>
      <c r="AR372" s="84">
        <v>0</v>
      </c>
      <c r="AS372" s="84"/>
      <c r="AT372" s="84"/>
      <c r="AU372" s="84"/>
      <c r="AV372" s="84"/>
      <c r="AW372" s="84"/>
      <c r="AX372" s="84"/>
      <c r="AY372" s="84"/>
      <c r="AZ372" s="84"/>
    </row>
    <row r="373" spans="1:52" x14ac:dyDescent="0.25">
      <c r="A373" s="69" t="s">
        <v>938</v>
      </c>
      <c r="B373" s="69" t="s">
        <v>1288</v>
      </c>
      <c r="C373" s="70"/>
      <c r="D373" s="71"/>
      <c r="E373" s="72"/>
      <c r="F373" s="73"/>
      <c r="G373" s="70"/>
      <c r="H373" s="74"/>
      <c r="I373" s="75"/>
      <c r="J373" s="75"/>
      <c r="K373" s="36"/>
      <c r="L373" s="82"/>
      <c r="M373" s="82"/>
      <c r="N373" s="77"/>
      <c r="O373" s="84" t="s">
        <v>233</v>
      </c>
      <c r="P373" s="86">
        <v>43168.052037037036</v>
      </c>
      <c r="Q373" s="84" t="s">
        <v>2552</v>
      </c>
      <c r="R373" s="84"/>
      <c r="S373" s="84"/>
      <c r="T373" s="84" t="s">
        <v>3630</v>
      </c>
      <c r="U373" s="84"/>
      <c r="V373" s="87" t="s">
        <v>4274</v>
      </c>
      <c r="W373" s="86">
        <v>43168.052037037036</v>
      </c>
      <c r="X373" s="87" t="s">
        <v>5460</v>
      </c>
      <c r="Y373" s="84"/>
      <c r="Z373" s="84"/>
      <c r="AA373" s="90" t="s">
        <v>7039</v>
      </c>
      <c r="AB373" s="84"/>
      <c r="AC373" s="84" t="b">
        <v>0</v>
      </c>
      <c r="AD373" s="84">
        <v>0</v>
      </c>
      <c r="AE373" s="90" t="s">
        <v>243</v>
      </c>
      <c r="AF373" s="84" t="b">
        <v>0</v>
      </c>
      <c r="AG373" s="84" t="s">
        <v>248</v>
      </c>
      <c r="AH373" s="84"/>
      <c r="AI373" s="90" t="s">
        <v>243</v>
      </c>
      <c r="AJ373" s="84" t="b">
        <v>0</v>
      </c>
      <c r="AK373" s="84">
        <v>3</v>
      </c>
      <c r="AL373" s="90" t="s">
        <v>7409</v>
      </c>
      <c r="AM373" s="84" t="s">
        <v>252</v>
      </c>
      <c r="AN373" s="84" t="b">
        <v>0</v>
      </c>
      <c r="AO373" s="90" t="s">
        <v>7409</v>
      </c>
      <c r="AP373" s="84" t="s">
        <v>179</v>
      </c>
      <c r="AQ373" s="84">
        <v>0</v>
      </c>
      <c r="AR373" s="84">
        <v>0</v>
      </c>
      <c r="AS373" s="84"/>
      <c r="AT373" s="84"/>
      <c r="AU373" s="84"/>
      <c r="AV373" s="84"/>
      <c r="AW373" s="84"/>
      <c r="AX373" s="84"/>
      <c r="AY373" s="84"/>
      <c r="AZ373" s="84"/>
    </row>
    <row r="374" spans="1:52" x14ac:dyDescent="0.25">
      <c r="A374" s="69" t="s">
        <v>939</v>
      </c>
      <c r="B374" s="69" t="s">
        <v>2180</v>
      </c>
      <c r="C374" s="70"/>
      <c r="D374" s="71"/>
      <c r="E374" s="72"/>
      <c r="F374" s="73"/>
      <c r="G374" s="70"/>
      <c r="H374" s="74"/>
      <c r="I374" s="75"/>
      <c r="J374" s="75"/>
      <c r="K374" s="36"/>
      <c r="L374" s="82"/>
      <c r="M374" s="82"/>
      <c r="N374" s="77"/>
      <c r="O374" s="84" t="s">
        <v>233</v>
      </c>
      <c r="P374" s="86">
        <v>43168.052071759259</v>
      </c>
      <c r="Q374" s="84" t="s">
        <v>2553</v>
      </c>
      <c r="R374" s="84"/>
      <c r="S374" s="84"/>
      <c r="T374" s="84" t="s">
        <v>3631</v>
      </c>
      <c r="U374" s="84"/>
      <c r="V374" s="87" t="s">
        <v>4275</v>
      </c>
      <c r="W374" s="86">
        <v>43168.052071759259</v>
      </c>
      <c r="X374" s="87" t="s">
        <v>5461</v>
      </c>
      <c r="Y374" s="84"/>
      <c r="Z374" s="84"/>
      <c r="AA374" s="90" t="s">
        <v>7040</v>
      </c>
      <c r="AB374" s="84"/>
      <c r="AC374" s="84" t="b">
        <v>0</v>
      </c>
      <c r="AD374" s="84">
        <v>0</v>
      </c>
      <c r="AE374" s="90" t="s">
        <v>243</v>
      </c>
      <c r="AF374" s="84" t="b">
        <v>0</v>
      </c>
      <c r="AG374" s="84" t="s">
        <v>250</v>
      </c>
      <c r="AH374" s="84"/>
      <c r="AI374" s="90" t="s">
        <v>243</v>
      </c>
      <c r="AJ374" s="84" t="b">
        <v>0</v>
      </c>
      <c r="AK374" s="84">
        <v>13</v>
      </c>
      <c r="AL374" s="90" t="s">
        <v>7418</v>
      </c>
      <c r="AM374" s="84" t="s">
        <v>251</v>
      </c>
      <c r="AN374" s="84" t="b">
        <v>0</v>
      </c>
      <c r="AO374" s="90" t="s">
        <v>7418</v>
      </c>
      <c r="AP374" s="84" t="s">
        <v>179</v>
      </c>
      <c r="AQ374" s="84">
        <v>0</v>
      </c>
      <c r="AR374" s="84">
        <v>0</v>
      </c>
      <c r="AS374" s="84"/>
      <c r="AT374" s="84"/>
      <c r="AU374" s="84"/>
      <c r="AV374" s="84"/>
      <c r="AW374" s="84"/>
      <c r="AX374" s="84"/>
      <c r="AY374" s="84"/>
      <c r="AZ374" s="84"/>
    </row>
    <row r="375" spans="1:52" x14ac:dyDescent="0.25">
      <c r="A375" s="69" t="s">
        <v>939</v>
      </c>
      <c r="B375" s="69" t="s">
        <v>1297</v>
      </c>
      <c r="C375" s="70"/>
      <c r="D375" s="71"/>
      <c r="E375" s="72"/>
      <c r="F375" s="73"/>
      <c r="G375" s="70"/>
      <c r="H375" s="74"/>
      <c r="I375" s="75"/>
      <c r="J375" s="75"/>
      <c r="K375" s="36"/>
      <c r="L375" s="82"/>
      <c r="M375" s="82"/>
      <c r="N375" s="77"/>
      <c r="O375" s="84" t="s">
        <v>233</v>
      </c>
      <c r="P375" s="86">
        <v>43168.052071759259</v>
      </c>
      <c r="Q375" s="84" t="s">
        <v>2553</v>
      </c>
      <c r="R375" s="84"/>
      <c r="S375" s="84"/>
      <c r="T375" s="84" t="s">
        <v>3631</v>
      </c>
      <c r="U375" s="84"/>
      <c r="V375" s="87" t="s">
        <v>4275</v>
      </c>
      <c r="W375" s="86">
        <v>43168.052071759259</v>
      </c>
      <c r="X375" s="87" t="s">
        <v>5461</v>
      </c>
      <c r="Y375" s="84"/>
      <c r="Z375" s="84"/>
      <c r="AA375" s="90" t="s">
        <v>7040</v>
      </c>
      <c r="AB375" s="84"/>
      <c r="AC375" s="84" t="b">
        <v>0</v>
      </c>
      <c r="AD375" s="84">
        <v>0</v>
      </c>
      <c r="AE375" s="90" t="s">
        <v>243</v>
      </c>
      <c r="AF375" s="84" t="b">
        <v>0</v>
      </c>
      <c r="AG375" s="84" t="s">
        <v>250</v>
      </c>
      <c r="AH375" s="84"/>
      <c r="AI375" s="90" t="s">
        <v>243</v>
      </c>
      <c r="AJ375" s="84" t="b">
        <v>0</v>
      </c>
      <c r="AK375" s="84">
        <v>13</v>
      </c>
      <c r="AL375" s="90" t="s">
        <v>7418</v>
      </c>
      <c r="AM375" s="84" t="s">
        <v>251</v>
      </c>
      <c r="AN375" s="84" t="b">
        <v>0</v>
      </c>
      <c r="AO375" s="90" t="s">
        <v>7418</v>
      </c>
      <c r="AP375" s="84" t="s">
        <v>179</v>
      </c>
      <c r="AQ375" s="84">
        <v>0</v>
      </c>
      <c r="AR375" s="84">
        <v>0</v>
      </c>
      <c r="AS375" s="84"/>
      <c r="AT375" s="84"/>
      <c r="AU375" s="84"/>
      <c r="AV375" s="84"/>
      <c r="AW375" s="84"/>
      <c r="AX375" s="84"/>
      <c r="AY375" s="84"/>
      <c r="AZ375" s="84"/>
    </row>
    <row r="376" spans="1:52" x14ac:dyDescent="0.25">
      <c r="A376" s="69" t="s">
        <v>940</v>
      </c>
      <c r="B376" s="69" t="s">
        <v>940</v>
      </c>
      <c r="C376" s="70"/>
      <c r="D376" s="71"/>
      <c r="E376" s="72"/>
      <c r="F376" s="73"/>
      <c r="G376" s="70"/>
      <c r="H376" s="74"/>
      <c r="I376" s="75"/>
      <c r="J376" s="75"/>
      <c r="K376" s="36"/>
      <c r="L376" s="82"/>
      <c r="M376" s="82"/>
      <c r="N376" s="77"/>
      <c r="O376" s="84" t="s">
        <v>179</v>
      </c>
      <c r="P376" s="86">
        <v>43168.050208333334</v>
      </c>
      <c r="Q376" s="84" t="s">
        <v>2554</v>
      </c>
      <c r="R376" s="87" t="s">
        <v>3256</v>
      </c>
      <c r="S376" s="84" t="s">
        <v>236</v>
      </c>
      <c r="T376" s="84" t="s">
        <v>3547</v>
      </c>
      <c r="U376" s="84"/>
      <c r="V376" s="87" t="s">
        <v>4276</v>
      </c>
      <c r="W376" s="86">
        <v>43168.050208333334</v>
      </c>
      <c r="X376" s="87" t="s">
        <v>5462</v>
      </c>
      <c r="Y376" s="84"/>
      <c r="Z376" s="84"/>
      <c r="AA376" s="90" t="s">
        <v>7041</v>
      </c>
      <c r="AB376" s="84"/>
      <c r="AC376" s="84" t="b">
        <v>0</v>
      </c>
      <c r="AD376" s="84">
        <v>0</v>
      </c>
      <c r="AE376" s="90" t="s">
        <v>243</v>
      </c>
      <c r="AF376" s="84" t="b">
        <v>1</v>
      </c>
      <c r="AG376" s="84" t="s">
        <v>248</v>
      </c>
      <c r="AH376" s="84"/>
      <c r="AI376" s="90" t="s">
        <v>8495</v>
      </c>
      <c r="AJ376" s="84" t="b">
        <v>0</v>
      </c>
      <c r="AK376" s="84">
        <v>1</v>
      </c>
      <c r="AL376" s="90" t="s">
        <v>243</v>
      </c>
      <c r="AM376" s="84" t="s">
        <v>254</v>
      </c>
      <c r="AN376" s="84" t="b">
        <v>0</v>
      </c>
      <c r="AO376" s="90" t="s">
        <v>7041</v>
      </c>
      <c r="AP376" s="84" t="s">
        <v>179</v>
      </c>
      <c r="AQ376" s="84">
        <v>0</v>
      </c>
      <c r="AR376" s="84">
        <v>0</v>
      </c>
      <c r="AS376" s="84"/>
      <c r="AT376" s="84"/>
      <c r="AU376" s="84"/>
      <c r="AV376" s="84"/>
      <c r="AW376" s="84"/>
      <c r="AX376" s="84"/>
      <c r="AY376" s="84"/>
      <c r="AZ376" s="84"/>
    </row>
    <row r="377" spans="1:52" x14ac:dyDescent="0.25">
      <c r="A377" s="69" t="s">
        <v>941</v>
      </c>
      <c r="B377" s="69" t="s">
        <v>940</v>
      </c>
      <c r="C377" s="70"/>
      <c r="D377" s="71"/>
      <c r="E377" s="72"/>
      <c r="F377" s="73"/>
      <c r="G377" s="70"/>
      <c r="H377" s="74"/>
      <c r="I377" s="75"/>
      <c r="J377" s="75"/>
      <c r="K377" s="36"/>
      <c r="L377" s="82"/>
      <c r="M377" s="82"/>
      <c r="N377" s="77"/>
      <c r="O377" s="84" t="s">
        <v>233</v>
      </c>
      <c r="P377" s="86">
        <v>43168.052083333336</v>
      </c>
      <c r="Q377" s="84" t="s">
        <v>2555</v>
      </c>
      <c r="R377" s="87" t="s">
        <v>3256</v>
      </c>
      <c r="S377" s="84" t="s">
        <v>236</v>
      </c>
      <c r="T377" s="84" t="s">
        <v>3547</v>
      </c>
      <c r="U377" s="84"/>
      <c r="V377" s="87" t="s">
        <v>4277</v>
      </c>
      <c r="W377" s="86">
        <v>43168.052083333336</v>
      </c>
      <c r="X377" s="87" t="s">
        <v>5463</v>
      </c>
      <c r="Y377" s="84"/>
      <c r="Z377" s="84"/>
      <c r="AA377" s="90" t="s">
        <v>7042</v>
      </c>
      <c r="AB377" s="84"/>
      <c r="AC377" s="84" t="b">
        <v>0</v>
      </c>
      <c r="AD377" s="84">
        <v>0</v>
      </c>
      <c r="AE377" s="90" t="s">
        <v>243</v>
      </c>
      <c r="AF377" s="84" t="b">
        <v>1</v>
      </c>
      <c r="AG377" s="84" t="s">
        <v>248</v>
      </c>
      <c r="AH377" s="84"/>
      <c r="AI377" s="90" t="s">
        <v>8495</v>
      </c>
      <c r="AJ377" s="84" t="b">
        <v>0</v>
      </c>
      <c r="AK377" s="84">
        <v>1</v>
      </c>
      <c r="AL377" s="90" t="s">
        <v>7041</v>
      </c>
      <c r="AM377" s="84" t="s">
        <v>251</v>
      </c>
      <c r="AN377" s="84" t="b">
        <v>0</v>
      </c>
      <c r="AO377" s="90" t="s">
        <v>7041</v>
      </c>
      <c r="AP377" s="84" t="s">
        <v>179</v>
      </c>
      <c r="AQ377" s="84">
        <v>0</v>
      </c>
      <c r="AR377" s="84">
        <v>0</v>
      </c>
      <c r="AS377" s="84"/>
      <c r="AT377" s="84"/>
      <c r="AU377" s="84"/>
      <c r="AV377" s="84"/>
      <c r="AW377" s="84"/>
      <c r="AX377" s="84"/>
      <c r="AY377" s="84"/>
      <c r="AZ377" s="84"/>
    </row>
    <row r="378" spans="1:52" x14ac:dyDescent="0.25">
      <c r="A378" s="69" t="s">
        <v>942</v>
      </c>
      <c r="B378" s="69" t="s">
        <v>1660</v>
      </c>
      <c r="C378" s="70"/>
      <c r="D378" s="71"/>
      <c r="E378" s="72"/>
      <c r="F378" s="73"/>
      <c r="G378" s="70"/>
      <c r="H378" s="74"/>
      <c r="I378" s="75"/>
      <c r="J378" s="75"/>
      <c r="K378" s="36"/>
      <c r="L378" s="82"/>
      <c r="M378" s="82"/>
      <c r="N378" s="77"/>
      <c r="O378" s="84" t="s">
        <v>233</v>
      </c>
      <c r="P378" s="86">
        <v>43168.052094907405</v>
      </c>
      <c r="Q378" s="84" t="s">
        <v>2556</v>
      </c>
      <c r="R378" s="84"/>
      <c r="S378" s="84"/>
      <c r="T378" s="84" t="s">
        <v>3547</v>
      </c>
      <c r="U378" s="84"/>
      <c r="V378" s="87" t="s">
        <v>4278</v>
      </c>
      <c r="W378" s="86">
        <v>43168.052094907405</v>
      </c>
      <c r="X378" s="87" t="s">
        <v>5464</v>
      </c>
      <c r="Y378" s="84"/>
      <c r="Z378" s="84"/>
      <c r="AA378" s="90" t="s">
        <v>7043</v>
      </c>
      <c r="AB378" s="84"/>
      <c r="AC378" s="84" t="b">
        <v>0</v>
      </c>
      <c r="AD378" s="84">
        <v>0</v>
      </c>
      <c r="AE378" s="90" t="s">
        <v>243</v>
      </c>
      <c r="AF378" s="84" t="b">
        <v>0</v>
      </c>
      <c r="AG378" s="84" t="s">
        <v>248</v>
      </c>
      <c r="AH378" s="84"/>
      <c r="AI378" s="90" t="s">
        <v>243</v>
      </c>
      <c r="AJ378" s="84" t="b">
        <v>0</v>
      </c>
      <c r="AK378" s="84">
        <v>240</v>
      </c>
      <c r="AL378" s="90" t="s">
        <v>7822</v>
      </c>
      <c r="AM378" s="84" t="s">
        <v>251</v>
      </c>
      <c r="AN378" s="84" t="b">
        <v>0</v>
      </c>
      <c r="AO378" s="90" t="s">
        <v>7822</v>
      </c>
      <c r="AP378" s="84" t="s">
        <v>179</v>
      </c>
      <c r="AQ378" s="84">
        <v>0</v>
      </c>
      <c r="AR378" s="84">
        <v>0</v>
      </c>
      <c r="AS378" s="84"/>
      <c r="AT378" s="84"/>
      <c r="AU378" s="84"/>
      <c r="AV378" s="84"/>
      <c r="AW378" s="84"/>
      <c r="AX378" s="84"/>
      <c r="AY378" s="84"/>
      <c r="AZ378" s="84"/>
    </row>
    <row r="379" spans="1:52" x14ac:dyDescent="0.25">
      <c r="A379" s="69" t="s">
        <v>943</v>
      </c>
      <c r="B379" s="69" t="s">
        <v>2095</v>
      </c>
      <c r="C379" s="70"/>
      <c r="D379" s="71"/>
      <c r="E379" s="72"/>
      <c r="F379" s="73"/>
      <c r="G379" s="70"/>
      <c r="H379" s="74"/>
      <c r="I379" s="75"/>
      <c r="J379" s="75"/>
      <c r="K379" s="36"/>
      <c r="L379" s="82"/>
      <c r="M379" s="82"/>
      <c r="N379" s="77"/>
      <c r="O379" s="84" t="s">
        <v>233</v>
      </c>
      <c r="P379" s="86">
        <v>43168.052106481482</v>
      </c>
      <c r="Q379" s="84" t="s">
        <v>2400</v>
      </c>
      <c r="R379" s="84"/>
      <c r="S379" s="84"/>
      <c r="T379" s="84"/>
      <c r="U379" s="84"/>
      <c r="V379" s="87" t="s">
        <v>4279</v>
      </c>
      <c r="W379" s="86">
        <v>43168.052106481482</v>
      </c>
      <c r="X379" s="87" t="s">
        <v>5465</v>
      </c>
      <c r="Y379" s="84"/>
      <c r="Z379" s="84"/>
      <c r="AA379" s="90" t="s">
        <v>7044</v>
      </c>
      <c r="AB379" s="84"/>
      <c r="AC379" s="84" t="b">
        <v>0</v>
      </c>
      <c r="AD379" s="84">
        <v>0</v>
      </c>
      <c r="AE379" s="90" t="s">
        <v>243</v>
      </c>
      <c r="AF379" s="84" t="b">
        <v>0</v>
      </c>
      <c r="AG379" s="84" t="s">
        <v>532</v>
      </c>
      <c r="AH379" s="84"/>
      <c r="AI379" s="90" t="s">
        <v>243</v>
      </c>
      <c r="AJ379" s="84" t="b">
        <v>0</v>
      </c>
      <c r="AK379" s="84">
        <v>369</v>
      </c>
      <c r="AL379" s="90" t="s">
        <v>8332</v>
      </c>
      <c r="AM379" s="84" t="s">
        <v>252</v>
      </c>
      <c r="AN379" s="84" t="b">
        <v>0</v>
      </c>
      <c r="AO379" s="90" t="s">
        <v>8332</v>
      </c>
      <c r="AP379" s="84" t="s">
        <v>179</v>
      </c>
      <c r="AQ379" s="84">
        <v>0</v>
      </c>
      <c r="AR379" s="84">
        <v>0</v>
      </c>
      <c r="AS379" s="84"/>
      <c r="AT379" s="84"/>
      <c r="AU379" s="84"/>
      <c r="AV379" s="84"/>
      <c r="AW379" s="84"/>
      <c r="AX379" s="84"/>
      <c r="AY379" s="84"/>
      <c r="AZ379" s="84"/>
    </row>
    <row r="380" spans="1:52" x14ac:dyDescent="0.25">
      <c r="A380" s="69" t="s">
        <v>944</v>
      </c>
      <c r="B380" s="69" t="s">
        <v>2082</v>
      </c>
      <c r="C380" s="70"/>
      <c r="D380" s="71"/>
      <c r="E380" s="72"/>
      <c r="F380" s="73"/>
      <c r="G380" s="70"/>
      <c r="H380" s="74"/>
      <c r="I380" s="75"/>
      <c r="J380" s="75"/>
      <c r="K380" s="36"/>
      <c r="L380" s="82"/>
      <c r="M380" s="82"/>
      <c r="N380" s="77"/>
      <c r="O380" s="84" t="s">
        <v>233</v>
      </c>
      <c r="P380" s="86">
        <v>43168.052141203705</v>
      </c>
      <c r="Q380" s="84" t="s">
        <v>2397</v>
      </c>
      <c r="R380" s="84"/>
      <c r="S380" s="84"/>
      <c r="T380" s="84"/>
      <c r="U380" s="84"/>
      <c r="V380" s="87" t="s">
        <v>4280</v>
      </c>
      <c r="W380" s="86">
        <v>43168.052141203705</v>
      </c>
      <c r="X380" s="87" t="s">
        <v>5466</v>
      </c>
      <c r="Y380" s="84"/>
      <c r="Z380" s="84"/>
      <c r="AA380" s="90" t="s">
        <v>7045</v>
      </c>
      <c r="AB380" s="84"/>
      <c r="AC380" s="84" t="b">
        <v>0</v>
      </c>
      <c r="AD380" s="84">
        <v>0</v>
      </c>
      <c r="AE380" s="90" t="s">
        <v>243</v>
      </c>
      <c r="AF380" s="84" t="b">
        <v>1</v>
      </c>
      <c r="AG380" s="84" t="s">
        <v>248</v>
      </c>
      <c r="AH380" s="84"/>
      <c r="AI380" s="90" t="s">
        <v>8490</v>
      </c>
      <c r="AJ380" s="84" t="b">
        <v>0</v>
      </c>
      <c r="AK380" s="84">
        <v>6158</v>
      </c>
      <c r="AL380" s="90" t="s">
        <v>8318</v>
      </c>
      <c r="AM380" s="84" t="s">
        <v>251</v>
      </c>
      <c r="AN380" s="84" t="b">
        <v>0</v>
      </c>
      <c r="AO380" s="90" t="s">
        <v>8318</v>
      </c>
      <c r="AP380" s="84" t="s">
        <v>179</v>
      </c>
      <c r="AQ380" s="84">
        <v>0</v>
      </c>
      <c r="AR380" s="84">
        <v>0</v>
      </c>
      <c r="AS380" s="84"/>
      <c r="AT380" s="84"/>
      <c r="AU380" s="84"/>
      <c r="AV380" s="84"/>
      <c r="AW380" s="84"/>
      <c r="AX380" s="84"/>
      <c r="AY380" s="84"/>
      <c r="AZ380" s="84"/>
    </row>
    <row r="381" spans="1:52" x14ac:dyDescent="0.25">
      <c r="A381" s="69" t="s">
        <v>945</v>
      </c>
      <c r="B381" s="69" t="s">
        <v>2075</v>
      </c>
      <c r="C381" s="70"/>
      <c r="D381" s="71"/>
      <c r="E381" s="72"/>
      <c r="F381" s="73"/>
      <c r="G381" s="70"/>
      <c r="H381" s="74"/>
      <c r="I381" s="75"/>
      <c r="J381" s="75"/>
      <c r="K381" s="36"/>
      <c r="L381" s="82"/>
      <c r="M381" s="82"/>
      <c r="N381" s="77"/>
      <c r="O381" s="84" t="s">
        <v>233</v>
      </c>
      <c r="P381" s="86">
        <v>43168.052152777775</v>
      </c>
      <c r="Q381" s="84" t="s">
        <v>2396</v>
      </c>
      <c r="R381" s="84"/>
      <c r="S381" s="84"/>
      <c r="T381" s="84" t="s">
        <v>3570</v>
      </c>
      <c r="U381" s="87" t="s">
        <v>3884</v>
      </c>
      <c r="V381" s="87" t="s">
        <v>3884</v>
      </c>
      <c r="W381" s="86">
        <v>43168.052152777775</v>
      </c>
      <c r="X381" s="87" t="s">
        <v>5467</v>
      </c>
      <c r="Y381" s="84"/>
      <c r="Z381" s="84"/>
      <c r="AA381" s="90" t="s">
        <v>7046</v>
      </c>
      <c r="AB381" s="84"/>
      <c r="AC381" s="84" t="b">
        <v>0</v>
      </c>
      <c r="AD381" s="84">
        <v>0</v>
      </c>
      <c r="AE381" s="90" t="s">
        <v>243</v>
      </c>
      <c r="AF381" s="84" t="b">
        <v>0</v>
      </c>
      <c r="AG381" s="84" t="s">
        <v>8486</v>
      </c>
      <c r="AH381" s="84"/>
      <c r="AI381" s="90" t="s">
        <v>243</v>
      </c>
      <c r="AJ381" s="84" t="b">
        <v>0</v>
      </c>
      <c r="AK381" s="84">
        <v>319</v>
      </c>
      <c r="AL381" s="90" t="s">
        <v>8311</v>
      </c>
      <c r="AM381" s="84" t="s">
        <v>251</v>
      </c>
      <c r="AN381" s="84" t="b">
        <v>0</v>
      </c>
      <c r="AO381" s="90" t="s">
        <v>8311</v>
      </c>
      <c r="AP381" s="84" t="s">
        <v>179</v>
      </c>
      <c r="AQ381" s="84">
        <v>0</v>
      </c>
      <c r="AR381" s="84">
        <v>0</v>
      </c>
      <c r="AS381" s="84"/>
      <c r="AT381" s="84"/>
      <c r="AU381" s="84"/>
      <c r="AV381" s="84"/>
      <c r="AW381" s="84"/>
      <c r="AX381" s="84"/>
      <c r="AY381" s="84"/>
      <c r="AZ381" s="84"/>
    </row>
    <row r="382" spans="1:52" x14ac:dyDescent="0.25">
      <c r="A382" s="69" t="s">
        <v>946</v>
      </c>
      <c r="B382" s="69" t="s">
        <v>2095</v>
      </c>
      <c r="C382" s="70"/>
      <c r="D382" s="71"/>
      <c r="E382" s="72"/>
      <c r="F382" s="73"/>
      <c r="G382" s="70"/>
      <c r="H382" s="74"/>
      <c r="I382" s="75"/>
      <c r="J382" s="75"/>
      <c r="K382" s="36"/>
      <c r="L382" s="82"/>
      <c r="M382" s="82"/>
      <c r="N382" s="77"/>
      <c r="O382" s="84" t="s">
        <v>233</v>
      </c>
      <c r="P382" s="86">
        <v>43168.052152777775</v>
      </c>
      <c r="Q382" s="84" t="s">
        <v>2400</v>
      </c>
      <c r="R382" s="84"/>
      <c r="S382" s="84"/>
      <c r="T382" s="84"/>
      <c r="U382" s="84"/>
      <c r="V382" s="87" t="s">
        <v>4281</v>
      </c>
      <c r="W382" s="86">
        <v>43168.052152777775</v>
      </c>
      <c r="X382" s="87" t="s">
        <v>5468</v>
      </c>
      <c r="Y382" s="84"/>
      <c r="Z382" s="84"/>
      <c r="AA382" s="90" t="s">
        <v>7047</v>
      </c>
      <c r="AB382" s="84"/>
      <c r="AC382" s="84" t="b">
        <v>0</v>
      </c>
      <c r="AD382" s="84">
        <v>0</v>
      </c>
      <c r="AE382" s="90" t="s">
        <v>243</v>
      </c>
      <c r="AF382" s="84" t="b">
        <v>0</v>
      </c>
      <c r="AG382" s="84" t="s">
        <v>532</v>
      </c>
      <c r="AH382" s="84"/>
      <c r="AI382" s="90" t="s">
        <v>243</v>
      </c>
      <c r="AJ382" s="84" t="b">
        <v>0</v>
      </c>
      <c r="AK382" s="84">
        <v>369</v>
      </c>
      <c r="AL382" s="90" t="s">
        <v>8332</v>
      </c>
      <c r="AM382" s="84" t="s">
        <v>252</v>
      </c>
      <c r="AN382" s="84" t="b">
        <v>0</v>
      </c>
      <c r="AO382" s="90" t="s">
        <v>8332</v>
      </c>
      <c r="AP382" s="84" t="s">
        <v>179</v>
      </c>
      <c r="AQ382" s="84">
        <v>0</v>
      </c>
      <c r="AR382" s="84">
        <v>0</v>
      </c>
      <c r="AS382" s="84"/>
      <c r="AT382" s="84"/>
      <c r="AU382" s="84"/>
      <c r="AV382" s="84"/>
      <c r="AW382" s="84"/>
      <c r="AX382" s="84"/>
      <c r="AY382" s="84"/>
      <c r="AZ382" s="84"/>
    </row>
    <row r="383" spans="1:52" x14ac:dyDescent="0.25">
      <c r="A383" s="69" t="s">
        <v>947</v>
      </c>
      <c r="B383" s="69" t="s">
        <v>947</v>
      </c>
      <c r="C383" s="70"/>
      <c r="D383" s="71"/>
      <c r="E383" s="72"/>
      <c r="F383" s="73"/>
      <c r="G383" s="70"/>
      <c r="H383" s="74"/>
      <c r="I383" s="75"/>
      <c r="J383" s="75"/>
      <c r="K383" s="36"/>
      <c r="L383" s="82"/>
      <c r="M383" s="82"/>
      <c r="N383" s="77"/>
      <c r="O383" s="84" t="s">
        <v>179</v>
      </c>
      <c r="P383" s="86">
        <v>43168.017152777778</v>
      </c>
      <c r="Q383" s="84" t="s">
        <v>2557</v>
      </c>
      <c r="R383" s="87" t="s">
        <v>3257</v>
      </c>
      <c r="S383" s="84" t="s">
        <v>236</v>
      </c>
      <c r="T383" s="84" t="s">
        <v>3594</v>
      </c>
      <c r="U383" s="84"/>
      <c r="V383" s="87" t="s">
        <v>4282</v>
      </c>
      <c r="W383" s="86">
        <v>43168.017152777778</v>
      </c>
      <c r="X383" s="87" t="s">
        <v>5469</v>
      </c>
      <c r="Y383" s="84"/>
      <c r="Z383" s="84"/>
      <c r="AA383" s="90" t="s">
        <v>7048</v>
      </c>
      <c r="AB383" s="84"/>
      <c r="AC383" s="84" t="b">
        <v>0</v>
      </c>
      <c r="AD383" s="84">
        <v>3</v>
      </c>
      <c r="AE383" s="90" t="s">
        <v>243</v>
      </c>
      <c r="AF383" s="84" t="b">
        <v>1</v>
      </c>
      <c r="AG383" s="84" t="s">
        <v>523</v>
      </c>
      <c r="AH383" s="84"/>
      <c r="AI383" s="90" t="s">
        <v>8496</v>
      </c>
      <c r="AJ383" s="84" t="b">
        <v>0</v>
      </c>
      <c r="AK383" s="84">
        <v>4</v>
      </c>
      <c r="AL383" s="90" t="s">
        <v>243</v>
      </c>
      <c r="AM383" s="84" t="s">
        <v>252</v>
      </c>
      <c r="AN383" s="84" t="b">
        <v>0</v>
      </c>
      <c r="AO383" s="90" t="s">
        <v>7048</v>
      </c>
      <c r="AP383" s="84" t="s">
        <v>270</v>
      </c>
      <c r="AQ383" s="84">
        <v>0</v>
      </c>
      <c r="AR383" s="84">
        <v>0</v>
      </c>
      <c r="AS383" s="84"/>
      <c r="AT383" s="84"/>
      <c r="AU383" s="84"/>
      <c r="AV383" s="84"/>
      <c r="AW383" s="84"/>
      <c r="AX383" s="84"/>
      <c r="AY383" s="84"/>
      <c r="AZ383" s="84"/>
    </row>
    <row r="384" spans="1:52" x14ac:dyDescent="0.25">
      <c r="A384" s="69" t="s">
        <v>948</v>
      </c>
      <c r="B384" s="69" t="s">
        <v>947</v>
      </c>
      <c r="C384" s="70"/>
      <c r="D384" s="71"/>
      <c r="E384" s="72"/>
      <c r="F384" s="73"/>
      <c r="G384" s="70"/>
      <c r="H384" s="74"/>
      <c r="I384" s="75"/>
      <c r="J384" s="75"/>
      <c r="K384" s="36"/>
      <c r="L384" s="82"/>
      <c r="M384" s="82"/>
      <c r="N384" s="77"/>
      <c r="O384" s="84" t="s">
        <v>233</v>
      </c>
      <c r="P384" s="86">
        <v>43168.052152777775</v>
      </c>
      <c r="Q384" s="84" t="s">
        <v>2558</v>
      </c>
      <c r="R384" s="87" t="s">
        <v>3257</v>
      </c>
      <c r="S384" s="84" t="s">
        <v>236</v>
      </c>
      <c r="T384" s="84" t="s">
        <v>3594</v>
      </c>
      <c r="U384" s="84"/>
      <c r="V384" s="87" t="s">
        <v>4283</v>
      </c>
      <c r="W384" s="86">
        <v>43168.052152777775</v>
      </c>
      <c r="X384" s="87" t="s">
        <v>5470</v>
      </c>
      <c r="Y384" s="84"/>
      <c r="Z384" s="84"/>
      <c r="AA384" s="90" t="s">
        <v>7049</v>
      </c>
      <c r="AB384" s="84"/>
      <c r="AC384" s="84" t="b">
        <v>0</v>
      </c>
      <c r="AD384" s="84">
        <v>0</v>
      </c>
      <c r="AE384" s="90" t="s">
        <v>243</v>
      </c>
      <c r="AF384" s="84" t="b">
        <v>1</v>
      </c>
      <c r="AG384" s="84" t="s">
        <v>523</v>
      </c>
      <c r="AH384" s="84"/>
      <c r="AI384" s="90" t="s">
        <v>8496</v>
      </c>
      <c r="AJ384" s="84" t="b">
        <v>0</v>
      </c>
      <c r="AK384" s="84">
        <v>4</v>
      </c>
      <c r="AL384" s="90" t="s">
        <v>7048</v>
      </c>
      <c r="AM384" s="84" t="s">
        <v>252</v>
      </c>
      <c r="AN384" s="84" t="b">
        <v>0</v>
      </c>
      <c r="AO384" s="90" t="s">
        <v>7048</v>
      </c>
      <c r="AP384" s="84" t="s">
        <v>179</v>
      </c>
      <c r="AQ384" s="84">
        <v>0</v>
      </c>
      <c r="AR384" s="84">
        <v>0</v>
      </c>
      <c r="AS384" s="84"/>
      <c r="AT384" s="84"/>
      <c r="AU384" s="84"/>
      <c r="AV384" s="84"/>
      <c r="AW384" s="84"/>
      <c r="AX384" s="84"/>
      <c r="AY384" s="84"/>
      <c r="AZ384" s="84"/>
    </row>
    <row r="385" spans="1:52" x14ac:dyDescent="0.25">
      <c r="A385" s="69" t="s">
        <v>949</v>
      </c>
      <c r="B385" s="69" t="s">
        <v>2082</v>
      </c>
      <c r="C385" s="70"/>
      <c r="D385" s="71"/>
      <c r="E385" s="72"/>
      <c r="F385" s="73"/>
      <c r="G385" s="70"/>
      <c r="H385" s="74"/>
      <c r="I385" s="75"/>
      <c r="J385" s="75"/>
      <c r="K385" s="36"/>
      <c r="L385" s="82"/>
      <c r="M385" s="82"/>
      <c r="N385" s="77"/>
      <c r="O385" s="84" t="s">
        <v>233</v>
      </c>
      <c r="P385" s="86">
        <v>43168.052152777775</v>
      </c>
      <c r="Q385" s="84" t="s">
        <v>2397</v>
      </c>
      <c r="R385" s="84"/>
      <c r="S385" s="84"/>
      <c r="T385" s="84"/>
      <c r="U385" s="84"/>
      <c r="V385" s="87" t="s">
        <v>4284</v>
      </c>
      <c r="W385" s="86">
        <v>43168.052152777775</v>
      </c>
      <c r="X385" s="87" t="s">
        <v>5471</v>
      </c>
      <c r="Y385" s="84"/>
      <c r="Z385" s="84"/>
      <c r="AA385" s="90" t="s">
        <v>7050</v>
      </c>
      <c r="AB385" s="84"/>
      <c r="AC385" s="84" t="b">
        <v>0</v>
      </c>
      <c r="AD385" s="84">
        <v>0</v>
      </c>
      <c r="AE385" s="90" t="s">
        <v>243</v>
      </c>
      <c r="AF385" s="84" t="b">
        <v>1</v>
      </c>
      <c r="AG385" s="84" t="s">
        <v>248</v>
      </c>
      <c r="AH385" s="84"/>
      <c r="AI385" s="90" t="s">
        <v>8490</v>
      </c>
      <c r="AJ385" s="84" t="b">
        <v>0</v>
      </c>
      <c r="AK385" s="84">
        <v>6158</v>
      </c>
      <c r="AL385" s="90" t="s">
        <v>8318</v>
      </c>
      <c r="AM385" s="84" t="s">
        <v>252</v>
      </c>
      <c r="AN385" s="84" t="b">
        <v>0</v>
      </c>
      <c r="AO385" s="90" t="s">
        <v>8318</v>
      </c>
      <c r="AP385" s="84" t="s">
        <v>179</v>
      </c>
      <c r="AQ385" s="84">
        <v>0</v>
      </c>
      <c r="AR385" s="84">
        <v>0</v>
      </c>
      <c r="AS385" s="84"/>
      <c r="AT385" s="84"/>
      <c r="AU385" s="84"/>
      <c r="AV385" s="84"/>
      <c r="AW385" s="84"/>
      <c r="AX385" s="84"/>
      <c r="AY385" s="84"/>
      <c r="AZ385" s="84"/>
    </row>
    <row r="386" spans="1:52" x14ac:dyDescent="0.25">
      <c r="A386" s="69" t="s">
        <v>950</v>
      </c>
      <c r="B386" s="69" t="s">
        <v>2064</v>
      </c>
      <c r="C386" s="70"/>
      <c r="D386" s="71"/>
      <c r="E386" s="72"/>
      <c r="F386" s="73"/>
      <c r="G386" s="70"/>
      <c r="H386" s="74"/>
      <c r="I386" s="75"/>
      <c r="J386" s="75"/>
      <c r="K386" s="36"/>
      <c r="L386" s="82"/>
      <c r="M386" s="82"/>
      <c r="N386" s="77"/>
      <c r="O386" s="84" t="s">
        <v>233</v>
      </c>
      <c r="P386" s="86">
        <v>43168.052199074074</v>
      </c>
      <c r="Q386" s="84" t="s">
        <v>2427</v>
      </c>
      <c r="R386" s="84"/>
      <c r="S386" s="84"/>
      <c r="T386" s="84" t="s">
        <v>3547</v>
      </c>
      <c r="U386" s="84"/>
      <c r="V386" s="87" t="s">
        <v>4285</v>
      </c>
      <c r="W386" s="86">
        <v>43168.052199074074</v>
      </c>
      <c r="X386" s="87" t="s">
        <v>5472</v>
      </c>
      <c r="Y386" s="84"/>
      <c r="Z386" s="84"/>
      <c r="AA386" s="90" t="s">
        <v>7051</v>
      </c>
      <c r="AB386" s="84"/>
      <c r="AC386" s="84" t="b">
        <v>0</v>
      </c>
      <c r="AD386" s="84">
        <v>0</v>
      </c>
      <c r="AE386" s="90" t="s">
        <v>243</v>
      </c>
      <c r="AF386" s="84" t="b">
        <v>0</v>
      </c>
      <c r="AG386" s="84" t="s">
        <v>532</v>
      </c>
      <c r="AH386" s="84"/>
      <c r="AI386" s="90" t="s">
        <v>243</v>
      </c>
      <c r="AJ386" s="84" t="b">
        <v>0</v>
      </c>
      <c r="AK386" s="84">
        <v>42</v>
      </c>
      <c r="AL386" s="90" t="s">
        <v>8296</v>
      </c>
      <c r="AM386" s="84" t="s">
        <v>255</v>
      </c>
      <c r="AN386" s="84" t="b">
        <v>0</v>
      </c>
      <c r="AO386" s="90" t="s">
        <v>8296</v>
      </c>
      <c r="AP386" s="84" t="s">
        <v>179</v>
      </c>
      <c r="AQ386" s="84">
        <v>0</v>
      </c>
      <c r="AR386" s="84">
        <v>0</v>
      </c>
      <c r="AS386" s="84"/>
      <c r="AT386" s="84"/>
      <c r="AU386" s="84"/>
      <c r="AV386" s="84"/>
      <c r="AW386" s="84"/>
      <c r="AX386" s="84"/>
      <c r="AY386" s="84"/>
      <c r="AZ386" s="84"/>
    </row>
    <row r="387" spans="1:52" x14ac:dyDescent="0.25">
      <c r="A387" s="69" t="s">
        <v>951</v>
      </c>
      <c r="B387" s="69" t="s">
        <v>1578</v>
      </c>
      <c r="C387" s="70"/>
      <c r="D387" s="71"/>
      <c r="E387" s="72"/>
      <c r="F387" s="73"/>
      <c r="G387" s="70"/>
      <c r="H387" s="74"/>
      <c r="I387" s="75"/>
      <c r="J387" s="75"/>
      <c r="K387" s="36"/>
      <c r="L387" s="82"/>
      <c r="M387" s="82"/>
      <c r="N387" s="77"/>
      <c r="O387" s="84" t="s">
        <v>233</v>
      </c>
      <c r="P387" s="86">
        <v>43168.052199074074</v>
      </c>
      <c r="Q387" s="84" t="s">
        <v>2514</v>
      </c>
      <c r="R387" s="84"/>
      <c r="S387" s="84"/>
      <c r="T387" s="84" t="s">
        <v>3596</v>
      </c>
      <c r="U387" s="87" t="s">
        <v>3907</v>
      </c>
      <c r="V387" s="87" t="s">
        <v>3907</v>
      </c>
      <c r="W387" s="86">
        <v>43168.052199074074</v>
      </c>
      <c r="X387" s="87" t="s">
        <v>5473</v>
      </c>
      <c r="Y387" s="84"/>
      <c r="Z387" s="84"/>
      <c r="AA387" s="90" t="s">
        <v>7052</v>
      </c>
      <c r="AB387" s="84"/>
      <c r="AC387" s="84" t="b">
        <v>0</v>
      </c>
      <c r="AD387" s="84">
        <v>0</v>
      </c>
      <c r="AE387" s="90" t="s">
        <v>243</v>
      </c>
      <c r="AF387" s="84" t="b">
        <v>0</v>
      </c>
      <c r="AG387" s="84" t="s">
        <v>8486</v>
      </c>
      <c r="AH387" s="84"/>
      <c r="AI387" s="90" t="s">
        <v>243</v>
      </c>
      <c r="AJ387" s="84" t="b">
        <v>0</v>
      </c>
      <c r="AK387" s="84">
        <v>184</v>
      </c>
      <c r="AL387" s="90" t="s">
        <v>7734</v>
      </c>
      <c r="AM387" s="84" t="s">
        <v>251</v>
      </c>
      <c r="AN387" s="84" t="b">
        <v>0</v>
      </c>
      <c r="AO387" s="90" t="s">
        <v>7734</v>
      </c>
      <c r="AP387" s="84" t="s">
        <v>179</v>
      </c>
      <c r="AQ387" s="84">
        <v>0</v>
      </c>
      <c r="AR387" s="84">
        <v>0</v>
      </c>
      <c r="AS387" s="84"/>
      <c r="AT387" s="84"/>
      <c r="AU387" s="84"/>
      <c r="AV387" s="84"/>
      <c r="AW387" s="84"/>
      <c r="AX387" s="84"/>
      <c r="AY387" s="84"/>
      <c r="AZ387" s="84"/>
    </row>
    <row r="388" spans="1:52" x14ac:dyDescent="0.25">
      <c r="A388" s="69" t="s">
        <v>952</v>
      </c>
      <c r="B388" s="69" t="s">
        <v>2082</v>
      </c>
      <c r="C388" s="70"/>
      <c r="D388" s="71"/>
      <c r="E388" s="72"/>
      <c r="F388" s="73"/>
      <c r="G388" s="70"/>
      <c r="H388" s="74"/>
      <c r="I388" s="75"/>
      <c r="J388" s="75"/>
      <c r="K388" s="36"/>
      <c r="L388" s="82"/>
      <c r="M388" s="82"/>
      <c r="N388" s="77"/>
      <c r="O388" s="84" t="s">
        <v>233</v>
      </c>
      <c r="P388" s="86">
        <v>43168.052199074074</v>
      </c>
      <c r="Q388" s="84" t="s">
        <v>2397</v>
      </c>
      <c r="R388" s="84"/>
      <c r="S388" s="84"/>
      <c r="T388" s="84"/>
      <c r="U388" s="84"/>
      <c r="V388" s="87" t="s">
        <v>4286</v>
      </c>
      <c r="W388" s="86">
        <v>43168.052199074074</v>
      </c>
      <c r="X388" s="87" t="s">
        <v>5474</v>
      </c>
      <c r="Y388" s="84"/>
      <c r="Z388" s="84"/>
      <c r="AA388" s="90" t="s">
        <v>7053</v>
      </c>
      <c r="AB388" s="84"/>
      <c r="AC388" s="84" t="b">
        <v>0</v>
      </c>
      <c r="AD388" s="84">
        <v>0</v>
      </c>
      <c r="AE388" s="90" t="s">
        <v>243</v>
      </c>
      <c r="AF388" s="84" t="b">
        <v>1</v>
      </c>
      <c r="AG388" s="84" t="s">
        <v>248</v>
      </c>
      <c r="AH388" s="84"/>
      <c r="AI388" s="90" t="s">
        <v>8490</v>
      </c>
      <c r="AJ388" s="84" t="b">
        <v>0</v>
      </c>
      <c r="AK388" s="84">
        <v>6158</v>
      </c>
      <c r="AL388" s="90" t="s">
        <v>8318</v>
      </c>
      <c r="AM388" s="84" t="s">
        <v>252</v>
      </c>
      <c r="AN388" s="84" t="b">
        <v>0</v>
      </c>
      <c r="AO388" s="90" t="s">
        <v>8318</v>
      </c>
      <c r="AP388" s="84" t="s">
        <v>179</v>
      </c>
      <c r="AQ388" s="84">
        <v>0</v>
      </c>
      <c r="AR388" s="84">
        <v>0</v>
      </c>
      <c r="AS388" s="84"/>
      <c r="AT388" s="84"/>
      <c r="AU388" s="84"/>
      <c r="AV388" s="84"/>
      <c r="AW388" s="84"/>
      <c r="AX388" s="84"/>
      <c r="AY388" s="84"/>
      <c r="AZ388" s="84"/>
    </row>
    <row r="389" spans="1:52" x14ac:dyDescent="0.25">
      <c r="A389" s="69" t="s">
        <v>953</v>
      </c>
      <c r="B389" s="69" t="s">
        <v>953</v>
      </c>
      <c r="C389" s="70"/>
      <c r="D389" s="71"/>
      <c r="E389" s="72"/>
      <c r="F389" s="73"/>
      <c r="G389" s="70"/>
      <c r="H389" s="74"/>
      <c r="I389" s="75"/>
      <c r="J389" s="75"/>
      <c r="K389" s="36"/>
      <c r="L389" s="82"/>
      <c r="M389" s="82"/>
      <c r="N389" s="77"/>
      <c r="O389" s="84" t="s">
        <v>179</v>
      </c>
      <c r="P389" s="86">
        <v>43164.250833333332</v>
      </c>
      <c r="Q389" s="84" t="s">
        <v>2559</v>
      </c>
      <c r="R389" s="84"/>
      <c r="S389" s="84"/>
      <c r="T389" s="84" t="s">
        <v>3632</v>
      </c>
      <c r="U389" s="84"/>
      <c r="V389" s="87" t="s">
        <v>4287</v>
      </c>
      <c r="W389" s="86">
        <v>43164.250833333332</v>
      </c>
      <c r="X389" s="87" t="s">
        <v>5475</v>
      </c>
      <c r="Y389" s="84"/>
      <c r="Z389" s="84"/>
      <c r="AA389" s="90" t="s">
        <v>7054</v>
      </c>
      <c r="AB389" s="84"/>
      <c r="AC389" s="84" t="b">
        <v>0</v>
      </c>
      <c r="AD389" s="84">
        <v>40</v>
      </c>
      <c r="AE389" s="90" t="s">
        <v>243</v>
      </c>
      <c r="AF389" s="84" t="b">
        <v>0</v>
      </c>
      <c r="AG389" s="84" t="s">
        <v>248</v>
      </c>
      <c r="AH389" s="84"/>
      <c r="AI389" s="90" t="s">
        <v>243</v>
      </c>
      <c r="AJ389" s="84" t="b">
        <v>0</v>
      </c>
      <c r="AK389" s="84">
        <v>48</v>
      </c>
      <c r="AL389" s="90" t="s">
        <v>243</v>
      </c>
      <c r="AM389" s="84" t="s">
        <v>252</v>
      </c>
      <c r="AN389" s="84" t="b">
        <v>0</v>
      </c>
      <c r="AO389" s="90" t="s">
        <v>7054</v>
      </c>
      <c r="AP389" s="84" t="s">
        <v>270</v>
      </c>
      <c r="AQ389" s="84">
        <v>0</v>
      </c>
      <c r="AR389" s="84">
        <v>0</v>
      </c>
      <c r="AS389" s="84"/>
      <c r="AT389" s="84"/>
      <c r="AU389" s="84"/>
      <c r="AV389" s="84"/>
      <c r="AW389" s="84"/>
      <c r="AX389" s="84"/>
      <c r="AY389" s="84"/>
      <c r="AZ389" s="84"/>
    </row>
    <row r="390" spans="1:52" x14ac:dyDescent="0.25">
      <c r="A390" s="69" t="s">
        <v>954</v>
      </c>
      <c r="B390" s="69" t="s">
        <v>953</v>
      </c>
      <c r="C390" s="70"/>
      <c r="D390" s="71"/>
      <c r="E390" s="72"/>
      <c r="F390" s="73"/>
      <c r="G390" s="70"/>
      <c r="H390" s="74"/>
      <c r="I390" s="75"/>
      <c r="J390" s="75"/>
      <c r="K390" s="36"/>
      <c r="L390" s="82"/>
      <c r="M390" s="82"/>
      <c r="N390" s="77"/>
      <c r="O390" s="84" t="s">
        <v>233</v>
      </c>
      <c r="P390" s="86">
        <v>43168.052222222221</v>
      </c>
      <c r="Q390" s="84" t="s">
        <v>2560</v>
      </c>
      <c r="R390" s="84"/>
      <c r="S390" s="84"/>
      <c r="T390" s="84" t="s">
        <v>3547</v>
      </c>
      <c r="U390" s="84"/>
      <c r="V390" s="87" t="s">
        <v>4288</v>
      </c>
      <c r="W390" s="86">
        <v>43168.052222222221</v>
      </c>
      <c r="X390" s="87" t="s">
        <v>5476</v>
      </c>
      <c r="Y390" s="84"/>
      <c r="Z390" s="84"/>
      <c r="AA390" s="90" t="s">
        <v>7055</v>
      </c>
      <c r="AB390" s="84"/>
      <c r="AC390" s="84" t="b">
        <v>0</v>
      </c>
      <c r="AD390" s="84">
        <v>0</v>
      </c>
      <c r="AE390" s="90" t="s">
        <v>243</v>
      </c>
      <c r="AF390" s="84" t="b">
        <v>0</v>
      </c>
      <c r="AG390" s="84" t="s">
        <v>248</v>
      </c>
      <c r="AH390" s="84"/>
      <c r="AI390" s="90" t="s">
        <v>243</v>
      </c>
      <c r="AJ390" s="84" t="b">
        <v>0</v>
      </c>
      <c r="AK390" s="84">
        <v>48</v>
      </c>
      <c r="AL390" s="90" t="s">
        <v>7054</v>
      </c>
      <c r="AM390" s="84" t="s">
        <v>252</v>
      </c>
      <c r="AN390" s="84" t="b">
        <v>0</v>
      </c>
      <c r="AO390" s="90" t="s">
        <v>7054</v>
      </c>
      <c r="AP390" s="84" t="s">
        <v>179</v>
      </c>
      <c r="AQ390" s="84">
        <v>0</v>
      </c>
      <c r="AR390" s="84">
        <v>0</v>
      </c>
      <c r="AS390" s="84"/>
      <c r="AT390" s="84"/>
      <c r="AU390" s="84"/>
      <c r="AV390" s="84"/>
      <c r="AW390" s="84"/>
      <c r="AX390" s="84"/>
      <c r="AY390" s="84"/>
      <c r="AZ390" s="84"/>
    </row>
    <row r="391" spans="1:52" x14ac:dyDescent="0.25">
      <c r="A391" s="69" t="s">
        <v>955</v>
      </c>
      <c r="B391" s="69" t="s">
        <v>2082</v>
      </c>
      <c r="C391" s="70"/>
      <c r="D391" s="71"/>
      <c r="E391" s="72"/>
      <c r="F391" s="73"/>
      <c r="G391" s="70"/>
      <c r="H391" s="74"/>
      <c r="I391" s="75"/>
      <c r="J391" s="75"/>
      <c r="K391" s="36"/>
      <c r="L391" s="82"/>
      <c r="M391" s="82"/>
      <c r="N391" s="77"/>
      <c r="O391" s="84" t="s">
        <v>233</v>
      </c>
      <c r="P391" s="86">
        <v>43168.052222222221</v>
      </c>
      <c r="Q391" s="84" t="s">
        <v>2397</v>
      </c>
      <c r="R391" s="84"/>
      <c r="S391" s="84"/>
      <c r="T391" s="84"/>
      <c r="U391" s="84"/>
      <c r="V391" s="87" t="s">
        <v>4289</v>
      </c>
      <c r="W391" s="86">
        <v>43168.052222222221</v>
      </c>
      <c r="X391" s="87" t="s">
        <v>5477</v>
      </c>
      <c r="Y391" s="84"/>
      <c r="Z391" s="84"/>
      <c r="AA391" s="90" t="s">
        <v>7056</v>
      </c>
      <c r="AB391" s="84"/>
      <c r="AC391" s="84" t="b">
        <v>0</v>
      </c>
      <c r="AD391" s="84">
        <v>0</v>
      </c>
      <c r="AE391" s="90" t="s">
        <v>243</v>
      </c>
      <c r="AF391" s="84" t="b">
        <v>1</v>
      </c>
      <c r="AG391" s="84" t="s">
        <v>248</v>
      </c>
      <c r="AH391" s="84"/>
      <c r="AI391" s="90" t="s">
        <v>8490</v>
      </c>
      <c r="AJ391" s="84" t="b">
        <v>0</v>
      </c>
      <c r="AK391" s="84">
        <v>6158</v>
      </c>
      <c r="AL391" s="90" t="s">
        <v>8318</v>
      </c>
      <c r="AM391" s="84" t="s">
        <v>252</v>
      </c>
      <c r="AN391" s="84" t="b">
        <v>0</v>
      </c>
      <c r="AO391" s="90" t="s">
        <v>8318</v>
      </c>
      <c r="AP391" s="84" t="s">
        <v>179</v>
      </c>
      <c r="AQ391" s="84">
        <v>0</v>
      </c>
      <c r="AR391" s="84">
        <v>0</v>
      </c>
      <c r="AS391" s="84"/>
      <c r="AT391" s="84"/>
      <c r="AU391" s="84"/>
      <c r="AV391" s="84"/>
      <c r="AW391" s="84"/>
      <c r="AX391" s="84"/>
      <c r="AY391" s="84"/>
      <c r="AZ391" s="84"/>
    </row>
    <row r="392" spans="1:52" x14ac:dyDescent="0.25">
      <c r="A392" s="69" t="s">
        <v>956</v>
      </c>
      <c r="B392" s="69" t="s">
        <v>215</v>
      </c>
      <c r="C392" s="70"/>
      <c r="D392" s="71"/>
      <c r="E392" s="72"/>
      <c r="F392" s="73"/>
      <c r="G392" s="70"/>
      <c r="H392" s="74"/>
      <c r="I392" s="75"/>
      <c r="J392" s="75"/>
      <c r="K392" s="36"/>
      <c r="L392" s="82"/>
      <c r="M392" s="82"/>
      <c r="N392" s="77"/>
      <c r="O392" s="84" t="s">
        <v>233</v>
      </c>
      <c r="P392" s="86">
        <v>43168.052233796298</v>
      </c>
      <c r="Q392" s="84" t="s">
        <v>2420</v>
      </c>
      <c r="R392" s="84"/>
      <c r="S392" s="84"/>
      <c r="T392" s="84" t="s">
        <v>3582</v>
      </c>
      <c r="U392" s="84"/>
      <c r="V392" s="87" t="s">
        <v>4290</v>
      </c>
      <c r="W392" s="86">
        <v>43168.052233796298</v>
      </c>
      <c r="X392" s="87" t="s">
        <v>5478</v>
      </c>
      <c r="Y392" s="84"/>
      <c r="Z392" s="84"/>
      <c r="AA392" s="90" t="s">
        <v>7057</v>
      </c>
      <c r="AB392" s="84"/>
      <c r="AC392" s="84" t="b">
        <v>0</v>
      </c>
      <c r="AD392" s="84">
        <v>0</v>
      </c>
      <c r="AE392" s="90" t="s">
        <v>243</v>
      </c>
      <c r="AF392" s="84" t="b">
        <v>0</v>
      </c>
      <c r="AG392" s="84" t="s">
        <v>248</v>
      </c>
      <c r="AH392" s="84"/>
      <c r="AI392" s="90" t="s">
        <v>243</v>
      </c>
      <c r="AJ392" s="84" t="b">
        <v>0</v>
      </c>
      <c r="AK392" s="84">
        <v>1465</v>
      </c>
      <c r="AL392" s="90" t="s">
        <v>6776</v>
      </c>
      <c r="AM392" s="84" t="s">
        <v>254</v>
      </c>
      <c r="AN392" s="84" t="b">
        <v>0</v>
      </c>
      <c r="AO392" s="90" t="s">
        <v>6776</v>
      </c>
      <c r="AP392" s="84" t="s">
        <v>179</v>
      </c>
      <c r="AQ392" s="84">
        <v>0</v>
      </c>
      <c r="AR392" s="84">
        <v>0</v>
      </c>
      <c r="AS392" s="84"/>
      <c r="AT392" s="84"/>
      <c r="AU392" s="84"/>
      <c r="AV392" s="84"/>
      <c r="AW392" s="84"/>
      <c r="AX392" s="84"/>
      <c r="AY392" s="84"/>
      <c r="AZ392" s="84"/>
    </row>
    <row r="393" spans="1:52" x14ac:dyDescent="0.25">
      <c r="A393" s="69" t="s">
        <v>957</v>
      </c>
      <c r="B393" s="69" t="s">
        <v>1669</v>
      </c>
      <c r="C393" s="70"/>
      <c r="D393" s="71"/>
      <c r="E393" s="72"/>
      <c r="F393" s="73"/>
      <c r="G393" s="70"/>
      <c r="H393" s="74"/>
      <c r="I393" s="75"/>
      <c r="J393" s="75"/>
      <c r="K393" s="36"/>
      <c r="L393" s="82"/>
      <c r="M393" s="82"/>
      <c r="N393" s="77"/>
      <c r="O393" s="84" t="s">
        <v>233</v>
      </c>
      <c r="P393" s="86">
        <v>43168.052152777775</v>
      </c>
      <c r="Q393" s="84" t="s">
        <v>2398</v>
      </c>
      <c r="R393" s="87" t="s">
        <v>3217</v>
      </c>
      <c r="S393" s="84" t="s">
        <v>616</v>
      </c>
      <c r="T393" s="84" t="s">
        <v>3547</v>
      </c>
      <c r="U393" s="87" t="s">
        <v>3885</v>
      </c>
      <c r="V393" s="87" t="s">
        <v>3885</v>
      </c>
      <c r="W393" s="86">
        <v>43168.052152777775</v>
      </c>
      <c r="X393" s="87" t="s">
        <v>5479</v>
      </c>
      <c r="Y393" s="84"/>
      <c r="Z393" s="84"/>
      <c r="AA393" s="90" t="s">
        <v>7058</v>
      </c>
      <c r="AB393" s="84"/>
      <c r="AC393" s="84" t="b">
        <v>0</v>
      </c>
      <c r="AD393" s="84">
        <v>0</v>
      </c>
      <c r="AE393" s="90" t="s">
        <v>243</v>
      </c>
      <c r="AF393" s="84" t="b">
        <v>0</v>
      </c>
      <c r="AG393" s="84" t="s">
        <v>248</v>
      </c>
      <c r="AH393" s="84"/>
      <c r="AI393" s="90" t="s">
        <v>243</v>
      </c>
      <c r="AJ393" s="84" t="b">
        <v>0</v>
      </c>
      <c r="AK393" s="84">
        <v>69</v>
      </c>
      <c r="AL393" s="90" t="s">
        <v>7831</v>
      </c>
      <c r="AM393" s="84" t="s">
        <v>252</v>
      </c>
      <c r="AN393" s="84" t="b">
        <v>0</v>
      </c>
      <c r="AO393" s="90" t="s">
        <v>7831</v>
      </c>
      <c r="AP393" s="84" t="s">
        <v>179</v>
      </c>
      <c r="AQ393" s="84">
        <v>0</v>
      </c>
      <c r="AR393" s="84">
        <v>0</v>
      </c>
      <c r="AS393" s="84"/>
      <c r="AT393" s="84"/>
      <c r="AU393" s="84"/>
      <c r="AV393" s="84"/>
      <c r="AW393" s="84"/>
      <c r="AX393" s="84"/>
      <c r="AY393" s="84"/>
      <c r="AZ393" s="84"/>
    </row>
    <row r="394" spans="1:52" x14ac:dyDescent="0.25">
      <c r="A394" s="69" t="s">
        <v>957</v>
      </c>
      <c r="B394" s="69" t="s">
        <v>1669</v>
      </c>
      <c r="C394" s="70"/>
      <c r="D394" s="71"/>
      <c r="E394" s="72"/>
      <c r="F394" s="73"/>
      <c r="G394" s="70"/>
      <c r="H394" s="74"/>
      <c r="I394" s="75"/>
      <c r="J394" s="75"/>
      <c r="K394" s="36"/>
      <c r="L394" s="82"/>
      <c r="M394" s="82"/>
      <c r="N394" s="77"/>
      <c r="O394" s="84" t="s">
        <v>233</v>
      </c>
      <c r="P394" s="86">
        <v>43168.052233796298</v>
      </c>
      <c r="Q394" s="84" t="s">
        <v>2561</v>
      </c>
      <c r="R394" s="87" t="s">
        <v>3258</v>
      </c>
      <c r="S394" s="84" t="s">
        <v>616</v>
      </c>
      <c r="T394" s="84" t="s">
        <v>3547</v>
      </c>
      <c r="U394" s="87" t="s">
        <v>3916</v>
      </c>
      <c r="V394" s="87" t="s">
        <v>3916</v>
      </c>
      <c r="W394" s="86">
        <v>43168.052233796298</v>
      </c>
      <c r="X394" s="87" t="s">
        <v>5480</v>
      </c>
      <c r="Y394" s="84"/>
      <c r="Z394" s="84"/>
      <c r="AA394" s="90" t="s">
        <v>7059</v>
      </c>
      <c r="AB394" s="84"/>
      <c r="AC394" s="84" t="b">
        <v>0</v>
      </c>
      <c r="AD394" s="84">
        <v>0</v>
      </c>
      <c r="AE394" s="90" t="s">
        <v>243</v>
      </c>
      <c r="AF394" s="84" t="b">
        <v>0</v>
      </c>
      <c r="AG394" s="84" t="s">
        <v>248</v>
      </c>
      <c r="AH394" s="84"/>
      <c r="AI394" s="90" t="s">
        <v>243</v>
      </c>
      <c r="AJ394" s="84" t="b">
        <v>0</v>
      </c>
      <c r="AK394" s="84">
        <v>40</v>
      </c>
      <c r="AL394" s="90" t="s">
        <v>7832</v>
      </c>
      <c r="AM394" s="84" t="s">
        <v>252</v>
      </c>
      <c r="AN394" s="84" t="b">
        <v>0</v>
      </c>
      <c r="AO394" s="90" t="s">
        <v>7832</v>
      </c>
      <c r="AP394" s="84" t="s">
        <v>179</v>
      </c>
      <c r="AQ394" s="84">
        <v>0</v>
      </c>
      <c r="AR394" s="84">
        <v>0</v>
      </c>
      <c r="AS394" s="84"/>
      <c r="AT394" s="84"/>
      <c r="AU394" s="84"/>
      <c r="AV394" s="84"/>
      <c r="AW394" s="84"/>
      <c r="AX394" s="84"/>
      <c r="AY394" s="84"/>
      <c r="AZ394" s="84"/>
    </row>
    <row r="395" spans="1:52" x14ac:dyDescent="0.25">
      <c r="A395" s="69" t="s">
        <v>958</v>
      </c>
      <c r="B395" s="69" t="s">
        <v>341</v>
      </c>
      <c r="C395" s="70"/>
      <c r="D395" s="71"/>
      <c r="E395" s="72"/>
      <c r="F395" s="73"/>
      <c r="G395" s="70"/>
      <c r="H395" s="74"/>
      <c r="I395" s="75"/>
      <c r="J395" s="75"/>
      <c r="K395" s="36"/>
      <c r="L395" s="82"/>
      <c r="M395" s="82"/>
      <c r="N395" s="77"/>
      <c r="O395" s="84" t="s">
        <v>233</v>
      </c>
      <c r="P395" s="86">
        <v>43168.052245370367</v>
      </c>
      <c r="Q395" s="84" t="s">
        <v>2395</v>
      </c>
      <c r="R395" s="84"/>
      <c r="S395" s="84"/>
      <c r="T395" s="84"/>
      <c r="U395" s="84"/>
      <c r="V395" s="87" t="s">
        <v>4291</v>
      </c>
      <c r="W395" s="86">
        <v>43168.052245370367</v>
      </c>
      <c r="X395" s="87" t="s">
        <v>5481</v>
      </c>
      <c r="Y395" s="84"/>
      <c r="Z395" s="84"/>
      <c r="AA395" s="90" t="s">
        <v>7060</v>
      </c>
      <c r="AB395" s="84"/>
      <c r="AC395" s="84" t="b">
        <v>0</v>
      </c>
      <c r="AD395" s="84">
        <v>0</v>
      </c>
      <c r="AE395" s="90" t="s">
        <v>243</v>
      </c>
      <c r="AF395" s="84" t="b">
        <v>0</v>
      </c>
      <c r="AG395" s="84" t="s">
        <v>248</v>
      </c>
      <c r="AH395" s="84"/>
      <c r="AI395" s="90" t="s">
        <v>243</v>
      </c>
      <c r="AJ395" s="84" t="b">
        <v>0</v>
      </c>
      <c r="AK395" s="84">
        <v>1489</v>
      </c>
      <c r="AL395" s="90" t="s">
        <v>7816</v>
      </c>
      <c r="AM395" s="84" t="s">
        <v>252</v>
      </c>
      <c r="AN395" s="84" t="b">
        <v>0</v>
      </c>
      <c r="AO395" s="90" t="s">
        <v>7816</v>
      </c>
      <c r="AP395" s="84" t="s">
        <v>179</v>
      </c>
      <c r="AQ395" s="84">
        <v>0</v>
      </c>
      <c r="AR395" s="84">
        <v>0</v>
      </c>
      <c r="AS395" s="84"/>
      <c r="AT395" s="84"/>
      <c r="AU395" s="84"/>
      <c r="AV395" s="84"/>
      <c r="AW395" s="84"/>
      <c r="AX395" s="84"/>
      <c r="AY395" s="84"/>
      <c r="AZ395" s="84"/>
    </row>
    <row r="396" spans="1:52" x14ac:dyDescent="0.25">
      <c r="A396" s="69" t="s">
        <v>958</v>
      </c>
      <c r="B396" s="69" t="s">
        <v>2135</v>
      </c>
      <c r="C396" s="70"/>
      <c r="D396" s="71"/>
      <c r="E396" s="72"/>
      <c r="F396" s="73"/>
      <c r="G396" s="70"/>
      <c r="H396" s="74"/>
      <c r="I396" s="75"/>
      <c r="J396" s="75"/>
      <c r="K396" s="36"/>
      <c r="L396" s="82"/>
      <c r="M396" s="82"/>
      <c r="N396" s="77"/>
      <c r="O396" s="84" t="s">
        <v>233</v>
      </c>
      <c r="P396" s="86">
        <v>43168.052245370367</v>
      </c>
      <c r="Q396" s="84" t="s">
        <v>2395</v>
      </c>
      <c r="R396" s="84"/>
      <c r="S396" s="84"/>
      <c r="T396" s="84"/>
      <c r="U396" s="84"/>
      <c r="V396" s="87" t="s">
        <v>4291</v>
      </c>
      <c r="W396" s="86">
        <v>43168.052245370367</v>
      </c>
      <c r="X396" s="87" t="s">
        <v>5481</v>
      </c>
      <c r="Y396" s="84"/>
      <c r="Z396" s="84"/>
      <c r="AA396" s="90" t="s">
        <v>7060</v>
      </c>
      <c r="AB396" s="84"/>
      <c r="AC396" s="84" t="b">
        <v>0</v>
      </c>
      <c r="AD396" s="84">
        <v>0</v>
      </c>
      <c r="AE396" s="90" t="s">
        <v>243</v>
      </c>
      <c r="AF396" s="84" t="b">
        <v>0</v>
      </c>
      <c r="AG396" s="84" t="s">
        <v>248</v>
      </c>
      <c r="AH396" s="84"/>
      <c r="AI396" s="90" t="s">
        <v>243</v>
      </c>
      <c r="AJ396" s="84" t="b">
        <v>0</v>
      </c>
      <c r="AK396" s="84">
        <v>1489</v>
      </c>
      <c r="AL396" s="90" t="s">
        <v>7816</v>
      </c>
      <c r="AM396" s="84" t="s">
        <v>252</v>
      </c>
      <c r="AN396" s="84" t="b">
        <v>0</v>
      </c>
      <c r="AO396" s="90" t="s">
        <v>7816</v>
      </c>
      <c r="AP396" s="84" t="s">
        <v>179</v>
      </c>
      <c r="AQ396" s="84">
        <v>0</v>
      </c>
      <c r="AR396" s="84">
        <v>0</v>
      </c>
      <c r="AS396" s="84"/>
      <c r="AT396" s="84"/>
      <c r="AU396" s="84"/>
      <c r="AV396" s="84"/>
      <c r="AW396" s="84"/>
      <c r="AX396" s="84"/>
      <c r="AY396" s="84"/>
      <c r="AZ396" s="84"/>
    </row>
    <row r="397" spans="1:52" x14ac:dyDescent="0.25">
      <c r="A397" s="69" t="s">
        <v>958</v>
      </c>
      <c r="B397" s="69" t="s">
        <v>2136</v>
      </c>
      <c r="C397" s="70"/>
      <c r="D397" s="71"/>
      <c r="E397" s="72"/>
      <c r="F397" s="73"/>
      <c r="G397" s="70"/>
      <c r="H397" s="74"/>
      <c r="I397" s="75"/>
      <c r="J397" s="75"/>
      <c r="K397" s="36"/>
      <c r="L397" s="82"/>
      <c r="M397" s="82"/>
      <c r="N397" s="77"/>
      <c r="O397" s="84" t="s">
        <v>233</v>
      </c>
      <c r="P397" s="86">
        <v>43168.052245370367</v>
      </c>
      <c r="Q397" s="84" t="s">
        <v>2395</v>
      </c>
      <c r="R397" s="84"/>
      <c r="S397" s="84"/>
      <c r="T397" s="84"/>
      <c r="U397" s="84"/>
      <c r="V397" s="87" t="s">
        <v>4291</v>
      </c>
      <c r="W397" s="86">
        <v>43168.052245370367</v>
      </c>
      <c r="X397" s="87" t="s">
        <v>5481</v>
      </c>
      <c r="Y397" s="84"/>
      <c r="Z397" s="84"/>
      <c r="AA397" s="90" t="s">
        <v>7060</v>
      </c>
      <c r="AB397" s="84"/>
      <c r="AC397" s="84" t="b">
        <v>0</v>
      </c>
      <c r="AD397" s="84">
        <v>0</v>
      </c>
      <c r="AE397" s="90" t="s">
        <v>243</v>
      </c>
      <c r="AF397" s="84" t="b">
        <v>0</v>
      </c>
      <c r="AG397" s="84" t="s">
        <v>248</v>
      </c>
      <c r="AH397" s="84"/>
      <c r="AI397" s="90" t="s">
        <v>243</v>
      </c>
      <c r="AJ397" s="84" t="b">
        <v>0</v>
      </c>
      <c r="AK397" s="84">
        <v>1489</v>
      </c>
      <c r="AL397" s="90" t="s">
        <v>7816</v>
      </c>
      <c r="AM397" s="84" t="s">
        <v>252</v>
      </c>
      <c r="AN397" s="84" t="b">
        <v>0</v>
      </c>
      <c r="AO397" s="90" t="s">
        <v>7816</v>
      </c>
      <c r="AP397" s="84" t="s">
        <v>179</v>
      </c>
      <c r="AQ397" s="84">
        <v>0</v>
      </c>
      <c r="AR397" s="84">
        <v>0</v>
      </c>
      <c r="AS397" s="84"/>
      <c r="AT397" s="84"/>
      <c r="AU397" s="84"/>
      <c r="AV397" s="84"/>
      <c r="AW397" s="84"/>
      <c r="AX397" s="84"/>
      <c r="AY397" s="84"/>
      <c r="AZ397" s="84"/>
    </row>
    <row r="398" spans="1:52" x14ac:dyDescent="0.25">
      <c r="A398" s="69" t="s">
        <v>958</v>
      </c>
      <c r="B398" s="69" t="s">
        <v>2137</v>
      </c>
      <c r="C398" s="70"/>
      <c r="D398" s="71"/>
      <c r="E398" s="72"/>
      <c r="F398" s="73"/>
      <c r="G398" s="70"/>
      <c r="H398" s="74"/>
      <c r="I398" s="75"/>
      <c r="J398" s="75"/>
      <c r="K398" s="36"/>
      <c r="L398" s="82"/>
      <c r="M398" s="82"/>
      <c r="N398" s="77"/>
      <c r="O398" s="84" t="s">
        <v>233</v>
      </c>
      <c r="P398" s="86">
        <v>43168.052245370367</v>
      </c>
      <c r="Q398" s="84" t="s">
        <v>2395</v>
      </c>
      <c r="R398" s="84"/>
      <c r="S398" s="84"/>
      <c r="T398" s="84"/>
      <c r="U398" s="84"/>
      <c r="V398" s="87" t="s">
        <v>4291</v>
      </c>
      <c r="W398" s="86">
        <v>43168.052245370367</v>
      </c>
      <c r="X398" s="87" t="s">
        <v>5481</v>
      </c>
      <c r="Y398" s="84"/>
      <c r="Z398" s="84"/>
      <c r="AA398" s="90" t="s">
        <v>7060</v>
      </c>
      <c r="AB398" s="84"/>
      <c r="AC398" s="84" t="b">
        <v>0</v>
      </c>
      <c r="AD398" s="84">
        <v>0</v>
      </c>
      <c r="AE398" s="90" t="s">
        <v>243</v>
      </c>
      <c r="AF398" s="84" t="b">
        <v>0</v>
      </c>
      <c r="AG398" s="84" t="s">
        <v>248</v>
      </c>
      <c r="AH398" s="84"/>
      <c r="AI398" s="90" t="s">
        <v>243</v>
      </c>
      <c r="AJ398" s="84" t="b">
        <v>0</v>
      </c>
      <c r="AK398" s="84">
        <v>1489</v>
      </c>
      <c r="AL398" s="90" t="s">
        <v>7816</v>
      </c>
      <c r="AM398" s="84" t="s">
        <v>252</v>
      </c>
      <c r="AN398" s="84" t="b">
        <v>0</v>
      </c>
      <c r="AO398" s="90" t="s">
        <v>7816</v>
      </c>
      <c r="AP398" s="84" t="s">
        <v>179</v>
      </c>
      <c r="AQ398" s="84">
        <v>0</v>
      </c>
      <c r="AR398" s="84">
        <v>0</v>
      </c>
      <c r="AS398" s="84"/>
      <c r="AT398" s="84"/>
      <c r="AU398" s="84"/>
      <c r="AV398" s="84"/>
      <c r="AW398" s="84"/>
      <c r="AX398" s="84"/>
      <c r="AY398" s="84"/>
      <c r="AZ398" s="84"/>
    </row>
    <row r="399" spans="1:52" x14ac:dyDescent="0.25">
      <c r="A399" s="69" t="s">
        <v>958</v>
      </c>
      <c r="B399" s="69" t="s">
        <v>2138</v>
      </c>
      <c r="C399" s="70"/>
      <c r="D399" s="71"/>
      <c r="E399" s="72"/>
      <c r="F399" s="73"/>
      <c r="G399" s="70"/>
      <c r="H399" s="74"/>
      <c r="I399" s="75"/>
      <c r="J399" s="75"/>
      <c r="K399" s="36"/>
      <c r="L399" s="82"/>
      <c r="M399" s="82"/>
      <c r="N399" s="77"/>
      <c r="O399" s="84" t="s">
        <v>233</v>
      </c>
      <c r="P399" s="86">
        <v>43168.052245370367</v>
      </c>
      <c r="Q399" s="84" t="s">
        <v>2395</v>
      </c>
      <c r="R399" s="84"/>
      <c r="S399" s="84"/>
      <c r="T399" s="84"/>
      <c r="U399" s="84"/>
      <c r="V399" s="87" t="s">
        <v>4291</v>
      </c>
      <c r="W399" s="86">
        <v>43168.052245370367</v>
      </c>
      <c r="X399" s="87" t="s">
        <v>5481</v>
      </c>
      <c r="Y399" s="84"/>
      <c r="Z399" s="84"/>
      <c r="AA399" s="90" t="s">
        <v>7060</v>
      </c>
      <c r="AB399" s="84"/>
      <c r="AC399" s="84" t="b">
        <v>0</v>
      </c>
      <c r="AD399" s="84">
        <v>0</v>
      </c>
      <c r="AE399" s="90" t="s">
        <v>243</v>
      </c>
      <c r="AF399" s="84" t="b">
        <v>0</v>
      </c>
      <c r="AG399" s="84" t="s">
        <v>248</v>
      </c>
      <c r="AH399" s="84"/>
      <c r="AI399" s="90" t="s">
        <v>243</v>
      </c>
      <c r="AJ399" s="84" t="b">
        <v>0</v>
      </c>
      <c r="AK399" s="84">
        <v>1489</v>
      </c>
      <c r="AL399" s="90" t="s">
        <v>7816</v>
      </c>
      <c r="AM399" s="84" t="s">
        <v>252</v>
      </c>
      <c r="AN399" s="84" t="b">
        <v>0</v>
      </c>
      <c r="AO399" s="90" t="s">
        <v>7816</v>
      </c>
      <c r="AP399" s="84" t="s">
        <v>179</v>
      </c>
      <c r="AQ399" s="84">
        <v>0</v>
      </c>
      <c r="AR399" s="84">
        <v>0</v>
      </c>
      <c r="AS399" s="84"/>
      <c r="AT399" s="84"/>
      <c r="AU399" s="84"/>
      <c r="AV399" s="84"/>
      <c r="AW399" s="84"/>
      <c r="AX399" s="84"/>
      <c r="AY399" s="84"/>
      <c r="AZ399" s="84"/>
    </row>
    <row r="400" spans="1:52" x14ac:dyDescent="0.25">
      <c r="A400" s="69" t="s">
        <v>958</v>
      </c>
      <c r="B400" s="69" t="s">
        <v>2139</v>
      </c>
      <c r="C400" s="70"/>
      <c r="D400" s="71"/>
      <c r="E400" s="72"/>
      <c r="F400" s="73"/>
      <c r="G400" s="70"/>
      <c r="H400" s="74"/>
      <c r="I400" s="75"/>
      <c r="J400" s="75"/>
      <c r="K400" s="36"/>
      <c r="L400" s="82"/>
      <c r="M400" s="82"/>
      <c r="N400" s="77"/>
      <c r="O400" s="84" t="s">
        <v>233</v>
      </c>
      <c r="P400" s="86">
        <v>43168.052245370367</v>
      </c>
      <c r="Q400" s="84" t="s">
        <v>2395</v>
      </c>
      <c r="R400" s="84"/>
      <c r="S400" s="84"/>
      <c r="T400" s="84"/>
      <c r="U400" s="84"/>
      <c r="V400" s="87" t="s">
        <v>4291</v>
      </c>
      <c r="W400" s="86">
        <v>43168.052245370367</v>
      </c>
      <c r="X400" s="87" t="s">
        <v>5481</v>
      </c>
      <c r="Y400" s="84"/>
      <c r="Z400" s="84"/>
      <c r="AA400" s="90" t="s">
        <v>7060</v>
      </c>
      <c r="AB400" s="84"/>
      <c r="AC400" s="84" t="b">
        <v>0</v>
      </c>
      <c r="AD400" s="84">
        <v>0</v>
      </c>
      <c r="AE400" s="90" t="s">
        <v>243</v>
      </c>
      <c r="AF400" s="84" t="b">
        <v>0</v>
      </c>
      <c r="AG400" s="84" t="s">
        <v>248</v>
      </c>
      <c r="AH400" s="84"/>
      <c r="AI400" s="90" t="s">
        <v>243</v>
      </c>
      <c r="AJ400" s="84" t="b">
        <v>0</v>
      </c>
      <c r="AK400" s="84">
        <v>1489</v>
      </c>
      <c r="AL400" s="90" t="s">
        <v>7816</v>
      </c>
      <c r="AM400" s="84" t="s">
        <v>252</v>
      </c>
      <c r="AN400" s="84" t="b">
        <v>0</v>
      </c>
      <c r="AO400" s="90" t="s">
        <v>7816</v>
      </c>
      <c r="AP400" s="84" t="s">
        <v>179</v>
      </c>
      <c r="AQ400" s="84">
        <v>0</v>
      </c>
      <c r="AR400" s="84">
        <v>0</v>
      </c>
      <c r="AS400" s="84"/>
      <c r="AT400" s="84"/>
      <c r="AU400" s="84"/>
      <c r="AV400" s="84"/>
      <c r="AW400" s="84"/>
      <c r="AX400" s="84"/>
      <c r="AY400" s="84"/>
      <c r="AZ400" s="84"/>
    </row>
    <row r="401" spans="1:52" x14ac:dyDescent="0.25">
      <c r="A401" s="69" t="s">
        <v>958</v>
      </c>
      <c r="B401" s="69" t="s">
        <v>2140</v>
      </c>
      <c r="C401" s="70"/>
      <c r="D401" s="71"/>
      <c r="E401" s="72"/>
      <c r="F401" s="73"/>
      <c r="G401" s="70"/>
      <c r="H401" s="74"/>
      <c r="I401" s="75"/>
      <c r="J401" s="75"/>
      <c r="K401" s="36"/>
      <c r="L401" s="82"/>
      <c r="M401" s="82"/>
      <c r="N401" s="77"/>
      <c r="O401" s="84" t="s">
        <v>233</v>
      </c>
      <c r="P401" s="86">
        <v>43168.052245370367</v>
      </c>
      <c r="Q401" s="84" t="s">
        <v>2395</v>
      </c>
      <c r="R401" s="84"/>
      <c r="S401" s="84"/>
      <c r="T401" s="84"/>
      <c r="U401" s="84"/>
      <c r="V401" s="87" t="s">
        <v>4291</v>
      </c>
      <c r="W401" s="86">
        <v>43168.052245370367</v>
      </c>
      <c r="X401" s="87" t="s">
        <v>5481</v>
      </c>
      <c r="Y401" s="84"/>
      <c r="Z401" s="84"/>
      <c r="AA401" s="90" t="s">
        <v>7060</v>
      </c>
      <c r="AB401" s="84"/>
      <c r="AC401" s="84" t="b">
        <v>0</v>
      </c>
      <c r="AD401" s="84">
        <v>0</v>
      </c>
      <c r="AE401" s="90" t="s">
        <v>243</v>
      </c>
      <c r="AF401" s="84" t="b">
        <v>0</v>
      </c>
      <c r="AG401" s="84" t="s">
        <v>248</v>
      </c>
      <c r="AH401" s="84"/>
      <c r="AI401" s="90" t="s">
        <v>243</v>
      </c>
      <c r="AJ401" s="84" t="b">
        <v>0</v>
      </c>
      <c r="AK401" s="84">
        <v>1489</v>
      </c>
      <c r="AL401" s="90" t="s">
        <v>7816</v>
      </c>
      <c r="AM401" s="84" t="s">
        <v>252</v>
      </c>
      <c r="AN401" s="84" t="b">
        <v>0</v>
      </c>
      <c r="AO401" s="90" t="s">
        <v>7816</v>
      </c>
      <c r="AP401" s="84" t="s">
        <v>179</v>
      </c>
      <c r="AQ401" s="84">
        <v>0</v>
      </c>
      <c r="AR401" s="84">
        <v>0</v>
      </c>
      <c r="AS401" s="84"/>
      <c r="AT401" s="84"/>
      <c r="AU401" s="84"/>
      <c r="AV401" s="84"/>
      <c r="AW401" s="84"/>
      <c r="AX401" s="84"/>
      <c r="AY401" s="84"/>
      <c r="AZ401" s="84"/>
    </row>
    <row r="402" spans="1:52" x14ac:dyDescent="0.25">
      <c r="A402" s="69" t="s">
        <v>958</v>
      </c>
      <c r="B402" s="69" t="s">
        <v>2141</v>
      </c>
      <c r="C402" s="70"/>
      <c r="D402" s="71"/>
      <c r="E402" s="72"/>
      <c r="F402" s="73"/>
      <c r="G402" s="70"/>
      <c r="H402" s="74"/>
      <c r="I402" s="75"/>
      <c r="J402" s="75"/>
      <c r="K402" s="36"/>
      <c r="L402" s="82"/>
      <c r="M402" s="82"/>
      <c r="N402" s="77"/>
      <c r="O402" s="84" t="s">
        <v>233</v>
      </c>
      <c r="P402" s="86">
        <v>43168.052245370367</v>
      </c>
      <c r="Q402" s="84" t="s">
        <v>2395</v>
      </c>
      <c r="R402" s="84"/>
      <c r="S402" s="84"/>
      <c r="T402" s="84"/>
      <c r="U402" s="84"/>
      <c r="V402" s="87" t="s">
        <v>4291</v>
      </c>
      <c r="W402" s="86">
        <v>43168.052245370367</v>
      </c>
      <c r="X402" s="87" t="s">
        <v>5481</v>
      </c>
      <c r="Y402" s="84"/>
      <c r="Z402" s="84"/>
      <c r="AA402" s="90" t="s">
        <v>7060</v>
      </c>
      <c r="AB402" s="84"/>
      <c r="AC402" s="84" t="b">
        <v>0</v>
      </c>
      <c r="AD402" s="84">
        <v>0</v>
      </c>
      <c r="AE402" s="90" t="s">
        <v>243</v>
      </c>
      <c r="AF402" s="84" t="b">
        <v>0</v>
      </c>
      <c r="AG402" s="84" t="s">
        <v>248</v>
      </c>
      <c r="AH402" s="84"/>
      <c r="AI402" s="90" t="s">
        <v>243</v>
      </c>
      <c r="AJ402" s="84" t="b">
        <v>0</v>
      </c>
      <c r="AK402" s="84">
        <v>1489</v>
      </c>
      <c r="AL402" s="90" t="s">
        <v>7816</v>
      </c>
      <c r="AM402" s="84" t="s">
        <v>252</v>
      </c>
      <c r="AN402" s="84" t="b">
        <v>0</v>
      </c>
      <c r="AO402" s="90" t="s">
        <v>7816</v>
      </c>
      <c r="AP402" s="84" t="s">
        <v>179</v>
      </c>
      <c r="AQ402" s="84">
        <v>0</v>
      </c>
      <c r="AR402" s="84">
        <v>0</v>
      </c>
      <c r="AS402" s="84"/>
      <c r="AT402" s="84"/>
      <c r="AU402" s="84"/>
      <c r="AV402" s="84"/>
      <c r="AW402" s="84"/>
      <c r="AX402" s="84"/>
      <c r="AY402" s="84"/>
      <c r="AZ402" s="84"/>
    </row>
    <row r="403" spans="1:52" x14ac:dyDescent="0.25">
      <c r="A403" s="69" t="s">
        <v>958</v>
      </c>
      <c r="B403" s="69" t="s">
        <v>2142</v>
      </c>
      <c r="C403" s="70"/>
      <c r="D403" s="71"/>
      <c r="E403" s="72"/>
      <c r="F403" s="73"/>
      <c r="G403" s="70"/>
      <c r="H403" s="74"/>
      <c r="I403" s="75"/>
      <c r="J403" s="75"/>
      <c r="K403" s="36"/>
      <c r="L403" s="82"/>
      <c r="M403" s="82"/>
      <c r="N403" s="77"/>
      <c r="O403" s="84" t="s">
        <v>233</v>
      </c>
      <c r="P403" s="86">
        <v>43168.052245370367</v>
      </c>
      <c r="Q403" s="84" t="s">
        <v>2395</v>
      </c>
      <c r="R403" s="84"/>
      <c r="S403" s="84"/>
      <c r="T403" s="84"/>
      <c r="U403" s="84"/>
      <c r="V403" s="87" t="s">
        <v>4291</v>
      </c>
      <c r="W403" s="86">
        <v>43168.052245370367</v>
      </c>
      <c r="X403" s="87" t="s">
        <v>5481</v>
      </c>
      <c r="Y403" s="84"/>
      <c r="Z403" s="84"/>
      <c r="AA403" s="90" t="s">
        <v>7060</v>
      </c>
      <c r="AB403" s="84"/>
      <c r="AC403" s="84" t="b">
        <v>0</v>
      </c>
      <c r="AD403" s="84">
        <v>0</v>
      </c>
      <c r="AE403" s="90" t="s">
        <v>243</v>
      </c>
      <c r="AF403" s="84" t="b">
        <v>0</v>
      </c>
      <c r="AG403" s="84" t="s">
        <v>248</v>
      </c>
      <c r="AH403" s="84"/>
      <c r="AI403" s="90" t="s">
        <v>243</v>
      </c>
      <c r="AJ403" s="84" t="b">
        <v>0</v>
      </c>
      <c r="AK403" s="84">
        <v>1489</v>
      </c>
      <c r="AL403" s="90" t="s">
        <v>7816</v>
      </c>
      <c r="AM403" s="84" t="s">
        <v>252</v>
      </c>
      <c r="AN403" s="84" t="b">
        <v>0</v>
      </c>
      <c r="AO403" s="90" t="s">
        <v>7816</v>
      </c>
      <c r="AP403" s="84" t="s">
        <v>179</v>
      </c>
      <c r="AQ403" s="84">
        <v>0</v>
      </c>
      <c r="AR403" s="84">
        <v>0</v>
      </c>
      <c r="AS403" s="84"/>
      <c r="AT403" s="84"/>
      <c r="AU403" s="84"/>
      <c r="AV403" s="84"/>
      <c r="AW403" s="84"/>
      <c r="AX403" s="84"/>
      <c r="AY403" s="84"/>
      <c r="AZ403" s="84"/>
    </row>
    <row r="404" spans="1:52" x14ac:dyDescent="0.25">
      <c r="A404" s="69" t="s">
        <v>958</v>
      </c>
      <c r="B404" s="69" t="s">
        <v>231</v>
      </c>
      <c r="C404" s="70"/>
      <c r="D404" s="71"/>
      <c r="E404" s="72"/>
      <c r="F404" s="73"/>
      <c r="G404" s="70"/>
      <c r="H404" s="74"/>
      <c r="I404" s="75"/>
      <c r="J404" s="75"/>
      <c r="K404" s="36"/>
      <c r="L404" s="82"/>
      <c r="M404" s="82"/>
      <c r="N404" s="77"/>
      <c r="O404" s="84" t="s">
        <v>233</v>
      </c>
      <c r="P404" s="86">
        <v>43168.052245370367</v>
      </c>
      <c r="Q404" s="84" t="s">
        <v>2395</v>
      </c>
      <c r="R404" s="84"/>
      <c r="S404" s="84"/>
      <c r="T404" s="84"/>
      <c r="U404" s="84"/>
      <c r="V404" s="87" t="s">
        <v>4291</v>
      </c>
      <c r="W404" s="86">
        <v>43168.052245370367</v>
      </c>
      <c r="X404" s="87" t="s">
        <v>5481</v>
      </c>
      <c r="Y404" s="84"/>
      <c r="Z404" s="84"/>
      <c r="AA404" s="90" t="s">
        <v>7060</v>
      </c>
      <c r="AB404" s="84"/>
      <c r="AC404" s="84" t="b">
        <v>0</v>
      </c>
      <c r="AD404" s="84">
        <v>0</v>
      </c>
      <c r="AE404" s="90" t="s">
        <v>243</v>
      </c>
      <c r="AF404" s="84" t="b">
        <v>0</v>
      </c>
      <c r="AG404" s="84" t="s">
        <v>248</v>
      </c>
      <c r="AH404" s="84"/>
      <c r="AI404" s="90" t="s">
        <v>243</v>
      </c>
      <c r="AJ404" s="84" t="b">
        <v>0</v>
      </c>
      <c r="AK404" s="84">
        <v>1489</v>
      </c>
      <c r="AL404" s="90" t="s">
        <v>7816</v>
      </c>
      <c r="AM404" s="84" t="s">
        <v>252</v>
      </c>
      <c r="AN404" s="84" t="b">
        <v>0</v>
      </c>
      <c r="AO404" s="90" t="s">
        <v>7816</v>
      </c>
      <c r="AP404" s="84" t="s">
        <v>179</v>
      </c>
      <c r="AQ404" s="84">
        <v>0</v>
      </c>
      <c r="AR404" s="84">
        <v>0</v>
      </c>
      <c r="AS404" s="84"/>
      <c r="AT404" s="84"/>
      <c r="AU404" s="84"/>
      <c r="AV404" s="84"/>
      <c r="AW404" s="84"/>
      <c r="AX404" s="84"/>
      <c r="AY404" s="84"/>
      <c r="AZ404" s="84"/>
    </row>
    <row r="405" spans="1:52" x14ac:dyDescent="0.25">
      <c r="A405" s="69" t="s">
        <v>959</v>
      </c>
      <c r="B405" s="69" t="s">
        <v>217</v>
      </c>
      <c r="C405" s="70"/>
      <c r="D405" s="71"/>
      <c r="E405" s="72"/>
      <c r="F405" s="73"/>
      <c r="G405" s="70"/>
      <c r="H405" s="74"/>
      <c r="I405" s="75"/>
      <c r="J405" s="75"/>
      <c r="K405" s="36"/>
      <c r="L405" s="82"/>
      <c r="M405" s="82"/>
      <c r="N405" s="77"/>
      <c r="O405" s="84" t="s">
        <v>233</v>
      </c>
      <c r="P405" s="86">
        <v>43168.052256944444</v>
      </c>
      <c r="Q405" s="84" t="s">
        <v>2562</v>
      </c>
      <c r="R405" s="84"/>
      <c r="S405" s="84"/>
      <c r="T405" s="84"/>
      <c r="U405" s="84"/>
      <c r="V405" s="87" t="s">
        <v>4292</v>
      </c>
      <c r="W405" s="86">
        <v>43168.052256944444</v>
      </c>
      <c r="X405" s="87" t="s">
        <v>5482</v>
      </c>
      <c r="Y405" s="84"/>
      <c r="Z405" s="84"/>
      <c r="AA405" s="90" t="s">
        <v>7061</v>
      </c>
      <c r="AB405" s="84"/>
      <c r="AC405" s="84" t="b">
        <v>0</v>
      </c>
      <c r="AD405" s="84">
        <v>0</v>
      </c>
      <c r="AE405" s="90" t="s">
        <v>243</v>
      </c>
      <c r="AF405" s="84" t="b">
        <v>0</v>
      </c>
      <c r="AG405" s="84" t="s">
        <v>248</v>
      </c>
      <c r="AH405" s="84"/>
      <c r="AI405" s="90" t="s">
        <v>243</v>
      </c>
      <c r="AJ405" s="84" t="b">
        <v>0</v>
      </c>
      <c r="AK405" s="84">
        <v>17</v>
      </c>
      <c r="AL405" s="90" t="s">
        <v>8134</v>
      </c>
      <c r="AM405" s="84" t="s">
        <v>253</v>
      </c>
      <c r="AN405" s="84" t="b">
        <v>0</v>
      </c>
      <c r="AO405" s="90" t="s">
        <v>8134</v>
      </c>
      <c r="AP405" s="84" t="s">
        <v>179</v>
      </c>
      <c r="AQ405" s="84">
        <v>0</v>
      </c>
      <c r="AR405" s="84">
        <v>0</v>
      </c>
      <c r="AS405" s="84"/>
      <c r="AT405" s="84"/>
      <c r="AU405" s="84"/>
      <c r="AV405" s="84"/>
      <c r="AW405" s="84"/>
      <c r="AX405" s="84"/>
      <c r="AY405" s="84"/>
      <c r="AZ405" s="84"/>
    </row>
    <row r="406" spans="1:52" x14ac:dyDescent="0.25">
      <c r="A406" s="69" t="s">
        <v>959</v>
      </c>
      <c r="B406" s="69" t="s">
        <v>1917</v>
      </c>
      <c r="C406" s="70"/>
      <c r="D406" s="71"/>
      <c r="E406" s="72"/>
      <c r="F406" s="73"/>
      <c r="G406" s="70"/>
      <c r="H406" s="74"/>
      <c r="I406" s="75"/>
      <c r="J406" s="75"/>
      <c r="K406" s="36"/>
      <c r="L406" s="82"/>
      <c r="M406" s="82"/>
      <c r="N406" s="77"/>
      <c r="O406" s="84" t="s">
        <v>233</v>
      </c>
      <c r="P406" s="86">
        <v>43168.052256944444</v>
      </c>
      <c r="Q406" s="84" t="s">
        <v>2562</v>
      </c>
      <c r="R406" s="84"/>
      <c r="S406" s="84"/>
      <c r="T406" s="84"/>
      <c r="U406" s="84"/>
      <c r="V406" s="87" t="s">
        <v>4292</v>
      </c>
      <c r="W406" s="86">
        <v>43168.052256944444</v>
      </c>
      <c r="X406" s="87" t="s">
        <v>5482</v>
      </c>
      <c r="Y406" s="84"/>
      <c r="Z406" s="84"/>
      <c r="AA406" s="90" t="s">
        <v>7061</v>
      </c>
      <c r="AB406" s="84"/>
      <c r="AC406" s="84" t="b">
        <v>0</v>
      </c>
      <c r="AD406" s="84">
        <v>0</v>
      </c>
      <c r="AE406" s="90" t="s">
        <v>243</v>
      </c>
      <c r="AF406" s="84" t="b">
        <v>0</v>
      </c>
      <c r="AG406" s="84" t="s">
        <v>248</v>
      </c>
      <c r="AH406" s="84"/>
      <c r="AI406" s="90" t="s">
        <v>243</v>
      </c>
      <c r="AJ406" s="84" t="b">
        <v>0</v>
      </c>
      <c r="AK406" s="84">
        <v>17</v>
      </c>
      <c r="AL406" s="90" t="s">
        <v>8134</v>
      </c>
      <c r="AM406" s="84" t="s">
        <v>253</v>
      </c>
      <c r="AN406" s="84" t="b">
        <v>0</v>
      </c>
      <c r="AO406" s="90" t="s">
        <v>8134</v>
      </c>
      <c r="AP406" s="84" t="s">
        <v>179</v>
      </c>
      <c r="AQ406" s="84">
        <v>0</v>
      </c>
      <c r="AR406" s="84">
        <v>0</v>
      </c>
      <c r="AS406" s="84"/>
      <c r="AT406" s="84"/>
      <c r="AU406" s="84"/>
      <c r="AV406" s="84"/>
      <c r="AW406" s="84"/>
      <c r="AX406" s="84"/>
      <c r="AY406" s="84"/>
      <c r="AZ406" s="84"/>
    </row>
    <row r="407" spans="1:52" x14ac:dyDescent="0.25">
      <c r="A407" s="69" t="s">
        <v>960</v>
      </c>
      <c r="B407" s="69" t="s">
        <v>1991</v>
      </c>
      <c r="C407" s="70"/>
      <c r="D407" s="71"/>
      <c r="E407" s="72"/>
      <c r="F407" s="73"/>
      <c r="G407" s="70"/>
      <c r="H407" s="74"/>
      <c r="I407" s="75"/>
      <c r="J407" s="75"/>
      <c r="K407" s="36"/>
      <c r="L407" s="82"/>
      <c r="M407" s="82"/>
      <c r="N407" s="77"/>
      <c r="O407" s="84" t="s">
        <v>233</v>
      </c>
      <c r="P407" s="86">
        <v>43168.052268518521</v>
      </c>
      <c r="Q407" s="84" t="s">
        <v>2425</v>
      </c>
      <c r="R407" s="84"/>
      <c r="S407" s="84"/>
      <c r="T407" s="84" t="s">
        <v>3547</v>
      </c>
      <c r="U407" s="87" t="s">
        <v>3889</v>
      </c>
      <c r="V407" s="87" t="s">
        <v>3889</v>
      </c>
      <c r="W407" s="86">
        <v>43168.052268518521</v>
      </c>
      <c r="X407" s="87" t="s">
        <v>5483</v>
      </c>
      <c r="Y407" s="84"/>
      <c r="Z407" s="84"/>
      <c r="AA407" s="90" t="s">
        <v>7062</v>
      </c>
      <c r="AB407" s="84"/>
      <c r="AC407" s="84" t="b">
        <v>0</v>
      </c>
      <c r="AD407" s="84">
        <v>0</v>
      </c>
      <c r="AE407" s="90" t="s">
        <v>243</v>
      </c>
      <c r="AF407" s="84" t="b">
        <v>0</v>
      </c>
      <c r="AG407" s="84" t="s">
        <v>249</v>
      </c>
      <c r="AH407" s="84"/>
      <c r="AI407" s="90" t="s">
        <v>243</v>
      </c>
      <c r="AJ407" s="84" t="b">
        <v>0</v>
      </c>
      <c r="AK407" s="84">
        <v>3574</v>
      </c>
      <c r="AL407" s="90" t="s">
        <v>8213</v>
      </c>
      <c r="AM407" s="84" t="s">
        <v>251</v>
      </c>
      <c r="AN407" s="84" t="b">
        <v>0</v>
      </c>
      <c r="AO407" s="90" t="s">
        <v>8213</v>
      </c>
      <c r="AP407" s="84" t="s">
        <v>179</v>
      </c>
      <c r="AQ407" s="84">
        <v>0</v>
      </c>
      <c r="AR407" s="84">
        <v>0</v>
      </c>
      <c r="AS407" s="84"/>
      <c r="AT407" s="84"/>
      <c r="AU407" s="84"/>
      <c r="AV407" s="84"/>
      <c r="AW407" s="84"/>
      <c r="AX407" s="84"/>
      <c r="AY407" s="84"/>
      <c r="AZ407" s="84"/>
    </row>
    <row r="408" spans="1:52" x14ac:dyDescent="0.25">
      <c r="A408" s="69" t="s">
        <v>961</v>
      </c>
      <c r="B408" s="69" t="s">
        <v>961</v>
      </c>
      <c r="C408" s="70"/>
      <c r="D408" s="71"/>
      <c r="E408" s="72"/>
      <c r="F408" s="73"/>
      <c r="G408" s="70"/>
      <c r="H408" s="74"/>
      <c r="I408" s="75"/>
      <c r="J408" s="75"/>
      <c r="K408" s="36"/>
      <c r="L408" s="82"/>
      <c r="M408" s="82"/>
      <c r="N408" s="77"/>
      <c r="O408" s="84" t="s">
        <v>179</v>
      </c>
      <c r="P408" s="86">
        <v>43168.05228009259</v>
      </c>
      <c r="Q408" s="84" t="s">
        <v>2563</v>
      </c>
      <c r="R408" s="84"/>
      <c r="S408" s="84"/>
      <c r="T408" s="84" t="s">
        <v>3600</v>
      </c>
      <c r="U408" s="87" t="s">
        <v>3917</v>
      </c>
      <c r="V408" s="87" t="s">
        <v>3917</v>
      </c>
      <c r="W408" s="86">
        <v>43168.05228009259</v>
      </c>
      <c r="X408" s="87" t="s">
        <v>5484</v>
      </c>
      <c r="Y408" s="84"/>
      <c r="Z408" s="84"/>
      <c r="AA408" s="90" t="s">
        <v>7063</v>
      </c>
      <c r="AB408" s="84"/>
      <c r="AC408" s="84" t="b">
        <v>0</v>
      </c>
      <c r="AD408" s="84">
        <v>0</v>
      </c>
      <c r="AE408" s="90" t="s">
        <v>243</v>
      </c>
      <c r="AF408" s="84" t="b">
        <v>0</v>
      </c>
      <c r="AG408" s="84" t="s">
        <v>248</v>
      </c>
      <c r="AH408" s="84"/>
      <c r="AI408" s="90" t="s">
        <v>243</v>
      </c>
      <c r="AJ408" s="84" t="b">
        <v>0</v>
      </c>
      <c r="AK408" s="84">
        <v>0</v>
      </c>
      <c r="AL408" s="90" t="s">
        <v>243</v>
      </c>
      <c r="AM408" s="84" t="s">
        <v>251</v>
      </c>
      <c r="AN408" s="84" t="b">
        <v>0</v>
      </c>
      <c r="AO408" s="90" t="s">
        <v>7063</v>
      </c>
      <c r="AP408" s="84" t="s">
        <v>179</v>
      </c>
      <c r="AQ408" s="84">
        <v>0</v>
      </c>
      <c r="AR408" s="84">
        <v>0</v>
      </c>
      <c r="AS408" s="84"/>
      <c r="AT408" s="84"/>
      <c r="AU408" s="84"/>
      <c r="AV408" s="84"/>
      <c r="AW408" s="84"/>
      <c r="AX408" s="84"/>
      <c r="AY408" s="84"/>
      <c r="AZ408" s="84"/>
    </row>
    <row r="409" spans="1:52" x14ac:dyDescent="0.25">
      <c r="A409" s="69" t="s">
        <v>962</v>
      </c>
      <c r="B409" s="69" t="s">
        <v>2016</v>
      </c>
      <c r="C409" s="70"/>
      <c r="D409" s="71"/>
      <c r="E409" s="72"/>
      <c r="F409" s="73"/>
      <c r="G409" s="70"/>
      <c r="H409" s="74"/>
      <c r="I409" s="75"/>
      <c r="J409" s="75"/>
      <c r="K409" s="36"/>
      <c r="L409" s="82"/>
      <c r="M409" s="82"/>
      <c r="N409" s="77"/>
      <c r="O409" s="84" t="s">
        <v>233</v>
      </c>
      <c r="P409" s="86">
        <v>43168.052291666667</v>
      </c>
      <c r="Q409" s="84" t="s">
        <v>2472</v>
      </c>
      <c r="R409" s="84"/>
      <c r="S409" s="84"/>
      <c r="T409" s="84" t="s">
        <v>3604</v>
      </c>
      <c r="U409" s="84"/>
      <c r="V409" s="87" t="s">
        <v>4293</v>
      </c>
      <c r="W409" s="86">
        <v>43168.052291666667</v>
      </c>
      <c r="X409" s="87" t="s">
        <v>5485</v>
      </c>
      <c r="Y409" s="84"/>
      <c r="Z409" s="84"/>
      <c r="AA409" s="90" t="s">
        <v>7064</v>
      </c>
      <c r="AB409" s="84"/>
      <c r="AC409" s="84" t="b">
        <v>0</v>
      </c>
      <c r="AD409" s="84">
        <v>0</v>
      </c>
      <c r="AE409" s="90" t="s">
        <v>243</v>
      </c>
      <c r="AF409" s="84" t="b">
        <v>0</v>
      </c>
      <c r="AG409" s="84" t="s">
        <v>248</v>
      </c>
      <c r="AH409" s="84"/>
      <c r="AI409" s="90" t="s">
        <v>243</v>
      </c>
      <c r="AJ409" s="84" t="b">
        <v>0</v>
      </c>
      <c r="AK409" s="84">
        <v>4</v>
      </c>
      <c r="AL409" s="90" t="s">
        <v>8245</v>
      </c>
      <c r="AM409" s="84" t="s">
        <v>620</v>
      </c>
      <c r="AN409" s="84" t="b">
        <v>0</v>
      </c>
      <c r="AO409" s="90" t="s">
        <v>8245</v>
      </c>
      <c r="AP409" s="84" t="s">
        <v>179</v>
      </c>
      <c r="AQ409" s="84">
        <v>0</v>
      </c>
      <c r="AR409" s="84">
        <v>0</v>
      </c>
      <c r="AS409" s="84"/>
      <c r="AT409" s="84"/>
      <c r="AU409" s="84"/>
      <c r="AV409" s="84"/>
      <c r="AW409" s="84"/>
      <c r="AX409" s="84"/>
      <c r="AY409" s="84"/>
      <c r="AZ409" s="84"/>
    </row>
    <row r="410" spans="1:52" x14ac:dyDescent="0.25">
      <c r="A410" s="69" t="s">
        <v>963</v>
      </c>
      <c r="B410" s="69" t="s">
        <v>1978</v>
      </c>
      <c r="C410" s="70"/>
      <c r="D410" s="71"/>
      <c r="E410" s="72"/>
      <c r="F410" s="73"/>
      <c r="G410" s="70"/>
      <c r="H410" s="74"/>
      <c r="I410" s="75"/>
      <c r="J410" s="75"/>
      <c r="K410" s="36"/>
      <c r="L410" s="82"/>
      <c r="M410" s="82"/>
      <c r="N410" s="77"/>
      <c r="O410" s="84" t="s">
        <v>233</v>
      </c>
      <c r="P410" s="86">
        <v>43168.052291666667</v>
      </c>
      <c r="Q410" s="84" t="s">
        <v>2428</v>
      </c>
      <c r="R410" s="84"/>
      <c r="S410" s="84"/>
      <c r="T410" s="84" t="s">
        <v>3585</v>
      </c>
      <c r="U410" s="84"/>
      <c r="V410" s="87" t="s">
        <v>4294</v>
      </c>
      <c r="W410" s="86">
        <v>43168.052291666667</v>
      </c>
      <c r="X410" s="87" t="s">
        <v>5486</v>
      </c>
      <c r="Y410" s="84"/>
      <c r="Z410" s="84"/>
      <c r="AA410" s="90" t="s">
        <v>7065</v>
      </c>
      <c r="AB410" s="84"/>
      <c r="AC410" s="84" t="b">
        <v>0</v>
      </c>
      <c r="AD410" s="84">
        <v>0</v>
      </c>
      <c r="AE410" s="90" t="s">
        <v>243</v>
      </c>
      <c r="AF410" s="84" t="b">
        <v>0</v>
      </c>
      <c r="AG410" s="84" t="s">
        <v>248</v>
      </c>
      <c r="AH410" s="84"/>
      <c r="AI410" s="90" t="s">
        <v>243</v>
      </c>
      <c r="AJ410" s="84" t="b">
        <v>0</v>
      </c>
      <c r="AK410" s="84">
        <v>165</v>
      </c>
      <c r="AL410" s="90" t="s">
        <v>8197</v>
      </c>
      <c r="AM410" s="84" t="s">
        <v>252</v>
      </c>
      <c r="AN410" s="84" t="b">
        <v>0</v>
      </c>
      <c r="AO410" s="90" t="s">
        <v>8197</v>
      </c>
      <c r="AP410" s="84" t="s">
        <v>179</v>
      </c>
      <c r="AQ410" s="84">
        <v>0</v>
      </c>
      <c r="AR410" s="84">
        <v>0</v>
      </c>
      <c r="AS410" s="84"/>
      <c r="AT410" s="84"/>
      <c r="AU410" s="84"/>
      <c r="AV410" s="84"/>
      <c r="AW410" s="84"/>
      <c r="AX410" s="84"/>
      <c r="AY410" s="84"/>
      <c r="AZ410" s="84"/>
    </row>
    <row r="411" spans="1:52" x14ac:dyDescent="0.25">
      <c r="A411" s="69" t="s">
        <v>964</v>
      </c>
      <c r="B411" s="69" t="s">
        <v>1590</v>
      </c>
      <c r="C411" s="70"/>
      <c r="D411" s="71"/>
      <c r="E411" s="72"/>
      <c r="F411" s="73"/>
      <c r="G411" s="70"/>
      <c r="H411" s="74"/>
      <c r="I411" s="75"/>
      <c r="J411" s="75"/>
      <c r="K411" s="36"/>
      <c r="L411" s="82"/>
      <c r="M411" s="82"/>
      <c r="N411" s="77"/>
      <c r="O411" s="84" t="s">
        <v>233</v>
      </c>
      <c r="P411" s="86">
        <v>43168.052349537036</v>
      </c>
      <c r="Q411" s="84" t="s">
        <v>2564</v>
      </c>
      <c r="R411" s="84"/>
      <c r="S411" s="84"/>
      <c r="T411" s="84" t="s">
        <v>3633</v>
      </c>
      <c r="U411" s="84"/>
      <c r="V411" s="87" t="s">
        <v>4295</v>
      </c>
      <c r="W411" s="86">
        <v>43168.052349537036</v>
      </c>
      <c r="X411" s="87" t="s">
        <v>5487</v>
      </c>
      <c r="Y411" s="84"/>
      <c r="Z411" s="84"/>
      <c r="AA411" s="90" t="s">
        <v>7066</v>
      </c>
      <c r="AB411" s="84"/>
      <c r="AC411" s="84" t="b">
        <v>0</v>
      </c>
      <c r="AD411" s="84">
        <v>0</v>
      </c>
      <c r="AE411" s="90" t="s">
        <v>243</v>
      </c>
      <c r="AF411" s="84" t="b">
        <v>0</v>
      </c>
      <c r="AG411" s="84" t="s">
        <v>8486</v>
      </c>
      <c r="AH411" s="84"/>
      <c r="AI411" s="90" t="s">
        <v>243</v>
      </c>
      <c r="AJ411" s="84" t="b">
        <v>0</v>
      </c>
      <c r="AK411" s="84">
        <v>856</v>
      </c>
      <c r="AL411" s="90" t="s">
        <v>7746</v>
      </c>
      <c r="AM411" s="84" t="s">
        <v>251</v>
      </c>
      <c r="AN411" s="84" t="b">
        <v>0</v>
      </c>
      <c r="AO411" s="90" t="s">
        <v>7746</v>
      </c>
      <c r="AP411" s="84" t="s">
        <v>179</v>
      </c>
      <c r="AQ411" s="84">
        <v>0</v>
      </c>
      <c r="AR411" s="84">
        <v>0</v>
      </c>
      <c r="AS411" s="84"/>
      <c r="AT411" s="84"/>
      <c r="AU411" s="84"/>
      <c r="AV411" s="84"/>
      <c r="AW411" s="84"/>
      <c r="AX411" s="84"/>
      <c r="AY411" s="84"/>
      <c r="AZ411" s="84"/>
    </row>
    <row r="412" spans="1:52" x14ac:dyDescent="0.25">
      <c r="A412" s="69" t="s">
        <v>965</v>
      </c>
      <c r="B412" s="69" t="s">
        <v>341</v>
      </c>
      <c r="C412" s="70"/>
      <c r="D412" s="71"/>
      <c r="E412" s="72"/>
      <c r="F412" s="73"/>
      <c r="G412" s="70"/>
      <c r="H412" s="74"/>
      <c r="I412" s="75"/>
      <c r="J412" s="75"/>
      <c r="K412" s="36"/>
      <c r="L412" s="82"/>
      <c r="M412" s="82"/>
      <c r="N412" s="77"/>
      <c r="O412" s="84" t="s">
        <v>233</v>
      </c>
      <c r="P412" s="86">
        <v>43168.052361111113</v>
      </c>
      <c r="Q412" s="84" t="s">
        <v>2395</v>
      </c>
      <c r="R412" s="84"/>
      <c r="S412" s="84"/>
      <c r="T412" s="84"/>
      <c r="U412" s="84"/>
      <c r="V412" s="87" t="s">
        <v>4296</v>
      </c>
      <c r="W412" s="86">
        <v>43168.052361111113</v>
      </c>
      <c r="X412" s="87" t="s">
        <v>5488</v>
      </c>
      <c r="Y412" s="84"/>
      <c r="Z412" s="84"/>
      <c r="AA412" s="90" t="s">
        <v>7067</v>
      </c>
      <c r="AB412" s="84"/>
      <c r="AC412" s="84" t="b">
        <v>0</v>
      </c>
      <c r="AD412" s="84">
        <v>0</v>
      </c>
      <c r="AE412" s="90" t="s">
        <v>243</v>
      </c>
      <c r="AF412" s="84" t="b">
        <v>0</v>
      </c>
      <c r="AG412" s="84" t="s">
        <v>248</v>
      </c>
      <c r="AH412" s="84"/>
      <c r="AI412" s="90" t="s">
        <v>243</v>
      </c>
      <c r="AJ412" s="84" t="b">
        <v>0</v>
      </c>
      <c r="AK412" s="84">
        <v>1489</v>
      </c>
      <c r="AL412" s="90" t="s">
        <v>7816</v>
      </c>
      <c r="AM412" s="84" t="s">
        <v>253</v>
      </c>
      <c r="AN412" s="84" t="b">
        <v>0</v>
      </c>
      <c r="AO412" s="90" t="s">
        <v>7816</v>
      </c>
      <c r="AP412" s="84" t="s">
        <v>179</v>
      </c>
      <c r="AQ412" s="84">
        <v>0</v>
      </c>
      <c r="AR412" s="84">
        <v>0</v>
      </c>
      <c r="AS412" s="84"/>
      <c r="AT412" s="84"/>
      <c r="AU412" s="84"/>
      <c r="AV412" s="84"/>
      <c r="AW412" s="84"/>
      <c r="AX412" s="84"/>
      <c r="AY412" s="84"/>
      <c r="AZ412" s="84"/>
    </row>
    <row r="413" spans="1:52" x14ac:dyDescent="0.25">
      <c r="A413" s="69" t="s">
        <v>965</v>
      </c>
      <c r="B413" s="69" t="s">
        <v>2135</v>
      </c>
      <c r="C413" s="70"/>
      <c r="D413" s="71"/>
      <c r="E413" s="72"/>
      <c r="F413" s="73"/>
      <c r="G413" s="70"/>
      <c r="H413" s="74"/>
      <c r="I413" s="75"/>
      <c r="J413" s="75"/>
      <c r="K413" s="36"/>
      <c r="L413" s="82"/>
      <c r="M413" s="82"/>
      <c r="N413" s="77"/>
      <c r="O413" s="84" t="s">
        <v>233</v>
      </c>
      <c r="P413" s="86">
        <v>43168.052361111113</v>
      </c>
      <c r="Q413" s="84" t="s">
        <v>2395</v>
      </c>
      <c r="R413" s="84"/>
      <c r="S413" s="84"/>
      <c r="T413" s="84"/>
      <c r="U413" s="84"/>
      <c r="V413" s="87" t="s">
        <v>4296</v>
      </c>
      <c r="W413" s="86">
        <v>43168.052361111113</v>
      </c>
      <c r="X413" s="87" t="s">
        <v>5488</v>
      </c>
      <c r="Y413" s="84"/>
      <c r="Z413" s="84"/>
      <c r="AA413" s="90" t="s">
        <v>7067</v>
      </c>
      <c r="AB413" s="84"/>
      <c r="AC413" s="84" t="b">
        <v>0</v>
      </c>
      <c r="AD413" s="84">
        <v>0</v>
      </c>
      <c r="AE413" s="90" t="s">
        <v>243</v>
      </c>
      <c r="AF413" s="84" t="b">
        <v>0</v>
      </c>
      <c r="AG413" s="84" t="s">
        <v>248</v>
      </c>
      <c r="AH413" s="84"/>
      <c r="AI413" s="90" t="s">
        <v>243</v>
      </c>
      <c r="AJ413" s="84" t="b">
        <v>0</v>
      </c>
      <c r="AK413" s="84">
        <v>1489</v>
      </c>
      <c r="AL413" s="90" t="s">
        <v>7816</v>
      </c>
      <c r="AM413" s="84" t="s">
        <v>253</v>
      </c>
      <c r="AN413" s="84" t="b">
        <v>0</v>
      </c>
      <c r="AO413" s="90" t="s">
        <v>7816</v>
      </c>
      <c r="AP413" s="84" t="s">
        <v>179</v>
      </c>
      <c r="AQ413" s="84">
        <v>0</v>
      </c>
      <c r="AR413" s="84">
        <v>0</v>
      </c>
      <c r="AS413" s="84"/>
      <c r="AT413" s="84"/>
      <c r="AU413" s="84"/>
      <c r="AV413" s="84"/>
      <c r="AW413" s="84"/>
      <c r="AX413" s="84"/>
      <c r="AY413" s="84"/>
      <c r="AZ413" s="84"/>
    </row>
    <row r="414" spans="1:52" x14ac:dyDescent="0.25">
      <c r="A414" s="69" t="s">
        <v>965</v>
      </c>
      <c r="B414" s="69" t="s">
        <v>2136</v>
      </c>
      <c r="C414" s="70"/>
      <c r="D414" s="71"/>
      <c r="E414" s="72"/>
      <c r="F414" s="73"/>
      <c r="G414" s="70"/>
      <c r="H414" s="74"/>
      <c r="I414" s="75"/>
      <c r="J414" s="75"/>
      <c r="K414" s="36"/>
      <c r="L414" s="82"/>
      <c r="M414" s="82"/>
      <c r="N414" s="77"/>
      <c r="O414" s="84" t="s">
        <v>233</v>
      </c>
      <c r="P414" s="86">
        <v>43168.052361111113</v>
      </c>
      <c r="Q414" s="84" t="s">
        <v>2395</v>
      </c>
      <c r="R414" s="84"/>
      <c r="S414" s="84"/>
      <c r="T414" s="84"/>
      <c r="U414" s="84"/>
      <c r="V414" s="87" t="s">
        <v>4296</v>
      </c>
      <c r="W414" s="86">
        <v>43168.052361111113</v>
      </c>
      <c r="X414" s="87" t="s">
        <v>5488</v>
      </c>
      <c r="Y414" s="84"/>
      <c r="Z414" s="84"/>
      <c r="AA414" s="90" t="s">
        <v>7067</v>
      </c>
      <c r="AB414" s="84"/>
      <c r="AC414" s="84" t="b">
        <v>0</v>
      </c>
      <c r="AD414" s="84">
        <v>0</v>
      </c>
      <c r="AE414" s="90" t="s">
        <v>243</v>
      </c>
      <c r="AF414" s="84" t="b">
        <v>0</v>
      </c>
      <c r="AG414" s="84" t="s">
        <v>248</v>
      </c>
      <c r="AH414" s="84"/>
      <c r="AI414" s="90" t="s">
        <v>243</v>
      </c>
      <c r="AJ414" s="84" t="b">
        <v>0</v>
      </c>
      <c r="AK414" s="84">
        <v>1489</v>
      </c>
      <c r="AL414" s="90" t="s">
        <v>7816</v>
      </c>
      <c r="AM414" s="84" t="s">
        <v>253</v>
      </c>
      <c r="AN414" s="84" t="b">
        <v>0</v>
      </c>
      <c r="AO414" s="90" t="s">
        <v>7816</v>
      </c>
      <c r="AP414" s="84" t="s">
        <v>179</v>
      </c>
      <c r="AQ414" s="84">
        <v>0</v>
      </c>
      <c r="AR414" s="84">
        <v>0</v>
      </c>
      <c r="AS414" s="84"/>
      <c r="AT414" s="84"/>
      <c r="AU414" s="84"/>
      <c r="AV414" s="84"/>
      <c r="AW414" s="84"/>
      <c r="AX414" s="84"/>
      <c r="AY414" s="84"/>
      <c r="AZ414" s="84"/>
    </row>
    <row r="415" spans="1:52" x14ac:dyDescent="0.25">
      <c r="A415" s="69" t="s">
        <v>965</v>
      </c>
      <c r="B415" s="69" t="s">
        <v>2137</v>
      </c>
      <c r="C415" s="70"/>
      <c r="D415" s="71"/>
      <c r="E415" s="72"/>
      <c r="F415" s="73"/>
      <c r="G415" s="70"/>
      <c r="H415" s="74"/>
      <c r="I415" s="75"/>
      <c r="J415" s="75"/>
      <c r="K415" s="36"/>
      <c r="L415" s="82"/>
      <c r="M415" s="82"/>
      <c r="N415" s="77"/>
      <c r="O415" s="84" t="s">
        <v>233</v>
      </c>
      <c r="P415" s="86">
        <v>43168.052361111113</v>
      </c>
      <c r="Q415" s="84" t="s">
        <v>2395</v>
      </c>
      <c r="R415" s="84"/>
      <c r="S415" s="84"/>
      <c r="T415" s="84"/>
      <c r="U415" s="84"/>
      <c r="V415" s="87" t="s">
        <v>4296</v>
      </c>
      <c r="W415" s="86">
        <v>43168.052361111113</v>
      </c>
      <c r="X415" s="87" t="s">
        <v>5488</v>
      </c>
      <c r="Y415" s="84"/>
      <c r="Z415" s="84"/>
      <c r="AA415" s="90" t="s">
        <v>7067</v>
      </c>
      <c r="AB415" s="84"/>
      <c r="AC415" s="84" t="b">
        <v>0</v>
      </c>
      <c r="AD415" s="84">
        <v>0</v>
      </c>
      <c r="AE415" s="90" t="s">
        <v>243</v>
      </c>
      <c r="AF415" s="84" t="b">
        <v>0</v>
      </c>
      <c r="AG415" s="84" t="s">
        <v>248</v>
      </c>
      <c r="AH415" s="84"/>
      <c r="AI415" s="90" t="s">
        <v>243</v>
      </c>
      <c r="AJ415" s="84" t="b">
        <v>0</v>
      </c>
      <c r="AK415" s="84">
        <v>1489</v>
      </c>
      <c r="AL415" s="90" t="s">
        <v>7816</v>
      </c>
      <c r="AM415" s="84" t="s">
        <v>253</v>
      </c>
      <c r="AN415" s="84" t="b">
        <v>0</v>
      </c>
      <c r="AO415" s="90" t="s">
        <v>7816</v>
      </c>
      <c r="AP415" s="84" t="s">
        <v>179</v>
      </c>
      <c r="AQ415" s="84">
        <v>0</v>
      </c>
      <c r="AR415" s="84">
        <v>0</v>
      </c>
      <c r="AS415" s="84"/>
      <c r="AT415" s="84"/>
      <c r="AU415" s="84"/>
      <c r="AV415" s="84"/>
      <c r="AW415" s="84"/>
      <c r="AX415" s="84"/>
      <c r="AY415" s="84"/>
      <c r="AZ415" s="84"/>
    </row>
    <row r="416" spans="1:52" x14ac:dyDescent="0.25">
      <c r="A416" s="69" t="s">
        <v>965</v>
      </c>
      <c r="B416" s="69" t="s">
        <v>2138</v>
      </c>
      <c r="C416" s="70"/>
      <c r="D416" s="71"/>
      <c r="E416" s="72"/>
      <c r="F416" s="73"/>
      <c r="G416" s="70"/>
      <c r="H416" s="74"/>
      <c r="I416" s="75"/>
      <c r="J416" s="75"/>
      <c r="K416" s="36"/>
      <c r="L416" s="82"/>
      <c r="M416" s="82"/>
      <c r="N416" s="77"/>
      <c r="O416" s="84" t="s">
        <v>233</v>
      </c>
      <c r="P416" s="86">
        <v>43168.052361111113</v>
      </c>
      <c r="Q416" s="84" t="s">
        <v>2395</v>
      </c>
      <c r="R416" s="84"/>
      <c r="S416" s="84"/>
      <c r="T416" s="84"/>
      <c r="U416" s="84"/>
      <c r="V416" s="87" t="s">
        <v>4296</v>
      </c>
      <c r="W416" s="86">
        <v>43168.052361111113</v>
      </c>
      <c r="X416" s="87" t="s">
        <v>5488</v>
      </c>
      <c r="Y416" s="84"/>
      <c r="Z416" s="84"/>
      <c r="AA416" s="90" t="s">
        <v>7067</v>
      </c>
      <c r="AB416" s="84"/>
      <c r="AC416" s="84" t="b">
        <v>0</v>
      </c>
      <c r="AD416" s="84">
        <v>0</v>
      </c>
      <c r="AE416" s="90" t="s">
        <v>243</v>
      </c>
      <c r="AF416" s="84" t="b">
        <v>0</v>
      </c>
      <c r="AG416" s="84" t="s">
        <v>248</v>
      </c>
      <c r="AH416" s="84"/>
      <c r="AI416" s="90" t="s">
        <v>243</v>
      </c>
      <c r="AJ416" s="84" t="b">
        <v>0</v>
      </c>
      <c r="AK416" s="84">
        <v>1489</v>
      </c>
      <c r="AL416" s="90" t="s">
        <v>7816</v>
      </c>
      <c r="AM416" s="84" t="s">
        <v>253</v>
      </c>
      <c r="AN416" s="84" t="b">
        <v>0</v>
      </c>
      <c r="AO416" s="90" t="s">
        <v>7816</v>
      </c>
      <c r="AP416" s="84" t="s">
        <v>179</v>
      </c>
      <c r="AQ416" s="84">
        <v>0</v>
      </c>
      <c r="AR416" s="84">
        <v>0</v>
      </c>
      <c r="AS416" s="84"/>
      <c r="AT416" s="84"/>
      <c r="AU416" s="84"/>
      <c r="AV416" s="84"/>
      <c r="AW416" s="84"/>
      <c r="AX416" s="84"/>
      <c r="AY416" s="84"/>
      <c r="AZ416" s="84"/>
    </row>
    <row r="417" spans="1:52" x14ac:dyDescent="0.25">
      <c r="A417" s="69" t="s">
        <v>965</v>
      </c>
      <c r="B417" s="69" t="s">
        <v>2139</v>
      </c>
      <c r="C417" s="70"/>
      <c r="D417" s="71"/>
      <c r="E417" s="72"/>
      <c r="F417" s="73"/>
      <c r="G417" s="70"/>
      <c r="H417" s="74"/>
      <c r="I417" s="75"/>
      <c r="J417" s="75"/>
      <c r="K417" s="36"/>
      <c r="L417" s="82"/>
      <c r="M417" s="82"/>
      <c r="N417" s="77"/>
      <c r="O417" s="84" t="s">
        <v>233</v>
      </c>
      <c r="P417" s="86">
        <v>43168.052361111113</v>
      </c>
      <c r="Q417" s="84" t="s">
        <v>2395</v>
      </c>
      <c r="R417" s="84"/>
      <c r="S417" s="84"/>
      <c r="T417" s="84"/>
      <c r="U417" s="84"/>
      <c r="V417" s="87" t="s">
        <v>4296</v>
      </c>
      <c r="W417" s="86">
        <v>43168.052361111113</v>
      </c>
      <c r="X417" s="87" t="s">
        <v>5488</v>
      </c>
      <c r="Y417" s="84"/>
      <c r="Z417" s="84"/>
      <c r="AA417" s="90" t="s">
        <v>7067</v>
      </c>
      <c r="AB417" s="84"/>
      <c r="AC417" s="84" t="b">
        <v>0</v>
      </c>
      <c r="AD417" s="84">
        <v>0</v>
      </c>
      <c r="AE417" s="90" t="s">
        <v>243</v>
      </c>
      <c r="AF417" s="84" t="b">
        <v>0</v>
      </c>
      <c r="AG417" s="84" t="s">
        <v>248</v>
      </c>
      <c r="AH417" s="84"/>
      <c r="AI417" s="90" t="s">
        <v>243</v>
      </c>
      <c r="AJ417" s="84" t="b">
        <v>0</v>
      </c>
      <c r="AK417" s="84">
        <v>1489</v>
      </c>
      <c r="AL417" s="90" t="s">
        <v>7816</v>
      </c>
      <c r="AM417" s="84" t="s">
        <v>253</v>
      </c>
      <c r="AN417" s="84" t="b">
        <v>0</v>
      </c>
      <c r="AO417" s="90" t="s">
        <v>7816</v>
      </c>
      <c r="AP417" s="84" t="s">
        <v>179</v>
      </c>
      <c r="AQ417" s="84">
        <v>0</v>
      </c>
      <c r="AR417" s="84">
        <v>0</v>
      </c>
      <c r="AS417" s="84"/>
      <c r="AT417" s="84"/>
      <c r="AU417" s="84"/>
      <c r="AV417" s="84"/>
      <c r="AW417" s="84"/>
      <c r="AX417" s="84"/>
      <c r="AY417" s="84"/>
      <c r="AZ417" s="84"/>
    </row>
    <row r="418" spans="1:52" x14ac:dyDescent="0.25">
      <c r="A418" s="69" t="s">
        <v>965</v>
      </c>
      <c r="B418" s="69" t="s">
        <v>2140</v>
      </c>
      <c r="C418" s="70"/>
      <c r="D418" s="71"/>
      <c r="E418" s="72"/>
      <c r="F418" s="73"/>
      <c r="G418" s="70"/>
      <c r="H418" s="74"/>
      <c r="I418" s="75"/>
      <c r="J418" s="75"/>
      <c r="K418" s="36"/>
      <c r="L418" s="82"/>
      <c r="M418" s="82"/>
      <c r="N418" s="77"/>
      <c r="O418" s="84" t="s">
        <v>233</v>
      </c>
      <c r="P418" s="86">
        <v>43168.052361111113</v>
      </c>
      <c r="Q418" s="84" t="s">
        <v>2395</v>
      </c>
      <c r="R418" s="84"/>
      <c r="S418" s="84"/>
      <c r="T418" s="84"/>
      <c r="U418" s="84"/>
      <c r="V418" s="87" t="s">
        <v>4296</v>
      </c>
      <c r="W418" s="86">
        <v>43168.052361111113</v>
      </c>
      <c r="X418" s="87" t="s">
        <v>5488</v>
      </c>
      <c r="Y418" s="84"/>
      <c r="Z418" s="84"/>
      <c r="AA418" s="90" t="s">
        <v>7067</v>
      </c>
      <c r="AB418" s="84"/>
      <c r="AC418" s="84" t="b">
        <v>0</v>
      </c>
      <c r="AD418" s="84">
        <v>0</v>
      </c>
      <c r="AE418" s="90" t="s">
        <v>243</v>
      </c>
      <c r="AF418" s="84" t="b">
        <v>0</v>
      </c>
      <c r="AG418" s="84" t="s">
        <v>248</v>
      </c>
      <c r="AH418" s="84"/>
      <c r="AI418" s="90" t="s">
        <v>243</v>
      </c>
      <c r="AJ418" s="84" t="b">
        <v>0</v>
      </c>
      <c r="AK418" s="84">
        <v>1489</v>
      </c>
      <c r="AL418" s="90" t="s">
        <v>7816</v>
      </c>
      <c r="AM418" s="84" t="s">
        <v>253</v>
      </c>
      <c r="AN418" s="84" t="b">
        <v>0</v>
      </c>
      <c r="AO418" s="90" t="s">
        <v>7816</v>
      </c>
      <c r="AP418" s="84" t="s">
        <v>179</v>
      </c>
      <c r="AQ418" s="84">
        <v>0</v>
      </c>
      <c r="AR418" s="84">
        <v>0</v>
      </c>
      <c r="AS418" s="84"/>
      <c r="AT418" s="84"/>
      <c r="AU418" s="84"/>
      <c r="AV418" s="84"/>
      <c r="AW418" s="84"/>
      <c r="AX418" s="84"/>
      <c r="AY418" s="84"/>
      <c r="AZ418" s="84"/>
    </row>
    <row r="419" spans="1:52" x14ac:dyDescent="0.25">
      <c r="A419" s="69" t="s">
        <v>965</v>
      </c>
      <c r="B419" s="69" t="s">
        <v>2141</v>
      </c>
      <c r="C419" s="70"/>
      <c r="D419" s="71"/>
      <c r="E419" s="72"/>
      <c r="F419" s="73"/>
      <c r="G419" s="70"/>
      <c r="H419" s="74"/>
      <c r="I419" s="75"/>
      <c r="J419" s="75"/>
      <c r="K419" s="36"/>
      <c r="L419" s="82"/>
      <c r="M419" s="82"/>
      <c r="N419" s="77"/>
      <c r="O419" s="84" t="s">
        <v>233</v>
      </c>
      <c r="P419" s="86">
        <v>43168.052361111113</v>
      </c>
      <c r="Q419" s="84" t="s">
        <v>2395</v>
      </c>
      <c r="R419" s="84"/>
      <c r="S419" s="84"/>
      <c r="T419" s="84"/>
      <c r="U419" s="84"/>
      <c r="V419" s="87" t="s">
        <v>4296</v>
      </c>
      <c r="W419" s="86">
        <v>43168.052361111113</v>
      </c>
      <c r="X419" s="87" t="s">
        <v>5488</v>
      </c>
      <c r="Y419" s="84"/>
      <c r="Z419" s="84"/>
      <c r="AA419" s="90" t="s">
        <v>7067</v>
      </c>
      <c r="AB419" s="84"/>
      <c r="AC419" s="84" t="b">
        <v>0</v>
      </c>
      <c r="AD419" s="84">
        <v>0</v>
      </c>
      <c r="AE419" s="90" t="s">
        <v>243</v>
      </c>
      <c r="AF419" s="84" t="b">
        <v>0</v>
      </c>
      <c r="AG419" s="84" t="s">
        <v>248</v>
      </c>
      <c r="AH419" s="84"/>
      <c r="AI419" s="90" t="s">
        <v>243</v>
      </c>
      <c r="AJ419" s="84" t="b">
        <v>0</v>
      </c>
      <c r="AK419" s="84">
        <v>1489</v>
      </c>
      <c r="AL419" s="90" t="s">
        <v>7816</v>
      </c>
      <c r="AM419" s="84" t="s">
        <v>253</v>
      </c>
      <c r="AN419" s="84" t="b">
        <v>0</v>
      </c>
      <c r="AO419" s="90" t="s">
        <v>7816</v>
      </c>
      <c r="AP419" s="84" t="s">
        <v>179</v>
      </c>
      <c r="AQ419" s="84">
        <v>0</v>
      </c>
      <c r="AR419" s="84">
        <v>0</v>
      </c>
      <c r="AS419" s="84"/>
      <c r="AT419" s="84"/>
      <c r="AU419" s="84"/>
      <c r="AV419" s="84"/>
      <c r="AW419" s="84"/>
      <c r="AX419" s="84"/>
      <c r="AY419" s="84"/>
      <c r="AZ419" s="84"/>
    </row>
    <row r="420" spans="1:52" x14ac:dyDescent="0.25">
      <c r="A420" s="69" t="s">
        <v>965</v>
      </c>
      <c r="B420" s="69" t="s">
        <v>2142</v>
      </c>
      <c r="C420" s="70"/>
      <c r="D420" s="71"/>
      <c r="E420" s="72"/>
      <c r="F420" s="73"/>
      <c r="G420" s="70"/>
      <c r="H420" s="74"/>
      <c r="I420" s="75"/>
      <c r="J420" s="75"/>
      <c r="K420" s="36"/>
      <c r="L420" s="82"/>
      <c r="M420" s="82"/>
      <c r="N420" s="77"/>
      <c r="O420" s="84" t="s">
        <v>233</v>
      </c>
      <c r="P420" s="86">
        <v>43168.052361111113</v>
      </c>
      <c r="Q420" s="84" t="s">
        <v>2395</v>
      </c>
      <c r="R420" s="84"/>
      <c r="S420" s="84"/>
      <c r="T420" s="84"/>
      <c r="U420" s="84"/>
      <c r="V420" s="87" t="s">
        <v>4296</v>
      </c>
      <c r="W420" s="86">
        <v>43168.052361111113</v>
      </c>
      <c r="X420" s="87" t="s">
        <v>5488</v>
      </c>
      <c r="Y420" s="84"/>
      <c r="Z420" s="84"/>
      <c r="AA420" s="90" t="s">
        <v>7067</v>
      </c>
      <c r="AB420" s="84"/>
      <c r="AC420" s="84" t="b">
        <v>0</v>
      </c>
      <c r="AD420" s="84">
        <v>0</v>
      </c>
      <c r="AE420" s="90" t="s">
        <v>243</v>
      </c>
      <c r="AF420" s="84" t="b">
        <v>0</v>
      </c>
      <c r="AG420" s="84" t="s">
        <v>248</v>
      </c>
      <c r="AH420" s="84"/>
      <c r="AI420" s="90" t="s">
        <v>243</v>
      </c>
      <c r="AJ420" s="84" t="b">
        <v>0</v>
      </c>
      <c r="AK420" s="84">
        <v>1489</v>
      </c>
      <c r="AL420" s="90" t="s">
        <v>7816</v>
      </c>
      <c r="AM420" s="84" t="s">
        <v>253</v>
      </c>
      <c r="AN420" s="84" t="b">
        <v>0</v>
      </c>
      <c r="AO420" s="90" t="s">
        <v>7816</v>
      </c>
      <c r="AP420" s="84" t="s">
        <v>179</v>
      </c>
      <c r="AQ420" s="84">
        <v>0</v>
      </c>
      <c r="AR420" s="84">
        <v>0</v>
      </c>
      <c r="AS420" s="84"/>
      <c r="AT420" s="84"/>
      <c r="AU420" s="84"/>
      <c r="AV420" s="84"/>
      <c r="AW420" s="84"/>
      <c r="AX420" s="84"/>
      <c r="AY420" s="84"/>
      <c r="AZ420" s="84"/>
    </row>
    <row r="421" spans="1:52" x14ac:dyDescent="0.25">
      <c r="A421" s="69" t="s">
        <v>965</v>
      </c>
      <c r="B421" s="69" t="s">
        <v>231</v>
      </c>
      <c r="C421" s="70"/>
      <c r="D421" s="71"/>
      <c r="E421" s="72"/>
      <c r="F421" s="73"/>
      <c r="G421" s="70"/>
      <c r="H421" s="74"/>
      <c r="I421" s="75"/>
      <c r="J421" s="75"/>
      <c r="K421" s="36"/>
      <c r="L421" s="82"/>
      <c r="M421" s="82"/>
      <c r="N421" s="77"/>
      <c r="O421" s="84" t="s">
        <v>233</v>
      </c>
      <c r="P421" s="86">
        <v>43168.052361111113</v>
      </c>
      <c r="Q421" s="84" t="s">
        <v>2395</v>
      </c>
      <c r="R421" s="84"/>
      <c r="S421" s="84"/>
      <c r="T421" s="84"/>
      <c r="U421" s="84"/>
      <c r="V421" s="87" t="s">
        <v>4296</v>
      </c>
      <c r="W421" s="86">
        <v>43168.052361111113</v>
      </c>
      <c r="X421" s="87" t="s">
        <v>5488</v>
      </c>
      <c r="Y421" s="84"/>
      <c r="Z421" s="84"/>
      <c r="AA421" s="90" t="s">
        <v>7067</v>
      </c>
      <c r="AB421" s="84"/>
      <c r="AC421" s="84" t="b">
        <v>0</v>
      </c>
      <c r="AD421" s="84">
        <v>0</v>
      </c>
      <c r="AE421" s="90" t="s">
        <v>243</v>
      </c>
      <c r="AF421" s="84" t="b">
        <v>0</v>
      </c>
      <c r="AG421" s="84" t="s">
        <v>248</v>
      </c>
      <c r="AH421" s="84"/>
      <c r="AI421" s="90" t="s">
        <v>243</v>
      </c>
      <c r="AJ421" s="84" t="b">
        <v>0</v>
      </c>
      <c r="AK421" s="84">
        <v>1489</v>
      </c>
      <c r="AL421" s="90" t="s">
        <v>7816</v>
      </c>
      <c r="AM421" s="84" t="s">
        <v>253</v>
      </c>
      <c r="AN421" s="84" t="b">
        <v>0</v>
      </c>
      <c r="AO421" s="90" t="s">
        <v>7816</v>
      </c>
      <c r="AP421" s="84" t="s">
        <v>179</v>
      </c>
      <c r="AQ421" s="84">
        <v>0</v>
      </c>
      <c r="AR421" s="84">
        <v>0</v>
      </c>
      <c r="AS421" s="84"/>
      <c r="AT421" s="84"/>
      <c r="AU421" s="84"/>
      <c r="AV421" s="84"/>
      <c r="AW421" s="84"/>
      <c r="AX421" s="84"/>
      <c r="AY421" s="84"/>
      <c r="AZ421" s="84"/>
    </row>
    <row r="422" spans="1:52" x14ac:dyDescent="0.25">
      <c r="A422" s="69" t="s">
        <v>966</v>
      </c>
      <c r="B422" s="69" t="s">
        <v>966</v>
      </c>
      <c r="C422" s="70"/>
      <c r="D422" s="71"/>
      <c r="E422" s="72"/>
      <c r="F422" s="73"/>
      <c r="G422" s="70"/>
      <c r="H422" s="74"/>
      <c r="I422" s="75"/>
      <c r="J422" s="75"/>
      <c r="K422" s="36"/>
      <c r="L422" s="82"/>
      <c r="M422" s="82"/>
      <c r="N422" s="77"/>
      <c r="O422" s="84" t="s">
        <v>179</v>
      </c>
      <c r="P422" s="86">
        <v>43167.611111111109</v>
      </c>
      <c r="Q422" s="84" t="s">
        <v>2565</v>
      </c>
      <c r="R422" s="84"/>
      <c r="S422" s="84"/>
      <c r="T422" s="84" t="s">
        <v>3634</v>
      </c>
      <c r="U422" s="87" t="s">
        <v>3918</v>
      </c>
      <c r="V422" s="87" t="s">
        <v>3918</v>
      </c>
      <c r="W422" s="86">
        <v>43167.611111111109</v>
      </c>
      <c r="X422" s="87" t="s">
        <v>5489</v>
      </c>
      <c r="Y422" s="84"/>
      <c r="Z422" s="84"/>
      <c r="AA422" s="90" t="s">
        <v>7068</v>
      </c>
      <c r="AB422" s="84"/>
      <c r="AC422" s="84" t="b">
        <v>0</v>
      </c>
      <c r="AD422" s="84">
        <v>6</v>
      </c>
      <c r="AE422" s="90" t="s">
        <v>243</v>
      </c>
      <c r="AF422" s="84" t="b">
        <v>0</v>
      </c>
      <c r="AG422" s="84" t="s">
        <v>250</v>
      </c>
      <c r="AH422" s="84"/>
      <c r="AI422" s="90" t="s">
        <v>243</v>
      </c>
      <c r="AJ422" s="84" t="b">
        <v>0</v>
      </c>
      <c r="AK422" s="84">
        <v>4</v>
      </c>
      <c r="AL422" s="90" t="s">
        <v>243</v>
      </c>
      <c r="AM422" s="84" t="s">
        <v>263</v>
      </c>
      <c r="AN422" s="84" t="b">
        <v>0</v>
      </c>
      <c r="AO422" s="90" t="s">
        <v>7068</v>
      </c>
      <c r="AP422" s="84" t="s">
        <v>270</v>
      </c>
      <c r="AQ422" s="84">
        <v>0</v>
      </c>
      <c r="AR422" s="84">
        <v>0</v>
      </c>
      <c r="AS422" s="84"/>
      <c r="AT422" s="84"/>
      <c r="AU422" s="84"/>
      <c r="AV422" s="84"/>
      <c r="AW422" s="84"/>
      <c r="AX422" s="84"/>
      <c r="AY422" s="84"/>
      <c r="AZ422" s="84"/>
    </row>
    <row r="423" spans="1:52" x14ac:dyDescent="0.25">
      <c r="A423" s="69" t="s">
        <v>967</v>
      </c>
      <c r="B423" s="69" t="s">
        <v>966</v>
      </c>
      <c r="C423" s="70"/>
      <c r="D423" s="71"/>
      <c r="E423" s="72"/>
      <c r="F423" s="73"/>
      <c r="G423" s="70"/>
      <c r="H423" s="74"/>
      <c r="I423" s="75"/>
      <c r="J423" s="75"/>
      <c r="K423" s="36"/>
      <c r="L423" s="82"/>
      <c r="M423" s="82"/>
      <c r="N423" s="77"/>
      <c r="O423" s="84" t="s">
        <v>233</v>
      </c>
      <c r="P423" s="86">
        <v>43168.052372685182</v>
      </c>
      <c r="Q423" s="84" t="s">
        <v>2566</v>
      </c>
      <c r="R423" s="84"/>
      <c r="S423" s="84"/>
      <c r="T423" s="84" t="s">
        <v>3635</v>
      </c>
      <c r="U423" s="84"/>
      <c r="V423" s="87" t="s">
        <v>4297</v>
      </c>
      <c r="W423" s="86">
        <v>43168.052372685182</v>
      </c>
      <c r="X423" s="87" t="s">
        <v>5490</v>
      </c>
      <c r="Y423" s="84"/>
      <c r="Z423" s="84"/>
      <c r="AA423" s="90" t="s">
        <v>7069</v>
      </c>
      <c r="AB423" s="84"/>
      <c r="AC423" s="84" t="b">
        <v>0</v>
      </c>
      <c r="AD423" s="84">
        <v>0</v>
      </c>
      <c r="AE423" s="90" t="s">
        <v>243</v>
      </c>
      <c r="AF423" s="84" t="b">
        <v>0</v>
      </c>
      <c r="AG423" s="84" t="s">
        <v>250</v>
      </c>
      <c r="AH423" s="84"/>
      <c r="AI423" s="90" t="s">
        <v>243</v>
      </c>
      <c r="AJ423" s="84" t="b">
        <v>0</v>
      </c>
      <c r="AK423" s="84">
        <v>4</v>
      </c>
      <c r="AL423" s="90" t="s">
        <v>7068</v>
      </c>
      <c r="AM423" s="84" t="s">
        <v>252</v>
      </c>
      <c r="AN423" s="84" t="b">
        <v>0</v>
      </c>
      <c r="AO423" s="90" t="s">
        <v>7068</v>
      </c>
      <c r="AP423" s="84" t="s">
        <v>179</v>
      </c>
      <c r="AQ423" s="84">
        <v>0</v>
      </c>
      <c r="AR423" s="84">
        <v>0</v>
      </c>
      <c r="AS423" s="84"/>
      <c r="AT423" s="84"/>
      <c r="AU423" s="84"/>
      <c r="AV423" s="84"/>
      <c r="AW423" s="84"/>
      <c r="AX423" s="84"/>
      <c r="AY423" s="84"/>
      <c r="AZ423" s="84"/>
    </row>
    <row r="424" spans="1:52" x14ac:dyDescent="0.25">
      <c r="A424" s="69" t="s">
        <v>968</v>
      </c>
      <c r="B424" s="69" t="s">
        <v>2075</v>
      </c>
      <c r="C424" s="70"/>
      <c r="D424" s="71"/>
      <c r="E424" s="72"/>
      <c r="F424" s="73"/>
      <c r="G424" s="70"/>
      <c r="H424" s="74"/>
      <c r="I424" s="75"/>
      <c r="J424" s="75"/>
      <c r="K424" s="36"/>
      <c r="L424" s="82"/>
      <c r="M424" s="82"/>
      <c r="N424" s="77"/>
      <c r="O424" s="84" t="s">
        <v>233</v>
      </c>
      <c r="P424" s="86">
        <v>43168.052384259259</v>
      </c>
      <c r="Q424" s="84" t="s">
        <v>2396</v>
      </c>
      <c r="R424" s="84"/>
      <c r="S424" s="84"/>
      <c r="T424" s="84" t="s">
        <v>3570</v>
      </c>
      <c r="U424" s="87" t="s">
        <v>3884</v>
      </c>
      <c r="V424" s="87" t="s">
        <v>3884</v>
      </c>
      <c r="W424" s="86">
        <v>43168.052384259259</v>
      </c>
      <c r="X424" s="87" t="s">
        <v>5491</v>
      </c>
      <c r="Y424" s="84"/>
      <c r="Z424" s="84"/>
      <c r="AA424" s="90" t="s">
        <v>7070</v>
      </c>
      <c r="AB424" s="84"/>
      <c r="AC424" s="84" t="b">
        <v>0</v>
      </c>
      <c r="AD424" s="84">
        <v>0</v>
      </c>
      <c r="AE424" s="90" t="s">
        <v>243</v>
      </c>
      <c r="AF424" s="84" t="b">
        <v>0</v>
      </c>
      <c r="AG424" s="84" t="s">
        <v>8486</v>
      </c>
      <c r="AH424" s="84"/>
      <c r="AI424" s="90" t="s">
        <v>243</v>
      </c>
      <c r="AJ424" s="84" t="b">
        <v>0</v>
      </c>
      <c r="AK424" s="84">
        <v>319</v>
      </c>
      <c r="AL424" s="90" t="s">
        <v>8311</v>
      </c>
      <c r="AM424" s="84" t="s">
        <v>252</v>
      </c>
      <c r="AN424" s="84" t="b">
        <v>0</v>
      </c>
      <c r="AO424" s="90" t="s">
        <v>8311</v>
      </c>
      <c r="AP424" s="84" t="s">
        <v>179</v>
      </c>
      <c r="AQ424" s="84">
        <v>0</v>
      </c>
      <c r="AR424" s="84">
        <v>0</v>
      </c>
      <c r="AS424" s="84"/>
      <c r="AT424" s="84"/>
      <c r="AU424" s="84"/>
      <c r="AV424" s="84"/>
      <c r="AW424" s="84"/>
      <c r="AX424" s="84"/>
      <c r="AY424" s="84"/>
      <c r="AZ424" s="84"/>
    </row>
    <row r="425" spans="1:52" x14ac:dyDescent="0.25">
      <c r="A425" s="69" t="s">
        <v>969</v>
      </c>
      <c r="B425" s="69" t="s">
        <v>2181</v>
      </c>
      <c r="C425" s="70"/>
      <c r="D425" s="71"/>
      <c r="E425" s="72"/>
      <c r="F425" s="73"/>
      <c r="G425" s="70"/>
      <c r="H425" s="74"/>
      <c r="I425" s="75"/>
      <c r="J425" s="75"/>
      <c r="K425" s="36"/>
      <c r="L425" s="82"/>
      <c r="M425" s="82"/>
      <c r="N425" s="77"/>
      <c r="O425" s="84" t="s">
        <v>233</v>
      </c>
      <c r="P425" s="86">
        <v>43167.934340277781</v>
      </c>
      <c r="Q425" s="84" t="s">
        <v>2567</v>
      </c>
      <c r="R425" s="84"/>
      <c r="S425" s="84"/>
      <c r="T425" s="84" t="s">
        <v>3600</v>
      </c>
      <c r="U425" s="87" t="s">
        <v>3919</v>
      </c>
      <c r="V425" s="87" t="s">
        <v>3919</v>
      </c>
      <c r="W425" s="86">
        <v>43167.934340277781</v>
      </c>
      <c r="X425" s="87" t="s">
        <v>5492</v>
      </c>
      <c r="Y425" s="84"/>
      <c r="Z425" s="84"/>
      <c r="AA425" s="90" t="s">
        <v>7071</v>
      </c>
      <c r="AB425" s="84"/>
      <c r="AC425" s="84" t="b">
        <v>0</v>
      </c>
      <c r="AD425" s="84">
        <v>13</v>
      </c>
      <c r="AE425" s="90" t="s">
        <v>243</v>
      </c>
      <c r="AF425" s="84" t="b">
        <v>0</v>
      </c>
      <c r="AG425" s="84" t="s">
        <v>248</v>
      </c>
      <c r="AH425" s="84"/>
      <c r="AI425" s="90" t="s">
        <v>243</v>
      </c>
      <c r="AJ425" s="84" t="b">
        <v>0</v>
      </c>
      <c r="AK425" s="84">
        <v>7</v>
      </c>
      <c r="AL425" s="90" t="s">
        <v>243</v>
      </c>
      <c r="AM425" s="84" t="s">
        <v>252</v>
      </c>
      <c r="AN425" s="84" t="b">
        <v>0</v>
      </c>
      <c r="AO425" s="90" t="s">
        <v>7071</v>
      </c>
      <c r="AP425" s="84" t="s">
        <v>270</v>
      </c>
      <c r="AQ425" s="84">
        <v>0</v>
      </c>
      <c r="AR425" s="84">
        <v>0</v>
      </c>
      <c r="AS425" s="84"/>
      <c r="AT425" s="84"/>
      <c r="AU425" s="84"/>
      <c r="AV425" s="84"/>
      <c r="AW425" s="84"/>
      <c r="AX425" s="84"/>
      <c r="AY425" s="84"/>
      <c r="AZ425" s="84"/>
    </row>
    <row r="426" spans="1:52" x14ac:dyDescent="0.25">
      <c r="A426" s="69" t="s">
        <v>970</v>
      </c>
      <c r="B426" s="69" t="s">
        <v>2181</v>
      </c>
      <c r="C426" s="70"/>
      <c r="D426" s="71"/>
      <c r="E426" s="72"/>
      <c r="F426" s="73"/>
      <c r="G426" s="70"/>
      <c r="H426" s="74"/>
      <c r="I426" s="75"/>
      <c r="J426" s="75"/>
      <c r="K426" s="36"/>
      <c r="L426" s="82"/>
      <c r="M426" s="82"/>
      <c r="N426" s="77"/>
      <c r="O426" s="84" t="s">
        <v>233</v>
      </c>
      <c r="P426" s="86">
        <v>43168.052384259259</v>
      </c>
      <c r="Q426" s="84" t="s">
        <v>2568</v>
      </c>
      <c r="R426" s="84"/>
      <c r="S426" s="84"/>
      <c r="T426" s="84"/>
      <c r="U426" s="84"/>
      <c r="V426" s="87" t="s">
        <v>4298</v>
      </c>
      <c r="W426" s="86">
        <v>43168.052384259259</v>
      </c>
      <c r="X426" s="87" t="s">
        <v>5493</v>
      </c>
      <c r="Y426" s="84"/>
      <c r="Z426" s="84"/>
      <c r="AA426" s="90" t="s">
        <v>7072</v>
      </c>
      <c r="AB426" s="84"/>
      <c r="AC426" s="84" t="b">
        <v>0</v>
      </c>
      <c r="AD426" s="84">
        <v>0</v>
      </c>
      <c r="AE426" s="90" t="s">
        <v>243</v>
      </c>
      <c r="AF426" s="84" t="b">
        <v>0</v>
      </c>
      <c r="AG426" s="84" t="s">
        <v>248</v>
      </c>
      <c r="AH426" s="84"/>
      <c r="AI426" s="90" t="s">
        <v>243</v>
      </c>
      <c r="AJ426" s="84" t="b">
        <v>0</v>
      </c>
      <c r="AK426" s="84">
        <v>7</v>
      </c>
      <c r="AL426" s="90" t="s">
        <v>7071</v>
      </c>
      <c r="AM426" s="84" t="s">
        <v>252</v>
      </c>
      <c r="AN426" s="84" t="b">
        <v>0</v>
      </c>
      <c r="AO426" s="90" t="s">
        <v>7071</v>
      </c>
      <c r="AP426" s="84" t="s">
        <v>179</v>
      </c>
      <c r="AQ426" s="84">
        <v>0</v>
      </c>
      <c r="AR426" s="84">
        <v>0</v>
      </c>
      <c r="AS426" s="84"/>
      <c r="AT426" s="84"/>
      <c r="AU426" s="84"/>
      <c r="AV426" s="84"/>
      <c r="AW426" s="84"/>
      <c r="AX426" s="84"/>
      <c r="AY426" s="84"/>
      <c r="AZ426" s="84"/>
    </row>
    <row r="427" spans="1:52" x14ac:dyDescent="0.25">
      <c r="A427" s="69" t="s">
        <v>969</v>
      </c>
      <c r="B427" s="69" t="s">
        <v>2182</v>
      </c>
      <c r="C427" s="70"/>
      <c r="D427" s="71"/>
      <c r="E427" s="72"/>
      <c r="F427" s="73"/>
      <c r="G427" s="70"/>
      <c r="H427" s="74"/>
      <c r="I427" s="75"/>
      <c r="J427" s="75"/>
      <c r="K427" s="36"/>
      <c r="L427" s="82"/>
      <c r="M427" s="82"/>
      <c r="N427" s="77"/>
      <c r="O427" s="84" t="s">
        <v>233</v>
      </c>
      <c r="P427" s="86">
        <v>43167.934340277781</v>
      </c>
      <c r="Q427" s="84" t="s">
        <v>2567</v>
      </c>
      <c r="R427" s="84"/>
      <c r="S427" s="84"/>
      <c r="T427" s="84" t="s">
        <v>3600</v>
      </c>
      <c r="U427" s="87" t="s">
        <v>3919</v>
      </c>
      <c r="V427" s="87" t="s">
        <v>3919</v>
      </c>
      <c r="W427" s="86">
        <v>43167.934340277781</v>
      </c>
      <c r="X427" s="87" t="s">
        <v>5492</v>
      </c>
      <c r="Y427" s="84"/>
      <c r="Z427" s="84"/>
      <c r="AA427" s="90" t="s">
        <v>7071</v>
      </c>
      <c r="AB427" s="84"/>
      <c r="AC427" s="84" t="b">
        <v>0</v>
      </c>
      <c r="AD427" s="84">
        <v>13</v>
      </c>
      <c r="AE427" s="90" t="s">
        <v>243</v>
      </c>
      <c r="AF427" s="84" t="b">
        <v>0</v>
      </c>
      <c r="AG427" s="84" t="s">
        <v>248</v>
      </c>
      <c r="AH427" s="84"/>
      <c r="AI427" s="90" t="s">
        <v>243</v>
      </c>
      <c r="AJ427" s="84" t="b">
        <v>0</v>
      </c>
      <c r="AK427" s="84">
        <v>7</v>
      </c>
      <c r="AL427" s="90" t="s">
        <v>243</v>
      </c>
      <c r="AM427" s="84" t="s">
        <v>252</v>
      </c>
      <c r="AN427" s="84" t="b">
        <v>0</v>
      </c>
      <c r="AO427" s="90" t="s">
        <v>7071</v>
      </c>
      <c r="AP427" s="84" t="s">
        <v>270</v>
      </c>
      <c r="AQ427" s="84">
        <v>0</v>
      </c>
      <c r="AR427" s="84">
        <v>0</v>
      </c>
      <c r="AS427" s="84"/>
      <c r="AT427" s="84"/>
      <c r="AU427" s="84"/>
      <c r="AV427" s="84"/>
      <c r="AW427" s="84"/>
      <c r="AX427" s="84"/>
      <c r="AY427" s="84"/>
      <c r="AZ427" s="84"/>
    </row>
    <row r="428" spans="1:52" x14ac:dyDescent="0.25">
      <c r="A428" s="69" t="s">
        <v>970</v>
      </c>
      <c r="B428" s="69" t="s">
        <v>2182</v>
      </c>
      <c r="C428" s="70"/>
      <c r="D428" s="71"/>
      <c r="E428" s="72"/>
      <c r="F428" s="73"/>
      <c r="G428" s="70"/>
      <c r="H428" s="74"/>
      <c r="I428" s="75"/>
      <c r="J428" s="75"/>
      <c r="K428" s="36"/>
      <c r="L428" s="82"/>
      <c r="M428" s="82"/>
      <c r="N428" s="77"/>
      <c r="O428" s="84" t="s">
        <v>233</v>
      </c>
      <c r="P428" s="86">
        <v>43168.052384259259</v>
      </c>
      <c r="Q428" s="84" t="s">
        <v>2568</v>
      </c>
      <c r="R428" s="84"/>
      <c r="S428" s="84"/>
      <c r="T428" s="84"/>
      <c r="U428" s="84"/>
      <c r="V428" s="87" t="s">
        <v>4298</v>
      </c>
      <c r="W428" s="86">
        <v>43168.052384259259</v>
      </c>
      <c r="X428" s="87" t="s">
        <v>5493</v>
      </c>
      <c r="Y428" s="84"/>
      <c r="Z428" s="84"/>
      <c r="AA428" s="90" t="s">
        <v>7072</v>
      </c>
      <c r="AB428" s="84"/>
      <c r="AC428" s="84" t="b">
        <v>0</v>
      </c>
      <c r="AD428" s="84">
        <v>0</v>
      </c>
      <c r="AE428" s="90" t="s">
        <v>243</v>
      </c>
      <c r="AF428" s="84" t="b">
        <v>0</v>
      </c>
      <c r="AG428" s="84" t="s">
        <v>248</v>
      </c>
      <c r="AH428" s="84"/>
      <c r="AI428" s="90" t="s">
        <v>243</v>
      </c>
      <c r="AJ428" s="84" t="b">
        <v>0</v>
      </c>
      <c r="AK428" s="84">
        <v>7</v>
      </c>
      <c r="AL428" s="90" t="s">
        <v>7071</v>
      </c>
      <c r="AM428" s="84" t="s">
        <v>252</v>
      </c>
      <c r="AN428" s="84" t="b">
        <v>0</v>
      </c>
      <c r="AO428" s="90" t="s">
        <v>7071</v>
      </c>
      <c r="AP428" s="84" t="s">
        <v>179</v>
      </c>
      <c r="AQ428" s="84">
        <v>0</v>
      </c>
      <c r="AR428" s="84">
        <v>0</v>
      </c>
      <c r="AS428" s="84"/>
      <c r="AT428" s="84"/>
      <c r="AU428" s="84"/>
      <c r="AV428" s="84"/>
      <c r="AW428" s="84"/>
      <c r="AX428" s="84"/>
      <c r="AY428" s="84"/>
      <c r="AZ428" s="84"/>
    </row>
    <row r="429" spans="1:52" x14ac:dyDescent="0.25">
      <c r="A429" s="69" t="s">
        <v>970</v>
      </c>
      <c r="B429" s="69" t="s">
        <v>969</v>
      </c>
      <c r="C429" s="70"/>
      <c r="D429" s="71"/>
      <c r="E429" s="72"/>
      <c r="F429" s="73"/>
      <c r="G429" s="70"/>
      <c r="H429" s="74"/>
      <c r="I429" s="75"/>
      <c r="J429" s="75"/>
      <c r="K429" s="36"/>
      <c r="L429" s="82"/>
      <c r="M429" s="82"/>
      <c r="N429" s="77"/>
      <c r="O429" s="84" t="s">
        <v>233</v>
      </c>
      <c r="P429" s="86">
        <v>43168.052384259259</v>
      </c>
      <c r="Q429" s="84" t="s">
        <v>2568</v>
      </c>
      <c r="R429" s="84"/>
      <c r="S429" s="84"/>
      <c r="T429" s="84"/>
      <c r="U429" s="84"/>
      <c r="V429" s="87" t="s">
        <v>4298</v>
      </c>
      <c r="W429" s="86">
        <v>43168.052384259259</v>
      </c>
      <c r="X429" s="87" t="s">
        <v>5493</v>
      </c>
      <c r="Y429" s="84"/>
      <c r="Z429" s="84"/>
      <c r="AA429" s="90" t="s">
        <v>7072</v>
      </c>
      <c r="AB429" s="84"/>
      <c r="AC429" s="84" t="b">
        <v>0</v>
      </c>
      <c r="AD429" s="84">
        <v>0</v>
      </c>
      <c r="AE429" s="90" t="s">
        <v>243</v>
      </c>
      <c r="AF429" s="84" t="b">
        <v>0</v>
      </c>
      <c r="AG429" s="84" t="s">
        <v>248</v>
      </c>
      <c r="AH429" s="84"/>
      <c r="AI429" s="90" t="s">
        <v>243</v>
      </c>
      <c r="AJ429" s="84" t="b">
        <v>0</v>
      </c>
      <c r="AK429" s="84">
        <v>7</v>
      </c>
      <c r="AL429" s="90" t="s">
        <v>7071</v>
      </c>
      <c r="AM429" s="84" t="s">
        <v>252</v>
      </c>
      <c r="AN429" s="84" t="b">
        <v>0</v>
      </c>
      <c r="AO429" s="90" t="s">
        <v>7071</v>
      </c>
      <c r="AP429" s="84" t="s">
        <v>179</v>
      </c>
      <c r="AQ429" s="84">
        <v>0</v>
      </c>
      <c r="AR429" s="84">
        <v>0</v>
      </c>
      <c r="AS429" s="84"/>
      <c r="AT429" s="84"/>
      <c r="AU429" s="84"/>
      <c r="AV429" s="84"/>
      <c r="AW429" s="84"/>
      <c r="AX429" s="84"/>
      <c r="AY429" s="84"/>
      <c r="AZ429" s="84"/>
    </row>
    <row r="430" spans="1:52" x14ac:dyDescent="0.25">
      <c r="A430" s="69" t="s">
        <v>971</v>
      </c>
      <c r="B430" s="69" t="s">
        <v>217</v>
      </c>
      <c r="C430" s="70"/>
      <c r="D430" s="71"/>
      <c r="E430" s="72"/>
      <c r="F430" s="73"/>
      <c r="G430" s="70"/>
      <c r="H430" s="74"/>
      <c r="I430" s="75"/>
      <c r="J430" s="75"/>
      <c r="K430" s="36"/>
      <c r="L430" s="82"/>
      <c r="M430" s="82"/>
      <c r="N430" s="77"/>
      <c r="O430" s="84" t="s">
        <v>233</v>
      </c>
      <c r="P430" s="86">
        <v>43168.052407407406</v>
      </c>
      <c r="Q430" s="84" t="s">
        <v>2569</v>
      </c>
      <c r="R430" s="84"/>
      <c r="S430" s="84"/>
      <c r="T430" s="84" t="s">
        <v>3578</v>
      </c>
      <c r="U430" s="84"/>
      <c r="V430" s="87" t="s">
        <v>4299</v>
      </c>
      <c r="W430" s="86">
        <v>43168.052407407406</v>
      </c>
      <c r="X430" s="87" t="s">
        <v>5494</v>
      </c>
      <c r="Y430" s="84"/>
      <c r="Z430" s="84"/>
      <c r="AA430" s="90" t="s">
        <v>7073</v>
      </c>
      <c r="AB430" s="84"/>
      <c r="AC430" s="84" t="b">
        <v>0</v>
      </c>
      <c r="AD430" s="84">
        <v>0</v>
      </c>
      <c r="AE430" s="90" t="s">
        <v>243</v>
      </c>
      <c r="AF430" s="84" t="b">
        <v>0</v>
      </c>
      <c r="AG430" s="84" t="s">
        <v>248</v>
      </c>
      <c r="AH430" s="84"/>
      <c r="AI430" s="90" t="s">
        <v>243</v>
      </c>
      <c r="AJ430" s="84" t="b">
        <v>0</v>
      </c>
      <c r="AK430" s="84">
        <v>135</v>
      </c>
      <c r="AL430" s="90" t="s">
        <v>8097</v>
      </c>
      <c r="AM430" s="84" t="s">
        <v>251</v>
      </c>
      <c r="AN430" s="84" t="b">
        <v>0</v>
      </c>
      <c r="AO430" s="90" t="s">
        <v>8097</v>
      </c>
      <c r="AP430" s="84" t="s">
        <v>179</v>
      </c>
      <c r="AQ430" s="84">
        <v>0</v>
      </c>
      <c r="AR430" s="84">
        <v>0</v>
      </c>
      <c r="AS430" s="84"/>
      <c r="AT430" s="84"/>
      <c r="AU430" s="84"/>
      <c r="AV430" s="84"/>
      <c r="AW430" s="84"/>
      <c r="AX430" s="84"/>
      <c r="AY430" s="84"/>
      <c r="AZ430" s="84"/>
    </row>
    <row r="431" spans="1:52" x14ac:dyDescent="0.25">
      <c r="A431" s="69" t="s">
        <v>971</v>
      </c>
      <c r="B431" s="69" t="s">
        <v>1207</v>
      </c>
      <c r="C431" s="70"/>
      <c r="D431" s="71"/>
      <c r="E431" s="72"/>
      <c r="F431" s="73"/>
      <c r="G431" s="70"/>
      <c r="H431" s="74"/>
      <c r="I431" s="75"/>
      <c r="J431" s="75"/>
      <c r="K431" s="36"/>
      <c r="L431" s="82"/>
      <c r="M431" s="82"/>
      <c r="N431" s="77"/>
      <c r="O431" s="84" t="s">
        <v>233</v>
      </c>
      <c r="P431" s="86">
        <v>43168.052407407406</v>
      </c>
      <c r="Q431" s="84" t="s">
        <v>2569</v>
      </c>
      <c r="R431" s="84"/>
      <c r="S431" s="84"/>
      <c r="T431" s="84" t="s">
        <v>3578</v>
      </c>
      <c r="U431" s="84"/>
      <c r="V431" s="87" t="s">
        <v>4299</v>
      </c>
      <c r="W431" s="86">
        <v>43168.052407407406</v>
      </c>
      <c r="X431" s="87" t="s">
        <v>5494</v>
      </c>
      <c r="Y431" s="84"/>
      <c r="Z431" s="84"/>
      <c r="AA431" s="90" t="s">
        <v>7073</v>
      </c>
      <c r="AB431" s="84"/>
      <c r="AC431" s="84" t="b">
        <v>0</v>
      </c>
      <c r="AD431" s="84">
        <v>0</v>
      </c>
      <c r="AE431" s="90" t="s">
        <v>243</v>
      </c>
      <c r="AF431" s="84" t="b">
        <v>0</v>
      </c>
      <c r="AG431" s="84" t="s">
        <v>248</v>
      </c>
      <c r="AH431" s="84"/>
      <c r="AI431" s="90" t="s">
        <v>243</v>
      </c>
      <c r="AJ431" s="84" t="b">
        <v>0</v>
      </c>
      <c r="AK431" s="84">
        <v>135</v>
      </c>
      <c r="AL431" s="90" t="s">
        <v>8097</v>
      </c>
      <c r="AM431" s="84" t="s">
        <v>251</v>
      </c>
      <c r="AN431" s="84" t="b">
        <v>0</v>
      </c>
      <c r="AO431" s="90" t="s">
        <v>8097</v>
      </c>
      <c r="AP431" s="84" t="s">
        <v>179</v>
      </c>
      <c r="AQ431" s="84">
        <v>0</v>
      </c>
      <c r="AR431" s="84">
        <v>0</v>
      </c>
      <c r="AS431" s="84"/>
      <c r="AT431" s="84"/>
      <c r="AU431" s="84"/>
      <c r="AV431" s="84"/>
      <c r="AW431" s="84"/>
      <c r="AX431" s="84"/>
      <c r="AY431" s="84"/>
      <c r="AZ431" s="84"/>
    </row>
    <row r="432" spans="1:52" x14ac:dyDescent="0.25">
      <c r="A432" s="69" t="s">
        <v>972</v>
      </c>
      <c r="B432" s="69" t="s">
        <v>2095</v>
      </c>
      <c r="C432" s="70"/>
      <c r="D432" s="71"/>
      <c r="E432" s="72"/>
      <c r="F432" s="73"/>
      <c r="G432" s="70"/>
      <c r="H432" s="74"/>
      <c r="I432" s="75"/>
      <c r="J432" s="75"/>
      <c r="K432" s="36"/>
      <c r="L432" s="82"/>
      <c r="M432" s="82"/>
      <c r="N432" s="77"/>
      <c r="O432" s="84" t="s">
        <v>233</v>
      </c>
      <c r="P432" s="86">
        <v>43168.052418981482</v>
      </c>
      <c r="Q432" s="84" t="s">
        <v>2400</v>
      </c>
      <c r="R432" s="84"/>
      <c r="S432" s="84"/>
      <c r="T432" s="84"/>
      <c r="U432" s="84"/>
      <c r="V432" s="87" t="s">
        <v>4300</v>
      </c>
      <c r="W432" s="86">
        <v>43168.052418981482</v>
      </c>
      <c r="X432" s="87" t="s">
        <v>5495</v>
      </c>
      <c r="Y432" s="84"/>
      <c r="Z432" s="84"/>
      <c r="AA432" s="90" t="s">
        <v>7074</v>
      </c>
      <c r="AB432" s="84"/>
      <c r="AC432" s="84" t="b">
        <v>0</v>
      </c>
      <c r="AD432" s="84">
        <v>0</v>
      </c>
      <c r="AE432" s="90" t="s">
        <v>243</v>
      </c>
      <c r="AF432" s="84" t="b">
        <v>0</v>
      </c>
      <c r="AG432" s="84" t="s">
        <v>532</v>
      </c>
      <c r="AH432" s="84"/>
      <c r="AI432" s="90" t="s">
        <v>243</v>
      </c>
      <c r="AJ432" s="84" t="b">
        <v>0</v>
      </c>
      <c r="AK432" s="84">
        <v>369</v>
      </c>
      <c r="AL432" s="90" t="s">
        <v>8332</v>
      </c>
      <c r="AM432" s="84" t="s">
        <v>252</v>
      </c>
      <c r="AN432" s="84" t="b">
        <v>0</v>
      </c>
      <c r="AO432" s="90" t="s">
        <v>8332</v>
      </c>
      <c r="AP432" s="84" t="s">
        <v>179</v>
      </c>
      <c r="AQ432" s="84">
        <v>0</v>
      </c>
      <c r="AR432" s="84">
        <v>0</v>
      </c>
      <c r="AS432" s="84"/>
      <c r="AT432" s="84"/>
      <c r="AU432" s="84"/>
      <c r="AV432" s="84"/>
      <c r="AW432" s="84"/>
      <c r="AX432" s="84"/>
      <c r="AY432" s="84"/>
      <c r="AZ432" s="84"/>
    </row>
    <row r="433" spans="1:52" x14ac:dyDescent="0.25">
      <c r="A433" s="69" t="s">
        <v>973</v>
      </c>
      <c r="B433" s="69" t="s">
        <v>217</v>
      </c>
      <c r="C433" s="70"/>
      <c r="D433" s="71"/>
      <c r="E433" s="72"/>
      <c r="F433" s="73"/>
      <c r="G433" s="70"/>
      <c r="H433" s="74"/>
      <c r="I433" s="75"/>
      <c r="J433" s="75"/>
      <c r="K433" s="36"/>
      <c r="L433" s="82"/>
      <c r="M433" s="82"/>
      <c r="N433" s="77"/>
      <c r="O433" s="84" t="s">
        <v>233</v>
      </c>
      <c r="P433" s="86">
        <v>43168.052430555559</v>
      </c>
      <c r="Q433" s="84" t="s">
        <v>2562</v>
      </c>
      <c r="R433" s="84"/>
      <c r="S433" s="84"/>
      <c r="T433" s="84"/>
      <c r="U433" s="84"/>
      <c r="V433" s="87" t="s">
        <v>4301</v>
      </c>
      <c r="W433" s="86">
        <v>43168.052430555559</v>
      </c>
      <c r="X433" s="87" t="s">
        <v>5496</v>
      </c>
      <c r="Y433" s="84"/>
      <c r="Z433" s="84"/>
      <c r="AA433" s="90" t="s">
        <v>7075</v>
      </c>
      <c r="AB433" s="84"/>
      <c r="AC433" s="84" t="b">
        <v>0</v>
      </c>
      <c r="AD433" s="84">
        <v>0</v>
      </c>
      <c r="AE433" s="90" t="s">
        <v>243</v>
      </c>
      <c r="AF433" s="84" t="b">
        <v>0</v>
      </c>
      <c r="AG433" s="84" t="s">
        <v>248</v>
      </c>
      <c r="AH433" s="84"/>
      <c r="AI433" s="90" t="s">
        <v>243</v>
      </c>
      <c r="AJ433" s="84" t="b">
        <v>0</v>
      </c>
      <c r="AK433" s="84">
        <v>17</v>
      </c>
      <c r="AL433" s="90" t="s">
        <v>8134</v>
      </c>
      <c r="AM433" s="84" t="s">
        <v>252</v>
      </c>
      <c r="AN433" s="84" t="b">
        <v>0</v>
      </c>
      <c r="AO433" s="90" t="s">
        <v>8134</v>
      </c>
      <c r="AP433" s="84" t="s">
        <v>179</v>
      </c>
      <c r="AQ433" s="84">
        <v>0</v>
      </c>
      <c r="AR433" s="84">
        <v>0</v>
      </c>
      <c r="AS433" s="84"/>
      <c r="AT433" s="84"/>
      <c r="AU433" s="84"/>
      <c r="AV433" s="84"/>
      <c r="AW433" s="84"/>
      <c r="AX433" s="84"/>
      <c r="AY433" s="84"/>
      <c r="AZ433" s="84"/>
    </row>
    <row r="434" spans="1:52" x14ac:dyDescent="0.25">
      <c r="A434" s="69" t="s">
        <v>973</v>
      </c>
      <c r="B434" s="69" t="s">
        <v>1917</v>
      </c>
      <c r="C434" s="70"/>
      <c r="D434" s="71"/>
      <c r="E434" s="72"/>
      <c r="F434" s="73"/>
      <c r="G434" s="70"/>
      <c r="H434" s="74"/>
      <c r="I434" s="75"/>
      <c r="J434" s="75"/>
      <c r="K434" s="36"/>
      <c r="L434" s="82"/>
      <c r="M434" s="82"/>
      <c r="N434" s="77"/>
      <c r="O434" s="84" t="s">
        <v>233</v>
      </c>
      <c r="P434" s="86">
        <v>43168.052430555559</v>
      </c>
      <c r="Q434" s="84" t="s">
        <v>2562</v>
      </c>
      <c r="R434" s="84"/>
      <c r="S434" s="84"/>
      <c r="T434" s="84"/>
      <c r="U434" s="84"/>
      <c r="V434" s="87" t="s">
        <v>4301</v>
      </c>
      <c r="W434" s="86">
        <v>43168.052430555559</v>
      </c>
      <c r="X434" s="87" t="s">
        <v>5496</v>
      </c>
      <c r="Y434" s="84"/>
      <c r="Z434" s="84"/>
      <c r="AA434" s="90" t="s">
        <v>7075</v>
      </c>
      <c r="AB434" s="84"/>
      <c r="AC434" s="84" t="b">
        <v>0</v>
      </c>
      <c r="AD434" s="84">
        <v>0</v>
      </c>
      <c r="AE434" s="90" t="s">
        <v>243</v>
      </c>
      <c r="AF434" s="84" t="b">
        <v>0</v>
      </c>
      <c r="AG434" s="84" t="s">
        <v>248</v>
      </c>
      <c r="AH434" s="84"/>
      <c r="AI434" s="90" t="s">
        <v>243</v>
      </c>
      <c r="AJ434" s="84" t="b">
        <v>0</v>
      </c>
      <c r="AK434" s="84">
        <v>17</v>
      </c>
      <c r="AL434" s="90" t="s">
        <v>8134</v>
      </c>
      <c r="AM434" s="84" t="s">
        <v>252</v>
      </c>
      <c r="AN434" s="84" t="b">
        <v>0</v>
      </c>
      <c r="AO434" s="90" t="s">
        <v>8134</v>
      </c>
      <c r="AP434" s="84" t="s">
        <v>179</v>
      </c>
      <c r="AQ434" s="84">
        <v>0</v>
      </c>
      <c r="AR434" s="84">
        <v>0</v>
      </c>
      <c r="AS434" s="84"/>
      <c r="AT434" s="84"/>
      <c r="AU434" s="84"/>
      <c r="AV434" s="84"/>
      <c r="AW434" s="84"/>
      <c r="AX434" s="84"/>
      <c r="AY434" s="84"/>
      <c r="AZ434" s="84"/>
    </row>
    <row r="435" spans="1:52" x14ac:dyDescent="0.25">
      <c r="A435" s="69" t="s">
        <v>974</v>
      </c>
      <c r="B435" s="69" t="s">
        <v>1978</v>
      </c>
      <c r="C435" s="70"/>
      <c r="D435" s="71"/>
      <c r="E435" s="72"/>
      <c r="F435" s="73"/>
      <c r="G435" s="70"/>
      <c r="H435" s="74"/>
      <c r="I435" s="75"/>
      <c r="J435" s="75"/>
      <c r="K435" s="36"/>
      <c r="L435" s="82"/>
      <c r="M435" s="82"/>
      <c r="N435" s="77"/>
      <c r="O435" s="84" t="s">
        <v>233</v>
      </c>
      <c r="P435" s="86">
        <v>43168.052442129629</v>
      </c>
      <c r="Q435" s="84" t="s">
        <v>2428</v>
      </c>
      <c r="R435" s="84"/>
      <c r="S435" s="84"/>
      <c r="T435" s="84" t="s">
        <v>3585</v>
      </c>
      <c r="U435" s="84"/>
      <c r="V435" s="87" t="s">
        <v>4302</v>
      </c>
      <c r="W435" s="86">
        <v>43168.052442129629</v>
      </c>
      <c r="X435" s="87" t="s">
        <v>5497</v>
      </c>
      <c r="Y435" s="84"/>
      <c r="Z435" s="84"/>
      <c r="AA435" s="90" t="s">
        <v>7076</v>
      </c>
      <c r="AB435" s="84"/>
      <c r="AC435" s="84" t="b">
        <v>0</v>
      </c>
      <c r="AD435" s="84">
        <v>0</v>
      </c>
      <c r="AE435" s="90" t="s">
        <v>243</v>
      </c>
      <c r="AF435" s="84" t="b">
        <v>0</v>
      </c>
      <c r="AG435" s="84" t="s">
        <v>248</v>
      </c>
      <c r="AH435" s="84"/>
      <c r="AI435" s="90" t="s">
        <v>243</v>
      </c>
      <c r="AJ435" s="84" t="b">
        <v>0</v>
      </c>
      <c r="AK435" s="84">
        <v>165</v>
      </c>
      <c r="AL435" s="90" t="s">
        <v>8197</v>
      </c>
      <c r="AM435" s="84" t="s">
        <v>252</v>
      </c>
      <c r="AN435" s="84" t="b">
        <v>0</v>
      </c>
      <c r="AO435" s="90" t="s">
        <v>8197</v>
      </c>
      <c r="AP435" s="84" t="s">
        <v>179</v>
      </c>
      <c r="AQ435" s="84">
        <v>0</v>
      </c>
      <c r="AR435" s="84">
        <v>0</v>
      </c>
      <c r="AS435" s="84"/>
      <c r="AT435" s="84"/>
      <c r="AU435" s="84"/>
      <c r="AV435" s="84"/>
      <c r="AW435" s="84"/>
      <c r="AX435" s="84"/>
      <c r="AY435" s="84"/>
      <c r="AZ435" s="84"/>
    </row>
    <row r="436" spans="1:52" x14ac:dyDescent="0.25">
      <c r="A436" s="69" t="s">
        <v>975</v>
      </c>
      <c r="B436" s="69" t="s">
        <v>215</v>
      </c>
      <c r="C436" s="70"/>
      <c r="D436" s="71"/>
      <c r="E436" s="72"/>
      <c r="F436" s="73"/>
      <c r="G436" s="70"/>
      <c r="H436" s="74"/>
      <c r="I436" s="75"/>
      <c r="J436" s="75"/>
      <c r="K436" s="36"/>
      <c r="L436" s="82"/>
      <c r="M436" s="82"/>
      <c r="N436" s="77"/>
      <c r="O436" s="84" t="s">
        <v>233</v>
      </c>
      <c r="P436" s="86">
        <v>43168.052442129629</v>
      </c>
      <c r="Q436" s="84" t="s">
        <v>2420</v>
      </c>
      <c r="R436" s="84"/>
      <c r="S436" s="84"/>
      <c r="T436" s="84" t="s">
        <v>3582</v>
      </c>
      <c r="U436" s="84"/>
      <c r="V436" s="87" t="s">
        <v>4303</v>
      </c>
      <c r="W436" s="86">
        <v>43168.052442129629</v>
      </c>
      <c r="X436" s="87" t="s">
        <v>5498</v>
      </c>
      <c r="Y436" s="84"/>
      <c r="Z436" s="84"/>
      <c r="AA436" s="90" t="s">
        <v>7077</v>
      </c>
      <c r="AB436" s="84"/>
      <c r="AC436" s="84" t="b">
        <v>0</v>
      </c>
      <c r="AD436" s="84">
        <v>0</v>
      </c>
      <c r="AE436" s="90" t="s">
        <v>243</v>
      </c>
      <c r="AF436" s="84" t="b">
        <v>0</v>
      </c>
      <c r="AG436" s="84" t="s">
        <v>248</v>
      </c>
      <c r="AH436" s="84"/>
      <c r="AI436" s="90" t="s">
        <v>243</v>
      </c>
      <c r="AJ436" s="84" t="b">
        <v>0</v>
      </c>
      <c r="AK436" s="84">
        <v>1465</v>
      </c>
      <c r="AL436" s="90" t="s">
        <v>6776</v>
      </c>
      <c r="AM436" s="84" t="s">
        <v>251</v>
      </c>
      <c r="AN436" s="84" t="b">
        <v>0</v>
      </c>
      <c r="AO436" s="90" t="s">
        <v>6776</v>
      </c>
      <c r="AP436" s="84" t="s">
        <v>179</v>
      </c>
      <c r="AQ436" s="84">
        <v>0</v>
      </c>
      <c r="AR436" s="84">
        <v>0</v>
      </c>
      <c r="AS436" s="84"/>
      <c r="AT436" s="84"/>
      <c r="AU436" s="84"/>
      <c r="AV436" s="84"/>
      <c r="AW436" s="84"/>
      <c r="AX436" s="84"/>
      <c r="AY436" s="84"/>
      <c r="AZ436" s="84"/>
    </row>
    <row r="437" spans="1:52" x14ac:dyDescent="0.25">
      <c r="A437" s="69" t="s">
        <v>976</v>
      </c>
      <c r="B437" s="69" t="s">
        <v>976</v>
      </c>
      <c r="C437" s="70"/>
      <c r="D437" s="71"/>
      <c r="E437" s="72"/>
      <c r="F437" s="73"/>
      <c r="G437" s="70"/>
      <c r="H437" s="74"/>
      <c r="I437" s="75"/>
      <c r="J437" s="75"/>
      <c r="K437" s="36"/>
      <c r="L437" s="82"/>
      <c r="M437" s="82"/>
      <c r="N437" s="77"/>
      <c r="O437" s="84" t="s">
        <v>179</v>
      </c>
      <c r="P437" s="86">
        <v>43168.052442129629</v>
      </c>
      <c r="Q437" s="84" t="s">
        <v>2570</v>
      </c>
      <c r="R437" s="84"/>
      <c r="S437" s="84"/>
      <c r="T437" s="84" t="s">
        <v>3636</v>
      </c>
      <c r="U437" s="87" t="s">
        <v>3920</v>
      </c>
      <c r="V437" s="87" t="s">
        <v>3920</v>
      </c>
      <c r="W437" s="86">
        <v>43168.052442129629</v>
      </c>
      <c r="X437" s="87" t="s">
        <v>5499</v>
      </c>
      <c r="Y437" s="84"/>
      <c r="Z437" s="84"/>
      <c r="AA437" s="90" t="s">
        <v>7078</v>
      </c>
      <c r="AB437" s="84"/>
      <c r="AC437" s="84" t="b">
        <v>0</v>
      </c>
      <c r="AD437" s="84">
        <v>0</v>
      </c>
      <c r="AE437" s="90" t="s">
        <v>243</v>
      </c>
      <c r="AF437" s="84" t="b">
        <v>0</v>
      </c>
      <c r="AG437" s="84" t="s">
        <v>523</v>
      </c>
      <c r="AH437" s="84"/>
      <c r="AI437" s="90" t="s">
        <v>243</v>
      </c>
      <c r="AJ437" s="84" t="b">
        <v>0</v>
      </c>
      <c r="AK437" s="84">
        <v>0</v>
      </c>
      <c r="AL437" s="90" t="s">
        <v>243</v>
      </c>
      <c r="AM437" s="84" t="s">
        <v>252</v>
      </c>
      <c r="AN437" s="84" t="b">
        <v>0</v>
      </c>
      <c r="AO437" s="90" t="s">
        <v>7078</v>
      </c>
      <c r="AP437" s="84" t="s">
        <v>179</v>
      </c>
      <c r="AQ437" s="84">
        <v>0</v>
      </c>
      <c r="AR437" s="84">
        <v>0</v>
      </c>
      <c r="AS437" s="84"/>
      <c r="AT437" s="84"/>
      <c r="AU437" s="84"/>
      <c r="AV437" s="84"/>
      <c r="AW437" s="84"/>
      <c r="AX437" s="84"/>
      <c r="AY437" s="84"/>
      <c r="AZ437" s="84"/>
    </row>
    <row r="438" spans="1:52" x14ac:dyDescent="0.25">
      <c r="A438" s="69" t="s">
        <v>977</v>
      </c>
      <c r="B438" s="69" t="s">
        <v>2066</v>
      </c>
      <c r="C438" s="70"/>
      <c r="D438" s="71"/>
      <c r="E438" s="72"/>
      <c r="F438" s="73"/>
      <c r="G438" s="70"/>
      <c r="H438" s="74"/>
      <c r="I438" s="75"/>
      <c r="J438" s="75"/>
      <c r="K438" s="36"/>
      <c r="L438" s="82"/>
      <c r="M438" s="82"/>
      <c r="N438" s="77"/>
      <c r="O438" s="84" t="s">
        <v>233</v>
      </c>
      <c r="P438" s="86">
        <v>43168.052453703705</v>
      </c>
      <c r="Q438" s="84" t="s">
        <v>2571</v>
      </c>
      <c r="R438" s="84"/>
      <c r="S438" s="84"/>
      <c r="T438" s="84" t="s">
        <v>3637</v>
      </c>
      <c r="U438" s="84"/>
      <c r="V438" s="87" t="s">
        <v>4304</v>
      </c>
      <c r="W438" s="86">
        <v>43168.052453703705</v>
      </c>
      <c r="X438" s="87" t="s">
        <v>5500</v>
      </c>
      <c r="Y438" s="84"/>
      <c r="Z438" s="84"/>
      <c r="AA438" s="90" t="s">
        <v>7079</v>
      </c>
      <c r="AB438" s="84"/>
      <c r="AC438" s="84" t="b">
        <v>0</v>
      </c>
      <c r="AD438" s="84">
        <v>0</v>
      </c>
      <c r="AE438" s="90" t="s">
        <v>243</v>
      </c>
      <c r="AF438" s="84" t="b">
        <v>0</v>
      </c>
      <c r="AG438" s="84" t="s">
        <v>248</v>
      </c>
      <c r="AH438" s="84"/>
      <c r="AI438" s="90" t="s">
        <v>243</v>
      </c>
      <c r="AJ438" s="84" t="b">
        <v>0</v>
      </c>
      <c r="AK438" s="84">
        <v>31</v>
      </c>
      <c r="AL438" s="90" t="s">
        <v>8299</v>
      </c>
      <c r="AM438" s="84" t="s">
        <v>251</v>
      </c>
      <c r="AN438" s="84" t="b">
        <v>0</v>
      </c>
      <c r="AO438" s="90" t="s">
        <v>8299</v>
      </c>
      <c r="AP438" s="84" t="s">
        <v>179</v>
      </c>
      <c r="AQ438" s="84">
        <v>0</v>
      </c>
      <c r="AR438" s="84">
        <v>0</v>
      </c>
      <c r="AS438" s="84"/>
      <c r="AT438" s="84"/>
      <c r="AU438" s="84"/>
      <c r="AV438" s="84"/>
      <c r="AW438" s="84"/>
      <c r="AX438" s="84"/>
      <c r="AY438" s="84"/>
      <c r="AZ438" s="84"/>
    </row>
    <row r="439" spans="1:52" x14ac:dyDescent="0.25">
      <c r="A439" s="69" t="s">
        <v>978</v>
      </c>
      <c r="B439" s="69" t="s">
        <v>978</v>
      </c>
      <c r="C439" s="70"/>
      <c r="D439" s="71"/>
      <c r="E439" s="72"/>
      <c r="F439" s="73"/>
      <c r="G439" s="70"/>
      <c r="H439" s="74"/>
      <c r="I439" s="75"/>
      <c r="J439" s="75"/>
      <c r="K439" s="36"/>
      <c r="L439" s="82"/>
      <c r="M439" s="82"/>
      <c r="N439" s="77"/>
      <c r="O439" s="84" t="s">
        <v>179</v>
      </c>
      <c r="P439" s="86">
        <v>43168.000335648147</v>
      </c>
      <c r="Q439" s="84" t="s">
        <v>2572</v>
      </c>
      <c r="R439" s="87" t="s">
        <v>3259</v>
      </c>
      <c r="S439" s="84" t="s">
        <v>3460</v>
      </c>
      <c r="T439" s="84" t="s">
        <v>3638</v>
      </c>
      <c r="U439" s="87" t="s">
        <v>3921</v>
      </c>
      <c r="V439" s="87" t="s">
        <v>3921</v>
      </c>
      <c r="W439" s="86">
        <v>43168.000335648147</v>
      </c>
      <c r="X439" s="87" t="s">
        <v>5501</v>
      </c>
      <c r="Y439" s="84"/>
      <c r="Z439" s="84"/>
      <c r="AA439" s="90" t="s">
        <v>7080</v>
      </c>
      <c r="AB439" s="84"/>
      <c r="AC439" s="84" t="b">
        <v>0</v>
      </c>
      <c r="AD439" s="84">
        <v>134</v>
      </c>
      <c r="AE439" s="90" t="s">
        <v>243</v>
      </c>
      <c r="AF439" s="84" t="b">
        <v>0</v>
      </c>
      <c r="AG439" s="84" t="s">
        <v>248</v>
      </c>
      <c r="AH439" s="84"/>
      <c r="AI439" s="90" t="s">
        <v>243</v>
      </c>
      <c r="AJ439" s="84" t="b">
        <v>0</v>
      </c>
      <c r="AK439" s="84">
        <v>44</v>
      </c>
      <c r="AL439" s="90" t="s">
        <v>243</v>
      </c>
      <c r="AM439" s="84" t="s">
        <v>260</v>
      </c>
      <c r="AN439" s="84" t="b">
        <v>0</v>
      </c>
      <c r="AO439" s="90" t="s">
        <v>7080</v>
      </c>
      <c r="AP439" s="84" t="s">
        <v>270</v>
      </c>
      <c r="AQ439" s="84">
        <v>0</v>
      </c>
      <c r="AR439" s="84">
        <v>0</v>
      </c>
      <c r="AS439" s="84"/>
      <c r="AT439" s="84"/>
      <c r="AU439" s="84"/>
      <c r="AV439" s="84"/>
      <c r="AW439" s="84"/>
      <c r="AX439" s="84"/>
      <c r="AY439" s="84"/>
      <c r="AZ439" s="84"/>
    </row>
    <row r="440" spans="1:52" x14ac:dyDescent="0.25">
      <c r="A440" s="69" t="s">
        <v>979</v>
      </c>
      <c r="B440" s="69" t="s">
        <v>978</v>
      </c>
      <c r="C440" s="70"/>
      <c r="D440" s="71"/>
      <c r="E440" s="72"/>
      <c r="F440" s="73"/>
      <c r="G440" s="70"/>
      <c r="H440" s="74"/>
      <c r="I440" s="75"/>
      <c r="J440" s="75"/>
      <c r="K440" s="36"/>
      <c r="L440" s="82"/>
      <c r="M440" s="82"/>
      <c r="N440" s="77"/>
      <c r="O440" s="84" t="s">
        <v>233</v>
      </c>
      <c r="P440" s="86">
        <v>43168.052453703705</v>
      </c>
      <c r="Q440" s="84" t="s">
        <v>2573</v>
      </c>
      <c r="R440" s="84"/>
      <c r="S440" s="84"/>
      <c r="T440" s="84" t="s">
        <v>3547</v>
      </c>
      <c r="U440" s="84"/>
      <c r="V440" s="87" t="s">
        <v>4305</v>
      </c>
      <c r="W440" s="86">
        <v>43168.052453703705</v>
      </c>
      <c r="X440" s="87" t="s">
        <v>5502</v>
      </c>
      <c r="Y440" s="84"/>
      <c r="Z440" s="84"/>
      <c r="AA440" s="90" t="s">
        <v>7081</v>
      </c>
      <c r="AB440" s="84"/>
      <c r="AC440" s="84" t="b">
        <v>0</v>
      </c>
      <c r="AD440" s="84">
        <v>0</v>
      </c>
      <c r="AE440" s="90" t="s">
        <v>243</v>
      </c>
      <c r="AF440" s="84" t="b">
        <v>0</v>
      </c>
      <c r="AG440" s="84" t="s">
        <v>248</v>
      </c>
      <c r="AH440" s="84"/>
      <c r="AI440" s="90" t="s">
        <v>243</v>
      </c>
      <c r="AJ440" s="84" t="b">
        <v>0</v>
      </c>
      <c r="AK440" s="84">
        <v>44</v>
      </c>
      <c r="AL440" s="90" t="s">
        <v>7080</v>
      </c>
      <c r="AM440" s="84" t="s">
        <v>251</v>
      </c>
      <c r="AN440" s="84" t="b">
        <v>0</v>
      </c>
      <c r="AO440" s="90" t="s">
        <v>7080</v>
      </c>
      <c r="AP440" s="84" t="s">
        <v>179</v>
      </c>
      <c r="AQ440" s="84">
        <v>0</v>
      </c>
      <c r="AR440" s="84">
        <v>0</v>
      </c>
      <c r="AS440" s="84"/>
      <c r="AT440" s="84"/>
      <c r="AU440" s="84"/>
      <c r="AV440" s="84"/>
      <c r="AW440" s="84"/>
      <c r="AX440" s="84"/>
      <c r="AY440" s="84"/>
      <c r="AZ440" s="84"/>
    </row>
    <row r="441" spans="1:52" x14ac:dyDescent="0.25">
      <c r="A441" s="69" t="s">
        <v>980</v>
      </c>
      <c r="B441" s="69" t="s">
        <v>980</v>
      </c>
      <c r="C441" s="70"/>
      <c r="D441" s="71"/>
      <c r="E441" s="72"/>
      <c r="F441" s="73"/>
      <c r="G441" s="70"/>
      <c r="H441" s="74"/>
      <c r="I441" s="75"/>
      <c r="J441" s="75"/>
      <c r="K441" s="36"/>
      <c r="L441" s="82"/>
      <c r="M441" s="82"/>
      <c r="N441" s="77"/>
      <c r="O441" s="84" t="s">
        <v>179</v>
      </c>
      <c r="P441" s="86">
        <v>43167.862129629626</v>
      </c>
      <c r="Q441" s="84" t="s">
        <v>2574</v>
      </c>
      <c r="R441" s="84"/>
      <c r="S441" s="84"/>
      <c r="T441" s="84" t="s">
        <v>3639</v>
      </c>
      <c r="U441" s="87" t="s">
        <v>3922</v>
      </c>
      <c r="V441" s="87" t="s">
        <v>3922</v>
      </c>
      <c r="W441" s="86">
        <v>43167.862129629626</v>
      </c>
      <c r="X441" s="87" t="s">
        <v>5503</v>
      </c>
      <c r="Y441" s="84"/>
      <c r="Z441" s="84"/>
      <c r="AA441" s="90" t="s">
        <v>7082</v>
      </c>
      <c r="AB441" s="84"/>
      <c r="AC441" s="84" t="b">
        <v>0</v>
      </c>
      <c r="AD441" s="84">
        <v>8</v>
      </c>
      <c r="AE441" s="90" t="s">
        <v>243</v>
      </c>
      <c r="AF441" s="84" t="b">
        <v>0</v>
      </c>
      <c r="AG441" s="84" t="s">
        <v>250</v>
      </c>
      <c r="AH441" s="84"/>
      <c r="AI441" s="90" t="s">
        <v>243</v>
      </c>
      <c r="AJ441" s="84" t="b">
        <v>0</v>
      </c>
      <c r="AK441" s="84">
        <v>4</v>
      </c>
      <c r="AL441" s="90" t="s">
        <v>243</v>
      </c>
      <c r="AM441" s="84" t="s">
        <v>251</v>
      </c>
      <c r="AN441" s="84" t="b">
        <v>0</v>
      </c>
      <c r="AO441" s="90" t="s">
        <v>7082</v>
      </c>
      <c r="AP441" s="84" t="s">
        <v>270</v>
      </c>
      <c r="AQ441" s="84">
        <v>0</v>
      </c>
      <c r="AR441" s="84">
        <v>0</v>
      </c>
      <c r="AS441" s="84"/>
      <c r="AT441" s="84"/>
      <c r="AU441" s="84"/>
      <c r="AV441" s="84"/>
      <c r="AW441" s="84"/>
      <c r="AX441" s="84"/>
      <c r="AY441" s="84"/>
      <c r="AZ441" s="84"/>
    </row>
    <row r="442" spans="1:52" x14ac:dyDescent="0.25">
      <c r="A442" s="69" t="s">
        <v>981</v>
      </c>
      <c r="B442" s="69" t="s">
        <v>980</v>
      </c>
      <c r="C442" s="70"/>
      <c r="D442" s="71"/>
      <c r="E442" s="72"/>
      <c r="F442" s="73"/>
      <c r="G442" s="70"/>
      <c r="H442" s="74"/>
      <c r="I442" s="75"/>
      <c r="J442" s="75"/>
      <c r="K442" s="36"/>
      <c r="L442" s="82"/>
      <c r="M442" s="82"/>
      <c r="N442" s="77"/>
      <c r="O442" s="84" t="s">
        <v>233</v>
      </c>
      <c r="P442" s="86">
        <v>43168.052523148152</v>
      </c>
      <c r="Q442" s="84" t="s">
        <v>2575</v>
      </c>
      <c r="R442" s="84"/>
      <c r="S442" s="84"/>
      <c r="T442" s="84"/>
      <c r="U442" s="84"/>
      <c r="V442" s="87" t="s">
        <v>4306</v>
      </c>
      <c r="W442" s="86">
        <v>43168.052523148152</v>
      </c>
      <c r="X442" s="87" t="s">
        <v>5504</v>
      </c>
      <c r="Y442" s="84"/>
      <c r="Z442" s="84"/>
      <c r="AA442" s="90" t="s">
        <v>7083</v>
      </c>
      <c r="AB442" s="84"/>
      <c r="AC442" s="84" t="b">
        <v>0</v>
      </c>
      <c r="AD442" s="84">
        <v>0</v>
      </c>
      <c r="AE442" s="90" t="s">
        <v>243</v>
      </c>
      <c r="AF442" s="84" t="b">
        <v>0</v>
      </c>
      <c r="AG442" s="84" t="s">
        <v>250</v>
      </c>
      <c r="AH442" s="84"/>
      <c r="AI442" s="90" t="s">
        <v>243</v>
      </c>
      <c r="AJ442" s="84" t="b">
        <v>0</v>
      </c>
      <c r="AK442" s="84">
        <v>4</v>
      </c>
      <c r="AL442" s="90" t="s">
        <v>7082</v>
      </c>
      <c r="AM442" s="84" t="s">
        <v>251</v>
      </c>
      <c r="AN442" s="84" t="b">
        <v>0</v>
      </c>
      <c r="AO442" s="90" t="s">
        <v>7082</v>
      </c>
      <c r="AP442" s="84" t="s">
        <v>179</v>
      </c>
      <c r="AQ442" s="84">
        <v>0</v>
      </c>
      <c r="AR442" s="84">
        <v>0</v>
      </c>
      <c r="AS442" s="84"/>
      <c r="AT442" s="84"/>
      <c r="AU442" s="84"/>
      <c r="AV442" s="84"/>
      <c r="AW442" s="84"/>
      <c r="AX442" s="84"/>
      <c r="AY442" s="84"/>
      <c r="AZ442" s="84"/>
    </row>
    <row r="443" spans="1:52" x14ac:dyDescent="0.25">
      <c r="A443" s="69" t="s">
        <v>982</v>
      </c>
      <c r="B443" s="69" t="s">
        <v>2018</v>
      </c>
      <c r="C443" s="70"/>
      <c r="D443" s="71"/>
      <c r="E443" s="72"/>
      <c r="F443" s="73"/>
      <c r="G443" s="70"/>
      <c r="H443" s="74"/>
      <c r="I443" s="75"/>
      <c r="J443" s="75"/>
      <c r="K443" s="36"/>
      <c r="L443" s="82"/>
      <c r="M443" s="82"/>
      <c r="N443" s="77"/>
      <c r="O443" s="84" t="s">
        <v>233</v>
      </c>
      <c r="P443" s="86">
        <v>43168.052523148152</v>
      </c>
      <c r="Q443" s="84" t="s">
        <v>2576</v>
      </c>
      <c r="R443" s="84"/>
      <c r="S443" s="84"/>
      <c r="T443" s="84"/>
      <c r="U443" s="84"/>
      <c r="V443" s="87" t="s">
        <v>4307</v>
      </c>
      <c r="W443" s="86">
        <v>43168.052523148152</v>
      </c>
      <c r="X443" s="87" t="s">
        <v>5505</v>
      </c>
      <c r="Y443" s="84"/>
      <c r="Z443" s="84"/>
      <c r="AA443" s="90" t="s">
        <v>7084</v>
      </c>
      <c r="AB443" s="84"/>
      <c r="AC443" s="84" t="b">
        <v>0</v>
      </c>
      <c r="AD443" s="84">
        <v>0</v>
      </c>
      <c r="AE443" s="90" t="s">
        <v>243</v>
      </c>
      <c r="AF443" s="84" t="b">
        <v>0</v>
      </c>
      <c r="AG443" s="84" t="s">
        <v>248</v>
      </c>
      <c r="AH443" s="84"/>
      <c r="AI443" s="90" t="s">
        <v>243</v>
      </c>
      <c r="AJ443" s="84" t="b">
        <v>0</v>
      </c>
      <c r="AK443" s="84">
        <v>101</v>
      </c>
      <c r="AL443" s="90" t="s">
        <v>8248</v>
      </c>
      <c r="AM443" s="84" t="s">
        <v>252</v>
      </c>
      <c r="AN443" s="84" t="b">
        <v>0</v>
      </c>
      <c r="AO443" s="90" t="s">
        <v>8248</v>
      </c>
      <c r="AP443" s="84" t="s">
        <v>179</v>
      </c>
      <c r="AQ443" s="84">
        <v>0</v>
      </c>
      <c r="AR443" s="84">
        <v>0</v>
      </c>
      <c r="AS443" s="84"/>
      <c r="AT443" s="84"/>
      <c r="AU443" s="84"/>
      <c r="AV443" s="84"/>
      <c r="AW443" s="84"/>
      <c r="AX443" s="84"/>
      <c r="AY443" s="84"/>
      <c r="AZ443" s="84"/>
    </row>
    <row r="444" spans="1:52" x14ac:dyDescent="0.25">
      <c r="A444" s="69" t="s">
        <v>983</v>
      </c>
      <c r="B444" s="69" t="s">
        <v>2066</v>
      </c>
      <c r="C444" s="70"/>
      <c r="D444" s="71"/>
      <c r="E444" s="72"/>
      <c r="F444" s="73"/>
      <c r="G444" s="70"/>
      <c r="H444" s="74"/>
      <c r="I444" s="75"/>
      <c r="J444" s="75"/>
      <c r="K444" s="36"/>
      <c r="L444" s="82"/>
      <c r="M444" s="82"/>
      <c r="N444" s="77"/>
      <c r="O444" s="84" t="s">
        <v>233</v>
      </c>
      <c r="P444" s="86">
        <v>43168.052546296298</v>
      </c>
      <c r="Q444" s="84" t="s">
        <v>2571</v>
      </c>
      <c r="R444" s="84"/>
      <c r="S444" s="84"/>
      <c r="T444" s="84" t="s">
        <v>3637</v>
      </c>
      <c r="U444" s="84"/>
      <c r="V444" s="87" t="s">
        <v>4308</v>
      </c>
      <c r="W444" s="86">
        <v>43168.052546296298</v>
      </c>
      <c r="X444" s="87" t="s">
        <v>5506</v>
      </c>
      <c r="Y444" s="84"/>
      <c r="Z444" s="84"/>
      <c r="AA444" s="90" t="s">
        <v>7085</v>
      </c>
      <c r="AB444" s="84"/>
      <c r="AC444" s="84" t="b">
        <v>0</v>
      </c>
      <c r="AD444" s="84">
        <v>0</v>
      </c>
      <c r="AE444" s="90" t="s">
        <v>243</v>
      </c>
      <c r="AF444" s="84" t="b">
        <v>0</v>
      </c>
      <c r="AG444" s="84" t="s">
        <v>248</v>
      </c>
      <c r="AH444" s="84"/>
      <c r="AI444" s="90" t="s">
        <v>243</v>
      </c>
      <c r="AJ444" s="84" t="b">
        <v>0</v>
      </c>
      <c r="AK444" s="84">
        <v>31</v>
      </c>
      <c r="AL444" s="90" t="s">
        <v>8299</v>
      </c>
      <c r="AM444" s="84" t="s">
        <v>251</v>
      </c>
      <c r="AN444" s="84" t="b">
        <v>0</v>
      </c>
      <c r="AO444" s="90" t="s">
        <v>8299</v>
      </c>
      <c r="AP444" s="84" t="s">
        <v>179</v>
      </c>
      <c r="AQ444" s="84">
        <v>0</v>
      </c>
      <c r="AR444" s="84">
        <v>0</v>
      </c>
      <c r="AS444" s="84"/>
      <c r="AT444" s="84"/>
      <c r="AU444" s="84"/>
      <c r="AV444" s="84"/>
      <c r="AW444" s="84"/>
      <c r="AX444" s="84"/>
      <c r="AY444" s="84"/>
      <c r="AZ444" s="84"/>
    </row>
    <row r="445" spans="1:52" x14ac:dyDescent="0.25">
      <c r="A445" s="69" t="s">
        <v>984</v>
      </c>
      <c r="B445" s="69" t="s">
        <v>2095</v>
      </c>
      <c r="C445" s="70"/>
      <c r="D445" s="71"/>
      <c r="E445" s="72"/>
      <c r="F445" s="73"/>
      <c r="G445" s="70"/>
      <c r="H445" s="74"/>
      <c r="I445" s="75"/>
      <c r="J445" s="75"/>
      <c r="K445" s="36"/>
      <c r="L445" s="82"/>
      <c r="M445" s="82"/>
      <c r="N445" s="77"/>
      <c r="O445" s="84" t="s">
        <v>233</v>
      </c>
      <c r="P445" s="86">
        <v>43168.052152777775</v>
      </c>
      <c r="Q445" s="84" t="s">
        <v>2400</v>
      </c>
      <c r="R445" s="84"/>
      <c r="S445" s="84"/>
      <c r="T445" s="84"/>
      <c r="U445" s="84"/>
      <c r="V445" s="87" t="s">
        <v>4309</v>
      </c>
      <c r="W445" s="86">
        <v>43168.052152777775</v>
      </c>
      <c r="X445" s="87" t="s">
        <v>5507</v>
      </c>
      <c r="Y445" s="84"/>
      <c r="Z445" s="84"/>
      <c r="AA445" s="90" t="s">
        <v>7086</v>
      </c>
      <c r="AB445" s="84"/>
      <c r="AC445" s="84" t="b">
        <v>0</v>
      </c>
      <c r="AD445" s="84">
        <v>0</v>
      </c>
      <c r="AE445" s="90" t="s">
        <v>243</v>
      </c>
      <c r="AF445" s="84" t="b">
        <v>0</v>
      </c>
      <c r="AG445" s="84" t="s">
        <v>532</v>
      </c>
      <c r="AH445" s="84"/>
      <c r="AI445" s="90" t="s">
        <v>243</v>
      </c>
      <c r="AJ445" s="84" t="b">
        <v>0</v>
      </c>
      <c r="AK445" s="84">
        <v>369</v>
      </c>
      <c r="AL445" s="90" t="s">
        <v>8332</v>
      </c>
      <c r="AM445" s="84" t="s">
        <v>252</v>
      </c>
      <c r="AN445" s="84" t="b">
        <v>0</v>
      </c>
      <c r="AO445" s="90" t="s">
        <v>8332</v>
      </c>
      <c r="AP445" s="84" t="s">
        <v>179</v>
      </c>
      <c r="AQ445" s="84">
        <v>0</v>
      </c>
      <c r="AR445" s="84">
        <v>0</v>
      </c>
      <c r="AS445" s="84"/>
      <c r="AT445" s="84"/>
      <c r="AU445" s="84"/>
      <c r="AV445" s="84"/>
      <c r="AW445" s="84"/>
      <c r="AX445" s="84"/>
      <c r="AY445" s="84"/>
      <c r="AZ445" s="84"/>
    </row>
    <row r="446" spans="1:52" x14ac:dyDescent="0.25">
      <c r="A446" s="69" t="s">
        <v>984</v>
      </c>
      <c r="B446" s="69" t="s">
        <v>2064</v>
      </c>
      <c r="C446" s="70"/>
      <c r="D446" s="71"/>
      <c r="E446" s="72"/>
      <c r="F446" s="73"/>
      <c r="G446" s="70"/>
      <c r="H446" s="74"/>
      <c r="I446" s="75"/>
      <c r="J446" s="75"/>
      <c r="K446" s="36"/>
      <c r="L446" s="82"/>
      <c r="M446" s="82"/>
      <c r="N446" s="77"/>
      <c r="O446" s="84" t="s">
        <v>233</v>
      </c>
      <c r="P446" s="86">
        <v>43168.052557870367</v>
      </c>
      <c r="Q446" s="84" t="s">
        <v>2427</v>
      </c>
      <c r="R446" s="84"/>
      <c r="S446" s="84"/>
      <c r="T446" s="84" t="s">
        <v>3547</v>
      </c>
      <c r="U446" s="84"/>
      <c r="V446" s="87" t="s">
        <v>4309</v>
      </c>
      <c r="W446" s="86">
        <v>43168.052557870367</v>
      </c>
      <c r="X446" s="87" t="s">
        <v>5508</v>
      </c>
      <c r="Y446" s="84"/>
      <c r="Z446" s="84"/>
      <c r="AA446" s="90" t="s">
        <v>7087</v>
      </c>
      <c r="AB446" s="84"/>
      <c r="AC446" s="84" t="b">
        <v>0</v>
      </c>
      <c r="AD446" s="84">
        <v>0</v>
      </c>
      <c r="AE446" s="90" t="s">
        <v>243</v>
      </c>
      <c r="AF446" s="84" t="b">
        <v>0</v>
      </c>
      <c r="AG446" s="84" t="s">
        <v>532</v>
      </c>
      <c r="AH446" s="84"/>
      <c r="AI446" s="90" t="s">
        <v>243</v>
      </c>
      <c r="AJ446" s="84" t="b">
        <v>0</v>
      </c>
      <c r="AK446" s="84">
        <v>42</v>
      </c>
      <c r="AL446" s="90" t="s">
        <v>8296</v>
      </c>
      <c r="AM446" s="84" t="s">
        <v>252</v>
      </c>
      <c r="AN446" s="84" t="b">
        <v>0</v>
      </c>
      <c r="AO446" s="90" t="s">
        <v>8296</v>
      </c>
      <c r="AP446" s="84" t="s">
        <v>179</v>
      </c>
      <c r="AQ446" s="84">
        <v>0</v>
      </c>
      <c r="AR446" s="84">
        <v>0</v>
      </c>
      <c r="AS446" s="84"/>
      <c r="AT446" s="84"/>
      <c r="AU446" s="84"/>
      <c r="AV446" s="84"/>
      <c r="AW446" s="84"/>
      <c r="AX446" s="84"/>
      <c r="AY446" s="84"/>
      <c r="AZ446" s="84"/>
    </row>
    <row r="447" spans="1:52" x14ac:dyDescent="0.25">
      <c r="A447" s="69" t="s">
        <v>985</v>
      </c>
      <c r="B447" s="69" t="s">
        <v>985</v>
      </c>
      <c r="C447" s="70"/>
      <c r="D447" s="71"/>
      <c r="E447" s="72"/>
      <c r="F447" s="73"/>
      <c r="G447" s="70"/>
      <c r="H447" s="74"/>
      <c r="I447" s="75"/>
      <c r="J447" s="75"/>
      <c r="K447" s="36"/>
      <c r="L447" s="82"/>
      <c r="M447" s="82"/>
      <c r="N447" s="77"/>
      <c r="O447" s="84" t="s">
        <v>179</v>
      </c>
      <c r="P447" s="86">
        <v>43167.328611111108</v>
      </c>
      <c r="Q447" s="84" t="s">
        <v>2577</v>
      </c>
      <c r="R447" s="84"/>
      <c r="S447" s="84"/>
      <c r="T447" s="84" t="s">
        <v>3640</v>
      </c>
      <c r="U447" s="87" t="s">
        <v>3923</v>
      </c>
      <c r="V447" s="87" t="s">
        <v>3923</v>
      </c>
      <c r="W447" s="86">
        <v>43167.328611111108</v>
      </c>
      <c r="X447" s="87" t="s">
        <v>5509</v>
      </c>
      <c r="Y447" s="84"/>
      <c r="Z447" s="84"/>
      <c r="AA447" s="90" t="s">
        <v>7088</v>
      </c>
      <c r="AB447" s="84"/>
      <c r="AC447" s="84" t="b">
        <v>0</v>
      </c>
      <c r="AD447" s="84">
        <v>112</v>
      </c>
      <c r="AE447" s="90" t="s">
        <v>243</v>
      </c>
      <c r="AF447" s="84" t="b">
        <v>0</v>
      </c>
      <c r="AG447" s="84" t="s">
        <v>8486</v>
      </c>
      <c r="AH447" s="84"/>
      <c r="AI447" s="90" t="s">
        <v>243</v>
      </c>
      <c r="AJ447" s="84" t="b">
        <v>0</v>
      </c>
      <c r="AK447" s="84">
        <v>107</v>
      </c>
      <c r="AL447" s="90" t="s">
        <v>243</v>
      </c>
      <c r="AM447" s="84" t="s">
        <v>252</v>
      </c>
      <c r="AN447" s="84" t="b">
        <v>0</v>
      </c>
      <c r="AO447" s="90" t="s">
        <v>7088</v>
      </c>
      <c r="AP447" s="84" t="s">
        <v>270</v>
      </c>
      <c r="AQ447" s="84">
        <v>0</v>
      </c>
      <c r="AR447" s="84">
        <v>0</v>
      </c>
      <c r="AS447" s="84"/>
      <c r="AT447" s="84"/>
      <c r="AU447" s="84"/>
      <c r="AV447" s="84"/>
      <c r="AW447" s="84"/>
      <c r="AX447" s="84"/>
      <c r="AY447" s="84"/>
      <c r="AZ447" s="84"/>
    </row>
    <row r="448" spans="1:52" x14ac:dyDescent="0.25">
      <c r="A448" s="69" t="s">
        <v>986</v>
      </c>
      <c r="B448" s="69" t="s">
        <v>985</v>
      </c>
      <c r="C448" s="70"/>
      <c r="D448" s="71"/>
      <c r="E448" s="72"/>
      <c r="F448" s="73"/>
      <c r="G448" s="70"/>
      <c r="H448" s="74"/>
      <c r="I448" s="75"/>
      <c r="J448" s="75"/>
      <c r="K448" s="36"/>
      <c r="L448" s="82"/>
      <c r="M448" s="82"/>
      <c r="N448" s="77"/>
      <c r="O448" s="84" t="s">
        <v>233</v>
      </c>
      <c r="P448" s="86">
        <v>43168.052581018521</v>
      </c>
      <c r="Q448" s="84" t="s">
        <v>2578</v>
      </c>
      <c r="R448" s="84"/>
      <c r="S448" s="84"/>
      <c r="T448" s="84" t="s">
        <v>3641</v>
      </c>
      <c r="U448" s="84"/>
      <c r="V448" s="87" t="s">
        <v>4310</v>
      </c>
      <c r="W448" s="86">
        <v>43168.052581018521</v>
      </c>
      <c r="X448" s="87" t="s">
        <v>5510</v>
      </c>
      <c r="Y448" s="84"/>
      <c r="Z448" s="84"/>
      <c r="AA448" s="90" t="s">
        <v>7089</v>
      </c>
      <c r="AB448" s="84"/>
      <c r="AC448" s="84" t="b">
        <v>0</v>
      </c>
      <c r="AD448" s="84">
        <v>0</v>
      </c>
      <c r="AE448" s="90" t="s">
        <v>243</v>
      </c>
      <c r="AF448" s="84" t="b">
        <v>0</v>
      </c>
      <c r="AG448" s="84" t="s">
        <v>8486</v>
      </c>
      <c r="AH448" s="84"/>
      <c r="AI448" s="90" t="s">
        <v>243</v>
      </c>
      <c r="AJ448" s="84" t="b">
        <v>0</v>
      </c>
      <c r="AK448" s="84">
        <v>107</v>
      </c>
      <c r="AL448" s="90" t="s">
        <v>7088</v>
      </c>
      <c r="AM448" s="84" t="s">
        <v>252</v>
      </c>
      <c r="AN448" s="84" t="b">
        <v>0</v>
      </c>
      <c r="AO448" s="90" t="s">
        <v>7088</v>
      </c>
      <c r="AP448" s="84" t="s">
        <v>179</v>
      </c>
      <c r="AQ448" s="84">
        <v>0</v>
      </c>
      <c r="AR448" s="84">
        <v>0</v>
      </c>
      <c r="AS448" s="84"/>
      <c r="AT448" s="84"/>
      <c r="AU448" s="84"/>
      <c r="AV448" s="84"/>
      <c r="AW448" s="84"/>
      <c r="AX448" s="84"/>
      <c r="AY448" s="84"/>
      <c r="AZ448" s="84"/>
    </row>
    <row r="449" spans="1:52" x14ac:dyDescent="0.25">
      <c r="A449" s="69" t="s">
        <v>987</v>
      </c>
      <c r="B449" s="69" t="s">
        <v>987</v>
      </c>
      <c r="C449" s="70"/>
      <c r="D449" s="71"/>
      <c r="E449" s="72"/>
      <c r="F449" s="73"/>
      <c r="G449" s="70"/>
      <c r="H449" s="74"/>
      <c r="I449" s="75"/>
      <c r="J449" s="75"/>
      <c r="K449" s="36"/>
      <c r="L449" s="82"/>
      <c r="M449" s="82"/>
      <c r="N449" s="77"/>
      <c r="O449" s="84" t="s">
        <v>179</v>
      </c>
      <c r="P449" s="86">
        <v>43168.052581018521</v>
      </c>
      <c r="Q449" s="84" t="s">
        <v>2579</v>
      </c>
      <c r="R449" s="87" t="s">
        <v>3260</v>
      </c>
      <c r="S449" s="84" t="s">
        <v>3461</v>
      </c>
      <c r="T449" s="84" t="s">
        <v>3547</v>
      </c>
      <c r="U449" s="84"/>
      <c r="V449" s="87" t="s">
        <v>4311</v>
      </c>
      <c r="W449" s="86">
        <v>43168.052581018521</v>
      </c>
      <c r="X449" s="87" t="s">
        <v>5511</v>
      </c>
      <c r="Y449" s="84"/>
      <c r="Z449" s="84"/>
      <c r="AA449" s="90" t="s">
        <v>7090</v>
      </c>
      <c r="AB449" s="84"/>
      <c r="AC449" s="84" t="b">
        <v>0</v>
      </c>
      <c r="AD449" s="84">
        <v>0</v>
      </c>
      <c r="AE449" s="90" t="s">
        <v>243</v>
      </c>
      <c r="AF449" s="84" t="b">
        <v>0</v>
      </c>
      <c r="AG449" s="84" t="s">
        <v>248</v>
      </c>
      <c r="AH449" s="84"/>
      <c r="AI449" s="90" t="s">
        <v>243</v>
      </c>
      <c r="AJ449" s="84" t="b">
        <v>0</v>
      </c>
      <c r="AK449" s="84">
        <v>0</v>
      </c>
      <c r="AL449" s="90" t="s">
        <v>243</v>
      </c>
      <c r="AM449" s="84" t="s">
        <v>621</v>
      </c>
      <c r="AN449" s="84" t="b">
        <v>0</v>
      </c>
      <c r="AO449" s="90" t="s">
        <v>7090</v>
      </c>
      <c r="AP449" s="84" t="s">
        <v>179</v>
      </c>
      <c r="AQ449" s="84">
        <v>0</v>
      </c>
      <c r="AR449" s="84">
        <v>0</v>
      </c>
      <c r="AS449" s="84"/>
      <c r="AT449" s="84"/>
      <c r="AU449" s="84"/>
      <c r="AV449" s="84"/>
      <c r="AW449" s="84"/>
      <c r="AX449" s="84"/>
      <c r="AY449" s="84"/>
      <c r="AZ449" s="84"/>
    </row>
    <row r="450" spans="1:52" x14ac:dyDescent="0.25">
      <c r="A450" s="69" t="s">
        <v>988</v>
      </c>
      <c r="B450" s="69" t="s">
        <v>988</v>
      </c>
      <c r="C450" s="70"/>
      <c r="D450" s="71"/>
      <c r="E450" s="72"/>
      <c r="F450" s="73"/>
      <c r="G450" s="70"/>
      <c r="H450" s="74"/>
      <c r="I450" s="75"/>
      <c r="J450" s="75"/>
      <c r="K450" s="36"/>
      <c r="L450" s="82"/>
      <c r="M450" s="82"/>
      <c r="N450" s="77"/>
      <c r="O450" s="84" t="s">
        <v>179</v>
      </c>
      <c r="P450" s="86">
        <v>43168.052604166667</v>
      </c>
      <c r="Q450" s="84" t="s">
        <v>2580</v>
      </c>
      <c r="R450" s="87" t="s">
        <v>3261</v>
      </c>
      <c r="S450" s="84" t="s">
        <v>235</v>
      </c>
      <c r="T450" s="84" t="s">
        <v>3547</v>
      </c>
      <c r="U450" s="84"/>
      <c r="V450" s="87" t="s">
        <v>4312</v>
      </c>
      <c r="W450" s="86">
        <v>43168.052604166667</v>
      </c>
      <c r="X450" s="87" t="s">
        <v>5512</v>
      </c>
      <c r="Y450" s="84"/>
      <c r="Z450" s="84"/>
      <c r="AA450" s="90" t="s">
        <v>7091</v>
      </c>
      <c r="AB450" s="84"/>
      <c r="AC450" s="84" t="b">
        <v>0</v>
      </c>
      <c r="AD450" s="84">
        <v>0</v>
      </c>
      <c r="AE450" s="90" t="s">
        <v>243</v>
      </c>
      <c r="AF450" s="84" t="b">
        <v>0</v>
      </c>
      <c r="AG450" s="84" t="s">
        <v>8486</v>
      </c>
      <c r="AH450" s="84"/>
      <c r="AI450" s="90" t="s">
        <v>243</v>
      </c>
      <c r="AJ450" s="84" t="b">
        <v>0</v>
      </c>
      <c r="AK450" s="84">
        <v>0</v>
      </c>
      <c r="AL450" s="90" t="s">
        <v>243</v>
      </c>
      <c r="AM450" s="84" t="s">
        <v>266</v>
      </c>
      <c r="AN450" s="84" t="b">
        <v>0</v>
      </c>
      <c r="AO450" s="90" t="s">
        <v>7091</v>
      </c>
      <c r="AP450" s="84" t="s">
        <v>179</v>
      </c>
      <c r="AQ450" s="84">
        <v>0</v>
      </c>
      <c r="AR450" s="84">
        <v>0</v>
      </c>
      <c r="AS450" s="84"/>
      <c r="AT450" s="84"/>
      <c r="AU450" s="84"/>
      <c r="AV450" s="84"/>
      <c r="AW450" s="84"/>
      <c r="AX450" s="84"/>
      <c r="AY450" s="84"/>
      <c r="AZ450" s="84"/>
    </row>
    <row r="451" spans="1:52" x14ac:dyDescent="0.25">
      <c r="A451" s="69" t="s">
        <v>989</v>
      </c>
      <c r="B451" s="69" t="s">
        <v>1104</v>
      </c>
      <c r="C451" s="70"/>
      <c r="D451" s="71"/>
      <c r="E451" s="72"/>
      <c r="F451" s="73"/>
      <c r="G451" s="70"/>
      <c r="H451" s="74"/>
      <c r="I451" s="75"/>
      <c r="J451" s="75"/>
      <c r="K451" s="36"/>
      <c r="L451" s="82"/>
      <c r="M451" s="82"/>
      <c r="N451" s="77"/>
      <c r="O451" s="84" t="s">
        <v>233</v>
      </c>
      <c r="P451" s="86">
        <v>43168.052604166667</v>
      </c>
      <c r="Q451" s="84" t="s">
        <v>2581</v>
      </c>
      <c r="R451" s="87" t="s">
        <v>3262</v>
      </c>
      <c r="S451" s="84" t="s">
        <v>3462</v>
      </c>
      <c r="T451" s="84" t="s">
        <v>3642</v>
      </c>
      <c r="U451" s="84"/>
      <c r="V451" s="87" t="s">
        <v>4313</v>
      </c>
      <c r="W451" s="86">
        <v>43168.052604166667</v>
      </c>
      <c r="X451" s="87" t="s">
        <v>5513</v>
      </c>
      <c r="Y451" s="84"/>
      <c r="Z451" s="84"/>
      <c r="AA451" s="90" t="s">
        <v>7092</v>
      </c>
      <c r="AB451" s="84"/>
      <c r="AC451" s="84" t="b">
        <v>0</v>
      </c>
      <c r="AD451" s="84">
        <v>0</v>
      </c>
      <c r="AE451" s="90" t="s">
        <v>243</v>
      </c>
      <c r="AF451" s="84" t="b">
        <v>0</v>
      </c>
      <c r="AG451" s="84" t="s">
        <v>250</v>
      </c>
      <c r="AH451" s="84"/>
      <c r="AI451" s="90" t="s">
        <v>243</v>
      </c>
      <c r="AJ451" s="84" t="b">
        <v>0</v>
      </c>
      <c r="AK451" s="84">
        <v>4</v>
      </c>
      <c r="AL451" s="90" t="s">
        <v>7217</v>
      </c>
      <c r="AM451" s="84" t="s">
        <v>251</v>
      </c>
      <c r="AN451" s="84" t="b">
        <v>0</v>
      </c>
      <c r="AO451" s="90" t="s">
        <v>7217</v>
      </c>
      <c r="AP451" s="84" t="s">
        <v>179</v>
      </c>
      <c r="AQ451" s="84">
        <v>0</v>
      </c>
      <c r="AR451" s="84">
        <v>0</v>
      </c>
      <c r="AS451" s="84"/>
      <c r="AT451" s="84"/>
      <c r="AU451" s="84"/>
      <c r="AV451" s="84"/>
      <c r="AW451" s="84"/>
      <c r="AX451" s="84"/>
      <c r="AY451" s="84"/>
      <c r="AZ451" s="84"/>
    </row>
    <row r="452" spans="1:52" x14ac:dyDescent="0.25">
      <c r="A452" s="69" t="s">
        <v>990</v>
      </c>
      <c r="B452" s="69" t="s">
        <v>990</v>
      </c>
      <c r="C452" s="70"/>
      <c r="D452" s="71"/>
      <c r="E452" s="72"/>
      <c r="F452" s="73"/>
      <c r="G452" s="70"/>
      <c r="H452" s="74"/>
      <c r="I452" s="75"/>
      <c r="J452" s="75"/>
      <c r="K452" s="36"/>
      <c r="L452" s="82"/>
      <c r="M452" s="82"/>
      <c r="N452" s="77"/>
      <c r="O452" s="84" t="s">
        <v>179</v>
      </c>
      <c r="P452" s="86">
        <v>43168.052615740744</v>
      </c>
      <c r="Q452" s="84" t="s">
        <v>2582</v>
      </c>
      <c r="R452" s="87" t="s">
        <v>3263</v>
      </c>
      <c r="S452" s="84" t="s">
        <v>3461</v>
      </c>
      <c r="T452" s="84" t="s">
        <v>3547</v>
      </c>
      <c r="U452" s="84"/>
      <c r="V452" s="87" t="s">
        <v>4314</v>
      </c>
      <c r="W452" s="86">
        <v>43168.052615740744</v>
      </c>
      <c r="X452" s="87" t="s">
        <v>5514</v>
      </c>
      <c r="Y452" s="84"/>
      <c r="Z452" s="84"/>
      <c r="AA452" s="90" t="s">
        <v>7093</v>
      </c>
      <c r="AB452" s="84"/>
      <c r="AC452" s="84" t="b">
        <v>0</v>
      </c>
      <c r="AD452" s="84">
        <v>0</v>
      </c>
      <c r="AE452" s="90" t="s">
        <v>243</v>
      </c>
      <c r="AF452" s="84" t="b">
        <v>0</v>
      </c>
      <c r="AG452" s="84" t="s">
        <v>248</v>
      </c>
      <c r="AH452" s="84"/>
      <c r="AI452" s="90" t="s">
        <v>243</v>
      </c>
      <c r="AJ452" s="84" t="b">
        <v>0</v>
      </c>
      <c r="AK452" s="84">
        <v>0</v>
      </c>
      <c r="AL452" s="90" t="s">
        <v>243</v>
      </c>
      <c r="AM452" s="84" t="s">
        <v>621</v>
      </c>
      <c r="AN452" s="84" t="b">
        <v>0</v>
      </c>
      <c r="AO452" s="90" t="s">
        <v>7093</v>
      </c>
      <c r="AP452" s="84" t="s">
        <v>179</v>
      </c>
      <c r="AQ452" s="84">
        <v>0</v>
      </c>
      <c r="AR452" s="84">
        <v>0</v>
      </c>
      <c r="AS452" s="84"/>
      <c r="AT452" s="84"/>
      <c r="AU452" s="84"/>
      <c r="AV452" s="84"/>
      <c r="AW452" s="84"/>
      <c r="AX452" s="84"/>
      <c r="AY452" s="84"/>
      <c r="AZ452" s="84"/>
    </row>
    <row r="453" spans="1:52" x14ac:dyDescent="0.25">
      <c r="A453" s="69" t="s">
        <v>991</v>
      </c>
      <c r="B453" s="69" t="s">
        <v>2095</v>
      </c>
      <c r="C453" s="70"/>
      <c r="D453" s="71"/>
      <c r="E453" s="72"/>
      <c r="F453" s="73"/>
      <c r="G453" s="70"/>
      <c r="H453" s="74"/>
      <c r="I453" s="75"/>
      <c r="J453" s="75"/>
      <c r="K453" s="36"/>
      <c r="L453" s="82"/>
      <c r="M453" s="82"/>
      <c r="N453" s="77"/>
      <c r="O453" s="84" t="s">
        <v>233</v>
      </c>
      <c r="P453" s="86">
        <v>43168.052627314813</v>
      </c>
      <c r="Q453" s="84" t="s">
        <v>2400</v>
      </c>
      <c r="R453" s="84"/>
      <c r="S453" s="84"/>
      <c r="T453" s="84"/>
      <c r="U453" s="84"/>
      <c r="V453" s="87" t="s">
        <v>4315</v>
      </c>
      <c r="W453" s="86">
        <v>43168.052627314813</v>
      </c>
      <c r="X453" s="87" t="s">
        <v>5515</v>
      </c>
      <c r="Y453" s="84"/>
      <c r="Z453" s="84"/>
      <c r="AA453" s="90" t="s">
        <v>7094</v>
      </c>
      <c r="AB453" s="84"/>
      <c r="AC453" s="84" t="b">
        <v>0</v>
      </c>
      <c r="AD453" s="84">
        <v>0</v>
      </c>
      <c r="AE453" s="90" t="s">
        <v>243</v>
      </c>
      <c r="AF453" s="84" t="b">
        <v>0</v>
      </c>
      <c r="AG453" s="84" t="s">
        <v>532</v>
      </c>
      <c r="AH453" s="84"/>
      <c r="AI453" s="90" t="s">
        <v>243</v>
      </c>
      <c r="AJ453" s="84" t="b">
        <v>0</v>
      </c>
      <c r="AK453" s="84">
        <v>369</v>
      </c>
      <c r="AL453" s="90" t="s">
        <v>8332</v>
      </c>
      <c r="AM453" s="84" t="s">
        <v>252</v>
      </c>
      <c r="AN453" s="84" t="b">
        <v>0</v>
      </c>
      <c r="AO453" s="90" t="s">
        <v>8332</v>
      </c>
      <c r="AP453" s="84" t="s">
        <v>179</v>
      </c>
      <c r="AQ453" s="84">
        <v>0</v>
      </c>
      <c r="AR453" s="84">
        <v>0</v>
      </c>
      <c r="AS453" s="84"/>
      <c r="AT453" s="84"/>
      <c r="AU453" s="84"/>
      <c r="AV453" s="84"/>
      <c r="AW453" s="84"/>
      <c r="AX453" s="84"/>
      <c r="AY453" s="84"/>
      <c r="AZ453" s="84"/>
    </row>
    <row r="454" spans="1:52" x14ac:dyDescent="0.25">
      <c r="A454" s="69" t="s">
        <v>992</v>
      </c>
      <c r="B454" s="69" t="s">
        <v>992</v>
      </c>
      <c r="C454" s="70"/>
      <c r="D454" s="71"/>
      <c r="E454" s="72"/>
      <c r="F454" s="73"/>
      <c r="G454" s="70"/>
      <c r="H454" s="74"/>
      <c r="I454" s="75"/>
      <c r="J454" s="75"/>
      <c r="K454" s="36"/>
      <c r="L454" s="82"/>
      <c r="M454" s="82"/>
      <c r="N454" s="77"/>
      <c r="O454" s="84" t="s">
        <v>179</v>
      </c>
      <c r="P454" s="86">
        <v>43158.583298611113</v>
      </c>
      <c r="Q454" s="84" t="s">
        <v>2583</v>
      </c>
      <c r="R454" s="87" t="s">
        <v>3264</v>
      </c>
      <c r="S454" s="84" t="s">
        <v>3463</v>
      </c>
      <c r="T454" s="84" t="s">
        <v>3547</v>
      </c>
      <c r="U454" s="87" t="s">
        <v>3924</v>
      </c>
      <c r="V454" s="87" t="s">
        <v>3924</v>
      </c>
      <c r="W454" s="86">
        <v>43158.583298611113</v>
      </c>
      <c r="X454" s="87" t="s">
        <v>5516</v>
      </c>
      <c r="Y454" s="84"/>
      <c r="Z454" s="84"/>
      <c r="AA454" s="90" t="s">
        <v>7095</v>
      </c>
      <c r="AB454" s="84"/>
      <c r="AC454" s="84" t="b">
        <v>0</v>
      </c>
      <c r="AD454" s="84">
        <v>406</v>
      </c>
      <c r="AE454" s="90" t="s">
        <v>243</v>
      </c>
      <c r="AF454" s="84" t="b">
        <v>0</v>
      </c>
      <c r="AG454" s="84" t="s">
        <v>248</v>
      </c>
      <c r="AH454" s="84"/>
      <c r="AI454" s="90" t="s">
        <v>243</v>
      </c>
      <c r="AJ454" s="84" t="b">
        <v>0</v>
      </c>
      <c r="AK454" s="84">
        <v>234</v>
      </c>
      <c r="AL454" s="90" t="s">
        <v>243</v>
      </c>
      <c r="AM454" s="84" t="s">
        <v>263</v>
      </c>
      <c r="AN454" s="84" t="b">
        <v>0</v>
      </c>
      <c r="AO454" s="90" t="s">
        <v>7095</v>
      </c>
      <c r="AP454" s="84" t="s">
        <v>270</v>
      </c>
      <c r="AQ454" s="84">
        <v>0</v>
      </c>
      <c r="AR454" s="84">
        <v>0</v>
      </c>
      <c r="AS454" s="84"/>
      <c r="AT454" s="84"/>
      <c r="AU454" s="84"/>
      <c r="AV454" s="84"/>
      <c r="AW454" s="84"/>
      <c r="AX454" s="84"/>
      <c r="AY454" s="84"/>
      <c r="AZ454" s="84"/>
    </row>
    <row r="455" spans="1:52" x14ac:dyDescent="0.25">
      <c r="A455" s="69" t="s">
        <v>993</v>
      </c>
      <c r="B455" s="69" t="s">
        <v>992</v>
      </c>
      <c r="C455" s="70"/>
      <c r="D455" s="71"/>
      <c r="E455" s="72"/>
      <c r="F455" s="73"/>
      <c r="G455" s="70"/>
      <c r="H455" s="74"/>
      <c r="I455" s="75"/>
      <c r="J455" s="75"/>
      <c r="K455" s="36"/>
      <c r="L455" s="82"/>
      <c r="M455" s="82"/>
      <c r="N455" s="77"/>
      <c r="O455" s="84" t="s">
        <v>233</v>
      </c>
      <c r="P455" s="86">
        <v>43168.05263888889</v>
      </c>
      <c r="Q455" s="84" t="s">
        <v>2584</v>
      </c>
      <c r="R455" s="84"/>
      <c r="S455" s="84"/>
      <c r="T455" s="84" t="s">
        <v>3547</v>
      </c>
      <c r="U455" s="84"/>
      <c r="V455" s="87" t="s">
        <v>4316</v>
      </c>
      <c r="W455" s="86">
        <v>43168.05263888889</v>
      </c>
      <c r="X455" s="87" t="s">
        <v>5517</v>
      </c>
      <c r="Y455" s="84"/>
      <c r="Z455" s="84"/>
      <c r="AA455" s="90" t="s">
        <v>7096</v>
      </c>
      <c r="AB455" s="84"/>
      <c r="AC455" s="84" t="b">
        <v>0</v>
      </c>
      <c r="AD455" s="84">
        <v>0</v>
      </c>
      <c r="AE455" s="90" t="s">
        <v>243</v>
      </c>
      <c r="AF455" s="84" t="b">
        <v>0</v>
      </c>
      <c r="AG455" s="84" t="s">
        <v>248</v>
      </c>
      <c r="AH455" s="84"/>
      <c r="AI455" s="90" t="s">
        <v>243</v>
      </c>
      <c r="AJ455" s="84" t="b">
        <v>0</v>
      </c>
      <c r="AK455" s="84">
        <v>234</v>
      </c>
      <c r="AL455" s="90" t="s">
        <v>7095</v>
      </c>
      <c r="AM455" s="84" t="s">
        <v>252</v>
      </c>
      <c r="AN455" s="84" t="b">
        <v>0</v>
      </c>
      <c r="AO455" s="90" t="s">
        <v>7095</v>
      </c>
      <c r="AP455" s="84" t="s">
        <v>179</v>
      </c>
      <c r="AQ455" s="84">
        <v>0</v>
      </c>
      <c r="AR455" s="84">
        <v>0</v>
      </c>
      <c r="AS455" s="84"/>
      <c r="AT455" s="84"/>
      <c r="AU455" s="84"/>
      <c r="AV455" s="84"/>
      <c r="AW455" s="84"/>
      <c r="AX455" s="84"/>
      <c r="AY455" s="84"/>
      <c r="AZ455" s="84"/>
    </row>
    <row r="456" spans="1:52" x14ac:dyDescent="0.25">
      <c r="A456" s="69" t="s">
        <v>994</v>
      </c>
      <c r="B456" s="69" t="s">
        <v>994</v>
      </c>
      <c r="C456" s="70"/>
      <c r="D456" s="71"/>
      <c r="E456" s="72"/>
      <c r="F456" s="73"/>
      <c r="G456" s="70"/>
      <c r="H456" s="74"/>
      <c r="I456" s="75"/>
      <c r="J456" s="75"/>
      <c r="K456" s="36"/>
      <c r="L456" s="82"/>
      <c r="M456" s="82"/>
      <c r="N456" s="77"/>
      <c r="O456" s="84" t="s">
        <v>179</v>
      </c>
      <c r="P456" s="86">
        <v>43168.052662037036</v>
      </c>
      <c r="Q456" s="84" t="s">
        <v>2585</v>
      </c>
      <c r="R456" s="84"/>
      <c r="S456" s="84"/>
      <c r="T456" s="84" t="s">
        <v>3643</v>
      </c>
      <c r="U456" s="84"/>
      <c r="V456" s="87" t="s">
        <v>4317</v>
      </c>
      <c r="W456" s="86">
        <v>43168.052662037036</v>
      </c>
      <c r="X456" s="87" t="s">
        <v>5518</v>
      </c>
      <c r="Y456" s="84"/>
      <c r="Z456" s="84"/>
      <c r="AA456" s="90" t="s">
        <v>7097</v>
      </c>
      <c r="AB456" s="84"/>
      <c r="AC456" s="84" t="b">
        <v>0</v>
      </c>
      <c r="AD456" s="84">
        <v>1</v>
      </c>
      <c r="AE456" s="90" t="s">
        <v>243</v>
      </c>
      <c r="AF456" s="84" t="b">
        <v>0</v>
      </c>
      <c r="AG456" s="84" t="s">
        <v>248</v>
      </c>
      <c r="AH456" s="84"/>
      <c r="AI456" s="90" t="s">
        <v>243</v>
      </c>
      <c r="AJ456" s="84" t="b">
        <v>0</v>
      </c>
      <c r="AK456" s="84">
        <v>0</v>
      </c>
      <c r="AL456" s="90" t="s">
        <v>243</v>
      </c>
      <c r="AM456" s="84" t="s">
        <v>252</v>
      </c>
      <c r="AN456" s="84" t="b">
        <v>0</v>
      </c>
      <c r="AO456" s="90" t="s">
        <v>7097</v>
      </c>
      <c r="AP456" s="84" t="s">
        <v>179</v>
      </c>
      <c r="AQ456" s="84">
        <v>0</v>
      </c>
      <c r="AR456" s="84">
        <v>0</v>
      </c>
      <c r="AS456" s="84"/>
      <c r="AT456" s="84"/>
      <c r="AU456" s="84"/>
      <c r="AV456" s="84"/>
      <c r="AW456" s="84"/>
      <c r="AX456" s="84"/>
      <c r="AY456" s="84"/>
      <c r="AZ456" s="84"/>
    </row>
    <row r="457" spans="1:52" x14ac:dyDescent="0.25">
      <c r="A457" s="69" t="s">
        <v>995</v>
      </c>
      <c r="B457" s="69" t="s">
        <v>2095</v>
      </c>
      <c r="C457" s="70"/>
      <c r="D457" s="71"/>
      <c r="E457" s="72"/>
      <c r="F457" s="73"/>
      <c r="G457" s="70"/>
      <c r="H457" s="74"/>
      <c r="I457" s="75"/>
      <c r="J457" s="75"/>
      <c r="K457" s="36"/>
      <c r="L457" s="82"/>
      <c r="M457" s="82"/>
      <c r="N457" s="77"/>
      <c r="O457" s="84" t="s">
        <v>233</v>
      </c>
      <c r="P457" s="86">
        <v>43168.052673611113</v>
      </c>
      <c r="Q457" s="84" t="s">
        <v>2400</v>
      </c>
      <c r="R457" s="84"/>
      <c r="S457" s="84"/>
      <c r="T457" s="84"/>
      <c r="U457" s="84"/>
      <c r="V457" s="87" t="s">
        <v>4318</v>
      </c>
      <c r="W457" s="86">
        <v>43168.052673611113</v>
      </c>
      <c r="X457" s="87" t="s">
        <v>5519</v>
      </c>
      <c r="Y457" s="84"/>
      <c r="Z457" s="84"/>
      <c r="AA457" s="90" t="s">
        <v>7098</v>
      </c>
      <c r="AB457" s="84"/>
      <c r="AC457" s="84" t="b">
        <v>0</v>
      </c>
      <c r="AD457" s="84">
        <v>0</v>
      </c>
      <c r="AE457" s="90" t="s">
        <v>243</v>
      </c>
      <c r="AF457" s="84" t="b">
        <v>0</v>
      </c>
      <c r="AG457" s="84" t="s">
        <v>532</v>
      </c>
      <c r="AH457" s="84"/>
      <c r="AI457" s="90" t="s">
        <v>243</v>
      </c>
      <c r="AJ457" s="84" t="b">
        <v>0</v>
      </c>
      <c r="AK457" s="84">
        <v>369</v>
      </c>
      <c r="AL457" s="90" t="s">
        <v>8332</v>
      </c>
      <c r="AM457" s="84" t="s">
        <v>251</v>
      </c>
      <c r="AN457" s="84" t="b">
        <v>0</v>
      </c>
      <c r="AO457" s="90" t="s">
        <v>8332</v>
      </c>
      <c r="AP457" s="84" t="s">
        <v>179</v>
      </c>
      <c r="AQ457" s="84">
        <v>0</v>
      </c>
      <c r="AR457" s="84">
        <v>0</v>
      </c>
      <c r="AS457" s="84"/>
      <c r="AT457" s="84"/>
      <c r="AU457" s="84"/>
      <c r="AV457" s="84"/>
      <c r="AW457" s="84"/>
      <c r="AX457" s="84"/>
      <c r="AY457" s="84"/>
      <c r="AZ457" s="84"/>
    </row>
    <row r="458" spans="1:52" x14ac:dyDescent="0.25">
      <c r="A458" s="69" t="s">
        <v>996</v>
      </c>
      <c r="B458" s="69" t="s">
        <v>215</v>
      </c>
      <c r="C458" s="70"/>
      <c r="D458" s="71"/>
      <c r="E458" s="72"/>
      <c r="F458" s="73"/>
      <c r="G458" s="70"/>
      <c r="H458" s="74"/>
      <c r="I458" s="75"/>
      <c r="J458" s="75"/>
      <c r="K458" s="36"/>
      <c r="L458" s="82"/>
      <c r="M458" s="82"/>
      <c r="N458" s="77"/>
      <c r="O458" s="84" t="s">
        <v>233</v>
      </c>
      <c r="P458" s="86">
        <v>43168.052719907406</v>
      </c>
      <c r="Q458" s="84" t="s">
        <v>2420</v>
      </c>
      <c r="R458" s="84"/>
      <c r="S458" s="84"/>
      <c r="T458" s="84" t="s">
        <v>3582</v>
      </c>
      <c r="U458" s="84"/>
      <c r="V458" s="87" t="s">
        <v>4319</v>
      </c>
      <c r="W458" s="86">
        <v>43168.052719907406</v>
      </c>
      <c r="X458" s="87" t="s">
        <v>5520</v>
      </c>
      <c r="Y458" s="84"/>
      <c r="Z458" s="84"/>
      <c r="AA458" s="90" t="s">
        <v>7099</v>
      </c>
      <c r="AB458" s="84"/>
      <c r="AC458" s="84" t="b">
        <v>0</v>
      </c>
      <c r="AD458" s="84">
        <v>0</v>
      </c>
      <c r="AE458" s="90" t="s">
        <v>243</v>
      </c>
      <c r="AF458" s="84" t="b">
        <v>0</v>
      </c>
      <c r="AG458" s="84" t="s">
        <v>248</v>
      </c>
      <c r="AH458" s="84"/>
      <c r="AI458" s="90" t="s">
        <v>243</v>
      </c>
      <c r="AJ458" s="84" t="b">
        <v>0</v>
      </c>
      <c r="AK458" s="84">
        <v>1465</v>
      </c>
      <c r="AL458" s="90" t="s">
        <v>6776</v>
      </c>
      <c r="AM458" s="84" t="s">
        <v>252</v>
      </c>
      <c r="AN458" s="84" t="b">
        <v>0</v>
      </c>
      <c r="AO458" s="90" t="s">
        <v>6776</v>
      </c>
      <c r="AP458" s="84" t="s">
        <v>179</v>
      </c>
      <c r="AQ458" s="84">
        <v>0</v>
      </c>
      <c r="AR458" s="84">
        <v>0</v>
      </c>
      <c r="AS458" s="84"/>
      <c r="AT458" s="84"/>
      <c r="AU458" s="84"/>
      <c r="AV458" s="84"/>
      <c r="AW458" s="84"/>
      <c r="AX458" s="84"/>
      <c r="AY458" s="84"/>
      <c r="AZ458" s="84"/>
    </row>
    <row r="459" spans="1:52" x14ac:dyDescent="0.25">
      <c r="A459" s="69" t="s">
        <v>997</v>
      </c>
      <c r="B459" s="69" t="s">
        <v>2082</v>
      </c>
      <c r="C459" s="70"/>
      <c r="D459" s="71"/>
      <c r="E459" s="72"/>
      <c r="F459" s="73"/>
      <c r="G459" s="70"/>
      <c r="H459" s="74"/>
      <c r="I459" s="75"/>
      <c r="J459" s="75"/>
      <c r="K459" s="36"/>
      <c r="L459" s="82"/>
      <c r="M459" s="82"/>
      <c r="N459" s="77"/>
      <c r="O459" s="84" t="s">
        <v>233</v>
      </c>
      <c r="P459" s="86">
        <v>43168.052731481483</v>
      </c>
      <c r="Q459" s="84" t="s">
        <v>2397</v>
      </c>
      <c r="R459" s="84"/>
      <c r="S459" s="84"/>
      <c r="T459" s="84"/>
      <c r="U459" s="84"/>
      <c r="V459" s="87" t="s">
        <v>4320</v>
      </c>
      <c r="W459" s="86">
        <v>43168.052731481483</v>
      </c>
      <c r="X459" s="87" t="s">
        <v>5521</v>
      </c>
      <c r="Y459" s="84"/>
      <c r="Z459" s="84"/>
      <c r="AA459" s="90" t="s">
        <v>7100</v>
      </c>
      <c r="AB459" s="84"/>
      <c r="AC459" s="84" t="b">
        <v>0</v>
      </c>
      <c r="AD459" s="84">
        <v>0</v>
      </c>
      <c r="AE459" s="90" t="s">
        <v>243</v>
      </c>
      <c r="AF459" s="84" t="b">
        <v>1</v>
      </c>
      <c r="AG459" s="84" t="s">
        <v>248</v>
      </c>
      <c r="AH459" s="84"/>
      <c r="AI459" s="90" t="s">
        <v>8490</v>
      </c>
      <c r="AJ459" s="84" t="b">
        <v>0</v>
      </c>
      <c r="AK459" s="84">
        <v>6158</v>
      </c>
      <c r="AL459" s="90" t="s">
        <v>8318</v>
      </c>
      <c r="AM459" s="84" t="s">
        <v>252</v>
      </c>
      <c r="AN459" s="84" t="b">
        <v>0</v>
      </c>
      <c r="AO459" s="90" t="s">
        <v>8318</v>
      </c>
      <c r="AP459" s="84" t="s">
        <v>179</v>
      </c>
      <c r="AQ459" s="84">
        <v>0</v>
      </c>
      <c r="AR459" s="84">
        <v>0</v>
      </c>
      <c r="AS459" s="84"/>
      <c r="AT459" s="84"/>
      <c r="AU459" s="84"/>
      <c r="AV459" s="84"/>
      <c r="AW459" s="84"/>
      <c r="AX459" s="84"/>
      <c r="AY459" s="84"/>
      <c r="AZ459" s="84"/>
    </row>
    <row r="460" spans="1:52" x14ac:dyDescent="0.25">
      <c r="A460" s="69" t="s">
        <v>998</v>
      </c>
      <c r="B460" s="69" t="s">
        <v>341</v>
      </c>
      <c r="C460" s="70"/>
      <c r="D460" s="71"/>
      <c r="E460" s="72"/>
      <c r="F460" s="73"/>
      <c r="G460" s="70"/>
      <c r="H460" s="74"/>
      <c r="I460" s="75"/>
      <c r="J460" s="75"/>
      <c r="K460" s="36"/>
      <c r="L460" s="82"/>
      <c r="M460" s="82"/>
      <c r="N460" s="77"/>
      <c r="O460" s="84" t="s">
        <v>233</v>
      </c>
      <c r="P460" s="86">
        <v>43168.052731481483</v>
      </c>
      <c r="Q460" s="84" t="s">
        <v>2395</v>
      </c>
      <c r="R460" s="84"/>
      <c r="S460" s="84"/>
      <c r="T460" s="84"/>
      <c r="U460" s="84"/>
      <c r="V460" s="87" t="s">
        <v>4321</v>
      </c>
      <c r="W460" s="86">
        <v>43168.052731481483</v>
      </c>
      <c r="X460" s="87" t="s">
        <v>5522</v>
      </c>
      <c r="Y460" s="84"/>
      <c r="Z460" s="84"/>
      <c r="AA460" s="90" t="s">
        <v>7101</v>
      </c>
      <c r="AB460" s="84"/>
      <c r="AC460" s="84" t="b">
        <v>0</v>
      </c>
      <c r="AD460" s="84">
        <v>0</v>
      </c>
      <c r="AE460" s="90" t="s">
        <v>243</v>
      </c>
      <c r="AF460" s="84" t="b">
        <v>0</v>
      </c>
      <c r="AG460" s="84" t="s">
        <v>248</v>
      </c>
      <c r="AH460" s="84"/>
      <c r="AI460" s="90" t="s">
        <v>243</v>
      </c>
      <c r="AJ460" s="84" t="b">
        <v>0</v>
      </c>
      <c r="AK460" s="84">
        <v>1489</v>
      </c>
      <c r="AL460" s="90" t="s">
        <v>7816</v>
      </c>
      <c r="AM460" s="84" t="s">
        <v>268</v>
      </c>
      <c r="AN460" s="84" t="b">
        <v>0</v>
      </c>
      <c r="AO460" s="90" t="s">
        <v>7816</v>
      </c>
      <c r="AP460" s="84" t="s">
        <v>179</v>
      </c>
      <c r="AQ460" s="84">
        <v>0</v>
      </c>
      <c r="AR460" s="84">
        <v>0</v>
      </c>
      <c r="AS460" s="84"/>
      <c r="AT460" s="84"/>
      <c r="AU460" s="84"/>
      <c r="AV460" s="84"/>
      <c r="AW460" s="84"/>
      <c r="AX460" s="84"/>
      <c r="AY460" s="84"/>
      <c r="AZ460" s="84"/>
    </row>
    <row r="461" spans="1:52" x14ac:dyDescent="0.25">
      <c r="A461" s="69" t="s">
        <v>998</v>
      </c>
      <c r="B461" s="69" t="s">
        <v>2135</v>
      </c>
      <c r="C461" s="70"/>
      <c r="D461" s="71"/>
      <c r="E461" s="72"/>
      <c r="F461" s="73"/>
      <c r="G461" s="70"/>
      <c r="H461" s="74"/>
      <c r="I461" s="75"/>
      <c r="J461" s="75"/>
      <c r="K461" s="36"/>
      <c r="L461" s="82"/>
      <c r="M461" s="82"/>
      <c r="N461" s="77"/>
      <c r="O461" s="84" t="s">
        <v>233</v>
      </c>
      <c r="P461" s="86">
        <v>43168.052731481483</v>
      </c>
      <c r="Q461" s="84" t="s">
        <v>2395</v>
      </c>
      <c r="R461" s="84"/>
      <c r="S461" s="84"/>
      <c r="T461" s="84"/>
      <c r="U461" s="84"/>
      <c r="V461" s="87" t="s">
        <v>4321</v>
      </c>
      <c r="W461" s="86">
        <v>43168.052731481483</v>
      </c>
      <c r="X461" s="87" t="s">
        <v>5522</v>
      </c>
      <c r="Y461" s="84"/>
      <c r="Z461" s="84"/>
      <c r="AA461" s="90" t="s">
        <v>7101</v>
      </c>
      <c r="AB461" s="84"/>
      <c r="AC461" s="84" t="b">
        <v>0</v>
      </c>
      <c r="AD461" s="84">
        <v>0</v>
      </c>
      <c r="AE461" s="90" t="s">
        <v>243</v>
      </c>
      <c r="AF461" s="84" t="b">
        <v>0</v>
      </c>
      <c r="AG461" s="84" t="s">
        <v>248</v>
      </c>
      <c r="AH461" s="84"/>
      <c r="AI461" s="90" t="s">
        <v>243</v>
      </c>
      <c r="AJ461" s="84" t="b">
        <v>0</v>
      </c>
      <c r="AK461" s="84">
        <v>1489</v>
      </c>
      <c r="AL461" s="90" t="s">
        <v>7816</v>
      </c>
      <c r="AM461" s="84" t="s">
        <v>268</v>
      </c>
      <c r="AN461" s="84" t="b">
        <v>0</v>
      </c>
      <c r="AO461" s="90" t="s">
        <v>7816</v>
      </c>
      <c r="AP461" s="84" t="s">
        <v>179</v>
      </c>
      <c r="AQ461" s="84">
        <v>0</v>
      </c>
      <c r="AR461" s="84">
        <v>0</v>
      </c>
      <c r="AS461" s="84"/>
      <c r="AT461" s="84"/>
      <c r="AU461" s="84"/>
      <c r="AV461" s="84"/>
      <c r="AW461" s="84"/>
      <c r="AX461" s="84"/>
      <c r="AY461" s="84"/>
      <c r="AZ461" s="84"/>
    </row>
    <row r="462" spans="1:52" x14ac:dyDescent="0.25">
      <c r="A462" s="69" t="s">
        <v>998</v>
      </c>
      <c r="B462" s="69" t="s">
        <v>2136</v>
      </c>
      <c r="C462" s="70"/>
      <c r="D462" s="71"/>
      <c r="E462" s="72"/>
      <c r="F462" s="73"/>
      <c r="G462" s="70"/>
      <c r="H462" s="74"/>
      <c r="I462" s="75"/>
      <c r="J462" s="75"/>
      <c r="K462" s="36"/>
      <c r="L462" s="82"/>
      <c r="M462" s="82"/>
      <c r="N462" s="77"/>
      <c r="O462" s="84" t="s">
        <v>233</v>
      </c>
      <c r="P462" s="86">
        <v>43168.052731481483</v>
      </c>
      <c r="Q462" s="84" t="s">
        <v>2395</v>
      </c>
      <c r="R462" s="84"/>
      <c r="S462" s="84"/>
      <c r="T462" s="84"/>
      <c r="U462" s="84"/>
      <c r="V462" s="87" t="s">
        <v>4321</v>
      </c>
      <c r="W462" s="86">
        <v>43168.052731481483</v>
      </c>
      <c r="X462" s="87" t="s">
        <v>5522</v>
      </c>
      <c r="Y462" s="84"/>
      <c r="Z462" s="84"/>
      <c r="AA462" s="90" t="s">
        <v>7101</v>
      </c>
      <c r="AB462" s="84"/>
      <c r="AC462" s="84" t="b">
        <v>0</v>
      </c>
      <c r="AD462" s="84">
        <v>0</v>
      </c>
      <c r="AE462" s="90" t="s">
        <v>243</v>
      </c>
      <c r="AF462" s="84" t="b">
        <v>0</v>
      </c>
      <c r="AG462" s="84" t="s">
        <v>248</v>
      </c>
      <c r="AH462" s="84"/>
      <c r="AI462" s="90" t="s">
        <v>243</v>
      </c>
      <c r="AJ462" s="84" t="b">
        <v>0</v>
      </c>
      <c r="AK462" s="84">
        <v>1489</v>
      </c>
      <c r="AL462" s="90" t="s">
        <v>7816</v>
      </c>
      <c r="AM462" s="84" t="s">
        <v>268</v>
      </c>
      <c r="AN462" s="84" t="b">
        <v>0</v>
      </c>
      <c r="AO462" s="90" t="s">
        <v>7816</v>
      </c>
      <c r="AP462" s="84" t="s">
        <v>179</v>
      </c>
      <c r="AQ462" s="84">
        <v>0</v>
      </c>
      <c r="AR462" s="84">
        <v>0</v>
      </c>
      <c r="AS462" s="84"/>
      <c r="AT462" s="84"/>
      <c r="AU462" s="84"/>
      <c r="AV462" s="84"/>
      <c r="AW462" s="84"/>
      <c r="AX462" s="84"/>
      <c r="AY462" s="84"/>
      <c r="AZ462" s="84"/>
    </row>
    <row r="463" spans="1:52" x14ac:dyDescent="0.25">
      <c r="A463" s="69" t="s">
        <v>998</v>
      </c>
      <c r="B463" s="69" t="s">
        <v>2137</v>
      </c>
      <c r="C463" s="70"/>
      <c r="D463" s="71"/>
      <c r="E463" s="72"/>
      <c r="F463" s="73"/>
      <c r="G463" s="70"/>
      <c r="H463" s="74"/>
      <c r="I463" s="75"/>
      <c r="J463" s="75"/>
      <c r="K463" s="36"/>
      <c r="L463" s="82"/>
      <c r="M463" s="82"/>
      <c r="N463" s="77"/>
      <c r="O463" s="84" t="s">
        <v>233</v>
      </c>
      <c r="P463" s="86">
        <v>43168.052731481483</v>
      </c>
      <c r="Q463" s="84" t="s">
        <v>2395</v>
      </c>
      <c r="R463" s="84"/>
      <c r="S463" s="84"/>
      <c r="T463" s="84"/>
      <c r="U463" s="84"/>
      <c r="V463" s="87" t="s">
        <v>4321</v>
      </c>
      <c r="W463" s="86">
        <v>43168.052731481483</v>
      </c>
      <c r="X463" s="87" t="s">
        <v>5522</v>
      </c>
      <c r="Y463" s="84"/>
      <c r="Z463" s="84"/>
      <c r="AA463" s="90" t="s">
        <v>7101</v>
      </c>
      <c r="AB463" s="84"/>
      <c r="AC463" s="84" t="b">
        <v>0</v>
      </c>
      <c r="AD463" s="84">
        <v>0</v>
      </c>
      <c r="AE463" s="90" t="s">
        <v>243</v>
      </c>
      <c r="AF463" s="84" t="b">
        <v>0</v>
      </c>
      <c r="AG463" s="84" t="s">
        <v>248</v>
      </c>
      <c r="AH463" s="84"/>
      <c r="AI463" s="90" t="s">
        <v>243</v>
      </c>
      <c r="AJ463" s="84" t="b">
        <v>0</v>
      </c>
      <c r="AK463" s="84">
        <v>1489</v>
      </c>
      <c r="AL463" s="90" t="s">
        <v>7816</v>
      </c>
      <c r="AM463" s="84" t="s">
        <v>268</v>
      </c>
      <c r="AN463" s="84" t="b">
        <v>0</v>
      </c>
      <c r="AO463" s="90" t="s">
        <v>7816</v>
      </c>
      <c r="AP463" s="84" t="s">
        <v>179</v>
      </c>
      <c r="AQ463" s="84">
        <v>0</v>
      </c>
      <c r="AR463" s="84">
        <v>0</v>
      </c>
      <c r="AS463" s="84"/>
      <c r="AT463" s="84"/>
      <c r="AU463" s="84"/>
      <c r="AV463" s="84"/>
      <c r="AW463" s="84"/>
      <c r="AX463" s="84"/>
      <c r="AY463" s="84"/>
      <c r="AZ463" s="84"/>
    </row>
    <row r="464" spans="1:52" x14ac:dyDescent="0.25">
      <c r="A464" s="69" t="s">
        <v>998</v>
      </c>
      <c r="B464" s="69" t="s">
        <v>2138</v>
      </c>
      <c r="C464" s="70"/>
      <c r="D464" s="71"/>
      <c r="E464" s="72"/>
      <c r="F464" s="73"/>
      <c r="G464" s="70"/>
      <c r="H464" s="74"/>
      <c r="I464" s="75"/>
      <c r="J464" s="75"/>
      <c r="K464" s="36"/>
      <c r="L464" s="82"/>
      <c r="M464" s="82"/>
      <c r="N464" s="77"/>
      <c r="O464" s="84" t="s">
        <v>233</v>
      </c>
      <c r="P464" s="86">
        <v>43168.052731481483</v>
      </c>
      <c r="Q464" s="84" t="s">
        <v>2395</v>
      </c>
      <c r="R464" s="84"/>
      <c r="S464" s="84"/>
      <c r="T464" s="84"/>
      <c r="U464" s="84"/>
      <c r="V464" s="87" t="s">
        <v>4321</v>
      </c>
      <c r="W464" s="86">
        <v>43168.052731481483</v>
      </c>
      <c r="X464" s="87" t="s">
        <v>5522</v>
      </c>
      <c r="Y464" s="84"/>
      <c r="Z464" s="84"/>
      <c r="AA464" s="90" t="s">
        <v>7101</v>
      </c>
      <c r="AB464" s="84"/>
      <c r="AC464" s="84" t="b">
        <v>0</v>
      </c>
      <c r="AD464" s="84">
        <v>0</v>
      </c>
      <c r="AE464" s="90" t="s">
        <v>243</v>
      </c>
      <c r="AF464" s="84" t="b">
        <v>0</v>
      </c>
      <c r="AG464" s="84" t="s">
        <v>248</v>
      </c>
      <c r="AH464" s="84"/>
      <c r="AI464" s="90" t="s">
        <v>243</v>
      </c>
      <c r="AJ464" s="84" t="b">
        <v>0</v>
      </c>
      <c r="AK464" s="84">
        <v>1489</v>
      </c>
      <c r="AL464" s="90" t="s">
        <v>7816</v>
      </c>
      <c r="AM464" s="84" t="s">
        <v>268</v>
      </c>
      <c r="AN464" s="84" t="b">
        <v>0</v>
      </c>
      <c r="AO464" s="90" t="s">
        <v>7816</v>
      </c>
      <c r="AP464" s="84" t="s">
        <v>179</v>
      </c>
      <c r="AQ464" s="84">
        <v>0</v>
      </c>
      <c r="AR464" s="84">
        <v>0</v>
      </c>
      <c r="AS464" s="84"/>
      <c r="AT464" s="84"/>
      <c r="AU464" s="84"/>
      <c r="AV464" s="84"/>
      <c r="AW464" s="84"/>
      <c r="AX464" s="84"/>
      <c r="AY464" s="84"/>
      <c r="AZ464" s="84"/>
    </row>
    <row r="465" spans="1:52" x14ac:dyDescent="0.25">
      <c r="A465" s="69" t="s">
        <v>998</v>
      </c>
      <c r="B465" s="69" t="s">
        <v>2139</v>
      </c>
      <c r="C465" s="70"/>
      <c r="D465" s="71"/>
      <c r="E465" s="72"/>
      <c r="F465" s="73"/>
      <c r="G465" s="70"/>
      <c r="H465" s="74"/>
      <c r="I465" s="75"/>
      <c r="J465" s="75"/>
      <c r="K465" s="36"/>
      <c r="L465" s="82"/>
      <c r="M465" s="82"/>
      <c r="N465" s="77"/>
      <c r="O465" s="84" t="s">
        <v>233</v>
      </c>
      <c r="P465" s="86">
        <v>43168.052731481483</v>
      </c>
      <c r="Q465" s="84" t="s">
        <v>2395</v>
      </c>
      <c r="R465" s="84"/>
      <c r="S465" s="84"/>
      <c r="T465" s="84"/>
      <c r="U465" s="84"/>
      <c r="V465" s="87" t="s">
        <v>4321</v>
      </c>
      <c r="W465" s="86">
        <v>43168.052731481483</v>
      </c>
      <c r="X465" s="87" t="s">
        <v>5522</v>
      </c>
      <c r="Y465" s="84"/>
      <c r="Z465" s="84"/>
      <c r="AA465" s="90" t="s">
        <v>7101</v>
      </c>
      <c r="AB465" s="84"/>
      <c r="AC465" s="84" t="b">
        <v>0</v>
      </c>
      <c r="AD465" s="84">
        <v>0</v>
      </c>
      <c r="AE465" s="90" t="s">
        <v>243</v>
      </c>
      <c r="AF465" s="84" t="b">
        <v>0</v>
      </c>
      <c r="AG465" s="84" t="s">
        <v>248</v>
      </c>
      <c r="AH465" s="84"/>
      <c r="AI465" s="90" t="s">
        <v>243</v>
      </c>
      <c r="AJ465" s="84" t="b">
        <v>0</v>
      </c>
      <c r="AK465" s="84">
        <v>1489</v>
      </c>
      <c r="AL465" s="90" t="s">
        <v>7816</v>
      </c>
      <c r="AM465" s="84" t="s">
        <v>268</v>
      </c>
      <c r="AN465" s="84" t="b">
        <v>0</v>
      </c>
      <c r="AO465" s="90" t="s">
        <v>7816</v>
      </c>
      <c r="AP465" s="84" t="s">
        <v>179</v>
      </c>
      <c r="AQ465" s="84">
        <v>0</v>
      </c>
      <c r="AR465" s="84">
        <v>0</v>
      </c>
      <c r="AS465" s="84"/>
      <c r="AT465" s="84"/>
      <c r="AU465" s="84"/>
      <c r="AV465" s="84"/>
      <c r="AW465" s="84"/>
      <c r="AX465" s="84"/>
      <c r="AY465" s="84"/>
      <c r="AZ465" s="84"/>
    </row>
    <row r="466" spans="1:52" x14ac:dyDescent="0.25">
      <c r="A466" s="69" t="s">
        <v>998</v>
      </c>
      <c r="B466" s="69" t="s">
        <v>2140</v>
      </c>
      <c r="C466" s="70"/>
      <c r="D466" s="71"/>
      <c r="E466" s="72"/>
      <c r="F466" s="73"/>
      <c r="G466" s="70"/>
      <c r="H466" s="74"/>
      <c r="I466" s="75"/>
      <c r="J466" s="75"/>
      <c r="K466" s="36"/>
      <c r="L466" s="82"/>
      <c r="M466" s="82"/>
      <c r="N466" s="77"/>
      <c r="O466" s="84" t="s">
        <v>233</v>
      </c>
      <c r="P466" s="86">
        <v>43168.052731481483</v>
      </c>
      <c r="Q466" s="84" t="s">
        <v>2395</v>
      </c>
      <c r="R466" s="84"/>
      <c r="S466" s="84"/>
      <c r="T466" s="84"/>
      <c r="U466" s="84"/>
      <c r="V466" s="87" t="s">
        <v>4321</v>
      </c>
      <c r="W466" s="86">
        <v>43168.052731481483</v>
      </c>
      <c r="X466" s="87" t="s">
        <v>5522</v>
      </c>
      <c r="Y466" s="84"/>
      <c r="Z466" s="84"/>
      <c r="AA466" s="90" t="s">
        <v>7101</v>
      </c>
      <c r="AB466" s="84"/>
      <c r="AC466" s="84" t="b">
        <v>0</v>
      </c>
      <c r="AD466" s="84">
        <v>0</v>
      </c>
      <c r="AE466" s="90" t="s">
        <v>243</v>
      </c>
      <c r="AF466" s="84" t="b">
        <v>0</v>
      </c>
      <c r="AG466" s="84" t="s">
        <v>248</v>
      </c>
      <c r="AH466" s="84"/>
      <c r="AI466" s="90" t="s">
        <v>243</v>
      </c>
      <c r="AJ466" s="84" t="b">
        <v>0</v>
      </c>
      <c r="AK466" s="84">
        <v>1489</v>
      </c>
      <c r="AL466" s="90" t="s">
        <v>7816</v>
      </c>
      <c r="AM466" s="84" t="s">
        <v>268</v>
      </c>
      <c r="AN466" s="84" t="b">
        <v>0</v>
      </c>
      <c r="AO466" s="90" t="s">
        <v>7816</v>
      </c>
      <c r="AP466" s="84" t="s">
        <v>179</v>
      </c>
      <c r="AQ466" s="84">
        <v>0</v>
      </c>
      <c r="AR466" s="84">
        <v>0</v>
      </c>
      <c r="AS466" s="84"/>
      <c r="AT466" s="84"/>
      <c r="AU466" s="84"/>
      <c r="AV466" s="84"/>
      <c r="AW466" s="84"/>
      <c r="AX466" s="84"/>
      <c r="AY466" s="84"/>
      <c r="AZ466" s="84"/>
    </row>
    <row r="467" spans="1:52" x14ac:dyDescent="0.25">
      <c r="A467" s="69" t="s">
        <v>998</v>
      </c>
      <c r="B467" s="69" t="s">
        <v>2141</v>
      </c>
      <c r="C467" s="70"/>
      <c r="D467" s="71"/>
      <c r="E467" s="72"/>
      <c r="F467" s="73"/>
      <c r="G467" s="70"/>
      <c r="H467" s="74"/>
      <c r="I467" s="75"/>
      <c r="J467" s="75"/>
      <c r="K467" s="36"/>
      <c r="L467" s="82"/>
      <c r="M467" s="82"/>
      <c r="N467" s="77"/>
      <c r="O467" s="84" t="s">
        <v>233</v>
      </c>
      <c r="P467" s="86">
        <v>43168.052731481483</v>
      </c>
      <c r="Q467" s="84" t="s">
        <v>2395</v>
      </c>
      <c r="R467" s="84"/>
      <c r="S467" s="84"/>
      <c r="T467" s="84"/>
      <c r="U467" s="84"/>
      <c r="V467" s="87" t="s">
        <v>4321</v>
      </c>
      <c r="W467" s="86">
        <v>43168.052731481483</v>
      </c>
      <c r="X467" s="87" t="s">
        <v>5522</v>
      </c>
      <c r="Y467" s="84"/>
      <c r="Z467" s="84"/>
      <c r="AA467" s="90" t="s">
        <v>7101</v>
      </c>
      <c r="AB467" s="84"/>
      <c r="AC467" s="84" t="b">
        <v>0</v>
      </c>
      <c r="AD467" s="84">
        <v>0</v>
      </c>
      <c r="AE467" s="90" t="s">
        <v>243</v>
      </c>
      <c r="AF467" s="84" t="b">
        <v>0</v>
      </c>
      <c r="AG467" s="84" t="s">
        <v>248</v>
      </c>
      <c r="AH467" s="84"/>
      <c r="AI467" s="90" t="s">
        <v>243</v>
      </c>
      <c r="AJ467" s="84" t="b">
        <v>0</v>
      </c>
      <c r="AK467" s="84">
        <v>1489</v>
      </c>
      <c r="AL467" s="90" t="s">
        <v>7816</v>
      </c>
      <c r="AM467" s="84" t="s">
        <v>268</v>
      </c>
      <c r="AN467" s="84" t="b">
        <v>0</v>
      </c>
      <c r="AO467" s="90" t="s">
        <v>7816</v>
      </c>
      <c r="AP467" s="84" t="s">
        <v>179</v>
      </c>
      <c r="AQ467" s="84">
        <v>0</v>
      </c>
      <c r="AR467" s="84">
        <v>0</v>
      </c>
      <c r="AS467" s="84"/>
      <c r="AT467" s="84"/>
      <c r="AU467" s="84"/>
      <c r="AV467" s="84"/>
      <c r="AW467" s="84"/>
      <c r="AX467" s="84"/>
      <c r="AY467" s="84"/>
      <c r="AZ467" s="84"/>
    </row>
    <row r="468" spans="1:52" x14ac:dyDescent="0.25">
      <c r="A468" s="69" t="s">
        <v>998</v>
      </c>
      <c r="B468" s="69" t="s">
        <v>2142</v>
      </c>
      <c r="C468" s="70"/>
      <c r="D468" s="71"/>
      <c r="E468" s="72"/>
      <c r="F468" s="73"/>
      <c r="G468" s="70"/>
      <c r="H468" s="74"/>
      <c r="I468" s="75"/>
      <c r="J468" s="75"/>
      <c r="K468" s="36"/>
      <c r="L468" s="82"/>
      <c r="M468" s="82"/>
      <c r="N468" s="77"/>
      <c r="O468" s="84" t="s">
        <v>233</v>
      </c>
      <c r="P468" s="86">
        <v>43168.052731481483</v>
      </c>
      <c r="Q468" s="84" t="s">
        <v>2395</v>
      </c>
      <c r="R468" s="84"/>
      <c r="S468" s="84"/>
      <c r="T468" s="84"/>
      <c r="U468" s="84"/>
      <c r="V468" s="87" t="s">
        <v>4321</v>
      </c>
      <c r="W468" s="86">
        <v>43168.052731481483</v>
      </c>
      <c r="X468" s="87" t="s">
        <v>5522</v>
      </c>
      <c r="Y468" s="84"/>
      <c r="Z468" s="84"/>
      <c r="AA468" s="90" t="s">
        <v>7101</v>
      </c>
      <c r="AB468" s="84"/>
      <c r="AC468" s="84" t="b">
        <v>0</v>
      </c>
      <c r="AD468" s="84">
        <v>0</v>
      </c>
      <c r="AE468" s="90" t="s">
        <v>243</v>
      </c>
      <c r="AF468" s="84" t="b">
        <v>0</v>
      </c>
      <c r="AG468" s="84" t="s">
        <v>248</v>
      </c>
      <c r="AH468" s="84"/>
      <c r="AI468" s="90" t="s">
        <v>243</v>
      </c>
      <c r="AJ468" s="84" t="b">
        <v>0</v>
      </c>
      <c r="AK468" s="84">
        <v>1489</v>
      </c>
      <c r="AL468" s="90" t="s">
        <v>7816</v>
      </c>
      <c r="AM468" s="84" t="s">
        <v>268</v>
      </c>
      <c r="AN468" s="84" t="b">
        <v>0</v>
      </c>
      <c r="AO468" s="90" t="s">
        <v>7816</v>
      </c>
      <c r="AP468" s="84" t="s">
        <v>179</v>
      </c>
      <c r="AQ468" s="84">
        <v>0</v>
      </c>
      <c r="AR468" s="84">
        <v>0</v>
      </c>
      <c r="AS468" s="84"/>
      <c r="AT468" s="84"/>
      <c r="AU468" s="84"/>
      <c r="AV468" s="84"/>
      <c r="AW468" s="84"/>
      <c r="AX468" s="84"/>
      <c r="AY468" s="84"/>
      <c r="AZ468" s="84"/>
    </row>
    <row r="469" spans="1:52" x14ac:dyDescent="0.25">
      <c r="A469" s="69" t="s">
        <v>998</v>
      </c>
      <c r="B469" s="69" t="s">
        <v>231</v>
      </c>
      <c r="C469" s="70"/>
      <c r="D469" s="71"/>
      <c r="E469" s="72"/>
      <c r="F469" s="73"/>
      <c r="G469" s="70"/>
      <c r="H469" s="74"/>
      <c r="I469" s="75"/>
      <c r="J469" s="75"/>
      <c r="K469" s="36"/>
      <c r="L469" s="82"/>
      <c r="M469" s="82"/>
      <c r="N469" s="77"/>
      <c r="O469" s="84" t="s">
        <v>233</v>
      </c>
      <c r="P469" s="86">
        <v>43168.052731481483</v>
      </c>
      <c r="Q469" s="84" t="s">
        <v>2395</v>
      </c>
      <c r="R469" s="84"/>
      <c r="S469" s="84"/>
      <c r="T469" s="84"/>
      <c r="U469" s="84"/>
      <c r="V469" s="87" t="s">
        <v>4321</v>
      </c>
      <c r="W469" s="86">
        <v>43168.052731481483</v>
      </c>
      <c r="X469" s="87" t="s">
        <v>5522</v>
      </c>
      <c r="Y469" s="84"/>
      <c r="Z469" s="84"/>
      <c r="AA469" s="90" t="s">
        <v>7101</v>
      </c>
      <c r="AB469" s="84"/>
      <c r="AC469" s="84" t="b">
        <v>0</v>
      </c>
      <c r="AD469" s="84">
        <v>0</v>
      </c>
      <c r="AE469" s="90" t="s">
        <v>243</v>
      </c>
      <c r="AF469" s="84" t="b">
        <v>0</v>
      </c>
      <c r="AG469" s="84" t="s">
        <v>248</v>
      </c>
      <c r="AH469" s="84"/>
      <c r="AI469" s="90" t="s">
        <v>243</v>
      </c>
      <c r="AJ469" s="84" t="b">
        <v>0</v>
      </c>
      <c r="AK469" s="84">
        <v>1489</v>
      </c>
      <c r="AL469" s="90" t="s">
        <v>7816</v>
      </c>
      <c r="AM469" s="84" t="s">
        <v>268</v>
      </c>
      <c r="AN469" s="84" t="b">
        <v>0</v>
      </c>
      <c r="AO469" s="90" t="s">
        <v>7816</v>
      </c>
      <c r="AP469" s="84" t="s">
        <v>179</v>
      </c>
      <c r="AQ469" s="84">
        <v>0</v>
      </c>
      <c r="AR469" s="84">
        <v>0</v>
      </c>
      <c r="AS469" s="84"/>
      <c r="AT469" s="84"/>
      <c r="AU469" s="84"/>
      <c r="AV469" s="84"/>
      <c r="AW469" s="84"/>
      <c r="AX469" s="84"/>
      <c r="AY469" s="84"/>
      <c r="AZ469" s="84"/>
    </row>
    <row r="470" spans="1:52" x14ac:dyDescent="0.25">
      <c r="A470" s="69" t="s">
        <v>999</v>
      </c>
      <c r="B470" s="69" t="s">
        <v>2075</v>
      </c>
      <c r="C470" s="70"/>
      <c r="D470" s="71"/>
      <c r="E470" s="72"/>
      <c r="F470" s="73"/>
      <c r="G470" s="70"/>
      <c r="H470" s="74"/>
      <c r="I470" s="75"/>
      <c r="J470" s="75"/>
      <c r="K470" s="36"/>
      <c r="L470" s="82"/>
      <c r="M470" s="82"/>
      <c r="N470" s="77"/>
      <c r="O470" s="84" t="s">
        <v>233</v>
      </c>
      <c r="P470" s="86">
        <v>43168.052743055552</v>
      </c>
      <c r="Q470" s="84" t="s">
        <v>2396</v>
      </c>
      <c r="R470" s="84"/>
      <c r="S470" s="84"/>
      <c r="T470" s="84" t="s">
        <v>3570</v>
      </c>
      <c r="U470" s="87" t="s">
        <v>3884</v>
      </c>
      <c r="V470" s="87" t="s">
        <v>3884</v>
      </c>
      <c r="W470" s="86">
        <v>43168.052743055552</v>
      </c>
      <c r="X470" s="87" t="s">
        <v>5523</v>
      </c>
      <c r="Y470" s="84"/>
      <c r="Z470" s="84"/>
      <c r="AA470" s="90" t="s">
        <v>7102</v>
      </c>
      <c r="AB470" s="84"/>
      <c r="AC470" s="84" t="b">
        <v>0</v>
      </c>
      <c r="AD470" s="84">
        <v>0</v>
      </c>
      <c r="AE470" s="90" t="s">
        <v>243</v>
      </c>
      <c r="AF470" s="84" t="b">
        <v>0</v>
      </c>
      <c r="AG470" s="84" t="s">
        <v>8486</v>
      </c>
      <c r="AH470" s="84"/>
      <c r="AI470" s="90" t="s">
        <v>243</v>
      </c>
      <c r="AJ470" s="84" t="b">
        <v>0</v>
      </c>
      <c r="AK470" s="84">
        <v>319</v>
      </c>
      <c r="AL470" s="90" t="s">
        <v>8311</v>
      </c>
      <c r="AM470" s="84" t="s">
        <v>252</v>
      </c>
      <c r="AN470" s="84" t="b">
        <v>0</v>
      </c>
      <c r="AO470" s="90" t="s">
        <v>8311</v>
      </c>
      <c r="AP470" s="84" t="s">
        <v>179</v>
      </c>
      <c r="AQ470" s="84">
        <v>0</v>
      </c>
      <c r="AR470" s="84">
        <v>0</v>
      </c>
      <c r="AS470" s="84"/>
      <c r="AT470" s="84"/>
      <c r="AU470" s="84"/>
      <c r="AV470" s="84"/>
      <c r="AW470" s="84"/>
      <c r="AX470" s="84"/>
      <c r="AY470" s="84"/>
      <c r="AZ470" s="84"/>
    </row>
    <row r="471" spans="1:52" x14ac:dyDescent="0.25">
      <c r="A471" s="69" t="s">
        <v>1000</v>
      </c>
      <c r="B471" s="69" t="s">
        <v>2095</v>
      </c>
      <c r="C471" s="70"/>
      <c r="D471" s="71"/>
      <c r="E471" s="72"/>
      <c r="F471" s="73"/>
      <c r="G471" s="70"/>
      <c r="H471" s="74"/>
      <c r="I471" s="75"/>
      <c r="J471" s="75"/>
      <c r="K471" s="36"/>
      <c r="L471" s="82"/>
      <c r="M471" s="82"/>
      <c r="N471" s="77"/>
      <c r="O471" s="84" t="s">
        <v>233</v>
      </c>
      <c r="P471" s="86">
        <v>43168.052743055552</v>
      </c>
      <c r="Q471" s="84" t="s">
        <v>2400</v>
      </c>
      <c r="R471" s="84"/>
      <c r="S471" s="84"/>
      <c r="T471" s="84"/>
      <c r="U471" s="84"/>
      <c r="V471" s="87" t="s">
        <v>4322</v>
      </c>
      <c r="W471" s="86">
        <v>43168.052743055552</v>
      </c>
      <c r="X471" s="87" t="s">
        <v>5524</v>
      </c>
      <c r="Y471" s="84"/>
      <c r="Z471" s="84"/>
      <c r="AA471" s="90" t="s">
        <v>7103</v>
      </c>
      <c r="AB471" s="84"/>
      <c r="AC471" s="84" t="b">
        <v>0</v>
      </c>
      <c r="AD471" s="84">
        <v>0</v>
      </c>
      <c r="AE471" s="90" t="s">
        <v>243</v>
      </c>
      <c r="AF471" s="84" t="b">
        <v>0</v>
      </c>
      <c r="AG471" s="84" t="s">
        <v>532</v>
      </c>
      <c r="AH471" s="84"/>
      <c r="AI471" s="90" t="s">
        <v>243</v>
      </c>
      <c r="AJ471" s="84" t="b">
        <v>0</v>
      </c>
      <c r="AK471" s="84">
        <v>369</v>
      </c>
      <c r="AL471" s="90" t="s">
        <v>8332</v>
      </c>
      <c r="AM471" s="84" t="s">
        <v>251</v>
      </c>
      <c r="AN471" s="84" t="b">
        <v>0</v>
      </c>
      <c r="AO471" s="90" t="s">
        <v>8332</v>
      </c>
      <c r="AP471" s="84" t="s">
        <v>179</v>
      </c>
      <c r="AQ471" s="84">
        <v>0</v>
      </c>
      <c r="AR471" s="84">
        <v>0</v>
      </c>
      <c r="AS471" s="84"/>
      <c r="AT471" s="84"/>
      <c r="AU471" s="84"/>
      <c r="AV471" s="84"/>
      <c r="AW471" s="84"/>
      <c r="AX471" s="84"/>
      <c r="AY471" s="84"/>
      <c r="AZ471" s="84"/>
    </row>
    <row r="472" spans="1:52" x14ac:dyDescent="0.25">
      <c r="A472" s="69" t="s">
        <v>1001</v>
      </c>
      <c r="B472" s="69" t="s">
        <v>2095</v>
      </c>
      <c r="C472" s="70"/>
      <c r="D472" s="71"/>
      <c r="E472" s="72"/>
      <c r="F472" s="73"/>
      <c r="G472" s="70"/>
      <c r="H472" s="74"/>
      <c r="I472" s="75"/>
      <c r="J472" s="75"/>
      <c r="K472" s="36"/>
      <c r="L472" s="82"/>
      <c r="M472" s="82"/>
      <c r="N472" s="77"/>
      <c r="O472" s="84" t="s">
        <v>233</v>
      </c>
      <c r="P472" s="86">
        <v>43168.051655092589</v>
      </c>
      <c r="Q472" s="84" t="s">
        <v>2400</v>
      </c>
      <c r="R472" s="84"/>
      <c r="S472" s="84"/>
      <c r="T472" s="84"/>
      <c r="U472" s="84"/>
      <c r="V472" s="87" t="s">
        <v>4323</v>
      </c>
      <c r="W472" s="86">
        <v>43168.051655092589</v>
      </c>
      <c r="X472" s="87" t="s">
        <v>5525</v>
      </c>
      <c r="Y472" s="84"/>
      <c r="Z472" s="84"/>
      <c r="AA472" s="90" t="s">
        <v>7104</v>
      </c>
      <c r="AB472" s="84"/>
      <c r="AC472" s="84" t="b">
        <v>0</v>
      </c>
      <c r="AD472" s="84">
        <v>0</v>
      </c>
      <c r="AE472" s="90" t="s">
        <v>243</v>
      </c>
      <c r="AF472" s="84" t="b">
        <v>0</v>
      </c>
      <c r="AG472" s="84" t="s">
        <v>532</v>
      </c>
      <c r="AH472" s="84"/>
      <c r="AI472" s="90" t="s">
        <v>243</v>
      </c>
      <c r="AJ472" s="84" t="b">
        <v>0</v>
      </c>
      <c r="AK472" s="84">
        <v>369</v>
      </c>
      <c r="AL472" s="90" t="s">
        <v>8332</v>
      </c>
      <c r="AM472" s="84" t="s">
        <v>252</v>
      </c>
      <c r="AN472" s="84" t="b">
        <v>0</v>
      </c>
      <c r="AO472" s="90" t="s">
        <v>8332</v>
      </c>
      <c r="AP472" s="84" t="s">
        <v>179</v>
      </c>
      <c r="AQ472" s="84">
        <v>0</v>
      </c>
      <c r="AR472" s="84">
        <v>0</v>
      </c>
      <c r="AS472" s="84"/>
      <c r="AT472" s="84"/>
      <c r="AU472" s="84"/>
      <c r="AV472" s="84"/>
      <c r="AW472" s="84"/>
      <c r="AX472" s="84"/>
      <c r="AY472" s="84"/>
      <c r="AZ472" s="84"/>
    </row>
    <row r="473" spans="1:52" x14ac:dyDescent="0.25">
      <c r="A473" s="69" t="s">
        <v>1001</v>
      </c>
      <c r="B473" s="69" t="s">
        <v>2064</v>
      </c>
      <c r="C473" s="70"/>
      <c r="D473" s="71"/>
      <c r="E473" s="72"/>
      <c r="F473" s="73"/>
      <c r="G473" s="70"/>
      <c r="H473" s="74"/>
      <c r="I473" s="75"/>
      <c r="J473" s="75"/>
      <c r="K473" s="36"/>
      <c r="L473" s="82"/>
      <c r="M473" s="82"/>
      <c r="N473" s="77"/>
      <c r="O473" s="84" t="s">
        <v>233</v>
      </c>
      <c r="P473" s="86">
        <v>43168.051851851851</v>
      </c>
      <c r="Q473" s="84" t="s">
        <v>2427</v>
      </c>
      <c r="R473" s="84"/>
      <c r="S473" s="84"/>
      <c r="T473" s="84" t="s">
        <v>3547</v>
      </c>
      <c r="U473" s="84"/>
      <c r="V473" s="87" t="s">
        <v>4323</v>
      </c>
      <c r="W473" s="86">
        <v>43168.051851851851</v>
      </c>
      <c r="X473" s="87" t="s">
        <v>5526</v>
      </c>
      <c r="Y473" s="84"/>
      <c r="Z473" s="84"/>
      <c r="AA473" s="90" t="s">
        <v>7105</v>
      </c>
      <c r="AB473" s="84"/>
      <c r="AC473" s="84" t="b">
        <v>0</v>
      </c>
      <c r="AD473" s="84">
        <v>0</v>
      </c>
      <c r="AE473" s="90" t="s">
        <v>243</v>
      </c>
      <c r="AF473" s="84" t="b">
        <v>0</v>
      </c>
      <c r="AG473" s="84" t="s">
        <v>532</v>
      </c>
      <c r="AH473" s="84"/>
      <c r="AI473" s="90" t="s">
        <v>243</v>
      </c>
      <c r="AJ473" s="84" t="b">
        <v>0</v>
      </c>
      <c r="AK473" s="84">
        <v>42</v>
      </c>
      <c r="AL473" s="90" t="s">
        <v>8296</v>
      </c>
      <c r="AM473" s="84" t="s">
        <v>252</v>
      </c>
      <c r="AN473" s="84" t="b">
        <v>0</v>
      </c>
      <c r="AO473" s="90" t="s">
        <v>8296</v>
      </c>
      <c r="AP473" s="84" t="s">
        <v>179</v>
      </c>
      <c r="AQ473" s="84">
        <v>0</v>
      </c>
      <c r="AR473" s="84">
        <v>0</v>
      </c>
      <c r="AS473" s="84"/>
      <c r="AT473" s="84"/>
      <c r="AU473" s="84"/>
      <c r="AV473" s="84"/>
      <c r="AW473" s="84"/>
      <c r="AX473" s="84"/>
      <c r="AY473" s="84"/>
      <c r="AZ473" s="84"/>
    </row>
    <row r="474" spans="1:52" x14ac:dyDescent="0.25">
      <c r="A474" s="69" t="s">
        <v>1001</v>
      </c>
      <c r="B474" s="69" t="s">
        <v>1669</v>
      </c>
      <c r="C474" s="70"/>
      <c r="D474" s="71"/>
      <c r="E474" s="72"/>
      <c r="F474" s="73"/>
      <c r="G474" s="70"/>
      <c r="H474" s="74"/>
      <c r="I474" s="75"/>
      <c r="J474" s="75"/>
      <c r="K474" s="36"/>
      <c r="L474" s="82"/>
      <c r="M474" s="82"/>
      <c r="N474" s="77"/>
      <c r="O474" s="84" t="s">
        <v>233</v>
      </c>
      <c r="P474" s="86">
        <v>43168.052754629629</v>
      </c>
      <c r="Q474" s="84" t="s">
        <v>2398</v>
      </c>
      <c r="R474" s="87" t="s">
        <v>3217</v>
      </c>
      <c r="S474" s="84" t="s">
        <v>616</v>
      </c>
      <c r="T474" s="84" t="s">
        <v>3547</v>
      </c>
      <c r="U474" s="87" t="s">
        <v>3885</v>
      </c>
      <c r="V474" s="87" t="s">
        <v>3885</v>
      </c>
      <c r="W474" s="86">
        <v>43168.052754629629</v>
      </c>
      <c r="X474" s="87" t="s">
        <v>5527</v>
      </c>
      <c r="Y474" s="84"/>
      <c r="Z474" s="84"/>
      <c r="AA474" s="90" t="s">
        <v>7106</v>
      </c>
      <c r="AB474" s="84"/>
      <c r="AC474" s="84" t="b">
        <v>0</v>
      </c>
      <c r="AD474" s="84">
        <v>0</v>
      </c>
      <c r="AE474" s="90" t="s">
        <v>243</v>
      </c>
      <c r="AF474" s="84" t="b">
        <v>0</v>
      </c>
      <c r="AG474" s="84" t="s">
        <v>248</v>
      </c>
      <c r="AH474" s="84"/>
      <c r="AI474" s="90" t="s">
        <v>243</v>
      </c>
      <c r="AJ474" s="84" t="b">
        <v>0</v>
      </c>
      <c r="AK474" s="84">
        <v>69</v>
      </c>
      <c r="AL474" s="90" t="s">
        <v>7831</v>
      </c>
      <c r="AM474" s="84" t="s">
        <v>252</v>
      </c>
      <c r="AN474" s="84" t="b">
        <v>0</v>
      </c>
      <c r="AO474" s="90" t="s">
        <v>7831</v>
      </c>
      <c r="AP474" s="84" t="s">
        <v>179</v>
      </c>
      <c r="AQ474" s="84">
        <v>0</v>
      </c>
      <c r="AR474" s="84">
        <v>0</v>
      </c>
      <c r="AS474" s="84"/>
      <c r="AT474" s="84"/>
      <c r="AU474" s="84"/>
      <c r="AV474" s="84"/>
      <c r="AW474" s="84"/>
      <c r="AX474" s="84"/>
      <c r="AY474" s="84"/>
      <c r="AZ474" s="84"/>
    </row>
    <row r="475" spans="1:52" x14ac:dyDescent="0.25">
      <c r="A475" s="69" t="s">
        <v>1002</v>
      </c>
      <c r="B475" s="69" t="s">
        <v>2183</v>
      </c>
      <c r="C475" s="70"/>
      <c r="D475" s="71"/>
      <c r="E475" s="72"/>
      <c r="F475" s="73"/>
      <c r="G475" s="70"/>
      <c r="H475" s="74"/>
      <c r="I475" s="75"/>
      <c r="J475" s="75"/>
      <c r="K475" s="36"/>
      <c r="L475" s="82"/>
      <c r="M475" s="82"/>
      <c r="N475" s="77"/>
      <c r="O475" s="84" t="s">
        <v>233</v>
      </c>
      <c r="P475" s="86">
        <v>43168.052754629629</v>
      </c>
      <c r="Q475" s="84" t="s">
        <v>2586</v>
      </c>
      <c r="R475" s="84"/>
      <c r="S475" s="84"/>
      <c r="T475" s="84" t="s">
        <v>3644</v>
      </c>
      <c r="U475" s="84"/>
      <c r="V475" s="87" t="s">
        <v>4324</v>
      </c>
      <c r="W475" s="86">
        <v>43168.052754629629</v>
      </c>
      <c r="X475" s="87" t="s">
        <v>5528</v>
      </c>
      <c r="Y475" s="84"/>
      <c r="Z475" s="84"/>
      <c r="AA475" s="90" t="s">
        <v>7107</v>
      </c>
      <c r="AB475" s="84"/>
      <c r="AC475" s="84" t="b">
        <v>0</v>
      </c>
      <c r="AD475" s="84">
        <v>0</v>
      </c>
      <c r="AE475" s="90" t="s">
        <v>8422</v>
      </c>
      <c r="AF475" s="84" t="b">
        <v>0</v>
      </c>
      <c r="AG475" s="84" t="s">
        <v>250</v>
      </c>
      <c r="AH475" s="84"/>
      <c r="AI475" s="90" t="s">
        <v>243</v>
      </c>
      <c r="AJ475" s="84" t="b">
        <v>0</v>
      </c>
      <c r="AK475" s="84">
        <v>0</v>
      </c>
      <c r="AL475" s="90" t="s">
        <v>243</v>
      </c>
      <c r="AM475" s="84" t="s">
        <v>251</v>
      </c>
      <c r="AN475" s="84" t="b">
        <v>0</v>
      </c>
      <c r="AO475" s="90" t="s">
        <v>7107</v>
      </c>
      <c r="AP475" s="84" t="s">
        <v>179</v>
      </c>
      <c r="AQ475" s="84">
        <v>0</v>
      </c>
      <c r="AR475" s="84">
        <v>0</v>
      </c>
      <c r="AS475" s="84"/>
      <c r="AT475" s="84"/>
      <c r="AU475" s="84"/>
      <c r="AV475" s="84"/>
      <c r="AW475" s="84"/>
      <c r="AX475" s="84"/>
      <c r="AY475" s="84"/>
      <c r="AZ475" s="84"/>
    </row>
    <row r="476" spans="1:52" x14ac:dyDescent="0.25">
      <c r="A476" s="69" t="s">
        <v>1002</v>
      </c>
      <c r="B476" s="69" t="s">
        <v>2184</v>
      </c>
      <c r="C476" s="70"/>
      <c r="D476" s="71"/>
      <c r="E476" s="72"/>
      <c r="F476" s="73"/>
      <c r="G476" s="70"/>
      <c r="H476" s="74"/>
      <c r="I476" s="75"/>
      <c r="J476" s="75"/>
      <c r="K476" s="36"/>
      <c r="L476" s="82"/>
      <c r="M476" s="82"/>
      <c r="N476" s="77"/>
      <c r="O476" s="84" t="s">
        <v>233</v>
      </c>
      <c r="P476" s="86">
        <v>43168.052754629629</v>
      </c>
      <c r="Q476" s="84" t="s">
        <v>2586</v>
      </c>
      <c r="R476" s="84"/>
      <c r="S476" s="84"/>
      <c r="T476" s="84" t="s">
        <v>3644</v>
      </c>
      <c r="U476" s="84"/>
      <c r="V476" s="87" t="s">
        <v>4324</v>
      </c>
      <c r="W476" s="86">
        <v>43168.052754629629</v>
      </c>
      <c r="X476" s="87" t="s">
        <v>5528</v>
      </c>
      <c r="Y476" s="84"/>
      <c r="Z476" s="84"/>
      <c r="AA476" s="90" t="s">
        <v>7107</v>
      </c>
      <c r="AB476" s="84"/>
      <c r="AC476" s="84" t="b">
        <v>0</v>
      </c>
      <c r="AD476" s="84">
        <v>0</v>
      </c>
      <c r="AE476" s="90" t="s">
        <v>8422</v>
      </c>
      <c r="AF476" s="84" t="b">
        <v>0</v>
      </c>
      <c r="AG476" s="84" t="s">
        <v>250</v>
      </c>
      <c r="AH476" s="84"/>
      <c r="AI476" s="90" t="s">
        <v>243</v>
      </c>
      <c r="AJ476" s="84" t="b">
        <v>0</v>
      </c>
      <c r="AK476" s="84">
        <v>0</v>
      </c>
      <c r="AL476" s="90" t="s">
        <v>243</v>
      </c>
      <c r="AM476" s="84" t="s">
        <v>251</v>
      </c>
      <c r="AN476" s="84" t="b">
        <v>0</v>
      </c>
      <c r="AO476" s="90" t="s">
        <v>7107</v>
      </c>
      <c r="AP476" s="84" t="s">
        <v>179</v>
      </c>
      <c r="AQ476" s="84">
        <v>0</v>
      </c>
      <c r="AR476" s="84">
        <v>0</v>
      </c>
      <c r="AS476" s="84"/>
      <c r="AT476" s="84"/>
      <c r="AU476" s="84"/>
      <c r="AV476" s="84"/>
      <c r="AW476" s="84"/>
      <c r="AX476" s="84"/>
      <c r="AY476" s="84"/>
      <c r="AZ476" s="84"/>
    </row>
    <row r="477" spans="1:52" x14ac:dyDescent="0.25">
      <c r="A477" s="69" t="s">
        <v>1002</v>
      </c>
      <c r="B477" s="69" t="s">
        <v>2185</v>
      </c>
      <c r="C477" s="70"/>
      <c r="D477" s="71"/>
      <c r="E477" s="72"/>
      <c r="F477" s="73"/>
      <c r="G477" s="70"/>
      <c r="H477" s="74"/>
      <c r="I477" s="75"/>
      <c r="J477" s="75"/>
      <c r="K477" s="36"/>
      <c r="L477" s="82"/>
      <c r="M477" s="82"/>
      <c r="N477" s="77"/>
      <c r="O477" s="84" t="s">
        <v>234</v>
      </c>
      <c r="P477" s="86">
        <v>43168.052754629629</v>
      </c>
      <c r="Q477" s="84" t="s">
        <v>2586</v>
      </c>
      <c r="R477" s="84"/>
      <c r="S477" s="84"/>
      <c r="T477" s="84" t="s">
        <v>3644</v>
      </c>
      <c r="U477" s="84"/>
      <c r="V477" s="87" t="s">
        <v>4324</v>
      </c>
      <c r="W477" s="86">
        <v>43168.052754629629</v>
      </c>
      <c r="X477" s="87" t="s">
        <v>5528</v>
      </c>
      <c r="Y477" s="84"/>
      <c r="Z477" s="84"/>
      <c r="AA477" s="90" t="s">
        <v>7107</v>
      </c>
      <c r="AB477" s="84"/>
      <c r="AC477" s="84" t="b">
        <v>0</v>
      </c>
      <c r="AD477" s="84">
        <v>0</v>
      </c>
      <c r="AE477" s="90" t="s">
        <v>8422</v>
      </c>
      <c r="AF477" s="84" t="b">
        <v>0</v>
      </c>
      <c r="AG477" s="84" t="s">
        <v>250</v>
      </c>
      <c r="AH477" s="84"/>
      <c r="AI477" s="90" t="s">
        <v>243</v>
      </c>
      <c r="AJ477" s="84" t="b">
        <v>0</v>
      </c>
      <c r="AK477" s="84">
        <v>0</v>
      </c>
      <c r="AL477" s="90" t="s">
        <v>243</v>
      </c>
      <c r="AM477" s="84" t="s">
        <v>251</v>
      </c>
      <c r="AN477" s="84" t="b">
        <v>0</v>
      </c>
      <c r="AO477" s="90" t="s">
        <v>7107</v>
      </c>
      <c r="AP477" s="84" t="s">
        <v>179</v>
      </c>
      <c r="AQ477" s="84">
        <v>0</v>
      </c>
      <c r="AR477" s="84">
        <v>0</v>
      </c>
      <c r="AS477" s="84"/>
      <c r="AT477" s="84"/>
      <c r="AU477" s="84"/>
      <c r="AV477" s="84"/>
      <c r="AW477" s="84"/>
      <c r="AX477" s="84"/>
      <c r="AY477" s="84"/>
      <c r="AZ477" s="84"/>
    </row>
    <row r="478" spans="1:52" x14ac:dyDescent="0.25">
      <c r="A478" s="69" t="s">
        <v>1003</v>
      </c>
      <c r="B478" s="69" t="s">
        <v>1003</v>
      </c>
      <c r="C478" s="70"/>
      <c r="D478" s="71"/>
      <c r="E478" s="72"/>
      <c r="F478" s="73"/>
      <c r="G478" s="70"/>
      <c r="H478" s="74"/>
      <c r="I478" s="75"/>
      <c r="J478" s="75"/>
      <c r="K478" s="36"/>
      <c r="L478" s="82"/>
      <c r="M478" s="82"/>
      <c r="N478" s="77"/>
      <c r="O478" s="84" t="s">
        <v>179</v>
      </c>
      <c r="P478" s="86">
        <v>43168.052766203706</v>
      </c>
      <c r="Q478" s="84" t="s">
        <v>2587</v>
      </c>
      <c r="R478" s="87" t="s">
        <v>3265</v>
      </c>
      <c r="S478" s="84" t="s">
        <v>3464</v>
      </c>
      <c r="T478" s="84" t="s">
        <v>3547</v>
      </c>
      <c r="U478" s="87" t="s">
        <v>3925</v>
      </c>
      <c r="V478" s="87" t="s">
        <v>3925</v>
      </c>
      <c r="W478" s="86">
        <v>43168.052766203706</v>
      </c>
      <c r="X478" s="87" t="s">
        <v>5529</v>
      </c>
      <c r="Y478" s="84"/>
      <c r="Z478" s="84"/>
      <c r="AA478" s="90" t="s">
        <v>7108</v>
      </c>
      <c r="AB478" s="84"/>
      <c r="AC478" s="84" t="b">
        <v>0</v>
      </c>
      <c r="AD478" s="84">
        <v>0</v>
      </c>
      <c r="AE478" s="90" t="s">
        <v>243</v>
      </c>
      <c r="AF478" s="84" t="b">
        <v>0</v>
      </c>
      <c r="AG478" s="84" t="s">
        <v>248</v>
      </c>
      <c r="AH478" s="84"/>
      <c r="AI478" s="90" t="s">
        <v>243</v>
      </c>
      <c r="AJ478" s="84" t="b">
        <v>0</v>
      </c>
      <c r="AK478" s="84">
        <v>0</v>
      </c>
      <c r="AL478" s="90" t="s">
        <v>243</v>
      </c>
      <c r="AM478" s="84" t="s">
        <v>621</v>
      </c>
      <c r="AN478" s="84" t="b">
        <v>0</v>
      </c>
      <c r="AO478" s="90" t="s">
        <v>7108</v>
      </c>
      <c r="AP478" s="84" t="s">
        <v>179</v>
      </c>
      <c r="AQ478" s="84">
        <v>0</v>
      </c>
      <c r="AR478" s="84">
        <v>0</v>
      </c>
      <c r="AS478" s="84"/>
      <c r="AT478" s="84"/>
      <c r="AU478" s="84"/>
      <c r="AV478" s="84"/>
      <c r="AW478" s="84"/>
      <c r="AX478" s="84"/>
      <c r="AY478" s="84"/>
      <c r="AZ478" s="84"/>
    </row>
    <row r="479" spans="1:52" x14ac:dyDescent="0.25">
      <c r="A479" s="69" t="s">
        <v>1004</v>
      </c>
      <c r="B479" s="69" t="s">
        <v>2075</v>
      </c>
      <c r="C479" s="70"/>
      <c r="D479" s="71"/>
      <c r="E479" s="72"/>
      <c r="F479" s="73"/>
      <c r="G479" s="70"/>
      <c r="H479" s="74"/>
      <c r="I479" s="75"/>
      <c r="J479" s="75"/>
      <c r="K479" s="36"/>
      <c r="L479" s="82"/>
      <c r="M479" s="82"/>
      <c r="N479" s="77"/>
      <c r="O479" s="84" t="s">
        <v>233</v>
      </c>
      <c r="P479" s="86">
        <v>43168.052777777775</v>
      </c>
      <c r="Q479" s="84" t="s">
        <v>2396</v>
      </c>
      <c r="R479" s="84"/>
      <c r="S479" s="84"/>
      <c r="T479" s="84" t="s">
        <v>3570</v>
      </c>
      <c r="U479" s="87" t="s">
        <v>3884</v>
      </c>
      <c r="V479" s="87" t="s">
        <v>3884</v>
      </c>
      <c r="W479" s="86">
        <v>43168.052777777775</v>
      </c>
      <c r="X479" s="87" t="s">
        <v>5530</v>
      </c>
      <c r="Y479" s="84"/>
      <c r="Z479" s="84"/>
      <c r="AA479" s="90" t="s">
        <v>7109</v>
      </c>
      <c r="AB479" s="84"/>
      <c r="AC479" s="84" t="b">
        <v>0</v>
      </c>
      <c r="AD479" s="84">
        <v>0</v>
      </c>
      <c r="AE479" s="90" t="s">
        <v>243</v>
      </c>
      <c r="AF479" s="84" t="b">
        <v>0</v>
      </c>
      <c r="AG479" s="84" t="s">
        <v>8486</v>
      </c>
      <c r="AH479" s="84"/>
      <c r="AI479" s="90" t="s">
        <v>243</v>
      </c>
      <c r="AJ479" s="84" t="b">
        <v>0</v>
      </c>
      <c r="AK479" s="84">
        <v>319</v>
      </c>
      <c r="AL479" s="90" t="s">
        <v>8311</v>
      </c>
      <c r="AM479" s="84" t="s">
        <v>251</v>
      </c>
      <c r="AN479" s="84" t="b">
        <v>0</v>
      </c>
      <c r="AO479" s="90" t="s">
        <v>8311</v>
      </c>
      <c r="AP479" s="84" t="s">
        <v>179</v>
      </c>
      <c r="AQ479" s="84">
        <v>0</v>
      </c>
      <c r="AR479" s="84">
        <v>0</v>
      </c>
      <c r="AS479" s="84"/>
      <c r="AT479" s="84"/>
      <c r="AU479" s="84"/>
      <c r="AV479" s="84"/>
      <c r="AW479" s="84"/>
      <c r="AX479" s="84"/>
      <c r="AY479" s="84"/>
      <c r="AZ479" s="84"/>
    </row>
    <row r="480" spans="1:52" x14ac:dyDescent="0.25">
      <c r="A480" s="69" t="s">
        <v>1005</v>
      </c>
      <c r="B480" s="69" t="s">
        <v>2095</v>
      </c>
      <c r="C480" s="70"/>
      <c r="D480" s="71"/>
      <c r="E480" s="72"/>
      <c r="F480" s="73"/>
      <c r="G480" s="70"/>
      <c r="H480" s="74"/>
      <c r="I480" s="75"/>
      <c r="J480" s="75"/>
      <c r="K480" s="36"/>
      <c r="L480" s="82"/>
      <c r="M480" s="82"/>
      <c r="N480" s="77"/>
      <c r="O480" s="84" t="s">
        <v>233</v>
      </c>
      <c r="P480" s="86">
        <v>43168.052800925929</v>
      </c>
      <c r="Q480" s="84" t="s">
        <v>2400</v>
      </c>
      <c r="R480" s="84"/>
      <c r="S480" s="84"/>
      <c r="T480" s="84"/>
      <c r="U480" s="84"/>
      <c r="V480" s="87" t="s">
        <v>4325</v>
      </c>
      <c r="W480" s="86">
        <v>43168.052800925929</v>
      </c>
      <c r="X480" s="87" t="s">
        <v>5531</v>
      </c>
      <c r="Y480" s="84"/>
      <c r="Z480" s="84"/>
      <c r="AA480" s="90" t="s">
        <v>7110</v>
      </c>
      <c r="AB480" s="84"/>
      <c r="AC480" s="84" t="b">
        <v>0</v>
      </c>
      <c r="AD480" s="84">
        <v>0</v>
      </c>
      <c r="AE480" s="90" t="s">
        <v>243</v>
      </c>
      <c r="AF480" s="84" t="b">
        <v>0</v>
      </c>
      <c r="AG480" s="84" t="s">
        <v>532</v>
      </c>
      <c r="AH480" s="84"/>
      <c r="AI480" s="90" t="s">
        <v>243</v>
      </c>
      <c r="AJ480" s="84" t="b">
        <v>0</v>
      </c>
      <c r="AK480" s="84">
        <v>369</v>
      </c>
      <c r="AL480" s="90" t="s">
        <v>8332</v>
      </c>
      <c r="AM480" s="84" t="s">
        <v>251</v>
      </c>
      <c r="AN480" s="84" t="b">
        <v>0</v>
      </c>
      <c r="AO480" s="90" t="s">
        <v>8332</v>
      </c>
      <c r="AP480" s="84" t="s">
        <v>179</v>
      </c>
      <c r="AQ480" s="84">
        <v>0</v>
      </c>
      <c r="AR480" s="84">
        <v>0</v>
      </c>
      <c r="AS480" s="84"/>
      <c r="AT480" s="84"/>
      <c r="AU480" s="84"/>
      <c r="AV480" s="84"/>
      <c r="AW480" s="84"/>
      <c r="AX480" s="84"/>
      <c r="AY480" s="84"/>
      <c r="AZ480" s="84"/>
    </row>
    <row r="481" spans="1:52" x14ac:dyDescent="0.25">
      <c r="A481" s="69" t="s">
        <v>1006</v>
      </c>
      <c r="B481" s="69" t="s">
        <v>2030</v>
      </c>
      <c r="C481" s="70"/>
      <c r="D481" s="71"/>
      <c r="E481" s="72"/>
      <c r="F481" s="73"/>
      <c r="G481" s="70"/>
      <c r="H481" s="74"/>
      <c r="I481" s="75"/>
      <c r="J481" s="75"/>
      <c r="K481" s="36"/>
      <c r="L481" s="82"/>
      <c r="M481" s="82"/>
      <c r="N481" s="77"/>
      <c r="O481" s="84" t="s">
        <v>233</v>
      </c>
      <c r="P481" s="86">
        <v>43168.052812499998</v>
      </c>
      <c r="Q481" s="84" t="s">
        <v>2479</v>
      </c>
      <c r="R481" s="84"/>
      <c r="S481" s="84"/>
      <c r="T481" s="84"/>
      <c r="U481" s="84"/>
      <c r="V481" s="87" t="s">
        <v>4326</v>
      </c>
      <c r="W481" s="86">
        <v>43168.052812499998</v>
      </c>
      <c r="X481" s="87" t="s">
        <v>5532</v>
      </c>
      <c r="Y481" s="84"/>
      <c r="Z481" s="84"/>
      <c r="AA481" s="90" t="s">
        <v>7111</v>
      </c>
      <c r="AB481" s="84"/>
      <c r="AC481" s="84" t="b">
        <v>0</v>
      </c>
      <c r="AD481" s="84">
        <v>0</v>
      </c>
      <c r="AE481" s="90" t="s">
        <v>243</v>
      </c>
      <c r="AF481" s="84" t="b">
        <v>0</v>
      </c>
      <c r="AG481" s="84" t="s">
        <v>8486</v>
      </c>
      <c r="AH481" s="84"/>
      <c r="AI481" s="90" t="s">
        <v>243</v>
      </c>
      <c r="AJ481" s="84" t="b">
        <v>0</v>
      </c>
      <c r="AK481" s="84">
        <v>549</v>
      </c>
      <c r="AL481" s="90" t="s">
        <v>8260</v>
      </c>
      <c r="AM481" s="84" t="s">
        <v>251</v>
      </c>
      <c r="AN481" s="84" t="b">
        <v>0</v>
      </c>
      <c r="AO481" s="90" t="s">
        <v>8260</v>
      </c>
      <c r="AP481" s="84" t="s">
        <v>179</v>
      </c>
      <c r="AQ481" s="84">
        <v>0</v>
      </c>
      <c r="AR481" s="84">
        <v>0</v>
      </c>
      <c r="AS481" s="84"/>
      <c r="AT481" s="84"/>
      <c r="AU481" s="84"/>
      <c r="AV481" s="84"/>
      <c r="AW481" s="84"/>
      <c r="AX481" s="84"/>
      <c r="AY481" s="84"/>
      <c r="AZ481" s="84"/>
    </row>
    <row r="482" spans="1:52" x14ac:dyDescent="0.25">
      <c r="A482" s="69" t="s">
        <v>1007</v>
      </c>
      <c r="B482" s="69" t="s">
        <v>215</v>
      </c>
      <c r="C482" s="70"/>
      <c r="D482" s="71"/>
      <c r="E482" s="72"/>
      <c r="F482" s="73"/>
      <c r="G482" s="70"/>
      <c r="H482" s="74"/>
      <c r="I482" s="75"/>
      <c r="J482" s="75"/>
      <c r="K482" s="36"/>
      <c r="L482" s="82"/>
      <c r="M482" s="82"/>
      <c r="N482" s="77"/>
      <c r="O482" s="84" t="s">
        <v>233</v>
      </c>
      <c r="P482" s="86">
        <v>43168.052847222221</v>
      </c>
      <c r="Q482" s="84" t="s">
        <v>2420</v>
      </c>
      <c r="R482" s="84"/>
      <c r="S482" s="84"/>
      <c r="T482" s="84" t="s">
        <v>3582</v>
      </c>
      <c r="U482" s="84"/>
      <c r="V482" s="87" t="s">
        <v>4327</v>
      </c>
      <c r="W482" s="86">
        <v>43168.052847222221</v>
      </c>
      <c r="X482" s="87" t="s">
        <v>5533</v>
      </c>
      <c r="Y482" s="84"/>
      <c r="Z482" s="84"/>
      <c r="AA482" s="90" t="s">
        <v>7112</v>
      </c>
      <c r="AB482" s="84"/>
      <c r="AC482" s="84" t="b">
        <v>0</v>
      </c>
      <c r="AD482" s="84">
        <v>0</v>
      </c>
      <c r="AE482" s="90" t="s">
        <v>243</v>
      </c>
      <c r="AF482" s="84" t="b">
        <v>0</v>
      </c>
      <c r="AG482" s="84" t="s">
        <v>248</v>
      </c>
      <c r="AH482" s="84"/>
      <c r="AI482" s="90" t="s">
        <v>243</v>
      </c>
      <c r="AJ482" s="84" t="b">
        <v>0</v>
      </c>
      <c r="AK482" s="84">
        <v>1465</v>
      </c>
      <c r="AL482" s="90" t="s">
        <v>6776</v>
      </c>
      <c r="AM482" s="84" t="s">
        <v>251</v>
      </c>
      <c r="AN482" s="84" t="b">
        <v>0</v>
      </c>
      <c r="AO482" s="90" t="s">
        <v>6776</v>
      </c>
      <c r="AP482" s="84" t="s">
        <v>179</v>
      </c>
      <c r="AQ482" s="84">
        <v>0</v>
      </c>
      <c r="AR482" s="84">
        <v>0</v>
      </c>
      <c r="AS482" s="84"/>
      <c r="AT482" s="84"/>
      <c r="AU482" s="84"/>
      <c r="AV482" s="84"/>
      <c r="AW482" s="84"/>
      <c r="AX482" s="84"/>
      <c r="AY482" s="84"/>
      <c r="AZ482" s="84"/>
    </row>
    <row r="483" spans="1:52" x14ac:dyDescent="0.25">
      <c r="A483" s="69" t="s">
        <v>1008</v>
      </c>
      <c r="B483" s="69" t="s">
        <v>1494</v>
      </c>
      <c r="C483" s="70"/>
      <c r="D483" s="71"/>
      <c r="E483" s="72"/>
      <c r="F483" s="73"/>
      <c r="G483" s="70"/>
      <c r="H483" s="74"/>
      <c r="I483" s="75"/>
      <c r="J483" s="75"/>
      <c r="K483" s="36"/>
      <c r="L483" s="82"/>
      <c r="M483" s="82"/>
      <c r="N483" s="77"/>
      <c r="O483" s="84" t="s">
        <v>233</v>
      </c>
      <c r="P483" s="86">
        <v>43168.052858796298</v>
      </c>
      <c r="Q483" s="84" t="s">
        <v>2588</v>
      </c>
      <c r="R483" s="84"/>
      <c r="S483" s="84"/>
      <c r="T483" s="84" t="s">
        <v>3547</v>
      </c>
      <c r="U483" s="84"/>
      <c r="V483" s="87" t="s">
        <v>4328</v>
      </c>
      <c r="W483" s="86">
        <v>43168.052858796298</v>
      </c>
      <c r="X483" s="87" t="s">
        <v>5534</v>
      </c>
      <c r="Y483" s="84"/>
      <c r="Z483" s="84"/>
      <c r="AA483" s="90" t="s">
        <v>7113</v>
      </c>
      <c r="AB483" s="84"/>
      <c r="AC483" s="84" t="b">
        <v>0</v>
      </c>
      <c r="AD483" s="84">
        <v>0</v>
      </c>
      <c r="AE483" s="90" t="s">
        <v>243</v>
      </c>
      <c r="AF483" s="84" t="b">
        <v>0</v>
      </c>
      <c r="AG483" s="84" t="s">
        <v>523</v>
      </c>
      <c r="AH483" s="84"/>
      <c r="AI483" s="90" t="s">
        <v>243</v>
      </c>
      <c r="AJ483" s="84" t="b">
        <v>0</v>
      </c>
      <c r="AK483" s="84">
        <v>470</v>
      </c>
      <c r="AL483" s="90" t="s">
        <v>7633</v>
      </c>
      <c r="AM483" s="84" t="s">
        <v>252</v>
      </c>
      <c r="AN483" s="84" t="b">
        <v>0</v>
      </c>
      <c r="AO483" s="90" t="s">
        <v>7633</v>
      </c>
      <c r="AP483" s="84" t="s">
        <v>179</v>
      </c>
      <c r="AQ483" s="84">
        <v>0</v>
      </c>
      <c r="AR483" s="84">
        <v>0</v>
      </c>
      <c r="AS483" s="84"/>
      <c r="AT483" s="84"/>
      <c r="AU483" s="84"/>
      <c r="AV483" s="84"/>
      <c r="AW483" s="84"/>
      <c r="AX483" s="84"/>
      <c r="AY483" s="84"/>
      <c r="AZ483" s="84"/>
    </row>
    <row r="484" spans="1:52" x14ac:dyDescent="0.25">
      <c r="A484" s="69" t="s">
        <v>1009</v>
      </c>
      <c r="B484" s="69" t="s">
        <v>1958</v>
      </c>
      <c r="C484" s="70"/>
      <c r="D484" s="71"/>
      <c r="E484" s="72"/>
      <c r="F484" s="73"/>
      <c r="G484" s="70"/>
      <c r="H484" s="74"/>
      <c r="I484" s="75"/>
      <c r="J484" s="75"/>
      <c r="K484" s="36"/>
      <c r="L484" s="82"/>
      <c r="M484" s="82"/>
      <c r="N484" s="77"/>
      <c r="O484" s="84" t="s">
        <v>233</v>
      </c>
      <c r="P484" s="86">
        <v>43168.052858796298</v>
      </c>
      <c r="Q484" s="84" t="s">
        <v>2589</v>
      </c>
      <c r="R484" s="84"/>
      <c r="S484" s="84"/>
      <c r="T484" s="84" t="s">
        <v>3547</v>
      </c>
      <c r="U484" s="84"/>
      <c r="V484" s="87" t="s">
        <v>242</v>
      </c>
      <c r="W484" s="86">
        <v>43168.052858796298</v>
      </c>
      <c r="X484" s="87" t="s">
        <v>5535</v>
      </c>
      <c r="Y484" s="84"/>
      <c r="Z484" s="84"/>
      <c r="AA484" s="90" t="s">
        <v>7114</v>
      </c>
      <c r="AB484" s="84"/>
      <c r="AC484" s="84" t="b">
        <v>0</v>
      </c>
      <c r="AD484" s="84">
        <v>0</v>
      </c>
      <c r="AE484" s="90" t="s">
        <v>243</v>
      </c>
      <c r="AF484" s="84" t="b">
        <v>0</v>
      </c>
      <c r="AG484" s="84" t="s">
        <v>248</v>
      </c>
      <c r="AH484" s="84"/>
      <c r="AI484" s="90" t="s">
        <v>243</v>
      </c>
      <c r="AJ484" s="84" t="b">
        <v>0</v>
      </c>
      <c r="AK484" s="84">
        <v>3650</v>
      </c>
      <c r="AL484" s="90" t="s">
        <v>8176</v>
      </c>
      <c r="AM484" s="84" t="s">
        <v>253</v>
      </c>
      <c r="AN484" s="84" t="b">
        <v>0</v>
      </c>
      <c r="AO484" s="90" t="s">
        <v>8176</v>
      </c>
      <c r="AP484" s="84" t="s">
        <v>179</v>
      </c>
      <c r="AQ484" s="84">
        <v>0</v>
      </c>
      <c r="AR484" s="84">
        <v>0</v>
      </c>
      <c r="AS484" s="84"/>
      <c r="AT484" s="84"/>
      <c r="AU484" s="84"/>
      <c r="AV484" s="84"/>
      <c r="AW484" s="84"/>
      <c r="AX484" s="84"/>
      <c r="AY484" s="84"/>
      <c r="AZ484" s="84"/>
    </row>
    <row r="485" spans="1:52" x14ac:dyDescent="0.25">
      <c r="A485" s="69" t="s">
        <v>1010</v>
      </c>
      <c r="B485" s="69" t="s">
        <v>1942</v>
      </c>
      <c r="C485" s="70"/>
      <c r="D485" s="71"/>
      <c r="E485" s="72"/>
      <c r="F485" s="73"/>
      <c r="G485" s="70"/>
      <c r="H485" s="74"/>
      <c r="I485" s="75"/>
      <c r="J485" s="75"/>
      <c r="K485" s="36"/>
      <c r="L485" s="82"/>
      <c r="M485" s="82"/>
      <c r="N485" s="77"/>
      <c r="O485" s="84" t="s">
        <v>233</v>
      </c>
      <c r="P485" s="86">
        <v>43168.052870370368</v>
      </c>
      <c r="Q485" s="84" t="s">
        <v>2590</v>
      </c>
      <c r="R485" s="84"/>
      <c r="S485" s="84"/>
      <c r="T485" s="84" t="s">
        <v>3547</v>
      </c>
      <c r="U485" s="84"/>
      <c r="V485" s="87" t="s">
        <v>4329</v>
      </c>
      <c r="W485" s="86">
        <v>43168.052870370368</v>
      </c>
      <c r="X485" s="87" t="s">
        <v>5536</v>
      </c>
      <c r="Y485" s="84"/>
      <c r="Z485" s="84"/>
      <c r="AA485" s="90" t="s">
        <v>7115</v>
      </c>
      <c r="AB485" s="84"/>
      <c r="AC485" s="84" t="b">
        <v>0</v>
      </c>
      <c r="AD485" s="84">
        <v>0</v>
      </c>
      <c r="AE485" s="90" t="s">
        <v>243</v>
      </c>
      <c r="AF485" s="84" t="b">
        <v>0</v>
      </c>
      <c r="AG485" s="84" t="s">
        <v>8486</v>
      </c>
      <c r="AH485" s="84"/>
      <c r="AI485" s="90" t="s">
        <v>243</v>
      </c>
      <c r="AJ485" s="84" t="b">
        <v>0</v>
      </c>
      <c r="AK485" s="84">
        <v>1967</v>
      </c>
      <c r="AL485" s="90" t="s">
        <v>8160</v>
      </c>
      <c r="AM485" s="84" t="s">
        <v>251</v>
      </c>
      <c r="AN485" s="84" t="b">
        <v>0</v>
      </c>
      <c r="AO485" s="90" t="s">
        <v>8160</v>
      </c>
      <c r="AP485" s="84" t="s">
        <v>179</v>
      </c>
      <c r="AQ485" s="84">
        <v>0</v>
      </c>
      <c r="AR485" s="84">
        <v>0</v>
      </c>
      <c r="AS485" s="84"/>
      <c r="AT485" s="84"/>
      <c r="AU485" s="84"/>
      <c r="AV485" s="84"/>
      <c r="AW485" s="84"/>
      <c r="AX485" s="84"/>
      <c r="AY485" s="84"/>
      <c r="AZ485" s="84"/>
    </row>
    <row r="486" spans="1:52" x14ac:dyDescent="0.25">
      <c r="A486" s="69" t="s">
        <v>1011</v>
      </c>
      <c r="B486" s="69" t="s">
        <v>2095</v>
      </c>
      <c r="C486" s="70"/>
      <c r="D486" s="71"/>
      <c r="E486" s="72"/>
      <c r="F486" s="73"/>
      <c r="G486" s="70"/>
      <c r="H486" s="74"/>
      <c r="I486" s="75"/>
      <c r="J486" s="75"/>
      <c r="K486" s="36"/>
      <c r="L486" s="82"/>
      <c r="M486" s="82"/>
      <c r="N486" s="77"/>
      <c r="O486" s="84" t="s">
        <v>233</v>
      </c>
      <c r="P486" s="86">
        <v>43168.052870370368</v>
      </c>
      <c r="Q486" s="84" t="s">
        <v>2400</v>
      </c>
      <c r="R486" s="84"/>
      <c r="S486" s="84"/>
      <c r="T486" s="84"/>
      <c r="U486" s="84"/>
      <c r="V486" s="87" t="s">
        <v>4330</v>
      </c>
      <c r="W486" s="86">
        <v>43168.052870370368</v>
      </c>
      <c r="X486" s="87" t="s">
        <v>5537</v>
      </c>
      <c r="Y486" s="84"/>
      <c r="Z486" s="84"/>
      <c r="AA486" s="90" t="s">
        <v>7116</v>
      </c>
      <c r="AB486" s="84"/>
      <c r="AC486" s="84" t="b">
        <v>0</v>
      </c>
      <c r="AD486" s="84">
        <v>0</v>
      </c>
      <c r="AE486" s="90" t="s">
        <v>243</v>
      </c>
      <c r="AF486" s="84" t="b">
        <v>0</v>
      </c>
      <c r="AG486" s="84" t="s">
        <v>532</v>
      </c>
      <c r="AH486" s="84"/>
      <c r="AI486" s="90" t="s">
        <v>243</v>
      </c>
      <c r="AJ486" s="84" t="b">
        <v>0</v>
      </c>
      <c r="AK486" s="84">
        <v>369</v>
      </c>
      <c r="AL486" s="90" t="s">
        <v>8332</v>
      </c>
      <c r="AM486" s="84" t="s">
        <v>251</v>
      </c>
      <c r="AN486" s="84" t="b">
        <v>0</v>
      </c>
      <c r="AO486" s="90" t="s">
        <v>8332</v>
      </c>
      <c r="AP486" s="84" t="s">
        <v>179</v>
      </c>
      <c r="AQ486" s="84">
        <v>0</v>
      </c>
      <c r="AR486" s="84">
        <v>0</v>
      </c>
      <c r="AS486" s="84"/>
      <c r="AT486" s="84"/>
      <c r="AU486" s="84"/>
      <c r="AV486" s="84"/>
      <c r="AW486" s="84"/>
      <c r="AX486" s="84"/>
      <c r="AY486" s="84"/>
      <c r="AZ486" s="84"/>
    </row>
    <row r="487" spans="1:52" x14ac:dyDescent="0.25">
      <c r="A487" s="69" t="s">
        <v>1012</v>
      </c>
      <c r="B487" s="69" t="s">
        <v>1012</v>
      </c>
      <c r="C487" s="70"/>
      <c r="D487" s="71"/>
      <c r="E487" s="72"/>
      <c r="F487" s="73"/>
      <c r="G487" s="70"/>
      <c r="H487" s="74"/>
      <c r="I487" s="75"/>
      <c r="J487" s="75"/>
      <c r="K487" s="36"/>
      <c r="L487" s="82"/>
      <c r="M487" s="82"/>
      <c r="N487" s="77"/>
      <c r="O487" s="84" t="s">
        <v>179</v>
      </c>
      <c r="P487" s="86">
        <v>43166.040752314817</v>
      </c>
      <c r="Q487" s="84" t="s">
        <v>2591</v>
      </c>
      <c r="R487" s="87" t="s">
        <v>3266</v>
      </c>
      <c r="S487" s="84" t="s">
        <v>3465</v>
      </c>
      <c r="T487" s="84" t="s">
        <v>3547</v>
      </c>
      <c r="U487" s="84"/>
      <c r="V487" s="87" t="s">
        <v>4331</v>
      </c>
      <c r="W487" s="86">
        <v>43166.040752314817</v>
      </c>
      <c r="X487" s="87" t="s">
        <v>5538</v>
      </c>
      <c r="Y487" s="84"/>
      <c r="Z487" s="84"/>
      <c r="AA487" s="90" t="s">
        <v>7117</v>
      </c>
      <c r="AB487" s="84"/>
      <c r="AC487" s="84" t="b">
        <v>0</v>
      </c>
      <c r="AD487" s="84">
        <v>24</v>
      </c>
      <c r="AE487" s="90" t="s">
        <v>243</v>
      </c>
      <c r="AF487" s="84" t="b">
        <v>0</v>
      </c>
      <c r="AG487" s="84" t="s">
        <v>8486</v>
      </c>
      <c r="AH487" s="84"/>
      <c r="AI487" s="90" t="s">
        <v>243</v>
      </c>
      <c r="AJ487" s="84" t="b">
        <v>0</v>
      </c>
      <c r="AK487" s="84">
        <v>241</v>
      </c>
      <c r="AL487" s="90" t="s">
        <v>243</v>
      </c>
      <c r="AM487" s="84" t="s">
        <v>251</v>
      </c>
      <c r="AN487" s="84" t="b">
        <v>0</v>
      </c>
      <c r="AO487" s="90" t="s">
        <v>7117</v>
      </c>
      <c r="AP487" s="84" t="s">
        <v>270</v>
      </c>
      <c r="AQ487" s="84">
        <v>0</v>
      </c>
      <c r="AR487" s="84">
        <v>0</v>
      </c>
      <c r="AS487" s="84"/>
      <c r="AT487" s="84"/>
      <c r="AU487" s="84"/>
      <c r="AV487" s="84"/>
      <c r="AW487" s="84"/>
      <c r="AX487" s="84"/>
      <c r="AY487" s="84"/>
      <c r="AZ487" s="84"/>
    </row>
    <row r="488" spans="1:52" x14ac:dyDescent="0.25">
      <c r="A488" s="69" t="s">
        <v>1013</v>
      </c>
      <c r="B488" s="69" t="s">
        <v>1012</v>
      </c>
      <c r="C488" s="70"/>
      <c r="D488" s="71"/>
      <c r="E488" s="72"/>
      <c r="F488" s="73"/>
      <c r="G488" s="70"/>
      <c r="H488" s="74"/>
      <c r="I488" s="75"/>
      <c r="J488" s="75"/>
      <c r="K488" s="36"/>
      <c r="L488" s="82"/>
      <c r="M488" s="82"/>
      <c r="N488" s="77"/>
      <c r="O488" s="84" t="s">
        <v>233</v>
      </c>
      <c r="P488" s="86">
        <v>43168.052905092591</v>
      </c>
      <c r="Q488" s="84" t="s">
        <v>2592</v>
      </c>
      <c r="R488" s="87" t="s">
        <v>3266</v>
      </c>
      <c r="S488" s="84" t="s">
        <v>3465</v>
      </c>
      <c r="T488" s="84" t="s">
        <v>3547</v>
      </c>
      <c r="U488" s="84"/>
      <c r="V488" s="87" t="s">
        <v>4332</v>
      </c>
      <c r="W488" s="86">
        <v>43168.052905092591</v>
      </c>
      <c r="X488" s="87" t="s">
        <v>5539</v>
      </c>
      <c r="Y488" s="84"/>
      <c r="Z488" s="84"/>
      <c r="AA488" s="90" t="s">
        <v>7118</v>
      </c>
      <c r="AB488" s="84"/>
      <c r="AC488" s="84" t="b">
        <v>0</v>
      </c>
      <c r="AD488" s="84">
        <v>0</v>
      </c>
      <c r="AE488" s="90" t="s">
        <v>243</v>
      </c>
      <c r="AF488" s="84" t="b">
        <v>0</v>
      </c>
      <c r="AG488" s="84" t="s">
        <v>8486</v>
      </c>
      <c r="AH488" s="84"/>
      <c r="AI488" s="90" t="s">
        <v>243</v>
      </c>
      <c r="AJ488" s="84" t="b">
        <v>0</v>
      </c>
      <c r="AK488" s="84">
        <v>241</v>
      </c>
      <c r="AL488" s="90" t="s">
        <v>7117</v>
      </c>
      <c r="AM488" s="84" t="s">
        <v>252</v>
      </c>
      <c r="AN488" s="84" t="b">
        <v>0</v>
      </c>
      <c r="AO488" s="90" t="s">
        <v>7117</v>
      </c>
      <c r="AP488" s="84" t="s">
        <v>179</v>
      </c>
      <c r="AQ488" s="84">
        <v>0</v>
      </c>
      <c r="AR488" s="84">
        <v>0</v>
      </c>
      <c r="AS488" s="84"/>
      <c r="AT488" s="84"/>
      <c r="AU488" s="84"/>
      <c r="AV488" s="84"/>
      <c r="AW488" s="84"/>
      <c r="AX488" s="84"/>
      <c r="AY488" s="84"/>
      <c r="AZ488" s="84"/>
    </row>
    <row r="489" spans="1:52" x14ac:dyDescent="0.25">
      <c r="A489" s="69" t="s">
        <v>1014</v>
      </c>
      <c r="B489" s="69" t="s">
        <v>2095</v>
      </c>
      <c r="C489" s="70"/>
      <c r="D489" s="71"/>
      <c r="E489" s="72"/>
      <c r="F489" s="73"/>
      <c r="G489" s="70"/>
      <c r="H489" s="74"/>
      <c r="I489" s="75"/>
      <c r="J489" s="75"/>
      <c r="K489" s="36"/>
      <c r="L489" s="82"/>
      <c r="M489" s="82"/>
      <c r="N489" s="77"/>
      <c r="O489" s="84" t="s">
        <v>233</v>
      </c>
      <c r="P489" s="86">
        <v>43168.052916666667</v>
      </c>
      <c r="Q489" s="84" t="s">
        <v>2400</v>
      </c>
      <c r="R489" s="84"/>
      <c r="S489" s="84"/>
      <c r="T489" s="84"/>
      <c r="U489" s="84"/>
      <c r="V489" s="87" t="s">
        <v>4333</v>
      </c>
      <c r="W489" s="86">
        <v>43168.052916666667</v>
      </c>
      <c r="X489" s="87" t="s">
        <v>5540</v>
      </c>
      <c r="Y489" s="84"/>
      <c r="Z489" s="84"/>
      <c r="AA489" s="90" t="s">
        <v>7119</v>
      </c>
      <c r="AB489" s="84"/>
      <c r="AC489" s="84" t="b">
        <v>0</v>
      </c>
      <c r="AD489" s="84">
        <v>0</v>
      </c>
      <c r="AE489" s="90" t="s">
        <v>243</v>
      </c>
      <c r="AF489" s="84" t="b">
        <v>0</v>
      </c>
      <c r="AG489" s="84" t="s">
        <v>532</v>
      </c>
      <c r="AH489" s="84"/>
      <c r="AI489" s="90" t="s">
        <v>243</v>
      </c>
      <c r="AJ489" s="84" t="b">
        <v>0</v>
      </c>
      <c r="AK489" s="84">
        <v>369</v>
      </c>
      <c r="AL489" s="90" t="s">
        <v>8332</v>
      </c>
      <c r="AM489" s="84" t="s">
        <v>252</v>
      </c>
      <c r="AN489" s="84" t="b">
        <v>0</v>
      </c>
      <c r="AO489" s="90" t="s">
        <v>8332</v>
      </c>
      <c r="AP489" s="84" t="s">
        <v>179</v>
      </c>
      <c r="AQ489" s="84">
        <v>0</v>
      </c>
      <c r="AR489" s="84">
        <v>0</v>
      </c>
      <c r="AS489" s="84"/>
      <c r="AT489" s="84"/>
      <c r="AU489" s="84"/>
      <c r="AV489" s="84"/>
      <c r="AW489" s="84"/>
      <c r="AX489" s="84"/>
      <c r="AY489" s="84"/>
      <c r="AZ489" s="84"/>
    </row>
    <row r="490" spans="1:52" x14ac:dyDescent="0.25">
      <c r="A490" s="69" t="s">
        <v>1015</v>
      </c>
      <c r="B490" s="69" t="s">
        <v>2064</v>
      </c>
      <c r="C490" s="70"/>
      <c r="D490" s="71"/>
      <c r="E490" s="72"/>
      <c r="F490" s="73"/>
      <c r="G490" s="70"/>
      <c r="H490" s="74"/>
      <c r="I490" s="75"/>
      <c r="J490" s="75"/>
      <c r="K490" s="36"/>
      <c r="L490" s="82"/>
      <c r="M490" s="82"/>
      <c r="N490" s="77"/>
      <c r="O490" s="84" t="s">
        <v>233</v>
      </c>
      <c r="P490" s="86">
        <v>43168.05265046296</v>
      </c>
      <c r="Q490" s="84" t="s">
        <v>2427</v>
      </c>
      <c r="R490" s="84"/>
      <c r="S490" s="84"/>
      <c r="T490" s="84" t="s">
        <v>3547</v>
      </c>
      <c r="U490" s="84"/>
      <c r="V490" s="87" t="s">
        <v>4334</v>
      </c>
      <c r="W490" s="86">
        <v>43168.05265046296</v>
      </c>
      <c r="X490" s="87" t="s">
        <v>5541</v>
      </c>
      <c r="Y490" s="84"/>
      <c r="Z490" s="84"/>
      <c r="AA490" s="90" t="s">
        <v>7120</v>
      </c>
      <c r="AB490" s="84"/>
      <c r="AC490" s="84" t="b">
        <v>0</v>
      </c>
      <c r="AD490" s="84">
        <v>0</v>
      </c>
      <c r="AE490" s="90" t="s">
        <v>243</v>
      </c>
      <c r="AF490" s="84" t="b">
        <v>0</v>
      </c>
      <c r="AG490" s="84" t="s">
        <v>532</v>
      </c>
      <c r="AH490" s="84"/>
      <c r="AI490" s="90" t="s">
        <v>243</v>
      </c>
      <c r="AJ490" s="84" t="b">
        <v>0</v>
      </c>
      <c r="AK490" s="84">
        <v>42</v>
      </c>
      <c r="AL490" s="90" t="s">
        <v>8296</v>
      </c>
      <c r="AM490" s="84" t="s">
        <v>251</v>
      </c>
      <c r="AN490" s="84" t="b">
        <v>0</v>
      </c>
      <c r="AO490" s="90" t="s">
        <v>8296</v>
      </c>
      <c r="AP490" s="84" t="s">
        <v>179</v>
      </c>
      <c r="AQ490" s="84">
        <v>0</v>
      </c>
      <c r="AR490" s="84">
        <v>0</v>
      </c>
      <c r="AS490" s="84"/>
      <c r="AT490" s="84"/>
      <c r="AU490" s="84"/>
      <c r="AV490" s="84"/>
      <c r="AW490" s="84"/>
      <c r="AX490" s="84"/>
      <c r="AY490" s="84"/>
      <c r="AZ490" s="84"/>
    </row>
    <row r="491" spans="1:52" x14ac:dyDescent="0.25">
      <c r="A491" s="69" t="s">
        <v>1015</v>
      </c>
      <c r="B491" s="69" t="s">
        <v>1330</v>
      </c>
      <c r="C491" s="70"/>
      <c r="D491" s="71"/>
      <c r="E491" s="72"/>
      <c r="F491" s="73"/>
      <c r="G491" s="70"/>
      <c r="H491" s="74"/>
      <c r="I491" s="75"/>
      <c r="J491" s="75"/>
      <c r="K491" s="36"/>
      <c r="L491" s="82"/>
      <c r="M491" s="82"/>
      <c r="N491" s="77"/>
      <c r="O491" s="84" t="s">
        <v>233</v>
      </c>
      <c r="P491" s="86">
        <v>43168.052673611113</v>
      </c>
      <c r="Q491" s="84" t="s">
        <v>2417</v>
      </c>
      <c r="R491" s="87" t="s">
        <v>3221</v>
      </c>
      <c r="S491" s="84" t="s">
        <v>3439</v>
      </c>
      <c r="T491" s="84" t="s">
        <v>3547</v>
      </c>
      <c r="U491" s="84"/>
      <c r="V491" s="87" t="s">
        <v>4334</v>
      </c>
      <c r="W491" s="86">
        <v>43168.052673611113</v>
      </c>
      <c r="X491" s="87" t="s">
        <v>5542</v>
      </c>
      <c r="Y491" s="84"/>
      <c r="Z491" s="84"/>
      <c r="AA491" s="90" t="s">
        <v>7121</v>
      </c>
      <c r="AB491" s="84"/>
      <c r="AC491" s="84" t="b">
        <v>0</v>
      </c>
      <c r="AD491" s="84">
        <v>0</v>
      </c>
      <c r="AE491" s="90" t="s">
        <v>243</v>
      </c>
      <c r="AF491" s="84" t="b">
        <v>0</v>
      </c>
      <c r="AG491" s="84" t="s">
        <v>532</v>
      </c>
      <c r="AH491" s="84"/>
      <c r="AI491" s="90" t="s">
        <v>243</v>
      </c>
      <c r="AJ491" s="84" t="b">
        <v>0</v>
      </c>
      <c r="AK491" s="84">
        <v>10</v>
      </c>
      <c r="AL491" s="90" t="s">
        <v>7453</v>
      </c>
      <c r="AM491" s="84" t="s">
        <v>251</v>
      </c>
      <c r="AN491" s="84" t="b">
        <v>0</v>
      </c>
      <c r="AO491" s="90" t="s">
        <v>7453</v>
      </c>
      <c r="AP491" s="84" t="s">
        <v>179</v>
      </c>
      <c r="AQ491" s="84">
        <v>0</v>
      </c>
      <c r="AR491" s="84">
        <v>0</v>
      </c>
      <c r="AS491" s="84"/>
      <c r="AT491" s="84"/>
      <c r="AU491" s="84"/>
      <c r="AV491" s="84"/>
      <c r="AW491" s="84"/>
      <c r="AX491" s="84"/>
      <c r="AY491" s="84"/>
      <c r="AZ491" s="84"/>
    </row>
    <row r="492" spans="1:52" x14ac:dyDescent="0.25">
      <c r="A492" s="69" t="s">
        <v>1015</v>
      </c>
      <c r="B492" s="69" t="s">
        <v>2095</v>
      </c>
      <c r="C492" s="70"/>
      <c r="D492" s="71"/>
      <c r="E492" s="72"/>
      <c r="F492" s="73"/>
      <c r="G492" s="70"/>
      <c r="H492" s="74"/>
      <c r="I492" s="75"/>
      <c r="J492" s="75"/>
      <c r="K492" s="36"/>
      <c r="L492" s="82"/>
      <c r="M492" s="82"/>
      <c r="N492" s="77"/>
      <c r="O492" s="84" t="s">
        <v>233</v>
      </c>
      <c r="P492" s="86">
        <v>43168.052928240744</v>
      </c>
      <c r="Q492" s="84" t="s">
        <v>2400</v>
      </c>
      <c r="R492" s="84"/>
      <c r="S492" s="84"/>
      <c r="T492" s="84"/>
      <c r="U492" s="84"/>
      <c r="V492" s="87" t="s">
        <v>4334</v>
      </c>
      <c r="W492" s="86">
        <v>43168.052928240744</v>
      </c>
      <c r="X492" s="87" t="s">
        <v>5543</v>
      </c>
      <c r="Y492" s="84"/>
      <c r="Z492" s="84"/>
      <c r="AA492" s="90" t="s">
        <v>7122</v>
      </c>
      <c r="AB492" s="84"/>
      <c r="AC492" s="84" t="b">
        <v>0</v>
      </c>
      <c r="AD492" s="84">
        <v>0</v>
      </c>
      <c r="AE492" s="90" t="s">
        <v>243</v>
      </c>
      <c r="AF492" s="84" t="b">
        <v>0</v>
      </c>
      <c r="AG492" s="84" t="s">
        <v>532</v>
      </c>
      <c r="AH492" s="84"/>
      <c r="AI492" s="90" t="s">
        <v>243</v>
      </c>
      <c r="AJ492" s="84" t="b">
        <v>0</v>
      </c>
      <c r="AK492" s="84">
        <v>369</v>
      </c>
      <c r="AL492" s="90" t="s">
        <v>8332</v>
      </c>
      <c r="AM492" s="84" t="s">
        <v>251</v>
      </c>
      <c r="AN492" s="84" t="b">
        <v>0</v>
      </c>
      <c r="AO492" s="90" t="s">
        <v>8332</v>
      </c>
      <c r="AP492" s="84" t="s">
        <v>179</v>
      </c>
      <c r="AQ492" s="84">
        <v>0</v>
      </c>
      <c r="AR492" s="84">
        <v>0</v>
      </c>
      <c r="AS492" s="84"/>
      <c r="AT492" s="84"/>
      <c r="AU492" s="84"/>
      <c r="AV492" s="84"/>
      <c r="AW492" s="84"/>
      <c r="AX492" s="84"/>
      <c r="AY492" s="84"/>
      <c r="AZ492" s="84"/>
    </row>
    <row r="493" spans="1:52" x14ac:dyDescent="0.25">
      <c r="A493" s="69" t="s">
        <v>1016</v>
      </c>
      <c r="B493" s="69" t="s">
        <v>2095</v>
      </c>
      <c r="C493" s="70"/>
      <c r="D493" s="71"/>
      <c r="E493" s="72"/>
      <c r="F493" s="73"/>
      <c r="G493" s="70"/>
      <c r="H493" s="74"/>
      <c r="I493" s="75"/>
      <c r="J493" s="75"/>
      <c r="K493" s="36"/>
      <c r="L493" s="82"/>
      <c r="M493" s="82"/>
      <c r="N493" s="77"/>
      <c r="O493" s="84" t="s">
        <v>233</v>
      </c>
      <c r="P493" s="86">
        <v>43168.052939814814</v>
      </c>
      <c r="Q493" s="84" t="s">
        <v>2400</v>
      </c>
      <c r="R493" s="84"/>
      <c r="S493" s="84"/>
      <c r="T493" s="84"/>
      <c r="U493" s="84"/>
      <c r="V493" s="87" t="s">
        <v>4335</v>
      </c>
      <c r="W493" s="86">
        <v>43168.052939814814</v>
      </c>
      <c r="X493" s="87" t="s">
        <v>5544</v>
      </c>
      <c r="Y493" s="84"/>
      <c r="Z493" s="84"/>
      <c r="AA493" s="90" t="s">
        <v>7123</v>
      </c>
      <c r="AB493" s="84"/>
      <c r="AC493" s="84" t="b">
        <v>0</v>
      </c>
      <c r="AD493" s="84">
        <v>0</v>
      </c>
      <c r="AE493" s="90" t="s">
        <v>243</v>
      </c>
      <c r="AF493" s="84" t="b">
        <v>0</v>
      </c>
      <c r="AG493" s="84" t="s">
        <v>532</v>
      </c>
      <c r="AH493" s="84"/>
      <c r="AI493" s="90" t="s">
        <v>243</v>
      </c>
      <c r="AJ493" s="84" t="b">
        <v>0</v>
      </c>
      <c r="AK493" s="84">
        <v>369</v>
      </c>
      <c r="AL493" s="90" t="s">
        <v>8332</v>
      </c>
      <c r="AM493" s="84" t="s">
        <v>253</v>
      </c>
      <c r="AN493" s="84" t="b">
        <v>0</v>
      </c>
      <c r="AO493" s="90" t="s">
        <v>8332</v>
      </c>
      <c r="AP493" s="84" t="s">
        <v>179</v>
      </c>
      <c r="AQ493" s="84">
        <v>0</v>
      </c>
      <c r="AR493" s="84">
        <v>0</v>
      </c>
      <c r="AS493" s="84"/>
      <c r="AT493" s="84"/>
      <c r="AU493" s="84"/>
      <c r="AV493" s="84"/>
      <c r="AW493" s="84"/>
      <c r="AX493" s="84"/>
      <c r="AY493" s="84"/>
      <c r="AZ493" s="84"/>
    </row>
    <row r="494" spans="1:52" x14ac:dyDescent="0.25">
      <c r="A494" s="69" t="s">
        <v>1017</v>
      </c>
      <c r="B494" s="69" t="s">
        <v>1017</v>
      </c>
      <c r="C494" s="70"/>
      <c r="D494" s="71"/>
      <c r="E494" s="72"/>
      <c r="F494" s="73"/>
      <c r="G494" s="70"/>
      <c r="H494" s="74"/>
      <c r="I494" s="75"/>
      <c r="J494" s="75"/>
      <c r="K494" s="36"/>
      <c r="L494" s="82"/>
      <c r="M494" s="82"/>
      <c r="N494" s="77"/>
      <c r="O494" s="84" t="s">
        <v>179</v>
      </c>
      <c r="P494" s="86">
        <v>43168.052974537037</v>
      </c>
      <c r="Q494" s="84" t="s">
        <v>2593</v>
      </c>
      <c r="R494" s="87" t="s">
        <v>3267</v>
      </c>
      <c r="S494" s="84" t="s">
        <v>3466</v>
      </c>
      <c r="T494" s="84" t="s">
        <v>3645</v>
      </c>
      <c r="U494" s="84"/>
      <c r="V494" s="87" t="s">
        <v>4336</v>
      </c>
      <c r="W494" s="86">
        <v>43168.052974537037</v>
      </c>
      <c r="X494" s="87" t="s">
        <v>5545</v>
      </c>
      <c r="Y494" s="84"/>
      <c r="Z494" s="84"/>
      <c r="AA494" s="90" t="s">
        <v>7124</v>
      </c>
      <c r="AB494" s="84"/>
      <c r="AC494" s="84" t="b">
        <v>0</v>
      </c>
      <c r="AD494" s="84">
        <v>0</v>
      </c>
      <c r="AE494" s="90" t="s">
        <v>243</v>
      </c>
      <c r="AF494" s="84" t="b">
        <v>0</v>
      </c>
      <c r="AG494" s="84" t="s">
        <v>248</v>
      </c>
      <c r="AH494" s="84"/>
      <c r="AI494" s="90" t="s">
        <v>243</v>
      </c>
      <c r="AJ494" s="84" t="b">
        <v>0</v>
      </c>
      <c r="AK494" s="84">
        <v>0</v>
      </c>
      <c r="AL494" s="90" t="s">
        <v>243</v>
      </c>
      <c r="AM494" s="84" t="s">
        <v>260</v>
      </c>
      <c r="AN494" s="84" t="b">
        <v>0</v>
      </c>
      <c r="AO494" s="90" t="s">
        <v>7124</v>
      </c>
      <c r="AP494" s="84" t="s">
        <v>179</v>
      </c>
      <c r="AQ494" s="84">
        <v>0</v>
      </c>
      <c r="AR494" s="84">
        <v>0</v>
      </c>
      <c r="AS494" s="84"/>
      <c r="AT494" s="84"/>
      <c r="AU494" s="84"/>
      <c r="AV494" s="84"/>
      <c r="AW494" s="84"/>
      <c r="AX494" s="84"/>
      <c r="AY494" s="84"/>
      <c r="AZ494" s="84"/>
    </row>
    <row r="495" spans="1:52" x14ac:dyDescent="0.25">
      <c r="A495" s="69" t="s">
        <v>1018</v>
      </c>
      <c r="B495" s="69" t="s">
        <v>1018</v>
      </c>
      <c r="C495" s="70"/>
      <c r="D495" s="71"/>
      <c r="E495" s="72"/>
      <c r="F495" s="73"/>
      <c r="G495" s="70"/>
      <c r="H495" s="74"/>
      <c r="I495" s="75"/>
      <c r="J495" s="75"/>
      <c r="K495" s="36"/>
      <c r="L495" s="82"/>
      <c r="M495" s="82"/>
      <c r="N495" s="77"/>
      <c r="O495" s="84" t="s">
        <v>179</v>
      </c>
      <c r="P495" s="86">
        <v>43168.052974537037</v>
      </c>
      <c r="Q495" s="84" t="s">
        <v>2594</v>
      </c>
      <c r="R495" s="87" t="s">
        <v>3268</v>
      </c>
      <c r="S495" s="84" t="s">
        <v>3467</v>
      </c>
      <c r="T495" s="84" t="s">
        <v>3547</v>
      </c>
      <c r="U495" s="87" t="s">
        <v>3926</v>
      </c>
      <c r="V495" s="87" t="s">
        <v>3926</v>
      </c>
      <c r="W495" s="86">
        <v>43168.052974537037</v>
      </c>
      <c r="X495" s="87" t="s">
        <v>5546</v>
      </c>
      <c r="Y495" s="84"/>
      <c r="Z495" s="84"/>
      <c r="AA495" s="90" t="s">
        <v>7125</v>
      </c>
      <c r="AB495" s="84"/>
      <c r="AC495" s="84" t="b">
        <v>0</v>
      </c>
      <c r="AD495" s="84">
        <v>0</v>
      </c>
      <c r="AE495" s="90" t="s">
        <v>243</v>
      </c>
      <c r="AF495" s="84" t="b">
        <v>0</v>
      </c>
      <c r="AG495" s="84" t="s">
        <v>248</v>
      </c>
      <c r="AH495" s="84"/>
      <c r="AI495" s="90" t="s">
        <v>243</v>
      </c>
      <c r="AJ495" s="84" t="b">
        <v>0</v>
      </c>
      <c r="AK495" s="84">
        <v>0</v>
      </c>
      <c r="AL495" s="90" t="s">
        <v>243</v>
      </c>
      <c r="AM495" s="84" t="s">
        <v>8531</v>
      </c>
      <c r="AN495" s="84" t="b">
        <v>0</v>
      </c>
      <c r="AO495" s="90" t="s">
        <v>7125</v>
      </c>
      <c r="AP495" s="84" t="s">
        <v>179</v>
      </c>
      <c r="AQ495" s="84">
        <v>0</v>
      </c>
      <c r="AR495" s="84">
        <v>0</v>
      </c>
      <c r="AS495" s="84"/>
      <c r="AT495" s="84"/>
      <c r="AU495" s="84"/>
      <c r="AV495" s="84"/>
      <c r="AW495" s="84"/>
      <c r="AX495" s="84"/>
      <c r="AY495" s="84"/>
      <c r="AZ495" s="84"/>
    </row>
    <row r="496" spans="1:52" x14ac:dyDescent="0.25">
      <c r="A496" s="69" t="s">
        <v>1019</v>
      </c>
      <c r="B496" s="69" t="s">
        <v>215</v>
      </c>
      <c r="C496" s="70"/>
      <c r="D496" s="71"/>
      <c r="E496" s="72"/>
      <c r="F496" s="73"/>
      <c r="G496" s="70"/>
      <c r="H496" s="74"/>
      <c r="I496" s="75"/>
      <c r="J496" s="75"/>
      <c r="K496" s="36"/>
      <c r="L496" s="82"/>
      <c r="M496" s="82"/>
      <c r="N496" s="77"/>
      <c r="O496" s="84" t="s">
        <v>233</v>
      </c>
      <c r="P496" s="86">
        <v>43168.052986111114</v>
      </c>
      <c r="Q496" s="84" t="s">
        <v>2420</v>
      </c>
      <c r="R496" s="84"/>
      <c r="S496" s="84"/>
      <c r="T496" s="84" t="s">
        <v>3582</v>
      </c>
      <c r="U496" s="84"/>
      <c r="V496" s="87" t="s">
        <v>4337</v>
      </c>
      <c r="W496" s="86">
        <v>43168.052986111114</v>
      </c>
      <c r="X496" s="87" t="s">
        <v>5547</v>
      </c>
      <c r="Y496" s="84"/>
      <c r="Z496" s="84"/>
      <c r="AA496" s="90" t="s">
        <v>7126</v>
      </c>
      <c r="AB496" s="84"/>
      <c r="AC496" s="84" t="b">
        <v>0</v>
      </c>
      <c r="AD496" s="84">
        <v>0</v>
      </c>
      <c r="AE496" s="90" t="s">
        <v>243</v>
      </c>
      <c r="AF496" s="84" t="b">
        <v>0</v>
      </c>
      <c r="AG496" s="84" t="s">
        <v>248</v>
      </c>
      <c r="AH496" s="84"/>
      <c r="AI496" s="90" t="s">
        <v>243</v>
      </c>
      <c r="AJ496" s="84" t="b">
        <v>0</v>
      </c>
      <c r="AK496" s="84">
        <v>1465</v>
      </c>
      <c r="AL496" s="90" t="s">
        <v>6776</v>
      </c>
      <c r="AM496" s="84" t="s">
        <v>252</v>
      </c>
      <c r="AN496" s="84" t="b">
        <v>0</v>
      </c>
      <c r="AO496" s="90" t="s">
        <v>6776</v>
      </c>
      <c r="AP496" s="84" t="s">
        <v>179</v>
      </c>
      <c r="AQ496" s="84">
        <v>0</v>
      </c>
      <c r="AR496" s="84">
        <v>0</v>
      </c>
      <c r="AS496" s="84"/>
      <c r="AT496" s="84"/>
      <c r="AU496" s="84"/>
      <c r="AV496" s="84"/>
      <c r="AW496" s="84"/>
      <c r="AX496" s="84"/>
      <c r="AY496" s="84"/>
      <c r="AZ496" s="84"/>
    </row>
    <row r="497" spans="1:52" x14ac:dyDescent="0.25">
      <c r="A497" s="69" t="s">
        <v>1020</v>
      </c>
      <c r="B497" s="69" t="s">
        <v>215</v>
      </c>
      <c r="C497" s="70"/>
      <c r="D497" s="71"/>
      <c r="E497" s="72"/>
      <c r="F497" s="73"/>
      <c r="G497" s="70"/>
      <c r="H497" s="74"/>
      <c r="I497" s="75"/>
      <c r="J497" s="75"/>
      <c r="K497" s="36"/>
      <c r="L497" s="82"/>
      <c r="M497" s="82"/>
      <c r="N497" s="77"/>
      <c r="O497" s="84" t="s">
        <v>233</v>
      </c>
      <c r="P497" s="86">
        <v>43168.052997685183</v>
      </c>
      <c r="Q497" s="84" t="s">
        <v>2420</v>
      </c>
      <c r="R497" s="84"/>
      <c r="S497" s="84"/>
      <c r="T497" s="84" t="s">
        <v>3582</v>
      </c>
      <c r="U497" s="84"/>
      <c r="V497" s="87" t="s">
        <v>4338</v>
      </c>
      <c r="W497" s="86">
        <v>43168.052997685183</v>
      </c>
      <c r="X497" s="87" t="s">
        <v>5548</v>
      </c>
      <c r="Y497" s="84"/>
      <c r="Z497" s="84"/>
      <c r="AA497" s="90" t="s">
        <v>7127</v>
      </c>
      <c r="AB497" s="84"/>
      <c r="AC497" s="84" t="b">
        <v>0</v>
      </c>
      <c r="AD497" s="84">
        <v>0</v>
      </c>
      <c r="AE497" s="90" t="s">
        <v>243</v>
      </c>
      <c r="AF497" s="84" t="b">
        <v>0</v>
      </c>
      <c r="AG497" s="84" t="s">
        <v>248</v>
      </c>
      <c r="AH497" s="84"/>
      <c r="AI497" s="90" t="s">
        <v>243</v>
      </c>
      <c r="AJ497" s="84" t="b">
        <v>0</v>
      </c>
      <c r="AK497" s="84">
        <v>1465</v>
      </c>
      <c r="AL497" s="90" t="s">
        <v>6776</v>
      </c>
      <c r="AM497" s="84" t="s">
        <v>251</v>
      </c>
      <c r="AN497" s="84" t="b">
        <v>0</v>
      </c>
      <c r="AO497" s="90" t="s">
        <v>6776</v>
      </c>
      <c r="AP497" s="84" t="s">
        <v>179</v>
      </c>
      <c r="AQ497" s="84">
        <v>0</v>
      </c>
      <c r="AR497" s="84">
        <v>0</v>
      </c>
      <c r="AS497" s="84"/>
      <c r="AT497" s="84"/>
      <c r="AU497" s="84"/>
      <c r="AV497" s="84"/>
      <c r="AW497" s="84"/>
      <c r="AX497" s="84"/>
      <c r="AY497" s="84"/>
      <c r="AZ497" s="84"/>
    </row>
    <row r="498" spans="1:52" x14ac:dyDescent="0.25">
      <c r="A498" s="69" t="s">
        <v>1021</v>
      </c>
      <c r="B498" s="69" t="s">
        <v>2095</v>
      </c>
      <c r="C498" s="70"/>
      <c r="D498" s="71"/>
      <c r="E498" s="72"/>
      <c r="F498" s="73"/>
      <c r="G498" s="70"/>
      <c r="H498" s="74"/>
      <c r="I498" s="75"/>
      <c r="J498" s="75"/>
      <c r="K498" s="36"/>
      <c r="L498" s="82"/>
      <c r="M498" s="82"/>
      <c r="N498" s="77"/>
      <c r="O498" s="84" t="s">
        <v>233</v>
      </c>
      <c r="P498" s="86">
        <v>43168.053020833337</v>
      </c>
      <c r="Q498" s="84" t="s">
        <v>2400</v>
      </c>
      <c r="R498" s="84"/>
      <c r="S498" s="84"/>
      <c r="T498" s="84"/>
      <c r="U498" s="84"/>
      <c r="V498" s="87" t="s">
        <v>4339</v>
      </c>
      <c r="W498" s="86">
        <v>43168.053020833337</v>
      </c>
      <c r="X498" s="87" t="s">
        <v>5549</v>
      </c>
      <c r="Y498" s="84"/>
      <c r="Z498" s="84"/>
      <c r="AA498" s="90" t="s">
        <v>7128</v>
      </c>
      <c r="AB498" s="84"/>
      <c r="AC498" s="84" t="b">
        <v>0</v>
      </c>
      <c r="AD498" s="84">
        <v>0</v>
      </c>
      <c r="AE498" s="90" t="s">
        <v>243</v>
      </c>
      <c r="AF498" s="84" t="b">
        <v>0</v>
      </c>
      <c r="AG498" s="84" t="s">
        <v>532</v>
      </c>
      <c r="AH498" s="84"/>
      <c r="AI498" s="90" t="s">
        <v>243</v>
      </c>
      <c r="AJ498" s="84" t="b">
        <v>0</v>
      </c>
      <c r="AK498" s="84">
        <v>369</v>
      </c>
      <c r="AL498" s="90" t="s">
        <v>8332</v>
      </c>
      <c r="AM498" s="84" t="s">
        <v>252</v>
      </c>
      <c r="AN498" s="84" t="b">
        <v>0</v>
      </c>
      <c r="AO498" s="90" t="s">
        <v>8332</v>
      </c>
      <c r="AP498" s="84" t="s">
        <v>179</v>
      </c>
      <c r="AQ498" s="84">
        <v>0</v>
      </c>
      <c r="AR498" s="84">
        <v>0</v>
      </c>
      <c r="AS498" s="84"/>
      <c r="AT498" s="84"/>
      <c r="AU498" s="84"/>
      <c r="AV498" s="84"/>
      <c r="AW498" s="84"/>
      <c r="AX498" s="84"/>
      <c r="AY498" s="84"/>
      <c r="AZ498" s="84"/>
    </row>
    <row r="499" spans="1:52" x14ac:dyDescent="0.25">
      <c r="A499" s="69" t="s">
        <v>1022</v>
      </c>
      <c r="B499" s="69" t="s">
        <v>2095</v>
      </c>
      <c r="C499" s="70"/>
      <c r="D499" s="71"/>
      <c r="E499" s="72"/>
      <c r="F499" s="73"/>
      <c r="G499" s="70"/>
      <c r="H499" s="74"/>
      <c r="I499" s="75"/>
      <c r="J499" s="75"/>
      <c r="K499" s="36"/>
      <c r="L499" s="82"/>
      <c r="M499" s="82"/>
      <c r="N499" s="77"/>
      <c r="O499" s="84" t="s">
        <v>233</v>
      </c>
      <c r="P499" s="86">
        <v>43168.053032407406</v>
      </c>
      <c r="Q499" s="84" t="s">
        <v>2400</v>
      </c>
      <c r="R499" s="84"/>
      <c r="S499" s="84"/>
      <c r="T499" s="84"/>
      <c r="U499" s="84"/>
      <c r="V499" s="87" t="s">
        <v>4340</v>
      </c>
      <c r="W499" s="86">
        <v>43168.053032407406</v>
      </c>
      <c r="X499" s="87" t="s">
        <v>5550</v>
      </c>
      <c r="Y499" s="84"/>
      <c r="Z499" s="84"/>
      <c r="AA499" s="90" t="s">
        <v>7129</v>
      </c>
      <c r="AB499" s="84"/>
      <c r="AC499" s="84" t="b">
        <v>0</v>
      </c>
      <c r="AD499" s="84">
        <v>0</v>
      </c>
      <c r="AE499" s="90" t="s">
        <v>243</v>
      </c>
      <c r="AF499" s="84" t="b">
        <v>0</v>
      </c>
      <c r="AG499" s="84" t="s">
        <v>532</v>
      </c>
      <c r="AH499" s="84"/>
      <c r="AI499" s="90" t="s">
        <v>243</v>
      </c>
      <c r="AJ499" s="84" t="b">
        <v>0</v>
      </c>
      <c r="AK499" s="84">
        <v>369</v>
      </c>
      <c r="AL499" s="90" t="s">
        <v>8332</v>
      </c>
      <c r="AM499" s="84" t="s">
        <v>251</v>
      </c>
      <c r="AN499" s="84" t="b">
        <v>0</v>
      </c>
      <c r="AO499" s="90" t="s">
        <v>8332</v>
      </c>
      <c r="AP499" s="84" t="s">
        <v>179</v>
      </c>
      <c r="AQ499" s="84">
        <v>0</v>
      </c>
      <c r="AR499" s="84">
        <v>0</v>
      </c>
      <c r="AS499" s="84"/>
      <c r="AT499" s="84"/>
      <c r="AU499" s="84"/>
      <c r="AV499" s="84"/>
      <c r="AW499" s="84"/>
      <c r="AX499" s="84"/>
      <c r="AY499" s="84"/>
      <c r="AZ499" s="84"/>
    </row>
    <row r="500" spans="1:52" x14ac:dyDescent="0.25">
      <c r="A500" s="69" t="s">
        <v>1023</v>
      </c>
      <c r="B500" s="69" t="s">
        <v>1786</v>
      </c>
      <c r="C500" s="70"/>
      <c r="D500" s="71"/>
      <c r="E500" s="72"/>
      <c r="F500" s="73"/>
      <c r="G500" s="70"/>
      <c r="H500" s="74"/>
      <c r="I500" s="75"/>
      <c r="J500" s="75"/>
      <c r="K500" s="36"/>
      <c r="L500" s="82"/>
      <c r="M500" s="82"/>
      <c r="N500" s="77"/>
      <c r="O500" s="84" t="s">
        <v>233</v>
      </c>
      <c r="P500" s="86">
        <v>43168.053043981483</v>
      </c>
      <c r="Q500" s="84" t="s">
        <v>2508</v>
      </c>
      <c r="R500" s="84"/>
      <c r="S500" s="84"/>
      <c r="T500" s="84" t="s">
        <v>3596</v>
      </c>
      <c r="U500" s="87" t="s">
        <v>3905</v>
      </c>
      <c r="V500" s="87" t="s">
        <v>3905</v>
      </c>
      <c r="W500" s="86">
        <v>43168.053043981483</v>
      </c>
      <c r="X500" s="87" t="s">
        <v>5551</v>
      </c>
      <c r="Y500" s="84"/>
      <c r="Z500" s="84"/>
      <c r="AA500" s="90" t="s">
        <v>7130</v>
      </c>
      <c r="AB500" s="84"/>
      <c r="AC500" s="84" t="b">
        <v>0</v>
      </c>
      <c r="AD500" s="84">
        <v>0</v>
      </c>
      <c r="AE500" s="90" t="s">
        <v>243</v>
      </c>
      <c r="AF500" s="84" t="b">
        <v>0</v>
      </c>
      <c r="AG500" s="84" t="s">
        <v>8486</v>
      </c>
      <c r="AH500" s="84"/>
      <c r="AI500" s="90" t="s">
        <v>243</v>
      </c>
      <c r="AJ500" s="84" t="b">
        <v>0</v>
      </c>
      <c r="AK500" s="84">
        <v>408</v>
      </c>
      <c r="AL500" s="90" t="s">
        <v>7978</v>
      </c>
      <c r="AM500" s="84" t="s">
        <v>252</v>
      </c>
      <c r="AN500" s="84" t="b">
        <v>0</v>
      </c>
      <c r="AO500" s="90" t="s">
        <v>7978</v>
      </c>
      <c r="AP500" s="84" t="s">
        <v>179</v>
      </c>
      <c r="AQ500" s="84">
        <v>0</v>
      </c>
      <c r="AR500" s="84">
        <v>0</v>
      </c>
      <c r="AS500" s="84"/>
      <c r="AT500" s="84"/>
      <c r="AU500" s="84"/>
      <c r="AV500" s="84"/>
      <c r="AW500" s="84"/>
      <c r="AX500" s="84"/>
      <c r="AY500" s="84"/>
      <c r="AZ500" s="84"/>
    </row>
    <row r="501" spans="1:52" x14ac:dyDescent="0.25">
      <c r="A501" s="69" t="s">
        <v>1024</v>
      </c>
      <c r="B501" s="69" t="s">
        <v>2064</v>
      </c>
      <c r="C501" s="70"/>
      <c r="D501" s="71"/>
      <c r="E501" s="72"/>
      <c r="F501" s="73"/>
      <c r="G501" s="70"/>
      <c r="H501" s="74"/>
      <c r="I501" s="75"/>
      <c r="J501" s="75"/>
      <c r="K501" s="36"/>
      <c r="L501" s="82"/>
      <c r="M501" s="82"/>
      <c r="N501" s="77"/>
      <c r="O501" s="84" t="s">
        <v>233</v>
      </c>
      <c r="P501" s="86">
        <v>43168.053090277775</v>
      </c>
      <c r="Q501" s="84" t="s">
        <v>2427</v>
      </c>
      <c r="R501" s="84"/>
      <c r="S501" s="84"/>
      <c r="T501" s="84" t="s">
        <v>3547</v>
      </c>
      <c r="U501" s="84"/>
      <c r="V501" s="87" t="s">
        <v>4341</v>
      </c>
      <c r="W501" s="86">
        <v>43168.053090277775</v>
      </c>
      <c r="X501" s="87" t="s">
        <v>5552</v>
      </c>
      <c r="Y501" s="84"/>
      <c r="Z501" s="84"/>
      <c r="AA501" s="90" t="s">
        <v>7131</v>
      </c>
      <c r="AB501" s="84"/>
      <c r="AC501" s="84" t="b">
        <v>0</v>
      </c>
      <c r="AD501" s="84">
        <v>0</v>
      </c>
      <c r="AE501" s="90" t="s">
        <v>243</v>
      </c>
      <c r="AF501" s="84" t="b">
        <v>0</v>
      </c>
      <c r="AG501" s="84" t="s">
        <v>532</v>
      </c>
      <c r="AH501" s="84"/>
      <c r="AI501" s="90" t="s">
        <v>243</v>
      </c>
      <c r="AJ501" s="84" t="b">
        <v>0</v>
      </c>
      <c r="AK501" s="84">
        <v>42</v>
      </c>
      <c r="AL501" s="90" t="s">
        <v>8296</v>
      </c>
      <c r="AM501" s="84" t="s">
        <v>252</v>
      </c>
      <c r="AN501" s="84" t="b">
        <v>0</v>
      </c>
      <c r="AO501" s="90" t="s">
        <v>8296</v>
      </c>
      <c r="AP501" s="84" t="s">
        <v>179</v>
      </c>
      <c r="AQ501" s="84">
        <v>0</v>
      </c>
      <c r="AR501" s="84">
        <v>0</v>
      </c>
      <c r="AS501" s="84"/>
      <c r="AT501" s="84"/>
      <c r="AU501" s="84"/>
      <c r="AV501" s="84"/>
      <c r="AW501" s="84"/>
      <c r="AX501" s="84"/>
      <c r="AY501" s="84"/>
      <c r="AZ501" s="84"/>
    </row>
    <row r="502" spans="1:52" x14ac:dyDescent="0.25">
      <c r="A502" s="69" t="s">
        <v>1025</v>
      </c>
      <c r="B502" s="69" t="s">
        <v>2095</v>
      </c>
      <c r="C502" s="70"/>
      <c r="D502" s="71"/>
      <c r="E502" s="72"/>
      <c r="F502" s="73"/>
      <c r="G502" s="70"/>
      <c r="H502" s="74"/>
      <c r="I502" s="75"/>
      <c r="J502" s="75"/>
      <c r="K502" s="36"/>
      <c r="L502" s="82"/>
      <c r="M502" s="82"/>
      <c r="N502" s="77"/>
      <c r="O502" s="84" t="s">
        <v>233</v>
      </c>
      <c r="P502" s="86">
        <v>43168.053124999999</v>
      </c>
      <c r="Q502" s="84" t="s">
        <v>2400</v>
      </c>
      <c r="R502" s="84"/>
      <c r="S502" s="84"/>
      <c r="T502" s="84"/>
      <c r="U502" s="84"/>
      <c r="V502" s="87" t="s">
        <v>4342</v>
      </c>
      <c r="W502" s="86">
        <v>43168.053124999999</v>
      </c>
      <c r="X502" s="87" t="s">
        <v>5553</v>
      </c>
      <c r="Y502" s="84"/>
      <c r="Z502" s="84"/>
      <c r="AA502" s="90" t="s">
        <v>7132</v>
      </c>
      <c r="AB502" s="84"/>
      <c r="AC502" s="84" t="b">
        <v>0</v>
      </c>
      <c r="AD502" s="84">
        <v>0</v>
      </c>
      <c r="AE502" s="90" t="s">
        <v>243</v>
      </c>
      <c r="AF502" s="84" t="b">
        <v>0</v>
      </c>
      <c r="AG502" s="84" t="s">
        <v>532</v>
      </c>
      <c r="AH502" s="84"/>
      <c r="AI502" s="90" t="s">
        <v>243</v>
      </c>
      <c r="AJ502" s="84" t="b">
        <v>0</v>
      </c>
      <c r="AK502" s="84">
        <v>369</v>
      </c>
      <c r="AL502" s="90" t="s">
        <v>8332</v>
      </c>
      <c r="AM502" s="84" t="s">
        <v>252</v>
      </c>
      <c r="AN502" s="84" t="b">
        <v>0</v>
      </c>
      <c r="AO502" s="90" t="s">
        <v>8332</v>
      </c>
      <c r="AP502" s="84" t="s">
        <v>179</v>
      </c>
      <c r="AQ502" s="84">
        <v>0</v>
      </c>
      <c r="AR502" s="84">
        <v>0</v>
      </c>
      <c r="AS502" s="84"/>
      <c r="AT502" s="84"/>
      <c r="AU502" s="84"/>
      <c r="AV502" s="84"/>
      <c r="AW502" s="84"/>
      <c r="AX502" s="84"/>
      <c r="AY502" s="84"/>
      <c r="AZ502" s="84"/>
    </row>
    <row r="503" spans="1:52" x14ac:dyDescent="0.25">
      <c r="A503" s="69" t="s">
        <v>1026</v>
      </c>
      <c r="B503" s="69" t="s">
        <v>1026</v>
      </c>
      <c r="C503" s="70"/>
      <c r="D503" s="71"/>
      <c r="E503" s="72"/>
      <c r="F503" s="73"/>
      <c r="G503" s="70"/>
      <c r="H503" s="74"/>
      <c r="I503" s="75"/>
      <c r="J503" s="75"/>
      <c r="K503" s="36"/>
      <c r="L503" s="82"/>
      <c r="M503" s="82"/>
      <c r="N503" s="77"/>
      <c r="O503" s="84" t="s">
        <v>179</v>
      </c>
      <c r="P503" s="86">
        <v>43167.374409722222</v>
      </c>
      <c r="Q503" s="84" t="s">
        <v>2595</v>
      </c>
      <c r="R503" s="87" t="s">
        <v>3239</v>
      </c>
      <c r="S503" s="84" t="s">
        <v>3450</v>
      </c>
      <c r="T503" s="84" t="s">
        <v>3547</v>
      </c>
      <c r="U503" s="87" t="s">
        <v>3901</v>
      </c>
      <c r="V503" s="87" t="s">
        <v>3901</v>
      </c>
      <c r="W503" s="86">
        <v>43167.374409722222</v>
      </c>
      <c r="X503" s="87" t="s">
        <v>5554</v>
      </c>
      <c r="Y503" s="84"/>
      <c r="Z503" s="84"/>
      <c r="AA503" s="90" t="s">
        <v>7133</v>
      </c>
      <c r="AB503" s="84"/>
      <c r="AC503" s="84" t="b">
        <v>0</v>
      </c>
      <c r="AD503" s="84">
        <v>1</v>
      </c>
      <c r="AE503" s="90" t="s">
        <v>243</v>
      </c>
      <c r="AF503" s="84" t="b">
        <v>0</v>
      </c>
      <c r="AG503" s="84" t="s">
        <v>248</v>
      </c>
      <c r="AH503" s="84"/>
      <c r="AI503" s="90" t="s">
        <v>243</v>
      </c>
      <c r="AJ503" s="84" t="b">
        <v>0</v>
      </c>
      <c r="AK503" s="84">
        <v>2</v>
      </c>
      <c r="AL503" s="90" t="s">
        <v>243</v>
      </c>
      <c r="AM503" s="84" t="s">
        <v>8532</v>
      </c>
      <c r="AN503" s="84" t="b">
        <v>0</v>
      </c>
      <c r="AO503" s="90" t="s">
        <v>7133</v>
      </c>
      <c r="AP503" s="84" t="s">
        <v>270</v>
      </c>
      <c r="AQ503" s="84">
        <v>0</v>
      </c>
      <c r="AR503" s="84">
        <v>0</v>
      </c>
      <c r="AS503" s="84"/>
      <c r="AT503" s="84"/>
      <c r="AU503" s="84"/>
      <c r="AV503" s="84"/>
      <c r="AW503" s="84"/>
      <c r="AX503" s="84"/>
      <c r="AY503" s="84"/>
      <c r="AZ503" s="84"/>
    </row>
    <row r="504" spans="1:52" x14ac:dyDescent="0.25">
      <c r="A504" s="69" t="s">
        <v>1027</v>
      </c>
      <c r="B504" s="69" t="s">
        <v>1026</v>
      </c>
      <c r="C504" s="70"/>
      <c r="D504" s="71"/>
      <c r="E504" s="72"/>
      <c r="F504" s="73"/>
      <c r="G504" s="70"/>
      <c r="H504" s="74"/>
      <c r="I504" s="75"/>
      <c r="J504" s="75"/>
      <c r="K504" s="36"/>
      <c r="L504" s="82"/>
      <c r="M504" s="82"/>
      <c r="N504" s="77"/>
      <c r="O504" s="84" t="s">
        <v>233</v>
      </c>
      <c r="P504" s="86">
        <v>43168.053148148145</v>
      </c>
      <c r="Q504" s="84" t="s">
        <v>2490</v>
      </c>
      <c r="R504" s="87" t="s">
        <v>3239</v>
      </c>
      <c r="S504" s="84" t="s">
        <v>3450</v>
      </c>
      <c r="T504" s="84" t="s">
        <v>3547</v>
      </c>
      <c r="U504" s="87" t="s">
        <v>3901</v>
      </c>
      <c r="V504" s="87" t="s">
        <v>3901</v>
      </c>
      <c r="W504" s="86">
        <v>43168.053148148145</v>
      </c>
      <c r="X504" s="87" t="s">
        <v>5555</v>
      </c>
      <c r="Y504" s="84"/>
      <c r="Z504" s="84"/>
      <c r="AA504" s="90" t="s">
        <v>7134</v>
      </c>
      <c r="AB504" s="84"/>
      <c r="AC504" s="84" t="b">
        <v>0</v>
      </c>
      <c r="AD504" s="84">
        <v>0</v>
      </c>
      <c r="AE504" s="90" t="s">
        <v>243</v>
      </c>
      <c r="AF504" s="84" t="b">
        <v>0</v>
      </c>
      <c r="AG504" s="84" t="s">
        <v>248</v>
      </c>
      <c r="AH504" s="84"/>
      <c r="AI504" s="90" t="s">
        <v>243</v>
      </c>
      <c r="AJ504" s="84" t="b">
        <v>0</v>
      </c>
      <c r="AK504" s="84">
        <v>2</v>
      </c>
      <c r="AL504" s="90" t="s">
        <v>7133</v>
      </c>
      <c r="AM504" s="84" t="s">
        <v>251</v>
      </c>
      <c r="AN504" s="84" t="b">
        <v>0</v>
      </c>
      <c r="AO504" s="90" t="s">
        <v>7133</v>
      </c>
      <c r="AP504" s="84" t="s">
        <v>179</v>
      </c>
      <c r="AQ504" s="84">
        <v>0</v>
      </c>
      <c r="AR504" s="84">
        <v>0</v>
      </c>
      <c r="AS504" s="84"/>
      <c r="AT504" s="84"/>
      <c r="AU504" s="84"/>
      <c r="AV504" s="84"/>
      <c r="AW504" s="84"/>
      <c r="AX504" s="84"/>
      <c r="AY504" s="84"/>
      <c r="AZ504" s="84"/>
    </row>
    <row r="505" spans="1:52" x14ac:dyDescent="0.25">
      <c r="A505" s="69" t="s">
        <v>1028</v>
      </c>
      <c r="B505" s="69" t="s">
        <v>1028</v>
      </c>
      <c r="C505" s="70"/>
      <c r="D505" s="71"/>
      <c r="E505" s="72"/>
      <c r="F505" s="73"/>
      <c r="G505" s="70"/>
      <c r="H505" s="74"/>
      <c r="I505" s="75"/>
      <c r="J505" s="75"/>
      <c r="K505" s="36"/>
      <c r="L505" s="82"/>
      <c r="M505" s="82"/>
      <c r="N505" s="77"/>
      <c r="O505" s="84" t="s">
        <v>179</v>
      </c>
      <c r="P505" s="86">
        <v>43167.762384259258</v>
      </c>
      <c r="Q505" s="84" t="s">
        <v>2596</v>
      </c>
      <c r="R505" s="84"/>
      <c r="S505" s="84"/>
      <c r="T505" s="84" t="s">
        <v>3599</v>
      </c>
      <c r="U505" s="87" t="s">
        <v>3895</v>
      </c>
      <c r="V505" s="87" t="s">
        <v>3895</v>
      </c>
      <c r="W505" s="86">
        <v>43167.762384259258</v>
      </c>
      <c r="X505" s="87" t="s">
        <v>5556</v>
      </c>
      <c r="Y505" s="84"/>
      <c r="Z505" s="84"/>
      <c r="AA505" s="90" t="s">
        <v>7135</v>
      </c>
      <c r="AB505" s="84"/>
      <c r="AC505" s="84" t="b">
        <v>0</v>
      </c>
      <c r="AD505" s="84">
        <v>62</v>
      </c>
      <c r="AE505" s="90" t="s">
        <v>243</v>
      </c>
      <c r="AF505" s="84" t="b">
        <v>0</v>
      </c>
      <c r="AG505" s="84" t="s">
        <v>249</v>
      </c>
      <c r="AH505" s="84"/>
      <c r="AI505" s="90" t="s">
        <v>243</v>
      </c>
      <c r="AJ505" s="84" t="b">
        <v>0</v>
      </c>
      <c r="AK505" s="84">
        <v>31</v>
      </c>
      <c r="AL505" s="90" t="s">
        <v>243</v>
      </c>
      <c r="AM505" s="84" t="s">
        <v>252</v>
      </c>
      <c r="AN505" s="84" t="b">
        <v>0</v>
      </c>
      <c r="AO505" s="90" t="s">
        <v>7135</v>
      </c>
      <c r="AP505" s="84" t="s">
        <v>270</v>
      </c>
      <c r="AQ505" s="84">
        <v>0</v>
      </c>
      <c r="AR505" s="84">
        <v>0</v>
      </c>
      <c r="AS505" s="84"/>
      <c r="AT505" s="84"/>
      <c r="AU505" s="84"/>
      <c r="AV505" s="84"/>
      <c r="AW505" s="84"/>
      <c r="AX505" s="84"/>
      <c r="AY505" s="84"/>
      <c r="AZ505" s="84"/>
    </row>
    <row r="506" spans="1:52" x14ac:dyDescent="0.25">
      <c r="A506" s="69" t="s">
        <v>1029</v>
      </c>
      <c r="B506" s="69" t="s">
        <v>1028</v>
      </c>
      <c r="C506" s="70"/>
      <c r="D506" s="71"/>
      <c r="E506" s="72"/>
      <c r="F506" s="73"/>
      <c r="G506" s="70"/>
      <c r="H506" s="74"/>
      <c r="I506" s="75"/>
      <c r="J506" s="75"/>
      <c r="K506" s="36"/>
      <c r="L506" s="82"/>
      <c r="M506" s="82"/>
      <c r="N506" s="77"/>
      <c r="O506" s="84" t="s">
        <v>233</v>
      </c>
      <c r="P506" s="86">
        <v>43168.053148148145</v>
      </c>
      <c r="Q506" s="84" t="s">
        <v>2464</v>
      </c>
      <c r="R506" s="84"/>
      <c r="S506" s="84"/>
      <c r="T506" s="84" t="s">
        <v>3599</v>
      </c>
      <c r="U506" s="87" t="s">
        <v>3895</v>
      </c>
      <c r="V506" s="87" t="s">
        <v>3895</v>
      </c>
      <c r="W506" s="86">
        <v>43168.053148148145</v>
      </c>
      <c r="X506" s="87" t="s">
        <v>5557</v>
      </c>
      <c r="Y506" s="84"/>
      <c r="Z506" s="84"/>
      <c r="AA506" s="90" t="s">
        <v>7136</v>
      </c>
      <c r="AB506" s="84"/>
      <c r="AC506" s="84" t="b">
        <v>0</v>
      </c>
      <c r="AD506" s="84">
        <v>0</v>
      </c>
      <c r="AE506" s="90" t="s">
        <v>243</v>
      </c>
      <c r="AF506" s="84" t="b">
        <v>0</v>
      </c>
      <c r="AG506" s="84" t="s">
        <v>249</v>
      </c>
      <c r="AH506" s="84"/>
      <c r="AI506" s="90" t="s">
        <v>243</v>
      </c>
      <c r="AJ506" s="84" t="b">
        <v>0</v>
      </c>
      <c r="AK506" s="84">
        <v>31</v>
      </c>
      <c r="AL506" s="90" t="s">
        <v>7135</v>
      </c>
      <c r="AM506" s="84" t="s">
        <v>252</v>
      </c>
      <c r="AN506" s="84" t="b">
        <v>0</v>
      </c>
      <c r="AO506" s="90" t="s">
        <v>7135</v>
      </c>
      <c r="AP506" s="84" t="s">
        <v>179</v>
      </c>
      <c r="AQ506" s="84">
        <v>0</v>
      </c>
      <c r="AR506" s="84">
        <v>0</v>
      </c>
      <c r="AS506" s="84"/>
      <c r="AT506" s="84"/>
      <c r="AU506" s="84"/>
      <c r="AV506" s="84"/>
      <c r="AW506" s="84"/>
      <c r="AX506" s="84"/>
      <c r="AY506" s="84"/>
      <c r="AZ506" s="84"/>
    </row>
    <row r="507" spans="1:52" x14ac:dyDescent="0.25">
      <c r="A507" s="69" t="s">
        <v>1030</v>
      </c>
      <c r="B507" s="69" t="s">
        <v>2186</v>
      </c>
      <c r="C507" s="70"/>
      <c r="D507" s="71"/>
      <c r="E507" s="72"/>
      <c r="F507" s="73"/>
      <c r="G507" s="70"/>
      <c r="H507" s="74"/>
      <c r="I507" s="75"/>
      <c r="J507" s="75"/>
      <c r="K507" s="36"/>
      <c r="L507" s="82"/>
      <c r="M507" s="82"/>
      <c r="N507" s="77"/>
      <c r="O507" s="84" t="s">
        <v>233</v>
      </c>
      <c r="P507" s="86">
        <v>43167.963576388887</v>
      </c>
      <c r="Q507" s="84" t="s">
        <v>2597</v>
      </c>
      <c r="R507" s="84"/>
      <c r="S507" s="84"/>
      <c r="T507" s="84" t="s">
        <v>3603</v>
      </c>
      <c r="U507" s="87" t="s">
        <v>3927</v>
      </c>
      <c r="V507" s="87" t="s">
        <v>3927</v>
      </c>
      <c r="W507" s="86">
        <v>43167.963576388887</v>
      </c>
      <c r="X507" s="87" t="s">
        <v>5558</v>
      </c>
      <c r="Y507" s="84"/>
      <c r="Z507" s="84"/>
      <c r="AA507" s="90" t="s">
        <v>7137</v>
      </c>
      <c r="AB507" s="84"/>
      <c r="AC507" s="84" t="b">
        <v>0</v>
      </c>
      <c r="AD507" s="84">
        <v>2</v>
      </c>
      <c r="AE507" s="90" t="s">
        <v>243</v>
      </c>
      <c r="AF507" s="84" t="b">
        <v>0</v>
      </c>
      <c r="AG507" s="84" t="s">
        <v>248</v>
      </c>
      <c r="AH507" s="84"/>
      <c r="AI507" s="90" t="s">
        <v>243</v>
      </c>
      <c r="AJ507" s="84" t="b">
        <v>0</v>
      </c>
      <c r="AK507" s="84">
        <v>1</v>
      </c>
      <c r="AL507" s="90" t="s">
        <v>243</v>
      </c>
      <c r="AM507" s="84" t="s">
        <v>252</v>
      </c>
      <c r="AN507" s="84" t="b">
        <v>0</v>
      </c>
      <c r="AO507" s="90" t="s">
        <v>7137</v>
      </c>
      <c r="AP507" s="84" t="s">
        <v>270</v>
      </c>
      <c r="AQ507" s="84">
        <v>0</v>
      </c>
      <c r="AR507" s="84">
        <v>0</v>
      </c>
      <c r="AS507" s="84"/>
      <c r="AT507" s="84"/>
      <c r="AU507" s="84"/>
      <c r="AV507" s="84"/>
      <c r="AW507" s="84"/>
      <c r="AX507" s="84"/>
      <c r="AY507" s="84"/>
      <c r="AZ507" s="84"/>
    </row>
    <row r="508" spans="1:52" x14ac:dyDescent="0.25">
      <c r="A508" s="69" t="s">
        <v>1031</v>
      </c>
      <c r="B508" s="69" t="s">
        <v>2186</v>
      </c>
      <c r="C508" s="70"/>
      <c r="D508" s="71"/>
      <c r="E508" s="72"/>
      <c r="F508" s="73"/>
      <c r="G508" s="70"/>
      <c r="H508" s="74"/>
      <c r="I508" s="75"/>
      <c r="J508" s="75"/>
      <c r="K508" s="36"/>
      <c r="L508" s="82"/>
      <c r="M508" s="82"/>
      <c r="N508" s="77"/>
      <c r="O508" s="84" t="s">
        <v>233</v>
      </c>
      <c r="P508" s="86">
        <v>43168.053182870368</v>
      </c>
      <c r="Q508" s="84" t="s">
        <v>2598</v>
      </c>
      <c r="R508" s="84"/>
      <c r="S508" s="84"/>
      <c r="T508" s="84" t="s">
        <v>3547</v>
      </c>
      <c r="U508" s="84"/>
      <c r="V508" s="87" t="s">
        <v>4343</v>
      </c>
      <c r="W508" s="86">
        <v>43168.053182870368</v>
      </c>
      <c r="X508" s="87" t="s">
        <v>5559</v>
      </c>
      <c r="Y508" s="84"/>
      <c r="Z508" s="84"/>
      <c r="AA508" s="90" t="s">
        <v>7138</v>
      </c>
      <c r="AB508" s="84"/>
      <c r="AC508" s="84" t="b">
        <v>0</v>
      </c>
      <c r="AD508" s="84">
        <v>0</v>
      </c>
      <c r="AE508" s="90" t="s">
        <v>243</v>
      </c>
      <c r="AF508" s="84" t="b">
        <v>0</v>
      </c>
      <c r="AG508" s="84" t="s">
        <v>248</v>
      </c>
      <c r="AH508" s="84"/>
      <c r="AI508" s="90" t="s">
        <v>243</v>
      </c>
      <c r="AJ508" s="84" t="b">
        <v>0</v>
      </c>
      <c r="AK508" s="84">
        <v>1</v>
      </c>
      <c r="AL508" s="90" t="s">
        <v>7137</v>
      </c>
      <c r="AM508" s="84" t="s">
        <v>252</v>
      </c>
      <c r="AN508" s="84" t="b">
        <v>0</v>
      </c>
      <c r="AO508" s="90" t="s">
        <v>7137</v>
      </c>
      <c r="AP508" s="84" t="s">
        <v>179</v>
      </c>
      <c r="AQ508" s="84">
        <v>0</v>
      </c>
      <c r="AR508" s="84">
        <v>0</v>
      </c>
      <c r="AS508" s="84"/>
      <c r="AT508" s="84"/>
      <c r="AU508" s="84"/>
      <c r="AV508" s="84"/>
      <c r="AW508" s="84"/>
      <c r="AX508" s="84"/>
      <c r="AY508" s="84"/>
      <c r="AZ508" s="84"/>
    </row>
    <row r="509" spans="1:52" x14ac:dyDescent="0.25">
      <c r="A509" s="69" t="s">
        <v>1030</v>
      </c>
      <c r="B509" s="69" t="s">
        <v>1031</v>
      </c>
      <c r="C509" s="70"/>
      <c r="D509" s="71"/>
      <c r="E509" s="72"/>
      <c r="F509" s="73"/>
      <c r="G509" s="70"/>
      <c r="H509" s="74"/>
      <c r="I509" s="75"/>
      <c r="J509" s="75"/>
      <c r="K509" s="36"/>
      <c r="L509" s="82"/>
      <c r="M509" s="82"/>
      <c r="N509" s="77"/>
      <c r="O509" s="84" t="s">
        <v>233</v>
      </c>
      <c r="P509" s="86">
        <v>43167.963576388887</v>
      </c>
      <c r="Q509" s="84" t="s">
        <v>2597</v>
      </c>
      <c r="R509" s="84"/>
      <c r="S509" s="84"/>
      <c r="T509" s="84" t="s">
        <v>3603</v>
      </c>
      <c r="U509" s="87" t="s">
        <v>3927</v>
      </c>
      <c r="V509" s="87" t="s">
        <v>3927</v>
      </c>
      <c r="W509" s="86">
        <v>43167.963576388887</v>
      </c>
      <c r="X509" s="87" t="s">
        <v>5558</v>
      </c>
      <c r="Y509" s="84"/>
      <c r="Z509" s="84"/>
      <c r="AA509" s="90" t="s">
        <v>7137</v>
      </c>
      <c r="AB509" s="84"/>
      <c r="AC509" s="84" t="b">
        <v>0</v>
      </c>
      <c r="AD509" s="84">
        <v>2</v>
      </c>
      <c r="AE509" s="90" t="s">
        <v>243</v>
      </c>
      <c r="AF509" s="84" t="b">
        <v>0</v>
      </c>
      <c r="AG509" s="84" t="s">
        <v>248</v>
      </c>
      <c r="AH509" s="84"/>
      <c r="AI509" s="90" t="s">
        <v>243</v>
      </c>
      <c r="AJ509" s="84" t="b">
        <v>0</v>
      </c>
      <c r="AK509" s="84">
        <v>1</v>
      </c>
      <c r="AL509" s="90" t="s">
        <v>243</v>
      </c>
      <c r="AM509" s="84" t="s">
        <v>252</v>
      </c>
      <c r="AN509" s="84" t="b">
        <v>0</v>
      </c>
      <c r="AO509" s="90" t="s">
        <v>7137</v>
      </c>
      <c r="AP509" s="84" t="s">
        <v>270</v>
      </c>
      <c r="AQ509" s="84">
        <v>0</v>
      </c>
      <c r="AR509" s="84">
        <v>0</v>
      </c>
      <c r="AS509" s="84"/>
      <c r="AT509" s="84"/>
      <c r="AU509" s="84"/>
      <c r="AV509" s="84"/>
      <c r="AW509" s="84"/>
      <c r="AX509" s="84"/>
      <c r="AY509" s="84"/>
      <c r="AZ509" s="84"/>
    </row>
    <row r="510" spans="1:52" x14ac:dyDescent="0.25">
      <c r="A510" s="69" t="s">
        <v>1031</v>
      </c>
      <c r="B510" s="69" t="s">
        <v>1030</v>
      </c>
      <c r="C510" s="70"/>
      <c r="D510" s="71"/>
      <c r="E510" s="72"/>
      <c r="F510" s="73"/>
      <c r="G510" s="70"/>
      <c r="H510" s="74"/>
      <c r="I510" s="75"/>
      <c r="J510" s="75"/>
      <c r="K510" s="36"/>
      <c r="L510" s="82"/>
      <c r="M510" s="82"/>
      <c r="N510" s="77"/>
      <c r="O510" s="84" t="s">
        <v>233</v>
      </c>
      <c r="P510" s="86">
        <v>43168.053182870368</v>
      </c>
      <c r="Q510" s="84" t="s">
        <v>2598</v>
      </c>
      <c r="R510" s="84"/>
      <c r="S510" s="84"/>
      <c r="T510" s="84" t="s">
        <v>3547</v>
      </c>
      <c r="U510" s="84"/>
      <c r="V510" s="87" t="s">
        <v>4343</v>
      </c>
      <c r="W510" s="86">
        <v>43168.053182870368</v>
      </c>
      <c r="X510" s="87" t="s">
        <v>5559</v>
      </c>
      <c r="Y510" s="84"/>
      <c r="Z510" s="84"/>
      <c r="AA510" s="90" t="s">
        <v>7138</v>
      </c>
      <c r="AB510" s="84"/>
      <c r="AC510" s="84" t="b">
        <v>0</v>
      </c>
      <c r="AD510" s="84">
        <v>0</v>
      </c>
      <c r="AE510" s="90" t="s">
        <v>243</v>
      </c>
      <c r="AF510" s="84" t="b">
        <v>0</v>
      </c>
      <c r="AG510" s="84" t="s">
        <v>248</v>
      </c>
      <c r="AH510" s="84"/>
      <c r="AI510" s="90" t="s">
        <v>243</v>
      </c>
      <c r="AJ510" s="84" t="b">
        <v>0</v>
      </c>
      <c r="AK510" s="84">
        <v>1</v>
      </c>
      <c r="AL510" s="90" t="s">
        <v>7137</v>
      </c>
      <c r="AM510" s="84" t="s">
        <v>252</v>
      </c>
      <c r="AN510" s="84" t="b">
        <v>0</v>
      </c>
      <c r="AO510" s="90" t="s">
        <v>7137</v>
      </c>
      <c r="AP510" s="84" t="s">
        <v>179</v>
      </c>
      <c r="AQ510" s="84">
        <v>0</v>
      </c>
      <c r="AR510" s="84">
        <v>0</v>
      </c>
      <c r="AS510" s="84"/>
      <c r="AT510" s="84"/>
      <c r="AU510" s="84"/>
      <c r="AV510" s="84"/>
      <c r="AW510" s="84"/>
      <c r="AX510" s="84"/>
      <c r="AY510" s="84"/>
      <c r="AZ510" s="84"/>
    </row>
    <row r="511" spans="1:52" x14ac:dyDescent="0.25">
      <c r="A511" s="69" t="s">
        <v>1032</v>
      </c>
      <c r="B511" s="69" t="s">
        <v>1104</v>
      </c>
      <c r="C511" s="70"/>
      <c r="D511" s="71"/>
      <c r="E511" s="72"/>
      <c r="F511" s="73"/>
      <c r="G511" s="70"/>
      <c r="H511" s="74"/>
      <c r="I511" s="75"/>
      <c r="J511" s="75"/>
      <c r="K511" s="36"/>
      <c r="L511" s="82"/>
      <c r="M511" s="82"/>
      <c r="N511" s="77"/>
      <c r="O511" s="84" t="s">
        <v>233</v>
      </c>
      <c r="P511" s="86">
        <v>43168.053194444445</v>
      </c>
      <c r="Q511" s="84" t="s">
        <v>2581</v>
      </c>
      <c r="R511" s="87" t="s">
        <v>3262</v>
      </c>
      <c r="S511" s="84" t="s">
        <v>3462</v>
      </c>
      <c r="T511" s="84" t="s">
        <v>3642</v>
      </c>
      <c r="U511" s="84"/>
      <c r="V511" s="87" t="s">
        <v>4344</v>
      </c>
      <c r="W511" s="86">
        <v>43168.053194444445</v>
      </c>
      <c r="X511" s="87" t="s">
        <v>5560</v>
      </c>
      <c r="Y511" s="84"/>
      <c r="Z511" s="84"/>
      <c r="AA511" s="90" t="s">
        <v>7139</v>
      </c>
      <c r="AB511" s="84"/>
      <c r="AC511" s="84" t="b">
        <v>0</v>
      </c>
      <c r="AD511" s="84">
        <v>0</v>
      </c>
      <c r="AE511" s="90" t="s">
        <v>243</v>
      </c>
      <c r="AF511" s="84" t="b">
        <v>0</v>
      </c>
      <c r="AG511" s="84" t="s">
        <v>250</v>
      </c>
      <c r="AH511" s="84"/>
      <c r="AI511" s="90" t="s">
        <v>243</v>
      </c>
      <c r="AJ511" s="84" t="b">
        <v>0</v>
      </c>
      <c r="AK511" s="84">
        <v>4</v>
      </c>
      <c r="AL511" s="90" t="s">
        <v>7217</v>
      </c>
      <c r="AM511" s="84" t="s">
        <v>251</v>
      </c>
      <c r="AN511" s="84" t="b">
        <v>0</v>
      </c>
      <c r="AO511" s="90" t="s">
        <v>7217</v>
      </c>
      <c r="AP511" s="84" t="s">
        <v>179</v>
      </c>
      <c r="AQ511" s="84">
        <v>0</v>
      </c>
      <c r="AR511" s="84">
        <v>0</v>
      </c>
      <c r="AS511" s="84"/>
      <c r="AT511" s="84"/>
      <c r="AU511" s="84"/>
      <c r="AV511" s="84"/>
      <c r="AW511" s="84"/>
      <c r="AX511" s="84"/>
      <c r="AY511" s="84"/>
      <c r="AZ511" s="84"/>
    </row>
    <row r="512" spans="1:52" x14ac:dyDescent="0.25">
      <c r="A512" s="69" t="s">
        <v>1033</v>
      </c>
      <c r="B512" s="69" t="s">
        <v>1848</v>
      </c>
      <c r="C512" s="70"/>
      <c r="D512" s="71"/>
      <c r="E512" s="72"/>
      <c r="F512" s="73"/>
      <c r="G512" s="70"/>
      <c r="H512" s="74"/>
      <c r="I512" s="75"/>
      <c r="J512" s="75"/>
      <c r="K512" s="36"/>
      <c r="L512" s="82"/>
      <c r="M512" s="82"/>
      <c r="N512" s="77"/>
      <c r="O512" s="84" t="s">
        <v>233</v>
      </c>
      <c r="P512" s="86">
        <v>43168.053206018521</v>
      </c>
      <c r="Q512" s="84" t="s">
        <v>2599</v>
      </c>
      <c r="R512" s="87" t="s">
        <v>3269</v>
      </c>
      <c r="S512" s="84" t="s">
        <v>236</v>
      </c>
      <c r="T512" s="84" t="s">
        <v>3547</v>
      </c>
      <c r="U512" s="84"/>
      <c r="V512" s="87" t="s">
        <v>4345</v>
      </c>
      <c r="W512" s="86">
        <v>43168.053206018521</v>
      </c>
      <c r="X512" s="87" t="s">
        <v>5561</v>
      </c>
      <c r="Y512" s="84"/>
      <c r="Z512" s="84"/>
      <c r="AA512" s="90" t="s">
        <v>7140</v>
      </c>
      <c r="AB512" s="84"/>
      <c r="AC512" s="84" t="b">
        <v>0</v>
      </c>
      <c r="AD512" s="84">
        <v>1</v>
      </c>
      <c r="AE512" s="90" t="s">
        <v>243</v>
      </c>
      <c r="AF512" s="84" t="b">
        <v>1</v>
      </c>
      <c r="AG512" s="84" t="s">
        <v>248</v>
      </c>
      <c r="AH512" s="84"/>
      <c r="AI512" s="90" t="s">
        <v>8497</v>
      </c>
      <c r="AJ512" s="84" t="b">
        <v>0</v>
      </c>
      <c r="AK512" s="84">
        <v>0</v>
      </c>
      <c r="AL512" s="90" t="s">
        <v>243</v>
      </c>
      <c r="AM512" s="84" t="s">
        <v>253</v>
      </c>
      <c r="AN512" s="84" t="b">
        <v>0</v>
      </c>
      <c r="AO512" s="90" t="s">
        <v>7140</v>
      </c>
      <c r="AP512" s="84" t="s">
        <v>179</v>
      </c>
      <c r="AQ512" s="84">
        <v>0</v>
      </c>
      <c r="AR512" s="84">
        <v>0</v>
      </c>
      <c r="AS512" s="84"/>
      <c r="AT512" s="84"/>
      <c r="AU512" s="84"/>
      <c r="AV512" s="84"/>
      <c r="AW512" s="84"/>
      <c r="AX512" s="84"/>
      <c r="AY512" s="84"/>
      <c r="AZ512" s="84"/>
    </row>
    <row r="513" spans="1:52" x14ac:dyDescent="0.25">
      <c r="A513" s="69" t="s">
        <v>1033</v>
      </c>
      <c r="B513" s="69" t="s">
        <v>2187</v>
      </c>
      <c r="C513" s="70"/>
      <c r="D513" s="71"/>
      <c r="E513" s="72"/>
      <c r="F513" s="73"/>
      <c r="G513" s="70"/>
      <c r="H513" s="74"/>
      <c r="I513" s="75"/>
      <c r="J513" s="75"/>
      <c r="K513" s="36"/>
      <c r="L513" s="82"/>
      <c r="M513" s="82"/>
      <c r="N513" s="77"/>
      <c r="O513" s="84" t="s">
        <v>233</v>
      </c>
      <c r="P513" s="86">
        <v>43168.053206018521</v>
      </c>
      <c r="Q513" s="84" t="s">
        <v>2599</v>
      </c>
      <c r="R513" s="87" t="s">
        <v>3269</v>
      </c>
      <c r="S513" s="84" t="s">
        <v>236</v>
      </c>
      <c r="T513" s="84" t="s">
        <v>3547</v>
      </c>
      <c r="U513" s="84"/>
      <c r="V513" s="87" t="s">
        <v>4345</v>
      </c>
      <c r="W513" s="86">
        <v>43168.053206018521</v>
      </c>
      <c r="X513" s="87" t="s">
        <v>5561</v>
      </c>
      <c r="Y513" s="84"/>
      <c r="Z513" s="84"/>
      <c r="AA513" s="90" t="s">
        <v>7140</v>
      </c>
      <c r="AB513" s="84"/>
      <c r="AC513" s="84" t="b">
        <v>0</v>
      </c>
      <c r="AD513" s="84">
        <v>1</v>
      </c>
      <c r="AE513" s="90" t="s">
        <v>243</v>
      </c>
      <c r="AF513" s="84" t="b">
        <v>1</v>
      </c>
      <c r="AG513" s="84" t="s">
        <v>248</v>
      </c>
      <c r="AH513" s="84"/>
      <c r="AI513" s="90" t="s">
        <v>8497</v>
      </c>
      <c r="AJ513" s="84" t="b">
        <v>0</v>
      </c>
      <c r="AK513" s="84">
        <v>0</v>
      </c>
      <c r="AL513" s="90" t="s">
        <v>243</v>
      </c>
      <c r="AM513" s="84" t="s">
        <v>253</v>
      </c>
      <c r="AN513" s="84" t="b">
        <v>0</v>
      </c>
      <c r="AO513" s="90" t="s">
        <v>7140</v>
      </c>
      <c r="AP513" s="84" t="s">
        <v>179</v>
      </c>
      <c r="AQ513" s="84">
        <v>0</v>
      </c>
      <c r="AR513" s="84">
        <v>0</v>
      </c>
      <c r="AS513" s="84"/>
      <c r="AT513" s="84"/>
      <c r="AU513" s="84"/>
      <c r="AV513" s="84"/>
      <c r="AW513" s="84"/>
      <c r="AX513" s="84"/>
      <c r="AY513" s="84"/>
      <c r="AZ513" s="84"/>
    </row>
    <row r="514" spans="1:52" x14ac:dyDescent="0.25">
      <c r="A514" s="69" t="s">
        <v>1034</v>
      </c>
      <c r="B514" s="69" t="s">
        <v>2064</v>
      </c>
      <c r="C514" s="70"/>
      <c r="D514" s="71"/>
      <c r="E514" s="72"/>
      <c r="F514" s="73"/>
      <c r="G514" s="70"/>
      <c r="H514" s="74"/>
      <c r="I514" s="75"/>
      <c r="J514" s="75"/>
      <c r="K514" s="36"/>
      <c r="L514" s="82"/>
      <c r="M514" s="82"/>
      <c r="N514" s="77"/>
      <c r="O514" s="84" t="s">
        <v>233</v>
      </c>
      <c r="P514" s="86">
        <v>43168.053217592591</v>
      </c>
      <c r="Q514" s="84" t="s">
        <v>2427</v>
      </c>
      <c r="R514" s="84"/>
      <c r="S514" s="84"/>
      <c r="T514" s="84" t="s">
        <v>3547</v>
      </c>
      <c r="U514" s="84"/>
      <c r="V514" s="87" t="s">
        <v>4346</v>
      </c>
      <c r="W514" s="86">
        <v>43168.053217592591</v>
      </c>
      <c r="X514" s="87" t="s">
        <v>5562</v>
      </c>
      <c r="Y514" s="84"/>
      <c r="Z514" s="84"/>
      <c r="AA514" s="90" t="s">
        <v>7141</v>
      </c>
      <c r="AB514" s="84"/>
      <c r="AC514" s="84" t="b">
        <v>0</v>
      </c>
      <c r="AD514" s="84">
        <v>0</v>
      </c>
      <c r="AE514" s="90" t="s">
        <v>243</v>
      </c>
      <c r="AF514" s="84" t="b">
        <v>0</v>
      </c>
      <c r="AG514" s="84" t="s">
        <v>532</v>
      </c>
      <c r="AH514" s="84"/>
      <c r="AI514" s="90" t="s">
        <v>243</v>
      </c>
      <c r="AJ514" s="84" t="b">
        <v>0</v>
      </c>
      <c r="AK514" s="84">
        <v>42</v>
      </c>
      <c r="AL514" s="90" t="s">
        <v>8296</v>
      </c>
      <c r="AM514" s="84" t="s">
        <v>254</v>
      </c>
      <c r="AN514" s="84" t="b">
        <v>0</v>
      </c>
      <c r="AO514" s="90" t="s">
        <v>8296</v>
      </c>
      <c r="AP514" s="84" t="s">
        <v>179</v>
      </c>
      <c r="AQ514" s="84">
        <v>0</v>
      </c>
      <c r="AR514" s="84">
        <v>0</v>
      </c>
      <c r="AS514" s="84"/>
      <c r="AT514" s="84"/>
      <c r="AU514" s="84"/>
      <c r="AV514" s="84"/>
      <c r="AW514" s="84"/>
      <c r="AX514" s="84"/>
      <c r="AY514" s="84"/>
      <c r="AZ514" s="84"/>
    </row>
    <row r="515" spans="1:52" x14ac:dyDescent="0.25">
      <c r="A515" s="69" t="s">
        <v>1035</v>
      </c>
      <c r="B515" s="69" t="s">
        <v>2180</v>
      </c>
      <c r="C515" s="70"/>
      <c r="D515" s="71"/>
      <c r="E515" s="72"/>
      <c r="F515" s="73"/>
      <c r="G515" s="70"/>
      <c r="H515" s="74"/>
      <c r="I515" s="75"/>
      <c r="J515" s="75"/>
      <c r="K515" s="36"/>
      <c r="L515" s="82"/>
      <c r="M515" s="82"/>
      <c r="N515" s="77"/>
      <c r="O515" s="84" t="s">
        <v>233</v>
      </c>
      <c r="P515" s="86">
        <v>43168.053252314814</v>
      </c>
      <c r="Q515" s="84" t="s">
        <v>2553</v>
      </c>
      <c r="R515" s="84"/>
      <c r="S515" s="84"/>
      <c r="T515" s="84" t="s">
        <v>3631</v>
      </c>
      <c r="U515" s="84"/>
      <c r="V515" s="87" t="s">
        <v>4347</v>
      </c>
      <c r="W515" s="86">
        <v>43168.053252314814</v>
      </c>
      <c r="X515" s="87" t="s">
        <v>5563</v>
      </c>
      <c r="Y515" s="84"/>
      <c r="Z515" s="84"/>
      <c r="AA515" s="90" t="s">
        <v>7142</v>
      </c>
      <c r="AB515" s="84"/>
      <c r="AC515" s="84" t="b">
        <v>0</v>
      </c>
      <c r="AD515" s="84">
        <v>0</v>
      </c>
      <c r="AE515" s="90" t="s">
        <v>243</v>
      </c>
      <c r="AF515" s="84" t="b">
        <v>0</v>
      </c>
      <c r="AG515" s="84" t="s">
        <v>250</v>
      </c>
      <c r="AH515" s="84"/>
      <c r="AI515" s="90" t="s">
        <v>243</v>
      </c>
      <c r="AJ515" s="84" t="b">
        <v>0</v>
      </c>
      <c r="AK515" s="84">
        <v>13</v>
      </c>
      <c r="AL515" s="90" t="s">
        <v>7418</v>
      </c>
      <c r="AM515" s="84" t="s">
        <v>251</v>
      </c>
      <c r="AN515" s="84" t="b">
        <v>0</v>
      </c>
      <c r="AO515" s="90" t="s">
        <v>7418</v>
      </c>
      <c r="AP515" s="84" t="s">
        <v>179</v>
      </c>
      <c r="AQ515" s="84">
        <v>0</v>
      </c>
      <c r="AR515" s="84">
        <v>0</v>
      </c>
      <c r="AS515" s="84"/>
      <c r="AT515" s="84"/>
      <c r="AU515" s="84"/>
      <c r="AV515" s="84"/>
      <c r="AW515" s="84"/>
      <c r="AX515" s="84"/>
      <c r="AY515" s="84"/>
      <c r="AZ515" s="84"/>
    </row>
    <row r="516" spans="1:52" x14ac:dyDescent="0.25">
      <c r="A516" s="69" t="s">
        <v>1035</v>
      </c>
      <c r="B516" s="69" t="s">
        <v>1297</v>
      </c>
      <c r="C516" s="70"/>
      <c r="D516" s="71"/>
      <c r="E516" s="72"/>
      <c r="F516" s="73"/>
      <c r="G516" s="70"/>
      <c r="H516" s="74"/>
      <c r="I516" s="75"/>
      <c r="J516" s="75"/>
      <c r="K516" s="36"/>
      <c r="L516" s="82"/>
      <c r="M516" s="82"/>
      <c r="N516" s="77"/>
      <c r="O516" s="84" t="s">
        <v>233</v>
      </c>
      <c r="P516" s="86">
        <v>43168.053252314814</v>
      </c>
      <c r="Q516" s="84" t="s">
        <v>2553</v>
      </c>
      <c r="R516" s="84"/>
      <c r="S516" s="84"/>
      <c r="T516" s="84" t="s">
        <v>3631</v>
      </c>
      <c r="U516" s="84"/>
      <c r="V516" s="87" t="s">
        <v>4347</v>
      </c>
      <c r="W516" s="86">
        <v>43168.053252314814</v>
      </c>
      <c r="X516" s="87" t="s">
        <v>5563</v>
      </c>
      <c r="Y516" s="84"/>
      <c r="Z516" s="84"/>
      <c r="AA516" s="90" t="s">
        <v>7142</v>
      </c>
      <c r="AB516" s="84"/>
      <c r="AC516" s="84" t="b">
        <v>0</v>
      </c>
      <c r="AD516" s="84">
        <v>0</v>
      </c>
      <c r="AE516" s="90" t="s">
        <v>243</v>
      </c>
      <c r="AF516" s="84" t="b">
        <v>0</v>
      </c>
      <c r="AG516" s="84" t="s">
        <v>250</v>
      </c>
      <c r="AH516" s="84"/>
      <c r="AI516" s="90" t="s">
        <v>243</v>
      </c>
      <c r="AJ516" s="84" t="b">
        <v>0</v>
      </c>
      <c r="AK516" s="84">
        <v>13</v>
      </c>
      <c r="AL516" s="90" t="s">
        <v>7418</v>
      </c>
      <c r="AM516" s="84" t="s">
        <v>251</v>
      </c>
      <c r="AN516" s="84" t="b">
        <v>0</v>
      </c>
      <c r="AO516" s="90" t="s">
        <v>7418</v>
      </c>
      <c r="AP516" s="84" t="s">
        <v>179</v>
      </c>
      <c r="AQ516" s="84">
        <v>0</v>
      </c>
      <c r="AR516" s="84">
        <v>0</v>
      </c>
      <c r="AS516" s="84"/>
      <c r="AT516" s="84"/>
      <c r="AU516" s="84"/>
      <c r="AV516" s="84"/>
      <c r="AW516" s="84"/>
      <c r="AX516" s="84"/>
      <c r="AY516" s="84"/>
      <c r="AZ516" s="84"/>
    </row>
    <row r="517" spans="1:52" x14ac:dyDescent="0.25">
      <c r="A517" s="69" t="s">
        <v>1036</v>
      </c>
      <c r="B517" s="69" t="s">
        <v>2188</v>
      </c>
      <c r="C517" s="70"/>
      <c r="D517" s="71"/>
      <c r="E517" s="72"/>
      <c r="F517" s="73"/>
      <c r="G517" s="70"/>
      <c r="H517" s="74"/>
      <c r="I517" s="75"/>
      <c r="J517" s="75"/>
      <c r="K517" s="36"/>
      <c r="L517" s="82"/>
      <c r="M517" s="82"/>
      <c r="N517" s="77"/>
      <c r="O517" s="84" t="s">
        <v>234</v>
      </c>
      <c r="P517" s="86">
        <v>43168.053263888891</v>
      </c>
      <c r="Q517" s="84" t="s">
        <v>2600</v>
      </c>
      <c r="R517" s="84"/>
      <c r="S517" s="84"/>
      <c r="T517" s="84" t="s">
        <v>3547</v>
      </c>
      <c r="U517" s="84"/>
      <c r="V517" s="87" t="s">
        <v>4348</v>
      </c>
      <c r="W517" s="86">
        <v>43168.053263888891</v>
      </c>
      <c r="X517" s="87" t="s">
        <v>5564</v>
      </c>
      <c r="Y517" s="84"/>
      <c r="Z517" s="84"/>
      <c r="AA517" s="90" t="s">
        <v>7143</v>
      </c>
      <c r="AB517" s="90" t="s">
        <v>8343</v>
      </c>
      <c r="AC517" s="84" t="b">
        <v>0</v>
      </c>
      <c r="AD517" s="84">
        <v>0</v>
      </c>
      <c r="AE517" s="90" t="s">
        <v>8423</v>
      </c>
      <c r="AF517" s="84" t="b">
        <v>0</v>
      </c>
      <c r="AG517" s="84" t="s">
        <v>248</v>
      </c>
      <c r="AH517" s="84"/>
      <c r="AI517" s="90" t="s">
        <v>243</v>
      </c>
      <c r="AJ517" s="84" t="b">
        <v>0</v>
      </c>
      <c r="AK517" s="84">
        <v>0</v>
      </c>
      <c r="AL517" s="90" t="s">
        <v>243</v>
      </c>
      <c r="AM517" s="84" t="s">
        <v>254</v>
      </c>
      <c r="AN517" s="84" t="b">
        <v>0</v>
      </c>
      <c r="AO517" s="90" t="s">
        <v>8343</v>
      </c>
      <c r="AP517" s="84" t="s">
        <v>179</v>
      </c>
      <c r="AQ517" s="84">
        <v>0</v>
      </c>
      <c r="AR517" s="84">
        <v>0</v>
      </c>
      <c r="AS517" s="84"/>
      <c r="AT517" s="84"/>
      <c r="AU517" s="84"/>
      <c r="AV517" s="84"/>
      <c r="AW517" s="84"/>
      <c r="AX517" s="84"/>
      <c r="AY517" s="84"/>
      <c r="AZ517" s="84"/>
    </row>
    <row r="518" spans="1:52" x14ac:dyDescent="0.25">
      <c r="A518" s="69" t="s">
        <v>1037</v>
      </c>
      <c r="B518" s="69" t="s">
        <v>2095</v>
      </c>
      <c r="C518" s="70"/>
      <c r="D518" s="71"/>
      <c r="E518" s="72"/>
      <c r="F518" s="73"/>
      <c r="G518" s="70"/>
      <c r="H518" s="74"/>
      <c r="I518" s="75"/>
      <c r="J518" s="75"/>
      <c r="K518" s="36"/>
      <c r="L518" s="82"/>
      <c r="M518" s="82"/>
      <c r="N518" s="77"/>
      <c r="O518" s="84" t="s">
        <v>233</v>
      </c>
      <c r="P518" s="86">
        <v>43168.053287037037</v>
      </c>
      <c r="Q518" s="84" t="s">
        <v>2400</v>
      </c>
      <c r="R518" s="84"/>
      <c r="S518" s="84"/>
      <c r="T518" s="84"/>
      <c r="U518" s="84"/>
      <c r="V518" s="87" t="s">
        <v>4349</v>
      </c>
      <c r="W518" s="86">
        <v>43168.053287037037</v>
      </c>
      <c r="X518" s="87" t="s">
        <v>5565</v>
      </c>
      <c r="Y518" s="84"/>
      <c r="Z518" s="84"/>
      <c r="AA518" s="90" t="s">
        <v>7144</v>
      </c>
      <c r="AB518" s="84"/>
      <c r="AC518" s="84" t="b">
        <v>0</v>
      </c>
      <c r="AD518" s="84">
        <v>0</v>
      </c>
      <c r="AE518" s="90" t="s">
        <v>243</v>
      </c>
      <c r="AF518" s="84" t="b">
        <v>0</v>
      </c>
      <c r="AG518" s="84" t="s">
        <v>532</v>
      </c>
      <c r="AH518" s="84"/>
      <c r="AI518" s="90" t="s">
        <v>243</v>
      </c>
      <c r="AJ518" s="84" t="b">
        <v>0</v>
      </c>
      <c r="AK518" s="84">
        <v>369</v>
      </c>
      <c r="AL518" s="90" t="s">
        <v>8332</v>
      </c>
      <c r="AM518" s="84" t="s">
        <v>252</v>
      </c>
      <c r="AN518" s="84" t="b">
        <v>0</v>
      </c>
      <c r="AO518" s="90" t="s">
        <v>8332</v>
      </c>
      <c r="AP518" s="84" t="s">
        <v>179</v>
      </c>
      <c r="AQ518" s="84">
        <v>0</v>
      </c>
      <c r="AR518" s="84">
        <v>0</v>
      </c>
      <c r="AS518" s="84"/>
      <c r="AT518" s="84"/>
      <c r="AU518" s="84"/>
      <c r="AV518" s="84"/>
      <c r="AW518" s="84"/>
      <c r="AX518" s="84"/>
      <c r="AY518" s="84"/>
      <c r="AZ518" s="84"/>
    </row>
    <row r="519" spans="1:52" x14ac:dyDescent="0.25">
      <c r="A519" s="69" t="s">
        <v>1038</v>
      </c>
      <c r="B519" s="69" t="s">
        <v>2095</v>
      </c>
      <c r="C519" s="70"/>
      <c r="D519" s="71"/>
      <c r="E519" s="72"/>
      <c r="F519" s="73"/>
      <c r="G519" s="70"/>
      <c r="H519" s="74"/>
      <c r="I519" s="75"/>
      <c r="J519" s="75"/>
      <c r="K519" s="36"/>
      <c r="L519" s="82"/>
      <c r="M519" s="82"/>
      <c r="N519" s="77"/>
      <c r="O519" s="84" t="s">
        <v>233</v>
      </c>
      <c r="P519" s="86">
        <v>43168.053298611114</v>
      </c>
      <c r="Q519" s="84" t="s">
        <v>2400</v>
      </c>
      <c r="R519" s="84"/>
      <c r="S519" s="84"/>
      <c r="T519" s="84"/>
      <c r="U519" s="84"/>
      <c r="V519" s="87" t="s">
        <v>4350</v>
      </c>
      <c r="W519" s="86">
        <v>43168.053298611114</v>
      </c>
      <c r="X519" s="87" t="s">
        <v>5566</v>
      </c>
      <c r="Y519" s="84"/>
      <c r="Z519" s="84"/>
      <c r="AA519" s="90" t="s">
        <v>7145</v>
      </c>
      <c r="AB519" s="84"/>
      <c r="AC519" s="84" t="b">
        <v>0</v>
      </c>
      <c r="AD519" s="84">
        <v>0</v>
      </c>
      <c r="AE519" s="90" t="s">
        <v>243</v>
      </c>
      <c r="AF519" s="84" t="b">
        <v>0</v>
      </c>
      <c r="AG519" s="84" t="s">
        <v>532</v>
      </c>
      <c r="AH519" s="84"/>
      <c r="AI519" s="90" t="s">
        <v>243</v>
      </c>
      <c r="AJ519" s="84" t="b">
        <v>0</v>
      </c>
      <c r="AK519" s="84">
        <v>369</v>
      </c>
      <c r="AL519" s="90" t="s">
        <v>8332</v>
      </c>
      <c r="AM519" s="84" t="s">
        <v>251</v>
      </c>
      <c r="AN519" s="84" t="b">
        <v>0</v>
      </c>
      <c r="AO519" s="90" t="s">
        <v>8332</v>
      </c>
      <c r="AP519" s="84" t="s">
        <v>179</v>
      </c>
      <c r="AQ519" s="84">
        <v>0</v>
      </c>
      <c r="AR519" s="84">
        <v>0</v>
      </c>
      <c r="AS519" s="84"/>
      <c r="AT519" s="84"/>
      <c r="AU519" s="84"/>
      <c r="AV519" s="84"/>
      <c r="AW519" s="84"/>
      <c r="AX519" s="84"/>
      <c r="AY519" s="84"/>
      <c r="AZ519" s="84"/>
    </row>
    <row r="520" spans="1:52" x14ac:dyDescent="0.25">
      <c r="A520" s="69" t="s">
        <v>1039</v>
      </c>
      <c r="B520" s="69" t="s">
        <v>1039</v>
      </c>
      <c r="C520" s="70"/>
      <c r="D520" s="71"/>
      <c r="E520" s="72"/>
      <c r="F520" s="73"/>
      <c r="G520" s="70"/>
      <c r="H520" s="74"/>
      <c r="I520" s="75"/>
      <c r="J520" s="75"/>
      <c r="K520" s="36"/>
      <c r="L520" s="82"/>
      <c r="M520" s="82"/>
      <c r="N520" s="77"/>
      <c r="O520" s="84" t="s">
        <v>179</v>
      </c>
      <c r="P520" s="86">
        <v>43166.236296296294</v>
      </c>
      <c r="Q520" s="84" t="s">
        <v>2601</v>
      </c>
      <c r="R520" s="84"/>
      <c r="S520" s="84"/>
      <c r="T520" s="84" t="s">
        <v>3646</v>
      </c>
      <c r="U520" s="84"/>
      <c r="V520" s="87" t="s">
        <v>4351</v>
      </c>
      <c r="W520" s="86">
        <v>43166.236296296294</v>
      </c>
      <c r="X520" s="87" t="s">
        <v>5567</v>
      </c>
      <c r="Y520" s="84"/>
      <c r="Z520" s="84"/>
      <c r="AA520" s="90" t="s">
        <v>7146</v>
      </c>
      <c r="AB520" s="84"/>
      <c r="AC520" s="84" t="b">
        <v>0</v>
      </c>
      <c r="AD520" s="84">
        <v>28</v>
      </c>
      <c r="AE520" s="90" t="s">
        <v>243</v>
      </c>
      <c r="AF520" s="84" t="b">
        <v>0</v>
      </c>
      <c r="AG520" s="84" t="s">
        <v>8486</v>
      </c>
      <c r="AH520" s="84"/>
      <c r="AI520" s="90" t="s">
        <v>243</v>
      </c>
      <c r="AJ520" s="84" t="b">
        <v>0</v>
      </c>
      <c r="AK520" s="84">
        <v>63</v>
      </c>
      <c r="AL520" s="90" t="s">
        <v>243</v>
      </c>
      <c r="AM520" s="84" t="s">
        <v>252</v>
      </c>
      <c r="AN520" s="84" t="b">
        <v>0</v>
      </c>
      <c r="AO520" s="90" t="s">
        <v>7146</v>
      </c>
      <c r="AP520" s="84" t="s">
        <v>270</v>
      </c>
      <c r="AQ520" s="84">
        <v>0</v>
      </c>
      <c r="AR520" s="84">
        <v>0</v>
      </c>
      <c r="AS520" s="84"/>
      <c r="AT520" s="84"/>
      <c r="AU520" s="84"/>
      <c r="AV520" s="84"/>
      <c r="AW520" s="84"/>
      <c r="AX520" s="84"/>
      <c r="AY520" s="84"/>
      <c r="AZ520" s="84"/>
    </row>
    <row r="521" spans="1:52" x14ac:dyDescent="0.25">
      <c r="A521" s="69" t="s">
        <v>1040</v>
      </c>
      <c r="B521" s="69" t="s">
        <v>1039</v>
      </c>
      <c r="C521" s="70"/>
      <c r="D521" s="71"/>
      <c r="E521" s="72"/>
      <c r="F521" s="73"/>
      <c r="G521" s="70"/>
      <c r="H521" s="74"/>
      <c r="I521" s="75"/>
      <c r="J521" s="75"/>
      <c r="K521" s="36"/>
      <c r="L521" s="82"/>
      <c r="M521" s="82"/>
      <c r="N521" s="77"/>
      <c r="O521" s="84" t="s">
        <v>233</v>
      </c>
      <c r="P521" s="86">
        <v>43168.053124999999</v>
      </c>
      <c r="Q521" s="84" t="s">
        <v>2602</v>
      </c>
      <c r="R521" s="84"/>
      <c r="S521" s="84"/>
      <c r="T521" s="84" t="s">
        <v>3547</v>
      </c>
      <c r="U521" s="84"/>
      <c r="V521" s="87" t="s">
        <v>4352</v>
      </c>
      <c r="W521" s="86">
        <v>43168.053124999999</v>
      </c>
      <c r="X521" s="87" t="s">
        <v>5568</v>
      </c>
      <c r="Y521" s="84"/>
      <c r="Z521" s="84"/>
      <c r="AA521" s="90" t="s">
        <v>7147</v>
      </c>
      <c r="AB521" s="84"/>
      <c r="AC521" s="84" t="b">
        <v>0</v>
      </c>
      <c r="AD521" s="84">
        <v>0</v>
      </c>
      <c r="AE521" s="90" t="s">
        <v>243</v>
      </c>
      <c r="AF521" s="84" t="b">
        <v>0</v>
      </c>
      <c r="AG521" s="84" t="s">
        <v>8486</v>
      </c>
      <c r="AH521" s="84"/>
      <c r="AI521" s="90" t="s">
        <v>243</v>
      </c>
      <c r="AJ521" s="84" t="b">
        <v>0</v>
      </c>
      <c r="AK521" s="84">
        <v>63</v>
      </c>
      <c r="AL521" s="90" t="s">
        <v>7146</v>
      </c>
      <c r="AM521" s="84" t="s">
        <v>254</v>
      </c>
      <c r="AN521" s="84" t="b">
        <v>0</v>
      </c>
      <c r="AO521" s="90" t="s">
        <v>7146</v>
      </c>
      <c r="AP521" s="84" t="s">
        <v>179</v>
      </c>
      <c r="AQ521" s="84">
        <v>0</v>
      </c>
      <c r="AR521" s="84">
        <v>0</v>
      </c>
      <c r="AS521" s="84"/>
      <c r="AT521" s="84"/>
      <c r="AU521" s="84"/>
      <c r="AV521" s="84"/>
      <c r="AW521" s="84"/>
      <c r="AX521" s="84"/>
      <c r="AY521" s="84"/>
      <c r="AZ521" s="84"/>
    </row>
    <row r="522" spans="1:52" x14ac:dyDescent="0.25">
      <c r="A522" s="69" t="s">
        <v>1041</v>
      </c>
      <c r="B522" s="69" t="s">
        <v>1041</v>
      </c>
      <c r="C522" s="70"/>
      <c r="D522" s="71"/>
      <c r="E522" s="72"/>
      <c r="F522" s="73"/>
      <c r="G522" s="70"/>
      <c r="H522" s="74"/>
      <c r="I522" s="75"/>
      <c r="J522" s="75"/>
      <c r="K522" s="36"/>
      <c r="L522" s="82"/>
      <c r="M522" s="82"/>
      <c r="N522" s="77"/>
      <c r="O522" s="84" t="s">
        <v>179</v>
      </c>
      <c r="P522" s="86">
        <v>43167.557534722226</v>
      </c>
      <c r="Q522" s="84" t="s">
        <v>2603</v>
      </c>
      <c r="R522" s="84"/>
      <c r="S522" s="84"/>
      <c r="T522" s="84" t="s">
        <v>3647</v>
      </c>
      <c r="U522" s="87" t="s">
        <v>3928</v>
      </c>
      <c r="V522" s="87" t="s">
        <v>3928</v>
      </c>
      <c r="W522" s="86">
        <v>43167.557534722226</v>
      </c>
      <c r="X522" s="87" t="s">
        <v>5569</v>
      </c>
      <c r="Y522" s="84"/>
      <c r="Z522" s="84"/>
      <c r="AA522" s="90" t="s">
        <v>7148</v>
      </c>
      <c r="AB522" s="84"/>
      <c r="AC522" s="84" t="b">
        <v>0</v>
      </c>
      <c r="AD522" s="84">
        <v>3</v>
      </c>
      <c r="AE522" s="90" t="s">
        <v>243</v>
      </c>
      <c r="AF522" s="84" t="b">
        <v>0</v>
      </c>
      <c r="AG522" s="84" t="s">
        <v>8486</v>
      </c>
      <c r="AH522" s="84"/>
      <c r="AI522" s="90" t="s">
        <v>243</v>
      </c>
      <c r="AJ522" s="84" t="b">
        <v>0</v>
      </c>
      <c r="AK522" s="84">
        <v>2</v>
      </c>
      <c r="AL522" s="90" t="s">
        <v>243</v>
      </c>
      <c r="AM522" s="84" t="s">
        <v>251</v>
      </c>
      <c r="AN522" s="84" t="b">
        <v>0</v>
      </c>
      <c r="AO522" s="90" t="s">
        <v>7148</v>
      </c>
      <c r="AP522" s="84" t="s">
        <v>270</v>
      </c>
      <c r="AQ522" s="84">
        <v>0</v>
      </c>
      <c r="AR522" s="84">
        <v>0</v>
      </c>
      <c r="AS522" s="84"/>
      <c r="AT522" s="84"/>
      <c r="AU522" s="84"/>
      <c r="AV522" s="84"/>
      <c r="AW522" s="84"/>
      <c r="AX522" s="84"/>
      <c r="AY522" s="84"/>
      <c r="AZ522" s="84"/>
    </row>
    <row r="523" spans="1:52" x14ac:dyDescent="0.25">
      <c r="A523" s="69" t="s">
        <v>1040</v>
      </c>
      <c r="B523" s="69" t="s">
        <v>1041</v>
      </c>
      <c r="C523" s="70"/>
      <c r="D523" s="71"/>
      <c r="E523" s="72"/>
      <c r="F523" s="73"/>
      <c r="G523" s="70"/>
      <c r="H523" s="74"/>
      <c r="I523" s="75"/>
      <c r="J523" s="75"/>
      <c r="K523" s="36"/>
      <c r="L523" s="82"/>
      <c r="M523" s="82"/>
      <c r="N523" s="77"/>
      <c r="O523" s="84" t="s">
        <v>233</v>
      </c>
      <c r="P523" s="86">
        <v>43168.053310185183</v>
      </c>
      <c r="Q523" s="84" t="s">
        <v>2604</v>
      </c>
      <c r="R523" s="84"/>
      <c r="S523" s="84"/>
      <c r="T523" s="84" t="s">
        <v>3647</v>
      </c>
      <c r="U523" s="84"/>
      <c r="V523" s="87" t="s">
        <v>4352</v>
      </c>
      <c r="W523" s="86">
        <v>43168.053310185183</v>
      </c>
      <c r="X523" s="87" t="s">
        <v>5570</v>
      </c>
      <c r="Y523" s="84"/>
      <c r="Z523" s="84"/>
      <c r="AA523" s="90" t="s">
        <v>7149</v>
      </c>
      <c r="AB523" s="84"/>
      <c r="AC523" s="84" t="b">
        <v>0</v>
      </c>
      <c r="AD523" s="84">
        <v>0</v>
      </c>
      <c r="AE523" s="90" t="s">
        <v>243</v>
      </c>
      <c r="AF523" s="84" t="b">
        <v>0</v>
      </c>
      <c r="AG523" s="84" t="s">
        <v>8486</v>
      </c>
      <c r="AH523" s="84"/>
      <c r="AI523" s="90" t="s">
        <v>243</v>
      </c>
      <c r="AJ523" s="84" t="b">
        <v>0</v>
      </c>
      <c r="AK523" s="84">
        <v>2</v>
      </c>
      <c r="AL523" s="90" t="s">
        <v>7148</v>
      </c>
      <c r="AM523" s="84" t="s">
        <v>254</v>
      </c>
      <c r="AN523" s="84" t="b">
        <v>0</v>
      </c>
      <c r="AO523" s="90" t="s">
        <v>7148</v>
      </c>
      <c r="AP523" s="84" t="s">
        <v>179</v>
      </c>
      <c r="AQ523" s="84">
        <v>0</v>
      </c>
      <c r="AR523" s="84">
        <v>0</v>
      </c>
      <c r="AS523" s="84"/>
      <c r="AT523" s="84"/>
      <c r="AU523" s="84"/>
      <c r="AV523" s="84"/>
      <c r="AW523" s="84"/>
      <c r="AX523" s="84"/>
      <c r="AY523" s="84"/>
      <c r="AZ523" s="84"/>
    </row>
    <row r="524" spans="1:52" x14ac:dyDescent="0.25">
      <c r="A524" s="69" t="s">
        <v>1040</v>
      </c>
      <c r="B524" s="69" t="s">
        <v>2189</v>
      </c>
      <c r="C524" s="70"/>
      <c r="D524" s="71"/>
      <c r="E524" s="72"/>
      <c r="F524" s="73"/>
      <c r="G524" s="70"/>
      <c r="H524" s="74"/>
      <c r="I524" s="75"/>
      <c r="J524" s="75"/>
      <c r="K524" s="36"/>
      <c r="L524" s="82"/>
      <c r="M524" s="82"/>
      <c r="N524" s="77"/>
      <c r="O524" s="84" t="s">
        <v>233</v>
      </c>
      <c r="P524" s="86">
        <v>43168.052997685183</v>
      </c>
      <c r="Q524" s="84" t="s">
        <v>2605</v>
      </c>
      <c r="R524" s="84"/>
      <c r="S524" s="84"/>
      <c r="T524" s="84" t="s">
        <v>3641</v>
      </c>
      <c r="U524" s="87" t="s">
        <v>3929</v>
      </c>
      <c r="V524" s="87" t="s">
        <v>3929</v>
      </c>
      <c r="W524" s="86">
        <v>43168.052997685183</v>
      </c>
      <c r="X524" s="87" t="s">
        <v>5571</v>
      </c>
      <c r="Y524" s="84"/>
      <c r="Z524" s="84"/>
      <c r="AA524" s="90" t="s">
        <v>7150</v>
      </c>
      <c r="AB524" s="84"/>
      <c r="AC524" s="84" t="b">
        <v>0</v>
      </c>
      <c r="AD524" s="84">
        <v>0</v>
      </c>
      <c r="AE524" s="90" t="s">
        <v>243</v>
      </c>
      <c r="AF524" s="84" t="b">
        <v>0</v>
      </c>
      <c r="AG524" s="84" t="s">
        <v>8486</v>
      </c>
      <c r="AH524" s="84"/>
      <c r="AI524" s="90" t="s">
        <v>243</v>
      </c>
      <c r="AJ524" s="84" t="b">
        <v>0</v>
      </c>
      <c r="AK524" s="84">
        <v>23</v>
      </c>
      <c r="AL524" s="90" t="s">
        <v>7980</v>
      </c>
      <c r="AM524" s="84" t="s">
        <v>254</v>
      </c>
      <c r="AN524" s="84" t="b">
        <v>0</v>
      </c>
      <c r="AO524" s="90" t="s">
        <v>7980</v>
      </c>
      <c r="AP524" s="84" t="s">
        <v>179</v>
      </c>
      <c r="AQ524" s="84">
        <v>0</v>
      </c>
      <c r="AR524" s="84">
        <v>0</v>
      </c>
      <c r="AS524" s="84"/>
      <c r="AT524" s="84"/>
      <c r="AU524" s="84"/>
      <c r="AV524" s="84"/>
      <c r="AW524" s="84"/>
      <c r="AX524" s="84"/>
      <c r="AY524" s="84"/>
      <c r="AZ524" s="84"/>
    </row>
    <row r="525" spans="1:52" x14ac:dyDescent="0.25">
      <c r="A525" s="69" t="s">
        <v>1040</v>
      </c>
      <c r="B525" s="69" t="s">
        <v>1788</v>
      </c>
      <c r="C525" s="70"/>
      <c r="D525" s="71"/>
      <c r="E525" s="72"/>
      <c r="F525" s="73"/>
      <c r="G525" s="70"/>
      <c r="H525" s="74"/>
      <c r="I525" s="75"/>
      <c r="J525" s="75"/>
      <c r="K525" s="36"/>
      <c r="L525" s="82"/>
      <c r="M525" s="82"/>
      <c r="N525" s="77"/>
      <c r="O525" s="84" t="s">
        <v>233</v>
      </c>
      <c r="P525" s="86">
        <v>43168.052997685183</v>
      </c>
      <c r="Q525" s="84" t="s">
        <v>2605</v>
      </c>
      <c r="R525" s="84"/>
      <c r="S525" s="84"/>
      <c r="T525" s="84" t="s">
        <v>3641</v>
      </c>
      <c r="U525" s="87" t="s">
        <v>3929</v>
      </c>
      <c r="V525" s="87" t="s">
        <v>3929</v>
      </c>
      <c r="W525" s="86">
        <v>43168.052997685183</v>
      </c>
      <c r="X525" s="87" t="s">
        <v>5571</v>
      </c>
      <c r="Y525" s="84"/>
      <c r="Z525" s="84"/>
      <c r="AA525" s="90" t="s">
        <v>7150</v>
      </c>
      <c r="AB525" s="84"/>
      <c r="AC525" s="84" t="b">
        <v>0</v>
      </c>
      <c r="AD525" s="84">
        <v>0</v>
      </c>
      <c r="AE525" s="90" t="s">
        <v>243</v>
      </c>
      <c r="AF525" s="84" t="b">
        <v>0</v>
      </c>
      <c r="AG525" s="84" t="s">
        <v>8486</v>
      </c>
      <c r="AH525" s="84"/>
      <c r="AI525" s="90" t="s">
        <v>243</v>
      </c>
      <c r="AJ525" s="84" t="b">
        <v>0</v>
      </c>
      <c r="AK525" s="84">
        <v>23</v>
      </c>
      <c r="AL525" s="90" t="s">
        <v>7980</v>
      </c>
      <c r="AM525" s="84" t="s">
        <v>254</v>
      </c>
      <c r="AN525" s="84" t="b">
        <v>0</v>
      </c>
      <c r="AO525" s="90" t="s">
        <v>7980</v>
      </c>
      <c r="AP525" s="84" t="s">
        <v>179</v>
      </c>
      <c r="AQ525" s="84">
        <v>0</v>
      </c>
      <c r="AR525" s="84">
        <v>0</v>
      </c>
      <c r="AS525" s="84"/>
      <c r="AT525" s="84"/>
      <c r="AU525" s="84"/>
      <c r="AV525" s="84"/>
      <c r="AW525" s="84"/>
      <c r="AX525" s="84"/>
      <c r="AY525" s="84"/>
      <c r="AZ525" s="84"/>
    </row>
    <row r="526" spans="1:52" x14ac:dyDescent="0.25">
      <c r="A526" s="69" t="s">
        <v>1042</v>
      </c>
      <c r="B526" s="69" t="s">
        <v>1104</v>
      </c>
      <c r="C526" s="70"/>
      <c r="D526" s="71"/>
      <c r="E526" s="72"/>
      <c r="F526" s="73"/>
      <c r="G526" s="70"/>
      <c r="H526" s="74"/>
      <c r="I526" s="75"/>
      <c r="J526" s="75"/>
      <c r="K526" s="36"/>
      <c r="L526" s="82"/>
      <c r="M526" s="82"/>
      <c r="N526" s="77"/>
      <c r="O526" s="84" t="s">
        <v>233</v>
      </c>
      <c r="P526" s="86">
        <v>43168.053368055553</v>
      </c>
      <c r="Q526" s="84" t="s">
        <v>2581</v>
      </c>
      <c r="R526" s="87" t="s">
        <v>3262</v>
      </c>
      <c r="S526" s="84" t="s">
        <v>3462</v>
      </c>
      <c r="T526" s="84" t="s">
        <v>3642</v>
      </c>
      <c r="U526" s="84"/>
      <c r="V526" s="87" t="s">
        <v>4353</v>
      </c>
      <c r="W526" s="86">
        <v>43168.053368055553</v>
      </c>
      <c r="X526" s="87" t="s">
        <v>5572</v>
      </c>
      <c r="Y526" s="84"/>
      <c r="Z526" s="84"/>
      <c r="AA526" s="90" t="s">
        <v>7151</v>
      </c>
      <c r="AB526" s="84"/>
      <c r="AC526" s="84" t="b">
        <v>0</v>
      </c>
      <c r="AD526" s="84">
        <v>0</v>
      </c>
      <c r="AE526" s="90" t="s">
        <v>243</v>
      </c>
      <c r="AF526" s="84" t="b">
        <v>0</v>
      </c>
      <c r="AG526" s="84" t="s">
        <v>250</v>
      </c>
      <c r="AH526" s="84"/>
      <c r="AI526" s="90" t="s">
        <v>243</v>
      </c>
      <c r="AJ526" s="84" t="b">
        <v>0</v>
      </c>
      <c r="AK526" s="84">
        <v>4</v>
      </c>
      <c r="AL526" s="90" t="s">
        <v>7217</v>
      </c>
      <c r="AM526" s="84" t="s">
        <v>251</v>
      </c>
      <c r="AN526" s="84" t="b">
        <v>0</v>
      </c>
      <c r="AO526" s="90" t="s">
        <v>7217</v>
      </c>
      <c r="AP526" s="84" t="s">
        <v>179</v>
      </c>
      <c r="AQ526" s="84">
        <v>0</v>
      </c>
      <c r="AR526" s="84">
        <v>0</v>
      </c>
      <c r="AS526" s="84"/>
      <c r="AT526" s="84"/>
      <c r="AU526" s="84"/>
      <c r="AV526" s="84"/>
      <c r="AW526" s="84"/>
      <c r="AX526" s="84"/>
      <c r="AY526" s="84"/>
      <c r="AZ526" s="84"/>
    </row>
    <row r="527" spans="1:52" x14ac:dyDescent="0.25">
      <c r="A527" s="69" t="s">
        <v>1043</v>
      </c>
      <c r="B527" s="69" t="s">
        <v>1868</v>
      </c>
      <c r="C527" s="70"/>
      <c r="D527" s="71"/>
      <c r="E527" s="72"/>
      <c r="F527" s="73"/>
      <c r="G527" s="70"/>
      <c r="H527" s="74"/>
      <c r="I527" s="75"/>
      <c r="J527" s="75"/>
      <c r="K527" s="36"/>
      <c r="L527" s="82"/>
      <c r="M527" s="82"/>
      <c r="N527" s="77"/>
      <c r="O527" s="84" t="s">
        <v>233</v>
      </c>
      <c r="P527" s="86">
        <v>43168.053425925929</v>
      </c>
      <c r="Q527" s="84" t="s">
        <v>2606</v>
      </c>
      <c r="R527" s="84"/>
      <c r="S527" s="84"/>
      <c r="T527" s="84" t="s">
        <v>3582</v>
      </c>
      <c r="U527" s="84"/>
      <c r="V527" s="87" t="s">
        <v>4354</v>
      </c>
      <c r="W527" s="86">
        <v>43168.053425925929</v>
      </c>
      <c r="X527" s="87" t="s">
        <v>5573</v>
      </c>
      <c r="Y527" s="84"/>
      <c r="Z527" s="84"/>
      <c r="AA527" s="90" t="s">
        <v>7152</v>
      </c>
      <c r="AB527" s="84"/>
      <c r="AC527" s="84" t="b">
        <v>0</v>
      </c>
      <c r="AD527" s="84">
        <v>0</v>
      </c>
      <c r="AE527" s="90" t="s">
        <v>243</v>
      </c>
      <c r="AF527" s="84" t="b">
        <v>0</v>
      </c>
      <c r="AG527" s="84" t="s">
        <v>248</v>
      </c>
      <c r="AH527" s="84"/>
      <c r="AI527" s="90" t="s">
        <v>243</v>
      </c>
      <c r="AJ527" s="84" t="b">
        <v>0</v>
      </c>
      <c r="AK527" s="84">
        <v>276</v>
      </c>
      <c r="AL527" s="90" t="s">
        <v>8069</v>
      </c>
      <c r="AM527" s="84" t="s">
        <v>251</v>
      </c>
      <c r="AN527" s="84" t="b">
        <v>0</v>
      </c>
      <c r="AO527" s="90" t="s">
        <v>8069</v>
      </c>
      <c r="AP527" s="84" t="s">
        <v>179</v>
      </c>
      <c r="AQ527" s="84">
        <v>0</v>
      </c>
      <c r="AR527" s="84">
        <v>0</v>
      </c>
      <c r="AS527" s="84"/>
      <c r="AT527" s="84"/>
      <c r="AU527" s="84"/>
      <c r="AV527" s="84"/>
      <c r="AW527" s="84"/>
      <c r="AX527" s="84"/>
      <c r="AY527" s="84"/>
      <c r="AZ527" s="84"/>
    </row>
    <row r="528" spans="1:52" x14ac:dyDescent="0.25">
      <c r="A528" s="69" t="s">
        <v>1044</v>
      </c>
      <c r="B528" s="69" t="s">
        <v>2075</v>
      </c>
      <c r="C528" s="70"/>
      <c r="D528" s="71"/>
      <c r="E528" s="72"/>
      <c r="F528" s="73"/>
      <c r="G528" s="70"/>
      <c r="H528" s="74"/>
      <c r="I528" s="75"/>
      <c r="J528" s="75"/>
      <c r="K528" s="36"/>
      <c r="L528" s="82"/>
      <c r="M528" s="82"/>
      <c r="N528" s="77"/>
      <c r="O528" s="84" t="s">
        <v>233</v>
      </c>
      <c r="P528" s="86">
        <v>43168.053437499999</v>
      </c>
      <c r="Q528" s="84" t="s">
        <v>2396</v>
      </c>
      <c r="R528" s="84"/>
      <c r="S528" s="84"/>
      <c r="T528" s="84" t="s">
        <v>3570</v>
      </c>
      <c r="U528" s="87" t="s">
        <v>3884</v>
      </c>
      <c r="V528" s="87" t="s">
        <v>3884</v>
      </c>
      <c r="W528" s="86">
        <v>43168.053437499999</v>
      </c>
      <c r="X528" s="87" t="s">
        <v>5574</v>
      </c>
      <c r="Y528" s="84"/>
      <c r="Z528" s="84"/>
      <c r="AA528" s="90" t="s">
        <v>7153</v>
      </c>
      <c r="AB528" s="84"/>
      <c r="AC528" s="84" t="b">
        <v>0</v>
      </c>
      <c r="AD528" s="84">
        <v>0</v>
      </c>
      <c r="AE528" s="90" t="s">
        <v>243</v>
      </c>
      <c r="AF528" s="84" t="b">
        <v>0</v>
      </c>
      <c r="AG528" s="84" t="s">
        <v>8486</v>
      </c>
      <c r="AH528" s="84"/>
      <c r="AI528" s="90" t="s">
        <v>243</v>
      </c>
      <c r="AJ528" s="84" t="b">
        <v>0</v>
      </c>
      <c r="AK528" s="84">
        <v>319</v>
      </c>
      <c r="AL528" s="90" t="s">
        <v>8311</v>
      </c>
      <c r="AM528" s="84" t="s">
        <v>253</v>
      </c>
      <c r="AN528" s="84" t="b">
        <v>0</v>
      </c>
      <c r="AO528" s="90" t="s">
        <v>8311</v>
      </c>
      <c r="AP528" s="84" t="s">
        <v>179</v>
      </c>
      <c r="AQ528" s="84">
        <v>0</v>
      </c>
      <c r="AR528" s="84">
        <v>0</v>
      </c>
      <c r="AS528" s="84"/>
      <c r="AT528" s="84"/>
      <c r="AU528" s="84"/>
      <c r="AV528" s="84"/>
      <c r="AW528" s="84"/>
      <c r="AX528" s="84"/>
      <c r="AY528" s="84"/>
      <c r="AZ528" s="84"/>
    </row>
    <row r="529" spans="1:52" x14ac:dyDescent="0.25">
      <c r="A529" s="69" t="s">
        <v>1045</v>
      </c>
      <c r="B529" s="69" t="s">
        <v>2082</v>
      </c>
      <c r="C529" s="70"/>
      <c r="D529" s="71"/>
      <c r="E529" s="72"/>
      <c r="F529" s="73"/>
      <c r="G529" s="70"/>
      <c r="H529" s="74"/>
      <c r="I529" s="75"/>
      <c r="J529" s="75"/>
      <c r="K529" s="36"/>
      <c r="L529" s="82"/>
      <c r="M529" s="82"/>
      <c r="N529" s="77"/>
      <c r="O529" s="84" t="s">
        <v>233</v>
      </c>
      <c r="P529" s="86">
        <v>43168.053472222222</v>
      </c>
      <c r="Q529" s="84" t="s">
        <v>2397</v>
      </c>
      <c r="R529" s="84"/>
      <c r="S529" s="84"/>
      <c r="T529" s="84"/>
      <c r="U529" s="84"/>
      <c r="V529" s="87" t="s">
        <v>4355</v>
      </c>
      <c r="W529" s="86">
        <v>43168.053472222222</v>
      </c>
      <c r="X529" s="87" t="s">
        <v>5575</v>
      </c>
      <c r="Y529" s="84"/>
      <c r="Z529" s="84"/>
      <c r="AA529" s="90" t="s">
        <v>7154</v>
      </c>
      <c r="AB529" s="84"/>
      <c r="AC529" s="84" t="b">
        <v>0</v>
      </c>
      <c r="AD529" s="84">
        <v>0</v>
      </c>
      <c r="AE529" s="90" t="s">
        <v>243</v>
      </c>
      <c r="AF529" s="84" t="b">
        <v>1</v>
      </c>
      <c r="AG529" s="84" t="s">
        <v>248</v>
      </c>
      <c r="AH529" s="84"/>
      <c r="AI529" s="90" t="s">
        <v>8490</v>
      </c>
      <c r="AJ529" s="84" t="b">
        <v>0</v>
      </c>
      <c r="AK529" s="84">
        <v>6157</v>
      </c>
      <c r="AL529" s="90" t="s">
        <v>8318</v>
      </c>
      <c r="AM529" s="84" t="s">
        <v>251</v>
      </c>
      <c r="AN529" s="84" t="b">
        <v>0</v>
      </c>
      <c r="AO529" s="90" t="s">
        <v>8318</v>
      </c>
      <c r="AP529" s="84" t="s">
        <v>179</v>
      </c>
      <c r="AQ529" s="84">
        <v>0</v>
      </c>
      <c r="AR529" s="84">
        <v>0</v>
      </c>
      <c r="AS529" s="84"/>
      <c r="AT529" s="84"/>
      <c r="AU529" s="84"/>
      <c r="AV529" s="84"/>
      <c r="AW529" s="84"/>
      <c r="AX529" s="84"/>
      <c r="AY529" s="84"/>
      <c r="AZ529" s="84"/>
    </row>
    <row r="530" spans="1:52" x14ac:dyDescent="0.25">
      <c r="A530" s="69" t="s">
        <v>1046</v>
      </c>
      <c r="B530" s="69" t="s">
        <v>2190</v>
      </c>
      <c r="C530" s="70"/>
      <c r="D530" s="71"/>
      <c r="E530" s="72"/>
      <c r="F530" s="73"/>
      <c r="G530" s="70"/>
      <c r="H530" s="74"/>
      <c r="I530" s="75"/>
      <c r="J530" s="75"/>
      <c r="K530" s="36"/>
      <c r="L530" s="82"/>
      <c r="M530" s="82"/>
      <c r="N530" s="77"/>
      <c r="O530" s="84" t="s">
        <v>233</v>
      </c>
      <c r="P530" s="86">
        <v>43168.053472222222</v>
      </c>
      <c r="Q530" s="84" t="s">
        <v>2607</v>
      </c>
      <c r="R530" s="84"/>
      <c r="S530" s="84"/>
      <c r="T530" s="84" t="s">
        <v>3582</v>
      </c>
      <c r="U530" s="84"/>
      <c r="V530" s="87" t="s">
        <v>4356</v>
      </c>
      <c r="W530" s="86">
        <v>43168.053472222222</v>
      </c>
      <c r="X530" s="87" t="s">
        <v>5576</v>
      </c>
      <c r="Y530" s="84"/>
      <c r="Z530" s="84"/>
      <c r="AA530" s="90" t="s">
        <v>7155</v>
      </c>
      <c r="AB530" s="84"/>
      <c r="AC530" s="84" t="b">
        <v>0</v>
      </c>
      <c r="AD530" s="84">
        <v>0</v>
      </c>
      <c r="AE530" s="90" t="s">
        <v>243</v>
      </c>
      <c r="AF530" s="84" t="b">
        <v>0</v>
      </c>
      <c r="AG530" s="84" t="s">
        <v>248</v>
      </c>
      <c r="AH530" s="84"/>
      <c r="AI530" s="90" t="s">
        <v>243</v>
      </c>
      <c r="AJ530" s="84" t="b">
        <v>0</v>
      </c>
      <c r="AK530" s="84">
        <v>75</v>
      </c>
      <c r="AL530" s="90" t="s">
        <v>7156</v>
      </c>
      <c r="AM530" s="84" t="s">
        <v>252</v>
      </c>
      <c r="AN530" s="84" t="b">
        <v>0</v>
      </c>
      <c r="AO530" s="90" t="s">
        <v>7156</v>
      </c>
      <c r="AP530" s="84" t="s">
        <v>179</v>
      </c>
      <c r="AQ530" s="84">
        <v>0</v>
      </c>
      <c r="AR530" s="84">
        <v>0</v>
      </c>
      <c r="AS530" s="84"/>
      <c r="AT530" s="84"/>
      <c r="AU530" s="84"/>
      <c r="AV530" s="84"/>
      <c r="AW530" s="84"/>
      <c r="AX530" s="84"/>
      <c r="AY530" s="84"/>
      <c r="AZ530" s="84"/>
    </row>
    <row r="531" spans="1:52" x14ac:dyDescent="0.25">
      <c r="A531" s="69" t="s">
        <v>1047</v>
      </c>
      <c r="B531" s="69" t="s">
        <v>2191</v>
      </c>
      <c r="C531" s="70"/>
      <c r="D531" s="71"/>
      <c r="E531" s="72"/>
      <c r="F531" s="73"/>
      <c r="G531" s="70"/>
      <c r="H531" s="74"/>
      <c r="I531" s="75"/>
      <c r="J531" s="75"/>
      <c r="K531" s="36"/>
      <c r="L531" s="82"/>
      <c r="M531" s="82"/>
      <c r="N531" s="77"/>
      <c r="O531" s="84" t="s">
        <v>233</v>
      </c>
      <c r="P531" s="86">
        <v>43167.766909722224</v>
      </c>
      <c r="Q531" s="84" t="s">
        <v>2608</v>
      </c>
      <c r="R531" s="84"/>
      <c r="S531" s="84"/>
      <c r="T531" s="84" t="s">
        <v>3648</v>
      </c>
      <c r="U531" s="87" t="s">
        <v>3930</v>
      </c>
      <c r="V531" s="87" t="s">
        <v>3930</v>
      </c>
      <c r="W531" s="86">
        <v>43167.766909722224</v>
      </c>
      <c r="X531" s="87" t="s">
        <v>5577</v>
      </c>
      <c r="Y531" s="84"/>
      <c r="Z531" s="84"/>
      <c r="AA531" s="90" t="s">
        <v>7156</v>
      </c>
      <c r="AB531" s="84"/>
      <c r="AC531" s="84" t="b">
        <v>0</v>
      </c>
      <c r="AD531" s="84">
        <v>248</v>
      </c>
      <c r="AE531" s="90" t="s">
        <v>243</v>
      </c>
      <c r="AF531" s="84" t="b">
        <v>0</v>
      </c>
      <c r="AG531" s="84" t="s">
        <v>248</v>
      </c>
      <c r="AH531" s="84"/>
      <c r="AI531" s="90" t="s">
        <v>243</v>
      </c>
      <c r="AJ531" s="84" t="b">
        <v>0</v>
      </c>
      <c r="AK531" s="84">
        <v>75</v>
      </c>
      <c r="AL531" s="90" t="s">
        <v>243</v>
      </c>
      <c r="AM531" s="84" t="s">
        <v>8519</v>
      </c>
      <c r="AN531" s="84" t="b">
        <v>0</v>
      </c>
      <c r="AO531" s="90" t="s">
        <v>7156</v>
      </c>
      <c r="AP531" s="84" t="s">
        <v>270</v>
      </c>
      <c r="AQ531" s="84">
        <v>0</v>
      </c>
      <c r="AR531" s="84">
        <v>0</v>
      </c>
      <c r="AS531" s="84"/>
      <c r="AT531" s="84"/>
      <c r="AU531" s="84"/>
      <c r="AV531" s="84"/>
      <c r="AW531" s="84"/>
      <c r="AX531" s="84"/>
      <c r="AY531" s="84"/>
      <c r="AZ531" s="84"/>
    </row>
    <row r="532" spans="1:52" x14ac:dyDescent="0.25">
      <c r="A532" s="69" t="s">
        <v>1046</v>
      </c>
      <c r="B532" s="69" t="s">
        <v>1047</v>
      </c>
      <c r="C532" s="70"/>
      <c r="D532" s="71"/>
      <c r="E532" s="72"/>
      <c r="F532" s="73"/>
      <c r="G532" s="70"/>
      <c r="H532" s="74"/>
      <c r="I532" s="75"/>
      <c r="J532" s="75"/>
      <c r="K532" s="36"/>
      <c r="L532" s="82"/>
      <c r="M532" s="82"/>
      <c r="N532" s="77"/>
      <c r="O532" s="84" t="s">
        <v>233</v>
      </c>
      <c r="P532" s="86">
        <v>43168.053472222222</v>
      </c>
      <c r="Q532" s="84" t="s">
        <v>2607</v>
      </c>
      <c r="R532" s="84"/>
      <c r="S532" s="84"/>
      <c r="T532" s="84" t="s">
        <v>3582</v>
      </c>
      <c r="U532" s="84"/>
      <c r="V532" s="87" t="s">
        <v>4356</v>
      </c>
      <c r="W532" s="86">
        <v>43168.053472222222</v>
      </c>
      <c r="X532" s="87" t="s">
        <v>5576</v>
      </c>
      <c r="Y532" s="84"/>
      <c r="Z532" s="84"/>
      <c r="AA532" s="90" t="s">
        <v>7155</v>
      </c>
      <c r="AB532" s="84"/>
      <c r="AC532" s="84" t="b">
        <v>0</v>
      </c>
      <c r="AD532" s="84">
        <v>0</v>
      </c>
      <c r="AE532" s="90" t="s">
        <v>243</v>
      </c>
      <c r="AF532" s="84" t="b">
        <v>0</v>
      </c>
      <c r="AG532" s="84" t="s">
        <v>248</v>
      </c>
      <c r="AH532" s="84"/>
      <c r="AI532" s="90" t="s">
        <v>243</v>
      </c>
      <c r="AJ532" s="84" t="b">
        <v>0</v>
      </c>
      <c r="AK532" s="84">
        <v>75</v>
      </c>
      <c r="AL532" s="90" t="s">
        <v>7156</v>
      </c>
      <c r="AM532" s="84" t="s">
        <v>252</v>
      </c>
      <c r="AN532" s="84" t="b">
        <v>0</v>
      </c>
      <c r="AO532" s="90" t="s">
        <v>7156</v>
      </c>
      <c r="AP532" s="84" t="s">
        <v>179</v>
      </c>
      <c r="AQ532" s="84">
        <v>0</v>
      </c>
      <c r="AR532" s="84">
        <v>0</v>
      </c>
      <c r="AS532" s="84"/>
      <c r="AT532" s="84"/>
      <c r="AU532" s="84"/>
      <c r="AV532" s="84"/>
      <c r="AW532" s="84"/>
      <c r="AX532" s="84"/>
      <c r="AY532" s="84"/>
      <c r="AZ532" s="84"/>
    </row>
    <row r="533" spans="1:52" x14ac:dyDescent="0.25">
      <c r="A533" s="69" t="s">
        <v>1048</v>
      </c>
      <c r="B533" s="69" t="s">
        <v>1798</v>
      </c>
      <c r="C533" s="70"/>
      <c r="D533" s="71"/>
      <c r="E533" s="72"/>
      <c r="F533" s="73"/>
      <c r="G533" s="70"/>
      <c r="H533" s="74"/>
      <c r="I533" s="75"/>
      <c r="J533" s="75"/>
      <c r="K533" s="36"/>
      <c r="L533" s="82"/>
      <c r="M533" s="82"/>
      <c r="N533" s="77"/>
      <c r="O533" s="84" t="s">
        <v>233</v>
      </c>
      <c r="P533" s="86">
        <v>43168.053483796299</v>
      </c>
      <c r="Q533" s="84" t="s">
        <v>2446</v>
      </c>
      <c r="R533" s="84"/>
      <c r="S533" s="84"/>
      <c r="T533" s="84" t="s">
        <v>3547</v>
      </c>
      <c r="U533" s="84"/>
      <c r="V533" s="87" t="s">
        <v>4357</v>
      </c>
      <c r="W533" s="86">
        <v>43168.053483796299</v>
      </c>
      <c r="X533" s="87" t="s">
        <v>5578</v>
      </c>
      <c r="Y533" s="84"/>
      <c r="Z533" s="84"/>
      <c r="AA533" s="90" t="s">
        <v>7157</v>
      </c>
      <c r="AB533" s="84"/>
      <c r="AC533" s="84" t="b">
        <v>0</v>
      </c>
      <c r="AD533" s="84">
        <v>0</v>
      </c>
      <c r="AE533" s="90" t="s">
        <v>243</v>
      </c>
      <c r="AF533" s="84" t="b">
        <v>0</v>
      </c>
      <c r="AG533" s="84" t="s">
        <v>250</v>
      </c>
      <c r="AH533" s="84"/>
      <c r="AI533" s="90" t="s">
        <v>243</v>
      </c>
      <c r="AJ533" s="84" t="b">
        <v>0</v>
      </c>
      <c r="AK533" s="84">
        <v>122</v>
      </c>
      <c r="AL533" s="90" t="s">
        <v>7992</v>
      </c>
      <c r="AM533" s="84" t="s">
        <v>251</v>
      </c>
      <c r="AN533" s="84" t="b">
        <v>0</v>
      </c>
      <c r="AO533" s="90" t="s">
        <v>7992</v>
      </c>
      <c r="AP533" s="84" t="s">
        <v>179</v>
      </c>
      <c r="AQ533" s="84">
        <v>0</v>
      </c>
      <c r="AR533" s="84">
        <v>0</v>
      </c>
      <c r="AS533" s="84"/>
      <c r="AT533" s="84"/>
      <c r="AU533" s="84"/>
      <c r="AV533" s="84"/>
      <c r="AW533" s="84"/>
      <c r="AX533" s="84"/>
      <c r="AY533" s="84"/>
      <c r="AZ533" s="84"/>
    </row>
    <row r="534" spans="1:52" x14ac:dyDescent="0.25">
      <c r="A534" s="69" t="s">
        <v>1049</v>
      </c>
      <c r="B534" s="69" t="s">
        <v>2082</v>
      </c>
      <c r="C534" s="70"/>
      <c r="D534" s="71"/>
      <c r="E534" s="72"/>
      <c r="F534" s="73"/>
      <c r="G534" s="70"/>
      <c r="H534" s="74"/>
      <c r="I534" s="75"/>
      <c r="J534" s="75"/>
      <c r="K534" s="36"/>
      <c r="L534" s="82"/>
      <c r="M534" s="82"/>
      <c r="N534" s="77"/>
      <c r="O534" s="84" t="s">
        <v>233</v>
      </c>
      <c r="P534" s="86">
        <v>43168.053518518522</v>
      </c>
      <c r="Q534" s="84" t="s">
        <v>2397</v>
      </c>
      <c r="R534" s="84"/>
      <c r="S534" s="84"/>
      <c r="T534" s="84"/>
      <c r="U534" s="84"/>
      <c r="V534" s="87" t="s">
        <v>4358</v>
      </c>
      <c r="W534" s="86">
        <v>43168.053518518522</v>
      </c>
      <c r="X534" s="87" t="s">
        <v>5579</v>
      </c>
      <c r="Y534" s="84"/>
      <c r="Z534" s="84"/>
      <c r="AA534" s="90" t="s">
        <v>7158</v>
      </c>
      <c r="AB534" s="84"/>
      <c r="AC534" s="84" t="b">
        <v>0</v>
      </c>
      <c r="AD534" s="84">
        <v>0</v>
      </c>
      <c r="AE534" s="90" t="s">
        <v>243</v>
      </c>
      <c r="AF534" s="84" t="b">
        <v>1</v>
      </c>
      <c r="AG534" s="84" t="s">
        <v>248</v>
      </c>
      <c r="AH534" s="84"/>
      <c r="AI534" s="90" t="s">
        <v>8490</v>
      </c>
      <c r="AJ534" s="84" t="b">
        <v>0</v>
      </c>
      <c r="AK534" s="84">
        <v>6157</v>
      </c>
      <c r="AL534" s="90" t="s">
        <v>8318</v>
      </c>
      <c r="AM534" s="84" t="s">
        <v>252</v>
      </c>
      <c r="AN534" s="84" t="b">
        <v>0</v>
      </c>
      <c r="AO534" s="90" t="s">
        <v>8318</v>
      </c>
      <c r="AP534" s="84" t="s">
        <v>179</v>
      </c>
      <c r="AQ534" s="84">
        <v>0</v>
      </c>
      <c r="AR534" s="84">
        <v>0</v>
      </c>
      <c r="AS534" s="84"/>
      <c r="AT534" s="84"/>
      <c r="AU534" s="84"/>
      <c r="AV534" s="84"/>
      <c r="AW534" s="84"/>
      <c r="AX534" s="84"/>
      <c r="AY534" s="84"/>
      <c r="AZ534" s="84"/>
    </row>
    <row r="535" spans="1:52" x14ac:dyDescent="0.25">
      <c r="A535" s="69" t="s">
        <v>1050</v>
      </c>
      <c r="B535" s="69" t="s">
        <v>215</v>
      </c>
      <c r="C535" s="70"/>
      <c r="D535" s="71"/>
      <c r="E535" s="72"/>
      <c r="F535" s="73"/>
      <c r="G535" s="70"/>
      <c r="H535" s="74"/>
      <c r="I535" s="75"/>
      <c r="J535" s="75"/>
      <c r="K535" s="36"/>
      <c r="L535" s="82"/>
      <c r="M535" s="82"/>
      <c r="N535" s="77"/>
      <c r="O535" s="84" t="s">
        <v>233</v>
      </c>
      <c r="P535" s="86">
        <v>43168.053518518522</v>
      </c>
      <c r="Q535" s="84" t="s">
        <v>2420</v>
      </c>
      <c r="R535" s="84"/>
      <c r="S535" s="84"/>
      <c r="T535" s="84" t="s">
        <v>3582</v>
      </c>
      <c r="U535" s="84"/>
      <c r="V535" s="87" t="s">
        <v>4359</v>
      </c>
      <c r="W535" s="86">
        <v>43168.053518518522</v>
      </c>
      <c r="X535" s="87" t="s">
        <v>5580</v>
      </c>
      <c r="Y535" s="84"/>
      <c r="Z535" s="84"/>
      <c r="AA535" s="90" t="s">
        <v>7159</v>
      </c>
      <c r="AB535" s="84"/>
      <c r="AC535" s="84" t="b">
        <v>0</v>
      </c>
      <c r="AD535" s="84">
        <v>0</v>
      </c>
      <c r="AE535" s="90" t="s">
        <v>243</v>
      </c>
      <c r="AF535" s="84" t="b">
        <v>0</v>
      </c>
      <c r="AG535" s="84" t="s">
        <v>248</v>
      </c>
      <c r="AH535" s="84"/>
      <c r="AI535" s="90" t="s">
        <v>243</v>
      </c>
      <c r="AJ535" s="84" t="b">
        <v>0</v>
      </c>
      <c r="AK535" s="84">
        <v>1465</v>
      </c>
      <c r="AL535" s="90" t="s">
        <v>6776</v>
      </c>
      <c r="AM535" s="84" t="s">
        <v>251</v>
      </c>
      <c r="AN535" s="84" t="b">
        <v>0</v>
      </c>
      <c r="AO535" s="90" t="s">
        <v>6776</v>
      </c>
      <c r="AP535" s="84" t="s">
        <v>179</v>
      </c>
      <c r="AQ535" s="84">
        <v>0</v>
      </c>
      <c r="AR535" s="84">
        <v>0</v>
      </c>
      <c r="AS535" s="84"/>
      <c r="AT535" s="84"/>
      <c r="AU535" s="84"/>
      <c r="AV535" s="84"/>
      <c r="AW535" s="84"/>
      <c r="AX535" s="84"/>
      <c r="AY535" s="84"/>
      <c r="AZ535" s="84"/>
    </row>
    <row r="536" spans="1:52" x14ac:dyDescent="0.25">
      <c r="A536" s="69" t="s">
        <v>1051</v>
      </c>
      <c r="B536" s="69" t="s">
        <v>2068</v>
      </c>
      <c r="C536" s="70"/>
      <c r="D536" s="71"/>
      <c r="E536" s="72"/>
      <c r="F536" s="73"/>
      <c r="G536" s="70"/>
      <c r="H536" s="74"/>
      <c r="I536" s="75"/>
      <c r="J536" s="75"/>
      <c r="K536" s="36"/>
      <c r="L536" s="82"/>
      <c r="M536" s="82"/>
      <c r="N536" s="77"/>
      <c r="O536" s="84" t="s">
        <v>233</v>
      </c>
      <c r="P536" s="86">
        <v>43168.053541666668</v>
      </c>
      <c r="Q536" s="84" t="s">
        <v>2466</v>
      </c>
      <c r="R536" s="87" t="s">
        <v>3232</v>
      </c>
      <c r="S536" s="84" t="s">
        <v>3445</v>
      </c>
      <c r="T536" s="84" t="s">
        <v>3601</v>
      </c>
      <c r="U536" s="84"/>
      <c r="V536" s="87" t="s">
        <v>4360</v>
      </c>
      <c r="W536" s="86">
        <v>43168.053541666668</v>
      </c>
      <c r="X536" s="87" t="s">
        <v>5581</v>
      </c>
      <c r="Y536" s="84"/>
      <c r="Z536" s="84"/>
      <c r="AA536" s="90" t="s">
        <v>7160</v>
      </c>
      <c r="AB536" s="84"/>
      <c r="AC536" s="84" t="b">
        <v>0</v>
      </c>
      <c r="AD536" s="84">
        <v>0</v>
      </c>
      <c r="AE536" s="90" t="s">
        <v>243</v>
      </c>
      <c r="AF536" s="84" t="b">
        <v>0</v>
      </c>
      <c r="AG536" s="84" t="s">
        <v>523</v>
      </c>
      <c r="AH536" s="84"/>
      <c r="AI536" s="90" t="s">
        <v>243</v>
      </c>
      <c r="AJ536" s="84" t="b">
        <v>0</v>
      </c>
      <c r="AK536" s="84">
        <v>5</v>
      </c>
      <c r="AL536" s="90" t="s">
        <v>8302</v>
      </c>
      <c r="AM536" s="84" t="s">
        <v>251</v>
      </c>
      <c r="AN536" s="84" t="b">
        <v>0</v>
      </c>
      <c r="AO536" s="90" t="s">
        <v>8302</v>
      </c>
      <c r="AP536" s="84" t="s">
        <v>179</v>
      </c>
      <c r="AQ536" s="84">
        <v>0</v>
      </c>
      <c r="AR536" s="84">
        <v>0</v>
      </c>
      <c r="AS536" s="84"/>
      <c r="AT536" s="84"/>
      <c r="AU536" s="84"/>
      <c r="AV536" s="84"/>
      <c r="AW536" s="84"/>
      <c r="AX536" s="84"/>
      <c r="AY536" s="84"/>
      <c r="AZ536" s="84"/>
    </row>
    <row r="537" spans="1:52" x14ac:dyDescent="0.25">
      <c r="A537" s="69" t="s">
        <v>1052</v>
      </c>
      <c r="B537" s="69" t="s">
        <v>1352</v>
      </c>
      <c r="C537" s="70"/>
      <c r="D537" s="71"/>
      <c r="E537" s="72"/>
      <c r="F537" s="73"/>
      <c r="G537" s="70"/>
      <c r="H537" s="74"/>
      <c r="I537" s="75"/>
      <c r="J537" s="75"/>
      <c r="K537" s="36"/>
      <c r="L537" s="82"/>
      <c r="M537" s="82"/>
      <c r="N537" s="77"/>
      <c r="O537" s="84" t="s">
        <v>233</v>
      </c>
      <c r="P537" s="86">
        <v>43168.053541666668</v>
      </c>
      <c r="Q537" s="84" t="s">
        <v>2609</v>
      </c>
      <c r="R537" s="84"/>
      <c r="S537" s="84"/>
      <c r="T537" s="84" t="s">
        <v>3547</v>
      </c>
      <c r="U537" s="87" t="s">
        <v>3931</v>
      </c>
      <c r="V537" s="87" t="s">
        <v>3931</v>
      </c>
      <c r="W537" s="86">
        <v>43168.053541666668</v>
      </c>
      <c r="X537" s="87" t="s">
        <v>5582</v>
      </c>
      <c r="Y537" s="84"/>
      <c r="Z537" s="84"/>
      <c r="AA537" s="90" t="s">
        <v>7161</v>
      </c>
      <c r="AB537" s="84"/>
      <c r="AC537" s="84" t="b">
        <v>0</v>
      </c>
      <c r="AD537" s="84">
        <v>0</v>
      </c>
      <c r="AE537" s="90" t="s">
        <v>243</v>
      </c>
      <c r="AF537" s="84" t="b">
        <v>0</v>
      </c>
      <c r="AG537" s="84" t="s">
        <v>248</v>
      </c>
      <c r="AH537" s="84"/>
      <c r="AI537" s="90" t="s">
        <v>243</v>
      </c>
      <c r="AJ537" s="84" t="b">
        <v>0</v>
      </c>
      <c r="AK537" s="84">
        <v>6</v>
      </c>
      <c r="AL537" s="90" t="s">
        <v>7478</v>
      </c>
      <c r="AM537" s="84" t="s">
        <v>252</v>
      </c>
      <c r="AN537" s="84" t="b">
        <v>0</v>
      </c>
      <c r="AO537" s="90" t="s">
        <v>7478</v>
      </c>
      <c r="AP537" s="84" t="s">
        <v>179</v>
      </c>
      <c r="AQ537" s="84">
        <v>0</v>
      </c>
      <c r="AR537" s="84">
        <v>0</v>
      </c>
      <c r="AS537" s="84"/>
      <c r="AT537" s="84"/>
      <c r="AU537" s="84"/>
      <c r="AV537" s="84"/>
      <c r="AW537" s="84"/>
      <c r="AX537" s="84"/>
      <c r="AY537" s="84"/>
      <c r="AZ537" s="84"/>
    </row>
    <row r="538" spans="1:52" x14ac:dyDescent="0.25">
      <c r="A538" s="69" t="s">
        <v>1053</v>
      </c>
      <c r="B538" s="69" t="s">
        <v>341</v>
      </c>
      <c r="C538" s="70"/>
      <c r="D538" s="71"/>
      <c r="E538" s="72"/>
      <c r="F538" s="73"/>
      <c r="G538" s="70"/>
      <c r="H538" s="74"/>
      <c r="I538" s="75"/>
      <c r="J538" s="75"/>
      <c r="K538" s="36"/>
      <c r="L538" s="82"/>
      <c r="M538" s="82"/>
      <c r="N538" s="77"/>
      <c r="O538" s="84" t="s">
        <v>233</v>
      </c>
      <c r="P538" s="86">
        <v>43168.053553240738</v>
      </c>
      <c r="Q538" s="84" t="s">
        <v>2395</v>
      </c>
      <c r="R538" s="84"/>
      <c r="S538" s="84"/>
      <c r="T538" s="84"/>
      <c r="U538" s="84"/>
      <c r="V538" s="87" t="s">
        <v>4361</v>
      </c>
      <c r="W538" s="86">
        <v>43168.053553240738</v>
      </c>
      <c r="X538" s="87" t="s">
        <v>5583</v>
      </c>
      <c r="Y538" s="84"/>
      <c r="Z538" s="84"/>
      <c r="AA538" s="90" t="s">
        <v>7162</v>
      </c>
      <c r="AB538" s="84"/>
      <c r="AC538" s="84" t="b">
        <v>0</v>
      </c>
      <c r="AD538" s="84">
        <v>0</v>
      </c>
      <c r="AE538" s="90" t="s">
        <v>243</v>
      </c>
      <c r="AF538" s="84" t="b">
        <v>0</v>
      </c>
      <c r="AG538" s="84" t="s">
        <v>248</v>
      </c>
      <c r="AH538" s="84"/>
      <c r="AI538" s="90" t="s">
        <v>243</v>
      </c>
      <c r="AJ538" s="84" t="b">
        <v>0</v>
      </c>
      <c r="AK538" s="84">
        <v>1489</v>
      </c>
      <c r="AL538" s="90" t="s">
        <v>7816</v>
      </c>
      <c r="AM538" s="84" t="s">
        <v>252</v>
      </c>
      <c r="AN538" s="84" t="b">
        <v>0</v>
      </c>
      <c r="AO538" s="90" t="s">
        <v>7816</v>
      </c>
      <c r="AP538" s="84" t="s">
        <v>179</v>
      </c>
      <c r="AQ538" s="84">
        <v>0</v>
      </c>
      <c r="AR538" s="84">
        <v>0</v>
      </c>
      <c r="AS538" s="84"/>
      <c r="AT538" s="84"/>
      <c r="AU538" s="84"/>
      <c r="AV538" s="84"/>
      <c r="AW538" s="84"/>
      <c r="AX538" s="84"/>
      <c r="AY538" s="84"/>
      <c r="AZ538" s="84"/>
    </row>
    <row r="539" spans="1:52" x14ac:dyDescent="0.25">
      <c r="A539" s="69" t="s">
        <v>1053</v>
      </c>
      <c r="B539" s="69" t="s">
        <v>2135</v>
      </c>
      <c r="C539" s="70"/>
      <c r="D539" s="71"/>
      <c r="E539" s="72"/>
      <c r="F539" s="73"/>
      <c r="G539" s="70"/>
      <c r="H539" s="74"/>
      <c r="I539" s="75"/>
      <c r="J539" s="75"/>
      <c r="K539" s="36"/>
      <c r="L539" s="82"/>
      <c r="M539" s="82"/>
      <c r="N539" s="77"/>
      <c r="O539" s="84" t="s">
        <v>233</v>
      </c>
      <c r="P539" s="86">
        <v>43168.053553240738</v>
      </c>
      <c r="Q539" s="84" t="s">
        <v>2395</v>
      </c>
      <c r="R539" s="84"/>
      <c r="S539" s="84"/>
      <c r="T539" s="84"/>
      <c r="U539" s="84"/>
      <c r="V539" s="87" t="s">
        <v>4361</v>
      </c>
      <c r="W539" s="86">
        <v>43168.053553240738</v>
      </c>
      <c r="X539" s="87" t="s">
        <v>5583</v>
      </c>
      <c r="Y539" s="84"/>
      <c r="Z539" s="84"/>
      <c r="AA539" s="90" t="s">
        <v>7162</v>
      </c>
      <c r="AB539" s="84"/>
      <c r="AC539" s="84" t="b">
        <v>0</v>
      </c>
      <c r="AD539" s="84">
        <v>0</v>
      </c>
      <c r="AE539" s="90" t="s">
        <v>243</v>
      </c>
      <c r="AF539" s="84" t="b">
        <v>0</v>
      </c>
      <c r="AG539" s="84" t="s">
        <v>248</v>
      </c>
      <c r="AH539" s="84"/>
      <c r="AI539" s="90" t="s">
        <v>243</v>
      </c>
      <c r="AJ539" s="84" t="b">
        <v>0</v>
      </c>
      <c r="AK539" s="84">
        <v>1489</v>
      </c>
      <c r="AL539" s="90" t="s">
        <v>7816</v>
      </c>
      <c r="AM539" s="84" t="s">
        <v>252</v>
      </c>
      <c r="AN539" s="84" t="b">
        <v>0</v>
      </c>
      <c r="AO539" s="90" t="s">
        <v>7816</v>
      </c>
      <c r="AP539" s="84" t="s">
        <v>179</v>
      </c>
      <c r="AQ539" s="84">
        <v>0</v>
      </c>
      <c r="AR539" s="84">
        <v>0</v>
      </c>
      <c r="AS539" s="84"/>
      <c r="AT539" s="84"/>
      <c r="AU539" s="84"/>
      <c r="AV539" s="84"/>
      <c r="AW539" s="84"/>
      <c r="AX539" s="84"/>
      <c r="AY539" s="84"/>
      <c r="AZ539" s="84"/>
    </row>
    <row r="540" spans="1:52" x14ac:dyDescent="0.25">
      <c r="A540" s="69" t="s">
        <v>1053</v>
      </c>
      <c r="B540" s="69" t="s">
        <v>2136</v>
      </c>
      <c r="C540" s="70"/>
      <c r="D540" s="71"/>
      <c r="E540" s="72"/>
      <c r="F540" s="73"/>
      <c r="G540" s="70"/>
      <c r="H540" s="74"/>
      <c r="I540" s="75"/>
      <c r="J540" s="75"/>
      <c r="K540" s="36"/>
      <c r="L540" s="82"/>
      <c r="M540" s="82"/>
      <c r="N540" s="77"/>
      <c r="O540" s="84" t="s">
        <v>233</v>
      </c>
      <c r="P540" s="86">
        <v>43168.053553240738</v>
      </c>
      <c r="Q540" s="84" t="s">
        <v>2395</v>
      </c>
      <c r="R540" s="84"/>
      <c r="S540" s="84"/>
      <c r="T540" s="84"/>
      <c r="U540" s="84"/>
      <c r="V540" s="87" t="s">
        <v>4361</v>
      </c>
      <c r="W540" s="86">
        <v>43168.053553240738</v>
      </c>
      <c r="X540" s="87" t="s">
        <v>5583</v>
      </c>
      <c r="Y540" s="84"/>
      <c r="Z540" s="84"/>
      <c r="AA540" s="90" t="s">
        <v>7162</v>
      </c>
      <c r="AB540" s="84"/>
      <c r="AC540" s="84" t="b">
        <v>0</v>
      </c>
      <c r="AD540" s="84">
        <v>0</v>
      </c>
      <c r="AE540" s="90" t="s">
        <v>243</v>
      </c>
      <c r="AF540" s="84" t="b">
        <v>0</v>
      </c>
      <c r="AG540" s="84" t="s">
        <v>248</v>
      </c>
      <c r="AH540" s="84"/>
      <c r="AI540" s="90" t="s">
        <v>243</v>
      </c>
      <c r="AJ540" s="84" t="b">
        <v>0</v>
      </c>
      <c r="AK540" s="84">
        <v>1489</v>
      </c>
      <c r="AL540" s="90" t="s">
        <v>7816</v>
      </c>
      <c r="AM540" s="84" t="s">
        <v>252</v>
      </c>
      <c r="AN540" s="84" t="b">
        <v>0</v>
      </c>
      <c r="AO540" s="90" t="s">
        <v>7816</v>
      </c>
      <c r="AP540" s="84" t="s">
        <v>179</v>
      </c>
      <c r="AQ540" s="84">
        <v>0</v>
      </c>
      <c r="AR540" s="84">
        <v>0</v>
      </c>
      <c r="AS540" s="84"/>
      <c r="AT540" s="84"/>
      <c r="AU540" s="84"/>
      <c r="AV540" s="84"/>
      <c r="AW540" s="84"/>
      <c r="AX540" s="84"/>
      <c r="AY540" s="84"/>
      <c r="AZ540" s="84"/>
    </row>
    <row r="541" spans="1:52" x14ac:dyDescent="0.25">
      <c r="A541" s="69" t="s">
        <v>1053</v>
      </c>
      <c r="B541" s="69" t="s">
        <v>2137</v>
      </c>
      <c r="C541" s="70"/>
      <c r="D541" s="71"/>
      <c r="E541" s="72"/>
      <c r="F541" s="73"/>
      <c r="G541" s="70"/>
      <c r="H541" s="74"/>
      <c r="I541" s="75"/>
      <c r="J541" s="75"/>
      <c r="K541" s="36"/>
      <c r="L541" s="82"/>
      <c r="M541" s="82"/>
      <c r="N541" s="77"/>
      <c r="O541" s="84" t="s">
        <v>233</v>
      </c>
      <c r="P541" s="86">
        <v>43168.053553240738</v>
      </c>
      <c r="Q541" s="84" t="s">
        <v>2395</v>
      </c>
      <c r="R541" s="84"/>
      <c r="S541" s="84"/>
      <c r="T541" s="84"/>
      <c r="U541" s="84"/>
      <c r="V541" s="87" t="s">
        <v>4361</v>
      </c>
      <c r="W541" s="86">
        <v>43168.053553240738</v>
      </c>
      <c r="X541" s="87" t="s">
        <v>5583</v>
      </c>
      <c r="Y541" s="84"/>
      <c r="Z541" s="84"/>
      <c r="AA541" s="90" t="s">
        <v>7162</v>
      </c>
      <c r="AB541" s="84"/>
      <c r="AC541" s="84" t="b">
        <v>0</v>
      </c>
      <c r="AD541" s="84">
        <v>0</v>
      </c>
      <c r="AE541" s="90" t="s">
        <v>243</v>
      </c>
      <c r="AF541" s="84" t="b">
        <v>0</v>
      </c>
      <c r="AG541" s="84" t="s">
        <v>248</v>
      </c>
      <c r="AH541" s="84"/>
      <c r="AI541" s="90" t="s">
        <v>243</v>
      </c>
      <c r="AJ541" s="84" t="b">
        <v>0</v>
      </c>
      <c r="AK541" s="84">
        <v>1489</v>
      </c>
      <c r="AL541" s="90" t="s">
        <v>7816</v>
      </c>
      <c r="AM541" s="84" t="s">
        <v>252</v>
      </c>
      <c r="AN541" s="84" t="b">
        <v>0</v>
      </c>
      <c r="AO541" s="90" t="s">
        <v>7816</v>
      </c>
      <c r="AP541" s="84" t="s">
        <v>179</v>
      </c>
      <c r="AQ541" s="84">
        <v>0</v>
      </c>
      <c r="AR541" s="84">
        <v>0</v>
      </c>
      <c r="AS541" s="84"/>
      <c r="AT541" s="84"/>
      <c r="AU541" s="84"/>
      <c r="AV541" s="84"/>
      <c r="AW541" s="84"/>
      <c r="AX541" s="84"/>
      <c r="AY541" s="84"/>
      <c r="AZ541" s="84"/>
    </row>
    <row r="542" spans="1:52" x14ac:dyDescent="0.25">
      <c r="A542" s="69" t="s">
        <v>1053</v>
      </c>
      <c r="B542" s="69" t="s">
        <v>2138</v>
      </c>
      <c r="C542" s="70"/>
      <c r="D542" s="71"/>
      <c r="E542" s="72"/>
      <c r="F542" s="73"/>
      <c r="G542" s="70"/>
      <c r="H542" s="74"/>
      <c r="I542" s="75"/>
      <c r="J542" s="75"/>
      <c r="K542" s="36"/>
      <c r="L542" s="82"/>
      <c r="M542" s="82"/>
      <c r="N542" s="77"/>
      <c r="O542" s="84" t="s">
        <v>233</v>
      </c>
      <c r="P542" s="86">
        <v>43168.053553240738</v>
      </c>
      <c r="Q542" s="84" t="s">
        <v>2395</v>
      </c>
      <c r="R542" s="84"/>
      <c r="S542" s="84"/>
      <c r="T542" s="84"/>
      <c r="U542" s="84"/>
      <c r="V542" s="87" t="s">
        <v>4361</v>
      </c>
      <c r="W542" s="86">
        <v>43168.053553240738</v>
      </c>
      <c r="X542" s="87" t="s">
        <v>5583</v>
      </c>
      <c r="Y542" s="84"/>
      <c r="Z542" s="84"/>
      <c r="AA542" s="90" t="s">
        <v>7162</v>
      </c>
      <c r="AB542" s="84"/>
      <c r="AC542" s="84" t="b">
        <v>0</v>
      </c>
      <c r="AD542" s="84">
        <v>0</v>
      </c>
      <c r="AE542" s="90" t="s">
        <v>243</v>
      </c>
      <c r="AF542" s="84" t="b">
        <v>0</v>
      </c>
      <c r="AG542" s="84" t="s">
        <v>248</v>
      </c>
      <c r="AH542" s="84"/>
      <c r="AI542" s="90" t="s">
        <v>243</v>
      </c>
      <c r="AJ542" s="84" t="b">
        <v>0</v>
      </c>
      <c r="AK542" s="84">
        <v>1489</v>
      </c>
      <c r="AL542" s="90" t="s">
        <v>7816</v>
      </c>
      <c r="AM542" s="84" t="s">
        <v>252</v>
      </c>
      <c r="AN542" s="84" t="b">
        <v>0</v>
      </c>
      <c r="AO542" s="90" t="s">
        <v>7816</v>
      </c>
      <c r="AP542" s="84" t="s">
        <v>179</v>
      </c>
      <c r="AQ542" s="84">
        <v>0</v>
      </c>
      <c r="AR542" s="84">
        <v>0</v>
      </c>
      <c r="AS542" s="84"/>
      <c r="AT542" s="84"/>
      <c r="AU542" s="84"/>
      <c r="AV542" s="84"/>
      <c r="AW542" s="84"/>
      <c r="AX542" s="84"/>
      <c r="AY542" s="84"/>
      <c r="AZ542" s="84"/>
    </row>
    <row r="543" spans="1:52" x14ac:dyDescent="0.25">
      <c r="A543" s="69" t="s">
        <v>1053</v>
      </c>
      <c r="B543" s="69" t="s">
        <v>2139</v>
      </c>
      <c r="C543" s="70"/>
      <c r="D543" s="71"/>
      <c r="E543" s="72"/>
      <c r="F543" s="73"/>
      <c r="G543" s="70"/>
      <c r="H543" s="74"/>
      <c r="I543" s="75"/>
      <c r="J543" s="75"/>
      <c r="K543" s="36"/>
      <c r="L543" s="82"/>
      <c r="M543" s="82"/>
      <c r="N543" s="77"/>
      <c r="O543" s="84" t="s">
        <v>233</v>
      </c>
      <c r="P543" s="86">
        <v>43168.053553240738</v>
      </c>
      <c r="Q543" s="84" t="s">
        <v>2395</v>
      </c>
      <c r="R543" s="84"/>
      <c r="S543" s="84"/>
      <c r="T543" s="84"/>
      <c r="U543" s="84"/>
      <c r="V543" s="87" t="s">
        <v>4361</v>
      </c>
      <c r="W543" s="86">
        <v>43168.053553240738</v>
      </c>
      <c r="X543" s="87" t="s">
        <v>5583</v>
      </c>
      <c r="Y543" s="84"/>
      <c r="Z543" s="84"/>
      <c r="AA543" s="90" t="s">
        <v>7162</v>
      </c>
      <c r="AB543" s="84"/>
      <c r="AC543" s="84" t="b">
        <v>0</v>
      </c>
      <c r="AD543" s="84">
        <v>0</v>
      </c>
      <c r="AE543" s="90" t="s">
        <v>243</v>
      </c>
      <c r="AF543" s="84" t="b">
        <v>0</v>
      </c>
      <c r="AG543" s="84" t="s">
        <v>248</v>
      </c>
      <c r="AH543" s="84"/>
      <c r="AI543" s="90" t="s">
        <v>243</v>
      </c>
      <c r="AJ543" s="84" t="b">
        <v>0</v>
      </c>
      <c r="AK543" s="84">
        <v>1489</v>
      </c>
      <c r="AL543" s="90" t="s">
        <v>7816</v>
      </c>
      <c r="AM543" s="84" t="s">
        <v>252</v>
      </c>
      <c r="AN543" s="84" t="b">
        <v>0</v>
      </c>
      <c r="AO543" s="90" t="s">
        <v>7816</v>
      </c>
      <c r="AP543" s="84" t="s">
        <v>179</v>
      </c>
      <c r="AQ543" s="84">
        <v>0</v>
      </c>
      <c r="AR543" s="84">
        <v>0</v>
      </c>
      <c r="AS543" s="84"/>
      <c r="AT543" s="84"/>
      <c r="AU543" s="84"/>
      <c r="AV543" s="84"/>
      <c r="AW543" s="84"/>
      <c r="AX543" s="84"/>
      <c r="AY543" s="84"/>
      <c r="AZ543" s="84"/>
    </row>
    <row r="544" spans="1:52" x14ac:dyDescent="0.25">
      <c r="A544" s="69" t="s">
        <v>1053</v>
      </c>
      <c r="B544" s="69" t="s">
        <v>2140</v>
      </c>
      <c r="C544" s="70"/>
      <c r="D544" s="71"/>
      <c r="E544" s="72"/>
      <c r="F544" s="73"/>
      <c r="G544" s="70"/>
      <c r="H544" s="74"/>
      <c r="I544" s="75"/>
      <c r="J544" s="75"/>
      <c r="K544" s="36"/>
      <c r="L544" s="82"/>
      <c r="M544" s="82"/>
      <c r="N544" s="77"/>
      <c r="O544" s="84" t="s">
        <v>233</v>
      </c>
      <c r="P544" s="86">
        <v>43168.053553240738</v>
      </c>
      <c r="Q544" s="84" t="s">
        <v>2395</v>
      </c>
      <c r="R544" s="84"/>
      <c r="S544" s="84"/>
      <c r="T544" s="84"/>
      <c r="U544" s="84"/>
      <c r="V544" s="87" t="s">
        <v>4361</v>
      </c>
      <c r="W544" s="86">
        <v>43168.053553240738</v>
      </c>
      <c r="X544" s="87" t="s">
        <v>5583</v>
      </c>
      <c r="Y544" s="84"/>
      <c r="Z544" s="84"/>
      <c r="AA544" s="90" t="s">
        <v>7162</v>
      </c>
      <c r="AB544" s="84"/>
      <c r="AC544" s="84" t="b">
        <v>0</v>
      </c>
      <c r="AD544" s="84">
        <v>0</v>
      </c>
      <c r="AE544" s="90" t="s">
        <v>243</v>
      </c>
      <c r="AF544" s="84" t="b">
        <v>0</v>
      </c>
      <c r="AG544" s="84" t="s">
        <v>248</v>
      </c>
      <c r="AH544" s="84"/>
      <c r="AI544" s="90" t="s">
        <v>243</v>
      </c>
      <c r="AJ544" s="84" t="b">
        <v>0</v>
      </c>
      <c r="AK544" s="84">
        <v>1489</v>
      </c>
      <c r="AL544" s="90" t="s">
        <v>7816</v>
      </c>
      <c r="AM544" s="84" t="s">
        <v>252</v>
      </c>
      <c r="AN544" s="84" t="b">
        <v>0</v>
      </c>
      <c r="AO544" s="90" t="s">
        <v>7816</v>
      </c>
      <c r="AP544" s="84" t="s">
        <v>179</v>
      </c>
      <c r="AQ544" s="84">
        <v>0</v>
      </c>
      <c r="AR544" s="84">
        <v>0</v>
      </c>
      <c r="AS544" s="84"/>
      <c r="AT544" s="84"/>
      <c r="AU544" s="84"/>
      <c r="AV544" s="84"/>
      <c r="AW544" s="84"/>
      <c r="AX544" s="84"/>
      <c r="AY544" s="84"/>
      <c r="AZ544" s="84"/>
    </row>
    <row r="545" spans="1:52" x14ac:dyDescent="0.25">
      <c r="A545" s="69" t="s">
        <v>1053</v>
      </c>
      <c r="B545" s="69" t="s">
        <v>2141</v>
      </c>
      <c r="C545" s="70"/>
      <c r="D545" s="71"/>
      <c r="E545" s="72"/>
      <c r="F545" s="73"/>
      <c r="G545" s="70"/>
      <c r="H545" s="74"/>
      <c r="I545" s="75"/>
      <c r="J545" s="75"/>
      <c r="K545" s="36"/>
      <c r="L545" s="82"/>
      <c r="M545" s="82"/>
      <c r="N545" s="77"/>
      <c r="O545" s="84" t="s">
        <v>233</v>
      </c>
      <c r="P545" s="86">
        <v>43168.053553240738</v>
      </c>
      <c r="Q545" s="84" t="s">
        <v>2395</v>
      </c>
      <c r="R545" s="84"/>
      <c r="S545" s="84"/>
      <c r="T545" s="84"/>
      <c r="U545" s="84"/>
      <c r="V545" s="87" t="s">
        <v>4361</v>
      </c>
      <c r="W545" s="86">
        <v>43168.053553240738</v>
      </c>
      <c r="X545" s="87" t="s">
        <v>5583</v>
      </c>
      <c r="Y545" s="84"/>
      <c r="Z545" s="84"/>
      <c r="AA545" s="90" t="s">
        <v>7162</v>
      </c>
      <c r="AB545" s="84"/>
      <c r="AC545" s="84" t="b">
        <v>0</v>
      </c>
      <c r="AD545" s="84">
        <v>0</v>
      </c>
      <c r="AE545" s="90" t="s">
        <v>243</v>
      </c>
      <c r="AF545" s="84" t="b">
        <v>0</v>
      </c>
      <c r="AG545" s="84" t="s">
        <v>248</v>
      </c>
      <c r="AH545" s="84"/>
      <c r="AI545" s="90" t="s">
        <v>243</v>
      </c>
      <c r="AJ545" s="84" t="b">
        <v>0</v>
      </c>
      <c r="AK545" s="84">
        <v>1489</v>
      </c>
      <c r="AL545" s="90" t="s">
        <v>7816</v>
      </c>
      <c r="AM545" s="84" t="s">
        <v>252</v>
      </c>
      <c r="AN545" s="84" t="b">
        <v>0</v>
      </c>
      <c r="AO545" s="90" t="s">
        <v>7816</v>
      </c>
      <c r="AP545" s="84" t="s">
        <v>179</v>
      </c>
      <c r="AQ545" s="84">
        <v>0</v>
      </c>
      <c r="AR545" s="84">
        <v>0</v>
      </c>
      <c r="AS545" s="84"/>
      <c r="AT545" s="84"/>
      <c r="AU545" s="84"/>
      <c r="AV545" s="84"/>
      <c r="AW545" s="84"/>
      <c r="AX545" s="84"/>
      <c r="AY545" s="84"/>
      <c r="AZ545" s="84"/>
    </row>
    <row r="546" spans="1:52" x14ac:dyDescent="0.25">
      <c r="A546" s="69" t="s">
        <v>1053</v>
      </c>
      <c r="B546" s="69" t="s">
        <v>2142</v>
      </c>
      <c r="C546" s="70"/>
      <c r="D546" s="71"/>
      <c r="E546" s="72"/>
      <c r="F546" s="73"/>
      <c r="G546" s="70"/>
      <c r="H546" s="74"/>
      <c r="I546" s="75"/>
      <c r="J546" s="75"/>
      <c r="K546" s="36"/>
      <c r="L546" s="82"/>
      <c r="M546" s="82"/>
      <c r="N546" s="77"/>
      <c r="O546" s="84" t="s">
        <v>233</v>
      </c>
      <c r="P546" s="86">
        <v>43168.053553240738</v>
      </c>
      <c r="Q546" s="84" t="s">
        <v>2395</v>
      </c>
      <c r="R546" s="84"/>
      <c r="S546" s="84"/>
      <c r="T546" s="84"/>
      <c r="U546" s="84"/>
      <c r="V546" s="87" t="s">
        <v>4361</v>
      </c>
      <c r="W546" s="86">
        <v>43168.053553240738</v>
      </c>
      <c r="X546" s="87" t="s">
        <v>5583</v>
      </c>
      <c r="Y546" s="84"/>
      <c r="Z546" s="84"/>
      <c r="AA546" s="90" t="s">
        <v>7162</v>
      </c>
      <c r="AB546" s="84"/>
      <c r="AC546" s="84" t="b">
        <v>0</v>
      </c>
      <c r="AD546" s="84">
        <v>0</v>
      </c>
      <c r="AE546" s="90" t="s">
        <v>243</v>
      </c>
      <c r="AF546" s="84" t="b">
        <v>0</v>
      </c>
      <c r="AG546" s="84" t="s">
        <v>248</v>
      </c>
      <c r="AH546" s="84"/>
      <c r="AI546" s="90" t="s">
        <v>243</v>
      </c>
      <c r="AJ546" s="84" t="b">
        <v>0</v>
      </c>
      <c r="AK546" s="84">
        <v>1489</v>
      </c>
      <c r="AL546" s="90" t="s">
        <v>7816</v>
      </c>
      <c r="AM546" s="84" t="s">
        <v>252</v>
      </c>
      <c r="AN546" s="84" t="b">
        <v>0</v>
      </c>
      <c r="AO546" s="90" t="s">
        <v>7816</v>
      </c>
      <c r="AP546" s="84" t="s">
        <v>179</v>
      </c>
      <c r="AQ546" s="84">
        <v>0</v>
      </c>
      <c r="AR546" s="84">
        <v>0</v>
      </c>
      <c r="AS546" s="84"/>
      <c r="AT546" s="84"/>
      <c r="AU546" s="84"/>
      <c r="AV546" s="84"/>
      <c r="AW546" s="84"/>
      <c r="AX546" s="84"/>
      <c r="AY546" s="84"/>
      <c r="AZ546" s="84"/>
    </row>
    <row r="547" spans="1:52" x14ac:dyDescent="0.25">
      <c r="A547" s="69" t="s">
        <v>1053</v>
      </c>
      <c r="B547" s="69" t="s">
        <v>231</v>
      </c>
      <c r="C547" s="70"/>
      <c r="D547" s="71"/>
      <c r="E547" s="72"/>
      <c r="F547" s="73"/>
      <c r="G547" s="70"/>
      <c r="H547" s="74"/>
      <c r="I547" s="75"/>
      <c r="J547" s="75"/>
      <c r="K547" s="36"/>
      <c r="L547" s="82"/>
      <c r="M547" s="82"/>
      <c r="N547" s="77"/>
      <c r="O547" s="84" t="s">
        <v>233</v>
      </c>
      <c r="P547" s="86">
        <v>43168.053553240738</v>
      </c>
      <c r="Q547" s="84" t="s">
        <v>2395</v>
      </c>
      <c r="R547" s="84"/>
      <c r="S547" s="84"/>
      <c r="T547" s="84"/>
      <c r="U547" s="84"/>
      <c r="V547" s="87" t="s">
        <v>4361</v>
      </c>
      <c r="W547" s="86">
        <v>43168.053553240738</v>
      </c>
      <c r="X547" s="87" t="s">
        <v>5583</v>
      </c>
      <c r="Y547" s="84"/>
      <c r="Z547" s="84"/>
      <c r="AA547" s="90" t="s">
        <v>7162</v>
      </c>
      <c r="AB547" s="84"/>
      <c r="AC547" s="84" t="b">
        <v>0</v>
      </c>
      <c r="AD547" s="84">
        <v>0</v>
      </c>
      <c r="AE547" s="90" t="s">
        <v>243</v>
      </c>
      <c r="AF547" s="84" t="b">
        <v>0</v>
      </c>
      <c r="AG547" s="84" t="s">
        <v>248</v>
      </c>
      <c r="AH547" s="84"/>
      <c r="AI547" s="90" t="s">
        <v>243</v>
      </c>
      <c r="AJ547" s="84" t="b">
        <v>0</v>
      </c>
      <c r="AK547" s="84">
        <v>1489</v>
      </c>
      <c r="AL547" s="90" t="s">
        <v>7816</v>
      </c>
      <c r="AM547" s="84" t="s">
        <v>252</v>
      </c>
      <c r="AN547" s="84" t="b">
        <v>0</v>
      </c>
      <c r="AO547" s="90" t="s">
        <v>7816</v>
      </c>
      <c r="AP547" s="84" t="s">
        <v>179</v>
      </c>
      <c r="AQ547" s="84">
        <v>0</v>
      </c>
      <c r="AR547" s="84">
        <v>0</v>
      </c>
      <c r="AS547" s="84"/>
      <c r="AT547" s="84"/>
      <c r="AU547" s="84"/>
      <c r="AV547" s="84"/>
      <c r="AW547" s="84"/>
      <c r="AX547" s="84"/>
      <c r="AY547" s="84"/>
      <c r="AZ547" s="84"/>
    </row>
    <row r="548" spans="1:52" x14ac:dyDescent="0.25">
      <c r="A548" s="69" t="s">
        <v>1054</v>
      </c>
      <c r="B548" s="69" t="s">
        <v>2192</v>
      </c>
      <c r="C548" s="70"/>
      <c r="D548" s="71"/>
      <c r="E548" s="72"/>
      <c r="F548" s="73"/>
      <c r="G548" s="70"/>
      <c r="H548" s="74"/>
      <c r="I548" s="75"/>
      <c r="J548" s="75"/>
      <c r="K548" s="36"/>
      <c r="L548" s="82"/>
      <c r="M548" s="82"/>
      <c r="N548" s="77"/>
      <c r="O548" s="84" t="s">
        <v>233</v>
      </c>
      <c r="P548" s="86">
        <v>43168.053553240738</v>
      </c>
      <c r="Q548" s="84" t="s">
        <v>2610</v>
      </c>
      <c r="R548" s="84"/>
      <c r="S548" s="84"/>
      <c r="T548" s="84" t="s">
        <v>3547</v>
      </c>
      <c r="U548" s="84"/>
      <c r="V548" s="87" t="s">
        <v>4362</v>
      </c>
      <c r="W548" s="86">
        <v>43168.053553240738</v>
      </c>
      <c r="X548" s="87" t="s">
        <v>5584</v>
      </c>
      <c r="Y548" s="84"/>
      <c r="Z548" s="84"/>
      <c r="AA548" s="90" t="s">
        <v>7163</v>
      </c>
      <c r="AB548" s="90" t="s">
        <v>8344</v>
      </c>
      <c r="AC548" s="84" t="b">
        <v>0</v>
      </c>
      <c r="AD548" s="84">
        <v>0</v>
      </c>
      <c r="AE548" s="90" t="s">
        <v>8424</v>
      </c>
      <c r="AF548" s="84" t="b">
        <v>0</v>
      </c>
      <c r="AG548" s="84" t="s">
        <v>250</v>
      </c>
      <c r="AH548" s="84"/>
      <c r="AI548" s="90" t="s">
        <v>243</v>
      </c>
      <c r="AJ548" s="84" t="b">
        <v>0</v>
      </c>
      <c r="AK548" s="84">
        <v>0</v>
      </c>
      <c r="AL548" s="90" t="s">
        <v>243</v>
      </c>
      <c r="AM548" s="84" t="s">
        <v>253</v>
      </c>
      <c r="AN548" s="84" t="b">
        <v>0</v>
      </c>
      <c r="AO548" s="90" t="s">
        <v>8344</v>
      </c>
      <c r="AP548" s="84" t="s">
        <v>179</v>
      </c>
      <c r="AQ548" s="84">
        <v>0</v>
      </c>
      <c r="AR548" s="84">
        <v>0</v>
      </c>
      <c r="AS548" s="84"/>
      <c r="AT548" s="84"/>
      <c r="AU548" s="84"/>
      <c r="AV548" s="84"/>
      <c r="AW548" s="84"/>
      <c r="AX548" s="84"/>
      <c r="AY548" s="84"/>
      <c r="AZ548" s="84"/>
    </row>
    <row r="549" spans="1:52" x14ac:dyDescent="0.25">
      <c r="A549" s="69" t="s">
        <v>1054</v>
      </c>
      <c r="B549" s="69" t="s">
        <v>2193</v>
      </c>
      <c r="C549" s="70"/>
      <c r="D549" s="71"/>
      <c r="E549" s="72"/>
      <c r="F549" s="73"/>
      <c r="G549" s="70"/>
      <c r="H549" s="74"/>
      <c r="I549" s="75"/>
      <c r="J549" s="75"/>
      <c r="K549" s="36"/>
      <c r="L549" s="82"/>
      <c r="M549" s="82"/>
      <c r="N549" s="77"/>
      <c r="O549" s="84" t="s">
        <v>233</v>
      </c>
      <c r="P549" s="86">
        <v>43168.053553240738</v>
      </c>
      <c r="Q549" s="84" t="s">
        <v>2610</v>
      </c>
      <c r="R549" s="84"/>
      <c r="S549" s="84"/>
      <c r="T549" s="84" t="s">
        <v>3547</v>
      </c>
      <c r="U549" s="84"/>
      <c r="V549" s="87" t="s">
        <v>4362</v>
      </c>
      <c r="W549" s="86">
        <v>43168.053553240738</v>
      </c>
      <c r="X549" s="87" t="s">
        <v>5584</v>
      </c>
      <c r="Y549" s="84"/>
      <c r="Z549" s="84"/>
      <c r="AA549" s="90" t="s">
        <v>7163</v>
      </c>
      <c r="AB549" s="90" t="s">
        <v>8344</v>
      </c>
      <c r="AC549" s="84" t="b">
        <v>0</v>
      </c>
      <c r="AD549" s="84">
        <v>0</v>
      </c>
      <c r="AE549" s="90" t="s">
        <v>8424</v>
      </c>
      <c r="AF549" s="84" t="b">
        <v>0</v>
      </c>
      <c r="AG549" s="84" t="s">
        <v>250</v>
      </c>
      <c r="AH549" s="84"/>
      <c r="AI549" s="90" t="s">
        <v>243</v>
      </c>
      <c r="AJ549" s="84" t="b">
        <v>0</v>
      </c>
      <c r="AK549" s="84">
        <v>0</v>
      </c>
      <c r="AL549" s="90" t="s">
        <v>243</v>
      </c>
      <c r="AM549" s="84" t="s">
        <v>253</v>
      </c>
      <c r="AN549" s="84" t="b">
        <v>0</v>
      </c>
      <c r="AO549" s="90" t="s">
        <v>8344</v>
      </c>
      <c r="AP549" s="84" t="s">
        <v>179</v>
      </c>
      <c r="AQ549" s="84">
        <v>0</v>
      </c>
      <c r="AR549" s="84">
        <v>0</v>
      </c>
      <c r="AS549" s="84"/>
      <c r="AT549" s="84"/>
      <c r="AU549" s="84"/>
      <c r="AV549" s="84"/>
      <c r="AW549" s="84"/>
      <c r="AX549" s="84"/>
      <c r="AY549" s="84"/>
      <c r="AZ549" s="84"/>
    </row>
    <row r="550" spans="1:52" x14ac:dyDescent="0.25">
      <c r="A550" s="69" t="s">
        <v>1054</v>
      </c>
      <c r="B550" s="69" t="s">
        <v>2194</v>
      </c>
      <c r="C550" s="70"/>
      <c r="D550" s="71"/>
      <c r="E550" s="72"/>
      <c r="F550" s="73"/>
      <c r="G550" s="70"/>
      <c r="H550" s="74"/>
      <c r="I550" s="75"/>
      <c r="J550" s="75"/>
      <c r="K550" s="36"/>
      <c r="L550" s="82"/>
      <c r="M550" s="82"/>
      <c r="N550" s="77"/>
      <c r="O550" s="84" t="s">
        <v>233</v>
      </c>
      <c r="P550" s="86">
        <v>43168.053553240738</v>
      </c>
      <c r="Q550" s="84" t="s">
        <v>2610</v>
      </c>
      <c r="R550" s="84"/>
      <c r="S550" s="84"/>
      <c r="T550" s="84" t="s">
        <v>3547</v>
      </c>
      <c r="U550" s="84"/>
      <c r="V550" s="87" t="s">
        <v>4362</v>
      </c>
      <c r="W550" s="86">
        <v>43168.053553240738</v>
      </c>
      <c r="X550" s="87" t="s">
        <v>5584</v>
      </c>
      <c r="Y550" s="84"/>
      <c r="Z550" s="84"/>
      <c r="AA550" s="90" t="s">
        <v>7163</v>
      </c>
      <c r="AB550" s="90" t="s">
        <v>8344</v>
      </c>
      <c r="AC550" s="84" t="b">
        <v>0</v>
      </c>
      <c r="AD550" s="84">
        <v>0</v>
      </c>
      <c r="AE550" s="90" t="s">
        <v>8424</v>
      </c>
      <c r="AF550" s="84" t="b">
        <v>0</v>
      </c>
      <c r="AG550" s="84" t="s">
        <v>250</v>
      </c>
      <c r="AH550" s="84"/>
      <c r="AI550" s="90" t="s">
        <v>243</v>
      </c>
      <c r="AJ550" s="84" t="b">
        <v>0</v>
      </c>
      <c r="AK550" s="84">
        <v>0</v>
      </c>
      <c r="AL550" s="90" t="s">
        <v>243</v>
      </c>
      <c r="AM550" s="84" t="s">
        <v>253</v>
      </c>
      <c r="AN550" s="84" t="b">
        <v>0</v>
      </c>
      <c r="AO550" s="90" t="s">
        <v>8344</v>
      </c>
      <c r="AP550" s="84" t="s">
        <v>179</v>
      </c>
      <c r="AQ550" s="84">
        <v>0</v>
      </c>
      <c r="AR550" s="84">
        <v>0</v>
      </c>
      <c r="AS550" s="84"/>
      <c r="AT550" s="84"/>
      <c r="AU550" s="84"/>
      <c r="AV550" s="84"/>
      <c r="AW550" s="84"/>
      <c r="AX550" s="84"/>
      <c r="AY550" s="84"/>
      <c r="AZ550" s="84"/>
    </row>
    <row r="551" spans="1:52" x14ac:dyDescent="0.25">
      <c r="A551" s="69" t="s">
        <v>1054</v>
      </c>
      <c r="B551" s="69" t="s">
        <v>2195</v>
      </c>
      <c r="C551" s="70"/>
      <c r="D551" s="71"/>
      <c r="E551" s="72"/>
      <c r="F551" s="73"/>
      <c r="G551" s="70"/>
      <c r="H551" s="74"/>
      <c r="I551" s="75"/>
      <c r="J551" s="75"/>
      <c r="K551" s="36"/>
      <c r="L551" s="82"/>
      <c r="M551" s="82"/>
      <c r="N551" s="77"/>
      <c r="O551" s="84" t="s">
        <v>233</v>
      </c>
      <c r="P551" s="86">
        <v>43168.053553240738</v>
      </c>
      <c r="Q551" s="84" t="s">
        <v>2610</v>
      </c>
      <c r="R551" s="84"/>
      <c r="S551" s="84"/>
      <c r="T551" s="84" t="s">
        <v>3547</v>
      </c>
      <c r="U551" s="84"/>
      <c r="V551" s="87" t="s">
        <v>4362</v>
      </c>
      <c r="W551" s="86">
        <v>43168.053553240738</v>
      </c>
      <c r="X551" s="87" t="s">
        <v>5584</v>
      </c>
      <c r="Y551" s="84"/>
      <c r="Z551" s="84"/>
      <c r="AA551" s="90" t="s">
        <v>7163</v>
      </c>
      <c r="AB551" s="90" t="s">
        <v>8344</v>
      </c>
      <c r="AC551" s="84" t="b">
        <v>0</v>
      </c>
      <c r="AD551" s="84">
        <v>0</v>
      </c>
      <c r="AE551" s="90" t="s">
        <v>8424</v>
      </c>
      <c r="AF551" s="84" t="b">
        <v>0</v>
      </c>
      <c r="AG551" s="84" t="s">
        <v>250</v>
      </c>
      <c r="AH551" s="84"/>
      <c r="AI551" s="90" t="s">
        <v>243</v>
      </c>
      <c r="AJ551" s="84" t="b">
        <v>0</v>
      </c>
      <c r="AK551" s="84">
        <v>0</v>
      </c>
      <c r="AL551" s="90" t="s">
        <v>243</v>
      </c>
      <c r="AM551" s="84" t="s">
        <v>253</v>
      </c>
      <c r="AN551" s="84" t="b">
        <v>0</v>
      </c>
      <c r="AO551" s="90" t="s">
        <v>8344</v>
      </c>
      <c r="AP551" s="84" t="s">
        <v>179</v>
      </c>
      <c r="AQ551" s="84">
        <v>0</v>
      </c>
      <c r="AR551" s="84">
        <v>0</v>
      </c>
      <c r="AS551" s="84"/>
      <c r="AT551" s="84"/>
      <c r="AU551" s="84"/>
      <c r="AV551" s="84"/>
      <c r="AW551" s="84"/>
      <c r="AX551" s="84"/>
      <c r="AY551" s="84"/>
      <c r="AZ551" s="84"/>
    </row>
    <row r="552" spans="1:52" x14ac:dyDescent="0.25">
      <c r="A552" s="69" t="s">
        <v>1054</v>
      </c>
      <c r="B552" s="69" t="s">
        <v>2196</v>
      </c>
      <c r="C552" s="70"/>
      <c r="D552" s="71"/>
      <c r="E552" s="72"/>
      <c r="F552" s="73"/>
      <c r="G552" s="70"/>
      <c r="H552" s="74"/>
      <c r="I552" s="75"/>
      <c r="J552" s="75"/>
      <c r="K552" s="36"/>
      <c r="L552" s="82"/>
      <c r="M552" s="82"/>
      <c r="N552" s="77"/>
      <c r="O552" s="84" t="s">
        <v>233</v>
      </c>
      <c r="P552" s="86">
        <v>43168.053553240738</v>
      </c>
      <c r="Q552" s="84" t="s">
        <v>2610</v>
      </c>
      <c r="R552" s="84"/>
      <c r="S552" s="84"/>
      <c r="T552" s="84" t="s">
        <v>3547</v>
      </c>
      <c r="U552" s="84"/>
      <c r="V552" s="87" t="s">
        <v>4362</v>
      </c>
      <c r="W552" s="86">
        <v>43168.053553240738</v>
      </c>
      <c r="X552" s="87" t="s">
        <v>5584</v>
      </c>
      <c r="Y552" s="84"/>
      <c r="Z552" s="84"/>
      <c r="AA552" s="90" t="s">
        <v>7163</v>
      </c>
      <c r="AB552" s="90" t="s">
        <v>8344</v>
      </c>
      <c r="AC552" s="84" t="b">
        <v>0</v>
      </c>
      <c r="AD552" s="84">
        <v>0</v>
      </c>
      <c r="AE552" s="90" t="s">
        <v>8424</v>
      </c>
      <c r="AF552" s="84" t="b">
        <v>0</v>
      </c>
      <c r="AG552" s="84" t="s">
        <v>250</v>
      </c>
      <c r="AH552" s="84"/>
      <c r="AI552" s="90" t="s">
        <v>243</v>
      </c>
      <c r="AJ552" s="84" t="b">
        <v>0</v>
      </c>
      <c r="AK552" s="84">
        <v>0</v>
      </c>
      <c r="AL552" s="90" t="s">
        <v>243</v>
      </c>
      <c r="AM552" s="84" t="s">
        <v>253</v>
      </c>
      <c r="AN552" s="84" t="b">
        <v>0</v>
      </c>
      <c r="AO552" s="90" t="s">
        <v>8344</v>
      </c>
      <c r="AP552" s="84" t="s">
        <v>179</v>
      </c>
      <c r="AQ552" s="84">
        <v>0</v>
      </c>
      <c r="AR552" s="84">
        <v>0</v>
      </c>
      <c r="AS552" s="84"/>
      <c r="AT552" s="84"/>
      <c r="AU552" s="84"/>
      <c r="AV552" s="84"/>
      <c r="AW552" s="84"/>
      <c r="AX552" s="84"/>
      <c r="AY552" s="84"/>
      <c r="AZ552" s="84"/>
    </row>
    <row r="553" spans="1:52" x14ac:dyDescent="0.25">
      <c r="A553" s="69" t="s">
        <v>1054</v>
      </c>
      <c r="B553" s="69" t="s">
        <v>2197</v>
      </c>
      <c r="C553" s="70"/>
      <c r="D553" s="71"/>
      <c r="E553" s="72"/>
      <c r="F553" s="73"/>
      <c r="G553" s="70"/>
      <c r="H553" s="74"/>
      <c r="I553" s="75"/>
      <c r="J553" s="75"/>
      <c r="K553" s="36"/>
      <c r="L553" s="82"/>
      <c r="M553" s="82"/>
      <c r="N553" s="77"/>
      <c r="O553" s="84" t="s">
        <v>233</v>
      </c>
      <c r="P553" s="86">
        <v>43168.053553240738</v>
      </c>
      <c r="Q553" s="84" t="s">
        <v>2610</v>
      </c>
      <c r="R553" s="84"/>
      <c r="S553" s="84"/>
      <c r="T553" s="84" t="s">
        <v>3547</v>
      </c>
      <c r="U553" s="84"/>
      <c r="V553" s="87" t="s">
        <v>4362</v>
      </c>
      <c r="W553" s="86">
        <v>43168.053553240738</v>
      </c>
      <c r="X553" s="87" t="s">
        <v>5584</v>
      </c>
      <c r="Y553" s="84"/>
      <c r="Z553" s="84"/>
      <c r="AA553" s="90" t="s">
        <v>7163</v>
      </c>
      <c r="AB553" s="90" t="s">
        <v>8344</v>
      </c>
      <c r="AC553" s="84" t="b">
        <v>0</v>
      </c>
      <c r="AD553" s="84">
        <v>0</v>
      </c>
      <c r="AE553" s="90" t="s">
        <v>8424</v>
      </c>
      <c r="AF553" s="84" t="b">
        <v>0</v>
      </c>
      <c r="AG553" s="84" t="s">
        <v>250</v>
      </c>
      <c r="AH553" s="84"/>
      <c r="AI553" s="90" t="s">
        <v>243</v>
      </c>
      <c r="AJ553" s="84" t="b">
        <v>0</v>
      </c>
      <c r="AK553" s="84">
        <v>0</v>
      </c>
      <c r="AL553" s="90" t="s">
        <v>243</v>
      </c>
      <c r="AM553" s="84" t="s">
        <v>253</v>
      </c>
      <c r="AN553" s="84" t="b">
        <v>0</v>
      </c>
      <c r="AO553" s="90" t="s">
        <v>8344</v>
      </c>
      <c r="AP553" s="84" t="s">
        <v>179</v>
      </c>
      <c r="AQ553" s="84">
        <v>0</v>
      </c>
      <c r="AR553" s="84">
        <v>0</v>
      </c>
      <c r="AS553" s="84"/>
      <c r="AT553" s="84"/>
      <c r="AU553" s="84"/>
      <c r="AV553" s="84"/>
      <c r="AW553" s="84"/>
      <c r="AX553" s="84"/>
      <c r="AY553" s="84"/>
      <c r="AZ553" s="84"/>
    </row>
    <row r="554" spans="1:52" x14ac:dyDescent="0.25">
      <c r="A554" s="69" t="s">
        <v>1054</v>
      </c>
      <c r="B554" s="69" t="s">
        <v>2198</v>
      </c>
      <c r="C554" s="70"/>
      <c r="D554" s="71"/>
      <c r="E554" s="72"/>
      <c r="F554" s="73"/>
      <c r="G554" s="70"/>
      <c r="H554" s="74"/>
      <c r="I554" s="75"/>
      <c r="J554" s="75"/>
      <c r="K554" s="36"/>
      <c r="L554" s="82"/>
      <c r="M554" s="82"/>
      <c r="N554" s="77"/>
      <c r="O554" s="84" t="s">
        <v>234</v>
      </c>
      <c r="P554" s="86">
        <v>43168.053553240738</v>
      </c>
      <c r="Q554" s="84" t="s">
        <v>2610</v>
      </c>
      <c r="R554" s="84"/>
      <c r="S554" s="84"/>
      <c r="T554" s="84" t="s">
        <v>3547</v>
      </c>
      <c r="U554" s="84"/>
      <c r="V554" s="87" t="s">
        <v>4362</v>
      </c>
      <c r="W554" s="86">
        <v>43168.053553240738</v>
      </c>
      <c r="X554" s="87" t="s">
        <v>5584</v>
      </c>
      <c r="Y554" s="84"/>
      <c r="Z554" s="84"/>
      <c r="AA554" s="90" t="s">
        <v>7163</v>
      </c>
      <c r="AB554" s="90" t="s">
        <v>8344</v>
      </c>
      <c r="AC554" s="84" t="b">
        <v>0</v>
      </c>
      <c r="AD554" s="84">
        <v>0</v>
      </c>
      <c r="AE554" s="90" t="s">
        <v>8424</v>
      </c>
      <c r="AF554" s="84" t="b">
        <v>0</v>
      </c>
      <c r="AG554" s="84" t="s">
        <v>250</v>
      </c>
      <c r="AH554" s="84"/>
      <c r="AI554" s="90" t="s">
        <v>243</v>
      </c>
      <c r="AJ554" s="84" t="b">
        <v>0</v>
      </c>
      <c r="AK554" s="84">
        <v>0</v>
      </c>
      <c r="AL554" s="90" t="s">
        <v>243</v>
      </c>
      <c r="AM554" s="84" t="s">
        <v>253</v>
      </c>
      <c r="AN554" s="84" t="b">
        <v>0</v>
      </c>
      <c r="AO554" s="90" t="s">
        <v>8344</v>
      </c>
      <c r="AP554" s="84" t="s">
        <v>179</v>
      </c>
      <c r="AQ554" s="84">
        <v>0</v>
      </c>
      <c r="AR554" s="84">
        <v>0</v>
      </c>
      <c r="AS554" s="84"/>
      <c r="AT554" s="84"/>
      <c r="AU554" s="84"/>
      <c r="AV554" s="84"/>
      <c r="AW554" s="84"/>
      <c r="AX554" s="84"/>
      <c r="AY554" s="84"/>
      <c r="AZ554" s="84"/>
    </row>
    <row r="555" spans="1:52" x14ac:dyDescent="0.25">
      <c r="A555" s="69" t="s">
        <v>1055</v>
      </c>
      <c r="B555" s="69" t="s">
        <v>2066</v>
      </c>
      <c r="C555" s="70"/>
      <c r="D555" s="71"/>
      <c r="E555" s="72"/>
      <c r="F555" s="73"/>
      <c r="G555" s="70"/>
      <c r="H555" s="74"/>
      <c r="I555" s="75"/>
      <c r="J555" s="75"/>
      <c r="K555" s="36"/>
      <c r="L555" s="82"/>
      <c r="M555" s="82"/>
      <c r="N555" s="77"/>
      <c r="O555" s="84" t="s">
        <v>233</v>
      </c>
      <c r="P555" s="86">
        <v>43168.053576388891</v>
      </c>
      <c r="Q555" s="84" t="s">
        <v>2571</v>
      </c>
      <c r="R555" s="84"/>
      <c r="S555" s="84"/>
      <c r="T555" s="84" t="s">
        <v>3637</v>
      </c>
      <c r="U555" s="84"/>
      <c r="V555" s="87" t="s">
        <v>4363</v>
      </c>
      <c r="W555" s="86">
        <v>43168.053576388891</v>
      </c>
      <c r="X555" s="87" t="s">
        <v>5585</v>
      </c>
      <c r="Y555" s="84"/>
      <c r="Z555" s="84"/>
      <c r="AA555" s="90" t="s">
        <v>7164</v>
      </c>
      <c r="AB555" s="84"/>
      <c r="AC555" s="84" t="b">
        <v>0</v>
      </c>
      <c r="AD555" s="84">
        <v>0</v>
      </c>
      <c r="AE555" s="90" t="s">
        <v>243</v>
      </c>
      <c r="AF555" s="84" t="b">
        <v>0</v>
      </c>
      <c r="AG555" s="84" t="s">
        <v>248</v>
      </c>
      <c r="AH555" s="84"/>
      <c r="AI555" s="90" t="s">
        <v>243</v>
      </c>
      <c r="AJ555" s="84" t="b">
        <v>0</v>
      </c>
      <c r="AK555" s="84">
        <v>31</v>
      </c>
      <c r="AL555" s="90" t="s">
        <v>8299</v>
      </c>
      <c r="AM555" s="84" t="s">
        <v>251</v>
      </c>
      <c r="AN555" s="84" t="b">
        <v>0</v>
      </c>
      <c r="AO555" s="90" t="s">
        <v>8299</v>
      </c>
      <c r="AP555" s="84" t="s">
        <v>179</v>
      </c>
      <c r="AQ555" s="84">
        <v>0</v>
      </c>
      <c r="AR555" s="84">
        <v>0</v>
      </c>
      <c r="AS555" s="84"/>
      <c r="AT555" s="84"/>
      <c r="AU555" s="84"/>
      <c r="AV555" s="84"/>
      <c r="AW555" s="84"/>
      <c r="AX555" s="84"/>
      <c r="AY555" s="84"/>
      <c r="AZ555" s="84"/>
    </row>
    <row r="556" spans="1:52" x14ac:dyDescent="0.25">
      <c r="A556" s="69" t="s">
        <v>1056</v>
      </c>
      <c r="B556" s="69" t="s">
        <v>2199</v>
      </c>
      <c r="C556" s="70"/>
      <c r="D556" s="71"/>
      <c r="E556" s="72"/>
      <c r="F556" s="73"/>
      <c r="G556" s="70"/>
      <c r="H556" s="74"/>
      <c r="I556" s="75"/>
      <c r="J556" s="75"/>
      <c r="K556" s="36"/>
      <c r="L556" s="82"/>
      <c r="M556" s="82"/>
      <c r="N556" s="77"/>
      <c r="O556" s="84" t="s">
        <v>233</v>
      </c>
      <c r="P556" s="86">
        <v>43167.979166666664</v>
      </c>
      <c r="Q556" s="84" t="s">
        <v>2611</v>
      </c>
      <c r="R556" s="87" t="s">
        <v>3270</v>
      </c>
      <c r="S556" s="84" t="s">
        <v>3468</v>
      </c>
      <c r="T556" s="84" t="s">
        <v>3545</v>
      </c>
      <c r="U556" s="87" t="s">
        <v>3932</v>
      </c>
      <c r="V556" s="87" t="s">
        <v>3932</v>
      </c>
      <c r="W556" s="86">
        <v>43167.979166666664</v>
      </c>
      <c r="X556" s="87" t="s">
        <v>5586</v>
      </c>
      <c r="Y556" s="84"/>
      <c r="Z556" s="84"/>
      <c r="AA556" s="90" t="s">
        <v>7165</v>
      </c>
      <c r="AB556" s="84"/>
      <c r="AC556" s="84" t="b">
        <v>0</v>
      </c>
      <c r="AD556" s="84">
        <v>7</v>
      </c>
      <c r="AE556" s="90" t="s">
        <v>243</v>
      </c>
      <c r="AF556" s="84" t="b">
        <v>0</v>
      </c>
      <c r="AG556" s="84" t="s">
        <v>248</v>
      </c>
      <c r="AH556" s="84"/>
      <c r="AI556" s="90" t="s">
        <v>243</v>
      </c>
      <c r="AJ556" s="84" t="b">
        <v>0</v>
      </c>
      <c r="AK556" s="84">
        <v>5</v>
      </c>
      <c r="AL556" s="90" t="s">
        <v>243</v>
      </c>
      <c r="AM556" s="84" t="s">
        <v>8519</v>
      </c>
      <c r="AN556" s="84" t="b">
        <v>0</v>
      </c>
      <c r="AO556" s="90" t="s">
        <v>7165</v>
      </c>
      <c r="AP556" s="84" t="s">
        <v>270</v>
      </c>
      <c r="AQ556" s="84">
        <v>0</v>
      </c>
      <c r="AR556" s="84">
        <v>0</v>
      </c>
      <c r="AS556" s="84"/>
      <c r="AT556" s="84"/>
      <c r="AU556" s="84"/>
      <c r="AV556" s="84"/>
      <c r="AW556" s="84"/>
      <c r="AX556" s="84"/>
      <c r="AY556" s="84"/>
      <c r="AZ556" s="84"/>
    </row>
    <row r="557" spans="1:52" x14ac:dyDescent="0.25">
      <c r="A557" s="69" t="s">
        <v>1057</v>
      </c>
      <c r="B557" s="69" t="s">
        <v>2199</v>
      </c>
      <c r="C557" s="70"/>
      <c r="D557" s="71"/>
      <c r="E557" s="72"/>
      <c r="F557" s="73"/>
      <c r="G557" s="70"/>
      <c r="H557" s="74"/>
      <c r="I557" s="75"/>
      <c r="J557" s="75"/>
      <c r="K557" s="36"/>
      <c r="L557" s="82"/>
      <c r="M557" s="82"/>
      <c r="N557" s="77"/>
      <c r="O557" s="84" t="s">
        <v>233</v>
      </c>
      <c r="P557" s="86">
        <v>43168.053530092591</v>
      </c>
      <c r="Q557" s="84" t="s">
        <v>2612</v>
      </c>
      <c r="R557" s="84"/>
      <c r="S557" s="84"/>
      <c r="T557" s="84" t="s">
        <v>3547</v>
      </c>
      <c r="U557" s="84"/>
      <c r="V557" s="87" t="s">
        <v>4364</v>
      </c>
      <c r="W557" s="86">
        <v>43168.053530092591</v>
      </c>
      <c r="X557" s="87" t="s">
        <v>5587</v>
      </c>
      <c r="Y557" s="84"/>
      <c r="Z557" s="84"/>
      <c r="AA557" s="90" t="s">
        <v>7166</v>
      </c>
      <c r="AB557" s="90" t="s">
        <v>7165</v>
      </c>
      <c r="AC557" s="84" t="b">
        <v>0</v>
      </c>
      <c r="AD557" s="84">
        <v>0</v>
      </c>
      <c r="AE557" s="90" t="s">
        <v>8425</v>
      </c>
      <c r="AF557" s="84" t="b">
        <v>0</v>
      </c>
      <c r="AG557" s="84" t="s">
        <v>248</v>
      </c>
      <c r="AH557" s="84"/>
      <c r="AI557" s="90" t="s">
        <v>243</v>
      </c>
      <c r="AJ557" s="84" t="b">
        <v>0</v>
      </c>
      <c r="AK557" s="84">
        <v>0</v>
      </c>
      <c r="AL557" s="90" t="s">
        <v>243</v>
      </c>
      <c r="AM557" s="84" t="s">
        <v>251</v>
      </c>
      <c r="AN557" s="84" t="b">
        <v>0</v>
      </c>
      <c r="AO557" s="90" t="s">
        <v>7165</v>
      </c>
      <c r="AP557" s="84" t="s">
        <v>179</v>
      </c>
      <c r="AQ557" s="84">
        <v>0</v>
      </c>
      <c r="AR557" s="84">
        <v>0</v>
      </c>
      <c r="AS557" s="84" t="s">
        <v>8552</v>
      </c>
      <c r="AT557" s="84" t="s">
        <v>271</v>
      </c>
      <c r="AU557" s="84" t="s">
        <v>272</v>
      </c>
      <c r="AV557" s="84" t="s">
        <v>426</v>
      </c>
      <c r="AW557" s="84" t="s">
        <v>8575</v>
      </c>
      <c r="AX557" s="84" t="s">
        <v>654</v>
      </c>
      <c r="AY557" s="84" t="s">
        <v>283</v>
      </c>
      <c r="AZ557" s="87" t="s">
        <v>8595</v>
      </c>
    </row>
    <row r="558" spans="1:52" x14ac:dyDescent="0.25">
      <c r="A558" s="69" t="s">
        <v>1057</v>
      </c>
      <c r="B558" s="69" t="s">
        <v>2191</v>
      </c>
      <c r="C558" s="70"/>
      <c r="D558" s="71"/>
      <c r="E558" s="72"/>
      <c r="F558" s="73"/>
      <c r="G558" s="70"/>
      <c r="H558" s="74"/>
      <c r="I558" s="75"/>
      <c r="J558" s="75"/>
      <c r="K558" s="36"/>
      <c r="L558" s="82"/>
      <c r="M558" s="82"/>
      <c r="N558" s="77"/>
      <c r="O558" s="84" t="s">
        <v>233</v>
      </c>
      <c r="P558" s="86">
        <v>43168.053530092591</v>
      </c>
      <c r="Q558" s="84" t="s">
        <v>2612</v>
      </c>
      <c r="R558" s="84"/>
      <c r="S558" s="84"/>
      <c r="T558" s="84" t="s">
        <v>3547</v>
      </c>
      <c r="U558" s="84"/>
      <c r="V558" s="87" t="s">
        <v>4364</v>
      </c>
      <c r="W558" s="86">
        <v>43168.053530092591</v>
      </c>
      <c r="X558" s="87" t="s">
        <v>5587</v>
      </c>
      <c r="Y558" s="84"/>
      <c r="Z558" s="84"/>
      <c r="AA558" s="90" t="s">
        <v>7166</v>
      </c>
      <c r="AB558" s="90" t="s">
        <v>7165</v>
      </c>
      <c r="AC558" s="84" t="b">
        <v>0</v>
      </c>
      <c r="AD558" s="84">
        <v>0</v>
      </c>
      <c r="AE558" s="90" t="s">
        <v>8425</v>
      </c>
      <c r="AF558" s="84" t="b">
        <v>0</v>
      </c>
      <c r="AG558" s="84" t="s">
        <v>248</v>
      </c>
      <c r="AH558" s="84"/>
      <c r="AI558" s="90" t="s">
        <v>243</v>
      </c>
      <c r="AJ558" s="84" t="b">
        <v>0</v>
      </c>
      <c r="AK558" s="84">
        <v>0</v>
      </c>
      <c r="AL558" s="90" t="s">
        <v>243</v>
      </c>
      <c r="AM558" s="84" t="s">
        <v>251</v>
      </c>
      <c r="AN558" s="84" t="b">
        <v>0</v>
      </c>
      <c r="AO558" s="90" t="s">
        <v>7165</v>
      </c>
      <c r="AP558" s="84" t="s">
        <v>179</v>
      </c>
      <c r="AQ558" s="84">
        <v>0</v>
      </c>
      <c r="AR558" s="84">
        <v>0</v>
      </c>
      <c r="AS558" s="84" t="s">
        <v>8552</v>
      </c>
      <c r="AT558" s="84" t="s">
        <v>271</v>
      </c>
      <c r="AU558" s="84" t="s">
        <v>272</v>
      </c>
      <c r="AV558" s="84" t="s">
        <v>426</v>
      </c>
      <c r="AW558" s="84" t="s">
        <v>8575</v>
      </c>
      <c r="AX558" s="84" t="s">
        <v>654</v>
      </c>
      <c r="AY558" s="84" t="s">
        <v>283</v>
      </c>
      <c r="AZ558" s="87" t="s">
        <v>8595</v>
      </c>
    </row>
    <row r="559" spans="1:52" x14ac:dyDescent="0.25">
      <c r="A559" s="69" t="s">
        <v>1057</v>
      </c>
      <c r="B559" s="69" t="s">
        <v>1056</v>
      </c>
      <c r="C559" s="70"/>
      <c r="D559" s="71"/>
      <c r="E559" s="72"/>
      <c r="F559" s="73"/>
      <c r="G559" s="70"/>
      <c r="H559" s="74"/>
      <c r="I559" s="75"/>
      <c r="J559" s="75"/>
      <c r="K559" s="36"/>
      <c r="L559" s="82"/>
      <c r="M559" s="82"/>
      <c r="N559" s="77"/>
      <c r="O559" s="84" t="s">
        <v>234</v>
      </c>
      <c r="P559" s="86">
        <v>43168.053530092591</v>
      </c>
      <c r="Q559" s="84" t="s">
        <v>2612</v>
      </c>
      <c r="R559" s="84"/>
      <c r="S559" s="84"/>
      <c r="T559" s="84" t="s">
        <v>3547</v>
      </c>
      <c r="U559" s="84"/>
      <c r="V559" s="87" t="s">
        <v>4364</v>
      </c>
      <c r="W559" s="86">
        <v>43168.053530092591</v>
      </c>
      <c r="X559" s="87" t="s">
        <v>5587</v>
      </c>
      <c r="Y559" s="84"/>
      <c r="Z559" s="84"/>
      <c r="AA559" s="90" t="s">
        <v>7166</v>
      </c>
      <c r="AB559" s="90" t="s">
        <v>7165</v>
      </c>
      <c r="AC559" s="84" t="b">
        <v>0</v>
      </c>
      <c r="AD559" s="84">
        <v>0</v>
      </c>
      <c r="AE559" s="90" t="s">
        <v>8425</v>
      </c>
      <c r="AF559" s="84" t="b">
        <v>0</v>
      </c>
      <c r="AG559" s="84" t="s">
        <v>248</v>
      </c>
      <c r="AH559" s="84"/>
      <c r="AI559" s="90" t="s">
        <v>243</v>
      </c>
      <c r="AJ559" s="84" t="b">
        <v>0</v>
      </c>
      <c r="AK559" s="84">
        <v>0</v>
      </c>
      <c r="AL559" s="90" t="s">
        <v>243</v>
      </c>
      <c r="AM559" s="84" t="s">
        <v>251</v>
      </c>
      <c r="AN559" s="84" t="b">
        <v>0</v>
      </c>
      <c r="AO559" s="90" t="s">
        <v>7165</v>
      </c>
      <c r="AP559" s="84" t="s">
        <v>179</v>
      </c>
      <c r="AQ559" s="84">
        <v>0</v>
      </c>
      <c r="AR559" s="84">
        <v>0</v>
      </c>
      <c r="AS559" s="84" t="s">
        <v>8552</v>
      </c>
      <c r="AT559" s="84" t="s">
        <v>271</v>
      </c>
      <c r="AU559" s="84" t="s">
        <v>272</v>
      </c>
      <c r="AV559" s="84" t="s">
        <v>426</v>
      </c>
      <c r="AW559" s="84" t="s">
        <v>8575</v>
      </c>
      <c r="AX559" s="84" t="s">
        <v>654</v>
      </c>
      <c r="AY559" s="84" t="s">
        <v>283</v>
      </c>
      <c r="AZ559" s="87" t="s">
        <v>8595</v>
      </c>
    </row>
    <row r="560" spans="1:52" x14ac:dyDescent="0.25">
      <c r="A560" s="69" t="s">
        <v>1057</v>
      </c>
      <c r="B560" s="69" t="s">
        <v>1056</v>
      </c>
      <c r="C560" s="70"/>
      <c r="D560" s="71"/>
      <c r="E560" s="72"/>
      <c r="F560" s="73"/>
      <c r="G560" s="70"/>
      <c r="H560" s="74"/>
      <c r="I560" s="75"/>
      <c r="J560" s="75"/>
      <c r="K560" s="36"/>
      <c r="L560" s="82"/>
      <c r="M560" s="82"/>
      <c r="N560" s="77"/>
      <c r="O560" s="84" t="s">
        <v>233</v>
      </c>
      <c r="P560" s="86">
        <v>43168.053587962961</v>
      </c>
      <c r="Q560" s="84" t="s">
        <v>2613</v>
      </c>
      <c r="R560" s="84"/>
      <c r="S560" s="84"/>
      <c r="T560" s="84" t="s">
        <v>3545</v>
      </c>
      <c r="U560" s="84"/>
      <c r="V560" s="87" t="s">
        <v>4364</v>
      </c>
      <c r="W560" s="86">
        <v>43168.053587962961</v>
      </c>
      <c r="X560" s="87" t="s">
        <v>5588</v>
      </c>
      <c r="Y560" s="84"/>
      <c r="Z560" s="84"/>
      <c r="AA560" s="90" t="s">
        <v>7167</v>
      </c>
      <c r="AB560" s="84"/>
      <c r="AC560" s="84" t="b">
        <v>0</v>
      </c>
      <c r="AD560" s="84">
        <v>0</v>
      </c>
      <c r="AE560" s="90" t="s">
        <v>243</v>
      </c>
      <c r="AF560" s="84" t="b">
        <v>0</v>
      </c>
      <c r="AG560" s="84" t="s">
        <v>248</v>
      </c>
      <c r="AH560" s="84"/>
      <c r="AI560" s="90" t="s">
        <v>243</v>
      </c>
      <c r="AJ560" s="84" t="b">
        <v>0</v>
      </c>
      <c r="AK560" s="84">
        <v>5</v>
      </c>
      <c r="AL560" s="90" t="s">
        <v>7165</v>
      </c>
      <c r="AM560" s="84" t="s">
        <v>251</v>
      </c>
      <c r="AN560" s="84" t="b">
        <v>0</v>
      </c>
      <c r="AO560" s="90" t="s">
        <v>7165</v>
      </c>
      <c r="AP560" s="84" t="s">
        <v>179</v>
      </c>
      <c r="AQ560" s="84">
        <v>0</v>
      </c>
      <c r="AR560" s="84">
        <v>0</v>
      </c>
      <c r="AS560" s="84"/>
      <c r="AT560" s="84"/>
      <c r="AU560" s="84"/>
      <c r="AV560" s="84"/>
      <c r="AW560" s="84"/>
      <c r="AX560" s="84"/>
      <c r="AY560" s="84"/>
      <c r="AZ560" s="84"/>
    </row>
    <row r="561" spans="1:52" x14ac:dyDescent="0.25">
      <c r="A561" s="69" t="s">
        <v>1058</v>
      </c>
      <c r="B561" s="69" t="s">
        <v>1058</v>
      </c>
      <c r="C561" s="70"/>
      <c r="D561" s="71"/>
      <c r="E561" s="72"/>
      <c r="F561" s="73"/>
      <c r="G561" s="70"/>
      <c r="H561" s="74"/>
      <c r="I561" s="75"/>
      <c r="J561" s="75"/>
      <c r="K561" s="36"/>
      <c r="L561" s="82"/>
      <c r="M561" s="82"/>
      <c r="N561" s="77"/>
      <c r="O561" s="84" t="s">
        <v>179</v>
      </c>
      <c r="P561" s="86">
        <v>43167.721342592595</v>
      </c>
      <c r="Q561" s="84" t="s">
        <v>2614</v>
      </c>
      <c r="R561" s="84"/>
      <c r="S561" s="84"/>
      <c r="T561" s="84" t="s">
        <v>3649</v>
      </c>
      <c r="U561" s="84"/>
      <c r="V561" s="87" t="s">
        <v>4365</v>
      </c>
      <c r="W561" s="86">
        <v>43167.721342592595</v>
      </c>
      <c r="X561" s="87" t="s">
        <v>5589</v>
      </c>
      <c r="Y561" s="84"/>
      <c r="Z561" s="84"/>
      <c r="AA561" s="90" t="s">
        <v>7168</v>
      </c>
      <c r="AB561" s="84"/>
      <c r="AC561" s="84" t="b">
        <v>0</v>
      </c>
      <c r="AD561" s="84">
        <v>198</v>
      </c>
      <c r="AE561" s="90" t="s">
        <v>243</v>
      </c>
      <c r="AF561" s="84" t="b">
        <v>0</v>
      </c>
      <c r="AG561" s="84" t="s">
        <v>248</v>
      </c>
      <c r="AH561" s="84"/>
      <c r="AI561" s="90" t="s">
        <v>243</v>
      </c>
      <c r="AJ561" s="84" t="b">
        <v>0</v>
      </c>
      <c r="AK561" s="84">
        <v>101</v>
      </c>
      <c r="AL561" s="90" t="s">
        <v>243</v>
      </c>
      <c r="AM561" s="84" t="s">
        <v>253</v>
      </c>
      <c r="AN561" s="84" t="b">
        <v>0</v>
      </c>
      <c r="AO561" s="90" t="s">
        <v>7168</v>
      </c>
      <c r="AP561" s="84" t="s">
        <v>270</v>
      </c>
      <c r="AQ561" s="84">
        <v>0</v>
      </c>
      <c r="AR561" s="84">
        <v>0</v>
      </c>
      <c r="AS561" s="84"/>
      <c r="AT561" s="84"/>
      <c r="AU561" s="84"/>
      <c r="AV561" s="84"/>
      <c r="AW561" s="84"/>
      <c r="AX561" s="84"/>
      <c r="AY561" s="84"/>
      <c r="AZ561" s="84"/>
    </row>
    <row r="562" spans="1:52" x14ac:dyDescent="0.25">
      <c r="A562" s="69" t="s">
        <v>1059</v>
      </c>
      <c r="B562" s="69" t="s">
        <v>1058</v>
      </c>
      <c r="C562" s="70"/>
      <c r="D562" s="71"/>
      <c r="E562" s="72"/>
      <c r="F562" s="73"/>
      <c r="G562" s="70"/>
      <c r="H562" s="74"/>
      <c r="I562" s="75"/>
      <c r="J562" s="75"/>
      <c r="K562" s="36"/>
      <c r="L562" s="82"/>
      <c r="M562" s="82"/>
      <c r="N562" s="77"/>
      <c r="O562" s="84" t="s">
        <v>233</v>
      </c>
      <c r="P562" s="86">
        <v>43168.053599537037</v>
      </c>
      <c r="Q562" s="84" t="s">
        <v>2615</v>
      </c>
      <c r="R562" s="84"/>
      <c r="S562" s="84"/>
      <c r="T562" s="84" t="s">
        <v>3650</v>
      </c>
      <c r="U562" s="84"/>
      <c r="V562" s="87" t="s">
        <v>4366</v>
      </c>
      <c r="W562" s="86">
        <v>43168.053599537037</v>
      </c>
      <c r="X562" s="87" t="s">
        <v>5590</v>
      </c>
      <c r="Y562" s="84"/>
      <c r="Z562" s="84"/>
      <c r="AA562" s="90" t="s">
        <v>7169</v>
      </c>
      <c r="AB562" s="84"/>
      <c r="AC562" s="84" t="b">
        <v>0</v>
      </c>
      <c r="AD562" s="84">
        <v>0</v>
      </c>
      <c r="AE562" s="90" t="s">
        <v>243</v>
      </c>
      <c r="AF562" s="84" t="b">
        <v>0</v>
      </c>
      <c r="AG562" s="84" t="s">
        <v>248</v>
      </c>
      <c r="AH562" s="84"/>
      <c r="AI562" s="90" t="s">
        <v>243</v>
      </c>
      <c r="AJ562" s="84" t="b">
        <v>0</v>
      </c>
      <c r="AK562" s="84">
        <v>101</v>
      </c>
      <c r="AL562" s="90" t="s">
        <v>7168</v>
      </c>
      <c r="AM562" s="84" t="s">
        <v>252</v>
      </c>
      <c r="AN562" s="84" t="b">
        <v>0</v>
      </c>
      <c r="AO562" s="90" t="s">
        <v>7168</v>
      </c>
      <c r="AP562" s="84" t="s">
        <v>179</v>
      </c>
      <c r="AQ562" s="84">
        <v>0</v>
      </c>
      <c r="AR562" s="84">
        <v>0</v>
      </c>
      <c r="AS562" s="84"/>
      <c r="AT562" s="84"/>
      <c r="AU562" s="84"/>
      <c r="AV562" s="84"/>
      <c r="AW562" s="84"/>
      <c r="AX562" s="84"/>
      <c r="AY562" s="84"/>
      <c r="AZ562" s="84"/>
    </row>
    <row r="563" spans="1:52" x14ac:dyDescent="0.25">
      <c r="A563" s="69" t="s">
        <v>1060</v>
      </c>
      <c r="B563" s="69" t="s">
        <v>2095</v>
      </c>
      <c r="C563" s="70"/>
      <c r="D563" s="71"/>
      <c r="E563" s="72"/>
      <c r="F563" s="73"/>
      <c r="G563" s="70"/>
      <c r="H563" s="74"/>
      <c r="I563" s="75"/>
      <c r="J563" s="75"/>
      <c r="K563" s="36"/>
      <c r="L563" s="82"/>
      <c r="M563" s="82"/>
      <c r="N563" s="77"/>
      <c r="O563" s="84" t="s">
        <v>233</v>
      </c>
      <c r="P563" s="86">
        <v>43168.053622685184</v>
      </c>
      <c r="Q563" s="84" t="s">
        <v>2400</v>
      </c>
      <c r="R563" s="84"/>
      <c r="S563" s="84"/>
      <c r="T563" s="84"/>
      <c r="U563" s="84"/>
      <c r="V563" s="87" t="s">
        <v>4367</v>
      </c>
      <c r="W563" s="86">
        <v>43168.053622685184</v>
      </c>
      <c r="X563" s="87" t="s">
        <v>5591</v>
      </c>
      <c r="Y563" s="84"/>
      <c r="Z563" s="84"/>
      <c r="AA563" s="90" t="s">
        <v>7170</v>
      </c>
      <c r="AB563" s="84"/>
      <c r="AC563" s="84" t="b">
        <v>0</v>
      </c>
      <c r="AD563" s="84">
        <v>0</v>
      </c>
      <c r="AE563" s="90" t="s">
        <v>243</v>
      </c>
      <c r="AF563" s="84" t="b">
        <v>0</v>
      </c>
      <c r="AG563" s="84" t="s">
        <v>532</v>
      </c>
      <c r="AH563" s="84"/>
      <c r="AI563" s="90" t="s">
        <v>243</v>
      </c>
      <c r="AJ563" s="84" t="b">
        <v>0</v>
      </c>
      <c r="AK563" s="84">
        <v>369</v>
      </c>
      <c r="AL563" s="90" t="s">
        <v>8332</v>
      </c>
      <c r="AM563" s="84" t="s">
        <v>251</v>
      </c>
      <c r="AN563" s="84" t="b">
        <v>0</v>
      </c>
      <c r="AO563" s="90" t="s">
        <v>8332</v>
      </c>
      <c r="AP563" s="84" t="s">
        <v>179</v>
      </c>
      <c r="AQ563" s="84">
        <v>0</v>
      </c>
      <c r="AR563" s="84">
        <v>0</v>
      </c>
      <c r="AS563" s="84"/>
      <c r="AT563" s="84"/>
      <c r="AU563" s="84"/>
      <c r="AV563" s="84"/>
      <c r="AW563" s="84"/>
      <c r="AX563" s="84"/>
      <c r="AY563" s="84"/>
      <c r="AZ563" s="84"/>
    </row>
    <row r="564" spans="1:52" x14ac:dyDescent="0.25">
      <c r="A564" s="69" t="s">
        <v>1061</v>
      </c>
      <c r="B564" s="69" t="s">
        <v>2200</v>
      </c>
      <c r="C564" s="70"/>
      <c r="D564" s="71"/>
      <c r="E564" s="72"/>
      <c r="F564" s="73"/>
      <c r="G564" s="70"/>
      <c r="H564" s="74"/>
      <c r="I564" s="75"/>
      <c r="J564" s="75"/>
      <c r="K564" s="36"/>
      <c r="L564" s="82"/>
      <c r="M564" s="82"/>
      <c r="N564" s="77"/>
      <c r="O564" s="84" t="s">
        <v>233</v>
      </c>
      <c r="P564" s="86">
        <v>43167.076342592591</v>
      </c>
      <c r="Q564" s="84" t="s">
        <v>2616</v>
      </c>
      <c r="R564" s="84"/>
      <c r="S564" s="84"/>
      <c r="T564" s="84" t="s">
        <v>3651</v>
      </c>
      <c r="U564" s="87" t="s">
        <v>3933</v>
      </c>
      <c r="V564" s="87" t="s">
        <v>3933</v>
      </c>
      <c r="W564" s="86">
        <v>43167.076342592591</v>
      </c>
      <c r="X564" s="87" t="s">
        <v>5592</v>
      </c>
      <c r="Y564" s="84"/>
      <c r="Z564" s="84"/>
      <c r="AA564" s="90" t="s">
        <v>7171</v>
      </c>
      <c r="AB564" s="84"/>
      <c r="AC564" s="84" t="b">
        <v>0</v>
      </c>
      <c r="AD564" s="84">
        <v>2</v>
      </c>
      <c r="AE564" s="90" t="s">
        <v>243</v>
      </c>
      <c r="AF564" s="84" t="b">
        <v>0</v>
      </c>
      <c r="AG564" s="84" t="s">
        <v>248</v>
      </c>
      <c r="AH564" s="84"/>
      <c r="AI564" s="90" t="s">
        <v>243</v>
      </c>
      <c r="AJ564" s="84" t="b">
        <v>0</v>
      </c>
      <c r="AK564" s="84">
        <v>2</v>
      </c>
      <c r="AL564" s="90" t="s">
        <v>243</v>
      </c>
      <c r="AM564" s="84" t="s">
        <v>253</v>
      </c>
      <c r="AN564" s="84" t="b">
        <v>0</v>
      </c>
      <c r="AO564" s="90" t="s">
        <v>7171</v>
      </c>
      <c r="AP564" s="84" t="s">
        <v>270</v>
      </c>
      <c r="AQ564" s="84">
        <v>0</v>
      </c>
      <c r="AR564" s="84">
        <v>0</v>
      </c>
      <c r="AS564" s="84"/>
      <c r="AT564" s="84"/>
      <c r="AU564" s="84"/>
      <c r="AV564" s="84"/>
      <c r="AW564" s="84"/>
      <c r="AX564" s="84"/>
      <c r="AY564" s="84"/>
      <c r="AZ564" s="84"/>
    </row>
    <row r="565" spans="1:52" x14ac:dyDescent="0.25">
      <c r="A565" s="69" t="s">
        <v>1061</v>
      </c>
      <c r="B565" s="69" t="s">
        <v>2200</v>
      </c>
      <c r="C565" s="70"/>
      <c r="D565" s="71"/>
      <c r="E565" s="72"/>
      <c r="F565" s="73"/>
      <c r="G565" s="70"/>
      <c r="H565" s="74"/>
      <c r="I565" s="75"/>
      <c r="J565" s="75"/>
      <c r="K565" s="36"/>
      <c r="L565" s="82"/>
      <c r="M565" s="82"/>
      <c r="N565" s="77"/>
      <c r="O565" s="84" t="s">
        <v>233</v>
      </c>
      <c r="P565" s="86">
        <v>43168.053622685184</v>
      </c>
      <c r="Q565" s="84" t="s">
        <v>2617</v>
      </c>
      <c r="R565" s="84"/>
      <c r="S565" s="84"/>
      <c r="T565" s="84" t="s">
        <v>3652</v>
      </c>
      <c r="U565" s="84"/>
      <c r="V565" s="87" t="s">
        <v>4368</v>
      </c>
      <c r="W565" s="86">
        <v>43168.053622685184</v>
      </c>
      <c r="X565" s="87" t="s">
        <v>5593</v>
      </c>
      <c r="Y565" s="84"/>
      <c r="Z565" s="84"/>
      <c r="AA565" s="90" t="s">
        <v>7172</v>
      </c>
      <c r="AB565" s="84"/>
      <c r="AC565" s="84" t="b">
        <v>0</v>
      </c>
      <c r="AD565" s="84">
        <v>0</v>
      </c>
      <c r="AE565" s="90" t="s">
        <v>243</v>
      </c>
      <c r="AF565" s="84" t="b">
        <v>0</v>
      </c>
      <c r="AG565" s="84" t="s">
        <v>248</v>
      </c>
      <c r="AH565" s="84"/>
      <c r="AI565" s="90" t="s">
        <v>243</v>
      </c>
      <c r="AJ565" s="84" t="b">
        <v>0</v>
      </c>
      <c r="AK565" s="84">
        <v>2</v>
      </c>
      <c r="AL565" s="90" t="s">
        <v>7171</v>
      </c>
      <c r="AM565" s="84" t="s">
        <v>253</v>
      </c>
      <c r="AN565" s="84" t="b">
        <v>0</v>
      </c>
      <c r="AO565" s="90" t="s">
        <v>7171</v>
      </c>
      <c r="AP565" s="84" t="s">
        <v>179</v>
      </c>
      <c r="AQ565" s="84">
        <v>0</v>
      </c>
      <c r="AR565" s="84">
        <v>0</v>
      </c>
      <c r="AS565" s="84"/>
      <c r="AT565" s="84"/>
      <c r="AU565" s="84"/>
      <c r="AV565" s="84"/>
      <c r="AW565" s="84"/>
      <c r="AX565" s="84"/>
      <c r="AY565" s="84"/>
      <c r="AZ565" s="84"/>
    </row>
    <row r="566" spans="1:52" x14ac:dyDescent="0.25">
      <c r="A566" s="69" t="s">
        <v>1062</v>
      </c>
      <c r="B566" s="69" t="s">
        <v>215</v>
      </c>
      <c r="C566" s="70"/>
      <c r="D566" s="71"/>
      <c r="E566" s="72"/>
      <c r="F566" s="73"/>
      <c r="G566" s="70"/>
      <c r="H566" s="74"/>
      <c r="I566" s="75"/>
      <c r="J566" s="75"/>
      <c r="K566" s="36"/>
      <c r="L566" s="82"/>
      <c r="M566" s="82"/>
      <c r="N566" s="77"/>
      <c r="O566" s="84" t="s">
        <v>233</v>
      </c>
      <c r="P566" s="86">
        <v>43168.053657407407</v>
      </c>
      <c r="Q566" s="84" t="s">
        <v>2420</v>
      </c>
      <c r="R566" s="84"/>
      <c r="S566" s="84"/>
      <c r="T566" s="84" t="s">
        <v>3582</v>
      </c>
      <c r="U566" s="84"/>
      <c r="V566" s="87" t="s">
        <v>242</v>
      </c>
      <c r="W566" s="86">
        <v>43168.053657407407</v>
      </c>
      <c r="X566" s="87" t="s">
        <v>5594</v>
      </c>
      <c r="Y566" s="84"/>
      <c r="Z566" s="84"/>
      <c r="AA566" s="90" t="s">
        <v>7173</v>
      </c>
      <c r="AB566" s="84"/>
      <c r="AC566" s="84" t="b">
        <v>0</v>
      </c>
      <c r="AD566" s="84">
        <v>0</v>
      </c>
      <c r="AE566" s="90" t="s">
        <v>243</v>
      </c>
      <c r="AF566" s="84" t="b">
        <v>0</v>
      </c>
      <c r="AG566" s="84" t="s">
        <v>248</v>
      </c>
      <c r="AH566" s="84"/>
      <c r="AI566" s="90" t="s">
        <v>243</v>
      </c>
      <c r="AJ566" s="84" t="b">
        <v>0</v>
      </c>
      <c r="AK566" s="84">
        <v>1465</v>
      </c>
      <c r="AL566" s="90" t="s">
        <v>6776</v>
      </c>
      <c r="AM566" s="84" t="s">
        <v>255</v>
      </c>
      <c r="AN566" s="84" t="b">
        <v>0</v>
      </c>
      <c r="AO566" s="90" t="s">
        <v>6776</v>
      </c>
      <c r="AP566" s="84" t="s">
        <v>179</v>
      </c>
      <c r="AQ566" s="84">
        <v>0</v>
      </c>
      <c r="AR566" s="84">
        <v>0</v>
      </c>
      <c r="AS566" s="84"/>
      <c r="AT566" s="84"/>
      <c r="AU566" s="84"/>
      <c r="AV566" s="84"/>
      <c r="AW566" s="84"/>
      <c r="AX566" s="84"/>
      <c r="AY566" s="84"/>
      <c r="AZ566" s="84"/>
    </row>
    <row r="567" spans="1:52" x14ac:dyDescent="0.25">
      <c r="A567" s="69" t="s">
        <v>1063</v>
      </c>
      <c r="B567" s="69" t="s">
        <v>2079</v>
      </c>
      <c r="C567" s="70"/>
      <c r="D567" s="71"/>
      <c r="E567" s="72"/>
      <c r="F567" s="73"/>
      <c r="G567" s="70"/>
      <c r="H567" s="74"/>
      <c r="I567" s="75"/>
      <c r="J567" s="75"/>
      <c r="K567" s="36"/>
      <c r="L567" s="82"/>
      <c r="M567" s="82"/>
      <c r="N567" s="77"/>
      <c r="O567" s="84" t="s">
        <v>233</v>
      </c>
      <c r="P567" s="86">
        <v>43168.053680555553</v>
      </c>
      <c r="Q567" s="84" t="s">
        <v>2618</v>
      </c>
      <c r="R567" s="87" t="s">
        <v>3271</v>
      </c>
      <c r="S567" s="84" t="s">
        <v>3469</v>
      </c>
      <c r="T567" s="84" t="s">
        <v>3547</v>
      </c>
      <c r="U567" s="84"/>
      <c r="V567" s="87" t="s">
        <v>4369</v>
      </c>
      <c r="W567" s="86">
        <v>43168.053680555553</v>
      </c>
      <c r="X567" s="87" t="s">
        <v>5595</v>
      </c>
      <c r="Y567" s="84"/>
      <c r="Z567" s="84"/>
      <c r="AA567" s="90" t="s">
        <v>7174</v>
      </c>
      <c r="AB567" s="84"/>
      <c r="AC567" s="84" t="b">
        <v>0</v>
      </c>
      <c r="AD567" s="84">
        <v>0</v>
      </c>
      <c r="AE567" s="90" t="s">
        <v>243</v>
      </c>
      <c r="AF567" s="84" t="b">
        <v>0</v>
      </c>
      <c r="AG567" s="84" t="s">
        <v>248</v>
      </c>
      <c r="AH567" s="84"/>
      <c r="AI567" s="90" t="s">
        <v>243</v>
      </c>
      <c r="AJ567" s="84" t="b">
        <v>0</v>
      </c>
      <c r="AK567" s="84">
        <v>35</v>
      </c>
      <c r="AL567" s="90" t="s">
        <v>8315</v>
      </c>
      <c r="AM567" s="84" t="s">
        <v>252</v>
      </c>
      <c r="AN567" s="84" t="b">
        <v>0</v>
      </c>
      <c r="AO567" s="90" t="s">
        <v>8315</v>
      </c>
      <c r="AP567" s="84" t="s">
        <v>179</v>
      </c>
      <c r="AQ567" s="84">
        <v>0</v>
      </c>
      <c r="AR567" s="84">
        <v>0</v>
      </c>
      <c r="AS567" s="84"/>
      <c r="AT567" s="84"/>
      <c r="AU567" s="84"/>
      <c r="AV567" s="84"/>
      <c r="AW567" s="84"/>
      <c r="AX567" s="84"/>
      <c r="AY567" s="84"/>
      <c r="AZ567" s="84"/>
    </row>
    <row r="568" spans="1:52" x14ac:dyDescent="0.25">
      <c r="A568" s="69" t="s">
        <v>1064</v>
      </c>
      <c r="B568" s="69" t="s">
        <v>2092</v>
      </c>
      <c r="C568" s="70"/>
      <c r="D568" s="71"/>
      <c r="E568" s="72"/>
      <c r="F568" s="73"/>
      <c r="G568" s="70"/>
      <c r="H568" s="74"/>
      <c r="I568" s="75"/>
      <c r="J568" s="75"/>
      <c r="K568" s="36"/>
      <c r="L568" s="82"/>
      <c r="M568" s="82"/>
      <c r="N568" s="77"/>
      <c r="O568" s="84" t="s">
        <v>233</v>
      </c>
      <c r="P568" s="86">
        <v>43168.053680555553</v>
      </c>
      <c r="Q568" s="84" t="s">
        <v>2421</v>
      </c>
      <c r="R568" s="84"/>
      <c r="S568" s="84"/>
      <c r="T568" s="84"/>
      <c r="U568" s="84"/>
      <c r="V568" s="87" t="s">
        <v>4370</v>
      </c>
      <c r="W568" s="86">
        <v>43168.053680555553</v>
      </c>
      <c r="X568" s="87" t="s">
        <v>5596</v>
      </c>
      <c r="Y568" s="84"/>
      <c r="Z568" s="84"/>
      <c r="AA568" s="90" t="s">
        <v>7175</v>
      </c>
      <c r="AB568" s="84"/>
      <c r="AC568" s="84" t="b">
        <v>0</v>
      </c>
      <c r="AD568" s="84">
        <v>0</v>
      </c>
      <c r="AE568" s="90" t="s">
        <v>243</v>
      </c>
      <c r="AF568" s="84" t="b">
        <v>0</v>
      </c>
      <c r="AG568" s="84" t="s">
        <v>248</v>
      </c>
      <c r="AH568" s="84"/>
      <c r="AI568" s="90" t="s">
        <v>243</v>
      </c>
      <c r="AJ568" s="84" t="b">
        <v>0</v>
      </c>
      <c r="AK568" s="84">
        <v>380</v>
      </c>
      <c r="AL568" s="90" t="s">
        <v>8329</v>
      </c>
      <c r="AM568" s="84" t="s">
        <v>252</v>
      </c>
      <c r="AN568" s="84" t="b">
        <v>0</v>
      </c>
      <c r="AO568" s="90" t="s">
        <v>8329</v>
      </c>
      <c r="AP568" s="84" t="s">
        <v>179</v>
      </c>
      <c r="AQ568" s="84">
        <v>0</v>
      </c>
      <c r="AR568" s="84">
        <v>0</v>
      </c>
      <c r="AS568" s="84"/>
      <c r="AT568" s="84"/>
      <c r="AU568" s="84"/>
      <c r="AV568" s="84"/>
      <c r="AW568" s="84"/>
      <c r="AX568" s="84"/>
      <c r="AY568" s="84"/>
      <c r="AZ568" s="84"/>
    </row>
    <row r="569" spans="1:52" x14ac:dyDescent="0.25">
      <c r="A569" s="69" t="s">
        <v>1065</v>
      </c>
      <c r="B569" s="69" t="s">
        <v>1065</v>
      </c>
      <c r="C569" s="70"/>
      <c r="D569" s="71"/>
      <c r="E569" s="72"/>
      <c r="F569" s="73"/>
      <c r="G569" s="70"/>
      <c r="H569" s="74"/>
      <c r="I569" s="75"/>
      <c r="J569" s="75"/>
      <c r="K569" s="36"/>
      <c r="L569" s="82"/>
      <c r="M569" s="82"/>
      <c r="N569" s="77"/>
      <c r="O569" s="84" t="s">
        <v>179</v>
      </c>
      <c r="P569" s="86">
        <v>43168.05369212963</v>
      </c>
      <c r="Q569" s="84" t="s">
        <v>2619</v>
      </c>
      <c r="R569" s="87" t="s">
        <v>3272</v>
      </c>
      <c r="S569" s="84" t="s">
        <v>3470</v>
      </c>
      <c r="T569" s="84" t="s">
        <v>3547</v>
      </c>
      <c r="U569" s="87" t="s">
        <v>3934</v>
      </c>
      <c r="V569" s="87" t="s">
        <v>3934</v>
      </c>
      <c r="W569" s="86">
        <v>43168.05369212963</v>
      </c>
      <c r="X569" s="87" t="s">
        <v>5597</v>
      </c>
      <c r="Y569" s="84"/>
      <c r="Z569" s="84"/>
      <c r="AA569" s="90" t="s">
        <v>7176</v>
      </c>
      <c r="AB569" s="84"/>
      <c r="AC569" s="84" t="b">
        <v>0</v>
      </c>
      <c r="AD569" s="84">
        <v>0</v>
      </c>
      <c r="AE569" s="90" t="s">
        <v>243</v>
      </c>
      <c r="AF569" s="84" t="b">
        <v>0</v>
      </c>
      <c r="AG569" s="84" t="s">
        <v>248</v>
      </c>
      <c r="AH569" s="84"/>
      <c r="AI569" s="90" t="s">
        <v>243</v>
      </c>
      <c r="AJ569" s="84" t="b">
        <v>0</v>
      </c>
      <c r="AK569" s="84">
        <v>0</v>
      </c>
      <c r="AL569" s="90" t="s">
        <v>243</v>
      </c>
      <c r="AM569" s="84" t="s">
        <v>253</v>
      </c>
      <c r="AN569" s="84" t="b">
        <v>0</v>
      </c>
      <c r="AO569" s="90" t="s">
        <v>7176</v>
      </c>
      <c r="AP569" s="84" t="s">
        <v>179</v>
      </c>
      <c r="AQ569" s="84">
        <v>0</v>
      </c>
      <c r="AR569" s="84">
        <v>0</v>
      </c>
      <c r="AS569" s="84"/>
      <c r="AT569" s="84"/>
      <c r="AU569" s="84"/>
      <c r="AV569" s="84"/>
      <c r="AW569" s="84"/>
      <c r="AX569" s="84"/>
      <c r="AY569" s="84"/>
      <c r="AZ569" s="84"/>
    </row>
    <row r="570" spans="1:52" x14ac:dyDescent="0.25">
      <c r="A570" s="69" t="s">
        <v>1066</v>
      </c>
      <c r="B570" s="69" t="s">
        <v>2079</v>
      </c>
      <c r="C570" s="70"/>
      <c r="D570" s="71"/>
      <c r="E570" s="72"/>
      <c r="F570" s="73"/>
      <c r="G570" s="70"/>
      <c r="H570" s="74"/>
      <c r="I570" s="75"/>
      <c r="J570" s="75"/>
      <c r="K570" s="36"/>
      <c r="L570" s="82"/>
      <c r="M570" s="82"/>
      <c r="N570" s="77"/>
      <c r="O570" s="84" t="s">
        <v>233</v>
      </c>
      <c r="P570" s="86">
        <v>43168.05369212963</v>
      </c>
      <c r="Q570" s="84" t="s">
        <v>2618</v>
      </c>
      <c r="R570" s="87" t="s">
        <v>3271</v>
      </c>
      <c r="S570" s="84" t="s">
        <v>3469</v>
      </c>
      <c r="T570" s="84" t="s">
        <v>3547</v>
      </c>
      <c r="U570" s="84"/>
      <c r="V570" s="87" t="s">
        <v>4371</v>
      </c>
      <c r="W570" s="86">
        <v>43168.05369212963</v>
      </c>
      <c r="X570" s="87" t="s">
        <v>5598</v>
      </c>
      <c r="Y570" s="84"/>
      <c r="Z570" s="84"/>
      <c r="AA570" s="90" t="s">
        <v>7177</v>
      </c>
      <c r="AB570" s="84"/>
      <c r="AC570" s="84" t="b">
        <v>0</v>
      </c>
      <c r="AD570" s="84">
        <v>0</v>
      </c>
      <c r="AE570" s="90" t="s">
        <v>243</v>
      </c>
      <c r="AF570" s="84" t="b">
        <v>0</v>
      </c>
      <c r="AG570" s="84" t="s">
        <v>248</v>
      </c>
      <c r="AH570" s="84"/>
      <c r="AI570" s="90" t="s">
        <v>243</v>
      </c>
      <c r="AJ570" s="84" t="b">
        <v>0</v>
      </c>
      <c r="AK570" s="84">
        <v>35</v>
      </c>
      <c r="AL570" s="90" t="s">
        <v>8315</v>
      </c>
      <c r="AM570" s="84" t="s">
        <v>252</v>
      </c>
      <c r="AN570" s="84" t="b">
        <v>0</v>
      </c>
      <c r="AO570" s="90" t="s">
        <v>8315</v>
      </c>
      <c r="AP570" s="84" t="s">
        <v>179</v>
      </c>
      <c r="AQ570" s="84">
        <v>0</v>
      </c>
      <c r="AR570" s="84">
        <v>0</v>
      </c>
      <c r="AS570" s="84"/>
      <c r="AT570" s="84"/>
      <c r="AU570" s="84"/>
      <c r="AV570" s="84"/>
      <c r="AW570" s="84"/>
      <c r="AX570" s="84"/>
      <c r="AY570" s="84"/>
      <c r="AZ570" s="84"/>
    </row>
    <row r="571" spans="1:52" x14ac:dyDescent="0.25">
      <c r="A571" s="69" t="s">
        <v>1067</v>
      </c>
      <c r="B571" s="69" t="s">
        <v>2079</v>
      </c>
      <c r="C571" s="70"/>
      <c r="D571" s="71"/>
      <c r="E571" s="72"/>
      <c r="F571" s="73"/>
      <c r="G571" s="70"/>
      <c r="H571" s="74"/>
      <c r="I571" s="75"/>
      <c r="J571" s="75"/>
      <c r="K571" s="36"/>
      <c r="L571" s="82"/>
      <c r="M571" s="82"/>
      <c r="N571" s="77"/>
      <c r="O571" s="84" t="s">
        <v>233</v>
      </c>
      <c r="P571" s="86">
        <v>43168.05369212963</v>
      </c>
      <c r="Q571" s="84" t="s">
        <v>2618</v>
      </c>
      <c r="R571" s="87" t="s">
        <v>3271</v>
      </c>
      <c r="S571" s="84" t="s">
        <v>3469</v>
      </c>
      <c r="T571" s="84" t="s">
        <v>3547</v>
      </c>
      <c r="U571" s="84"/>
      <c r="V571" s="87" t="s">
        <v>4372</v>
      </c>
      <c r="W571" s="86">
        <v>43168.05369212963</v>
      </c>
      <c r="X571" s="87" t="s">
        <v>5599</v>
      </c>
      <c r="Y571" s="84"/>
      <c r="Z571" s="84"/>
      <c r="AA571" s="90" t="s">
        <v>7178</v>
      </c>
      <c r="AB571" s="84"/>
      <c r="AC571" s="84" t="b">
        <v>0</v>
      </c>
      <c r="AD571" s="84">
        <v>0</v>
      </c>
      <c r="AE571" s="90" t="s">
        <v>243</v>
      </c>
      <c r="AF571" s="84" t="b">
        <v>0</v>
      </c>
      <c r="AG571" s="84" t="s">
        <v>248</v>
      </c>
      <c r="AH571" s="84"/>
      <c r="AI571" s="90" t="s">
        <v>243</v>
      </c>
      <c r="AJ571" s="84" t="b">
        <v>0</v>
      </c>
      <c r="AK571" s="84">
        <v>35</v>
      </c>
      <c r="AL571" s="90" t="s">
        <v>8315</v>
      </c>
      <c r="AM571" s="84" t="s">
        <v>252</v>
      </c>
      <c r="AN571" s="84" t="b">
        <v>0</v>
      </c>
      <c r="AO571" s="90" t="s">
        <v>8315</v>
      </c>
      <c r="AP571" s="84" t="s">
        <v>179</v>
      </c>
      <c r="AQ571" s="84">
        <v>0</v>
      </c>
      <c r="AR571" s="84">
        <v>0</v>
      </c>
      <c r="AS571" s="84"/>
      <c r="AT571" s="84"/>
      <c r="AU571" s="84"/>
      <c r="AV571" s="84"/>
      <c r="AW571" s="84"/>
      <c r="AX571" s="84"/>
      <c r="AY571" s="84"/>
      <c r="AZ571" s="84"/>
    </row>
    <row r="572" spans="1:52" x14ac:dyDescent="0.25">
      <c r="A572" s="69" t="s">
        <v>1068</v>
      </c>
      <c r="B572" s="69" t="s">
        <v>2079</v>
      </c>
      <c r="C572" s="70"/>
      <c r="D572" s="71"/>
      <c r="E572" s="72"/>
      <c r="F572" s="73"/>
      <c r="G572" s="70"/>
      <c r="H572" s="74"/>
      <c r="I572" s="75"/>
      <c r="J572" s="75"/>
      <c r="K572" s="36"/>
      <c r="L572" s="82"/>
      <c r="M572" s="82"/>
      <c r="N572" s="77"/>
      <c r="O572" s="84" t="s">
        <v>233</v>
      </c>
      <c r="P572" s="86">
        <v>43168.053703703707</v>
      </c>
      <c r="Q572" s="84" t="s">
        <v>2618</v>
      </c>
      <c r="R572" s="87" t="s">
        <v>3271</v>
      </c>
      <c r="S572" s="84" t="s">
        <v>3469</v>
      </c>
      <c r="T572" s="84" t="s">
        <v>3547</v>
      </c>
      <c r="U572" s="84"/>
      <c r="V572" s="87" t="s">
        <v>4373</v>
      </c>
      <c r="W572" s="86">
        <v>43168.053703703707</v>
      </c>
      <c r="X572" s="87" t="s">
        <v>5600</v>
      </c>
      <c r="Y572" s="84"/>
      <c r="Z572" s="84"/>
      <c r="AA572" s="90" t="s">
        <v>7179</v>
      </c>
      <c r="AB572" s="84"/>
      <c r="AC572" s="84" t="b">
        <v>0</v>
      </c>
      <c r="AD572" s="84">
        <v>0</v>
      </c>
      <c r="AE572" s="90" t="s">
        <v>243</v>
      </c>
      <c r="AF572" s="84" t="b">
        <v>0</v>
      </c>
      <c r="AG572" s="84" t="s">
        <v>248</v>
      </c>
      <c r="AH572" s="84"/>
      <c r="AI572" s="90" t="s">
        <v>243</v>
      </c>
      <c r="AJ572" s="84" t="b">
        <v>0</v>
      </c>
      <c r="AK572" s="84">
        <v>35</v>
      </c>
      <c r="AL572" s="90" t="s">
        <v>8315</v>
      </c>
      <c r="AM572" s="84" t="s">
        <v>252</v>
      </c>
      <c r="AN572" s="84" t="b">
        <v>0</v>
      </c>
      <c r="AO572" s="90" t="s">
        <v>8315</v>
      </c>
      <c r="AP572" s="84" t="s">
        <v>179</v>
      </c>
      <c r="AQ572" s="84">
        <v>0</v>
      </c>
      <c r="AR572" s="84">
        <v>0</v>
      </c>
      <c r="AS572" s="84"/>
      <c r="AT572" s="84"/>
      <c r="AU572" s="84"/>
      <c r="AV572" s="84"/>
      <c r="AW572" s="84"/>
      <c r="AX572" s="84"/>
      <c r="AY572" s="84"/>
      <c r="AZ572" s="84"/>
    </row>
    <row r="573" spans="1:52" x14ac:dyDescent="0.25">
      <c r="A573" s="69" t="s">
        <v>1069</v>
      </c>
      <c r="B573" s="69" t="s">
        <v>215</v>
      </c>
      <c r="C573" s="70"/>
      <c r="D573" s="71"/>
      <c r="E573" s="72"/>
      <c r="F573" s="73"/>
      <c r="G573" s="70"/>
      <c r="H573" s="74"/>
      <c r="I573" s="75"/>
      <c r="J573" s="75"/>
      <c r="K573" s="36"/>
      <c r="L573" s="82"/>
      <c r="M573" s="82"/>
      <c r="N573" s="77"/>
      <c r="O573" s="84" t="s">
        <v>233</v>
      </c>
      <c r="P573" s="86">
        <v>43168.053726851853</v>
      </c>
      <c r="Q573" s="84" t="s">
        <v>2420</v>
      </c>
      <c r="R573" s="84"/>
      <c r="S573" s="84"/>
      <c r="T573" s="84" t="s">
        <v>3582</v>
      </c>
      <c r="U573" s="84"/>
      <c r="V573" s="87" t="s">
        <v>4374</v>
      </c>
      <c r="W573" s="86">
        <v>43168.053726851853</v>
      </c>
      <c r="X573" s="87" t="s">
        <v>5601</v>
      </c>
      <c r="Y573" s="84"/>
      <c r="Z573" s="84"/>
      <c r="AA573" s="90" t="s">
        <v>7180</v>
      </c>
      <c r="AB573" s="84"/>
      <c r="AC573" s="84" t="b">
        <v>0</v>
      </c>
      <c r="AD573" s="84">
        <v>0</v>
      </c>
      <c r="AE573" s="90" t="s">
        <v>243</v>
      </c>
      <c r="AF573" s="84" t="b">
        <v>0</v>
      </c>
      <c r="AG573" s="84" t="s">
        <v>248</v>
      </c>
      <c r="AH573" s="84"/>
      <c r="AI573" s="90" t="s">
        <v>243</v>
      </c>
      <c r="AJ573" s="84" t="b">
        <v>0</v>
      </c>
      <c r="AK573" s="84">
        <v>1465</v>
      </c>
      <c r="AL573" s="90" t="s">
        <v>6776</v>
      </c>
      <c r="AM573" s="84" t="s">
        <v>254</v>
      </c>
      <c r="AN573" s="84" t="b">
        <v>0</v>
      </c>
      <c r="AO573" s="90" t="s">
        <v>6776</v>
      </c>
      <c r="AP573" s="84" t="s">
        <v>179</v>
      </c>
      <c r="AQ573" s="84">
        <v>0</v>
      </c>
      <c r="AR573" s="84">
        <v>0</v>
      </c>
      <c r="AS573" s="84"/>
      <c r="AT573" s="84"/>
      <c r="AU573" s="84"/>
      <c r="AV573" s="84"/>
      <c r="AW573" s="84"/>
      <c r="AX573" s="84"/>
      <c r="AY573" s="84"/>
      <c r="AZ573" s="84"/>
    </row>
    <row r="574" spans="1:52" x14ac:dyDescent="0.25">
      <c r="A574" s="69" t="s">
        <v>1070</v>
      </c>
      <c r="B574" s="69" t="s">
        <v>1352</v>
      </c>
      <c r="C574" s="70"/>
      <c r="D574" s="71"/>
      <c r="E574" s="72"/>
      <c r="F574" s="73"/>
      <c r="G574" s="70"/>
      <c r="H574" s="74"/>
      <c r="I574" s="75"/>
      <c r="J574" s="75"/>
      <c r="K574" s="36"/>
      <c r="L574" s="82"/>
      <c r="M574" s="82"/>
      <c r="N574" s="77"/>
      <c r="O574" s="84" t="s">
        <v>233</v>
      </c>
      <c r="P574" s="86">
        <v>43168.053738425922</v>
      </c>
      <c r="Q574" s="84" t="s">
        <v>2609</v>
      </c>
      <c r="R574" s="84"/>
      <c r="S574" s="84"/>
      <c r="T574" s="84" t="s">
        <v>3547</v>
      </c>
      <c r="U574" s="87" t="s">
        <v>3931</v>
      </c>
      <c r="V574" s="87" t="s">
        <v>3931</v>
      </c>
      <c r="W574" s="86">
        <v>43168.053738425922</v>
      </c>
      <c r="X574" s="87" t="s">
        <v>5602</v>
      </c>
      <c r="Y574" s="84"/>
      <c r="Z574" s="84"/>
      <c r="AA574" s="90" t="s">
        <v>7181</v>
      </c>
      <c r="AB574" s="84"/>
      <c r="AC574" s="84" t="b">
        <v>0</v>
      </c>
      <c r="AD574" s="84">
        <v>0</v>
      </c>
      <c r="AE574" s="90" t="s">
        <v>243</v>
      </c>
      <c r="AF574" s="84" t="b">
        <v>0</v>
      </c>
      <c r="AG574" s="84" t="s">
        <v>248</v>
      </c>
      <c r="AH574" s="84"/>
      <c r="AI574" s="90" t="s">
        <v>243</v>
      </c>
      <c r="AJ574" s="84" t="b">
        <v>0</v>
      </c>
      <c r="AK574" s="84">
        <v>6</v>
      </c>
      <c r="AL574" s="90" t="s">
        <v>7478</v>
      </c>
      <c r="AM574" s="84" t="s">
        <v>252</v>
      </c>
      <c r="AN574" s="84" t="b">
        <v>0</v>
      </c>
      <c r="AO574" s="90" t="s">
        <v>7478</v>
      </c>
      <c r="AP574" s="84" t="s">
        <v>179</v>
      </c>
      <c r="AQ574" s="84">
        <v>0</v>
      </c>
      <c r="AR574" s="84">
        <v>0</v>
      </c>
      <c r="AS574" s="84"/>
      <c r="AT574" s="84"/>
      <c r="AU574" s="84"/>
      <c r="AV574" s="84"/>
      <c r="AW574" s="84"/>
      <c r="AX574" s="84"/>
      <c r="AY574" s="84"/>
      <c r="AZ574" s="84"/>
    </row>
    <row r="575" spans="1:52" x14ac:dyDescent="0.25">
      <c r="A575" s="69" t="s">
        <v>1071</v>
      </c>
      <c r="B575" s="69" t="s">
        <v>215</v>
      </c>
      <c r="C575" s="70"/>
      <c r="D575" s="71"/>
      <c r="E575" s="72"/>
      <c r="F575" s="73"/>
      <c r="G575" s="70"/>
      <c r="H575" s="74"/>
      <c r="I575" s="75"/>
      <c r="J575" s="75"/>
      <c r="K575" s="36"/>
      <c r="L575" s="82"/>
      <c r="M575" s="82"/>
      <c r="N575" s="77"/>
      <c r="O575" s="84" t="s">
        <v>233</v>
      </c>
      <c r="P575" s="86">
        <v>43168.053738425922</v>
      </c>
      <c r="Q575" s="84" t="s">
        <v>2420</v>
      </c>
      <c r="R575" s="84"/>
      <c r="S575" s="84"/>
      <c r="T575" s="84" t="s">
        <v>3582</v>
      </c>
      <c r="U575" s="84"/>
      <c r="V575" s="87" t="s">
        <v>4375</v>
      </c>
      <c r="W575" s="86">
        <v>43168.053738425922</v>
      </c>
      <c r="X575" s="87" t="s">
        <v>5603</v>
      </c>
      <c r="Y575" s="84"/>
      <c r="Z575" s="84"/>
      <c r="AA575" s="90" t="s">
        <v>7182</v>
      </c>
      <c r="AB575" s="84"/>
      <c r="AC575" s="84" t="b">
        <v>0</v>
      </c>
      <c r="AD575" s="84">
        <v>0</v>
      </c>
      <c r="AE575" s="90" t="s">
        <v>243</v>
      </c>
      <c r="AF575" s="84" t="b">
        <v>0</v>
      </c>
      <c r="AG575" s="84" t="s">
        <v>248</v>
      </c>
      <c r="AH575" s="84"/>
      <c r="AI575" s="90" t="s">
        <v>243</v>
      </c>
      <c r="AJ575" s="84" t="b">
        <v>0</v>
      </c>
      <c r="AK575" s="84">
        <v>1465</v>
      </c>
      <c r="AL575" s="90" t="s">
        <v>6776</v>
      </c>
      <c r="AM575" s="84" t="s">
        <v>253</v>
      </c>
      <c r="AN575" s="84" t="b">
        <v>0</v>
      </c>
      <c r="AO575" s="90" t="s">
        <v>6776</v>
      </c>
      <c r="AP575" s="84" t="s">
        <v>179</v>
      </c>
      <c r="AQ575" s="84">
        <v>0</v>
      </c>
      <c r="AR575" s="84">
        <v>0</v>
      </c>
      <c r="AS575" s="84"/>
      <c r="AT575" s="84"/>
      <c r="AU575" s="84"/>
      <c r="AV575" s="84"/>
      <c r="AW575" s="84"/>
      <c r="AX575" s="84"/>
      <c r="AY575" s="84"/>
      <c r="AZ575" s="84"/>
    </row>
    <row r="576" spans="1:52" x14ac:dyDescent="0.25">
      <c r="A576" s="69" t="s">
        <v>1072</v>
      </c>
      <c r="B576" s="69" t="s">
        <v>1056</v>
      </c>
      <c r="C576" s="70"/>
      <c r="D576" s="71"/>
      <c r="E576" s="72"/>
      <c r="F576" s="73"/>
      <c r="G576" s="70"/>
      <c r="H576" s="74"/>
      <c r="I576" s="75"/>
      <c r="J576" s="75"/>
      <c r="K576" s="36"/>
      <c r="L576" s="82"/>
      <c r="M576" s="82"/>
      <c r="N576" s="77"/>
      <c r="O576" s="84" t="s">
        <v>233</v>
      </c>
      <c r="P576" s="86">
        <v>43168.053784722222</v>
      </c>
      <c r="Q576" s="84" t="s">
        <v>2613</v>
      </c>
      <c r="R576" s="84"/>
      <c r="S576" s="84"/>
      <c r="T576" s="84" t="s">
        <v>3545</v>
      </c>
      <c r="U576" s="84"/>
      <c r="V576" s="87" t="s">
        <v>4376</v>
      </c>
      <c r="W576" s="86">
        <v>43168.053784722222</v>
      </c>
      <c r="X576" s="87" t="s">
        <v>5604</v>
      </c>
      <c r="Y576" s="84"/>
      <c r="Z576" s="84"/>
      <c r="AA576" s="90" t="s">
        <v>7183</v>
      </c>
      <c r="AB576" s="84"/>
      <c r="AC576" s="84" t="b">
        <v>0</v>
      </c>
      <c r="AD576" s="84">
        <v>0</v>
      </c>
      <c r="AE576" s="90" t="s">
        <v>243</v>
      </c>
      <c r="AF576" s="84" t="b">
        <v>0</v>
      </c>
      <c r="AG576" s="84" t="s">
        <v>248</v>
      </c>
      <c r="AH576" s="84"/>
      <c r="AI576" s="90" t="s">
        <v>243</v>
      </c>
      <c r="AJ576" s="84" t="b">
        <v>0</v>
      </c>
      <c r="AK576" s="84">
        <v>5</v>
      </c>
      <c r="AL576" s="90" t="s">
        <v>7165</v>
      </c>
      <c r="AM576" s="84" t="s">
        <v>253</v>
      </c>
      <c r="AN576" s="84" t="b">
        <v>0</v>
      </c>
      <c r="AO576" s="90" t="s">
        <v>7165</v>
      </c>
      <c r="AP576" s="84" t="s">
        <v>179</v>
      </c>
      <c r="AQ576" s="84">
        <v>0</v>
      </c>
      <c r="AR576" s="84">
        <v>0</v>
      </c>
      <c r="AS576" s="84"/>
      <c r="AT576" s="84"/>
      <c r="AU576" s="84"/>
      <c r="AV576" s="84"/>
      <c r="AW576" s="84"/>
      <c r="AX576" s="84"/>
      <c r="AY576" s="84"/>
      <c r="AZ576" s="84"/>
    </row>
    <row r="577" spans="1:52" x14ac:dyDescent="0.25">
      <c r="A577" s="69" t="s">
        <v>1073</v>
      </c>
      <c r="B577" s="69" t="s">
        <v>2079</v>
      </c>
      <c r="C577" s="70"/>
      <c r="D577" s="71"/>
      <c r="E577" s="72"/>
      <c r="F577" s="73"/>
      <c r="G577" s="70"/>
      <c r="H577" s="74"/>
      <c r="I577" s="75"/>
      <c r="J577" s="75"/>
      <c r="K577" s="36"/>
      <c r="L577" s="82"/>
      <c r="M577" s="82"/>
      <c r="N577" s="77"/>
      <c r="O577" s="84" t="s">
        <v>233</v>
      </c>
      <c r="P577" s="86">
        <v>43168.053784722222</v>
      </c>
      <c r="Q577" s="84" t="s">
        <v>2618</v>
      </c>
      <c r="R577" s="87" t="s">
        <v>3271</v>
      </c>
      <c r="S577" s="84" t="s">
        <v>3469</v>
      </c>
      <c r="T577" s="84" t="s">
        <v>3547</v>
      </c>
      <c r="U577" s="84"/>
      <c r="V577" s="87" t="s">
        <v>4377</v>
      </c>
      <c r="W577" s="86">
        <v>43168.053784722222</v>
      </c>
      <c r="X577" s="87" t="s">
        <v>5605</v>
      </c>
      <c r="Y577" s="84"/>
      <c r="Z577" s="84"/>
      <c r="AA577" s="90" t="s">
        <v>7184</v>
      </c>
      <c r="AB577" s="84"/>
      <c r="AC577" s="84" t="b">
        <v>0</v>
      </c>
      <c r="AD577" s="84">
        <v>0</v>
      </c>
      <c r="AE577" s="90" t="s">
        <v>243</v>
      </c>
      <c r="AF577" s="84" t="b">
        <v>0</v>
      </c>
      <c r="AG577" s="84" t="s">
        <v>248</v>
      </c>
      <c r="AH577" s="84"/>
      <c r="AI577" s="90" t="s">
        <v>243</v>
      </c>
      <c r="AJ577" s="84" t="b">
        <v>0</v>
      </c>
      <c r="AK577" s="84">
        <v>35</v>
      </c>
      <c r="AL577" s="90" t="s">
        <v>8315</v>
      </c>
      <c r="AM577" s="84" t="s">
        <v>251</v>
      </c>
      <c r="AN577" s="84" t="b">
        <v>0</v>
      </c>
      <c r="AO577" s="90" t="s">
        <v>8315</v>
      </c>
      <c r="AP577" s="84" t="s">
        <v>179</v>
      </c>
      <c r="AQ577" s="84">
        <v>0</v>
      </c>
      <c r="AR577" s="84">
        <v>0</v>
      </c>
      <c r="AS577" s="84"/>
      <c r="AT577" s="84"/>
      <c r="AU577" s="84"/>
      <c r="AV577" s="84"/>
      <c r="AW577" s="84"/>
      <c r="AX577" s="84"/>
      <c r="AY577" s="84"/>
      <c r="AZ577" s="84"/>
    </row>
    <row r="578" spans="1:52" x14ac:dyDescent="0.25">
      <c r="A578" s="69" t="s">
        <v>1074</v>
      </c>
      <c r="B578" s="69" t="s">
        <v>217</v>
      </c>
      <c r="C578" s="70"/>
      <c r="D578" s="71"/>
      <c r="E578" s="72"/>
      <c r="F578" s="73"/>
      <c r="G578" s="70"/>
      <c r="H578" s="74"/>
      <c r="I578" s="75"/>
      <c r="J578" s="75"/>
      <c r="K578" s="36"/>
      <c r="L578" s="82"/>
      <c r="M578" s="82"/>
      <c r="N578" s="77"/>
      <c r="O578" s="84" t="s">
        <v>233</v>
      </c>
      <c r="P578" s="86">
        <v>43168.048715277779</v>
      </c>
      <c r="Q578" s="84" t="s">
        <v>2562</v>
      </c>
      <c r="R578" s="84"/>
      <c r="S578" s="84"/>
      <c r="T578" s="84"/>
      <c r="U578" s="84"/>
      <c r="V578" s="87" t="s">
        <v>242</v>
      </c>
      <c r="W578" s="86">
        <v>43168.048715277779</v>
      </c>
      <c r="X578" s="87" t="s">
        <v>5606</v>
      </c>
      <c r="Y578" s="84"/>
      <c r="Z578" s="84"/>
      <c r="AA578" s="90" t="s">
        <v>7185</v>
      </c>
      <c r="AB578" s="84"/>
      <c r="AC578" s="84" t="b">
        <v>0</v>
      </c>
      <c r="AD578" s="84">
        <v>0</v>
      </c>
      <c r="AE578" s="90" t="s">
        <v>243</v>
      </c>
      <c r="AF578" s="84" t="b">
        <v>0</v>
      </c>
      <c r="AG578" s="84" t="s">
        <v>248</v>
      </c>
      <c r="AH578" s="84"/>
      <c r="AI578" s="90" t="s">
        <v>243</v>
      </c>
      <c r="AJ578" s="84" t="b">
        <v>0</v>
      </c>
      <c r="AK578" s="84">
        <v>17</v>
      </c>
      <c r="AL578" s="90" t="s">
        <v>8134</v>
      </c>
      <c r="AM578" s="84" t="s">
        <v>253</v>
      </c>
      <c r="AN578" s="84" t="b">
        <v>0</v>
      </c>
      <c r="AO578" s="90" t="s">
        <v>8134</v>
      </c>
      <c r="AP578" s="84" t="s">
        <v>179</v>
      </c>
      <c r="AQ578" s="84">
        <v>0</v>
      </c>
      <c r="AR578" s="84">
        <v>0</v>
      </c>
      <c r="AS578" s="84"/>
      <c r="AT578" s="84"/>
      <c r="AU578" s="84"/>
      <c r="AV578" s="84"/>
      <c r="AW578" s="84"/>
      <c r="AX578" s="84"/>
      <c r="AY578" s="84"/>
      <c r="AZ578" s="84"/>
    </row>
    <row r="579" spans="1:52" x14ac:dyDescent="0.25">
      <c r="A579" s="69" t="s">
        <v>1074</v>
      </c>
      <c r="B579" s="69" t="s">
        <v>1917</v>
      </c>
      <c r="C579" s="70"/>
      <c r="D579" s="71"/>
      <c r="E579" s="72"/>
      <c r="F579" s="73"/>
      <c r="G579" s="70"/>
      <c r="H579" s="74"/>
      <c r="I579" s="75"/>
      <c r="J579" s="75"/>
      <c r="K579" s="36"/>
      <c r="L579" s="82"/>
      <c r="M579" s="82"/>
      <c r="N579" s="77"/>
      <c r="O579" s="84" t="s">
        <v>233</v>
      </c>
      <c r="P579" s="86">
        <v>43168.048715277779</v>
      </c>
      <c r="Q579" s="84" t="s">
        <v>2562</v>
      </c>
      <c r="R579" s="84"/>
      <c r="S579" s="84"/>
      <c r="T579" s="84"/>
      <c r="U579" s="84"/>
      <c r="V579" s="87" t="s">
        <v>242</v>
      </c>
      <c r="W579" s="86">
        <v>43168.048715277779</v>
      </c>
      <c r="X579" s="87" t="s">
        <v>5606</v>
      </c>
      <c r="Y579" s="84"/>
      <c r="Z579" s="84"/>
      <c r="AA579" s="90" t="s">
        <v>7185</v>
      </c>
      <c r="AB579" s="84"/>
      <c r="AC579" s="84" t="b">
        <v>0</v>
      </c>
      <c r="AD579" s="84">
        <v>0</v>
      </c>
      <c r="AE579" s="90" t="s">
        <v>243</v>
      </c>
      <c r="AF579" s="84" t="b">
        <v>0</v>
      </c>
      <c r="AG579" s="84" t="s">
        <v>248</v>
      </c>
      <c r="AH579" s="84"/>
      <c r="AI579" s="90" t="s">
        <v>243</v>
      </c>
      <c r="AJ579" s="84" t="b">
        <v>0</v>
      </c>
      <c r="AK579" s="84">
        <v>17</v>
      </c>
      <c r="AL579" s="90" t="s">
        <v>8134</v>
      </c>
      <c r="AM579" s="84" t="s">
        <v>253</v>
      </c>
      <c r="AN579" s="84" t="b">
        <v>0</v>
      </c>
      <c r="AO579" s="90" t="s">
        <v>8134</v>
      </c>
      <c r="AP579" s="84" t="s">
        <v>179</v>
      </c>
      <c r="AQ579" s="84">
        <v>0</v>
      </c>
      <c r="AR579" s="84">
        <v>0</v>
      </c>
      <c r="AS579" s="84"/>
      <c r="AT579" s="84"/>
      <c r="AU579" s="84"/>
      <c r="AV579" s="84"/>
      <c r="AW579" s="84"/>
      <c r="AX579" s="84"/>
      <c r="AY579" s="84"/>
      <c r="AZ579" s="84"/>
    </row>
    <row r="580" spans="1:52" x14ac:dyDescent="0.25">
      <c r="A580" s="69" t="s">
        <v>1074</v>
      </c>
      <c r="B580" s="69" t="s">
        <v>2061</v>
      </c>
      <c r="C580" s="70"/>
      <c r="D580" s="71"/>
      <c r="E580" s="72"/>
      <c r="F580" s="73"/>
      <c r="G580" s="70"/>
      <c r="H580" s="74"/>
      <c r="I580" s="75"/>
      <c r="J580" s="75"/>
      <c r="K580" s="36"/>
      <c r="L580" s="82"/>
      <c r="M580" s="82"/>
      <c r="N580" s="77"/>
      <c r="O580" s="84" t="s">
        <v>233</v>
      </c>
      <c r="P580" s="86">
        <v>43168.053807870368</v>
      </c>
      <c r="Q580" s="84" t="s">
        <v>2620</v>
      </c>
      <c r="R580" s="84"/>
      <c r="S580" s="84"/>
      <c r="T580" s="84" t="s">
        <v>3653</v>
      </c>
      <c r="U580" s="84"/>
      <c r="V580" s="87" t="s">
        <v>242</v>
      </c>
      <c r="W580" s="86">
        <v>43168.053807870368</v>
      </c>
      <c r="X580" s="87" t="s">
        <v>5607</v>
      </c>
      <c r="Y580" s="84"/>
      <c r="Z580" s="84"/>
      <c r="AA580" s="90" t="s">
        <v>7186</v>
      </c>
      <c r="AB580" s="84"/>
      <c r="AC580" s="84" t="b">
        <v>0</v>
      </c>
      <c r="AD580" s="84">
        <v>0</v>
      </c>
      <c r="AE580" s="90" t="s">
        <v>243</v>
      </c>
      <c r="AF580" s="84" t="b">
        <v>0</v>
      </c>
      <c r="AG580" s="84" t="s">
        <v>248</v>
      </c>
      <c r="AH580" s="84"/>
      <c r="AI580" s="90" t="s">
        <v>243</v>
      </c>
      <c r="AJ580" s="84" t="b">
        <v>0</v>
      </c>
      <c r="AK580" s="84">
        <v>8</v>
      </c>
      <c r="AL580" s="90" t="s">
        <v>8293</v>
      </c>
      <c r="AM580" s="84" t="s">
        <v>253</v>
      </c>
      <c r="AN580" s="84" t="b">
        <v>0</v>
      </c>
      <c r="AO580" s="90" t="s">
        <v>8293</v>
      </c>
      <c r="AP580" s="84" t="s">
        <v>179</v>
      </c>
      <c r="AQ580" s="84">
        <v>0</v>
      </c>
      <c r="AR580" s="84">
        <v>0</v>
      </c>
      <c r="AS580" s="84"/>
      <c r="AT580" s="84"/>
      <c r="AU580" s="84"/>
      <c r="AV580" s="84"/>
      <c r="AW580" s="84"/>
      <c r="AX580" s="84"/>
      <c r="AY580" s="84"/>
      <c r="AZ580" s="84"/>
    </row>
    <row r="581" spans="1:52" x14ac:dyDescent="0.25">
      <c r="A581" s="69" t="s">
        <v>1075</v>
      </c>
      <c r="B581" s="69" t="s">
        <v>1667</v>
      </c>
      <c r="C581" s="70"/>
      <c r="D581" s="71"/>
      <c r="E581" s="72"/>
      <c r="F581" s="73"/>
      <c r="G581" s="70"/>
      <c r="H581" s="74"/>
      <c r="I581" s="75"/>
      <c r="J581" s="75"/>
      <c r="K581" s="36"/>
      <c r="L581" s="82"/>
      <c r="M581" s="82"/>
      <c r="N581" s="77"/>
      <c r="O581" s="84" t="s">
        <v>233</v>
      </c>
      <c r="P581" s="86">
        <v>43168.053807870368</v>
      </c>
      <c r="Q581" s="84" t="s">
        <v>2621</v>
      </c>
      <c r="R581" s="84"/>
      <c r="S581" s="84"/>
      <c r="T581" s="84" t="s">
        <v>3547</v>
      </c>
      <c r="U581" s="84"/>
      <c r="V581" s="87" t="s">
        <v>4378</v>
      </c>
      <c r="W581" s="86">
        <v>43168.053807870368</v>
      </c>
      <c r="X581" s="87" t="s">
        <v>5608</v>
      </c>
      <c r="Y581" s="84"/>
      <c r="Z581" s="84"/>
      <c r="AA581" s="90" t="s">
        <v>7187</v>
      </c>
      <c r="AB581" s="84"/>
      <c r="AC581" s="84" t="b">
        <v>0</v>
      </c>
      <c r="AD581" s="84">
        <v>0</v>
      </c>
      <c r="AE581" s="90" t="s">
        <v>243</v>
      </c>
      <c r="AF581" s="84" t="b">
        <v>0</v>
      </c>
      <c r="AG581" s="84" t="s">
        <v>248</v>
      </c>
      <c r="AH581" s="84"/>
      <c r="AI581" s="90" t="s">
        <v>243</v>
      </c>
      <c r="AJ581" s="84" t="b">
        <v>0</v>
      </c>
      <c r="AK581" s="84">
        <v>5</v>
      </c>
      <c r="AL581" s="90" t="s">
        <v>7829</v>
      </c>
      <c r="AM581" s="84" t="s">
        <v>251</v>
      </c>
      <c r="AN581" s="84" t="b">
        <v>0</v>
      </c>
      <c r="AO581" s="90" t="s">
        <v>7829</v>
      </c>
      <c r="AP581" s="84" t="s">
        <v>179</v>
      </c>
      <c r="AQ581" s="84">
        <v>0</v>
      </c>
      <c r="AR581" s="84">
        <v>0</v>
      </c>
      <c r="AS581" s="84"/>
      <c r="AT581" s="84"/>
      <c r="AU581" s="84"/>
      <c r="AV581" s="84"/>
      <c r="AW581" s="84"/>
      <c r="AX581" s="84"/>
      <c r="AY581" s="84"/>
      <c r="AZ581" s="84"/>
    </row>
    <row r="582" spans="1:52" x14ac:dyDescent="0.25">
      <c r="A582" s="69" t="s">
        <v>1076</v>
      </c>
      <c r="B582" s="69" t="s">
        <v>2082</v>
      </c>
      <c r="C582" s="70"/>
      <c r="D582" s="71"/>
      <c r="E582" s="72"/>
      <c r="F582" s="73"/>
      <c r="G582" s="70"/>
      <c r="H582" s="74"/>
      <c r="I582" s="75"/>
      <c r="J582" s="75"/>
      <c r="K582" s="36"/>
      <c r="L582" s="82"/>
      <c r="M582" s="82"/>
      <c r="N582" s="77"/>
      <c r="O582" s="84" t="s">
        <v>233</v>
      </c>
      <c r="P582" s="86">
        <v>43168.053842592592</v>
      </c>
      <c r="Q582" s="84" t="s">
        <v>2397</v>
      </c>
      <c r="R582" s="84"/>
      <c r="S582" s="84"/>
      <c r="T582" s="84"/>
      <c r="U582" s="84"/>
      <c r="V582" s="87" t="s">
        <v>4379</v>
      </c>
      <c r="W582" s="86">
        <v>43168.053842592592</v>
      </c>
      <c r="X582" s="87" t="s">
        <v>5609</v>
      </c>
      <c r="Y582" s="84"/>
      <c r="Z582" s="84"/>
      <c r="AA582" s="90" t="s">
        <v>7188</v>
      </c>
      <c r="AB582" s="84"/>
      <c r="AC582" s="84" t="b">
        <v>0</v>
      </c>
      <c r="AD582" s="84">
        <v>0</v>
      </c>
      <c r="AE582" s="90" t="s">
        <v>243</v>
      </c>
      <c r="AF582" s="84" t="b">
        <v>1</v>
      </c>
      <c r="AG582" s="84" t="s">
        <v>248</v>
      </c>
      <c r="AH582" s="84"/>
      <c r="AI582" s="90" t="s">
        <v>8490</v>
      </c>
      <c r="AJ582" s="84" t="b">
        <v>0</v>
      </c>
      <c r="AK582" s="84">
        <v>6157</v>
      </c>
      <c r="AL582" s="90" t="s">
        <v>8318</v>
      </c>
      <c r="AM582" s="84" t="s">
        <v>252</v>
      </c>
      <c r="AN582" s="84" t="b">
        <v>0</v>
      </c>
      <c r="AO582" s="90" t="s">
        <v>8318</v>
      </c>
      <c r="AP582" s="84" t="s">
        <v>179</v>
      </c>
      <c r="AQ582" s="84">
        <v>0</v>
      </c>
      <c r="AR582" s="84">
        <v>0</v>
      </c>
      <c r="AS582" s="84"/>
      <c r="AT582" s="84"/>
      <c r="AU582" s="84"/>
      <c r="AV582" s="84"/>
      <c r="AW582" s="84"/>
      <c r="AX582" s="84"/>
      <c r="AY582" s="84"/>
      <c r="AZ582" s="84"/>
    </row>
    <row r="583" spans="1:52" x14ac:dyDescent="0.25">
      <c r="A583" s="69" t="s">
        <v>1077</v>
      </c>
      <c r="B583" s="69" t="s">
        <v>2201</v>
      </c>
      <c r="C583" s="70"/>
      <c r="D583" s="71"/>
      <c r="E583" s="72"/>
      <c r="F583" s="73"/>
      <c r="G583" s="70"/>
      <c r="H583" s="74"/>
      <c r="I583" s="75"/>
      <c r="J583" s="75"/>
      <c r="K583" s="36"/>
      <c r="L583" s="82"/>
      <c r="M583" s="82"/>
      <c r="N583" s="77"/>
      <c r="O583" s="84" t="s">
        <v>233</v>
      </c>
      <c r="P583" s="86">
        <v>43167.979317129626</v>
      </c>
      <c r="Q583" s="84" t="s">
        <v>2622</v>
      </c>
      <c r="R583" s="87" t="s">
        <v>3273</v>
      </c>
      <c r="S583" s="84" t="s">
        <v>612</v>
      </c>
      <c r="T583" s="84" t="s">
        <v>3600</v>
      </c>
      <c r="U583" s="87" t="s">
        <v>3935</v>
      </c>
      <c r="V583" s="87" t="s">
        <v>3935</v>
      </c>
      <c r="W583" s="86">
        <v>43167.979317129626</v>
      </c>
      <c r="X583" s="87" t="s">
        <v>5610</v>
      </c>
      <c r="Y583" s="84"/>
      <c r="Z583" s="84"/>
      <c r="AA583" s="90" t="s">
        <v>7189</v>
      </c>
      <c r="AB583" s="84"/>
      <c r="AC583" s="84" t="b">
        <v>0</v>
      </c>
      <c r="AD583" s="84">
        <v>18</v>
      </c>
      <c r="AE583" s="90" t="s">
        <v>243</v>
      </c>
      <c r="AF583" s="84" t="b">
        <v>0</v>
      </c>
      <c r="AG583" s="84" t="s">
        <v>248</v>
      </c>
      <c r="AH583" s="84"/>
      <c r="AI583" s="90" t="s">
        <v>243</v>
      </c>
      <c r="AJ583" s="84" t="b">
        <v>0</v>
      </c>
      <c r="AK583" s="84">
        <v>4</v>
      </c>
      <c r="AL583" s="90" t="s">
        <v>243</v>
      </c>
      <c r="AM583" s="84" t="s">
        <v>260</v>
      </c>
      <c r="AN583" s="84" t="b">
        <v>0</v>
      </c>
      <c r="AO583" s="90" t="s">
        <v>7189</v>
      </c>
      <c r="AP583" s="84" t="s">
        <v>270</v>
      </c>
      <c r="AQ583" s="84">
        <v>0</v>
      </c>
      <c r="AR583" s="84">
        <v>0</v>
      </c>
      <c r="AS583" s="84"/>
      <c r="AT583" s="84"/>
      <c r="AU583" s="84"/>
      <c r="AV583" s="84"/>
      <c r="AW583" s="84"/>
      <c r="AX583" s="84"/>
      <c r="AY583" s="84"/>
      <c r="AZ583" s="84"/>
    </row>
    <row r="584" spans="1:52" x14ac:dyDescent="0.25">
      <c r="A584" s="69" t="s">
        <v>1078</v>
      </c>
      <c r="B584" s="69" t="s">
        <v>2201</v>
      </c>
      <c r="C584" s="70"/>
      <c r="D584" s="71"/>
      <c r="E584" s="72"/>
      <c r="F584" s="73"/>
      <c r="G584" s="70"/>
      <c r="H584" s="74"/>
      <c r="I584" s="75"/>
      <c r="J584" s="75"/>
      <c r="K584" s="36"/>
      <c r="L584" s="82"/>
      <c r="M584" s="82"/>
      <c r="N584" s="77"/>
      <c r="O584" s="84" t="s">
        <v>233</v>
      </c>
      <c r="P584" s="86">
        <v>43168.053842592592</v>
      </c>
      <c r="Q584" s="84" t="s">
        <v>2623</v>
      </c>
      <c r="R584" s="84"/>
      <c r="S584" s="84"/>
      <c r="T584" s="84" t="s">
        <v>3600</v>
      </c>
      <c r="U584" s="84"/>
      <c r="V584" s="87" t="s">
        <v>4380</v>
      </c>
      <c r="W584" s="86">
        <v>43168.053842592592</v>
      </c>
      <c r="X584" s="87" t="s">
        <v>5611</v>
      </c>
      <c r="Y584" s="84"/>
      <c r="Z584" s="84"/>
      <c r="AA584" s="90" t="s">
        <v>7190</v>
      </c>
      <c r="AB584" s="84"/>
      <c r="AC584" s="84" t="b">
        <v>0</v>
      </c>
      <c r="AD584" s="84">
        <v>0</v>
      </c>
      <c r="AE584" s="90" t="s">
        <v>243</v>
      </c>
      <c r="AF584" s="84" t="b">
        <v>0</v>
      </c>
      <c r="AG584" s="84" t="s">
        <v>248</v>
      </c>
      <c r="AH584" s="84"/>
      <c r="AI584" s="90" t="s">
        <v>243</v>
      </c>
      <c r="AJ584" s="84" t="b">
        <v>0</v>
      </c>
      <c r="AK584" s="84">
        <v>4</v>
      </c>
      <c r="AL584" s="90" t="s">
        <v>7189</v>
      </c>
      <c r="AM584" s="84" t="s">
        <v>253</v>
      </c>
      <c r="AN584" s="84" t="b">
        <v>0</v>
      </c>
      <c r="AO584" s="90" t="s">
        <v>7189</v>
      </c>
      <c r="AP584" s="84" t="s">
        <v>179</v>
      </c>
      <c r="AQ584" s="84">
        <v>0</v>
      </c>
      <c r="AR584" s="84">
        <v>0</v>
      </c>
      <c r="AS584" s="84"/>
      <c r="AT584" s="84"/>
      <c r="AU584" s="84"/>
      <c r="AV584" s="84"/>
      <c r="AW584" s="84"/>
      <c r="AX584" s="84"/>
      <c r="AY584" s="84"/>
      <c r="AZ584" s="84"/>
    </row>
    <row r="585" spans="1:52" x14ac:dyDescent="0.25">
      <c r="A585" s="69" t="s">
        <v>1078</v>
      </c>
      <c r="B585" s="69" t="s">
        <v>1077</v>
      </c>
      <c r="C585" s="70"/>
      <c r="D585" s="71"/>
      <c r="E585" s="72"/>
      <c r="F585" s="73"/>
      <c r="G585" s="70"/>
      <c r="H585" s="74"/>
      <c r="I585" s="75"/>
      <c r="J585" s="75"/>
      <c r="K585" s="36"/>
      <c r="L585" s="82"/>
      <c r="M585" s="82"/>
      <c r="N585" s="77"/>
      <c r="O585" s="84" t="s">
        <v>233</v>
      </c>
      <c r="P585" s="86">
        <v>43168.053842592592</v>
      </c>
      <c r="Q585" s="84" t="s">
        <v>2623</v>
      </c>
      <c r="R585" s="84"/>
      <c r="S585" s="84"/>
      <c r="T585" s="84" t="s">
        <v>3600</v>
      </c>
      <c r="U585" s="84"/>
      <c r="V585" s="87" t="s">
        <v>4380</v>
      </c>
      <c r="W585" s="86">
        <v>43168.053842592592</v>
      </c>
      <c r="X585" s="87" t="s">
        <v>5611</v>
      </c>
      <c r="Y585" s="84"/>
      <c r="Z585" s="84"/>
      <c r="AA585" s="90" t="s">
        <v>7190</v>
      </c>
      <c r="AB585" s="84"/>
      <c r="AC585" s="84" t="b">
        <v>0</v>
      </c>
      <c r="AD585" s="84">
        <v>0</v>
      </c>
      <c r="AE585" s="90" t="s">
        <v>243</v>
      </c>
      <c r="AF585" s="84" t="b">
        <v>0</v>
      </c>
      <c r="AG585" s="84" t="s">
        <v>248</v>
      </c>
      <c r="AH585" s="84"/>
      <c r="AI585" s="90" t="s">
        <v>243</v>
      </c>
      <c r="AJ585" s="84" t="b">
        <v>0</v>
      </c>
      <c r="AK585" s="84">
        <v>4</v>
      </c>
      <c r="AL585" s="90" t="s">
        <v>7189</v>
      </c>
      <c r="AM585" s="84" t="s">
        <v>253</v>
      </c>
      <c r="AN585" s="84" t="b">
        <v>0</v>
      </c>
      <c r="AO585" s="90" t="s">
        <v>7189</v>
      </c>
      <c r="AP585" s="84" t="s">
        <v>179</v>
      </c>
      <c r="AQ585" s="84">
        <v>0</v>
      </c>
      <c r="AR585" s="84">
        <v>0</v>
      </c>
      <c r="AS585" s="84"/>
      <c r="AT585" s="84"/>
      <c r="AU585" s="84"/>
      <c r="AV585" s="84"/>
      <c r="AW585" s="84"/>
      <c r="AX585" s="84"/>
      <c r="AY585" s="84"/>
      <c r="AZ585" s="84"/>
    </row>
    <row r="586" spans="1:52" x14ac:dyDescent="0.25">
      <c r="A586" s="69" t="s">
        <v>1079</v>
      </c>
      <c r="B586" s="69" t="s">
        <v>1991</v>
      </c>
      <c r="C586" s="70"/>
      <c r="D586" s="71"/>
      <c r="E586" s="72"/>
      <c r="F586" s="73"/>
      <c r="G586" s="70"/>
      <c r="H586" s="74"/>
      <c r="I586" s="75"/>
      <c r="J586" s="75"/>
      <c r="K586" s="36"/>
      <c r="L586" s="82"/>
      <c r="M586" s="82"/>
      <c r="N586" s="77"/>
      <c r="O586" s="84" t="s">
        <v>233</v>
      </c>
      <c r="P586" s="86">
        <v>43168.053842592592</v>
      </c>
      <c r="Q586" s="84" t="s">
        <v>2425</v>
      </c>
      <c r="R586" s="84"/>
      <c r="S586" s="84"/>
      <c r="T586" s="84" t="s">
        <v>3547</v>
      </c>
      <c r="U586" s="87" t="s">
        <v>3889</v>
      </c>
      <c r="V586" s="87" t="s">
        <v>3889</v>
      </c>
      <c r="W586" s="86">
        <v>43168.053842592592</v>
      </c>
      <c r="X586" s="87" t="s">
        <v>5612</v>
      </c>
      <c r="Y586" s="84"/>
      <c r="Z586" s="84"/>
      <c r="AA586" s="90" t="s">
        <v>7191</v>
      </c>
      <c r="AB586" s="84"/>
      <c r="AC586" s="84" t="b">
        <v>0</v>
      </c>
      <c r="AD586" s="84">
        <v>0</v>
      </c>
      <c r="AE586" s="90" t="s">
        <v>243</v>
      </c>
      <c r="AF586" s="84" t="b">
        <v>0</v>
      </c>
      <c r="AG586" s="84" t="s">
        <v>249</v>
      </c>
      <c r="AH586" s="84"/>
      <c r="AI586" s="90" t="s">
        <v>243</v>
      </c>
      <c r="AJ586" s="84" t="b">
        <v>0</v>
      </c>
      <c r="AK586" s="84">
        <v>3574</v>
      </c>
      <c r="AL586" s="90" t="s">
        <v>8213</v>
      </c>
      <c r="AM586" s="84" t="s">
        <v>252</v>
      </c>
      <c r="AN586" s="84" t="b">
        <v>0</v>
      </c>
      <c r="AO586" s="90" t="s">
        <v>8213</v>
      </c>
      <c r="AP586" s="84" t="s">
        <v>179</v>
      </c>
      <c r="AQ586" s="84">
        <v>0</v>
      </c>
      <c r="AR586" s="84">
        <v>0</v>
      </c>
      <c r="AS586" s="84"/>
      <c r="AT586" s="84"/>
      <c r="AU586" s="84"/>
      <c r="AV586" s="84"/>
      <c r="AW586" s="84"/>
      <c r="AX586" s="84"/>
      <c r="AY586" s="84"/>
      <c r="AZ586" s="84"/>
    </row>
    <row r="587" spans="1:52" x14ac:dyDescent="0.25">
      <c r="A587" s="69" t="s">
        <v>1080</v>
      </c>
      <c r="B587" s="69" t="s">
        <v>2030</v>
      </c>
      <c r="C587" s="70"/>
      <c r="D587" s="71"/>
      <c r="E587" s="72"/>
      <c r="F587" s="73"/>
      <c r="G587" s="70"/>
      <c r="H587" s="74"/>
      <c r="I587" s="75"/>
      <c r="J587" s="75"/>
      <c r="K587" s="36"/>
      <c r="L587" s="82"/>
      <c r="M587" s="82"/>
      <c r="N587" s="77"/>
      <c r="O587" s="84" t="s">
        <v>233</v>
      </c>
      <c r="P587" s="86">
        <v>43168.053854166668</v>
      </c>
      <c r="Q587" s="84" t="s">
        <v>2479</v>
      </c>
      <c r="R587" s="84"/>
      <c r="S587" s="84"/>
      <c r="T587" s="84"/>
      <c r="U587" s="84"/>
      <c r="V587" s="87" t="s">
        <v>4381</v>
      </c>
      <c r="W587" s="86">
        <v>43168.053854166668</v>
      </c>
      <c r="X587" s="87" t="s">
        <v>5613</v>
      </c>
      <c r="Y587" s="84"/>
      <c r="Z587" s="84"/>
      <c r="AA587" s="90" t="s">
        <v>7192</v>
      </c>
      <c r="AB587" s="84"/>
      <c r="AC587" s="84" t="b">
        <v>0</v>
      </c>
      <c r="AD587" s="84">
        <v>0</v>
      </c>
      <c r="AE587" s="90" t="s">
        <v>243</v>
      </c>
      <c r="AF587" s="84" t="b">
        <v>0</v>
      </c>
      <c r="AG587" s="84" t="s">
        <v>8486</v>
      </c>
      <c r="AH587" s="84"/>
      <c r="AI587" s="90" t="s">
        <v>243</v>
      </c>
      <c r="AJ587" s="84" t="b">
        <v>0</v>
      </c>
      <c r="AK587" s="84">
        <v>549</v>
      </c>
      <c r="AL587" s="90" t="s">
        <v>8260</v>
      </c>
      <c r="AM587" s="84" t="s">
        <v>251</v>
      </c>
      <c r="AN587" s="84" t="b">
        <v>0</v>
      </c>
      <c r="AO587" s="90" t="s">
        <v>8260</v>
      </c>
      <c r="AP587" s="84" t="s">
        <v>179</v>
      </c>
      <c r="AQ587" s="84">
        <v>0</v>
      </c>
      <c r="AR587" s="84">
        <v>0</v>
      </c>
      <c r="AS587" s="84"/>
      <c r="AT587" s="84"/>
      <c r="AU587" s="84"/>
      <c r="AV587" s="84"/>
      <c r="AW587" s="84"/>
      <c r="AX587" s="84"/>
      <c r="AY587" s="84"/>
      <c r="AZ587" s="84"/>
    </row>
    <row r="588" spans="1:52" x14ac:dyDescent="0.25">
      <c r="A588" s="69" t="s">
        <v>1081</v>
      </c>
      <c r="B588" s="69" t="s">
        <v>2066</v>
      </c>
      <c r="C588" s="70"/>
      <c r="D588" s="71"/>
      <c r="E588" s="72"/>
      <c r="F588" s="73"/>
      <c r="G588" s="70"/>
      <c r="H588" s="74"/>
      <c r="I588" s="75"/>
      <c r="J588" s="75"/>
      <c r="K588" s="36"/>
      <c r="L588" s="82"/>
      <c r="M588" s="82"/>
      <c r="N588" s="77"/>
      <c r="O588" s="84" t="s">
        <v>233</v>
      </c>
      <c r="P588" s="86">
        <v>43168.053854166668</v>
      </c>
      <c r="Q588" s="84" t="s">
        <v>2571</v>
      </c>
      <c r="R588" s="84"/>
      <c r="S588" s="84"/>
      <c r="T588" s="84" t="s">
        <v>3637</v>
      </c>
      <c r="U588" s="84"/>
      <c r="V588" s="87" t="s">
        <v>4382</v>
      </c>
      <c r="W588" s="86">
        <v>43168.053854166668</v>
      </c>
      <c r="X588" s="87" t="s">
        <v>5614</v>
      </c>
      <c r="Y588" s="84"/>
      <c r="Z588" s="84"/>
      <c r="AA588" s="90" t="s">
        <v>7193</v>
      </c>
      <c r="AB588" s="84"/>
      <c r="AC588" s="84" t="b">
        <v>0</v>
      </c>
      <c r="AD588" s="84">
        <v>0</v>
      </c>
      <c r="AE588" s="90" t="s">
        <v>243</v>
      </c>
      <c r="AF588" s="84" t="b">
        <v>0</v>
      </c>
      <c r="AG588" s="84" t="s">
        <v>248</v>
      </c>
      <c r="AH588" s="84"/>
      <c r="AI588" s="90" t="s">
        <v>243</v>
      </c>
      <c r="AJ588" s="84" t="b">
        <v>0</v>
      </c>
      <c r="AK588" s="84">
        <v>31</v>
      </c>
      <c r="AL588" s="90" t="s">
        <v>8299</v>
      </c>
      <c r="AM588" s="84" t="s">
        <v>251</v>
      </c>
      <c r="AN588" s="84" t="b">
        <v>0</v>
      </c>
      <c r="AO588" s="90" t="s">
        <v>8299</v>
      </c>
      <c r="AP588" s="84" t="s">
        <v>179</v>
      </c>
      <c r="AQ588" s="84">
        <v>0</v>
      </c>
      <c r="AR588" s="84">
        <v>0</v>
      </c>
      <c r="AS588" s="84"/>
      <c r="AT588" s="84"/>
      <c r="AU588" s="84"/>
      <c r="AV588" s="84"/>
      <c r="AW588" s="84"/>
      <c r="AX588" s="84"/>
      <c r="AY588" s="84"/>
      <c r="AZ588" s="84"/>
    </row>
    <row r="589" spans="1:52" x14ac:dyDescent="0.25">
      <c r="A589" s="69" t="s">
        <v>1082</v>
      </c>
      <c r="B589" s="69" t="s">
        <v>1082</v>
      </c>
      <c r="C589" s="70"/>
      <c r="D589" s="71"/>
      <c r="E589" s="72"/>
      <c r="F589" s="73"/>
      <c r="G589" s="70"/>
      <c r="H589" s="74"/>
      <c r="I589" s="75"/>
      <c r="J589" s="75"/>
      <c r="K589" s="36"/>
      <c r="L589" s="82"/>
      <c r="M589" s="82"/>
      <c r="N589" s="77"/>
      <c r="O589" s="84" t="s">
        <v>179</v>
      </c>
      <c r="P589" s="86">
        <v>43167.253854166665</v>
      </c>
      <c r="Q589" s="84" t="s">
        <v>2624</v>
      </c>
      <c r="R589" s="84"/>
      <c r="S589" s="84"/>
      <c r="T589" s="84" t="s">
        <v>3654</v>
      </c>
      <c r="U589" s="84"/>
      <c r="V589" s="87" t="s">
        <v>4383</v>
      </c>
      <c r="W589" s="86">
        <v>43167.253854166665</v>
      </c>
      <c r="X589" s="87" t="s">
        <v>5615</v>
      </c>
      <c r="Y589" s="84"/>
      <c r="Z589" s="84"/>
      <c r="AA589" s="90" t="s">
        <v>7194</v>
      </c>
      <c r="AB589" s="84"/>
      <c r="AC589" s="84" t="b">
        <v>0</v>
      </c>
      <c r="AD589" s="84">
        <v>16</v>
      </c>
      <c r="AE589" s="90" t="s">
        <v>243</v>
      </c>
      <c r="AF589" s="84" t="b">
        <v>0</v>
      </c>
      <c r="AG589" s="84" t="s">
        <v>8486</v>
      </c>
      <c r="AH589" s="84"/>
      <c r="AI589" s="90" t="s">
        <v>243</v>
      </c>
      <c r="AJ589" s="84" t="b">
        <v>0</v>
      </c>
      <c r="AK589" s="84">
        <v>26</v>
      </c>
      <c r="AL589" s="90" t="s">
        <v>243</v>
      </c>
      <c r="AM589" s="84" t="s">
        <v>251</v>
      </c>
      <c r="AN589" s="84" t="b">
        <v>0</v>
      </c>
      <c r="AO589" s="90" t="s">
        <v>7194</v>
      </c>
      <c r="AP589" s="84" t="s">
        <v>270</v>
      </c>
      <c r="AQ589" s="84">
        <v>0</v>
      </c>
      <c r="AR589" s="84">
        <v>0</v>
      </c>
      <c r="AS589" s="84"/>
      <c r="AT589" s="84"/>
      <c r="AU589" s="84"/>
      <c r="AV589" s="84"/>
      <c r="AW589" s="84"/>
      <c r="AX589" s="84"/>
      <c r="AY589" s="84"/>
      <c r="AZ589" s="84"/>
    </row>
    <row r="590" spans="1:52" x14ac:dyDescent="0.25">
      <c r="A590" s="69" t="s">
        <v>1083</v>
      </c>
      <c r="B590" s="69" t="s">
        <v>1082</v>
      </c>
      <c r="C590" s="70"/>
      <c r="D590" s="71"/>
      <c r="E590" s="72"/>
      <c r="F590" s="73"/>
      <c r="G590" s="70"/>
      <c r="H590" s="74"/>
      <c r="I590" s="75"/>
      <c r="J590" s="75"/>
      <c r="K590" s="36"/>
      <c r="L590" s="82"/>
      <c r="M590" s="82"/>
      <c r="N590" s="77"/>
      <c r="O590" s="84" t="s">
        <v>233</v>
      </c>
      <c r="P590" s="86">
        <v>43168.053854166668</v>
      </c>
      <c r="Q590" s="84" t="s">
        <v>2625</v>
      </c>
      <c r="R590" s="84"/>
      <c r="S590" s="84"/>
      <c r="T590" s="84"/>
      <c r="U590" s="84"/>
      <c r="V590" s="87" t="s">
        <v>4384</v>
      </c>
      <c r="W590" s="86">
        <v>43168.053854166668</v>
      </c>
      <c r="X590" s="87" t="s">
        <v>5616</v>
      </c>
      <c r="Y590" s="84"/>
      <c r="Z590" s="84"/>
      <c r="AA590" s="90" t="s">
        <v>7195</v>
      </c>
      <c r="AB590" s="84"/>
      <c r="AC590" s="84" t="b">
        <v>0</v>
      </c>
      <c r="AD590" s="84">
        <v>0</v>
      </c>
      <c r="AE590" s="90" t="s">
        <v>243</v>
      </c>
      <c r="AF590" s="84" t="b">
        <v>0</v>
      </c>
      <c r="AG590" s="84" t="s">
        <v>8486</v>
      </c>
      <c r="AH590" s="84"/>
      <c r="AI590" s="90" t="s">
        <v>243</v>
      </c>
      <c r="AJ590" s="84" t="b">
        <v>0</v>
      </c>
      <c r="AK590" s="84">
        <v>26</v>
      </c>
      <c r="AL590" s="90" t="s">
        <v>7194</v>
      </c>
      <c r="AM590" s="84" t="s">
        <v>251</v>
      </c>
      <c r="AN590" s="84" t="b">
        <v>0</v>
      </c>
      <c r="AO590" s="90" t="s">
        <v>7194</v>
      </c>
      <c r="AP590" s="84" t="s">
        <v>179</v>
      </c>
      <c r="AQ590" s="84">
        <v>0</v>
      </c>
      <c r="AR590" s="84">
        <v>0</v>
      </c>
      <c r="AS590" s="84"/>
      <c r="AT590" s="84"/>
      <c r="AU590" s="84"/>
      <c r="AV590" s="84"/>
      <c r="AW590" s="84"/>
      <c r="AX590" s="84"/>
      <c r="AY590" s="84"/>
      <c r="AZ590" s="84"/>
    </row>
    <row r="591" spans="1:52" x14ac:dyDescent="0.25">
      <c r="A591" s="69" t="s">
        <v>1084</v>
      </c>
      <c r="B591" s="69" t="s">
        <v>2075</v>
      </c>
      <c r="C591" s="70"/>
      <c r="D591" s="71"/>
      <c r="E591" s="72"/>
      <c r="F591" s="73"/>
      <c r="G591" s="70"/>
      <c r="H591" s="74"/>
      <c r="I591" s="75"/>
      <c r="J591" s="75"/>
      <c r="K591" s="36"/>
      <c r="L591" s="82"/>
      <c r="M591" s="82"/>
      <c r="N591" s="77"/>
      <c r="O591" s="84" t="s">
        <v>233</v>
      </c>
      <c r="P591" s="86">
        <v>43168.053865740738</v>
      </c>
      <c r="Q591" s="84" t="s">
        <v>2396</v>
      </c>
      <c r="R591" s="84"/>
      <c r="S591" s="84"/>
      <c r="T591" s="84" t="s">
        <v>3570</v>
      </c>
      <c r="U591" s="87" t="s">
        <v>3884</v>
      </c>
      <c r="V591" s="87" t="s">
        <v>3884</v>
      </c>
      <c r="W591" s="86">
        <v>43168.053865740738</v>
      </c>
      <c r="X591" s="87" t="s">
        <v>5617</v>
      </c>
      <c r="Y591" s="84"/>
      <c r="Z591" s="84"/>
      <c r="AA591" s="90" t="s">
        <v>7196</v>
      </c>
      <c r="AB591" s="84"/>
      <c r="AC591" s="84" t="b">
        <v>0</v>
      </c>
      <c r="AD591" s="84">
        <v>0</v>
      </c>
      <c r="AE591" s="90" t="s">
        <v>243</v>
      </c>
      <c r="AF591" s="84" t="b">
        <v>0</v>
      </c>
      <c r="AG591" s="84" t="s">
        <v>8486</v>
      </c>
      <c r="AH591" s="84"/>
      <c r="AI591" s="90" t="s">
        <v>243</v>
      </c>
      <c r="AJ591" s="84" t="b">
        <v>0</v>
      </c>
      <c r="AK591" s="84">
        <v>319</v>
      </c>
      <c r="AL591" s="90" t="s">
        <v>8311</v>
      </c>
      <c r="AM591" s="84" t="s">
        <v>252</v>
      </c>
      <c r="AN591" s="84" t="b">
        <v>0</v>
      </c>
      <c r="AO591" s="90" t="s">
        <v>8311</v>
      </c>
      <c r="AP591" s="84" t="s">
        <v>179</v>
      </c>
      <c r="AQ591" s="84">
        <v>0</v>
      </c>
      <c r="AR591" s="84">
        <v>0</v>
      </c>
      <c r="AS591" s="84"/>
      <c r="AT591" s="84"/>
      <c r="AU591" s="84"/>
      <c r="AV591" s="84"/>
      <c r="AW591" s="84"/>
      <c r="AX591" s="84"/>
      <c r="AY591" s="84"/>
      <c r="AZ591" s="84"/>
    </row>
    <row r="592" spans="1:52" x14ac:dyDescent="0.25">
      <c r="A592" s="69" t="s">
        <v>1085</v>
      </c>
      <c r="B592" s="69" t="s">
        <v>2095</v>
      </c>
      <c r="C592" s="70"/>
      <c r="D592" s="71"/>
      <c r="E592" s="72"/>
      <c r="F592" s="73"/>
      <c r="G592" s="70"/>
      <c r="H592" s="74"/>
      <c r="I592" s="75"/>
      <c r="J592" s="75"/>
      <c r="K592" s="36"/>
      <c r="L592" s="82"/>
      <c r="M592" s="82"/>
      <c r="N592" s="77"/>
      <c r="O592" s="84" t="s">
        <v>233</v>
      </c>
      <c r="P592" s="86">
        <v>43168.053877314815</v>
      </c>
      <c r="Q592" s="84" t="s">
        <v>2400</v>
      </c>
      <c r="R592" s="84"/>
      <c r="S592" s="84"/>
      <c r="T592" s="84"/>
      <c r="U592" s="84"/>
      <c r="V592" s="87" t="s">
        <v>4385</v>
      </c>
      <c r="W592" s="86">
        <v>43168.053877314815</v>
      </c>
      <c r="X592" s="87" t="s">
        <v>5618</v>
      </c>
      <c r="Y592" s="84"/>
      <c r="Z592" s="84"/>
      <c r="AA592" s="90" t="s">
        <v>7197</v>
      </c>
      <c r="AB592" s="84"/>
      <c r="AC592" s="84" t="b">
        <v>0</v>
      </c>
      <c r="AD592" s="84">
        <v>0</v>
      </c>
      <c r="AE592" s="90" t="s">
        <v>243</v>
      </c>
      <c r="AF592" s="84" t="b">
        <v>0</v>
      </c>
      <c r="AG592" s="84" t="s">
        <v>532</v>
      </c>
      <c r="AH592" s="84"/>
      <c r="AI592" s="90" t="s">
        <v>243</v>
      </c>
      <c r="AJ592" s="84" t="b">
        <v>0</v>
      </c>
      <c r="AK592" s="84">
        <v>369</v>
      </c>
      <c r="AL592" s="90" t="s">
        <v>8332</v>
      </c>
      <c r="AM592" s="84" t="s">
        <v>252</v>
      </c>
      <c r="AN592" s="84" t="b">
        <v>0</v>
      </c>
      <c r="AO592" s="90" t="s">
        <v>8332</v>
      </c>
      <c r="AP592" s="84" t="s">
        <v>179</v>
      </c>
      <c r="AQ592" s="84">
        <v>0</v>
      </c>
      <c r="AR592" s="84">
        <v>0</v>
      </c>
      <c r="AS592" s="84"/>
      <c r="AT592" s="84"/>
      <c r="AU592" s="84"/>
      <c r="AV592" s="84"/>
      <c r="AW592" s="84"/>
      <c r="AX592" s="84"/>
      <c r="AY592" s="84"/>
      <c r="AZ592" s="84"/>
    </row>
    <row r="593" spans="1:52" x14ac:dyDescent="0.25">
      <c r="A593" s="69" t="s">
        <v>1086</v>
      </c>
      <c r="B593" s="69" t="s">
        <v>215</v>
      </c>
      <c r="C593" s="70"/>
      <c r="D593" s="71"/>
      <c r="E593" s="72"/>
      <c r="F593" s="73"/>
      <c r="G593" s="70"/>
      <c r="H593" s="74"/>
      <c r="I593" s="75"/>
      <c r="J593" s="75"/>
      <c r="K593" s="36"/>
      <c r="L593" s="82"/>
      <c r="M593" s="82"/>
      <c r="N593" s="77"/>
      <c r="O593" s="84" t="s">
        <v>233</v>
      </c>
      <c r="P593" s="86">
        <v>43168.053912037038</v>
      </c>
      <c r="Q593" s="84" t="s">
        <v>2420</v>
      </c>
      <c r="R593" s="84"/>
      <c r="S593" s="84"/>
      <c r="T593" s="84" t="s">
        <v>3582</v>
      </c>
      <c r="U593" s="84"/>
      <c r="V593" s="87" t="s">
        <v>242</v>
      </c>
      <c r="W593" s="86">
        <v>43168.053912037038</v>
      </c>
      <c r="X593" s="87" t="s">
        <v>5619</v>
      </c>
      <c r="Y593" s="84"/>
      <c r="Z593" s="84"/>
      <c r="AA593" s="90" t="s">
        <v>7198</v>
      </c>
      <c r="AB593" s="84"/>
      <c r="AC593" s="84" t="b">
        <v>0</v>
      </c>
      <c r="AD593" s="84">
        <v>0</v>
      </c>
      <c r="AE593" s="90" t="s">
        <v>243</v>
      </c>
      <c r="AF593" s="84" t="b">
        <v>0</v>
      </c>
      <c r="AG593" s="84" t="s">
        <v>248</v>
      </c>
      <c r="AH593" s="84"/>
      <c r="AI593" s="90" t="s">
        <v>243</v>
      </c>
      <c r="AJ593" s="84" t="b">
        <v>0</v>
      </c>
      <c r="AK593" s="84">
        <v>1465</v>
      </c>
      <c r="AL593" s="90" t="s">
        <v>6776</v>
      </c>
      <c r="AM593" s="84" t="s">
        <v>252</v>
      </c>
      <c r="AN593" s="84" t="b">
        <v>0</v>
      </c>
      <c r="AO593" s="90" t="s">
        <v>6776</v>
      </c>
      <c r="AP593" s="84" t="s">
        <v>179</v>
      </c>
      <c r="AQ593" s="84">
        <v>0</v>
      </c>
      <c r="AR593" s="84">
        <v>0</v>
      </c>
      <c r="AS593" s="84"/>
      <c r="AT593" s="84"/>
      <c r="AU593" s="84"/>
      <c r="AV593" s="84"/>
      <c r="AW593" s="84"/>
      <c r="AX593" s="84"/>
      <c r="AY593" s="84"/>
      <c r="AZ593" s="84"/>
    </row>
    <row r="594" spans="1:52" x14ac:dyDescent="0.25">
      <c r="A594" s="69" t="s">
        <v>1087</v>
      </c>
      <c r="B594" s="69" t="s">
        <v>2095</v>
      </c>
      <c r="C594" s="70"/>
      <c r="D594" s="71"/>
      <c r="E594" s="72"/>
      <c r="F594" s="73"/>
      <c r="G594" s="70"/>
      <c r="H594" s="74"/>
      <c r="I594" s="75"/>
      <c r="J594" s="75"/>
      <c r="K594" s="36"/>
      <c r="L594" s="82"/>
      <c r="M594" s="82"/>
      <c r="N594" s="77"/>
      <c r="O594" s="84" t="s">
        <v>233</v>
      </c>
      <c r="P594" s="86">
        <v>43168.053912037038</v>
      </c>
      <c r="Q594" s="84" t="s">
        <v>2400</v>
      </c>
      <c r="R594" s="84"/>
      <c r="S594" s="84"/>
      <c r="T594" s="84"/>
      <c r="U594" s="84"/>
      <c r="V594" s="87" t="s">
        <v>4386</v>
      </c>
      <c r="W594" s="86">
        <v>43168.053912037038</v>
      </c>
      <c r="X594" s="87" t="s">
        <v>5620</v>
      </c>
      <c r="Y594" s="84"/>
      <c r="Z594" s="84"/>
      <c r="AA594" s="90" t="s">
        <v>7199</v>
      </c>
      <c r="AB594" s="84"/>
      <c r="AC594" s="84" t="b">
        <v>0</v>
      </c>
      <c r="AD594" s="84">
        <v>0</v>
      </c>
      <c r="AE594" s="90" t="s">
        <v>243</v>
      </c>
      <c r="AF594" s="84" t="b">
        <v>0</v>
      </c>
      <c r="AG594" s="84" t="s">
        <v>532</v>
      </c>
      <c r="AH594" s="84"/>
      <c r="AI594" s="90" t="s">
        <v>243</v>
      </c>
      <c r="AJ594" s="84" t="b">
        <v>0</v>
      </c>
      <c r="AK594" s="84">
        <v>369</v>
      </c>
      <c r="AL594" s="90" t="s">
        <v>8332</v>
      </c>
      <c r="AM594" s="84" t="s">
        <v>252</v>
      </c>
      <c r="AN594" s="84" t="b">
        <v>0</v>
      </c>
      <c r="AO594" s="90" t="s">
        <v>8332</v>
      </c>
      <c r="AP594" s="84" t="s">
        <v>179</v>
      </c>
      <c r="AQ594" s="84">
        <v>0</v>
      </c>
      <c r="AR594" s="84">
        <v>0</v>
      </c>
      <c r="AS594" s="84"/>
      <c r="AT594" s="84"/>
      <c r="AU594" s="84"/>
      <c r="AV594" s="84"/>
      <c r="AW594" s="84"/>
      <c r="AX594" s="84"/>
      <c r="AY594" s="84"/>
      <c r="AZ594" s="84"/>
    </row>
    <row r="595" spans="1:52" x14ac:dyDescent="0.25">
      <c r="A595" s="69" t="s">
        <v>1088</v>
      </c>
      <c r="B595" s="69" t="s">
        <v>2202</v>
      </c>
      <c r="C595" s="70"/>
      <c r="D595" s="71"/>
      <c r="E595" s="72"/>
      <c r="F595" s="73"/>
      <c r="G595" s="70"/>
      <c r="H595" s="74"/>
      <c r="I595" s="75"/>
      <c r="J595" s="75"/>
      <c r="K595" s="36"/>
      <c r="L595" s="82"/>
      <c r="M595" s="82"/>
      <c r="N595" s="77"/>
      <c r="O595" s="84" t="s">
        <v>233</v>
      </c>
      <c r="P595" s="86">
        <v>43167.879050925927</v>
      </c>
      <c r="Q595" s="84" t="s">
        <v>2626</v>
      </c>
      <c r="R595" s="84"/>
      <c r="S595" s="84"/>
      <c r="T595" s="84" t="s">
        <v>3655</v>
      </c>
      <c r="U595" s="87" t="s">
        <v>3936</v>
      </c>
      <c r="V595" s="87" t="s">
        <v>3936</v>
      </c>
      <c r="W595" s="86">
        <v>43167.879050925927</v>
      </c>
      <c r="X595" s="87" t="s">
        <v>5621</v>
      </c>
      <c r="Y595" s="84"/>
      <c r="Z595" s="84"/>
      <c r="AA595" s="90" t="s">
        <v>7200</v>
      </c>
      <c r="AB595" s="84"/>
      <c r="AC595" s="84" t="b">
        <v>0</v>
      </c>
      <c r="AD595" s="84">
        <v>3</v>
      </c>
      <c r="AE595" s="90" t="s">
        <v>243</v>
      </c>
      <c r="AF595" s="84" t="b">
        <v>0</v>
      </c>
      <c r="AG595" s="84" t="s">
        <v>248</v>
      </c>
      <c r="AH595" s="84"/>
      <c r="AI595" s="90" t="s">
        <v>243</v>
      </c>
      <c r="AJ595" s="84" t="b">
        <v>0</v>
      </c>
      <c r="AK595" s="84">
        <v>3</v>
      </c>
      <c r="AL595" s="90" t="s">
        <v>243</v>
      </c>
      <c r="AM595" s="84" t="s">
        <v>252</v>
      </c>
      <c r="AN595" s="84" t="b">
        <v>0</v>
      </c>
      <c r="AO595" s="90" t="s">
        <v>7200</v>
      </c>
      <c r="AP595" s="84" t="s">
        <v>270</v>
      </c>
      <c r="AQ595" s="84">
        <v>0</v>
      </c>
      <c r="AR595" s="84">
        <v>0</v>
      </c>
      <c r="AS595" s="84"/>
      <c r="AT595" s="84"/>
      <c r="AU595" s="84"/>
      <c r="AV595" s="84"/>
      <c r="AW595" s="84"/>
      <c r="AX595" s="84"/>
      <c r="AY595" s="84"/>
      <c r="AZ595" s="84"/>
    </row>
    <row r="596" spans="1:52" x14ac:dyDescent="0.25">
      <c r="A596" s="69" t="s">
        <v>1089</v>
      </c>
      <c r="B596" s="69" t="s">
        <v>2202</v>
      </c>
      <c r="C596" s="70"/>
      <c r="D596" s="71"/>
      <c r="E596" s="72"/>
      <c r="F596" s="73"/>
      <c r="G596" s="70"/>
      <c r="H596" s="74"/>
      <c r="I596" s="75"/>
      <c r="J596" s="75"/>
      <c r="K596" s="36"/>
      <c r="L596" s="82"/>
      <c r="M596" s="82"/>
      <c r="N596" s="77"/>
      <c r="O596" s="84" t="s">
        <v>233</v>
      </c>
      <c r="P596" s="86">
        <v>43168.053923611114</v>
      </c>
      <c r="Q596" s="84" t="s">
        <v>2627</v>
      </c>
      <c r="R596" s="84"/>
      <c r="S596" s="84"/>
      <c r="T596" s="84"/>
      <c r="U596" s="84"/>
      <c r="V596" s="87" t="s">
        <v>4387</v>
      </c>
      <c r="W596" s="86">
        <v>43168.053923611114</v>
      </c>
      <c r="X596" s="87" t="s">
        <v>5622</v>
      </c>
      <c r="Y596" s="84"/>
      <c r="Z596" s="84"/>
      <c r="AA596" s="90" t="s">
        <v>7201</v>
      </c>
      <c r="AB596" s="84"/>
      <c r="AC596" s="84" t="b">
        <v>0</v>
      </c>
      <c r="AD596" s="84">
        <v>0</v>
      </c>
      <c r="AE596" s="90" t="s">
        <v>243</v>
      </c>
      <c r="AF596" s="84" t="b">
        <v>0</v>
      </c>
      <c r="AG596" s="84" t="s">
        <v>248</v>
      </c>
      <c r="AH596" s="84"/>
      <c r="AI596" s="90" t="s">
        <v>243</v>
      </c>
      <c r="AJ596" s="84" t="b">
        <v>0</v>
      </c>
      <c r="AK596" s="84">
        <v>3</v>
      </c>
      <c r="AL596" s="90" t="s">
        <v>7200</v>
      </c>
      <c r="AM596" s="84" t="s">
        <v>252</v>
      </c>
      <c r="AN596" s="84" t="b">
        <v>0</v>
      </c>
      <c r="AO596" s="90" t="s">
        <v>7200</v>
      </c>
      <c r="AP596" s="84" t="s">
        <v>179</v>
      </c>
      <c r="AQ596" s="84">
        <v>0</v>
      </c>
      <c r="AR596" s="84">
        <v>0</v>
      </c>
      <c r="AS596" s="84"/>
      <c r="AT596" s="84"/>
      <c r="AU596" s="84"/>
      <c r="AV596" s="84"/>
      <c r="AW596" s="84"/>
      <c r="AX596" s="84"/>
      <c r="AY596" s="84"/>
      <c r="AZ596" s="84"/>
    </row>
    <row r="597" spans="1:52" x14ac:dyDescent="0.25">
      <c r="A597" s="69" t="s">
        <v>1088</v>
      </c>
      <c r="B597" s="69" t="s">
        <v>2203</v>
      </c>
      <c r="C597" s="70"/>
      <c r="D597" s="71"/>
      <c r="E597" s="72"/>
      <c r="F597" s="73"/>
      <c r="G597" s="70"/>
      <c r="H597" s="74"/>
      <c r="I597" s="75"/>
      <c r="J597" s="75"/>
      <c r="K597" s="36"/>
      <c r="L597" s="82"/>
      <c r="M597" s="82"/>
      <c r="N597" s="77"/>
      <c r="O597" s="84" t="s">
        <v>233</v>
      </c>
      <c r="P597" s="86">
        <v>43167.879050925927</v>
      </c>
      <c r="Q597" s="84" t="s">
        <v>2626</v>
      </c>
      <c r="R597" s="84"/>
      <c r="S597" s="84"/>
      <c r="T597" s="84" t="s">
        <v>3655</v>
      </c>
      <c r="U597" s="87" t="s">
        <v>3936</v>
      </c>
      <c r="V597" s="87" t="s">
        <v>3936</v>
      </c>
      <c r="W597" s="86">
        <v>43167.879050925927</v>
      </c>
      <c r="X597" s="87" t="s">
        <v>5621</v>
      </c>
      <c r="Y597" s="84"/>
      <c r="Z597" s="84"/>
      <c r="AA597" s="90" t="s">
        <v>7200</v>
      </c>
      <c r="AB597" s="84"/>
      <c r="AC597" s="84" t="b">
        <v>0</v>
      </c>
      <c r="AD597" s="84">
        <v>3</v>
      </c>
      <c r="AE597" s="90" t="s">
        <v>243</v>
      </c>
      <c r="AF597" s="84" t="b">
        <v>0</v>
      </c>
      <c r="AG597" s="84" t="s">
        <v>248</v>
      </c>
      <c r="AH597" s="84"/>
      <c r="AI597" s="90" t="s">
        <v>243</v>
      </c>
      <c r="AJ597" s="84" t="b">
        <v>0</v>
      </c>
      <c r="AK597" s="84">
        <v>3</v>
      </c>
      <c r="AL597" s="90" t="s">
        <v>243</v>
      </c>
      <c r="AM597" s="84" t="s">
        <v>252</v>
      </c>
      <c r="AN597" s="84" t="b">
        <v>0</v>
      </c>
      <c r="AO597" s="90" t="s">
        <v>7200</v>
      </c>
      <c r="AP597" s="84" t="s">
        <v>270</v>
      </c>
      <c r="AQ597" s="84">
        <v>0</v>
      </c>
      <c r="AR597" s="84">
        <v>0</v>
      </c>
      <c r="AS597" s="84"/>
      <c r="AT597" s="84"/>
      <c r="AU597" s="84"/>
      <c r="AV597" s="84"/>
      <c r="AW597" s="84"/>
      <c r="AX597" s="84"/>
      <c r="AY597" s="84"/>
      <c r="AZ597" s="84"/>
    </row>
    <row r="598" spans="1:52" x14ac:dyDescent="0.25">
      <c r="A598" s="69" t="s">
        <v>1089</v>
      </c>
      <c r="B598" s="69" t="s">
        <v>2203</v>
      </c>
      <c r="C598" s="70"/>
      <c r="D598" s="71"/>
      <c r="E598" s="72"/>
      <c r="F598" s="73"/>
      <c r="G598" s="70"/>
      <c r="H598" s="74"/>
      <c r="I598" s="75"/>
      <c r="J598" s="75"/>
      <c r="K598" s="36"/>
      <c r="L598" s="82"/>
      <c r="M598" s="82"/>
      <c r="N598" s="77"/>
      <c r="O598" s="84" t="s">
        <v>233</v>
      </c>
      <c r="P598" s="86">
        <v>43168.053923611114</v>
      </c>
      <c r="Q598" s="84" t="s">
        <v>2627</v>
      </c>
      <c r="R598" s="84"/>
      <c r="S598" s="84"/>
      <c r="T598" s="84"/>
      <c r="U598" s="84"/>
      <c r="V598" s="87" t="s">
        <v>4387</v>
      </c>
      <c r="W598" s="86">
        <v>43168.053923611114</v>
      </c>
      <c r="X598" s="87" t="s">
        <v>5622</v>
      </c>
      <c r="Y598" s="84"/>
      <c r="Z598" s="84"/>
      <c r="AA598" s="90" t="s">
        <v>7201</v>
      </c>
      <c r="AB598" s="84"/>
      <c r="AC598" s="84" t="b">
        <v>0</v>
      </c>
      <c r="AD598" s="84">
        <v>0</v>
      </c>
      <c r="AE598" s="90" t="s">
        <v>243</v>
      </c>
      <c r="AF598" s="84" t="b">
        <v>0</v>
      </c>
      <c r="AG598" s="84" t="s">
        <v>248</v>
      </c>
      <c r="AH598" s="84"/>
      <c r="AI598" s="90" t="s">
        <v>243</v>
      </c>
      <c r="AJ598" s="84" t="b">
        <v>0</v>
      </c>
      <c r="AK598" s="84">
        <v>3</v>
      </c>
      <c r="AL598" s="90" t="s">
        <v>7200</v>
      </c>
      <c r="AM598" s="84" t="s">
        <v>252</v>
      </c>
      <c r="AN598" s="84" t="b">
        <v>0</v>
      </c>
      <c r="AO598" s="90" t="s">
        <v>7200</v>
      </c>
      <c r="AP598" s="84" t="s">
        <v>179</v>
      </c>
      <c r="AQ598" s="84">
        <v>0</v>
      </c>
      <c r="AR598" s="84">
        <v>0</v>
      </c>
      <c r="AS598" s="84"/>
      <c r="AT598" s="84"/>
      <c r="AU598" s="84"/>
      <c r="AV598" s="84"/>
      <c r="AW598" s="84"/>
      <c r="AX598" s="84"/>
      <c r="AY598" s="84"/>
      <c r="AZ598" s="84"/>
    </row>
    <row r="599" spans="1:52" x14ac:dyDescent="0.25">
      <c r="A599" s="69" t="s">
        <v>1088</v>
      </c>
      <c r="B599" s="69" t="s">
        <v>2204</v>
      </c>
      <c r="C599" s="70"/>
      <c r="D599" s="71"/>
      <c r="E599" s="72"/>
      <c r="F599" s="73"/>
      <c r="G599" s="70"/>
      <c r="H599" s="74"/>
      <c r="I599" s="75"/>
      <c r="J599" s="75"/>
      <c r="K599" s="36"/>
      <c r="L599" s="82"/>
      <c r="M599" s="82"/>
      <c r="N599" s="77"/>
      <c r="O599" s="84" t="s">
        <v>233</v>
      </c>
      <c r="P599" s="86">
        <v>43167.879050925927</v>
      </c>
      <c r="Q599" s="84" t="s">
        <v>2626</v>
      </c>
      <c r="R599" s="84"/>
      <c r="S599" s="84"/>
      <c r="T599" s="84" t="s">
        <v>3655</v>
      </c>
      <c r="U599" s="87" t="s">
        <v>3936</v>
      </c>
      <c r="V599" s="87" t="s">
        <v>3936</v>
      </c>
      <c r="W599" s="86">
        <v>43167.879050925927</v>
      </c>
      <c r="X599" s="87" t="s">
        <v>5621</v>
      </c>
      <c r="Y599" s="84"/>
      <c r="Z599" s="84"/>
      <c r="AA599" s="90" t="s">
        <v>7200</v>
      </c>
      <c r="AB599" s="84"/>
      <c r="AC599" s="84" t="b">
        <v>0</v>
      </c>
      <c r="AD599" s="84">
        <v>3</v>
      </c>
      <c r="AE599" s="90" t="s">
        <v>243</v>
      </c>
      <c r="AF599" s="84" t="b">
        <v>0</v>
      </c>
      <c r="AG599" s="84" t="s">
        <v>248</v>
      </c>
      <c r="AH599" s="84"/>
      <c r="AI599" s="90" t="s">
        <v>243</v>
      </c>
      <c r="AJ599" s="84" t="b">
        <v>0</v>
      </c>
      <c r="AK599" s="84">
        <v>3</v>
      </c>
      <c r="AL599" s="90" t="s">
        <v>243</v>
      </c>
      <c r="AM599" s="84" t="s">
        <v>252</v>
      </c>
      <c r="AN599" s="84" t="b">
        <v>0</v>
      </c>
      <c r="AO599" s="90" t="s">
        <v>7200</v>
      </c>
      <c r="AP599" s="84" t="s">
        <v>270</v>
      </c>
      <c r="AQ599" s="84">
        <v>0</v>
      </c>
      <c r="AR599" s="84">
        <v>0</v>
      </c>
      <c r="AS599" s="84"/>
      <c r="AT599" s="84"/>
      <c r="AU599" s="84"/>
      <c r="AV599" s="84"/>
      <c r="AW599" s="84"/>
      <c r="AX599" s="84"/>
      <c r="AY599" s="84"/>
      <c r="AZ599" s="84"/>
    </row>
    <row r="600" spans="1:52" x14ac:dyDescent="0.25">
      <c r="A600" s="69" t="s">
        <v>1089</v>
      </c>
      <c r="B600" s="69" t="s">
        <v>2204</v>
      </c>
      <c r="C600" s="70"/>
      <c r="D600" s="71"/>
      <c r="E600" s="72"/>
      <c r="F600" s="73"/>
      <c r="G600" s="70"/>
      <c r="H600" s="74"/>
      <c r="I600" s="75"/>
      <c r="J600" s="75"/>
      <c r="K600" s="36"/>
      <c r="L600" s="82"/>
      <c r="M600" s="82"/>
      <c r="N600" s="77"/>
      <c r="O600" s="84" t="s">
        <v>233</v>
      </c>
      <c r="P600" s="86">
        <v>43168.053923611114</v>
      </c>
      <c r="Q600" s="84" t="s">
        <v>2627</v>
      </c>
      <c r="R600" s="84"/>
      <c r="S600" s="84"/>
      <c r="T600" s="84"/>
      <c r="U600" s="84"/>
      <c r="V600" s="87" t="s">
        <v>4387</v>
      </c>
      <c r="W600" s="86">
        <v>43168.053923611114</v>
      </c>
      <c r="X600" s="87" t="s">
        <v>5622</v>
      </c>
      <c r="Y600" s="84"/>
      <c r="Z600" s="84"/>
      <c r="AA600" s="90" t="s">
        <v>7201</v>
      </c>
      <c r="AB600" s="84"/>
      <c r="AC600" s="84" t="b">
        <v>0</v>
      </c>
      <c r="AD600" s="84">
        <v>0</v>
      </c>
      <c r="AE600" s="90" t="s">
        <v>243</v>
      </c>
      <c r="AF600" s="84" t="b">
        <v>0</v>
      </c>
      <c r="AG600" s="84" t="s">
        <v>248</v>
      </c>
      <c r="AH600" s="84"/>
      <c r="AI600" s="90" t="s">
        <v>243</v>
      </c>
      <c r="AJ600" s="84" t="b">
        <v>0</v>
      </c>
      <c r="AK600" s="84">
        <v>3</v>
      </c>
      <c r="AL600" s="90" t="s">
        <v>7200</v>
      </c>
      <c r="AM600" s="84" t="s">
        <v>252</v>
      </c>
      <c r="AN600" s="84" t="b">
        <v>0</v>
      </c>
      <c r="AO600" s="90" t="s">
        <v>7200</v>
      </c>
      <c r="AP600" s="84" t="s">
        <v>179</v>
      </c>
      <c r="AQ600" s="84">
        <v>0</v>
      </c>
      <c r="AR600" s="84">
        <v>0</v>
      </c>
      <c r="AS600" s="84"/>
      <c r="AT600" s="84"/>
      <c r="AU600" s="84"/>
      <c r="AV600" s="84"/>
      <c r="AW600" s="84"/>
      <c r="AX600" s="84"/>
      <c r="AY600" s="84"/>
      <c r="AZ600" s="84"/>
    </row>
    <row r="601" spans="1:52" x14ac:dyDescent="0.25">
      <c r="A601" s="69" t="s">
        <v>1089</v>
      </c>
      <c r="B601" s="69" t="s">
        <v>1088</v>
      </c>
      <c r="C601" s="70"/>
      <c r="D601" s="71"/>
      <c r="E601" s="72"/>
      <c r="F601" s="73"/>
      <c r="G601" s="70"/>
      <c r="H601" s="74"/>
      <c r="I601" s="75"/>
      <c r="J601" s="75"/>
      <c r="K601" s="36"/>
      <c r="L601" s="82"/>
      <c r="M601" s="82"/>
      <c r="N601" s="77"/>
      <c r="O601" s="84" t="s">
        <v>233</v>
      </c>
      <c r="P601" s="86">
        <v>43168.053923611114</v>
      </c>
      <c r="Q601" s="84" t="s">
        <v>2627</v>
      </c>
      <c r="R601" s="84"/>
      <c r="S601" s="84"/>
      <c r="T601" s="84"/>
      <c r="U601" s="84"/>
      <c r="V601" s="87" t="s">
        <v>4387</v>
      </c>
      <c r="W601" s="86">
        <v>43168.053923611114</v>
      </c>
      <c r="X601" s="87" t="s">
        <v>5622</v>
      </c>
      <c r="Y601" s="84"/>
      <c r="Z601" s="84"/>
      <c r="AA601" s="90" t="s">
        <v>7201</v>
      </c>
      <c r="AB601" s="84"/>
      <c r="AC601" s="84" t="b">
        <v>0</v>
      </c>
      <c r="AD601" s="84">
        <v>0</v>
      </c>
      <c r="AE601" s="90" t="s">
        <v>243</v>
      </c>
      <c r="AF601" s="84" t="b">
        <v>0</v>
      </c>
      <c r="AG601" s="84" t="s">
        <v>248</v>
      </c>
      <c r="AH601" s="84"/>
      <c r="AI601" s="90" t="s">
        <v>243</v>
      </c>
      <c r="AJ601" s="84" t="b">
        <v>0</v>
      </c>
      <c r="AK601" s="84">
        <v>3</v>
      </c>
      <c r="AL601" s="90" t="s">
        <v>7200</v>
      </c>
      <c r="AM601" s="84" t="s">
        <v>252</v>
      </c>
      <c r="AN601" s="84" t="b">
        <v>0</v>
      </c>
      <c r="AO601" s="90" t="s">
        <v>7200</v>
      </c>
      <c r="AP601" s="84" t="s">
        <v>179</v>
      </c>
      <c r="AQ601" s="84">
        <v>0</v>
      </c>
      <c r="AR601" s="84">
        <v>0</v>
      </c>
      <c r="AS601" s="84"/>
      <c r="AT601" s="84"/>
      <c r="AU601" s="84"/>
      <c r="AV601" s="84"/>
      <c r="AW601" s="84"/>
      <c r="AX601" s="84"/>
      <c r="AY601" s="84"/>
      <c r="AZ601" s="84"/>
    </row>
    <row r="602" spans="1:52" x14ac:dyDescent="0.25">
      <c r="A602" s="69" t="s">
        <v>1090</v>
      </c>
      <c r="B602" s="69" t="s">
        <v>2095</v>
      </c>
      <c r="C602" s="70"/>
      <c r="D602" s="71"/>
      <c r="E602" s="72"/>
      <c r="F602" s="73"/>
      <c r="G602" s="70"/>
      <c r="H602" s="74"/>
      <c r="I602" s="75"/>
      <c r="J602" s="75"/>
      <c r="K602" s="36"/>
      <c r="L602" s="82"/>
      <c r="M602" s="82"/>
      <c r="N602" s="77"/>
      <c r="O602" s="84" t="s">
        <v>233</v>
      </c>
      <c r="P602" s="86">
        <v>43168.053946759261</v>
      </c>
      <c r="Q602" s="84" t="s">
        <v>2400</v>
      </c>
      <c r="R602" s="84"/>
      <c r="S602" s="84"/>
      <c r="T602" s="84"/>
      <c r="U602" s="84"/>
      <c r="V602" s="87" t="s">
        <v>4388</v>
      </c>
      <c r="W602" s="86">
        <v>43168.053946759261</v>
      </c>
      <c r="X602" s="87" t="s">
        <v>5623</v>
      </c>
      <c r="Y602" s="84"/>
      <c r="Z602" s="84"/>
      <c r="AA602" s="90" t="s">
        <v>7202</v>
      </c>
      <c r="AB602" s="84"/>
      <c r="AC602" s="84" t="b">
        <v>0</v>
      </c>
      <c r="AD602" s="84">
        <v>0</v>
      </c>
      <c r="AE602" s="90" t="s">
        <v>243</v>
      </c>
      <c r="AF602" s="84" t="b">
        <v>0</v>
      </c>
      <c r="AG602" s="84" t="s">
        <v>532</v>
      </c>
      <c r="AH602" s="84"/>
      <c r="AI602" s="90" t="s">
        <v>243</v>
      </c>
      <c r="AJ602" s="84" t="b">
        <v>0</v>
      </c>
      <c r="AK602" s="84">
        <v>369</v>
      </c>
      <c r="AL602" s="90" t="s">
        <v>8332</v>
      </c>
      <c r="AM602" s="84" t="s">
        <v>252</v>
      </c>
      <c r="AN602" s="84" t="b">
        <v>0</v>
      </c>
      <c r="AO602" s="90" t="s">
        <v>8332</v>
      </c>
      <c r="AP602" s="84" t="s">
        <v>179</v>
      </c>
      <c r="AQ602" s="84">
        <v>0</v>
      </c>
      <c r="AR602" s="84">
        <v>0</v>
      </c>
      <c r="AS602" s="84"/>
      <c r="AT602" s="84"/>
      <c r="AU602" s="84"/>
      <c r="AV602" s="84"/>
      <c r="AW602" s="84"/>
      <c r="AX602" s="84"/>
      <c r="AY602" s="84"/>
      <c r="AZ602" s="84"/>
    </row>
    <row r="603" spans="1:52" x14ac:dyDescent="0.25">
      <c r="A603" s="69" t="s">
        <v>1091</v>
      </c>
      <c r="B603" s="69" t="s">
        <v>1786</v>
      </c>
      <c r="C603" s="70"/>
      <c r="D603" s="71"/>
      <c r="E603" s="72"/>
      <c r="F603" s="73"/>
      <c r="G603" s="70"/>
      <c r="H603" s="74"/>
      <c r="I603" s="75"/>
      <c r="J603" s="75"/>
      <c r="K603" s="36"/>
      <c r="L603" s="82"/>
      <c r="M603" s="82"/>
      <c r="N603" s="77"/>
      <c r="O603" s="84" t="s">
        <v>233</v>
      </c>
      <c r="P603" s="86">
        <v>43168.053969907407</v>
      </c>
      <c r="Q603" s="84" t="s">
        <v>2508</v>
      </c>
      <c r="R603" s="84"/>
      <c r="S603" s="84"/>
      <c r="T603" s="84" t="s">
        <v>3596</v>
      </c>
      <c r="U603" s="87" t="s">
        <v>3905</v>
      </c>
      <c r="V603" s="87" t="s">
        <v>3905</v>
      </c>
      <c r="W603" s="86">
        <v>43168.053969907407</v>
      </c>
      <c r="X603" s="87" t="s">
        <v>5624</v>
      </c>
      <c r="Y603" s="84"/>
      <c r="Z603" s="84"/>
      <c r="AA603" s="90" t="s">
        <v>7203</v>
      </c>
      <c r="AB603" s="84"/>
      <c r="AC603" s="84" t="b">
        <v>0</v>
      </c>
      <c r="AD603" s="84">
        <v>0</v>
      </c>
      <c r="AE603" s="90" t="s">
        <v>243</v>
      </c>
      <c r="AF603" s="84" t="b">
        <v>0</v>
      </c>
      <c r="AG603" s="84" t="s">
        <v>8486</v>
      </c>
      <c r="AH603" s="84"/>
      <c r="AI603" s="90" t="s">
        <v>243</v>
      </c>
      <c r="AJ603" s="84" t="b">
        <v>0</v>
      </c>
      <c r="AK603" s="84">
        <v>408</v>
      </c>
      <c r="AL603" s="90" t="s">
        <v>7978</v>
      </c>
      <c r="AM603" s="84" t="s">
        <v>252</v>
      </c>
      <c r="AN603" s="84" t="b">
        <v>0</v>
      </c>
      <c r="AO603" s="90" t="s">
        <v>7978</v>
      </c>
      <c r="AP603" s="84" t="s">
        <v>179</v>
      </c>
      <c r="AQ603" s="84">
        <v>0</v>
      </c>
      <c r="AR603" s="84">
        <v>0</v>
      </c>
      <c r="AS603" s="84"/>
      <c r="AT603" s="84"/>
      <c r="AU603" s="84"/>
      <c r="AV603" s="84"/>
      <c r="AW603" s="84"/>
      <c r="AX603" s="84"/>
      <c r="AY603" s="84"/>
      <c r="AZ603" s="84"/>
    </row>
    <row r="604" spans="1:52" x14ac:dyDescent="0.25">
      <c r="A604" s="69" t="s">
        <v>1092</v>
      </c>
      <c r="B604" s="69" t="s">
        <v>1092</v>
      </c>
      <c r="C604" s="70"/>
      <c r="D604" s="71"/>
      <c r="E604" s="72"/>
      <c r="F604" s="73"/>
      <c r="G604" s="70"/>
      <c r="H604" s="74"/>
      <c r="I604" s="75"/>
      <c r="J604" s="75"/>
      <c r="K604" s="36"/>
      <c r="L604" s="82"/>
      <c r="M604" s="82"/>
      <c r="N604" s="77"/>
      <c r="O604" s="84" t="s">
        <v>179</v>
      </c>
      <c r="P604" s="86">
        <v>43146.370752314811</v>
      </c>
      <c r="Q604" s="84" t="s">
        <v>2628</v>
      </c>
      <c r="R604" s="84"/>
      <c r="S604" s="84"/>
      <c r="T604" s="84" t="s">
        <v>3547</v>
      </c>
      <c r="U604" s="84"/>
      <c r="V604" s="87" t="s">
        <v>4389</v>
      </c>
      <c r="W604" s="86">
        <v>43146.370752314811</v>
      </c>
      <c r="X604" s="87" t="s">
        <v>5625</v>
      </c>
      <c r="Y604" s="84"/>
      <c r="Z604" s="84"/>
      <c r="AA604" s="90" t="s">
        <v>7204</v>
      </c>
      <c r="AB604" s="84"/>
      <c r="AC604" s="84" t="b">
        <v>0</v>
      </c>
      <c r="AD604" s="84">
        <v>38</v>
      </c>
      <c r="AE604" s="90" t="s">
        <v>243</v>
      </c>
      <c r="AF604" s="84" t="b">
        <v>0</v>
      </c>
      <c r="AG604" s="84" t="s">
        <v>8486</v>
      </c>
      <c r="AH604" s="84"/>
      <c r="AI604" s="90" t="s">
        <v>243</v>
      </c>
      <c r="AJ604" s="84" t="b">
        <v>0</v>
      </c>
      <c r="AK604" s="84">
        <v>189</v>
      </c>
      <c r="AL604" s="90" t="s">
        <v>243</v>
      </c>
      <c r="AM604" s="84" t="s">
        <v>251</v>
      </c>
      <c r="AN604" s="84" t="b">
        <v>0</v>
      </c>
      <c r="AO604" s="90" t="s">
        <v>7204</v>
      </c>
      <c r="AP604" s="84" t="s">
        <v>270</v>
      </c>
      <c r="AQ604" s="84">
        <v>0</v>
      </c>
      <c r="AR604" s="84">
        <v>0</v>
      </c>
      <c r="AS604" s="84"/>
      <c r="AT604" s="84"/>
      <c r="AU604" s="84"/>
      <c r="AV604" s="84"/>
      <c r="AW604" s="84"/>
      <c r="AX604" s="84"/>
      <c r="AY604" s="84"/>
      <c r="AZ604" s="84"/>
    </row>
    <row r="605" spans="1:52" x14ac:dyDescent="0.25">
      <c r="A605" s="69" t="s">
        <v>1093</v>
      </c>
      <c r="B605" s="69" t="s">
        <v>1092</v>
      </c>
      <c r="C605" s="70"/>
      <c r="D605" s="71"/>
      <c r="E605" s="72"/>
      <c r="F605" s="73"/>
      <c r="G605" s="70"/>
      <c r="H605" s="74"/>
      <c r="I605" s="75"/>
      <c r="J605" s="75"/>
      <c r="K605" s="36"/>
      <c r="L605" s="82"/>
      <c r="M605" s="82"/>
      <c r="N605" s="77"/>
      <c r="O605" s="84" t="s">
        <v>233</v>
      </c>
      <c r="P605" s="86">
        <v>43168.053969907407</v>
      </c>
      <c r="Q605" s="84" t="s">
        <v>2629</v>
      </c>
      <c r="R605" s="84"/>
      <c r="S605" s="84"/>
      <c r="T605" s="84"/>
      <c r="U605" s="84"/>
      <c r="V605" s="87" t="s">
        <v>4390</v>
      </c>
      <c r="W605" s="86">
        <v>43168.053969907407</v>
      </c>
      <c r="X605" s="87" t="s">
        <v>5626</v>
      </c>
      <c r="Y605" s="84"/>
      <c r="Z605" s="84"/>
      <c r="AA605" s="90" t="s">
        <v>7205</v>
      </c>
      <c r="AB605" s="84"/>
      <c r="AC605" s="84" t="b">
        <v>0</v>
      </c>
      <c r="AD605" s="84">
        <v>0</v>
      </c>
      <c r="AE605" s="90" t="s">
        <v>243</v>
      </c>
      <c r="AF605" s="84" t="b">
        <v>0</v>
      </c>
      <c r="AG605" s="84" t="s">
        <v>8486</v>
      </c>
      <c r="AH605" s="84"/>
      <c r="AI605" s="90" t="s">
        <v>243</v>
      </c>
      <c r="AJ605" s="84" t="b">
        <v>0</v>
      </c>
      <c r="AK605" s="84">
        <v>189</v>
      </c>
      <c r="AL605" s="90" t="s">
        <v>7204</v>
      </c>
      <c r="AM605" s="84" t="s">
        <v>251</v>
      </c>
      <c r="AN605" s="84" t="b">
        <v>0</v>
      </c>
      <c r="AO605" s="90" t="s">
        <v>7204</v>
      </c>
      <c r="AP605" s="84" t="s">
        <v>179</v>
      </c>
      <c r="AQ605" s="84">
        <v>0</v>
      </c>
      <c r="AR605" s="84">
        <v>0</v>
      </c>
      <c r="AS605" s="84"/>
      <c r="AT605" s="84"/>
      <c r="AU605" s="84"/>
      <c r="AV605" s="84"/>
      <c r="AW605" s="84"/>
      <c r="AX605" s="84"/>
      <c r="AY605" s="84"/>
      <c r="AZ605" s="84"/>
    </row>
    <row r="606" spans="1:52" x14ac:dyDescent="0.25">
      <c r="A606" s="69" t="s">
        <v>1094</v>
      </c>
      <c r="B606" s="69" t="s">
        <v>2205</v>
      </c>
      <c r="C606" s="70"/>
      <c r="D606" s="71"/>
      <c r="E606" s="72"/>
      <c r="F606" s="73"/>
      <c r="G606" s="70"/>
      <c r="H606" s="74"/>
      <c r="I606" s="75"/>
      <c r="J606" s="75"/>
      <c r="K606" s="36"/>
      <c r="L606" s="82"/>
      <c r="M606" s="82"/>
      <c r="N606" s="77"/>
      <c r="O606" s="84" t="s">
        <v>233</v>
      </c>
      <c r="P606" s="86">
        <v>43168.053969907407</v>
      </c>
      <c r="Q606" s="84" t="s">
        <v>2630</v>
      </c>
      <c r="R606" s="84"/>
      <c r="S606" s="84"/>
      <c r="T606" s="84" t="s">
        <v>3656</v>
      </c>
      <c r="U606" s="84"/>
      <c r="V606" s="87" t="s">
        <v>4391</v>
      </c>
      <c r="W606" s="86">
        <v>43168.053969907407</v>
      </c>
      <c r="X606" s="87" t="s">
        <v>5627</v>
      </c>
      <c r="Y606" s="84"/>
      <c r="Z606" s="84"/>
      <c r="AA606" s="90" t="s">
        <v>7206</v>
      </c>
      <c r="AB606" s="90" t="s">
        <v>8345</v>
      </c>
      <c r="AC606" s="84" t="b">
        <v>0</v>
      </c>
      <c r="AD606" s="84">
        <v>0</v>
      </c>
      <c r="AE606" s="90" t="s">
        <v>8426</v>
      </c>
      <c r="AF606" s="84" t="b">
        <v>0</v>
      </c>
      <c r="AG606" s="84" t="s">
        <v>248</v>
      </c>
      <c r="AH606" s="84"/>
      <c r="AI606" s="90" t="s">
        <v>243</v>
      </c>
      <c r="AJ606" s="84" t="b">
        <v>0</v>
      </c>
      <c r="AK606" s="84">
        <v>0</v>
      </c>
      <c r="AL606" s="90" t="s">
        <v>243</v>
      </c>
      <c r="AM606" s="84" t="s">
        <v>253</v>
      </c>
      <c r="AN606" s="84" t="b">
        <v>0</v>
      </c>
      <c r="AO606" s="90" t="s">
        <v>8345</v>
      </c>
      <c r="AP606" s="84" t="s">
        <v>179</v>
      </c>
      <c r="AQ606" s="84">
        <v>0</v>
      </c>
      <c r="AR606" s="84">
        <v>0</v>
      </c>
      <c r="AS606" s="84"/>
      <c r="AT606" s="84"/>
      <c r="AU606" s="84"/>
      <c r="AV606" s="84"/>
      <c r="AW606" s="84"/>
      <c r="AX606" s="84"/>
      <c r="AY606" s="84"/>
      <c r="AZ606" s="84"/>
    </row>
    <row r="607" spans="1:52" x14ac:dyDescent="0.25">
      <c r="A607" s="69" t="s">
        <v>1094</v>
      </c>
      <c r="B607" s="69" t="s">
        <v>2206</v>
      </c>
      <c r="C607" s="70"/>
      <c r="D607" s="71"/>
      <c r="E607" s="72"/>
      <c r="F607" s="73"/>
      <c r="G607" s="70"/>
      <c r="H607" s="74"/>
      <c r="I607" s="75"/>
      <c r="J607" s="75"/>
      <c r="K607" s="36"/>
      <c r="L607" s="82"/>
      <c r="M607" s="82"/>
      <c r="N607" s="77"/>
      <c r="O607" s="84" t="s">
        <v>234</v>
      </c>
      <c r="P607" s="86">
        <v>43168.053969907407</v>
      </c>
      <c r="Q607" s="84" t="s">
        <v>2630</v>
      </c>
      <c r="R607" s="84"/>
      <c r="S607" s="84"/>
      <c r="T607" s="84" t="s">
        <v>3656</v>
      </c>
      <c r="U607" s="84"/>
      <c r="V607" s="87" t="s">
        <v>4391</v>
      </c>
      <c r="W607" s="86">
        <v>43168.053969907407</v>
      </c>
      <c r="X607" s="87" t="s">
        <v>5627</v>
      </c>
      <c r="Y607" s="84"/>
      <c r="Z607" s="84"/>
      <c r="AA607" s="90" t="s">
        <v>7206</v>
      </c>
      <c r="AB607" s="90" t="s">
        <v>8345</v>
      </c>
      <c r="AC607" s="84" t="b">
        <v>0</v>
      </c>
      <c r="AD607" s="84">
        <v>0</v>
      </c>
      <c r="AE607" s="90" t="s">
        <v>8426</v>
      </c>
      <c r="AF607" s="84" t="b">
        <v>0</v>
      </c>
      <c r="AG607" s="84" t="s">
        <v>248</v>
      </c>
      <c r="AH607" s="84"/>
      <c r="AI607" s="90" t="s">
        <v>243</v>
      </c>
      <c r="AJ607" s="84" t="b">
        <v>0</v>
      </c>
      <c r="AK607" s="84">
        <v>0</v>
      </c>
      <c r="AL607" s="90" t="s">
        <v>243</v>
      </c>
      <c r="AM607" s="84" t="s">
        <v>253</v>
      </c>
      <c r="AN607" s="84" t="b">
        <v>0</v>
      </c>
      <c r="AO607" s="90" t="s">
        <v>8345</v>
      </c>
      <c r="AP607" s="84" t="s">
        <v>179</v>
      </c>
      <c r="AQ607" s="84">
        <v>0</v>
      </c>
      <c r="AR607" s="84">
        <v>0</v>
      </c>
      <c r="AS607" s="84"/>
      <c r="AT607" s="84"/>
      <c r="AU607" s="84"/>
      <c r="AV607" s="84"/>
      <c r="AW607" s="84"/>
      <c r="AX607" s="84"/>
      <c r="AY607" s="84"/>
      <c r="AZ607" s="84"/>
    </row>
    <row r="608" spans="1:52" x14ac:dyDescent="0.25">
      <c r="A608" s="69" t="s">
        <v>1095</v>
      </c>
      <c r="B608" s="69" t="s">
        <v>1786</v>
      </c>
      <c r="C608" s="70"/>
      <c r="D608" s="71"/>
      <c r="E608" s="72"/>
      <c r="F608" s="73"/>
      <c r="G608" s="70"/>
      <c r="H608" s="74"/>
      <c r="I608" s="75"/>
      <c r="J608" s="75"/>
      <c r="K608" s="36"/>
      <c r="L608" s="82"/>
      <c r="M608" s="82"/>
      <c r="N608" s="77"/>
      <c r="O608" s="84" t="s">
        <v>233</v>
      </c>
      <c r="P608" s="86">
        <v>43168.053981481484</v>
      </c>
      <c r="Q608" s="84" t="s">
        <v>2508</v>
      </c>
      <c r="R608" s="84"/>
      <c r="S608" s="84"/>
      <c r="T608" s="84" t="s">
        <v>3596</v>
      </c>
      <c r="U608" s="87" t="s">
        <v>3905</v>
      </c>
      <c r="V608" s="87" t="s">
        <v>3905</v>
      </c>
      <c r="W608" s="86">
        <v>43168.053981481484</v>
      </c>
      <c r="X608" s="87" t="s">
        <v>5628</v>
      </c>
      <c r="Y608" s="84"/>
      <c r="Z608" s="84"/>
      <c r="AA608" s="90" t="s">
        <v>7207</v>
      </c>
      <c r="AB608" s="84"/>
      <c r="AC608" s="84" t="b">
        <v>0</v>
      </c>
      <c r="AD608" s="84">
        <v>0</v>
      </c>
      <c r="AE608" s="90" t="s">
        <v>243</v>
      </c>
      <c r="AF608" s="84" t="b">
        <v>0</v>
      </c>
      <c r="AG608" s="84" t="s">
        <v>8486</v>
      </c>
      <c r="AH608" s="84"/>
      <c r="AI608" s="90" t="s">
        <v>243</v>
      </c>
      <c r="AJ608" s="84" t="b">
        <v>0</v>
      </c>
      <c r="AK608" s="84">
        <v>408</v>
      </c>
      <c r="AL608" s="90" t="s">
        <v>7978</v>
      </c>
      <c r="AM608" s="84" t="s">
        <v>251</v>
      </c>
      <c r="AN608" s="84" t="b">
        <v>0</v>
      </c>
      <c r="AO608" s="90" t="s">
        <v>7978</v>
      </c>
      <c r="AP608" s="84" t="s">
        <v>179</v>
      </c>
      <c r="AQ608" s="84">
        <v>0</v>
      </c>
      <c r="AR608" s="84">
        <v>0</v>
      </c>
      <c r="AS608" s="84"/>
      <c r="AT608" s="84"/>
      <c r="AU608" s="84"/>
      <c r="AV608" s="84"/>
      <c r="AW608" s="84"/>
      <c r="AX608" s="84"/>
      <c r="AY608" s="84"/>
      <c r="AZ608" s="84"/>
    </row>
    <row r="609" spans="1:52" x14ac:dyDescent="0.25">
      <c r="A609" s="69" t="s">
        <v>1096</v>
      </c>
      <c r="B609" s="69" t="s">
        <v>2066</v>
      </c>
      <c r="C609" s="70"/>
      <c r="D609" s="71"/>
      <c r="E609" s="72"/>
      <c r="F609" s="73"/>
      <c r="G609" s="70"/>
      <c r="H609" s="74"/>
      <c r="I609" s="75"/>
      <c r="J609" s="75"/>
      <c r="K609" s="36"/>
      <c r="L609" s="82"/>
      <c r="M609" s="82"/>
      <c r="N609" s="77"/>
      <c r="O609" s="84" t="s">
        <v>233</v>
      </c>
      <c r="P609" s="86">
        <v>43168.05400462963</v>
      </c>
      <c r="Q609" s="84" t="s">
        <v>2571</v>
      </c>
      <c r="R609" s="84"/>
      <c r="S609" s="84"/>
      <c r="T609" s="84" t="s">
        <v>3637</v>
      </c>
      <c r="U609" s="84"/>
      <c r="V609" s="87" t="s">
        <v>4392</v>
      </c>
      <c r="W609" s="86">
        <v>43168.05400462963</v>
      </c>
      <c r="X609" s="87" t="s">
        <v>5629</v>
      </c>
      <c r="Y609" s="84"/>
      <c r="Z609" s="84"/>
      <c r="AA609" s="90" t="s">
        <v>7208</v>
      </c>
      <c r="AB609" s="84"/>
      <c r="AC609" s="84" t="b">
        <v>0</v>
      </c>
      <c r="AD609" s="84">
        <v>0</v>
      </c>
      <c r="AE609" s="90" t="s">
        <v>243</v>
      </c>
      <c r="AF609" s="84" t="b">
        <v>0</v>
      </c>
      <c r="AG609" s="84" t="s">
        <v>248</v>
      </c>
      <c r="AH609" s="84"/>
      <c r="AI609" s="90" t="s">
        <v>243</v>
      </c>
      <c r="AJ609" s="84" t="b">
        <v>0</v>
      </c>
      <c r="AK609" s="84">
        <v>31</v>
      </c>
      <c r="AL609" s="90" t="s">
        <v>8299</v>
      </c>
      <c r="AM609" s="84" t="s">
        <v>251</v>
      </c>
      <c r="AN609" s="84" t="b">
        <v>0</v>
      </c>
      <c r="AO609" s="90" t="s">
        <v>8299</v>
      </c>
      <c r="AP609" s="84" t="s">
        <v>179</v>
      </c>
      <c r="AQ609" s="84">
        <v>0</v>
      </c>
      <c r="AR609" s="84">
        <v>0</v>
      </c>
      <c r="AS609" s="84"/>
      <c r="AT609" s="84"/>
      <c r="AU609" s="84"/>
      <c r="AV609" s="84"/>
      <c r="AW609" s="84"/>
      <c r="AX609" s="84"/>
      <c r="AY609" s="84"/>
      <c r="AZ609" s="84"/>
    </row>
    <row r="610" spans="1:52" x14ac:dyDescent="0.25">
      <c r="A610" s="69" t="s">
        <v>1097</v>
      </c>
      <c r="B610" s="69" t="s">
        <v>2207</v>
      </c>
      <c r="C610" s="70"/>
      <c r="D610" s="71"/>
      <c r="E610" s="72"/>
      <c r="F610" s="73"/>
      <c r="G610" s="70"/>
      <c r="H610" s="74"/>
      <c r="I610" s="75"/>
      <c r="J610" s="75"/>
      <c r="K610" s="36"/>
      <c r="L610" s="82"/>
      <c r="M610" s="82"/>
      <c r="N610" s="77"/>
      <c r="O610" s="84" t="s">
        <v>234</v>
      </c>
      <c r="P610" s="86">
        <v>43168.053020833337</v>
      </c>
      <c r="Q610" s="84" t="s">
        <v>2631</v>
      </c>
      <c r="R610" s="84"/>
      <c r="S610" s="84"/>
      <c r="T610" s="84" t="s">
        <v>3547</v>
      </c>
      <c r="U610" s="84"/>
      <c r="V610" s="87" t="s">
        <v>4393</v>
      </c>
      <c r="W610" s="86">
        <v>43168.053020833337</v>
      </c>
      <c r="X610" s="87" t="s">
        <v>5630</v>
      </c>
      <c r="Y610" s="84"/>
      <c r="Z610" s="84"/>
      <c r="AA610" s="90" t="s">
        <v>7209</v>
      </c>
      <c r="AB610" s="90" t="s">
        <v>8346</v>
      </c>
      <c r="AC610" s="84" t="b">
        <v>0</v>
      </c>
      <c r="AD610" s="84">
        <v>0</v>
      </c>
      <c r="AE610" s="90" t="s">
        <v>8427</v>
      </c>
      <c r="AF610" s="84" t="b">
        <v>0</v>
      </c>
      <c r="AG610" s="84" t="s">
        <v>248</v>
      </c>
      <c r="AH610" s="84"/>
      <c r="AI610" s="90" t="s">
        <v>243</v>
      </c>
      <c r="AJ610" s="84" t="b">
        <v>0</v>
      </c>
      <c r="AK610" s="84">
        <v>0</v>
      </c>
      <c r="AL610" s="90" t="s">
        <v>243</v>
      </c>
      <c r="AM610" s="84" t="s">
        <v>251</v>
      </c>
      <c r="AN610" s="84" t="b">
        <v>0</v>
      </c>
      <c r="AO610" s="90" t="s">
        <v>8346</v>
      </c>
      <c r="AP610" s="84" t="s">
        <v>179</v>
      </c>
      <c r="AQ610" s="84">
        <v>0</v>
      </c>
      <c r="AR610" s="84">
        <v>0</v>
      </c>
      <c r="AS610" s="84"/>
      <c r="AT610" s="84"/>
      <c r="AU610" s="84"/>
      <c r="AV610" s="84"/>
      <c r="AW610" s="84"/>
      <c r="AX610" s="84"/>
      <c r="AY610" s="84"/>
      <c r="AZ610" s="84"/>
    </row>
    <row r="611" spans="1:52" x14ac:dyDescent="0.25">
      <c r="A611" s="69" t="s">
        <v>1097</v>
      </c>
      <c r="B611" s="69" t="s">
        <v>2208</v>
      </c>
      <c r="C611" s="70"/>
      <c r="D611" s="71"/>
      <c r="E611" s="72"/>
      <c r="F611" s="73"/>
      <c r="G611" s="70"/>
      <c r="H611" s="74"/>
      <c r="I611" s="75"/>
      <c r="J611" s="75"/>
      <c r="K611" s="36"/>
      <c r="L611" s="82"/>
      <c r="M611" s="82"/>
      <c r="N611" s="77"/>
      <c r="O611" s="84" t="s">
        <v>234</v>
      </c>
      <c r="P611" s="86">
        <v>43168.054016203707</v>
      </c>
      <c r="Q611" s="84" t="s">
        <v>2632</v>
      </c>
      <c r="R611" s="84"/>
      <c r="S611" s="84"/>
      <c r="T611" s="84" t="s">
        <v>3547</v>
      </c>
      <c r="U611" s="84"/>
      <c r="V611" s="87" t="s">
        <v>4393</v>
      </c>
      <c r="W611" s="86">
        <v>43168.054016203707</v>
      </c>
      <c r="X611" s="87" t="s">
        <v>5631</v>
      </c>
      <c r="Y611" s="84"/>
      <c r="Z611" s="84"/>
      <c r="AA611" s="90" t="s">
        <v>7210</v>
      </c>
      <c r="AB611" s="90" t="s">
        <v>8347</v>
      </c>
      <c r="AC611" s="84" t="b">
        <v>0</v>
      </c>
      <c r="AD611" s="84">
        <v>0</v>
      </c>
      <c r="AE611" s="90" t="s">
        <v>8428</v>
      </c>
      <c r="AF611" s="84" t="b">
        <v>0</v>
      </c>
      <c r="AG611" s="84" t="s">
        <v>248</v>
      </c>
      <c r="AH611" s="84"/>
      <c r="AI611" s="90" t="s">
        <v>243</v>
      </c>
      <c r="AJ611" s="84" t="b">
        <v>0</v>
      </c>
      <c r="AK611" s="84">
        <v>0</v>
      </c>
      <c r="AL611" s="90" t="s">
        <v>243</v>
      </c>
      <c r="AM611" s="84" t="s">
        <v>251</v>
      </c>
      <c r="AN611" s="84" t="b">
        <v>0</v>
      </c>
      <c r="AO611" s="90" t="s">
        <v>8347</v>
      </c>
      <c r="AP611" s="84" t="s">
        <v>179</v>
      </c>
      <c r="AQ611" s="84">
        <v>0</v>
      </c>
      <c r="AR611" s="84">
        <v>0</v>
      </c>
      <c r="AS611" s="84"/>
      <c r="AT611" s="84"/>
      <c r="AU611" s="84"/>
      <c r="AV611" s="84"/>
      <c r="AW611" s="84"/>
      <c r="AX611" s="84"/>
      <c r="AY611" s="84"/>
      <c r="AZ611" s="84"/>
    </row>
    <row r="612" spans="1:52" x14ac:dyDescent="0.25">
      <c r="A612" s="69" t="s">
        <v>1098</v>
      </c>
      <c r="B612" s="69" t="s">
        <v>1848</v>
      </c>
      <c r="C612" s="70"/>
      <c r="D612" s="71"/>
      <c r="E612" s="72"/>
      <c r="F612" s="73"/>
      <c r="G612" s="70"/>
      <c r="H612" s="74"/>
      <c r="I612" s="75"/>
      <c r="J612" s="75"/>
      <c r="K612" s="36"/>
      <c r="L612" s="82"/>
      <c r="M612" s="82"/>
      <c r="N612" s="77"/>
      <c r="O612" s="84" t="s">
        <v>233</v>
      </c>
      <c r="P612" s="86">
        <v>43168.054016203707</v>
      </c>
      <c r="Q612" s="84" t="s">
        <v>2633</v>
      </c>
      <c r="R612" s="87" t="s">
        <v>3274</v>
      </c>
      <c r="S612" s="84" t="s">
        <v>3471</v>
      </c>
      <c r="T612" s="84" t="s">
        <v>3657</v>
      </c>
      <c r="U612" s="84"/>
      <c r="V612" s="87" t="s">
        <v>4394</v>
      </c>
      <c r="W612" s="86">
        <v>43168.054016203707</v>
      </c>
      <c r="X612" s="87" t="s">
        <v>5632</v>
      </c>
      <c r="Y612" s="84"/>
      <c r="Z612" s="84"/>
      <c r="AA612" s="90" t="s">
        <v>7211</v>
      </c>
      <c r="AB612" s="84"/>
      <c r="AC612" s="84" t="b">
        <v>0</v>
      </c>
      <c r="AD612" s="84">
        <v>1</v>
      </c>
      <c r="AE612" s="90" t="s">
        <v>243</v>
      </c>
      <c r="AF612" s="84" t="b">
        <v>0</v>
      </c>
      <c r="AG612" s="84" t="s">
        <v>248</v>
      </c>
      <c r="AH612" s="84"/>
      <c r="AI612" s="90" t="s">
        <v>243</v>
      </c>
      <c r="AJ612" s="84" t="b">
        <v>0</v>
      </c>
      <c r="AK612" s="84">
        <v>0</v>
      </c>
      <c r="AL612" s="90" t="s">
        <v>243</v>
      </c>
      <c r="AM612" s="84" t="s">
        <v>8533</v>
      </c>
      <c r="AN612" s="84" t="b">
        <v>0</v>
      </c>
      <c r="AO612" s="90" t="s">
        <v>7211</v>
      </c>
      <c r="AP612" s="84" t="s">
        <v>179</v>
      </c>
      <c r="AQ612" s="84">
        <v>0</v>
      </c>
      <c r="AR612" s="84">
        <v>0</v>
      </c>
      <c r="AS612" s="84"/>
      <c r="AT612" s="84"/>
      <c r="AU612" s="84"/>
      <c r="AV612" s="84"/>
      <c r="AW612" s="84"/>
      <c r="AX612" s="84"/>
      <c r="AY612" s="84"/>
      <c r="AZ612" s="84"/>
    </row>
    <row r="613" spans="1:52" x14ac:dyDescent="0.25">
      <c r="A613" s="69" t="s">
        <v>1099</v>
      </c>
      <c r="B613" s="69" t="s">
        <v>2082</v>
      </c>
      <c r="C613" s="70"/>
      <c r="D613" s="71"/>
      <c r="E613" s="72"/>
      <c r="F613" s="73"/>
      <c r="G613" s="70"/>
      <c r="H613" s="74"/>
      <c r="I613" s="75"/>
      <c r="J613" s="75"/>
      <c r="K613" s="36"/>
      <c r="L613" s="82"/>
      <c r="M613" s="82"/>
      <c r="N613" s="77"/>
      <c r="O613" s="84" t="s">
        <v>233</v>
      </c>
      <c r="P613" s="86">
        <v>43168.054027777776</v>
      </c>
      <c r="Q613" s="84" t="s">
        <v>2397</v>
      </c>
      <c r="R613" s="84"/>
      <c r="S613" s="84"/>
      <c r="T613" s="84"/>
      <c r="U613" s="84"/>
      <c r="V613" s="87" t="s">
        <v>4395</v>
      </c>
      <c r="W613" s="86">
        <v>43168.054027777776</v>
      </c>
      <c r="X613" s="87" t="s">
        <v>5633</v>
      </c>
      <c r="Y613" s="84"/>
      <c r="Z613" s="84"/>
      <c r="AA613" s="90" t="s">
        <v>7212</v>
      </c>
      <c r="AB613" s="84"/>
      <c r="AC613" s="84" t="b">
        <v>0</v>
      </c>
      <c r="AD613" s="84">
        <v>0</v>
      </c>
      <c r="AE613" s="90" t="s">
        <v>243</v>
      </c>
      <c r="AF613" s="84" t="b">
        <v>1</v>
      </c>
      <c r="AG613" s="84" t="s">
        <v>248</v>
      </c>
      <c r="AH613" s="84"/>
      <c r="AI613" s="90" t="s">
        <v>8490</v>
      </c>
      <c r="AJ613" s="84" t="b">
        <v>0</v>
      </c>
      <c r="AK613" s="84">
        <v>6157</v>
      </c>
      <c r="AL613" s="90" t="s">
        <v>8318</v>
      </c>
      <c r="AM613" s="84" t="s">
        <v>252</v>
      </c>
      <c r="AN613" s="84" t="b">
        <v>0</v>
      </c>
      <c r="AO613" s="90" t="s">
        <v>8318</v>
      </c>
      <c r="AP613" s="84" t="s">
        <v>179</v>
      </c>
      <c r="AQ613" s="84">
        <v>0</v>
      </c>
      <c r="AR613" s="84">
        <v>0</v>
      </c>
      <c r="AS613" s="84"/>
      <c r="AT613" s="84"/>
      <c r="AU613" s="84"/>
      <c r="AV613" s="84"/>
      <c r="AW613" s="84"/>
      <c r="AX613" s="84"/>
      <c r="AY613" s="84"/>
      <c r="AZ613" s="84"/>
    </row>
    <row r="614" spans="1:52" x14ac:dyDescent="0.25">
      <c r="A614" s="69" t="s">
        <v>1100</v>
      </c>
      <c r="B614" s="69" t="s">
        <v>1100</v>
      </c>
      <c r="C614" s="70"/>
      <c r="D614" s="71"/>
      <c r="E614" s="72"/>
      <c r="F614" s="73"/>
      <c r="G614" s="70"/>
      <c r="H614" s="74"/>
      <c r="I614" s="75"/>
      <c r="J614" s="75"/>
      <c r="K614" s="36"/>
      <c r="L614" s="82"/>
      <c r="M614" s="82"/>
      <c r="N614" s="77"/>
      <c r="O614" s="84" t="s">
        <v>179</v>
      </c>
      <c r="P614" s="86">
        <v>43167.511261574073</v>
      </c>
      <c r="Q614" s="84" t="s">
        <v>2634</v>
      </c>
      <c r="R614" s="84"/>
      <c r="S614" s="84"/>
      <c r="T614" s="84" t="s">
        <v>3658</v>
      </c>
      <c r="U614" s="87" t="s">
        <v>3937</v>
      </c>
      <c r="V614" s="87" t="s">
        <v>3937</v>
      </c>
      <c r="W614" s="86">
        <v>43167.511261574073</v>
      </c>
      <c r="X614" s="87" t="s">
        <v>5634</v>
      </c>
      <c r="Y614" s="84"/>
      <c r="Z614" s="84"/>
      <c r="AA614" s="90" t="s">
        <v>7213</v>
      </c>
      <c r="AB614" s="84"/>
      <c r="AC614" s="84" t="b">
        <v>0</v>
      </c>
      <c r="AD614" s="84">
        <v>89</v>
      </c>
      <c r="AE614" s="90" t="s">
        <v>243</v>
      </c>
      <c r="AF614" s="84" t="b">
        <v>0</v>
      </c>
      <c r="AG614" s="84" t="s">
        <v>248</v>
      </c>
      <c r="AH614" s="84"/>
      <c r="AI614" s="90" t="s">
        <v>243</v>
      </c>
      <c r="AJ614" s="84" t="b">
        <v>0</v>
      </c>
      <c r="AK614" s="84">
        <v>30</v>
      </c>
      <c r="AL614" s="90" t="s">
        <v>243</v>
      </c>
      <c r="AM614" s="84" t="s">
        <v>253</v>
      </c>
      <c r="AN614" s="84" t="b">
        <v>0</v>
      </c>
      <c r="AO614" s="90" t="s">
        <v>7213</v>
      </c>
      <c r="AP614" s="84" t="s">
        <v>270</v>
      </c>
      <c r="AQ614" s="84">
        <v>0</v>
      </c>
      <c r="AR614" s="84">
        <v>0</v>
      </c>
      <c r="AS614" s="84"/>
      <c r="AT614" s="84"/>
      <c r="AU614" s="84"/>
      <c r="AV614" s="84"/>
      <c r="AW614" s="84"/>
      <c r="AX614" s="84"/>
      <c r="AY614" s="84"/>
      <c r="AZ614" s="84"/>
    </row>
    <row r="615" spans="1:52" x14ac:dyDescent="0.25">
      <c r="A615" s="69" t="s">
        <v>1101</v>
      </c>
      <c r="B615" s="69" t="s">
        <v>1100</v>
      </c>
      <c r="C615" s="70"/>
      <c r="D615" s="71"/>
      <c r="E615" s="72"/>
      <c r="F615" s="73"/>
      <c r="G615" s="70"/>
      <c r="H615" s="74"/>
      <c r="I615" s="75"/>
      <c r="J615" s="75"/>
      <c r="K615" s="36"/>
      <c r="L615" s="82"/>
      <c r="M615" s="82"/>
      <c r="N615" s="77"/>
      <c r="O615" s="84" t="s">
        <v>233</v>
      </c>
      <c r="P615" s="86">
        <v>43168.054027777776</v>
      </c>
      <c r="Q615" s="84" t="s">
        <v>2635</v>
      </c>
      <c r="R615" s="84"/>
      <c r="S615" s="84"/>
      <c r="T615" s="84"/>
      <c r="U615" s="84"/>
      <c r="V615" s="87" t="s">
        <v>4396</v>
      </c>
      <c r="W615" s="86">
        <v>43168.054027777776</v>
      </c>
      <c r="X615" s="87" t="s">
        <v>5635</v>
      </c>
      <c r="Y615" s="84"/>
      <c r="Z615" s="84"/>
      <c r="AA615" s="90" t="s">
        <v>7214</v>
      </c>
      <c r="AB615" s="84"/>
      <c r="AC615" s="84" t="b">
        <v>0</v>
      </c>
      <c r="AD615" s="84">
        <v>0</v>
      </c>
      <c r="AE615" s="90" t="s">
        <v>243</v>
      </c>
      <c r="AF615" s="84" t="b">
        <v>0</v>
      </c>
      <c r="AG615" s="84" t="s">
        <v>248</v>
      </c>
      <c r="AH615" s="84"/>
      <c r="AI615" s="90" t="s">
        <v>243</v>
      </c>
      <c r="AJ615" s="84" t="b">
        <v>0</v>
      </c>
      <c r="AK615" s="84">
        <v>30</v>
      </c>
      <c r="AL615" s="90" t="s">
        <v>7213</v>
      </c>
      <c r="AM615" s="84" t="s">
        <v>252</v>
      </c>
      <c r="AN615" s="84" t="b">
        <v>0</v>
      </c>
      <c r="AO615" s="90" t="s">
        <v>7213</v>
      </c>
      <c r="AP615" s="84" t="s">
        <v>179</v>
      </c>
      <c r="AQ615" s="84">
        <v>0</v>
      </c>
      <c r="AR615" s="84">
        <v>0</v>
      </c>
      <c r="AS615" s="84"/>
      <c r="AT615" s="84"/>
      <c r="AU615" s="84"/>
      <c r="AV615" s="84"/>
      <c r="AW615" s="84"/>
      <c r="AX615" s="84"/>
      <c r="AY615" s="84"/>
      <c r="AZ615" s="84"/>
    </row>
    <row r="616" spans="1:52" x14ac:dyDescent="0.25">
      <c r="A616" s="69" t="s">
        <v>1102</v>
      </c>
      <c r="B616" s="69" t="s">
        <v>2095</v>
      </c>
      <c r="C616" s="70"/>
      <c r="D616" s="71"/>
      <c r="E616" s="72"/>
      <c r="F616" s="73"/>
      <c r="G616" s="70"/>
      <c r="H616" s="74"/>
      <c r="I616" s="75"/>
      <c r="J616" s="75"/>
      <c r="K616" s="36"/>
      <c r="L616" s="82"/>
      <c r="M616" s="82"/>
      <c r="N616" s="77"/>
      <c r="O616" s="84" t="s">
        <v>233</v>
      </c>
      <c r="P616" s="86">
        <v>43168.054062499999</v>
      </c>
      <c r="Q616" s="84" t="s">
        <v>2400</v>
      </c>
      <c r="R616" s="84"/>
      <c r="S616" s="84"/>
      <c r="T616" s="84"/>
      <c r="U616" s="84"/>
      <c r="V616" s="87" t="s">
        <v>4397</v>
      </c>
      <c r="W616" s="86">
        <v>43168.054062499999</v>
      </c>
      <c r="X616" s="87" t="s">
        <v>5636</v>
      </c>
      <c r="Y616" s="84"/>
      <c r="Z616" s="84"/>
      <c r="AA616" s="90" t="s">
        <v>7215</v>
      </c>
      <c r="AB616" s="84"/>
      <c r="AC616" s="84" t="b">
        <v>0</v>
      </c>
      <c r="AD616" s="84">
        <v>0</v>
      </c>
      <c r="AE616" s="90" t="s">
        <v>243</v>
      </c>
      <c r="AF616" s="84" t="b">
        <v>0</v>
      </c>
      <c r="AG616" s="84" t="s">
        <v>532</v>
      </c>
      <c r="AH616" s="84"/>
      <c r="AI616" s="90" t="s">
        <v>243</v>
      </c>
      <c r="AJ616" s="84" t="b">
        <v>0</v>
      </c>
      <c r="AK616" s="84">
        <v>369</v>
      </c>
      <c r="AL616" s="90" t="s">
        <v>8332</v>
      </c>
      <c r="AM616" s="84" t="s">
        <v>252</v>
      </c>
      <c r="AN616" s="84" t="b">
        <v>0</v>
      </c>
      <c r="AO616" s="90" t="s">
        <v>8332</v>
      </c>
      <c r="AP616" s="84" t="s">
        <v>179</v>
      </c>
      <c r="AQ616" s="84">
        <v>0</v>
      </c>
      <c r="AR616" s="84">
        <v>0</v>
      </c>
      <c r="AS616" s="84"/>
      <c r="AT616" s="84"/>
      <c r="AU616" s="84"/>
      <c r="AV616" s="84"/>
      <c r="AW616" s="84"/>
      <c r="AX616" s="84"/>
      <c r="AY616" s="84"/>
      <c r="AZ616" s="84"/>
    </row>
    <row r="617" spans="1:52" x14ac:dyDescent="0.25">
      <c r="A617" s="69" t="s">
        <v>1103</v>
      </c>
      <c r="B617" s="69" t="s">
        <v>341</v>
      </c>
      <c r="C617" s="70"/>
      <c r="D617" s="71"/>
      <c r="E617" s="72"/>
      <c r="F617" s="73"/>
      <c r="G617" s="70"/>
      <c r="H617" s="74"/>
      <c r="I617" s="75"/>
      <c r="J617" s="75"/>
      <c r="K617" s="36"/>
      <c r="L617" s="82"/>
      <c r="M617" s="82"/>
      <c r="N617" s="77"/>
      <c r="O617" s="84" t="s">
        <v>233</v>
      </c>
      <c r="P617" s="86">
        <v>43168.054062499999</v>
      </c>
      <c r="Q617" s="84" t="s">
        <v>2395</v>
      </c>
      <c r="R617" s="84"/>
      <c r="S617" s="84"/>
      <c r="T617" s="84"/>
      <c r="U617" s="84"/>
      <c r="V617" s="87" t="s">
        <v>4398</v>
      </c>
      <c r="W617" s="86">
        <v>43168.054062499999</v>
      </c>
      <c r="X617" s="87" t="s">
        <v>5637</v>
      </c>
      <c r="Y617" s="84"/>
      <c r="Z617" s="84"/>
      <c r="AA617" s="90" t="s">
        <v>7216</v>
      </c>
      <c r="AB617" s="84"/>
      <c r="AC617" s="84" t="b">
        <v>0</v>
      </c>
      <c r="AD617" s="84">
        <v>0</v>
      </c>
      <c r="AE617" s="90" t="s">
        <v>243</v>
      </c>
      <c r="AF617" s="84" t="b">
        <v>0</v>
      </c>
      <c r="AG617" s="84" t="s">
        <v>248</v>
      </c>
      <c r="AH617" s="84"/>
      <c r="AI617" s="90" t="s">
        <v>243</v>
      </c>
      <c r="AJ617" s="84" t="b">
        <v>0</v>
      </c>
      <c r="AK617" s="84">
        <v>1489</v>
      </c>
      <c r="AL617" s="90" t="s">
        <v>7816</v>
      </c>
      <c r="AM617" s="84" t="s">
        <v>252</v>
      </c>
      <c r="AN617" s="84" t="b">
        <v>0</v>
      </c>
      <c r="AO617" s="90" t="s">
        <v>7816</v>
      </c>
      <c r="AP617" s="84" t="s">
        <v>179</v>
      </c>
      <c r="AQ617" s="84">
        <v>0</v>
      </c>
      <c r="AR617" s="84">
        <v>0</v>
      </c>
      <c r="AS617" s="84"/>
      <c r="AT617" s="84"/>
      <c r="AU617" s="84"/>
      <c r="AV617" s="84"/>
      <c r="AW617" s="84"/>
      <c r="AX617" s="84"/>
      <c r="AY617" s="84"/>
      <c r="AZ617" s="84"/>
    </row>
    <row r="618" spans="1:52" x14ac:dyDescent="0.25">
      <c r="A618" s="69" t="s">
        <v>1103</v>
      </c>
      <c r="B618" s="69" t="s">
        <v>2135</v>
      </c>
      <c r="C618" s="70"/>
      <c r="D618" s="71"/>
      <c r="E618" s="72"/>
      <c r="F618" s="73"/>
      <c r="G618" s="70"/>
      <c r="H618" s="74"/>
      <c r="I618" s="75"/>
      <c r="J618" s="75"/>
      <c r="K618" s="36"/>
      <c r="L618" s="82"/>
      <c r="M618" s="82"/>
      <c r="N618" s="77"/>
      <c r="O618" s="84" t="s">
        <v>233</v>
      </c>
      <c r="P618" s="86">
        <v>43168.054062499999</v>
      </c>
      <c r="Q618" s="84" t="s">
        <v>2395</v>
      </c>
      <c r="R618" s="84"/>
      <c r="S618" s="84"/>
      <c r="T618" s="84"/>
      <c r="U618" s="84"/>
      <c r="V618" s="87" t="s">
        <v>4398</v>
      </c>
      <c r="W618" s="86">
        <v>43168.054062499999</v>
      </c>
      <c r="X618" s="87" t="s">
        <v>5637</v>
      </c>
      <c r="Y618" s="84"/>
      <c r="Z618" s="84"/>
      <c r="AA618" s="90" t="s">
        <v>7216</v>
      </c>
      <c r="AB618" s="84"/>
      <c r="AC618" s="84" t="b">
        <v>0</v>
      </c>
      <c r="AD618" s="84">
        <v>0</v>
      </c>
      <c r="AE618" s="90" t="s">
        <v>243</v>
      </c>
      <c r="AF618" s="84" t="b">
        <v>0</v>
      </c>
      <c r="AG618" s="84" t="s">
        <v>248</v>
      </c>
      <c r="AH618" s="84"/>
      <c r="AI618" s="90" t="s">
        <v>243</v>
      </c>
      <c r="AJ618" s="84" t="b">
        <v>0</v>
      </c>
      <c r="AK618" s="84">
        <v>1489</v>
      </c>
      <c r="AL618" s="90" t="s">
        <v>7816</v>
      </c>
      <c r="AM618" s="84" t="s">
        <v>252</v>
      </c>
      <c r="AN618" s="84" t="b">
        <v>0</v>
      </c>
      <c r="AO618" s="90" t="s">
        <v>7816</v>
      </c>
      <c r="AP618" s="84" t="s">
        <v>179</v>
      </c>
      <c r="AQ618" s="84">
        <v>0</v>
      </c>
      <c r="AR618" s="84">
        <v>0</v>
      </c>
      <c r="AS618" s="84"/>
      <c r="AT618" s="84"/>
      <c r="AU618" s="84"/>
      <c r="AV618" s="84"/>
      <c r="AW618" s="84"/>
      <c r="AX618" s="84"/>
      <c r="AY618" s="84"/>
      <c r="AZ618" s="84"/>
    </row>
    <row r="619" spans="1:52" x14ac:dyDescent="0.25">
      <c r="A619" s="69" t="s">
        <v>1103</v>
      </c>
      <c r="B619" s="69" t="s">
        <v>2136</v>
      </c>
      <c r="C619" s="70"/>
      <c r="D619" s="71"/>
      <c r="E619" s="72"/>
      <c r="F619" s="73"/>
      <c r="G619" s="70"/>
      <c r="H619" s="74"/>
      <c r="I619" s="75"/>
      <c r="J619" s="75"/>
      <c r="K619" s="36"/>
      <c r="L619" s="82"/>
      <c r="M619" s="82"/>
      <c r="N619" s="77"/>
      <c r="O619" s="84" t="s">
        <v>233</v>
      </c>
      <c r="P619" s="86">
        <v>43168.054062499999</v>
      </c>
      <c r="Q619" s="84" t="s">
        <v>2395</v>
      </c>
      <c r="R619" s="84"/>
      <c r="S619" s="84"/>
      <c r="T619" s="84"/>
      <c r="U619" s="84"/>
      <c r="V619" s="87" t="s">
        <v>4398</v>
      </c>
      <c r="W619" s="86">
        <v>43168.054062499999</v>
      </c>
      <c r="X619" s="87" t="s">
        <v>5637</v>
      </c>
      <c r="Y619" s="84"/>
      <c r="Z619" s="84"/>
      <c r="AA619" s="90" t="s">
        <v>7216</v>
      </c>
      <c r="AB619" s="84"/>
      <c r="AC619" s="84" t="b">
        <v>0</v>
      </c>
      <c r="AD619" s="84">
        <v>0</v>
      </c>
      <c r="AE619" s="90" t="s">
        <v>243</v>
      </c>
      <c r="AF619" s="84" t="b">
        <v>0</v>
      </c>
      <c r="AG619" s="84" t="s">
        <v>248</v>
      </c>
      <c r="AH619" s="84"/>
      <c r="AI619" s="90" t="s">
        <v>243</v>
      </c>
      <c r="AJ619" s="84" t="b">
        <v>0</v>
      </c>
      <c r="AK619" s="84">
        <v>1489</v>
      </c>
      <c r="AL619" s="90" t="s">
        <v>7816</v>
      </c>
      <c r="AM619" s="84" t="s">
        <v>252</v>
      </c>
      <c r="AN619" s="84" t="b">
        <v>0</v>
      </c>
      <c r="AO619" s="90" t="s">
        <v>7816</v>
      </c>
      <c r="AP619" s="84" t="s">
        <v>179</v>
      </c>
      <c r="AQ619" s="84">
        <v>0</v>
      </c>
      <c r="AR619" s="84">
        <v>0</v>
      </c>
      <c r="AS619" s="84"/>
      <c r="AT619" s="84"/>
      <c r="AU619" s="84"/>
      <c r="AV619" s="84"/>
      <c r="AW619" s="84"/>
      <c r="AX619" s="84"/>
      <c r="AY619" s="84"/>
      <c r="AZ619" s="84"/>
    </row>
    <row r="620" spans="1:52" x14ac:dyDescent="0.25">
      <c r="A620" s="69" t="s">
        <v>1103</v>
      </c>
      <c r="B620" s="69" t="s">
        <v>2137</v>
      </c>
      <c r="C620" s="70"/>
      <c r="D620" s="71"/>
      <c r="E620" s="72"/>
      <c r="F620" s="73"/>
      <c r="G620" s="70"/>
      <c r="H620" s="74"/>
      <c r="I620" s="75"/>
      <c r="J620" s="75"/>
      <c r="K620" s="36"/>
      <c r="L620" s="82"/>
      <c r="M620" s="82"/>
      <c r="N620" s="77"/>
      <c r="O620" s="84" t="s">
        <v>233</v>
      </c>
      <c r="P620" s="86">
        <v>43168.054062499999</v>
      </c>
      <c r="Q620" s="84" t="s">
        <v>2395</v>
      </c>
      <c r="R620" s="84"/>
      <c r="S620" s="84"/>
      <c r="T620" s="84"/>
      <c r="U620" s="84"/>
      <c r="V620" s="87" t="s">
        <v>4398</v>
      </c>
      <c r="W620" s="86">
        <v>43168.054062499999</v>
      </c>
      <c r="X620" s="87" t="s">
        <v>5637</v>
      </c>
      <c r="Y620" s="84"/>
      <c r="Z620" s="84"/>
      <c r="AA620" s="90" t="s">
        <v>7216</v>
      </c>
      <c r="AB620" s="84"/>
      <c r="AC620" s="84" t="b">
        <v>0</v>
      </c>
      <c r="AD620" s="84">
        <v>0</v>
      </c>
      <c r="AE620" s="90" t="s">
        <v>243</v>
      </c>
      <c r="AF620" s="84" t="b">
        <v>0</v>
      </c>
      <c r="AG620" s="84" t="s">
        <v>248</v>
      </c>
      <c r="AH620" s="84"/>
      <c r="AI620" s="90" t="s">
        <v>243</v>
      </c>
      <c r="AJ620" s="84" t="b">
        <v>0</v>
      </c>
      <c r="AK620" s="84">
        <v>1489</v>
      </c>
      <c r="AL620" s="90" t="s">
        <v>7816</v>
      </c>
      <c r="AM620" s="84" t="s">
        <v>252</v>
      </c>
      <c r="AN620" s="84" t="b">
        <v>0</v>
      </c>
      <c r="AO620" s="90" t="s">
        <v>7816</v>
      </c>
      <c r="AP620" s="84" t="s">
        <v>179</v>
      </c>
      <c r="AQ620" s="84">
        <v>0</v>
      </c>
      <c r="AR620" s="84">
        <v>0</v>
      </c>
      <c r="AS620" s="84"/>
      <c r="AT620" s="84"/>
      <c r="AU620" s="84"/>
      <c r="AV620" s="84"/>
      <c r="AW620" s="84"/>
      <c r="AX620" s="84"/>
      <c r="AY620" s="84"/>
      <c r="AZ620" s="84"/>
    </row>
    <row r="621" spans="1:52" x14ac:dyDescent="0.25">
      <c r="A621" s="69" t="s">
        <v>1103</v>
      </c>
      <c r="B621" s="69" t="s">
        <v>2138</v>
      </c>
      <c r="C621" s="70"/>
      <c r="D621" s="71"/>
      <c r="E621" s="72"/>
      <c r="F621" s="73"/>
      <c r="G621" s="70"/>
      <c r="H621" s="74"/>
      <c r="I621" s="75"/>
      <c r="J621" s="75"/>
      <c r="K621" s="36"/>
      <c r="L621" s="82"/>
      <c r="M621" s="82"/>
      <c r="N621" s="77"/>
      <c r="O621" s="84" t="s">
        <v>233</v>
      </c>
      <c r="P621" s="86">
        <v>43168.054062499999</v>
      </c>
      <c r="Q621" s="84" t="s">
        <v>2395</v>
      </c>
      <c r="R621" s="84"/>
      <c r="S621" s="84"/>
      <c r="T621" s="84"/>
      <c r="U621" s="84"/>
      <c r="V621" s="87" t="s">
        <v>4398</v>
      </c>
      <c r="W621" s="86">
        <v>43168.054062499999</v>
      </c>
      <c r="X621" s="87" t="s">
        <v>5637</v>
      </c>
      <c r="Y621" s="84"/>
      <c r="Z621" s="84"/>
      <c r="AA621" s="90" t="s">
        <v>7216</v>
      </c>
      <c r="AB621" s="84"/>
      <c r="AC621" s="84" t="b">
        <v>0</v>
      </c>
      <c r="AD621" s="84">
        <v>0</v>
      </c>
      <c r="AE621" s="90" t="s">
        <v>243</v>
      </c>
      <c r="AF621" s="84" t="b">
        <v>0</v>
      </c>
      <c r="AG621" s="84" t="s">
        <v>248</v>
      </c>
      <c r="AH621" s="84"/>
      <c r="AI621" s="90" t="s">
        <v>243</v>
      </c>
      <c r="AJ621" s="84" t="b">
        <v>0</v>
      </c>
      <c r="AK621" s="84">
        <v>1489</v>
      </c>
      <c r="AL621" s="90" t="s">
        <v>7816</v>
      </c>
      <c r="AM621" s="84" t="s">
        <v>252</v>
      </c>
      <c r="AN621" s="84" t="b">
        <v>0</v>
      </c>
      <c r="AO621" s="90" t="s">
        <v>7816</v>
      </c>
      <c r="AP621" s="84" t="s">
        <v>179</v>
      </c>
      <c r="AQ621" s="84">
        <v>0</v>
      </c>
      <c r="AR621" s="84">
        <v>0</v>
      </c>
      <c r="AS621" s="84"/>
      <c r="AT621" s="84"/>
      <c r="AU621" s="84"/>
      <c r="AV621" s="84"/>
      <c r="AW621" s="84"/>
      <c r="AX621" s="84"/>
      <c r="AY621" s="84"/>
      <c r="AZ621" s="84"/>
    </row>
    <row r="622" spans="1:52" x14ac:dyDescent="0.25">
      <c r="A622" s="69" t="s">
        <v>1103</v>
      </c>
      <c r="B622" s="69" t="s">
        <v>2139</v>
      </c>
      <c r="C622" s="70"/>
      <c r="D622" s="71"/>
      <c r="E622" s="72"/>
      <c r="F622" s="73"/>
      <c r="G622" s="70"/>
      <c r="H622" s="74"/>
      <c r="I622" s="75"/>
      <c r="J622" s="75"/>
      <c r="K622" s="36"/>
      <c r="L622" s="82"/>
      <c r="M622" s="82"/>
      <c r="N622" s="77"/>
      <c r="O622" s="84" t="s">
        <v>233</v>
      </c>
      <c r="P622" s="86">
        <v>43168.054062499999</v>
      </c>
      <c r="Q622" s="84" t="s">
        <v>2395</v>
      </c>
      <c r="R622" s="84"/>
      <c r="S622" s="84"/>
      <c r="T622" s="84"/>
      <c r="U622" s="84"/>
      <c r="V622" s="87" t="s">
        <v>4398</v>
      </c>
      <c r="W622" s="86">
        <v>43168.054062499999</v>
      </c>
      <c r="X622" s="87" t="s">
        <v>5637</v>
      </c>
      <c r="Y622" s="84"/>
      <c r="Z622" s="84"/>
      <c r="AA622" s="90" t="s">
        <v>7216</v>
      </c>
      <c r="AB622" s="84"/>
      <c r="AC622" s="84" t="b">
        <v>0</v>
      </c>
      <c r="AD622" s="84">
        <v>0</v>
      </c>
      <c r="AE622" s="90" t="s">
        <v>243</v>
      </c>
      <c r="AF622" s="84" t="b">
        <v>0</v>
      </c>
      <c r="AG622" s="84" t="s">
        <v>248</v>
      </c>
      <c r="AH622" s="84"/>
      <c r="AI622" s="90" t="s">
        <v>243</v>
      </c>
      <c r="AJ622" s="84" t="b">
        <v>0</v>
      </c>
      <c r="AK622" s="84">
        <v>1489</v>
      </c>
      <c r="AL622" s="90" t="s">
        <v>7816</v>
      </c>
      <c r="AM622" s="84" t="s">
        <v>252</v>
      </c>
      <c r="AN622" s="84" t="b">
        <v>0</v>
      </c>
      <c r="AO622" s="90" t="s">
        <v>7816</v>
      </c>
      <c r="AP622" s="84" t="s">
        <v>179</v>
      </c>
      <c r="AQ622" s="84">
        <v>0</v>
      </c>
      <c r="AR622" s="84">
        <v>0</v>
      </c>
      <c r="AS622" s="84"/>
      <c r="AT622" s="84"/>
      <c r="AU622" s="84"/>
      <c r="AV622" s="84"/>
      <c r="AW622" s="84"/>
      <c r="AX622" s="84"/>
      <c r="AY622" s="84"/>
      <c r="AZ622" s="84"/>
    </row>
    <row r="623" spans="1:52" x14ac:dyDescent="0.25">
      <c r="A623" s="69" t="s">
        <v>1103</v>
      </c>
      <c r="B623" s="69" t="s">
        <v>2140</v>
      </c>
      <c r="C623" s="70"/>
      <c r="D623" s="71"/>
      <c r="E623" s="72"/>
      <c r="F623" s="73"/>
      <c r="G623" s="70"/>
      <c r="H623" s="74"/>
      <c r="I623" s="75"/>
      <c r="J623" s="75"/>
      <c r="K623" s="36"/>
      <c r="L623" s="82"/>
      <c r="M623" s="82"/>
      <c r="N623" s="77"/>
      <c r="O623" s="84" t="s">
        <v>233</v>
      </c>
      <c r="P623" s="86">
        <v>43168.054062499999</v>
      </c>
      <c r="Q623" s="84" t="s">
        <v>2395</v>
      </c>
      <c r="R623" s="84"/>
      <c r="S623" s="84"/>
      <c r="T623" s="84"/>
      <c r="U623" s="84"/>
      <c r="V623" s="87" t="s">
        <v>4398</v>
      </c>
      <c r="W623" s="86">
        <v>43168.054062499999</v>
      </c>
      <c r="X623" s="87" t="s">
        <v>5637</v>
      </c>
      <c r="Y623" s="84"/>
      <c r="Z623" s="84"/>
      <c r="AA623" s="90" t="s">
        <v>7216</v>
      </c>
      <c r="AB623" s="84"/>
      <c r="AC623" s="84" t="b">
        <v>0</v>
      </c>
      <c r="AD623" s="84">
        <v>0</v>
      </c>
      <c r="AE623" s="90" t="s">
        <v>243</v>
      </c>
      <c r="AF623" s="84" t="b">
        <v>0</v>
      </c>
      <c r="AG623" s="84" t="s">
        <v>248</v>
      </c>
      <c r="AH623" s="84"/>
      <c r="AI623" s="90" t="s">
        <v>243</v>
      </c>
      <c r="AJ623" s="84" t="b">
        <v>0</v>
      </c>
      <c r="AK623" s="84">
        <v>1489</v>
      </c>
      <c r="AL623" s="90" t="s">
        <v>7816</v>
      </c>
      <c r="AM623" s="84" t="s">
        <v>252</v>
      </c>
      <c r="AN623" s="84" t="b">
        <v>0</v>
      </c>
      <c r="AO623" s="90" t="s">
        <v>7816</v>
      </c>
      <c r="AP623" s="84" t="s">
        <v>179</v>
      </c>
      <c r="AQ623" s="84">
        <v>0</v>
      </c>
      <c r="AR623" s="84">
        <v>0</v>
      </c>
      <c r="AS623" s="84"/>
      <c r="AT623" s="84"/>
      <c r="AU623" s="84"/>
      <c r="AV623" s="84"/>
      <c r="AW623" s="84"/>
      <c r="AX623" s="84"/>
      <c r="AY623" s="84"/>
      <c r="AZ623" s="84"/>
    </row>
    <row r="624" spans="1:52" x14ac:dyDescent="0.25">
      <c r="A624" s="69" t="s">
        <v>1103</v>
      </c>
      <c r="B624" s="69" t="s">
        <v>2141</v>
      </c>
      <c r="C624" s="70"/>
      <c r="D624" s="71"/>
      <c r="E624" s="72"/>
      <c r="F624" s="73"/>
      <c r="G624" s="70"/>
      <c r="H624" s="74"/>
      <c r="I624" s="75"/>
      <c r="J624" s="75"/>
      <c r="K624" s="36"/>
      <c r="L624" s="82"/>
      <c r="M624" s="82"/>
      <c r="N624" s="77"/>
      <c r="O624" s="84" t="s">
        <v>233</v>
      </c>
      <c r="P624" s="86">
        <v>43168.054062499999</v>
      </c>
      <c r="Q624" s="84" t="s">
        <v>2395</v>
      </c>
      <c r="R624" s="84"/>
      <c r="S624" s="84"/>
      <c r="T624" s="84"/>
      <c r="U624" s="84"/>
      <c r="V624" s="87" t="s">
        <v>4398</v>
      </c>
      <c r="W624" s="86">
        <v>43168.054062499999</v>
      </c>
      <c r="X624" s="87" t="s">
        <v>5637</v>
      </c>
      <c r="Y624" s="84"/>
      <c r="Z624" s="84"/>
      <c r="AA624" s="90" t="s">
        <v>7216</v>
      </c>
      <c r="AB624" s="84"/>
      <c r="AC624" s="84" t="b">
        <v>0</v>
      </c>
      <c r="AD624" s="84">
        <v>0</v>
      </c>
      <c r="AE624" s="90" t="s">
        <v>243</v>
      </c>
      <c r="AF624" s="84" t="b">
        <v>0</v>
      </c>
      <c r="AG624" s="84" t="s">
        <v>248</v>
      </c>
      <c r="AH624" s="84"/>
      <c r="AI624" s="90" t="s">
        <v>243</v>
      </c>
      <c r="AJ624" s="84" t="b">
        <v>0</v>
      </c>
      <c r="AK624" s="84">
        <v>1489</v>
      </c>
      <c r="AL624" s="90" t="s">
        <v>7816</v>
      </c>
      <c r="AM624" s="84" t="s">
        <v>252</v>
      </c>
      <c r="AN624" s="84" t="b">
        <v>0</v>
      </c>
      <c r="AO624" s="90" t="s">
        <v>7816</v>
      </c>
      <c r="AP624" s="84" t="s">
        <v>179</v>
      </c>
      <c r="AQ624" s="84">
        <v>0</v>
      </c>
      <c r="AR624" s="84">
        <v>0</v>
      </c>
      <c r="AS624" s="84"/>
      <c r="AT624" s="84"/>
      <c r="AU624" s="84"/>
      <c r="AV624" s="84"/>
      <c r="AW624" s="84"/>
      <c r="AX624" s="84"/>
      <c r="AY624" s="84"/>
      <c r="AZ624" s="84"/>
    </row>
    <row r="625" spans="1:52" x14ac:dyDescent="0.25">
      <c r="A625" s="69" t="s">
        <v>1103</v>
      </c>
      <c r="B625" s="69" t="s">
        <v>2142</v>
      </c>
      <c r="C625" s="70"/>
      <c r="D625" s="71"/>
      <c r="E625" s="72"/>
      <c r="F625" s="73"/>
      <c r="G625" s="70"/>
      <c r="H625" s="74"/>
      <c r="I625" s="75"/>
      <c r="J625" s="75"/>
      <c r="K625" s="36"/>
      <c r="L625" s="82"/>
      <c r="M625" s="82"/>
      <c r="N625" s="77"/>
      <c r="O625" s="84" t="s">
        <v>233</v>
      </c>
      <c r="P625" s="86">
        <v>43168.054062499999</v>
      </c>
      <c r="Q625" s="84" t="s">
        <v>2395</v>
      </c>
      <c r="R625" s="84"/>
      <c r="S625" s="84"/>
      <c r="T625" s="84"/>
      <c r="U625" s="84"/>
      <c r="V625" s="87" t="s">
        <v>4398</v>
      </c>
      <c r="W625" s="86">
        <v>43168.054062499999</v>
      </c>
      <c r="X625" s="87" t="s">
        <v>5637</v>
      </c>
      <c r="Y625" s="84"/>
      <c r="Z625" s="84"/>
      <c r="AA625" s="90" t="s">
        <v>7216</v>
      </c>
      <c r="AB625" s="84"/>
      <c r="AC625" s="84" t="b">
        <v>0</v>
      </c>
      <c r="AD625" s="84">
        <v>0</v>
      </c>
      <c r="AE625" s="90" t="s">
        <v>243</v>
      </c>
      <c r="AF625" s="84" t="b">
        <v>0</v>
      </c>
      <c r="AG625" s="84" t="s">
        <v>248</v>
      </c>
      <c r="AH625" s="84"/>
      <c r="AI625" s="90" t="s">
        <v>243</v>
      </c>
      <c r="AJ625" s="84" t="b">
        <v>0</v>
      </c>
      <c r="AK625" s="84">
        <v>1489</v>
      </c>
      <c r="AL625" s="90" t="s">
        <v>7816</v>
      </c>
      <c r="AM625" s="84" t="s">
        <v>252</v>
      </c>
      <c r="AN625" s="84" t="b">
        <v>0</v>
      </c>
      <c r="AO625" s="90" t="s">
        <v>7816</v>
      </c>
      <c r="AP625" s="84" t="s">
        <v>179</v>
      </c>
      <c r="AQ625" s="84">
        <v>0</v>
      </c>
      <c r="AR625" s="84">
        <v>0</v>
      </c>
      <c r="AS625" s="84"/>
      <c r="AT625" s="84"/>
      <c r="AU625" s="84"/>
      <c r="AV625" s="84"/>
      <c r="AW625" s="84"/>
      <c r="AX625" s="84"/>
      <c r="AY625" s="84"/>
      <c r="AZ625" s="84"/>
    </row>
    <row r="626" spans="1:52" x14ac:dyDescent="0.25">
      <c r="A626" s="69" t="s">
        <v>1103</v>
      </c>
      <c r="B626" s="69" t="s">
        <v>231</v>
      </c>
      <c r="C626" s="70"/>
      <c r="D626" s="71"/>
      <c r="E626" s="72"/>
      <c r="F626" s="73"/>
      <c r="G626" s="70"/>
      <c r="H626" s="74"/>
      <c r="I626" s="75"/>
      <c r="J626" s="75"/>
      <c r="K626" s="36"/>
      <c r="L626" s="82"/>
      <c r="M626" s="82"/>
      <c r="N626" s="77"/>
      <c r="O626" s="84" t="s">
        <v>233</v>
      </c>
      <c r="P626" s="86">
        <v>43168.054062499999</v>
      </c>
      <c r="Q626" s="84" t="s">
        <v>2395</v>
      </c>
      <c r="R626" s="84"/>
      <c r="S626" s="84"/>
      <c r="T626" s="84"/>
      <c r="U626" s="84"/>
      <c r="V626" s="87" t="s">
        <v>4398</v>
      </c>
      <c r="W626" s="86">
        <v>43168.054062499999</v>
      </c>
      <c r="X626" s="87" t="s">
        <v>5637</v>
      </c>
      <c r="Y626" s="84"/>
      <c r="Z626" s="84"/>
      <c r="AA626" s="90" t="s">
        <v>7216</v>
      </c>
      <c r="AB626" s="84"/>
      <c r="AC626" s="84" t="b">
        <v>0</v>
      </c>
      <c r="AD626" s="84">
        <v>0</v>
      </c>
      <c r="AE626" s="90" t="s">
        <v>243</v>
      </c>
      <c r="AF626" s="84" t="b">
        <v>0</v>
      </c>
      <c r="AG626" s="84" t="s">
        <v>248</v>
      </c>
      <c r="AH626" s="84"/>
      <c r="AI626" s="90" t="s">
        <v>243</v>
      </c>
      <c r="AJ626" s="84" t="b">
        <v>0</v>
      </c>
      <c r="AK626" s="84">
        <v>1489</v>
      </c>
      <c r="AL626" s="90" t="s">
        <v>7816</v>
      </c>
      <c r="AM626" s="84" t="s">
        <v>252</v>
      </c>
      <c r="AN626" s="84" t="b">
        <v>0</v>
      </c>
      <c r="AO626" s="90" t="s">
        <v>7816</v>
      </c>
      <c r="AP626" s="84" t="s">
        <v>179</v>
      </c>
      <c r="AQ626" s="84">
        <v>0</v>
      </c>
      <c r="AR626" s="84">
        <v>0</v>
      </c>
      <c r="AS626" s="84"/>
      <c r="AT626" s="84"/>
      <c r="AU626" s="84"/>
      <c r="AV626" s="84"/>
      <c r="AW626" s="84"/>
      <c r="AX626" s="84"/>
      <c r="AY626" s="84"/>
      <c r="AZ626" s="84"/>
    </row>
    <row r="627" spans="1:52" x14ac:dyDescent="0.25">
      <c r="A627" s="69" t="s">
        <v>1104</v>
      </c>
      <c r="B627" s="69" t="s">
        <v>1104</v>
      </c>
      <c r="C627" s="70"/>
      <c r="D627" s="71"/>
      <c r="E627" s="72"/>
      <c r="F627" s="73"/>
      <c r="G627" s="70"/>
      <c r="H627" s="74"/>
      <c r="I627" s="75"/>
      <c r="J627" s="75"/>
      <c r="K627" s="36"/>
      <c r="L627" s="82"/>
      <c r="M627" s="82"/>
      <c r="N627" s="77"/>
      <c r="O627" s="84" t="s">
        <v>179</v>
      </c>
      <c r="P627" s="86">
        <v>43168.052175925928</v>
      </c>
      <c r="Q627" s="84" t="s">
        <v>2636</v>
      </c>
      <c r="R627" s="87" t="s">
        <v>3262</v>
      </c>
      <c r="S627" s="84" t="s">
        <v>3462</v>
      </c>
      <c r="T627" s="84" t="s">
        <v>3659</v>
      </c>
      <c r="U627" s="87" t="s">
        <v>3938</v>
      </c>
      <c r="V627" s="87" t="s">
        <v>3938</v>
      </c>
      <c r="W627" s="86">
        <v>43168.052175925928</v>
      </c>
      <c r="X627" s="87" t="s">
        <v>5638</v>
      </c>
      <c r="Y627" s="84"/>
      <c r="Z627" s="84"/>
      <c r="AA627" s="90" t="s">
        <v>7217</v>
      </c>
      <c r="AB627" s="84"/>
      <c r="AC627" s="84" t="b">
        <v>0</v>
      </c>
      <c r="AD627" s="84">
        <v>24</v>
      </c>
      <c r="AE627" s="90" t="s">
        <v>243</v>
      </c>
      <c r="AF627" s="84" t="b">
        <v>0</v>
      </c>
      <c r="AG627" s="84" t="s">
        <v>250</v>
      </c>
      <c r="AH627" s="84"/>
      <c r="AI627" s="90" t="s">
        <v>243</v>
      </c>
      <c r="AJ627" s="84" t="b">
        <v>0</v>
      </c>
      <c r="AK627" s="84">
        <v>4</v>
      </c>
      <c r="AL627" s="90" t="s">
        <v>243</v>
      </c>
      <c r="AM627" s="84" t="s">
        <v>8523</v>
      </c>
      <c r="AN627" s="84" t="b">
        <v>0</v>
      </c>
      <c r="AO627" s="90" t="s">
        <v>7217</v>
      </c>
      <c r="AP627" s="84" t="s">
        <v>179</v>
      </c>
      <c r="AQ627" s="84">
        <v>0</v>
      </c>
      <c r="AR627" s="84">
        <v>0</v>
      </c>
      <c r="AS627" s="84"/>
      <c r="AT627" s="84"/>
      <c r="AU627" s="84"/>
      <c r="AV627" s="84"/>
      <c r="AW627" s="84"/>
      <c r="AX627" s="84"/>
      <c r="AY627" s="84"/>
      <c r="AZ627" s="84"/>
    </row>
    <row r="628" spans="1:52" x14ac:dyDescent="0.25">
      <c r="A628" s="69" t="s">
        <v>1105</v>
      </c>
      <c r="B628" s="69" t="s">
        <v>1104</v>
      </c>
      <c r="C628" s="70"/>
      <c r="D628" s="71"/>
      <c r="E628" s="72"/>
      <c r="F628" s="73"/>
      <c r="G628" s="70"/>
      <c r="H628" s="74"/>
      <c r="I628" s="75"/>
      <c r="J628" s="75"/>
      <c r="K628" s="36"/>
      <c r="L628" s="82"/>
      <c r="M628" s="82"/>
      <c r="N628" s="77"/>
      <c r="O628" s="84" t="s">
        <v>233</v>
      </c>
      <c r="P628" s="86">
        <v>43168.054085648146</v>
      </c>
      <c r="Q628" s="84" t="s">
        <v>2581</v>
      </c>
      <c r="R628" s="87" t="s">
        <v>3262</v>
      </c>
      <c r="S628" s="84" t="s">
        <v>3462</v>
      </c>
      <c r="T628" s="84" t="s">
        <v>3642</v>
      </c>
      <c r="U628" s="84"/>
      <c r="V628" s="87" t="s">
        <v>4399</v>
      </c>
      <c r="W628" s="86">
        <v>43168.054085648146</v>
      </c>
      <c r="X628" s="87" t="s">
        <v>5639</v>
      </c>
      <c r="Y628" s="84"/>
      <c r="Z628" s="84"/>
      <c r="AA628" s="90" t="s">
        <v>7218</v>
      </c>
      <c r="AB628" s="84"/>
      <c r="AC628" s="84" t="b">
        <v>0</v>
      </c>
      <c r="AD628" s="84">
        <v>0</v>
      </c>
      <c r="AE628" s="90" t="s">
        <v>243</v>
      </c>
      <c r="AF628" s="84" t="b">
        <v>0</v>
      </c>
      <c r="AG628" s="84" t="s">
        <v>250</v>
      </c>
      <c r="AH628" s="84"/>
      <c r="AI628" s="90" t="s">
        <v>243</v>
      </c>
      <c r="AJ628" s="84" t="b">
        <v>0</v>
      </c>
      <c r="AK628" s="84">
        <v>4</v>
      </c>
      <c r="AL628" s="90" t="s">
        <v>7217</v>
      </c>
      <c r="AM628" s="84" t="s">
        <v>254</v>
      </c>
      <c r="AN628" s="84" t="b">
        <v>0</v>
      </c>
      <c r="AO628" s="90" t="s">
        <v>7217</v>
      </c>
      <c r="AP628" s="84" t="s">
        <v>179</v>
      </c>
      <c r="AQ628" s="84">
        <v>0</v>
      </c>
      <c r="AR628" s="84">
        <v>0</v>
      </c>
      <c r="AS628" s="84"/>
      <c r="AT628" s="84"/>
      <c r="AU628" s="84"/>
      <c r="AV628" s="84"/>
      <c r="AW628" s="84"/>
      <c r="AX628" s="84"/>
      <c r="AY628" s="84"/>
      <c r="AZ628" s="84"/>
    </row>
    <row r="629" spans="1:52" x14ac:dyDescent="0.25">
      <c r="A629" s="69" t="s">
        <v>1106</v>
      </c>
      <c r="B629" s="69" t="s">
        <v>2191</v>
      </c>
      <c r="C629" s="70"/>
      <c r="D629" s="71"/>
      <c r="E629" s="72"/>
      <c r="F629" s="73"/>
      <c r="G629" s="70"/>
      <c r="H629" s="74"/>
      <c r="I629" s="75"/>
      <c r="J629" s="75"/>
      <c r="K629" s="36"/>
      <c r="L629" s="82"/>
      <c r="M629" s="82"/>
      <c r="N629" s="77"/>
      <c r="O629" s="84" t="s">
        <v>233</v>
      </c>
      <c r="P629" s="86">
        <v>43167.705787037034</v>
      </c>
      <c r="Q629" s="84" t="s">
        <v>2637</v>
      </c>
      <c r="R629" s="87" t="s">
        <v>3275</v>
      </c>
      <c r="S629" s="84" t="s">
        <v>3472</v>
      </c>
      <c r="T629" s="84" t="s">
        <v>3600</v>
      </c>
      <c r="U629" s="87" t="s">
        <v>3939</v>
      </c>
      <c r="V629" s="87" t="s">
        <v>3939</v>
      </c>
      <c r="W629" s="86">
        <v>43167.705787037034</v>
      </c>
      <c r="X629" s="87" t="s">
        <v>5640</v>
      </c>
      <c r="Y629" s="84"/>
      <c r="Z629" s="84"/>
      <c r="AA629" s="90" t="s">
        <v>7219</v>
      </c>
      <c r="AB629" s="84"/>
      <c r="AC629" s="84" t="b">
        <v>0</v>
      </c>
      <c r="AD629" s="84">
        <v>20</v>
      </c>
      <c r="AE629" s="90" t="s">
        <v>243</v>
      </c>
      <c r="AF629" s="84" t="b">
        <v>0</v>
      </c>
      <c r="AG629" s="84" t="s">
        <v>248</v>
      </c>
      <c r="AH629" s="84"/>
      <c r="AI629" s="90" t="s">
        <v>243</v>
      </c>
      <c r="AJ629" s="84" t="b">
        <v>0</v>
      </c>
      <c r="AK629" s="84">
        <v>17</v>
      </c>
      <c r="AL629" s="90" t="s">
        <v>243</v>
      </c>
      <c r="AM629" s="84" t="s">
        <v>253</v>
      </c>
      <c r="AN629" s="84" t="b">
        <v>0</v>
      </c>
      <c r="AO629" s="90" t="s">
        <v>7219</v>
      </c>
      <c r="AP629" s="84" t="s">
        <v>270</v>
      </c>
      <c r="AQ629" s="84">
        <v>0</v>
      </c>
      <c r="AR629" s="84">
        <v>0</v>
      </c>
      <c r="AS629" s="84"/>
      <c r="AT629" s="84"/>
      <c r="AU629" s="84"/>
      <c r="AV629" s="84"/>
      <c r="AW629" s="84"/>
      <c r="AX629" s="84"/>
      <c r="AY629" s="84"/>
      <c r="AZ629" s="84"/>
    </row>
    <row r="630" spans="1:52" x14ac:dyDescent="0.25">
      <c r="A630" s="69" t="s">
        <v>1107</v>
      </c>
      <c r="B630" s="69" t="s">
        <v>1106</v>
      </c>
      <c r="C630" s="70"/>
      <c r="D630" s="71"/>
      <c r="E630" s="72"/>
      <c r="F630" s="73"/>
      <c r="G630" s="70"/>
      <c r="H630" s="74"/>
      <c r="I630" s="75"/>
      <c r="J630" s="75"/>
      <c r="K630" s="36"/>
      <c r="L630" s="82"/>
      <c r="M630" s="82"/>
      <c r="N630" s="77"/>
      <c r="O630" s="84" t="s">
        <v>233</v>
      </c>
      <c r="P630" s="86">
        <v>43168.053912037038</v>
      </c>
      <c r="Q630" s="84" t="s">
        <v>2638</v>
      </c>
      <c r="R630" s="84"/>
      <c r="S630" s="84"/>
      <c r="T630" s="84" t="s">
        <v>3582</v>
      </c>
      <c r="U630" s="84"/>
      <c r="V630" s="87" t="s">
        <v>4400</v>
      </c>
      <c r="W630" s="86">
        <v>43168.053912037038</v>
      </c>
      <c r="X630" s="87" t="s">
        <v>5641</v>
      </c>
      <c r="Y630" s="84"/>
      <c r="Z630" s="84"/>
      <c r="AA630" s="90" t="s">
        <v>7220</v>
      </c>
      <c r="AB630" s="84"/>
      <c r="AC630" s="84" t="b">
        <v>0</v>
      </c>
      <c r="AD630" s="84">
        <v>0</v>
      </c>
      <c r="AE630" s="90" t="s">
        <v>243</v>
      </c>
      <c r="AF630" s="84" t="b">
        <v>0</v>
      </c>
      <c r="AG630" s="84" t="s">
        <v>248</v>
      </c>
      <c r="AH630" s="84"/>
      <c r="AI630" s="90" t="s">
        <v>243</v>
      </c>
      <c r="AJ630" s="84" t="b">
        <v>0</v>
      </c>
      <c r="AK630" s="84">
        <v>17</v>
      </c>
      <c r="AL630" s="90" t="s">
        <v>7219</v>
      </c>
      <c r="AM630" s="84" t="s">
        <v>253</v>
      </c>
      <c r="AN630" s="84" t="b">
        <v>0</v>
      </c>
      <c r="AO630" s="90" t="s">
        <v>7219</v>
      </c>
      <c r="AP630" s="84" t="s">
        <v>179</v>
      </c>
      <c r="AQ630" s="84">
        <v>0</v>
      </c>
      <c r="AR630" s="84">
        <v>0</v>
      </c>
      <c r="AS630" s="84"/>
      <c r="AT630" s="84"/>
      <c r="AU630" s="84"/>
      <c r="AV630" s="84"/>
      <c r="AW630" s="84"/>
      <c r="AX630" s="84"/>
      <c r="AY630" s="84"/>
      <c r="AZ630" s="84"/>
    </row>
    <row r="631" spans="1:52" x14ac:dyDescent="0.25">
      <c r="A631" s="69" t="s">
        <v>1108</v>
      </c>
      <c r="B631" s="69" t="s">
        <v>1294</v>
      </c>
      <c r="C631" s="70"/>
      <c r="D631" s="71"/>
      <c r="E631" s="72"/>
      <c r="F631" s="73"/>
      <c r="G631" s="70"/>
      <c r="H631" s="74"/>
      <c r="I631" s="75"/>
      <c r="J631" s="75"/>
      <c r="K631" s="36"/>
      <c r="L631" s="82"/>
      <c r="M631" s="82"/>
      <c r="N631" s="77"/>
      <c r="O631" s="84" t="s">
        <v>233</v>
      </c>
      <c r="P631" s="86">
        <v>43167.79891203704</v>
      </c>
      <c r="Q631" s="84" t="s">
        <v>2639</v>
      </c>
      <c r="R631" s="87" t="s">
        <v>3276</v>
      </c>
      <c r="S631" s="84" t="s">
        <v>3437</v>
      </c>
      <c r="T631" s="84" t="s">
        <v>3545</v>
      </c>
      <c r="U631" s="87" t="s">
        <v>3940</v>
      </c>
      <c r="V631" s="87" t="s">
        <v>3940</v>
      </c>
      <c r="W631" s="86">
        <v>43167.79891203704</v>
      </c>
      <c r="X631" s="87" t="s">
        <v>5642</v>
      </c>
      <c r="Y631" s="84"/>
      <c r="Z631" s="84"/>
      <c r="AA631" s="90" t="s">
        <v>7221</v>
      </c>
      <c r="AB631" s="84"/>
      <c r="AC631" s="84" t="b">
        <v>0</v>
      </c>
      <c r="AD631" s="84">
        <v>57</v>
      </c>
      <c r="AE631" s="90" t="s">
        <v>243</v>
      </c>
      <c r="AF631" s="84" t="b">
        <v>0</v>
      </c>
      <c r="AG631" s="84" t="s">
        <v>248</v>
      </c>
      <c r="AH631" s="84"/>
      <c r="AI631" s="90" t="s">
        <v>243</v>
      </c>
      <c r="AJ631" s="84" t="b">
        <v>0</v>
      </c>
      <c r="AK631" s="84">
        <v>24</v>
      </c>
      <c r="AL631" s="90" t="s">
        <v>243</v>
      </c>
      <c r="AM631" s="84" t="s">
        <v>253</v>
      </c>
      <c r="AN631" s="84" t="b">
        <v>0</v>
      </c>
      <c r="AO631" s="90" t="s">
        <v>7221</v>
      </c>
      <c r="AP631" s="84" t="s">
        <v>270</v>
      </c>
      <c r="AQ631" s="84">
        <v>0</v>
      </c>
      <c r="AR631" s="84">
        <v>0</v>
      </c>
      <c r="AS631" s="84"/>
      <c r="AT631" s="84"/>
      <c r="AU631" s="84"/>
      <c r="AV631" s="84"/>
      <c r="AW631" s="84"/>
      <c r="AX631" s="84"/>
      <c r="AY631" s="84"/>
      <c r="AZ631" s="84"/>
    </row>
    <row r="632" spans="1:52" x14ac:dyDescent="0.25">
      <c r="A632" s="69" t="s">
        <v>1107</v>
      </c>
      <c r="B632" s="69" t="s">
        <v>1108</v>
      </c>
      <c r="C632" s="70"/>
      <c r="D632" s="71"/>
      <c r="E632" s="72"/>
      <c r="F632" s="73"/>
      <c r="G632" s="70"/>
      <c r="H632" s="74"/>
      <c r="I632" s="75"/>
      <c r="J632" s="75"/>
      <c r="K632" s="36"/>
      <c r="L632" s="82"/>
      <c r="M632" s="82"/>
      <c r="N632" s="77"/>
      <c r="O632" s="84" t="s">
        <v>233</v>
      </c>
      <c r="P632" s="86">
        <v>43168.054085648146</v>
      </c>
      <c r="Q632" s="84" t="s">
        <v>2640</v>
      </c>
      <c r="R632" s="84"/>
      <c r="S632" s="84"/>
      <c r="T632" s="84" t="s">
        <v>3547</v>
      </c>
      <c r="U632" s="84"/>
      <c r="V632" s="87" t="s">
        <v>4400</v>
      </c>
      <c r="W632" s="86">
        <v>43168.054085648146</v>
      </c>
      <c r="X632" s="87" t="s">
        <v>5643</v>
      </c>
      <c r="Y632" s="84"/>
      <c r="Z632" s="84"/>
      <c r="AA632" s="90" t="s">
        <v>7222</v>
      </c>
      <c r="AB632" s="84"/>
      <c r="AC632" s="84" t="b">
        <v>0</v>
      </c>
      <c r="AD632" s="84">
        <v>0</v>
      </c>
      <c r="AE632" s="90" t="s">
        <v>243</v>
      </c>
      <c r="AF632" s="84" t="b">
        <v>0</v>
      </c>
      <c r="AG632" s="84" t="s">
        <v>248</v>
      </c>
      <c r="AH632" s="84"/>
      <c r="AI632" s="90" t="s">
        <v>243</v>
      </c>
      <c r="AJ632" s="84" t="b">
        <v>0</v>
      </c>
      <c r="AK632" s="84">
        <v>24</v>
      </c>
      <c r="AL632" s="90" t="s">
        <v>7221</v>
      </c>
      <c r="AM632" s="84" t="s">
        <v>253</v>
      </c>
      <c r="AN632" s="84" t="b">
        <v>0</v>
      </c>
      <c r="AO632" s="90" t="s">
        <v>7221</v>
      </c>
      <c r="AP632" s="84" t="s">
        <v>179</v>
      </c>
      <c r="AQ632" s="84">
        <v>0</v>
      </c>
      <c r="AR632" s="84">
        <v>0</v>
      </c>
      <c r="AS632" s="84"/>
      <c r="AT632" s="84"/>
      <c r="AU632" s="84"/>
      <c r="AV632" s="84"/>
      <c r="AW632" s="84"/>
      <c r="AX632" s="84"/>
      <c r="AY632" s="84"/>
      <c r="AZ632" s="84"/>
    </row>
    <row r="633" spans="1:52" x14ac:dyDescent="0.25">
      <c r="A633" s="69" t="s">
        <v>1107</v>
      </c>
      <c r="B633" s="69" t="s">
        <v>2191</v>
      </c>
      <c r="C633" s="70"/>
      <c r="D633" s="71"/>
      <c r="E633" s="72"/>
      <c r="F633" s="73"/>
      <c r="G633" s="70"/>
      <c r="H633" s="74"/>
      <c r="I633" s="75"/>
      <c r="J633" s="75"/>
      <c r="K633" s="36"/>
      <c r="L633" s="82"/>
      <c r="M633" s="82"/>
      <c r="N633" s="77"/>
      <c r="O633" s="84" t="s">
        <v>233</v>
      </c>
      <c r="P633" s="86">
        <v>43168.053912037038</v>
      </c>
      <c r="Q633" s="84" t="s">
        <v>2638</v>
      </c>
      <c r="R633" s="84"/>
      <c r="S633" s="84"/>
      <c r="T633" s="84" t="s">
        <v>3582</v>
      </c>
      <c r="U633" s="84"/>
      <c r="V633" s="87" t="s">
        <v>4400</v>
      </c>
      <c r="W633" s="86">
        <v>43168.053912037038</v>
      </c>
      <c r="X633" s="87" t="s">
        <v>5641</v>
      </c>
      <c r="Y633" s="84"/>
      <c r="Z633" s="84"/>
      <c r="AA633" s="90" t="s">
        <v>7220</v>
      </c>
      <c r="AB633" s="84"/>
      <c r="AC633" s="84" t="b">
        <v>0</v>
      </c>
      <c r="AD633" s="84">
        <v>0</v>
      </c>
      <c r="AE633" s="90" t="s">
        <v>243</v>
      </c>
      <c r="AF633" s="84" t="b">
        <v>0</v>
      </c>
      <c r="AG633" s="84" t="s">
        <v>248</v>
      </c>
      <c r="AH633" s="84"/>
      <c r="AI633" s="90" t="s">
        <v>243</v>
      </c>
      <c r="AJ633" s="84" t="b">
        <v>0</v>
      </c>
      <c r="AK633" s="84">
        <v>17</v>
      </c>
      <c r="AL633" s="90" t="s">
        <v>7219</v>
      </c>
      <c r="AM633" s="84" t="s">
        <v>253</v>
      </c>
      <c r="AN633" s="84" t="b">
        <v>0</v>
      </c>
      <c r="AO633" s="90" t="s">
        <v>7219</v>
      </c>
      <c r="AP633" s="84" t="s">
        <v>179</v>
      </c>
      <c r="AQ633" s="84">
        <v>0</v>
      </c>
      <c r="AR633" s="84">
        <v>0</v>
      </c>
      <c r="AS633" s="84"/>
      <c r="AT633" s="84"/>
      <c r="AU633" s="84"/>
      <c r="AV633" s="84"/>
      <c r="AW633" s="84"/>
      <c r="AX633" s="84"/>
      <c r="AY633" s="84"/>
      <c r="AZ633" s="84"/>
    </row>
    <row r="634" spans="1:52" x14ac:dyDescent="0.25">
      <c r="A634" s="69" t="s">
        <v>1109</v>
      </c>
      <c r="B634" s="69" t="s">
        <v>1697</v>
      </c>
      <c r="C634" s="70"/>
      <c r="D634" s="71"/>
      <c r="E634" s="72"/>
      <c r="F634" s="73"/>
      <c r="G634" s="70"/>
      <c r="H634" s="74"/>
      <c r="I634" s="75"/>
      <c r="J634" s="75"/>
      <c r="K634" s="36"/>
      <c r="L634" s="82"/>
      <c r="M634" s="82"/>
      <c r="N634" s="77"/>
      <c r="O634" s="84" t="s">
        <v>233</v>
      </c>
      <c r="P634" s="86">
        <v>43168.054085648146</v>
      </c>
      <c r="Q634" s="84" t="s">
        <v>2512</v>
      </c>
      <c r="R634" s="84"/>
      <c r="S634" s="84"/>
      <c r="T634" s="84" t="s">
        <v>3615</v>
      </c>
      <c r="U634" s="84"/>
      <c r="V634" s="87" t="s">
        <v>4401</v>
      </c>
      <c r="W634" s="86">
        <v>43168.054085648146</v>
      </c>
      <c r="X634" s="87" t="s">
        <v>5644</v>
      </c>
      <c r="Y634" s="84"/>
      <c r="Z634" s="84"/>
      <c r="AA634" s="90" t="s">
        <v>7223</v>
      </c>
      <c r="AB634" s="84"/>
      <c r="AC634" s="84" t="b">
        <v>0</v>
      </c>
      <c r="AD634" s="84">
        <v>0</v>
      </c>
      <c r="AE634" s="90" t="s">
        <v>243</v>
      </c>
      <c r="AF634" s="84" t="b">
        <v>0</v>
      </c>
      <c r="AG634" s="84" t="s">
        <v>8486</v>
      </c>
      <c r="AH634" s="84"/>
      <c r="AI634" s="90" t="s">
        <v>243</v>
      </c>
      <c r="AJ634" s="84" t="b">
        <v>0</v>
      </c>
      <c r="AK634" s="84">
        <v>135</v>
      </c>
      <c r="AL634" s="90" t="s">
        <v>7861</v>
      </c>
      <c r="AM634" s="84" t="s">
        <v>251</v>
      </c>
      <c r="AN634" s="84" t="b">
        <v>0</v>
      </c>
      <c r="AO634" s="90" t="s">
        <v>7861</v>
      </c>
      <c r="AP634" s="84" t="s">
        <v>179</v>
      </c>
      <c r="AQ634" s="84">
        <v>0</v>
      </c>
      <c r="AR634" s="84">
        <v>0</v>
      </c>
      <c r="AS634" s="84"/>
      <c r="AT634" s="84"/>
      <c r="AU634" s="84"/>
      <c r="AV634" s="84"/>
      <c r="AW634" s="84"/>
      <c r="AX634" s="84"/>
      <c r="AY634" s="84"/>
      <c r="AZ634" s="84"/>
    </row>
    <row r="635" spans="1:52" x14ac:dyDescent="0.25">
      <c r="A635" s="69" t="s">
        <v>1110</v>
      </c>
      <c r="B635" s="69" t="s">
        <v>2092</v>
      </c>
      <c r="C635" s="70"/>
      <c r="D635" s="71"/>
      <c r="E635" s="72"/>
      <c r="F635" s="73"/>
      <c r="G635" s="70"/>
      <c r="H635" s="74"/>
      <c r="I635" s="75"/>
      <c r="J635" s="75"/>
      <c r="K635" s="36"/>
      <c r="L635" s="82"/>
      <c r="M635" s="82"/>
      <c r="N635" s="77"/>
      <c r="O635" s="84" t="s">
        <v>233</v>
      </c>
      <c r="P635" s="86">
        <v>43168.054097222222</v>
      </c>
      <c r="Q635" s="84" t="s">
        <v>2421</v>
      </c>
      <c r="R635" s="84"/>
      <c r="S635" s="84"/>
      <c r="T635" s="84"/>
      <c r="U635" s="84"/>
      <c r="V635" s="87" t="s">
        <v>4402</v>
      </c>
      <c r="W635" s="86">
        <v>43168.054097222222</v>
      </c>
      <c r="X635" s="87" t="s">
        <v>5645</v>
      </c>
      <c r="Y635" s="84"/>
      <c r="Z635" s="84"/>
      <c r="AA635" s="90" t="s">
        <v>7224</v>
      </c>
      <c r="AB635" s="84"/>
      <c r="AC635" s="84" t="b">
        <v>0</v>
      </c>
      <c r="AD635" s="84">
        <v>0</v>
      </c>
      <c r="AE635" s="90" t="s">
        <v>243</v>
      </c>
      <c r="AF635" s="84" t="b">
        <v>0</v>
      </c>
      <c r="AG635" s="84" t="s">
        <v>248</v>
      </c>
      <c r="AH635" s="84"/>
      <c r="AI635" s="90" t="s">
        <v>243</v>
      </c>
      <c r="AJ635" s="84" t="b">
        <v>0</v>
      </c>
      <c r="AK635" s="84">
        <v>380</v>
      </c>
      <c r="AL635" s="90" t="s">
        <v>8329</v>
      </c>
      <c r="AM635" s="84" t="s">
        <v>252</v>
      </c>
      <c r="AN635" s="84" t="b">
        <v>0</v>
      </c>
      <c r="AO635" s="90" t="s">
        <v>8329</v>
      </c>
      <c r="AP635" s="84" t="s">
        <v>179</v>
      </c>
      <c r="AQ635" s="84">
        <v>0</v>
      </c>
      <c r="AR635" s="84">
        <v>0</v>
      </c>
      <c r="AS635" s="84"/>
      <c r="AT635" s="84"/>
      <c r="AU635" s="84"/>
      <c r="AV635" s="84"/>
      <c r="AW635" s="84"/>
      <c r="AX635" s="84"/>
      <c r="AY635" s="84"/>
      <c r="AZ635" s="84"/>
    </row>
    <row r="636" spans="1:52" x14ac:dyDescent="0.25">
      <c r="A636" s="69" t="s">
        <v>1111</v>
      </c>
      <c r="B636" s="69" t="s">
        <v>901</v>
      </c>
      <c r="C636" s="70"/>
      <c r="D636" s="71"/>
      <c r="E636" s="72"/>
      <c r="F636" s="73"/>
      <c r="G636" s="70"/>
      <c r="H636" s="74"/>
      <c r="I636" s="75"/>
      <c r="J636" s="75"/>
      <c r="K636" s="36"/>
      <c r="L636" s="82"/>
      <c r="M636" s="82"/>
      <c r="N636" s="77"/>
      <c r="O636" s="84" t="s">
        <v>233</v>
      </c>
      <c r="P636" s="86">
        <v>43168.054131944446</v>
      </c>
      <c r="Q636" s="84" t="s">
        <v>2537</v>
      </c>
      <c r="R636" s="84"/>
      <c r="S636" s="84"/>
      <c r="T636" s="84"/>
      <c r="U636" s="84"/>
      <c r="V636" s="87" t="s">
        <v>4403</v>
      </c>
      <c r="W636" s="86">
        <v>43168.054131944446</v>
      </c>
      <c r="X636" s="87" t="s">
        <v>5646</v>
      </c>
      <c r="Y636" s="84"/>
      <c r="Z636" s="84"/>
      <c r="AA636" s="90" t="s">
        <v>7225</v>
      </c>
      <c r="AB636" s="84"/>
      <c r="AC636" s="84" t="b">
        <v>0</v>
      </c>
      <c r="AD636" s="84">
        <v>0</v>
      </c>
      <c r="AE636" s="90" t="s">
        <v>243</v>
      </c>
      <c r="AF636" s="84" t="b">
        <v>0</v>
      </c>
      <c r="AG636" s="84" t="s">
        <v>248</v>
      </c>
      <c r="AH636" s="84"/>
      <c r="AI636" s="90" t="s">
        <v>243</v>
      </c>
      <c r="AJ636" s="84" t="b">
        <v>0</v>
      </c>
      <c r="AK636" s="84">
        <v>232</v>
      </c>
      <c r="AL636" s="90" t="s">
        <v>6998</v>
      </c>
      <c r="AM636" s="84" t="s">
        <v>255</v>
      </c>
      <c r="AN636" s="84" t="b">
        <v>0</v>
      </c>
      <c r="AO636" s="90" t="s">
        <v>6998</v>
      </c>
      <c r="AP636" s="84" t="s">
        <v>179</v>
      </c>
      <c r="AQ636" s="84">
        <v>0</v>
      </c>
      <c r="AR636" s="84">
        <v>0</v>
      </c>
      <c r="AS636" s="84"/>
      <c r="AT636" s="84"/>
      <c r="AU636" s="84"/>
      <c r="AV636" s="84"/>
      <c r="AW636" s="84"/>
      <c r="AX636" s="84"/>
      <c r="AY636" s="84"/>
      <c r="AZ636" s="84"/>
    </row>
    <row r="637" spans="1:52" x14ac:dyDescent="0.25">
      <c r="A637" s="69" t="s">
        <v>1112</v>
      </c>
      <c r="B637" s="69" t="s">
        <v>2095</v>
      </c>
      <c r="C637" s="70"/>
      <c r="D637" s="71"/>
      <c r="E637" s="72"/>
      <c r="F637" s="73"/>
      <c r="G637" s="70"/>
      <c r="H637" s="74"/>
      <c r="I637" s="75"/>
      <c r="J637" s="75"/>
      <c r="K637" s="36"/>
      <c r="L637" s="82"/>
      <c r="M637" s="82"/>
      <c r="N637" s="77"/>
      <c r="O637" s="84" t="s">
        <v>233</v>
      </c>
      <c r="P637" s="86">
        <v>43168.054131944446</v>
      </c>
      <c r="Q637" s="84" t="s">
        <v>2400</v>
      </c>
      <c r="R637" s="84"/>
      <c r="S637" s="84"/>
      <c r="T637" s="84"/>
      <c r="U637" s="84"/>
      <c r="V637" s="87" t="s">
        <v>4404</v>
      </c>
      <c r="W637" s="86">
        <v>43168.054131944446</v>
      </c>
      <c r="X637" s="87" t="s">
        <v>5647</v>
      </c>
      <c r="Y637" s="84"/>
      <c r="Z637" s="84"/>
      <c r="AA637" s="90" t="s">
        <v>7226</v>
      </c>
      <c r="AB637" s="84"/>
      <c r="AC637" s="84" t="b">
        <v>0</v>
      </c>
      <c r="AD637" s="84">
        <v>0</v>
      </c>
      <c r="AE637" s="90" t="s">
        <v>243</v>
      </c>
      <c r="AF637" s="84" t="b">
        <v>0</v>
      </c>
      <c r="AG637" s="84" t="s">
        <v>532</v>
      </c>
      <c r="AH637" s="84"/>
      <c r="AI637" s="90" t="s">
        <v>243</v>
      </c>
      <c r="AJ637" s="84" t="b">
        <v>0</v>
      </c>
      <c r="AK637" s="84">
        <v>369</v>
      </c>
      <c r="AL637" s="90" t="s">
        <v>8332</v>
      </c>
      <c r="AM637" s="84" t="s">
        <v>252</v>
      </c>
      <c r="AN637" s="84" t="b">
        <v>0</v>
      </c>
      <c r="AO637" s="90" t="s">
        <v>8332</v>
      </c>
      <c r="AP637" s="84" t="s">
        <v>179</v>
      </c>
      <c r="AQ637" s="84">
        <v>0</v>
      </c>
      <c r="AR637" s="84">
        <v>0</v>
      </c>
      <c r="AS637" s="84"/>
      <c r="AT637" s="84"/>
      <c r="AU637" s="84"/>
      <c r="AV637" s="84"/>
      <c r="AW637" s="84"/>
      <c r="AX637" s="84"/>
      <c r="AY637" s="84"/>
      <c r="AZ637" s="84"/>
    </row>
    <row r="638" spans="1:52" x14ac:dyDescent="0.25">
      <c r="A638" s="69" t="s">
        <v>1113</v>
      </c>
      <c r="B638" s="69" t="s">
        <v>341</v>
      </c>
      <c r="C638" s="70"/>
      <c r="D638" s="71"/>
      <c r="E638" s="72"/>
      <c r="F638" s="73"/>
      <c r="G638" s="70"/>
      <c r="H638" s="74"/>
      <c r="I638" s="75"/>
      <c r="J638" s="75"/>
      <c r="K638" s="36"/>
      <c r="L638" s="82"/>
      <c r="M638" s="82"/>
      <c r="N638" s="77"/>
      <c r="O638" s="84" t="s">
        <v>233</v>
      </c>
      <c r="P638" s="86">
        <v>43168.054131944446</v>
      </c>
      <c r="Q638" s="84" t="s">
        <v>2395</v>
      </c>
      <c r="R638" s="84"/>
      <c r="S638" s="84"/>
      <c r="T638" s="84"/>
      <c r="U638" s="84"/>
      <c r="V638" s="87" t="s">
        <v>242</v>
      </c>
      <c r="W638" s="86">
        <v>43168.054131944446</v>
      </c>
      <c r="X638" s="87" t="s">
        <v>5648</v>
      </c>
      <c r="Y638" s="84"/>
      <c r="Z638" s="84"/>
      <c r="AA638" s="90" t="s">
        <v>7227</v>
      </c>
      <c r="AB638" s="84"/>
      <c r="AC638" s="84" t="b">
        <v>0</v>
      </c>
      <c r="AD638" s="84">
        <v>0</v>
      </c>
      <c r="AE638" s="90" t="s">
        <v>243</v>
      </c>
      <c r="AF638" s="84" t="b">
        <v>0</v>
      </c>
      <c r="AG638" s="84" t="s">
        <v>248</v>
      </c>
      <c r="AH638" s="84"/>
      <c r="AI638" s="90" t="s">
        <v>243</v>
      </c>
      <c r="AJ638" s="84" t="b">
        <v>0</v>
      </c>
      <c r="AK638" s="84">
        <v>1489</v>
      </c>
      <c r="AL638" s="90" t="s">
        <v>7816</v>
      </c>
      <c r="AM638" s="84" t="s">
        <v>252</v>
      </c>
      <c r="AN638" s="84" t="b">
        <v>0</v>
      </c>
      <c r="AO638" s="90" t="s">
        <v>7816</v>
      </c>
      <c r="AP638" s="84" t="s">
        <v>179</v>
      </c>
      <c r="AQ638" s="84">
        <v>0</v>
      </c>
      <c r="AR638" s="84">
        <v>0</v>
      </c>
      <c r="AS638" s="84"/>
      <c r="AT638" s="84"/>
      <c r="AU638" s="84"/>
      <c r="AV638" s="84"/>
      <c r="AW638" s="84"/>
      <c r="AX638" s="84"/>
      <c r="AY638" s="84"/>
      <c r="AZ638" s="84"/>
    </row>
    <row r="639" spans="1:52" x14ac:dyDescent="0.25">
      <c r="A639" s="69" t="s">
        <v>1113</v>
      </c>
      <c r="B639" s="69" t="s">
        <v>2135</v>
      </c>
      <c r="C639" s="70"/>
      <c r="D639" s="71"/>
      <c r="E639" s="72"/>
      <c r="F639" s="73"/>
      <c r="G639" s="70"/>
      <c r="H639" s="74"/>
      <c r="I639" s="75"/>
      <c r="J639" s="75"/>
      <c r="K639" s="36"/>
      <c r="L639" s="82"/>
      <c r="M639" s="82"/>
      <c r="N639" s="77"/>
      <c r="O639" s="84" t="s">
        <v>233</v>
      </c>
      <c r="P639" s="86">
        <v>43168.054131944446</v>
      </c>
      <c r="Q639" s="84" t="s">
        <v>2395</v>
      </c>
      <c r="R639" s="84"/>
      <c r="S639" s="84"/>
      <c r="T639" s="84"/>
      <c r="U639" s="84"/>
      <c r="V639" s="87" t="s">
        <v>242</v>
      </c>
      <c r="W639" s="86">
        <v>43168.054131944446</v>
      </c>
      <c r="X639" s="87" t="s">
        <v>5648</v>
      </c>
      <c r="Y639" s="84"/>
      <c r="Z639" s="84"/>
      <c r="AA639" s="90" t="s">
        <v>7227</v>
      </c>
      <c r="AB639" s="84"/>
      <c r="AC639" s="84" t="b">
        <v>0</v>
      </c>
      <c r="AD639" s="84">
        <v>0</v>
      </c>
      <c r="AE639" s="90" t="s">
        <v>243</v>
      </c>
      <c r="AF639" s="84" t="b">
        <v>0</v>
      </c>
      <c r="AG639" s="84" t="s">
        <v>248</v>
      </c>
      <c r="AH639" s="84"/>
      <c r="AI639" s="90" t="s">
        <v>243</v>
      </c>
      <c r="AJ639" s="84" t="b">
        <v>0</v>
      </c>
      <c r="AK639" s="84">
        <v>1489</v>
      </c>
      <c r="AL639" s="90" t="s">
        <v>7816</v>
      </c>
      <c r="AM639" s="84" t="s">
        <v>252</v>
      </c>
      <c r="AN639" s="84" t="b">
        <v>0</v>
      </c>
      <c r="AO639" s="90" t="s">
        <v>7816</v>
      </c>
      <c r="AP639" s="84" t="s">
        <v>179</v>
      </c>
      <c r="AQ639" s="84">
        <v>0</v>
      </c>
      <c r="AR639" s="84">
        <v>0</v>
      </c>
      <c r="AS639" s="84"/>
      <c r="AT639" s="84"/>
      <c r="AU639" s="84"/>
      <c r="AV639" s="84"/>
      <c r="AW639" s="84"/>
      <c r="AX639" s="84"/>
      <c r="AY639" s="84"/>
      <c r="AZ639" s="84"/>
    </row>
    <row r="640" spans="1:52" x14ac:dyDescent="0.25">
      <c r="A640" s="69" t="s">
        <v>1113</v>
      </c>
      <c r="B640" s="69" t="s">
        <v>2136</v>
      </c>
      <c r="C640" s="70"/>
      <c r="D640" s="71"/>
      <c r="E640" s="72"/>
      <c r="F640" s="73"/>
      <c r="G640" s="70"/>
      <c r="H640" s="74"/>
      <c r="I640" s="75"/>
      <c r="J640" s="75"/>
      <c r="K640" s="36"/>
      <c r="L640" s="82"/>
      <c r="M640" s="82"/>
      <c r="N640" s="77"/>
      <c r="O640" s="84" t="s">
        <v>233</v>
      </c>
      <c r="P640" s="86">
        <v>43168.054131944446</v>
      </c>
      <c r="Q640" s="84" t="s">
        <v>2395</v>
      </c>
      <c r="R640" s="84"/>
      <c r="S640" s="84"/>
      <c r="T640" s="84"/>
      <c r="U640" s="84"/>
      <c r="V640" s="87" t="s">
        <v>242</v>
      </c>
      <c r="W640" s="86">
        <v>43168.054131944446</v>
      </c>
      <c r="X640" s="87" t="s">
        <v>5648</v>
      </c>
      <c r="Y640" s="84"/>
      <c r="Z640" s="84"/>
      <c r="AA640" s="90" t="s">
        <v>7227</v>
      </c>
      <c r="AB640" s="84"/>
      <c r="AC640" s="84" t="b">
        <v>0</v>
      </c>
      <c r="AD640" s="84">
        <v>0</v>
      </c>
      <c r="AE640" s="90" t="s">
        <v>243</v>
      </c>
      <c r="AF640" s="84" t="b">
        <v>0</v>
      </c>
      <c r="AG640" s="84" t="s">
        <v>248</v>
      </c>
      <c r="AH640" s="84"/>
      <c r="AI640" s="90" t="s">
        <v>243</v>
      </c>
      <c r="AJ640" s="84" t="b">
        <v>0</v>
      </c>
      <c r="AK640" s="84">
        <v>1489</v>
      </c>
      <c r="AL640" s="90" t="s">
        <v>7816</v>
      </c>
      <c r="AM640" s="84" t="s">
        <v>252</v>
      </c>
      <c r="AN640" s="84" t="b">
        <v>0</v>
      </c>
      <c r="AO640" s="90" t="s">
        <v>7816</v>
      </c>
      <c r="AP640" s="84" t="s">
        <v>179</v>
      </c>
      <c r="AQ640" s="84">
        <v>0</v>
      </c>
      <c r="AR640" s="84">
        <v>0</v>
      </c>
      <c r="AS640" s="84"/>
      <c r="AT640" s="84"/>
      <c r="AU640" s="84"/>
      <c r="AV640" s="84"/>
      <c r="AW640" s="84"/>
      <c r="AX640" s="84"/>
      <c r="AY640" s="84"/>
      <c r="AZ640" s="84"/>
    </row>
    <row r="641" spans="1:52" x14ac:dyDescent="0.25">
      <c r="A641" s="69" t="s">
        <v>1113</v>
      </c>
      <c r="B641" s="69" t="s">
        <v>2137</v>
      </c>
      <c r="C641" s="70"/>
      <c r="D641" s="71"/>
      <c r="E641" s="72"/>
      <c r="F641" s="73"/>
      <c r="G641" s="70"/>
      <c r="H641" s="74"/>
      <c r="I641" s="75"/>
      <c r="J641" s="75"/>
      <c r="K641" s="36"/>
      <c r="L641" s="82"/>
      <c r="M641" s="82"/>
      <c r="N641" s="77"/>
      <c r="O641" s="84" t="s">
        <v>233</v>
      </c>
      <c r="P641" s="86">
        <v>43168.054131944446</v>
      </c>
      <c r="Q641" s="84" t="s">
        <v>2395</v>
      </c>
      <c r="R641" s="84"/>
      <c r="S641" s="84"/>
      <c r="T641" s="84"/>
      <c r="U641" s="84"/>
      <c r="V641" s="87" t="s">
        <v>242</v>
      </c>
      <c r="W641" s="86">
        <v>43168.054131944446</v>
      </c>
      <c r="X641" s="87" t="s">
        <v>5648</v>
      </c>
      <c r="Y641" s="84"/>
      <c r="Z641" s="84"/>
      <c r="AA641" s="90" t="s">
        <v>7227</v>
      </c>
      <c r="AB641" s="84"/>
      <c r="AC641" s="84" t="b">
        <v>0</v>
      </c>
      <c r="AD641" s="84">
        <v>0</v>
      </c>
      <c r="AE641" s="90" t="s">
        <v>243</v>
      </c>
      <c r="AF641" s="84" t="b">
        <v>0</v>
      </c>
      <c r="AG641" s="84" t="s">
        <v>248</v>
      </c>
      <c r="AH641" s="84"/>
      <c r="AI641" s="90" t="s">
        <v>243</v>
      </c>
      <c r="AJ641" s="84" t="b">
        <v>0</v>
      </c>
      <c r="AK641" s="84">
        <v>1489</v>
      </c>
      <c r="AL641" s="90" t="s">
        <v>7816</v>
      </c>
      <c r="AM641" s="84" t="s">
        <v>252</v>
      </c>
      <c r="AN641" s="84" t="b">
        <v>0</v>
      </c>
      <c r="AO641" s="90" t="s">
        <v>7816</v>
      </c>
      <c r="AP641" s="84" t="s">
        <v>179</v>
      </c>
      <c r="AQ641" s="84">
        <v>0</v>
      </c>
      <c r="AR641" s="84">
        <v>0</v>
      </c>
      <c r="AS641" s="84"/>
      <c r="AT641" s="84"/>
      <c r="AU641" s="84"/>
      <c r="AV641" s="84"/>
      <c r="AW641" s="84"/>
      <c r="AX641" s="84"/>
      <c r="AY641" s="84"/>
      <c r="AZ641" s="84"/>
    </row>
    <row r="642" spans="1:52" x14ac:dyDescent="0.25">
      <c r="A642" s="69" t="s">
        <v>1113</v>
      </c>
      <c r="B642" s="69" t="s">
        <v>2138</v>
      </c>
      <c r="C642" s="70"/>
      <c r="D642" s="71"/>
      <c r="E642" s="72"/>
      <c r="F642" s="73"/>
      <c r="G642" s="70"/>
      <c r="H642" s="74"/>
      <c r="I642" s="75"/>
      <c r="J642" s="75"/>
      <c r="K642" s="36"/>
      <c r="L642" s="82"/>
      <c r="M642" s="82"/>
      <c r="N642" s="77"/>
      <c r="O642" s="84" t="s">
        <v>233</v>
      </c>
      <c r="P642" s="86">
        <v>43168.054131944446</v>
      </c>
      <c r="Q642" s="84" t="s">
        <v>2395</v>
      </c>
      <c r="R642" s="84"/>
      <c r="S642" s="84"/>
      <c r="T642" s="84"/>
      <c r="U642" s="84"/>
      <c r="V642" s="87" t="s">
        <v>242</v>
      </c>
      <c r="W642" s="86">
        <v>43168.054131944446</v>
      </c>
      <c r="X642" s="87" t="s">
        <v>5648</v>
      </c>
      <c r="Y642" s="84"/>
      <c r="Z642" s="84"/>
      <c r="AA642" s="90" t="s">
        <v>7227</v>
      </c>
      <c r="AB642" s="84"/>
      <c r="AC642" s="84" t="b">
        <v>0</v>
      </c>
      <c r="AD642" s="84">
        <v>0</v>
      </c>
      <c r="AE642" s="90" t="s">
        <v>243</v>
      </c>
      <c r="AF642" s="84" t="b">
        <v>0</v>
      </c>
      <c r="AG642" s="84" t="s">
        <v>248</v>
      </c>
      <c r="AH642" s="84"/>
      <c r="AI642" s="90" t="s">
        <v>243</v>
      </c>
      <c r="AJ642" s="84" t="b">
        <v>0</v>
      </c>
      <c r="AK642" s="84">
        <v>1489</v>
      </c>
      <c r="AL642" s="90" t="s">
        <v>7816</v>
      </c>
      <c r="AM642" s="84" t="s">
        <v>252</v>
      </c>
      <c r="AN642" s="84" t="b">
        <v>0</v>
      </c>
      <c r="AO642" s="90" t="s">
        <v>7816</v>
      </c>
      <c r="AP642" s="84" t="s">
        <v>179</v>
      </c>
      <c r="AQ642" s="84">
        <v>0</v>
      </c>
      <c r="AR642" s="84">
        <v>0</v>
      </c>
      <c r="AS642" s="84"/>
      <c r="AT642" s="84"/>
      <c r="AU642" s="84"/>
      <c r="AV642" s="84"/>
      <c r="AW642" s="84"/>
      <c r="AX642" s="84"/>
      <c r="AY642" s="84"/>
      <c r="AZ642" s="84"/>
    </row>
    <row r="643" spans="1:52" x14ac:dyDescent="0.25">
      <c r="A643" s="69" t="s">
        <v>1113</v>
      </c>
      <c r="B643" s="69" t="s">
        <v>2139</v>
      </c>
      <c r="C643" s="70"/>
      <c r="D643" s="71"/>
      <c r="E643" s="72"/>
      <c r="F643" s="73"/>
      <c r="G643" s="70"/>
      <c r="H643" s="74"/>
      <c r="I643" s="75"/>
      <c r="J643" s="75"/>
      <c r="K643" s="36"/>
      <c r="L643" s="82"/>
      <c r="M643" s="82"/>
      <c r="N643" s="77"/>
      <c r="O643" s="84" t="s">
        <v>233</v>
      </c>
      <c r="P643" s="86">
        <v>43168.054131944446</v>
      </c>
      <c r="Q643" s="84" t="s">
        <v>2395</v>
      </c>
      <c r="R643" s="84"/>
      <c r="S643" s="84"/>
      <c r="T643" s="84"/>
      <c r="U643" s="84"/>
      <c r="V643" s="87" t="s">
        <v>242</v>
      </c>
      <c r="W643" s="86">
        <v>43168.054131944446</v>
      </c>
      <c r="X643" s="87" t="s">
        <v>5648</v>
      </c>
      <c r="Y643" s="84"/>
      <c r="Z643" s="84"/>
      <c r="AA643" s="90" t="s">
        <v>7227</v>
      </c>
      <c r="AB643" s="84"/>
      <c r="AC643" s="84" t="b">
        <v>0</v>
      </c>
      <c r="AD643" s="84">
        <v>0</v>
      </c>
      <c r="AE643" s="90" t="s">
        <v>243</v>
      </c>
      <c r="AF643" s="84" t="b">
        <v>0</v>
      </c>
      <c r="AG643" s="84" t="s">
        <v>248</v>
      </c>
      <c r="AH643" s="84"/>
      <c r="AI643" s="90" t="s">
        <v>243</v>
      </c>
      <c r="AJ643" s="84" t="b">
        <v>0</v>
      </c>
      <c r="AK643" s="84">
        <v>1489</v>
      </c>
      <c r="AL643" s="90" t="s">
        <v>7816</v>
      </c>
      <c r="AM643" s="84" t="s">
        <v>252</v>
      </c>
      <c r="AN643" s="84" t="b">
        <v>0</v>
      </c>
      <c r="AO643" s="90" t="s">
        <v>7816</v>
      </c>
      <c r="AP643" s="84" t="s">
        <v>179</v>
      </c>
      <c r="AQ643" s="84">
        <v>0</v>
      </c>
      <c r="AR643" s="84">
        <v>0</v>
      </c>
      <c r="AS643" s="84"/>
      <c r="AT643" s="84"/>
      <c r="AU643" s="84"/>
      <c r="AV643" s="84"/>
      <c r="AW643" s="84"/>
      <c r="AX643" s="84"/>
      <c r="AY643" s="84"/>
      <c r="AZ643" s="84"/>
    </row>
    <row r="644" spans="1:52" x14ac:dyDescent="0.25">
      <c r="A644" s="69" t="s">
        <v>1113</v>
      </c>
      <c r="B644" s="69" t="s">
        <v>2140</v>
      </c>
      <c r="C644" s="70"/>
      <c r="D644" s="71"/>
      <c r="E644" s="72"/>
      <c r="F644" s="73"/>
      <c r="G644" s="70"/>
      <c r="H644" s="74"/>
      <c r="I644" s="75"/>
      <c r="J644" s="75"/>
      <c r="K644" s="36"/>
      <c r="L644" s="82"/>
      <c r="M644" s="82"/>
      <c r="N644" s="77"/>
      <c r="O644" s="84" t="s">
        <v>233</v>
      </c>
      <c r="P644" s="86">
        <v>43168.054131944446</v>
      </c>
      <c r="Q644" s="84" t="s">
        <v>2395</v>
      </c>
      <c r="R644" s="84"/>
      <c r="S644" s="84"/>
      <c r="T644" s="84"/>
      <c r="U644" s="84"/>
      <c r="V644" s="87" t="s">
        <v>242</v>
      </c>
      <c r="W644" s="86">
        <v>43168.054131944446</v>
      </c>
      <c r="X644" s="87" t="s">
        <v>5648</v>
      </c>
      <c r="Y644" s="84"/>
      <c r="Z644" s="84"/>
      <c r="AA644" s="90" t="s">
        <v>7227</v>
      </c>
      <c r="AB644" s="84"/>
      <c r="AC644" s="84" t="b">
        <v>0</v>
      </c>
      <c r="AD644" s="84">
        <v>0</v>
      </c>
      <c r="AE644" s="90" t="s">
        <v>243</v>
      </c>
      <c r="AF644" s="84" t="b">
        <v>0</v>
      </c>
      <c r="AG644" s="84" t="s">
        <v>248</v>
      </c>
      <c r="AH644" s="84"/>
      <c r="AI644" s="90" t="s">
        <v>243</v>
      </c>
      <c r="AJ644" s="84" t="b">
        <v>0</v>
      </c>
      <c r="AK644" s="84">
        <v>1489</v>
      </c>
      <c r="AL644" s="90" t="s">
        <v>7816</v>
      </c>
      <c r="AM644" s="84" t="s">
        <v>252</v>
      </c>
      <c r="AN644" s="84" t="b">
        <v>0</v>
      </c>
      <c r="AO644" s="90" t="s">
        <v>7816</v>
      </c>
      <c r="AP644" s="84" t="s">
        <v>179</v>
      </c>
      <c r="AQ644" s="84">
        <v>0</v>
      </c>
      <c r="AR644" s="84">
        <v>0</v>
      </c>
      <c r="AS644" s="84"/>
      <c r="AT644" s="84"/>
      <c r="AU644" s="84"/>
      <c r="AV644" s="84"/>
      <c r="AW644" s="84"/>
      <c r="AX644" s="84"/>
      <c r="AY644" s="84"/>
      <c r="AZ644" s="84"/>
    </row>
    <row r="645" spans="1:52" x14ac:dyDescent="0.25">
      <c r="A645" s="69" t="s">
        <v>1113</v>
      </c>
      <c r="B645" s="69" t="s">
        <v>2141</v>
      </c>
      <c r="C645" s="70"/>
      <c r="D645" s="71"/>
      <c r="E645" s="72"/>
      <c r="F645" s="73"/>
      <c r="G645" s="70"/>
      <c r="H645" s="74"/>
      <c r="I645" s="75"/>
      <c r="J645" s="75"/>
      <c r="K645" s="36"/>
      <c r="L645" s="82"/>
      <c r="M645" s="82"/>
      <c r="N645" s="77"/>
      <c r="O645" s="84" t="s">
        <v>233</v>
      </c>
      <c r="P645" s="86">
        <v>43168.054131944446</v>
      </c>
      <c r="Q645" s="84" t="s">
        <v>2395</v>
      </c>
      <c r="R645" s="84"/>
      <c r="S645" s="84"/>
      <c r="T645" s="84"/>
      <c r="U645" s="84"/>
      <c r="V645" s="87" t="s">
        <v>242</v>
      </c>
      <c r="W645" s="86">
        <v>43168.054131944446</v>
      </c>
      <c r="X645" s="87" t="s">
        <v>5648</v>
      </c>
      <c r="Y645" s="84"/>
      <c r="Z645" s="84"/>
      <c r="AA645" s="90" t="s">
        <v>7227</v>
      </c>
      <c r="AB645" s="84"/>
      <c r="AC645" s="84" t="b">
        <v>0</v>
      </c>
      <c r="AD645" s="84">
        <v>0</v>
      </c>
      <c r="AE645" s="90" t="s">
        <v>243</v>
      </c>
      <c r="AF645" s="84" t="b">
        <v>0</v>
      </c>
      <c r="AG645" s="84" t="s">
        <v>248</v>
      </c>
      <c r="AH645" s="84"/>
      <c r="AI645" s="90" t="s">
        <v>243</v>
      </c>
      <c r="AJ645" s="84" t="b">
        <v>0</v>
      </c>
      <c r="AK645" s="84">
        <v>1489</v>
      </c>
      <c r="AL645" s="90" t="s">
        <v>7816</v>
      </c>
      <c r="AM645" s="84" t="s">
        <v>252</v>
      </c>
      <c r="AN645" s="84" t="b">
        <v>0</v>
      </c>
      <c r="AO645" s="90" t="s">
        <v>7816</v>
      </c>
      <c r="AP645" s="84" t="s">
        <v>179</v>
      </c>
      <c r="AQ645" s="84">
        <v>0</v>
      </c>
      <c r="AR645" s="84">
        <v>0</v>
      </c>
      <c r="AS645" s="84"/>
      <c r="AT645" s="84"/>
      <c r="AU645" s="84"/>
      <c r="AV645" s="84"/>
      <c r="AW645" s="84"/>
      <c r="AX645" s="84"/>
      <c r="AY645" s="84"/>
      <c r="AZ645" s="84"/>
    </row>
    <row r="646" spans="1:52" x14ac:dyDescent="0.25">
      <c r="A646" s="69" t="s">
        <v>1113</v>
      </c>
      <c r="B646" s="69" t="s">
        <v>2142</v>
      </c>
      <c r="C646" s="70"/>
      <c r="D646" s="71"/>
      <c r="E646" s="72"/>
      <c r="F646" s="73"/>
      <c r="G646" s="70"/>
      <c r="H646" s="74"/>
      <c r="I646" s="75"/>
      <c r="J646" s="75"/>
      <c r="K646" s="36"/>
      <c r="L646" s="82"/>
      <c r="M646" s="82"/>
      <c r="N646" s="77"/>
      <c r="O646" s="84" t="s">
        <v>233</v>
      </c>
      <c r="P646" s="86">
        <v>43168.054131944446</v>
      </c>
      <c r="Q646" s="84" t="s">
        <v>2395</v>
      </c>
      <c r="R646" s="84"/>
      <c r="S646" s="84"/>
      <c r="T646" s="84"/>
      <c r="U646" s="84"/>
      <c r="V646" s="87" t="s">
        <v>242</v>
      </c>
      <c r="W646" s="86">
        <v>43168.054131944446</v>
      </c>
      <c r="X646" s="87" t="s">
        <v>5648</v>
      </c>
      <c r="Y646" s="84"/>
      <c r="Z646" s="84"/>
      <c r="AA646" s="90" t="s">
        <v>7227</v>
      </c>
      <c r="AB646" s="84"/>
      <c r="AC646" s="84" t="b">
        <v>0</v>
      </c>
      <c r="AD646" s="84">
        <v>0</v>
      </c>
      <c r="AE646" s="90" t="s">
        <v>243</v>
      </c>
      <c r="AF646" s="84" t="b">
        <v>0</v>
      </c>
      <c r="AG646" s="84" t="s">
        <v>248</v>
      </c>
      <c r="AH646" s="84"/>
      <c r="AI646" s="90" t="s">
        <v>243</v>
      </c>
      <c r="AJ646" s="84" t="b">
        <v>0</v>
      </c>
      <c r="AK646" s="84">
        <v>1489</v>
      </c>
      <c r="AL646" s="90" t="s">
        <v>7816</v>
      </c>
      <c r="AM646" s="84" t="s">
        <v>252</v>
      </c>
      <c r="AN646" s="84" t="b">
        <v>0</v>
      </c>
      <c r="AO646" s="90" t="s">
        <v>7816</v>
      </c>
      <c r="AP646" s="84" t="s">
        <v>179</v>
      </c>
      <c r="AQ646" s="84">
        <v>0</v>
      </c>
      <c r="AR646" s="84">
        <v>0</v>
      </c>
      <c r="AS646" s="84"/>
      <c r="AT646" s="84"/>
      <c r="AU646" s="84"/>
      <c r="AV646" s="84"/>
      <c r="AW646" s="84"/>
      <c r="AX646" s="84"/>
      <c r="AY646" s="84"/>
      <c r="AZ646" s="84"/>
    </row>
    <row r="647" spans="1:52" x14ac:dyDescent="0.25">
      <c r="A647" s="69" t="s">
        <v>1113</v>
      </c>
      <c r="B647" s="69" t="s">
        <v>231</v>
      </c>
      <c r="C647" s="70"/>
      <c r="D647" s="71"/>
      <c r="E647" s="72"/>
      <c r="F647" s="73"/>
      <c r="G647" s="70"/>
      <c r="H647" s="74"/>
      <c r="I647" s="75"/>
      <c r="J647" s="75"/>
      <c r="K647" s="36"/>
      <c r="L647" s="82"/>
      <c r="M647" s="82"/>
      <c r="N647" s="77"/>
      <c r="O647" s="84" t="s">
        <v>233</v>
      </c>
      <c r="P647" s="86">
        <v>43168.054131944446</v>
      </c>
      <c r="Q647" s="84" t="s">
        <v>2395</v>
      </c>
      <c r="R647" s="84"/>
      <c r="S647" s="84"/>
      <c r="T647" s="84"/>
      <c r="U647" s="84"/>
      <c r="V647" s="87" t="s">
        <v>242</v>
      </c>
      <c r="W647" s="86">
        <v>43168.054131944446</v>
      </c>
      <c r="X647" s="87" t="s">
        <v>5648</v>
      </c>
      <c r="Y647" s="84"/>
      <c r="Z647" s="84"/>
      <c r="AA647" s="90" t="s">
        <v>7227</v>
      </c>
      <c r="AB647" s="84"/>
      <c r="AC647" s="84" t="b">
        <v>0</v>
      </c>
      <c r="AD647" s="84">
        <v>0</v>
      </c>
      <c r="AE647" s="90" t="s">
        <v>243</v>
      </c>
      <c r="AF647" s="84" t="b">
        <v>0</v>
      </c>
      <c r="AG647" s="84" t="s">
        <v>248</v>
      </c>
      <c r="AH647" s="84"/>
      <c r="AI647" s="90" t="s">
        <v>243</v>
      </c>
      <c r="AJ647" s="84" t="b">
        <v>0</v>
      </c>
      <c r="AK647" s="84">
        <v>1489</v>
      </c>
      <c r="AL647" s="90" t="s">
        <v>7816</v>
      </c>
      <c r="AM647" s="84" t="s">
        <v>252</v>
      </c>
      <c r="AN647" s="84" t="b">
        <v>0</v>
      </c>
      <c r="AO647" s="90" t="s">
        <v>7816</v>
      </c>
      <c r="AP647" s="84" t="s">
        <v>179</v>
      </c>
      <c r="AQ647" s="84">
        <v>0</v>
      </c>
      <c r="AR647" s="84">
        <v>0</v>
      </c>
      <c r="AS647" s="84"/>
      <c r="AT647" s="84"/>
      <c r="AU647" s="84"/>
      <c r="AV647" s="84"/>
      <c r="AW647" s="84"/>
      <c r="AX647" s="84"/>
      <c r="AY647" s="84"/>
      <c r="AZ647" s="84"/>
    </row>
    <row r="648" spans="1:52" x14ac:dyDescent="0.25">
      <c r="A648" s="69" t="s">
        <v>1114</v>
      </c>
      <c r="B648" s="69" t="s">
        <v>2180</v>
      </c>
      <c r="C648" s="70"/>
      <c r="D648" s="71"/>
      <c r="E648" s="72"/>
      <c r="F648" s="73"/>
      <c r="G648" s="70"/>
      <c r="H648" s="74"/>
      <c r="I648" s="75"/>
      <c r="J648" s="75"/>
      <c r="K648" s="36"/>
      <c r="L648" s="82"/>
      <c r="M648" s="82"/>
      <c r="N648" s="77"/>
      <c r="O648" s="84" t="s">
        <v>233</v>
      </c>
      <c r="P648" s="86">
        <v>43168.054155092592</v>
      </c>
      <c r="Q648" s="84" t="s">
        <v>2553</v>
      </c>
      <c r="R648" s="84"/>
      <c r="S648" s="84"/>
      <c r="T648" s="84" t="s">
        <v>3631</v>
      </c>
      <c r="U648" s="84"/>
      <c r="V648" s="87" t="s">
        <v>4405</v>
      </c>
      <c r="W648" s="86">
        <v>43168.054155092592</v>
      </c>
      <c r="X648" s="87" t="s">
        <v>5649</v>
      </c>
      <c r="Y648" s="84"/>
      <c r="Z648" s="84"/>
      <c r="AA648" s="90" t="s">
        <v>7228</v>
      </c>
      <c r="AB648" s="84"/>
      <c r="AC648" s="84" t="b">
        <v>0</v>
      </c>
      <c r="AD648" s="84">
        <v>0</v>
      </c>
      <c r="AE648" s="90" t="s">
        <v>243</v>
      </c>
      <c r="AF648" s="84" t="b">
        <v>0</v>
      </c>
      <c r="AG648" s="84" t="s">
        <v>250</v>
      </c>
      <c r="AH648" s="84"/>
      <c r="AI648" s="90" t="s">
        <v>243</v>
      </c>
      <c r="AJ648" s="84" t="b">
        <v>0</v>
      </c>
      <c r="AK648" s="84">
        <v>13</v>
      </c>
      <c r="AL648" s="90" t="s">
        <v>7418</v>
      </c>
      <c r="AM648" s="84" t="s">
        <v>251</v>
      </c>
      <c r="AN648" s="84" t="b">
        <v>0</v>
      </c>
      <c r="AO648" s="90" t="s">
        <v>7418</v>
      </c>
      <c r="AP648" s="84" t="s">
        <v>179</v>
      </c>
      <c r="AQ648" s="84">
        <v>0</v>
      </c>
      <c r="AR648" s="84">
        <v>0</v>
      </c>
      <c r="AS648" s="84"/>
      <c r="AT648" s="84"/>
      <c r="AU648" s="84"/>
      <c r="AV648" s="84"/>
      <c r="AW648" s="84"/>
      <c r="AX648" s="84"/>
      <c r="AY648" s="84"/>
      <c r="AZ648" s="84"/>
    </row>
    <row r="649" spans="1:52" x14ac:dyDescent="0.25">
      <c r="A649" s="69" t="s">
        <v>1114</v>
      </c>
      <c r="B649" s="69" t="s">
        <v>1297</v>
      </c>
      <c r="C649" s="70"/>
      <c r="D649" s="71"/>
      <c r="E649" s="72"/>
      <c r="F649" s="73"/>
      <c r="G649" s="70"/>
      <c r="H649" s="74"/>
      <c r="I649" s="75"/>
      <c r="J649" s="75"/>
      <c r="K649" s="36"/>
      <c r="L649" s="82"/>
      <c r="M649" s="82"/>
      <c r="N649" s="77"/>
      <c r="O649" s="84" t="s">
        <v>233</v>
      </c>
      <c r="P649" s="86">
        <v>43168.054155092592</v>
      </c>
      <c r="Q649" s="84" t="s">
        <v>2553</v>
      </c>
      <c r="R649" s="84"/>
      <c r="S649" s="84"/>
      <c r="T649" s="84" t="s">
        <v>3631</v>
      </c>
      <c r="U649" s="84"/>
      <c r="V649" s="87" t="s">
        <v>4405</v>
      </c>
      <c r="W649" s="86">
        <v>43168.054155092592</v>
      </c>
      <c r="X649" s="87" t="s">
        <v>5649</v>
      </c>
      <c r="Y649" s="84"/>
      <c r="Z649" s="84"/>
      <c r="AA649" s="90" t="s">
        <v>7228</v>
      </c>
      <c r="AB649" s="84"/>
      <c r="AC649" s="84" t="b">
        <v>0</v>
      </c>
      <c r="AD649" s="84">
        <v>0</v>
      </c>
      <c r="AE649" s="90" t="s">
        <v>243</v>
      </c>
      <c r="AF649" s="84" t="b">
        <v>0</v>
      </c>
      <c r="AG649" s="84" t="s">
        <v>250</v>
      </c>
      <c r="AH649" s="84"/>
      <c r="AI649" s="90" t="s">
        <v>243</v>
      </c>
      <c r="AJ649" s="84" t="b">
        <v>0</v>
      </c>
      <c r="AK649" s="84">
        <v>13</v>
      </c>
      <c r="AL649" s="90" t="s">
        <v>7418</v>
      </c>
      <c r="AM649" s="84" t="s">
        <v>251</v>
      </c>
      <c r="AN649" s="84" t="b">
        <v>0</v>
      </c>
      <c r="AO649" s="90" t="s">
        <v>7418</v>
      </c>
      <c r="AP649" s="84" t="s">
        <v>179</v>
      </c>
      <c r="AQ649" s="84">
        <v>0</v>
      </c>
      <c r="AR649" s="84">
        <v>0</v>
      </c>
      <c r="AS649" s="84"/>
      <c r="AT649" s="84"/>
      <c r="AU649" s="84"/>
      <c r="AV649" s="84"/>
      <c r="AW649" s="84"/>
      <c r="AX649" s="84"/>
      <c r="AY649" s="84"/>
      <c r="AZ649" s="84"/>
    </row>
    <row r="650" spans="1:52" x14ac:dyDescent="0.25">
      <c r="A650" s="69" t="s">
        <v>1115</v>
      </c>
      <c r="B650" s="69" t="s">
        <v>1115</v>
      </c>
      <c r="C650" s="70"/>
      <c r="D650" s="71"/>
      <c r="E650" s="72"/>
      <c r="F650" s="73"/>
      <c r="G650" s="70"/>
      <c r="H650" s="74"/>
      <c r="I650" s="75"/>
      <c r="J650" s="75"/>
      <c r="K650" s="36"/>
      <c r="L650" s="82"/>
      <c r="M650" s="82"/>
      <c r="N650" s="77"/>
      <c r="O650" s="84" t="s">
        <v>179</v>
      </c>
      <c r="P650" s="86">
        <v>43168.054166666669</v>
      </c>
      <c r="Q650" s="84" t="s">
        <v>2641</v>
      </c>
      <c r="R650" s="87" t="s">
        <v>3277</v>
      </c>
      <c r="S650" s="84" t="s">
        <v>3473</v>
      </c>
      <c r="T650" s="84" t="s">
        <v>3660</v>
      </c>
      <c r="U650" s="84"/>
      <c r="V650" s="87" t="s">
        <v>4406</v>
      </c>
      <c r="W650" s="86">
        <v>43168.054166666669</v>
      </c>
      <c r="X650" s="87" t="s">
        <v>5650</v>
      </c>
      <c r="Y650" s="84"/>
      <c r="Z650" s="84"/>
      <c r="AA650" s="90" t="s">
        <v>7229</v>
      </c>
      <c r="AB650" s="84"/>
      <c r="AC650" s="84" t="b">
        <v>0</v>
      </c>
      <c r="AD650" s="84">
        <v>1</v>
      </c>
      <c r="AE650" s="90" t="s">
        <v>243</v>
      </c>
      <c r="AF650" s="84" t="b">
        <v>0</v>
      </c>
      <c r="AG650" s="84" t="s">
        <v>248</v>
      </c>
      <c r="AH650" s="84"/>
      <c r="AI650" s="90" t="s">
        <v>243</v>
      </c>
      <c r="AJ650" s="84" t="b">
        <v>0</v>
      </c>
      <c r="AK650" s="84">
        <v>0</v>
      </c>
      <c r="AL650" s="90" t="s">
        <v>243</v>
      </c>
      <c r="AM650" s="84" t="s">
        <v>257</v>
      </c>
      <c r="AN650" s="84" t="b">
        <v>0</v>
      </c>
      <c r="AO650" s="90" t="s">
        <v>7229</v>
      </c>
      <c r="AP650" s="84" t="s">
        <v>179</v>
      </c>
      <c r="AQ650" s="84">
        <v>0</v>
      </c>
      <c r="AR650" s="84">
        <v>0</v>
      </c>
      <c r="AS650" s="84"/>
      <c r="AT650" s="84"/>
      <c r="AU650" s="84"/>
      <c r="AV650" s="84"/>
      <c r="AW650" s="84"/>
      <c r="AX650" s="84"/>
      <c r="AY650" s="84"/>
      <c r="AZ650" s="84"/>
    </row>
    <row r="651" spans="1:52" x14ac:dyDescent="0.25">
      <c r="A651" s="69" t="s">
        <v>1116</v>
      </c>
      <c r="B651" s="69" t="s">
        <v>1116</v>
      </c>
      <c r="C651" s="70"/>
      <c r="D651" s="71"/>
      <c r="E651" s="72"/>
      <c r="F651" s="73"/>
      <c r="G651" s="70"/>
      <c r="H651" s="74"/>
      <c r="I651" s="75"/>
      <c r="J651" s="75"/>
      <c r="K651" s="36"/>
      <c r="L651" s="82"/>
      <c r="M651" s="82"/>
      <c r="N651" s="77"/>
      <c r="O651" s="84" t="s">
        <v>179</v>
      </c>
      <c r="P651" s="86">
        <v>43168.054178240738</v>
      </c>
      <c r="Q651" s="84" t="s">
        <v>2642</v>
      </c>
      <c r="R651" s="84"/>
      <c r="S651" s="84"/>
      <c r="T651" s="84" t="s">
        <v>3661</v>
      </c>
      <c r="U651" s="87" t="s">
        <v>3941</v>
      </c>
      <c r="V651" s="87" t="s">
        <v>3941</v>
      </c>
      <c r="W651" s="86">
        <v>43168.054178240738</v>
      </c>
      <c r="X651" s="87" t="s">
        <v>5651</v>
      </c>
      <c r="Y651" s="84"/>
      <c r="Z651" s="84"/>
      <c r="AA651" s="90" t="s">
        <v>7230</v>
      </c>
      <c r="AB651" s="84"/>
      <c r="AC651" s="84" t="b">
        <v>0</v>
      </c>
      <c r="AD651" s="84">
        <v>0</v>
      </c>
      <c r="AE651" s="90" t="s">
        <v>243</v>
      </c>
      <c r="AF651" s="84" t="b">
        <v>0</v>
      </c>
      <c r="AG651" s="84" t="s">
        <v>248</v>
      </c>
      <c r="AH651" s="84"/>
      <c r="AI651" s="90" t="s">
        <v>243</v>
      </c>
      <c r="AJ651" s="84" t="b">
        <v>0</v>
      </c>
      <c r="AK651" s="84">
        <v>0</v>
      </c>
      <c r="AL651" s="90" t="s">
        <v>243</v>
      </c>
      <c r="AM651" s="84" t="s">
        <v>257</v>
      </c>
      <c r="AN651" s="84" t="b">
        <v>0</v>
      </c>
      <c r="AO651" s="90" t="s">
        <v>7230</v>
      </c>
      <c r="AP651" s="84" t="s">
        <v>179</v>
      </c>
      <c r="AQ651" s="84">
        <v>0</v>
      </c>
      <c r="AR651" s="84">
        <v>0</v>
      </c>
      <c r="AS651" s="84"/>
      <c r="AT651" s="84"/>
      <c r="AU651" s="84"/>
      <c r="AV651" s="84"/>
      <c r="AW651" s="84"/>
      <c r="AX651" s="84"/>
      <c r="AY651" s="84"/>
      <c r="AZ651" s="84"/>
    </row>
    <row r="652" spans="1:52" x14ac:dyDescent="0.25">
      <c r="A652" s="69" t="s">
        <v>1117</v>
      </c>
      <c r="B652" s="69" t="s">
        <v>1117</v>
      </c>
      <c r="C652" s="70"/>
      <c r="D652" s="71"/>
      <c r="E652" s="72"/>
      <c r="F652" s="73"/>
      <c r="G652" s="70"/>
      <c r="H652" s="74"/>
      <c r="I652" s="75"/>
      <c r="J652" s="75"/>
      <c r="K652" s="36"/>
      <c r="L652" s="82"/>
      <c r="M652" s="82"/>
      <c r="N652" s="77"/>
      <c r="O652" s="84" t="s">
        <v>179</v>
      </c>
      <c r="P652" s="86">
        <v>43168.054247685184</v>
      </c>
      <c r="Q652" s="84" t="s">
        <v>2643</v>
      </c>
      <c r="R652" s="87" t="s">
        <v>3278</v>
      </c>
      <c r="S652" s="84" t="s">
        <v>615</v>
      </c>
      <c r="T652" s="84" t="s">
        <v>3547</v>
      </c>
      <c r="U652" s="84"/>
      <c r="V652" s="87" t="s">
        <v>4407</v>
      </c>
      <c r="W652" s="86">
        <v>43168.054247685184</v>
      </c>
      <c r="X652" s="87" t="s">
        <v>5652</v>
      </c>
      <c r="Y652" s="84"/>
      <c r="Z652" s="84"/>
      <c r="AA652" s="90" t="s">
        <v>7231</v>
      </c>
      <c r="AB652" s="84"/>
      <c r="AC652" s="84" t="b">
        <v>0</v>
      </c>
      <c r="AD652" s="84">
        <v>0</v>
      </c>
      <c r="AE652" s="90" t="s">
        <v>243</v>
      </c>
      <c r="AF652" s="84" t="b">
        <v>0</v>
      </c>
      <c r="AG652" s="84" t="s">
        <v>248</v>
      </c>
      <c r="AH652" s="84"/>
      <c r="AI652" s="90" t="s">
        <v>243</v>
      </c>
      <c r="AJ652" s="84" t="b">
        <v>0</v>
      </c>
      <c r="AK652" s="84">
        <v>0</v>
      </c>
      <c r="AL652" s="90" t="s">
        <v>243</v>
      </c>
      <c r="AM652" s="84" t="s">
        <v>266</v>
      </c>
      <c r="AN652" s="84" t="b">
        <v>0</v>
      </c>
      <c r="AO652" s="90" t="s">
        <v>7231</v>
      </c>
      <c r="AP652" s="84" t="s">
        <v>179</v>
      </c>
      <c r="AQ652" s="84">
        <v>0</v>
      </c>
      <c r="AR652" s="84">
        <v>0</v>
      </c>
      <c r="AS652" s="84"/>
      <c r="AT652" s="84"/>
      <c r="AU652" s="84"/>
      <c r="AV652" s="84"/>
      <c r="AW652" s="84"/>
      <c r="AX652" s="84"/>
      <c r="AY652" s="84"/>
      <c r="AZ652" s="84"/>
    </row>
    <row r="653" spans="1:52" x14ac:dyDescent="0.25">
      <c r="A653" s="69" t="s">
        <v>1118</v>
      </c>
      <c r="B653" s="69" t="s">
        <v>2012</v>
      </c>
      <c r="C653" s="70"/>
      <c r="D653" s="71"/>
      <c r="E653" s="72"/>
      <c r="F653" s="73"/>
      <c r="G653" s="70"/>
      <c r="H653" s="74"/>
      <c r="I653" s="75"/>
      <c r="J653" s="75"/>
      <c r="K653" s="36"/>
      <c r="L653" s="82"/>
      <c r="M653" s="82"/>
      <c r="N653" s="77"/>
      <c r="O653" s="84" t="s">
        <v>233</v>
      </c>
      <c r="P653" s="86">
        <v>43168.054247685184</v>
      </c>
      <c r="Q653" s="84" t="s">
        <v>2461</v>
      </c>
      <c r="R653" s="84"/>
      <c r="S653" s="84"/>
      <c r="T653" s="84" t="s">
        <v>3597</v>
      </c>
      <c r="U653" s="84"/>
      <c r="V653" s="87" t="s">
        <v>4408</v>
      </c>
      <c r="W653" s="86">
        <v>43168.054247685184</v>
      </c>
      <c r="X653" s="87" t="s">
        <v>5653</v>
      </c>
      <c r="Y653" s="84"/>
      <c r="Z653" s="84"/>
      <c r="AA653" s="90" t="s">
        <v>7232</v>
      </c>
      <c r="AB653" s="84"/>
      <c r="AC653" s="84" t="b">
        <v>0</v>
      </c>
      <c r="AD653" s="84">
        <v>0</v>
      </c>
      <c r="AE653" s="90" t="s">
        <v>243</v>
      </c>
      <c r="AF653" s="84" t="b">
        <v>0</v>
      </c>
      <c r="AG653" s="84" t="s">
        <v>8486</v>
      </c>
      <c r="AH653" s="84"/>
      <c r="AI653" s="90" t="s">
        <v>243</v>
      </c>
      <c r="AJ653" s="84" t="b">
        <v>0</v>
      </c>
      <c r="AK653" s="84">
        <v>1406</v>
      </c>
      <c r="AL653" s="90" t="s">
        <v>8241</v>
      </c>
      <c r="AM653" s="84" t="s">
        <v>252</v>
      </c>
      <c r="AN653" s="84" t="b">
        <v>0</v>
      </c>
      <c r="AO653" s="90" t="s">
        <v>8241</v>
      </c>
      <c r="AP653" s="84" t="s">
        <v>179</v>
      </c>
      <c r="AQ653" s="84">
        <v>0</v>
      </c>
      <c r="AR653" s="84">
        <v>0</v>
      </c>
      <c r="AS653" s="84"/>
      <c r="AT653" s="84"/>
      <c r="AU653" s="84"/>
      <c r="AV653" s="84"/>
      <c r="AW653" s="84"/>
      <c r="AX653" s="84"/>
      <c r="AY653" s="84"/>
      <c r="AZ653" s="84"/>
    </row>
    <row r="654" spans="1:52" x14ac:dyDescent="0.25">
      <c r="A654" s="69" t="s">
        <v>1119</v>
      </c>
      <c r="B654" s="69" t="s">
        <v>1991</v>
      </c>
      <c r="C654" s="70"/>
      <c r="D654" s="71"/>
      <c r="E654" s="72"/>
      <c r="F654" s="73"/>
      <c r="G654" s="70"/>
      <c r="H654" s="74"/>
      <c r="I654" s="75"/>
      <c r="J654" s="75"/>
      <c r="K654" s="36"/>
      <c r="L654" s="82"/>
      <c r="M654" s="82"/>
      <c r="N654" s="77"/>
      <c r="O654" s="84" t="s">
        <v>233</v>
      </c>
      <c r="P654" s="86">
        <v>43168.054247685184</v>
      </c>
      <c r="Q654" s="84" t="s">
        <v>2425</v>
      </c>
      <c r="R654" s="84"/>
      <c r="S654" s="84"/>
      <c r="T654" s="84" t="s">
        <v>3547</v>
      </c>
      <c r="U654" s="87" t="s">
        <v>3889</v>
      </c>
      <c r="V654" s="87" t="s">
        <v>3889</v>
      </c>
      <c r="W654" s="86">
        <v>43168.054247685184</v>
      </c>
      <c r="X654" s="87" t="s">
        <v>5654</v>
      </c>
      <c r="Y654" s="84"/>
      <c r="Z654" s="84"/>
      <c r="AA654" s="90" t="s">
        <v>7233</v>
      </c>
      <c r="AB654" s="84"/>
      <c r="AC654" s="84" t="b">
        <v>0</v>
      </c>
      <c r="AD654" s="84">
        <v>0</v>
      </c>
      <c r="AE654" s="90" t="s">
        <v>243</v>
      </c>
      <c r="AF654" s="84" t="b">
        <v>0</v>
      </c>
      <c r="AG654" s="84" t="s">
        <v>249</v>
      </c>
      <c r="AH654" s="84"/>
      <c r="AI654" s="90" t="s">
        <v>243</v>
      </c>
      <c r="AJ654" s="84" t="b">
        <v>0</v>
      </c>
      <c r="AK654" s="84">
        <v>3574</v>
      </c>
      <c r="AL654" s="90" t="s">
        <v>8213</v>
      </c>
      <c r="AM654" s="84" t="s">
        <v>252</v>
      </c>
      <c r="AN654" s="84" t="b">
        <v>0</v>
      </c>
      <c r="AO654" s="90" t="s">
        <v>8213</v>
      </c>
      <c r="AP654" s="84" t="s">
        <v>179</v>
      </c>
      <c r="AQ654" s="84">
        <v>0</v>
      </c>
      <c r="AR654" s="84">
        <v>0</v>
      </c>
      <c r="AS654" s="84"/>
      <c r="AT654" s="84"/>
      <c r="AU654" s="84"/>
      <c r="AV654" s="84"/>
      <c r="AW654" s="84"/>
      <c r="AX654" s="84"/>
      <c r="AY654" s="84"/>
      <c r="AZ654" s="84"/>
    </row>
    <row r="655" spans="1:52" x14ac:dyDescent="0.25">
      <c r="A655" s="69" t="s">
        <v>1120</v>
      </c>
      <c r="B655" s="69" t="s">
        <v>2092</v>
      </c>
      <c r="C655" s="70"/>
      <c r="D655" s="71"/>
      <c r="E655" s="72"/>
      <c r="F655" s="73"/>
      <c r="G655" s="70"/>
      <c r="H655" s="74"/>
      <c r="I655" s="75"/>
      <c r="J655" s="75"/>
      <c r="K655" s="36"/>
      <c r="L655" s="82"/>
      <c r="M655" s="82"/>
      <c r="N655" s="77"/>
      <c r="O655" s="84" t="s">
        <v>233</v>
      </c>
      <c r="P655" s="86">
        <v>43168.054270833331</v>
      </c>
      <c r="Q655" s="84" t="s">
        <v>2421</v>
      </c>
      <c r="R655" s="84"/>
      <c r="S655" s="84"/>
      <c r="T655" s="84"/>
      <c r="U655" s="84"/>
      <c r="V655" s="87" t="s">
        <v>4409</v>
      </c>
      <c r="W655" s="86">
        <v>43168.054270833331</v>
      </c>
      <c r="X655" s="87" t="s">
        <v>5655</v>
      </c>
      <c r="Y655" s="84"/>
      <c r="Z655" s="84"/>
      <c r="AA655" s="90" t="s">
        <v>7234</v>
      </c>
      <c r="AB655" s="84"/>
      <c r="AC655" s="84" t="b">
        <v>0</v>
      </c>
      <c r="AD655" s="84">
        <v>0</v>
      </c>
      <c r="AE655" s="90" t="s">
        <v>243</v>
      </c>
      <c r="AF655" s="84" t="b">
        <v>0</v>
      </c>
      <c r="AG655" s="84" t="s">
        <v>248</v>
      </c>
      <c r="AH655" s="84"/>
      <c r="AI655" s="90" t="s">
        <v>243</v>
      </c>
      <c r="AJ655" s="84" t="b">
        <v>0</v>
      </c>
      <c r="AK655" s="84">
        <v>380</v>
      </c>
      <c r="AL655" s="90" t="s">
        <v>8329</v>
      </c>
      <c r="AM655" s="84" t="s">
        <v>252</v>
      </c>
      <c r="AN655" s="84" t="b">
        <v>0</v>
      </c>
      <c r="AO655" s="90" t="s">
        <v>8329</v>
      </c>
      <c r="AP655" s="84" t="s">
        <v>179</v>
      </c>
      <c r="AQ655" s="84">
        <v>0</v>
      </c>
      <c r="AR655" s="84">
        <v>0</v>
      </c>
      <c r="AS655" s="84"/>
      <c r="AT655" s="84"/>
      <c r="AU655" s="84"/>
      <c r="AV655" s="84"/>
      <c r="AW655" s="84"/>
      <c r="AX655" s="84"/>
      <c r="AY655" s="84"/>
      <c r="AZ655" s="84"/>
    </row>
    <row r="656" spans="1:52" x14ac:dyDescent="0.25">
      <c r="A656" s="69" t="s">
        <v>1121</v>
      </c>
      <c r="B656" s="69" t="s">
        <v>2095</v>
      </c>
      <c r="C656" s="70"/>
      <c r="D656" s="71"/>
      <c r="E656" s="72"/>
      <c r="F656" s="73"/>
      <c r="G656" s="70"/>
      <c r="H656" s="74"/>
      <c r="I656" s="75"/>
      <c r="J656" s="75"/>
      <c r="K656" s="36"/>
      <c r="L656" s="82"/>
      <c r="M656" s="82"/>
      <c r="N656" s="77"/>
      <c r="O656" s="84" t="s">
        <v>233</v>
      </c>
      <c r="P656" s="86">
        <v>43168.054270833331</v>
      </c>
      <c r="Q656" s="84" t="s">
        <v>2400</v>
      </c>
      <c r="R656" s="84"/>
      <c r="S656" s="84"/>
      <c r="T656" s="84"/>
      <c r="U656" s="84"/>
      <c r="V656" s="87" t="s">
        <v>4410</v>
      </c>
      <c r="W656" s="86">
        <v>43168.054270833331</v>
      </c>
      <c r="X656" s="87" t="s">
        <v>5656</v>
      </c>
      <c r="Y656" s="84"/>
      <c r="Z656" s="84"/>
      <c r="AA656" s="90" t="s">
        <v>7235</v>
      </c>
      <c r="AB656" s="84"/>
      <c r="AC656" s="84" t="b">
        <v>0</v>
      </c>
      <c r="AD656" s="84">
        <v>0</v>
      </c>
      <c r="AE656" s="90" t="s">
        <v>243</v>
      </c>
      <c r="AF656" s="84" t="b">
        <v>0</v>
      </c>
      <c r="AG656" s="84" t="s">
        <v>532</v>
      </c>
      <c r="AH656" s="84"/>
      <c r="AI656" s="90" t="s">
        <v>243</v>
      </c>
      <c r="AJ656" s="84" t="b">
        <v>0</v>
      </c>
      <c r="AK656" s="84">
        <v>369</v>
      </c>
      <c r="AL656" s="90" t="s">
        <v>8332</v>
      </c>
      <c r="AM656" s="84" t="s">
        <v>251</v>
      </c>
      <c r="AN656" s="84" t="b">
        <v>0</v>
      </c>
      <c r="AO656" s="90" t="s">
        <v>8332</v>
      </c>
      <c r="AP656" s="84" t="s">
        <v>179</v>
      </c>
      <c r="AQ656" s="84">
        <v>0</v>
      </c>
      <c r="AR656" s="84">
        <v>0</v>
      </c>
      <c r="AS656" s="84"/>
      <c r="AT656" s="84"/>
      <c r="AU656" s="84"/>
      <c r="AV656" s="84"/>
      <c r="AW656" s="84"/>
      <c r="AX656" s="84"/>
      <c r="AY656" s="84"/>
      <c r="AZ656" s="84"/>
    </row>
    <row r="657" spans="1:52" x14ac:dyDescent="0.25">
      <c r="A657" s="69" t="s">
        <v>1122</v>
      </c>
      <c r="B657" s="69" t="s">
        <v>1122</v>
      </c>
      <c r="C657" s="70"/>
      <c r="D657" s="71"/>
      <c r="E657" s="72"/>
      <c r="F657" s="73"/>
      <c r="G657" s="70"/>
      <c r="H657" s="74"/>
      <c r="I657" s="75"/>
      <c r="J657" s="75"/>
      <c r="K657" s="36"/>
      <c r="L657" s="82"/>
      <c r="M657" s="82"/>
      <c r="N657" s="77"/>
      <c r="O657" s="84" t="s">
        <v>179</v>
      </c>
      <c r="P657" s="86">
        <v>43168.041967592595</v>
      </c>
      <c r="Q657" s="84" t="s">
        <v>2644</v>
      </c>
      <c r="R657" s="87" t="s">
        <v>3279</v>
      </c>
      <c r="S657" s="84" t="s">
        <v>3474</v>
      </c>
      <c r="T657" s="84" t="s">
        <v>3547</v>
      </c>
      <c r="U657" s="84"/>
      <c r="V657" s="87" t="s">
        <v>4411</v>
      </c>
      <c r="W657" s="86">
        <v>43168.041967592595</v>
      </c>
      <c r="X657" s="87" t="s">
        <v>5657</v>
      </c>
      <c r="Y657" s="84"/>
      <c r="Z657" s="84"/>
      <c r="AA657" s="90" t="s">
        <v>7236</v>
      </c>
      <c r="AB657" s="84"/>
      <c r="AC657" s="84" t="b">
        <v>0</v>
      </c>
      <c r="AD657" s="84">
        <v>5</v>
      </c>
      <c r="AE657" s="90" t="s">
        <v>243</v>
      </c>
      <c r="AF657" s="84" t="b">
        <v>0</v>
      </c>
      <c r="AG657" s="84" t="s">
        <v>248</v>
      </c>
      <c r="AH657" s="84"/>
      <c r="AI657" s="90" t="s">
        <v>243</v>
      </c>
      <c r="AJ657" s="84" t="b">
        <v>0</v>
      </c>
      <c r="AK657" s="84">
        <v>2</v>
      </c>
      <c r="AL657" s="90" t="s">
        <v>243</v>
      </c>
      <c r="AM657" s="84" t="s">
        <v>260</v>
      </c>
      <c r="AN657" s="84" t="b">
        <v>0</v>
      </c>
      <c r="AO657" s="90" t="s">
        <v>7236</v>
      </c>
      <c r="AP657" s="84" t="s">
        <v>270</v>
      </c>
      <c r="AQ657" s="84">
        <v>0</v>
      </c>
      <c r="AR657" s="84">
        <v>0</v>
      </c>
      <c r="AS657" s="84"/>
      <c r="AT657" s="84"/>
      <c r="AU657" s="84"/>
      <c r="AV657" s="84"/>
      <c r="AW657" s="84"/>
      <c r="AX657" s="84"/>
      <c r="AY657" s="84"/>
      <c r="AZ657" s="84"/>
    </row>
    <row r="658" spans="1:52" x14ac:dyDescent="0.25">
      <c r="A658" s="69" t="s">
        <v>1123</v>
      </c>
      <c r="B658" s="69" t="s">
        <v>1122</v>
      </c>
      <c r="C658" s="70"/>
      <c r="D658" s="71"/>
      <c r="E658" s="72"/>
      <c r="F658" s="73"/>
      <c r="G658" s="70"/>
      <c r="H658" s="74"/>
      <c r="I658" s="75"/>
      <c r="J658" s="75"/>
      <c r="K658" s="36"/>
      <c r="L658" s="82"/>
      <c r="M658" s="82"/>
      <c r="N658" s="77"/>
      <c r="O658" s="84" t="s">
        <v>233</v>
      </c>
      <c r="P658" s="86">
        <v>43168.054293981484</v>
      </c>
      <c r="Q658" s="84" t="s">
        <v>2645</v>
      </c>
      <c r="R658" s="84"/>
      <c r="S658" s="84"/>
      <c r="T658" s="84" t="s">
        <v>3547</v>
      </c>
      <c r="U658" s="84"/>
      <c r="V658" s="87" t="s">
        <v>4412</v>
      </c>
      <c r="W658" s="86">
        <v>43168.054293981484</v>
      </c>
      <c r="X658" s="87" t="s">
        <v>5658</v>
      </c>
      <c r="Y658" s="84"/>
      <c r="Z658" s="84"/>
      <c r="AA658" s="90" t="s">
        <v>7237</v>
      </c>
      <c r="AB658" s="84"/>
      <c r="AC658" s="84" t="b">
        <v>0</v>
      </c>
      <c r="AD658" s="84">
        <v>0</v>
      </c>
      <c r="AE658" s="90" t="s">
        <v>243</v>
      </c>
      <c r="AF658" s="84" t="b">
        <v>0</v>
      </c>
      <c r="AG658" s="84" t="s">
        <v>248</v>
      </c>
      <c r="AH658" s="84"/>
      <c r="AI658" s="90" t="s">
        <v>243</v>
      </c>
      <c r="AJ658" s="84" t="b">
        <v>0</v>
      </c>
      <c r="AK658" s="84">
        <v>2</v>
      </c>
      <c r="AL658" s="90" t="s">
        <v>7236</v>
      </c>
      <c r="AM658" s="84" t="s">
        <v>251</v>
      </c>
      <c r="AN658" s="84" t="b">
        <v>0</v>
      </c>
      <c r="AO658" s="90" t="s">
        <v>7236</v>
      </c>
      <c r="AP658" s="84" t="s">
        <v>179</v>
      </c>
      <c r="AQ658" s="84">
        <v>0</v>
      </c>
      <c r="AR658" s="84">
        <v>0</v>
      </c>
      <c r="AS658" s="84"/>
      <c r="AT658" s="84"/>
      <c r="AU658" s="84"/>
      <c r="AV658" s="84"/>
      <c r="AW658" s="84"/>
      <c r="AX658" s="84"/>
      <c r="AY658" s="84"/>
      <c r="AZ658" s="84"/>
    </row>
    <row r="659" spans="1:52" x14ac:dyDescent="0.25">
      <c r="A659" s="69" t="s">
        <v>1124</v>
      </c>
      <c r="B659" s="69" t="s">
        <v>1124</v>
      </c>
      <c r="C659" s="70"/>
      <c r="D659" s="71"/>
      <c r="E659" s="72"/>
      <c r="F659" s="73"/>
      <c r="G659" s="70"/>
      <c r="H659" s="74"/>
      <c r="I659" s="75"/>
      <c r="J659" s="75"/>
      <c r="K659" s="36"/>
      <c r="L659" s="82"/>
      <c r="M659" s="82"/>
      <c r="N659" s="77"/>
      <c r="O659" s="84" t="s">
        <v>179</v>
      </c>
      <c r="P659" s="86">
        <v>43167.875590277778</v>
      </c>
      <c r="Q659" s="84" t="s">
        <v>2646</v>
      </c>
      <c r="R659" s="84"/>
      <c r="S659" s="84"/>
      <c r="T659" s="84" t="s">
        <v>3662</v>
      </c>
      <c r="U659" s="84"/>
      <c r="V659" s="87" t="s">
        <v>4413</v>
      </c>
      <c r="W659" s="86">
        <v>43167.875590277778</v>
      </c>
      <c r="X659" s="87" t="s">
        <v>5659</v>
      </c>
      <c r="Y659" s="84"/>
      <c r="Z659" s="84"/>
      <c r="AA659" s="90" t="s">
        <v>7238</v>
      </c>
      <c r="AB659" s="84"/>
      <c r="AC659" s="84" t="b">
        <v>0</v>
      </c>
      <c r="AD659" s="84">
        <v>0</v>
      </c>
      <c r="AE659" s="90" t="s">
        <v>243</v>
      </c>
      <c r="AF659" s="84" t="b">
        <v>0</v>
      </c>
      <c r="AG659" s="84" t="s">
        <v>250</v>
      </c>
      <c r="AH659" s="84"/>
      <c r="AI659" s="90" t="s">
        <v>243</v>
      </c>
      <c r="AJ659" s="84" t="b">
        <v>0</v>
      </c>
      <c r="AK659" s="84">
        <v>0</v>
      </c>
      <c r="AL659" s="90" t="s">
        <v>243</v>
      </c>
      <c r="AM659" s="84" t="s">
        <v>253</v>
      </c>
      <c r="AN659" s="84" t="b">
        <v>0</v>
      </c>
      <c r="AO659" s="90" t="s">
        <v>7238</v>
      </c>
      <c r="AP659" s="84" t="s">
        <v>270</v>
      </c>
      <c r="AQ659" s="84">
        <v>0</v>
      </c>
      <c r="AR659" s="84">
        <v>0</v>
      </c>
      <c r="AS659" s="84"/>
      <c r="AT659" s="84"/>
      <c r="AU659" s="84"/>
      <c r="AV659" s="84"/>
      <c r="AW659" s="84"/>
      <c r="AX659" s="84"/>
      <c r="AY659" s="84"/>
      <c r="AZ659" s="84"/>
    </row>
    <row r="660" spans="1:52" x14ac:dyDescent="0.25">
      <c r="A660" s="69" t="s">
        <v>1125</v>
      </c>
      <c r="B660" s="69" t="s">
        <v>1124</v>
      </c>
      <c r="C660" s="70"/>
      <c r="D660" s="71"/>
      <c r="E660" s="72"/>
      <c r="F660" s="73"/>
      <c r="G660" s="70"/>
      <c r="H660" s="74"/>
      <c r="I660" s="75"/>
      <c r="J660" s="75"/>
      <c r="K660" s="36"/>
      <c r="L660" s="82"/>
      <c r="M660" s="82"/>
      <c r="N660" s="77"/>
      <c r="O660" s="84" t="s">
        <v>233</v>
      </c>
      <c r="P660" s="86">
        <v>43168.054293981484</v>
      </c>
      <c r="Q660" s="84" t="s">
        <v>2647</v>
      </c>
      <c r="R660" s="84"/>
      <c r="S660" s="84"/>
      <c r="T660" s="84" t="s">
        <v>3663</v>
      </c>
      <c r="U660" s="84"/>
      <c r="V660" s="87" t="s">
        <v>242</v>
      </c>
      <c r="W660" s="86">
        <v>43168.054293981484</v>
      </c>
      <c r="X660" s="87" t="s">
        <v>5660</v>
      </c>
      <c r="Y660" s="84"/>
      <c r="Z660" s="84"/>
      <c r="AA660" s="90" t="s">
        <v>7239</v>
      </c>
      <c r="AB660" s="84"/>
      <c r="AC660" s="84" t="b">
        <v>0</v>
      </c>
      <c r="AD660" s="84">
        <v>0</v>
      </c>
      <c r="AE660" s="90" t="s">
        <v>243</v>
      </c>
      <c r="AF660" s="84" t="b">
        <v>0</v>
      </c>
      <c r="AG660" s="84" t="s">
        <v>250</v>
      </c>
      <c r="AH660" s="84"/>
      <c r="AI660" s="90" t="s">
        <v>243</v>
      </c>
      <c r="AJ660" s="84" t="b">
        <v>0</v>
      </c>
      <c r="AK660" s="84">
        <v>0</v>
      </c>
      <c r="AL660" s="90" t="s">
        <v>7238</v>
      </c>
      <c r="AM660" s="84" t="s">
        <v>251</v>
      </c>
      <c r="AN660" s="84" t="b">
        <v>0</v>
      </c>
      <c r="AO660" s="90" t="s">
        <v>7238</v>
      </c>
      <c r="AP660" s="84" t="s">
        <v>179</v>
      </c>
      <c r="AQ660" s="84">
        <v>0</v>
      </c>
      <c r="AR660" s="84">
        <v>0</v>
      </c>
      <c r="AS660" s="84"/>
      <c r="AT660" s="84"/>
      <c r="AU660" s="84"/>
      <c r="AV660" s="84"/>
      <c r="AW660" s="84"/>
      <c r="AX660" s="84"/>
      <c r="AY660" s="84"/>
      <c r="AZ660" s="84"/>
    </row>
    <row r="661" spans="1:52" x14ac:dyDescent="0.25">
      <c r="A661" s="69" t="s">
        <v>1126</v>
      </c>
      <c r="B661" s="69" t="s">
        <v>1126</v>
      </c>
      <c r="C661" s="70"/>
      <c r="D661" s="71"/>
      <c r="E661" s="72"/>
      <c r="F661" s="73"/>
      <c r="G661" s="70"/>
      <c r="H661" s="74"/>
      <c r="I661" s="75"/>
      <c r="J661" s="75"/>
      <c r="K661" s="36"/>
      <c r="L661" s="82"/>
      <c r="M661" s="82"/>
      <c r="N661" s="77"/>
      <c r="O661" s="84" t="s">
        <v>179</v>
      </c>
      <c r="P661" s="86">
        <v>43167.023819444446</v>
      </c>
      <c r="Q661" s="84" t="s">
        <v>2648</v>
      </c>
      <c r="R661" s="84"/>
      <c r="S661" s="84"/>
      <c r="T661" s="84" t="s">
        <v>3594</v>
      </c>
      <c r="U661" s="87" t="s">
        <v>3942</v>
      </c>
      <c r="V661" s="87" t="s">
        <v>3942</v>
      </c>
      <c r="W661" s="86">
        <v>43167.023819444446</v>
      </c>
      <c r="X661" s="87" t="s">
        <v>5661</v>
      </c>
      <c r="Y661" s="84"/>
      <c r="Z661" s="84"/>
      <c r="AA661" s="90" t="s">
        <v>7240</v>
      </c>
      <c r="AB661" s="84"/>
      <c r="AC661" s="84" t="b">
        <v>0</v>
      </c>
      <c r="AD661" s="84">
        <v>197</v>
      </c>
      <c r="AE661" s="90" t="s">
        <v>243</v>
      </c>
      <c r="AF661" s="84" t="b">
        <v>0</v>
      </c>
      <c r="AG661" s="84" t="s">
        <v>523</v>
      </c>
      <c r="AH661" s="84"/>
      <c r="AI661" s="90" t="s">
        <v>243</v>
      </c>
      <c r="AJ661" s="84" t="b">
        <v>0</v>
      </c>
      <c r="AK661" s="84">
        <v>180</v>
      </c>
      <c r="AL661" s="90" t="s">
        <v>243</v>
      </c>
      <c r="AM661" s="84" t="s">
        <v>8534</v>
      </c>
      <c r="AN661" s="84" t="b">
        <v>0</v>
      </c>
      <c r="AO661" s="90" t="s">
        <v>7240</v>
      </c>
      <c r="AP661" s="84" t="s">
        <v>270</v>
      </c>
      <c r="AQ661" s="84">
        <v>0</v>
      </c>
      <c r="AR661" s="84">
        <v>0</v>
      </c>
      <c r="AS661" s="84"/>
      <c r="AT661" s="84"/>
      <c r="AU661" s="84"/>
      <c r="AV661" s="84"/>
      <c r="AW661" s="84"/>
      <c r="AX661" s="84"/>
      <c r="AY661" s="84"/>
      <c r="AZ661" s="84"/>
    </row>
    <row r="662" spans="1:52" x14ac:dyDescent="0.25">
      <c r="A662" s="69" t="s">
        <v>1127</v>
      </c>
      <c r="B662" s="69" t="s">
        <v>1126</v>
      </c>
      <c r="C662" s="70"/>
      <c r="D662" s="71"/>
      <c r="E662" s="72"/>
      <c r="F662" s="73"/>
      <c r="G662" s="70"/>
      <c r="H662" s="74"/>
      <c r="I662" s="75"/>
      <c r="J662" s="75"/>
      <c r="K662" s="36"/>
      <c r="L662" s="82"/>
      <c r="M662" s="82"/>
      <c r="N662" s="77"/>
      <c r="O662" s="84" t="s">
        <v>233</v>
      </c>
      <c r="P662" s="86">
        <v>43168.054293981484</v>
      </c>
      <c r="Q662" s="84" t="s">
        <v>2649</v>
      </c>
      <c r="R662" s="84"/>
      <c r="S662" s="84"/>
      <c r="T662" s="84" t="s">
        <v>3594</v>
      </c>
      <c r="U662" s="87" t="s">
        <v>3942</v>
      </c>
      <c r="V662" s="87" t="s">
        <v>3942</v>
      </c>
      <c r="W662" s="86">
        <v>43168.054293981484</v>
      </c>
      <c r="X662" s="87" t="s">
        <v>5662</v>
      </c>
      <c r="Y662" s="84"/>
      <c r="Z662" s="84"/>
      <c r="AA662" s="90" t="s">
        <v>7241</v>
      </c>
      <c r="AB662" s="84"/>
      <c r="AC662" s="84" t="b">
        <v>0</v>
      </c>
      <c r="AD662" s="84">
        <v>0</v>
      </c>
      <c r="AE662" s="90" t="s">
        <v>243</v>
      </c>
      <c r="AF662" s="84" t="b">
        <v>0</v>
      </c>
      <c r="AG662" s="84" t="s">
        <v>523</v>
      </c>
      <c r="AH662" s="84"/>
      <c r="AI662" s="90" t="s">
        <v>243</v>
      </c>
      <c r="AJ662" s="84" t="b">
        <v>0</v>
      </c>
      <c r="AK662" s="84">
        <v>180</v>
      </c>
      <c r="AL662" s="90" t="s">
        <v>7240</v>
      </c>
      <c r="AM662" s="84" t="s">
        <v>251</v>
      </c>
      <c r="AN662" s="84" t="b">
        <v>0</v>
      </c>
      <c r="AO662" s="90" t="s">
        <v>7240</v>
      </c>
      <c r="AP662" s="84" t="s">
        <v>179</v>
      </c>
      <c r="AQ662" s="84">
        <v>0</v>
      </c>
      <c r="AR662" s="84">
        <v>0</v>
      </c>
      <c r="AS662" s="84"/>
      <c r="AT662" s="84"/>
      <c r="AU662" s="84"/>
      <c r="AV662" s="84"/>
      <c r="AW662" s="84"/>
      <c r="AX662" s="84"/>
      <c r="AY662" s="84"/>
      <c r="AZ662" s="84"/>
    </row>
    <row r="663" spans="1:52" x14ac:dyDescent="0.25">
      <c r="A663" s="69" t="s">
        <v>1128</v>
      </c>
      <c r="B663" s="69" t="s">
        <v>1128</v>
      </c>
      <c r="C663" s="70"/>
      <c r="D663" s="71"/>
      <c r="E663" s="72"/>
      <c r="F663" s="73"/>
      <c r="G663" s="70"/>
      <c r="H663" s="74"/>
      <c r="I663" s="75"/>
      <c r="J663" s="75"/>
      <c r="K663" s="36"/>
      <c r="L663" s="82"/>
      <c r="M663" s="82"/>
      <c r="N663" s="77"/>
      <c r="O663" s="84" t="s">
        <v>179</v>
      </c>
      <c r="P663" s="86">
        <v>43168.034826388888</v>
      </c>
      <c r="Q663" s="84" t="s">
        <v>2650</v>
      </c>
      <c r="R663" s="84"/>
      <c r="S663" s="84"/>
      <c r="T663" s="84" t="s">
        <v>3547</v>
      </c>
      <c r="U663" s="87" t="s">
        <v>3943</v>
      </c>
      <c r="V663" s="87" t="s">
        <v>3943</v>
      </c>
      <c r="W663" s="86">
        <v>43168.034826388888</v>
      </c>
      <c r="X663" s="87" t="s">
        <v>5663</v>
      </c>
      <c r="Y663" s="84"/>
      <c r="Z663" s="84"/>
      <c r="AA663" s="90" t="s">
        <v>7242</v>
      </c>
      <c r="AB663" s="84"/>
      <c r="AC663" s="84" t="b">
        <v>0</v>
      </c>
      <c r="AD663" s="84">
        <v>1</v>
      </c>
      <c r="AE663" s="90" t="s">
        <v>243</v>
      </c>
      <c r="AF663" s="84" t="b">
        <v>0</v>
      </c>
      <c r="AG663" s="84" t="s">
        <v>248</v>
      </c>
      <c r="AH663" s="84"/>
      <c r="AI663" s="90" t="s">
        <v>243</v>
      </c>
      <c r="AJ663" s="84" t="b">
        <v>0</v>
      </c>
      <c r="AK663" s="84">
        <v>3</v>
      </c>
      <c r="AL663" s="90" t="s">
        <v>243</v>
      </c>
      <c r="AM663" s="84" t="s">
        <v>252</v>
      </c>
      <c r="AN663" s="84" t="b">
        <v>0</v>
      </c>
      <c r="AO663" s="90" t="s">
        <v>7242</v>
      </c>
      <c r="AP663" s="84" t="s">
        <v>270</v>
      </c>
      <c r="AQ663" s="84">
        <v>0</v>
      </c>
      <c r="AR663" s="84">
        <v>0</v>
      </c>
      <c r="AS663" s="84" t="s">
        <v>8553</v>
      </c>
      <c r="AT663" s="84" t="s">
        <v>271</v>
      </c>
      <c r="AU663" s="84" t="s">
        <v>272</v>
      </c>
      <c r="AV663" s="84" t="s">
        <v>8568</v>
      </c>
      <c r="AW663" s="84" t="s">
        <v>8576</v>
      </c>
      <c r="AX663" s="84" t="s">
        <v>8586</v>
      </c>
      <c r="AY663" s="84" t="s">
        <v>283</v>
      </c>
      <c r="AZ663" s="87" t="s">
        <v>8596</v>
      </c>
    </row>
    <row r="664" spans="1:52" x14ac:dyDescent="0.25">
      <c r="A664" s="69" t="s">
        <v>1129</v>
      </c>
      <c r="B664" s="69" t="s">
        <v>1128</v>
      </c>
      <c r="C664" s="70"/>
      <c r="D664" s="71"/>
      <c r="E664" s="72"/>
      <c r="F664" s="73"/>
      <c r="G664" s="70"/>
      <c r="H664" s="74"/>
      <c r="I664" s="75"/>
      <c r="J664" s="75"/>
      <c r="K664" s="36"/>
      <c r="L664" s="82"/>
      <c r="M664" s="82"/>
      <c r="N664" s="77"/>
      <c r="O664" s="84" t="s">
        <v>233</v>
      </c>
      <c r="P664" s="86">
        <v>43168.054305555554</v>
      </c>
      <c r="Q664" s="84" t="s">
        <v>2651</v>
      </c>
      <c r="R664" s="84"/>
      <c r="S664" s="84"/>
      <c r="T664" s="84" t="s">
        <v>3547</v>
      </c>
      <c r="U664" s="87" t="s">
        <v>3943</v>
      </c>
      <c r="V664" s="87" t="s">
        <v>3943</v>
      </c>
      <c r="W664" s="86">
        <v>43168.054305555554</v>
      </c>
      <c r="X664" s="87" t="s">
        <v>5664</v>
      </c>
      <c r="Y664" s="84"/>
      <c r="Z664" s="84"/>
      <c r="AA664" s="90" t="s">
        <v>7243</v>
      </c>
      <c r="AB664" s="84"/>
      <c r="AC664" s="84" t="b">
        <v>0</v>
      </c>
      <c r="AD664" s="84">
        <v>0</v>
      </c>
      <c r="AE664" s="90" t="s">
        <v>243</v>
      </c>
      <c r="AF664" s="84" t="b">
        <v>0</v>
      </c>
      <c r="AG664" s="84" t="s">
        <v>248</v>
      </c>
      <c r="AH664" s="84"/>
      <c r="AI664" s="90" t="s">
        <v>243</v>
      </c>
      <c r="AJ664" s="84" t="b">
        <v>0</v>
      </c>
      <c r="AK664" s="84">
        <v>3</v>
      </c>
      <c r="AL664" s="90" t="s">
        <v>7242</v>
      </c>
      <c r="AM664" s="84" t="s">
        <v>252</v>
      </c>
      <c r="AN664" s="84" t="b">
        <v>0</v>
      </c>
      <c r="AO664" s="90" t="s">
        <v>7242</v>
      </c>
      <c r="AP664" s="84" t="s">
        <v>179</v>
      </c>
      <c r="AQ664" s="84">
        <v>0</v>
      </c>
      <c r="AR664" s="84">
        <v>0</v>
      </c>
      <c r="AS664" s="84"/>
      <c r="AT664" s="84"/>
      <c r="AU664" s="84"/>
      <c r="AV664" s="84"/>
      <c r="AW664" s="84"/>
      <c r="AX664" s="84"/>
      <c r="AY664" s="84"/>
      <c r="AZ664" s="84"/>
    </row>
    <row r="665" spans="1:52" x14ac:dyDescent="0.25">
      <c r="A665" s="69" t="s">
        <v>1130</v>
      </c>
      <c r="B665" s="69" t="s">
        <v>341</v>
      </c>
      <c r="C665" s="70"/>
      <c r="D665" s="71"/>
      <c r="E665" s="72"/>
      <c r="F665" s="73"/>
      <c r="G665" s="70"/>
      <c r="H665" s="74"/>
      <c r="I665" s="75"/>
      <c r="J665" s="75"/>
      <c r="K665" s="36"/>
      <c r="L665" s="82"/>
      <c r="M665" s="82"/>
      <c r="N665" s="77"/>
      <c r="O665" s="84" t="s">
        <v>233</v>
      </c>
      <c r="P665" s="86">
        <v>43168.05431712963</v>
      </c>
      <c r="Q665" s="84" t="s">
        <v>2395</v>
      </c>
      <c r="R665" s="84"/>
      <c r="S665" s="84"/>
      <c r="T665" s="84"/>
      <c r="U665" s="84"/>
      <c r="V665" s="87" t="s">
        <v>4414</v>
      </c>
      <c r="W665" s="86">
        <v>43168.05431712963</v>
      </c>
      <c r="X665" s="87" t="s">
        <v>5665</v>
      </c>
      <c r="Y665" s="84"/>
      <c r="Z665" s="84"/>
      <c r="AA665" s="90" t="s">
        <v>7244</v>
      </c>
      <c r="AB665" s="84"/>
      <c r="AC665" s="84" t="b">
        <v>0</v>
      </c>
      <c r="AD665" s="84">
        <v>0</v>
      </c>
      <c r="AE665" s="90" t="s">
        <v>243</v>
      </c>
      <c r="AF665" s="84" t="b">
        <v>0</v>
      </c>
      <c r="AG665" s="84" t="s">
        <v>248</v>
      </c>
      <c r="AH665" s="84"/>
      <c r="AI665" s="90" t="s">
        <v>243</v>
      </c>
      <c r="AJ665" s="84" t="b">
        <v>0</v>
      </c>
      <c r="AK665" s="84">
        <v>1489</v>
      </c>
      <c r="AL665" s="90" t="s">
        <v>7816</v>
      </c>
      <c r="AM665" s="84" t="s">
        <v>253</v>
      </c>
      <c r="AN665" s="84" t="b">
        <v>0</v>
      </c>
      <c r="AO665" s="90" t="s">
        <v>7816</v>
      </c>
      <c r="AP665" s="84" t="s">
        <v>179</v>
      </c>
      <c r="AQ665" s="84">
        <v>0</v>
      </c>
      <c r="AR665" s="84">
        <v>0</v>
      </c>
      <c r="AS665" s="84"/>
      <c r="AT665" s="84"/>
      <c r="AU665" s="84"/>
      <c r="AV665" s="84"/>
      <c r="AW665" s="84"/>
      <c r="AX665" s="84"/>
      <c r="AY665" s="84"/>
      <c r="AZ665" s="84"/>
    </row>
    <row r="666" spans="1:52" x14ac:dyDescent="0.25">
      <c r="A666" s="69" t="s">
        <v>1130</v>
      </c>
      <c r="B666" s="69" t="s">
        <v>2135</v>
      </c>
      <c r="C666" s="70"/>
      <c r="D666" s="71"/>
      <c r="E666" s="72"/>
      <c r="F666" s="73"/>
      <c r="G666" s="70"/>
      <c r="H666" s="74"/>
      <c r="I666" s="75"/>
      <c r="J666" s="75"/>
      <c r="K666" s="36"/>
      <c r="L666" s="82"/>
      <c r="M666" s="82"/>
      <c r="N666" s="77"/>
      <c r="O666" s="84" t="s">
        <v>233</v>
      </c>
      <c r="P666" s="86">
        <v>43168.05431712963</v>
      </c>
      <c r="Q666" s="84" t="s">
        <v>2395</v>
      </c>
      <c r="R666" s="84"/>
      <c r="S666" s="84"/>
      <c r="T666" s="84"/>
      <c r="U666" s="84"/>
      <c r="V666" s="87" t="s">
        <v>4414</v>
      </c>
      <c r="W666" s="86">
        <v>43168.05431712963</v>
      </c>
      <c r="X666" s="87" t="s">
        <v>5665</v>
      </c>
      <c r="Y666" s="84"/>
      <c r="Z666" s="84"/>
      <c r="AA666" s="90" t="s">
        <v>7244</v>
      </c>
      <c r="AB666" s="84"/>
      <c r="AC666" s="84" t="b">
        <v>0</v>
      </c>
      <c r="AD666" s="84">
        <v>0</v>
      </c>
      <c r="AE666" s="90" t="s">
        <v>243</v>
      </c>
      <c r="AF666" s="84" t="b">
        <v>0</v>
      </c>
      <c r="AG666" s="84" t="s">
        <v>248</v>
      </c>
      <c r="AH666" s="84"/>
      <c r="AI666" s="90" t="s">
        <v>243</v>
      </c>
      <c r="AJ666" s="84" t="b">
        <v>0</v>
      </c>
      <c r="AK666" s="84">
        <v>1489</v>
      </c>
      <c r="AL666" s="90" t="s">
        <v>7816</v>
      </c>
      <c r="AM666" s="84" t="s">
        <v>253</v>
      </c>
      <c r="AN666" s="84" t="b">
        <v>0</v>
      </c>
      <c r="AO666" s="90" t="s">
        <v>7816</v>
      </c>
      <c r="AP666" s="84" t="s">
        <v>179</v>
      </c>
      <c r="AQ666" s="84">
        <v>0</v>
      </c>
      <c r="AR666" s="84">
        <v>0</v>
      </c>
      <c r="AS666" s="84"/>
      <c r="AT666" s="84"/>
      <c r="AU666" s="84"/>
      <c r="AV666" s="84"/>
      <c r="AW666" s="84"/>
      <c r="AX666" s="84"/>
      <c r="AY666" s="84"/>
      <c r="AZ666" s="84"/>
    </row>
    <row r="667" spans="1:52" x14ac:dyDescent="0.25">
      <c r="A667" s="69" t="s">
        <v>1130</v>
      </c>
      <c r="B667" s="69" t="s">
        <v>2136</v>
      </c>
      <c r="C667" s="70"/>
      <c r="D667" s="71"/>
      <c r="E667" s="72"/>
      <c r="F667" s="73"/>
      <c r="G667" s="70"/>
      <c r="H667" s="74"/>
      <c r="I667" s="75"/>
      <c r="J667" s="75"/>
      <c r="K667" s="36"/>
      <c r="L667" s="82"/>
      <c r="M667" s="82"/>
      <c r="N667" s="77"/>
      <c r="O667" s="84" t="s">
        <v>233</v>
      </c>
      <c r="P667" s="86">
        <v>43168.05431712963</v>
      </c>
      <c r="Q667" s="84" t="s">
        <v>2395</v>
      </c>
      <c r="R667" s="84"/>
      <c r="S667" s="84"/>
      <c r="T667" s="84"/>
      <c r="U667" s="84"/>
      <c r="V667" s="87" t="s">
        <v>4414</v>
      </c>
      <c r="W667" s="86">
        <v>43168.05431712963</v>
      </c>
      <c r="X667" s="87" t="s">
        <v>5665</v>
      </c>
      <c r="Y667" s="84"/>
      <c r="Z667" s="84"/>
      <c r="AA667" s="90" t="s">
        <v>7244</v>
      </c>
      <c r="AB667" s="84"/>
      <c r="AC667" s="84" t="b">
        <v>0</v>
      </c>
      <c r="AD667" s="84">
        <v>0</v>
      </c>
      <c r="AE667" s="90" t="s">
        <v>243</v>
      </c>
      <c r="AF667" s="84" t="b">
        <v>0</v>
      </c>
      <c r="AG667" s="84" t="s">
        <v>248</v>
      </c>
      <c r="AH667" s="84"/>
      <c r="AI667" s="90" t="s">
        <v>243</v>
      </c>
      <c r="AJ667" s="84" t="b">
        <v>0</v>
      </c>
      <c r="AK667" s="84">
        <v>1489</v>
      </c>
      <c r="AL667" s="90" t="s">
        <v>7816</v>
      </c>
      <c r="AM667" s="84" t="s">
        <v>253</v>
      </c>
      <c r="AN667" s="84" t="b">
        <v>0</v>
      </c>
      <c r="AO667" s="90" t="s">
        <v>7816</v>
      </c>
      <c r="AP667" s="84" t="s">
        <v>179</v>
      </c>
      <c r="AQ667" s="84">
        <v>0</v>
      </c>
      <c r="AR667" s="84">
        <v>0</v>
      </c>
      <c r="AS667" s="84"/>
      <c r="AT667" s="84"/>
      <c r="AU667" s="84"/>
      <c r="AV667" s="84"/>
      <c r="AW667" s="84"/>
      <c r="AX667" s="84"/>
      <c r="AY667" s="84"/>
      <c r="AZ667" s="84"/>
    </row>
    <row r="668" spans="1:52" x14ac:dyDescent="0.25">
      <c r="A668" s="69" t="s">
        <v>1130</v>
      </c>
      <c r="B668" s="69" t="s">
        <v>2137</v>
      </c>
      <c r="C668" s="70"/>
      <c r="D668" s="71"/>
      <c r="E668" s="72"/>
      <c r="F668" s="73"/>
      <c r="G668" s="70"/>
      <c r="H668" s="74"/>
      <c r="I668" s="75"/>
      <c r="J668" s="75"/>
      <c r="K668" s="36"/>
      <c r="L668" s="82"/>
      <c r="M668" s="82"/>
      <c r="N668" s="77"/>
      <c r="O668" s="84" t="s">
        <v>233</v>
      </c>
      <c r="P668" s="86">
        <v>43168.05431712963</v>
      </c>
      <c r="Q668" s="84" t="s">
        <v>2395</v>
      </c>
      <c r="R668" s="84"/>
      <c r="S668" s="84"/>
      <c r="T668" s="84"/>
      <c r="U668" s="84"/>
      <c r="V668" s="87" t="s">
        <v>4414</v>
      </c>
      <c r="W668" s="86">
        <v>43168.05431712963</v>
      </c>
      <c r="X668" s="87" t="s">
        <v>5665</v>
      </c>
      <c r="Y668" s="84"/>
      <c r="Z668" s="84"/>
      <c r="AA668" s="90" t="s">
        <v>7244</v>
      </c>
      <c r="AB668" s="84"/>
      <c r="AC668" s="84" t="b">
        <v>0</v>
      </c>
      <c r="AD668" s="84">
        <v>0</v>
      </c>
      <c r="AE668" s="90" t="s">
        <v>243</v>
      </c>
      <c r="AF668" s="84" t="b">
        <v>0</v>
      </c>
      <c r="AG668" s="84" t="s">
        <v>248</v>
      </c>
      <c r="AH668" s="84"/>
      <c r="AI668" s="90" t="s">
        <v>243</v>
      </c>
      <c r="AJ668" s="84" t="b">
        <v>0</v>
      </c>
      <c r="AK668" s="84">
        <v>1489</v>
      </c>
      <c r="AL668" s="90" t="s">
        <v>7816</v>
      </c>
      <c r="AM668" s="84" t="s">
        <v>253</v>
      </c>
      <c r="AN668" s="84" t="b">
        <v>0</v>
      </c>
      <c r="AO668" s="90" t="s">
        <v>7816</v>
      </c>
      <c r="AP668" s="84" t="s">
        <v>179</v>
      </c>
      <c r="AQ668" s="84">
        <v>0</v>
      </c>
      <c r="AR668" s="84">
        <v>0</v>
      </c>
      <c r="AS668" s="84"/>
      <c r="AT668" s="84"/>
      <c r="AU668" s="84"/>
      <c r="AV668" s="84"/>
      <c r="AW668" s="84"/>
      <c r="AX668" s="84"/>
      <c r="AY668" s="84"/>
      <c r="AZ668" s="84"/>
    </row>
    <row r="669" spans="1:52" x14ac:dyDescent="0.25">
      <c r="A669" s="69" t="s">
        <v>1130</v>
      </c>
      <c r="B669" s="69" t="s">
        <v>2138</v>
      </c>
      <c r="C669" s="70"/>
      <c r="D669" s="71"/>
      <c r="E669" s="72"/>
      <c r="F669" s="73"/>
      <c r="G669" s="70"/>
      <c r="H669" s="74"/>
      <c r="I669" s="75"/>
      <c r="J669" s="75"/>
      <c r="K669" s="36"/>
      <c r="L669" s="82"/>
      <c r="M669" s="82"/>
      <c r="N669" s="77"/>
      <c r="O669" s="84" t="s">
        <v>233</v>
      </c>
      <c r="P669" s="86">
        <v>43168.05431712963</v>
      </c>
      <c r="Q669" s="84" t="s">
        <v>2395</v>
      </c>
      <c r="R669" s="84"/>
      <c r="S669" s="84"/>
      <c r="T669" s="84"/>
      <c r="U669" s="84"/>
      <c r="V669" s="87" t="s">
        <v>4414</v>
      </c>
      <c r="W669" s="86">
        <v>43168.05431712963</v>
      </c>
      <c r="X669" s="87" t="s">
        <v>5665</v>
      </c>
      <c r="Y669" s="84"/>
      <c r="Z669" s="84"/>
      <c r="AA669" s="90" t="s">
        <v>7244</v>
      </c>
      <c r="AB669" s="84"/>
      <c r="AC669" s="84" t="b">
        <v>0</v>
      </c>
      <c r="AD669" s="84">
        <v>0</v>
      </c>
      <c r="AE669" s="90" t="s">
        <v>243</v>
      </c>
      <c r="AF669" s="84" t="b">
        <v>0</v>
      </c>
      <c r="AG669" s="84" t="s">
        <v>248</v>
      </c>
      <c r="AH669" s="84"/>
      <c r="AI669" s="90" t="s">
        <v>243</v>
      </c>
      <c r="AJ669" s="84" t="b">
        <v>0</v>
      </c>
      <c r="AK669" s="84">
        <v>1489</v>
      </c>
      <c r="AL669" s="90" t="s">
        <v>7816</v>
      </c>
      <c r="AM669" s="84" t="s">
        <v>253</v>
      </c>
      <c r="AN669" s="84" t="b">
        <v>0</v>
      </c>
      <c r="AO669" s="90" t="s">
        <v>7816</v>
      </c>
      <c r="AP669" s="84" t="s">
        <v>179</v>
      </c>
      <c r="AQ669" s="84">
        <v>0</v>
      </c>
      <c r="AR669" s="84">
        <v>0</v>
      </c>
      <c r="AS669" s="84"/>
      <c r="AT669" s="84"/>
      <c r="AU669" s="84"/>
      <c r="AV669" s="84"/>
      <c r="AW669" s="84"/>
      <c r="AX669" s="84"/>
      <c r="AY669" s="84"/>
      <c r="AZ669" s="84"/>
    </row>
    <row r="670" spans="1:52" x14ac:dyDescent="0.25">
      <c r="A670" s="69" t="s">
        <v>1130</v>
      </c>
      <c r="B670" s="69" t="s">
        <v>2139</v>
      </c>
      <c r="C670" s="70"/>
      <c r="D670" s="71"/>
      <c r="E670" s="72"/>
      <c r="F670" s="73"/>
      <c r="G670" s="70"/>
      <c r="H670" s="74"/>
      <c r="I670" s="75"/>
      <c r="J670" s="75"/>
      <c r="K670" s="36"/>
      <c r="L670" s="82"/>
      <c r="M670" s="82"/>
      <c r="N670" s="77"/>
      <c r="O670" s="84" t="s">
        <v>233</v>
      </c>
      <c r="P670" s="86">
        <v>43168.05431712963</v>
      </c>
      <c r="Q670" s="84" t="s">
        <v>2395</v>
      </c>
      <c r="R670" s="84"/>
      <c r="S670" s="84"/>
      <c r="T670" s="84"/>
      <c r="U670" s="84"/>
      <c r="V670" s="87" t="s">
        <v>4414</v>
      </c>
      <c r="W670" s="86">
        <v>43168.05431712963</v>
      </c>
      <c r="X670" s="87" t="s">
        <v>5665</v>
      </c>
      <c r="Y670" s="84"/>
      <c r="Z670" s="84"/>
      <c r="AA670" s="90" t="s">
        <v>7244</v>
      </c>
      <c r="AB670" s="84"/>
      <c r="AC670" s="84" t="b">
        <v>0</v>
      </c>
      <c r="AD670" s="84">
        <v>0</v>
      </c>
      <c r="AE670" s="90" t="s">
        <v>243</v>
      </c>
      <c r="AF670" s="84" t="b">
        <v>0</v>
      </c>
      <c r="AG670" s="84" t="s">
        <v>248</v>
      </c>
      <c r="AH670" s="84"/>
      <c r="AI670" s="90" t="s">
        <v>243</v>
      </c>
      <c r="AJ670" s="84" t="b">
        <v>0</v>
      </c>
      <c r="AK670" s="84">
        <v>1489</v>
      </c>
      <c r="AL670" s="90" t="s">
        <v>7816</v>
      </c>
      <c r="AM670" s="84" t="s">
        <v>253</v>
      </c>
      <c r="AN670" s="84" t="b">
        <v>0</v>
      </c>
      <c r="AO670" s="90" t="s">
        <v>7816</v>
      </c>
      <c r="AP670" s="84" t="s">
        <v>179</v>
      </c>
      <c r="AQ670" s="84">
        <v>0</v>
      </c>
      <c r="AR670" s="84">
        <v>0</v>
      </c>
      <c r="AS670" s="84"/>
      <c r="AT670" s="84"/>
      <c r="AU670" s="84"/>
      <c r="AV670" s="84"/>
      <c r="AW670" s="84"/>
      <c r="AX670" s="84"/>
      <c r="AY670" s="84"/>
      <c r="AZ670" s="84"/>
    </row>
    <row r="671" spans="1:52" x14ac:dyDescent="0.25">
      <c r="A671" s="69" t="s">
        <v>1130</v>
      </c>
      <c r="B671" s="69" t="s">
        <v>2140</v>
      </c>
      <c r="C671" s="70"/>
      <c r="D671" s="71"/>
      <c r="E671" s="72"/>
      <c r="F671" s="73"/>
      <c r="G671" s="70"/>
      <c r="H671" s="74"/>
      <c r="I671" s="75"/>
      <c r="J671" s="75"/>
      <c r="K671" s="36"/>
      <c r="L671" s="82"/>
      <c r="M671" s="82"/>
      <c r="N671" s="77"/>
      <c r="O671" s="84" t="s">
        <v>233</v>
      </c>
      <c r="P671" s="86">
        <v>43168.05431712963</v>
      </c>
      <c r="Q671" s="84" t="s">
        <v>2395</v>
      </c>
      <c r="R671" s="84"/>
      <c r="S671" s="84"/>
      <c r="T671" s="84"/>
      <c r="U671" s="84"/>
      <c r="V671" s="87" t="s">
        <v>4414</v>
      </c>
      <c r="W671" s="86">
        <v>43168.05431712963</v>
      </c>
      <c r="X671" s="87" t="s">
        <v>5665</v>
      </c>
      <c r="Y671" s="84"/>
      <c r="Z671" s="84"/>
      <c r="AA671" s="90" t="s">
        <v>7244</v>
      </c>
      <c r="AB671" s="84"/>
      <c r="AC671" s="84" t="b">
        <v>0</v>
      </c>
      <c r="AD671" s="84">
        <v>0</v>
      </c>
      <c r="AE671" s="90" t="s">
        <v>243</v>
      </c>
      <c r="AF671" s="84" t="b">
        <v>0</v>
      </c>
      <c r="AG671" s="84" t="s">
        <v>248</v>
      </c>
      <c r="AH671" s="84"/>
      <c r="AI671" s="90" t="s">
        <v>243</v>
      </c>
      <c r="AJ671" s="84" t="b">
        <v>0</v>
      </c>
      <c r="AK671" s="84">
        <v>1489</v>
      </c>
      <c r="AL671" s="90" t="s">
        <v>7816</v>
      </c>
      <c r="AM671" s="84" t="s">
        <v>253</v>
      </c>
      <c r="AN671" s="84" t="b">
        <v>0</v>
      </c>
      <c r="AO671" s="90" t="s">
        <v>7816</v>
      </c>
      <c r="AP671" s="84" t="s">
        <v>179</v>
      </c>
      <c r="AQ671" s="84">
        <v>0</v>
      </c>
      <c r="AR671" s="84">
        <v>0</v>
      </c>
      <c r="AS671" s="84"/>
      <c r="AT671" s="84"/>
      <c r="AU671" s="84"/>
      <c r="AV671" s="84"/>
      <c r="AW671" s="84"/>
      <c r="AX671" s="84"/>
      <c r="AY671" s="84"/>
      <c r="AZ671" s="84"/>
    </row>
    <row r="672" spans="1:52" x14ac:dyDescent="0.25">
      <c r="A672" s="69" t="s">
        <v>1130</v>
      </c>
      <c r="B672" s="69" t="s">
        <v>2141</v>
      </c>
      <c r="C672" s="70"/>
      <c r="D672" s="71"/>
      <c r="E672" s="72"/>
      <c r="F672" s="73"/>
      <c r="G672" s="70"/>
      <c r="H672" s="74"/>
      <c r="I672" s="75"/>
      <c r="J672" s="75"/>
      <c r="K672" s="36"/>
      <c r="L672" s="82"/>
      <c r="M672" s="82"/>
      <c r="N672" s="77"/>
      <c r="O672" s="84" t="s">
        <v>233</v>
      </c>
      <c r="P672" s="86">
        <v>43168.05431712963</v>
      </c>
      <c r="Q672" s="84" t="s">
        <v>2395</v>
      </c>
      <c r="R672" s="84"/>
      <c r="S672" s="84"/>
      <c r="T672" s="84"/>
      <c r="U672" s="84"/>
      <c r="V672" s="87" t="s">
        <v>4414</v>
      </c>
      <c r="W672" s="86">
        <v>43168.05431712963</v>
      </c>
      <c r="X672" s="87" t="s">
        <v>5665</v>
      </c>
      <c r="Y672" s="84"/>
      <c r="Z672" s="84"/>
      <c r="AA672" s="90" t="s">
        <v>7244</v>
      </c>
      <c r="AB672" s="84"/>
      <c r="AC672" s="84" t="b">
        <v>0</v>
      </c>
      <c r="AD672" s="84">
        <v>0</v>
      </c>
      <c r="AE672" s="90" t="s">
        <v>243</v>
      </c>
      <c r="AF672" s="84" t="b">
        <v>0</v>
      </c>
      <c r="AG672" s="84" t="s">
        <v>248</v>
      </c>
      <c r="AH672" s="84"/>
      <c r="AI672" s="90" t="s">
        <v>243</v>
      </c>
      <c r="AJ672" s="84" t="b">
        <v>0</v>
      </c>
      <c r="AK672" s="84">
        <v>1489</v>
      </c>
      <c r="AL672" s="90" t="s">
        <v>7816</v>
      </c>
      <c r="AM672" s="84" t="s">
        <v>253</v>
      </c>
      <c r="AN672" s="84" t="b">
        <v>0</v>
      </c>
      <c r="AO672" s="90" t="s">
        <v>7816</v>
      </c>
      <c r="AP672" s="84" t="s">
        <v>179</v>
      </c>
      <c r="AQ672" s="84">
        <v>0</v>
      </c>
      <c r="AR672" s="84">
        <v>0</v>
      </c>
      <c r="AS672" s="84"/>
      <c r="AT672" s="84"/>
      <c r="AU672" s="84"/>
      <c r="AV672" s="84"/>
      <c r="AW672" s="84"/>
      <c r="AX672" s="84"/>
      <c r="AY672" s="84"/>
      <c r="AZ672" s="84"/>
    </row>
    <row r="673" spans="1:52" x14ac:dyDescent="0.25">
      <c r="A673" s="69" t="s">
        <v>1130</v>
      </c>
      <c r="B673" s="69" t="s">
        <v>2142</v>
      </c>
      <c r="C673" s="70"/>
      <c r="D673" s="71"/>
      <c r="E673" s="72"/>
      <c r="F673" s="73"/>
      <c r="G673" s="70"/>
      <c r="H673" s="74"/>
      <c r="I673" s="75"/>
      <c r="J673" s="75"/>
      <c r="K673" s="36"/>
      <c r="L673" s="82"/>
      <c r="M673" s="82"/>
      <c r="N673" s="77"/>
      <c r="O673" s="84" t="s">
        <v>233</v>
      </c>
      <c r="P673" s="86">
        <v>43168.05431712963</v>
      </c>
      <c r="Q673" s="84" t="s">
        <v>2395</v>
      </c>
      <c r="R673" s="84"/>
      <c r="S673" s="84"/>
      <c r="T673" s="84"/>
      <c r="U673" s="84"/>
      <c r="V673" s="87" t="s">
        <v>4414</v>
      </c>
      <c r="W673" s="86">
        <v>43168.05431712963</v>
      </c>
      <c r="X673" s="87" t="s">
        <v>5665</v>
      </c>
      <c r="Y673" s="84"/>
      <c r="Z673" s="84"/>
      <c r="AA673" s="90" t="s">
        <v>7244</v>
      </c>
      <c r="AB673" s="84"/>
      <c r="AC673" s="84" t="b">
        <v>0</v>
      </c>
      <c r="AD673" s="84">
        <v>0</v>
      </c>
      <c r="AE673" s="90" t="s">
        <v>243</v>
      </c>
      <c r="AF673" s="84" t="b">
        <v>0</v>
      </c>
      <c r="AG673" s="84" t="s">
        <v>248</v>
      </c>
      <c r="AH673" s="84"/>
      <c r="AI673" s="90" t="s">
        <v>243</v>
      </c>
      <c r="AJ673" s="84" t="b">
        <v>0</v>
      </c>
      <c r="AK673" s="84">
        <v>1489</v>
      </c>
      <c r="AL673" s="90" t="s">
        <v>7816</v>
      </c>
      <c r="AM673" s="84" t="s">
        <v>253</v>
      </c>
      <c r="AN673" s="84" t="b">
        <v>0</v>
      </c>
      <c r="AO673" s="90" t="s">
        <v>7816</v>
      </c>
      <c r="AP673" s="84" t="s">
        <v>179</v>
      </c>
      <c r="AQ673" s="84">
        <v>0</v>
      </c>
      <c r="AR673" s="84">
        <v>0</v>
      </c>
      <c r="AS673" s="84"/>
      <c r="AT673" s="84"/>
      <c r="AU673" s="84"/>
      <c r="AV673" s="84"/>
      <c r="AW673" s="84"/>
      <c r="AX673" s="84"/>
      <c r="AY673" s="84"/>
      <c r="AZ673" s="84"/>
    </row>
    <row r="674" spans="1:52" x14ac:dyDescent="0.25">
      <c r="A674" s="69" t="s">
        <v>1130</v>
      </c>
      <c r="B674" s="69" t="s">
        <v>231</v>
      </c>
      <c r="C674" s="70"/>
      <c r="D674" s="71"/>
      <c r="E674" s="72"/>
      <c r="F674" s="73"/>
      <c r="G674" s="70"/>
      <c r="H674" s="74"/>
      <c r="I674" s="75"/>
      <c r="J674" s="75"/>
      <c r="K674" s="36"/>
      <c r="L674" s="82"/>
      <c r="M674" s="82"/>
      <c r="N674" s="77"/>
      <c r="O674" s="84" t="s">
        <v>233</v>
      </c>
      <c r="P674" s="86">
        <v>43168.05431712963</v>
      </c>
      <c r="Q674" s="84" t="s">
        <v>2395</v>
      </c>
      <c r="R674" s="84"/>
      <c r="S674" s="84"/>
      <c r="T674" s="84"/>
      <c r="U674" s="84"/>
      <c r="V674" s="87" t="s">
        <v>4414</v>
      </c>
      <c r="W674" s="86">
        <v>43168.05431712963</v>
      </c>
      <c r="X674" s="87" t="s">
        <v>5665</v>
      </c>
      <c r="Y674" s="84"/>
      <c r="Z674" s="84"/>
      <c r="AA674" s="90" t="s">
        <v>7244</v>
      </c>
      <c r="AB674" s="84"/>
      <c r="AC674" s="84" t="b">
        <v>0</v>
      </c>
      <c r="AD674" s="84">
        <v>0</v>
      </c>
      <c r="AE674" s="90" t="s">
        <v>243</v>
      </c>
      <c r="AF674" s="84" t="b">
        <v>0</v>
      </c>
      <c r="AG674" s="84" t="s">
        <v>248</v>
      </c>
      <c r="AH674" s="84"/>
      <c r="AI674" s="90" t="s">
        <v>243</v>
      </c>
      <c r="AJ674" s="84" t="b">
        <v>0</v>
      </c>
      <c r="AK674" s="84">
        <v>1489</v>
      </c>
      <c r="AL674" s="90" t="s">
        <v>7816</v>
      </c>
      <c r="AM674" s="84" t="s">
        <v>253</v>
      </c>
      <c r="AN674" s="84" t="b">
        <v>0</v>
      </c>
      <c r="AO674" s="90" t="s">
        <v>7816</v>
      </c>
      <c r="AP674" s="84" t="s">
        <v>179</v>
      </c>
      <c r="AQ674" s="84">
        <v>0</v>
      </c>
      <c r="AR674" s="84">
        <v>0</v>
      </c>
      <c r="AS674" s="84"/>
      <c r="AT674" s="84"/>
      <c r="AU674" s="84"/>
      <c r="AV674" s="84"/>
      <c r="AW674" s="84"/>
      <c r="AX674" s="84"/>
      <c r="AY674" s="84"/>
      <c r="AZ674" s="84"/>
    </row>
    <row r="675" spans="1:52" x14ac:dyDescent="0.25">
      <c r="A675" s="69" t="s">
        <v>1131</v>
      </c>
      <c r="B675" s="69" t="s">
        <v>2075</v>
      </c>
      <c r="C675" s="70"/>
      <c r="D675" s="71"/>
      <c r="E675" s="72"/>
      <c r="F675" s="73"/>
      <c r="G675" s="70"/>
      <c r="H675" s="74"/>
      <c r="I675" s="75"/>
      <c r="J675" s="75"/>
      <c r="K675" s="36"/>
      <c r="L675" s="82"/>
      <c r="M675" s="82"/>
      <c r="N675" s="77"/>
      <c r="O675" s="84" t="s">
        <v>233</v>
      </c>
      <c r="P675" s="86">
        <v>43168.05431712963</v>
      </c>
      <c r="Q675" s="84" t="s">
        <v>2396</v>
      </c>
      <c r="R675" s="84"/>
      <c r="S675" s="84"/>
      <c r="T675" s="84" t="s">
        <v>3570</v>
      </c>
      <c r="U675" s="87" t="s">
        <v>3884</v>
      </c>
      <c r="V675" s="87" t="s">
        <v>3884</v>
      </c>
      <c r="W675" s="86">
        <v>43168.05431712963</v>
      </c>
      <c r="X675" s="87" t="s">
        <v>5666</v>
      </c>
      <c r="Y675" s="84"/>
      <c r="Z675" s="84"/>
      <c r="AA675" s="90" t="s">
        <v>7245</v>
      </c>
      <c r="AB675" s="84"/>
      <c r="AC675" s="84" t="b">
        <v>0</v>
      </c>
      <c r="AD675" s="84">
        <v>0</v>
      </c>
      <c r="AE675" s="90" t="s">
        <v>243</v>
      </c>
      <c r="AF675" s="84" t="b">
        <v>0</v>
      </c>
      <c r="AG675" s="84" t="s">
        <v>8486</v>
      </c>
      <c r="AH675" s="84"/>
      <c r="AI675" s="90" t="s">
        <v>243</v>
      </c>
      <c r="AJ675" s="84" t="b">
        <v>0</v>
      </c>
      <c r="AK675" s="84">
        <v>319</v>
      </c>
      <c r="AL675" s="90" t="s">
        <v>8311</v>
      </c>
      <c r="AM675" s="84" t="s">
        <v>251</v>
      </c>
      <c r="AN675" s="84" t="b">
        <v>0</v>
      </c>
      <c r="AO675" s="90" t="s">
        <v>8311</v>
      </c>
      <c r="AP675" s="84" t="s">
        <v>179</v>
      </c>
      <c r="AQ675" s="84">
        <v>0</v>
      </c>
      <c r="AR675" s="84">
        <v>0</v>
      </c>
      <c r="AS675" s="84"/>
      <c r="AT675" s="84"/>
      <c r="AU675" s="84"/>
      <c r="AV675" s="84"/>
      <c r="AW675" s="84"/>
      <c r="AX675" s="84"/>
      <c r="AY675" s="84"/>
      <c r="AZ675" s="84"/>
    </row>
    <row r="676" spans="1:52" x14ac:dyDescent="0.25">
      <c r="A676" s="69" t="s">
        <v>1132</v>
      </c>
      <c r="B676" s="69" t="s">
        <v>1132</v>
      </c>
      <c r="C676" s="70"/>
      <c r="D676" s="71"/>
      <c r="E676" s="72"/>
      <c r="F676" s="73"/>
      <c r="G676" s="70"/>
      <c r="H676" s="74"/>
      <c r="I676" s="75"/>
      <c r="J676" s="75"/>
      <c r="K676" s="36"/>
      <c r="L676" s="82"/>
      <c r="M676" s="82"/>
      <c r="N676" s="77"/>
      <c r="O676" s="84" t="s">
        <v>179</v>
      </c>
      <c r="P676" s="86">
        <v>43167.992268518516</v>
      </c>
      <c r="Q676" s="84" t="s">
        <v>2652</v>
      </c>
      <c r="R676" s="84"/>
      <c r="S676" s="84"/>
      <c r="T676" s="84" t="s">
        <v>3664</v>
      </c>
      <c r="U676" s="84"/>
      <c r="V676" s="87" t="s">
        <v>4415</v>
      </c>
      <c r="W676" s="86">
        <v>43167.992268518516</v>
      </c>
      <c r="X676" s="87" t="s">
        <v>5667</v>
      </c>
      <c r="Y676" s="84"/>
      <c r="Z676" s="84"/>
      <c r="AA676" s="90" t="s">
        <v>7246</v>
      </c>
      <c r="AB676" s="84"/>
      <c r="AC676" s="84" t="b">
        <v>0</v>
      </c>
      <c r="AD676" s="84">
        <v>4</v>
      </c>
      <c r="AE676" s="90" t="s">
        <v>243</v>
      </c>
      <c r="AF676" s="84" t="b">
        <v>0</v>
      </c>
      <c r="AG676" s="84" t="s">
        <v>8486</v>
      </c>
      <c r="AH676" s="84"/>
      <c r="AI676" s="90" t="s">
        <v>243</v>
      </c>
      <c r="AJ676" s="84" t="b">
        <v>0</v>
      </c>
      <c r="AK676" s="84">
        <v>8</v>
      </c>
      <c r="AL676" s="90" t="s">
        <v>243</v>
      </c>
      <c r="AM676" s="84" t="s">
        <v>253</v>
      </c>
      <c r="AN676" s="84" t="b">
        <v>0</v>
      </c>
      <c r="AO676" s="90" t="s">
        <v>7246</v>
      </c>
      <c r="AP676" s="84" t="s">
        <v>270</v>
      </c>
      <c r="AQ676" s="84">
        <v>0</v>
      </c>
      <c r="AR676" s="84">
        <v>0</v>
      </c>
      <c r="AS676" s="84"/>
      <c r="AT676" s="84"/>
      <c r="AU676" s="84"/>
      <c r="AV676" s="84"/>
      <c r="AW676" s="84"/>
      <c r="AX676" s="84"/>
      <c r="AY676" s="84"/>
      <c r="AZ676" s="84"/>
    </row>
    <row r="677" spans="1:52" x14ac:dyDescent="0.25">
      <c r="A677" s="69" t="s">
        <v>1133</v>
      </c>
      <c r="B677" s="69" t="s">
        <v>1132</v>
      </c>
      <c r="C677" s="70"/>
      <c r="D677" s="71"/>
      <c r="E677" s="72"/>
      <c r="F677" s="73"/>
      <c r="G677" s="70"/>
      <c r="H677" s="74"/>
      <c r="I677" s="75"/>
      <c r="J677" s="75"/>
      <c r="K677" s="36"/>
      <c r="L677" s="82"/>
      <c r="M677" s="82"/>
      <c r="N677" s="77"/>
      <c r="O677" s="84" t="s">
        <v>233</v>
      </c>
      <c r="P677" s="86">
        <v>43168.054328703707</v>
      </c>
      <c r="Q677" s="84" t="s">
        <v>2653</v>
      </c>
      <c r="R677" s="84"/>
      <c r="S677" s="84"/>
      <c r="T677" s="84" t="s">
        <v>3664</v>
      </c>
      <c r="U677" s="84"/>
      <c r="V677" s="87" t="s">
        <v>4416</v>
      </c>
      <c r="W677" s="86">
        <v>43168.054328703707</v>
      </c>
      <c r="X677" s="87" t="s">
        <v>5668</v>
      </c>
      <c r="Y677" s="84"/>
      <c r="Z677" s="84"/>
      <c r="AA677" s="90" t="s">
        <v>7247</v>
      </c>
      <c r="AB677" s="84"/>
      <c r="AC677" s="84" t="b">
        <v>0</v>
      </c>
      <c r="AD677" s="84">
        <v>0</v>
      </c>
      <c r="AE677" s="90" t="s">
        <v>243</v>
      </c>
      <c r="AF677" s="84" t="b">
        <v>0</v>
      </c>
      <c r="AG677" s="84" t="s">
        <v>8486</v>
      </c>
      <c r="AH677" s="84"/>
      <c r="AI677" s="90" t="s">
        <v>243</v>
      </c>
      <c r="AJ677" s="84" t="b">
        <v>0</v>
      </c>
      <c r="AK677" s="84">
        <v>8</v>
      </c>
      <c r="AL677" s="90" t="s">
        <v>7246</v>
      </c>
      <c r="AM677" s="84" t="s">
        <v>251</v>
      </c>
      <c r="AN677" s="84" t="b">
        <v>0</v>
      </c>
      <c r="AO677" s="90" t="s">
        <v>7246</v>
      </c>
      <c r="AP677" s="84" t="s">
        <v>179</v>
      </c>
      <c r="AQ677" s="84">
        <v>0</v>
      </c>
      <c r="AR677" s="84">
        <v>0</v>
      </c>
      <c r="AS677" s="84"/>
      <c r="AT677" s="84"/>
      <c r="AU677" s="84"/>
      <c r="AV677" s="84"/>
      <c r="AW677" s="84"/>
      <c r="AX677" s="84"/>
      <c r="AY677" s="84"/>
      <c r="AZ677" s="84"/>
    </row>
    <row r="678" spans="1:52" x14ac:dyDescent="0.25">
      <c r="A678" s="69" t="s">
        <v>1134</v>
      </c>
      <c r="B678" s="69" t="s">
        <v>2095</v>
      </c>
      <c r="C678" s="70"/>
      <c r="D678" s="71"/>
      <c r="E678" s="72"/>
      <c r="F678" s="73"/>
      <c r="G678" s="70"/>
      <c r="H678" s="74"/>
      <c r="I678" s="75"/>
      <c r="J678" s="75"/>
      <c r="K678" s="36"/>
      <c r="L678" s="82"/>
      <c r="M678" s="82"/>
      <c r="N678" s="77"/>
      <c r="O678" s="84" t="s">
        <v>233</v>
      </c>
      <c r="P678" s="86">
        <v>43168.054328703707</v>
      </c>
      <c r="Q678" s="84" t="s">
        <v>2400</v>
      </c>
      <c r="R678" s="84"/>
      <c r="S678" s="84"/>
      <c r="T678" s="84"/>
      <c r="U678" s="84"/>
      <c r="V678" s="87" t="s">
        <v>4417</v>
      </c>
      <c r="W678" s="86">
        <v>43168.054328703707</v>
      </c>
      <c r="X678" s="87" t="s">
        <v>5669</v>
      </c>
      <c r="Y678" s="84"/>
      <c r="Z678" s="84"/>
      <c r="AA678" s="90" t="s">
        <v>7248</v>
      </c>
      <c r="AB678" s="84"/>
      <c r="AC678" s="84" t="b">
        <v>0</v>
      </c>
      <c r="AD678" s="84">
        <v>0</v>
      </c>
      <c r="AE678" s="90" t="s">
        <v>243</v>
      </c>
      <c r="AF678" s="84" t="b">
        <v>0</v>
      </c>
      <c r="AG678" s="84" t="s">
        <v>532</v>
      </c>
      <c r="AH678" s="84"/>
      <c r="AI678" s="90" t="s">
        <v>243</v>
      </c>
      <c r="AJ678" s="84" t="b">
        <v>0</v>
      </c>
      <c r="AK678" s="84">
        <v>369</v>
      </c>
      <c r="AL678" s="90" t="s">
        <v>8332</v>
      </c>
      <c r="AM678" s="84" t="s">
        <v>251</v>
      </c>
      <c r="AN678" s="84" t="b">
        <v>0</v>
      </c>
      <c r="AO678" s="90" t="s">
        <v>8332</v>
      </c>
      <c r="AP678" s="84" t="s">
        <v>179</v>
      </c>
      <c r="AQ678" s="84">
        <v>0</v>
      </c>
      <c r="AR678" s="84">
        <v>0</v>
      </c>
      <c r="AS678" s="84"/>
      <c r="AT678" s="84"/>
      <c r="AU678" s="84"/>
      <c r="AV678" s="84"/>
      <c r="AW678" s="84"/>
      <c r="AX678" s="84"/>
      <c r="AY678" s="84"/>
      <c r="AZ678" s="84"/>
    </row>
    <row r="679" spans="1:52" x14ac:dyDescent="0.25">
      <c r="A679" s="69" t="s">
        <v>1135</v>
      </c>
      <c r="B679" s="69" t="s">
        <v>2079</v>
      </c>
      <c r="C679" s="70"/>
      <c r="D679" s="71"/>
      <c r="E679" s="72"/>
      <c r="F679" s="73"/>
      <c r="G679" s="70"/>
      <c r="H679" s="74"/>
      <c r="I679" s="75"/>
      <c r="J679" s="75"/>
      <c r="K679" s="36"/>
      <c r="L679" s="82"/>
      <c r="M679" s="82"/>
      <c r="N679" s="77"/>
      <c r="O679" s="84" t="s">
        <v>233</v>
      </c>
      <c r="P679" s="86">
        <v>43168.054328703707</v>
      </c>
      <c r="Q679" s="84" t="s">
        <v>2618</v>
      </c>
      <c r="R679" s="87" t="s">
        <v>3271</v>
      </c>
      <c r="S679" s="84" t="s">
        <v>3469</v>
      </c>
      <c r="T679" s="84" t="s">
        <v>3547</v>
      </c>
      <c r="U679" s="84"/>
      <c r="V679" s="87" t="s">
        <v>4418</v>
      </c>
      <c r="W679" s="86">
        <v>43168.054328703707</v>
      </c>
      <c r="X679" s="87" t="s">
        <v>5670</v>
      </c>
      <c r="Y679" s="84"/>
      <c r="Z679" s="84"/>
      <c r="AA679" s="90" t="s">
        <v>7249</v>
      </c>
      <c r="AB679" s="84"/>
      <c r="AC679" s="84" t="b">
        <v>0</v>
      </c>
      <c r="AD679" s="84">
        <v>0</v>
      </c>
      <c r="AE679" s="90" t="s">
        <v>243</v>
      </c>
      <c r="AF679" s="84" t="b">
        <v>0</v>
      </c>
      <c r="AG679" s="84" t="s">
        <v>248</v>
      </c>
      <c r="AH679" s="84"/>
      <c r="AI679" s="90" t="s">
        <v>243</v>
      </c>
      <c r="AJ679" s="84" t="b">
        <v>0</v>
      </c>
      <c r="AK679" s="84">
        <v>35</v>
      </c>
      <c r="AL679" s="90" t="s">
        <v>8315</v>
      </c>
      <c r="AM679" s="84" t="s">
        <v>252</v>
      </c>
      <c r="AN679" s="84" t="b">
        <v>0</v>
      </c>
      <c r="AO679" s="90" t="s">
        <v>8315</v>
      </c>
      <c r="AP679" s="84" t="s">
        <v>179</v>
      </c>
      <c r="AQ679" s="84">
        <v>0</v>
      </c>
      <c r="AR679" s="84">
        <v>0</v>
      </c>
      <c r="AS679" s="84"/>
      <c r="AT679" s="84"/>
      <c r="AU679" s="84"/>
      <c r="AV679" s="84"/>
      <c r="AW679" s="84"/>
      <c r="AX679" s="84"/>
      <c r="AY679" s="84"/>
      <c r="AZ679" s="84"/>
    </row>
    <row r="680" spans="1:52" x14ac:dyDescent="0.25">
      <c r="A680" s="69" t="s">
        <v>1136</v>
      </c>
      <c r="B680" s="69" t="s">
        <v>2075</v>
      </c>
      <c r="C680" s="70"/>
      <c r="D680" s="71"/>
      <c r="E680" s="72"/>
      <c r="F680" s="73"/>
      <c r="G680" s="70"/>
      <c r="H680" s="74"/>
      <c r="I680" s="75"/>
      <c r="J680" s="75"/>
      <c r="K680" s="36"/>
      <c r="L680" s="82"/>
      <c r="M680" s="82"/>
      <c r="N680" s="77"/>
      <c r="O680" s="84" t="s">
        <v>233</v>
      </c>
      <c r="P680" s="86">
        <v>43168.054340277777</v>
      </c>
      <c r="Q680" s="84" t="s">
        <v>2396</v>
      </c>
      <c r="R680" s="84"/>
      <c r="S680" s="84"/>
      <c r="T680" s="84" t="s">
        <v>3570</v>
      </c>
      <c r="U680" s="87" t="s">
        <v>3884</v>
      </c>
      <c r="V680" s="87" t="s">
        <v>3884</v>
      </c>
      <c r="W680" s="86">
        <v>43168.054340277777</v>
      </c>
      <c r="X680" s="87" t="s">
        <v>5671</v>
      </c>
      <c r="Y680" s="84"/>
      <c r="Z680" s="84"/>
      <c r="AA680" s="90" t="s">
        <v>7250</v>
      </c>
      <c r="AB680" s="84"/>
      <c r="AC680" s="84" t="b">
        <v>0</v>
      </c>
      <c r="AD680" s="84">
        <v>0</v>
      </c>
      <c r="AE680" s="90" t="s">
        <v>243</v>
      </c>
      <c r="AF680" s="84" t="b">
        <v>0</v>
      </c>
      <c r="AG680" s="84" t="s">
        <v>8486</v>
      </c>
      <c r="AH680" s="84"/>
      <c r="AI680" s="90" t="s">
        <v>243</v>
      </c>
      <c r="AJ680" s="84" t="b">
        <v>0</v>
      </c>
      <c r="AK680" s="84">
        <v>319</v>
      </c>
      <c r="AL680" s="90" t="s">
        <v>8311</v>
      </c>
      <c r="AM680" s="84" t="s">
        <v>252</v>
      </c>
      <c r="AN680" s="84" t="b">
        <v>0</v>
      </c>
      <c r="AO680" s="90" t="s">
        <v>8311</v>
      </c>
      <c r="AP680" s="84" t="s">
        <v>179</v>
      </c>
      <c r="AQ680" s="84">
        <v>0</v>
      </c>
      <c r="AR680" s="84">
        <v>0</v>
      </c>
      <c r="AS680" s="84"/>
      <c r="AT680" s="84"/>
      <c r="AU680" s="84"/>
      <c r="AV680" s="84"/>
      <c r="AW680" s="84"/>
      <c r="AX680" s="84"/>
      <c r="AY680" s="84"/>
      <c r="AZ680" s="84"/>
    </row>
    <row r="681" spans="1:52" x14ac:dyDescent="0.25">
      <c r="A681" s="69" t="s">
        <v>1137</v>
      </c>
      <c r="B681" s="69" t="s">
        <v>2079</v>
      </c>
      <c r="C681" s="70"/>
      <c r="D681" s="71"/>
      <c r="E681" s="72"/>
      <c r="F681" s="73"/>
      <c r="G681" s="70"/>
      <c r="H681" s="74"/>
      <c r="I681" s="75"/>
      <c r="J681" s="75"/>
      <c r="K681" s="36"/>
      <c r="L681" s="82"/>
      <c r="M681" s="82"/>
      <c r="N681" s="77"/>
      <c r="O681" s="84" t="s">
        <v>233</v>
      </c>
      <c r="P681" s="86">
        <v>43168.054340277777</v>
      </c>
      <c r="Q681" s="84" t="s">
        <v>2618</v>
      </c>
      <c r="R681" s="87" t="s">
        <v>3271</v>
      </c>
      <c r="S681" s="84" t="s">
        <v>3469</v>
      </c>
      <c r="T681" s="84" t="s">
        <v>3547</v>
      </c>
      <c r="U681" s="84"/>
      <c r="V681" s="87" t="s">
        <v>4419</v>
      </c>
      <c r="W681" s="86">
        <v>43168.054340277777</v>
      </c>
      <c r="X681" s="87" t="s">
        <v>5672</v>
      </c>
      <c r="Y681" s="84"/>
      <c r="Z681" s="84"/>
      <c r="AA681" s="90" t="s">
        <v>7251</v>
      </c>
      <c r="AB681" s="84"/>
      <c r="AC681" s="84" t="b">
        <v>0</v>
      </c>
      <c r="AD681" s="84">
        <v>0</v>
      </c>
      <c r="AE681" s="90" t="s">
        <v>243</v>
      </c>
      <c r="AF681" s="84" t="b">
        <v>0</v>
      </c>
      <c r="AG681" s="84" t="s">
        <v>248</v>
      </c>
      <c r="AH681" s="84"/>
      <c r="AI681" s="90" t="s">
        <v>243</v>
      </c>
      <c r="AJ681" s="84" t="b">
        <v>0</v>
      </c>
      <c r="AK681" s="84">
        <v>35</v>
      </c>
      <c r="AL681" s="90" t="s">
        <v>8315</v>
      </c>
      <c r="AM681" s="84" t="s">
        <v>252</v>
      </c>
      <c r="AN681" s="84" t="b">
        <v>0</v>
      </c>
      <c r="AO681" s="90" t="s">
        <v>8315</v>
      </c>
      <c r="AP681" s="84" t="s">
        <v>179</v>
      </c>
      <c r="AQ681" s="84">
        <v>0</v>
      </c>
      <c r="AR681" s="84">
        <v>0</v>
      </c>
      <c r="AS681" s="84"/>
      <c r="AT681" s="84"/>
      <c r="AU681" s="84"/>
      <c r="AV681" s="84"/>
      <c r="AW681" s="84"/>
      <c r="AX681" s="84"/>
      <c r="AY681" s="84"/>
      <c r="AZ681" s="84"/>
    </row>
    <row r="682" spans="1:52" x14ac:dyDescent="0.25">
      <c r="A682" s="69" t="s">
        <v>1138</v>
      </c>
      <c r="B682" s="69" t="s">
        <v>2209</v>
      </c>
      <c r="C682" s="70"/>
      <c r="D682" s="71"/>
      <c r="E682" s="72"/>
      <c r="F682" s="73"/>
      <c r="G682" s="70"/>
      <c r="H682" s="74"/>
      <c r="I682" s="75"/>
      <c r="J682" s="75"/>
      <c r="K682" s="36"/>
      <c r="L682" s="82"/>
      <c r="M682" s="82"/>
      <c r="N682" s="77"/>
      <c r="O682" s="84" t="s">
        <v>233</v>
      </c>
      <c r="P682" s="86">
        <v>43163.706250000003</v>
      </c>
      <c r="Q682" s="84" t="s">
        <v>2654</v>
      </c>
      <c r="R682" s="87" t="s">
        <v>3280</v>
      </c>
      <c r="S682" s="84" t="s">
        <v>3475</v>
      </c>
      <c r="T682" s="84" t="s">
        <v>3547</v>
      </c>
      <c r="U682" s="87" t="s">
        <v>3944</v>
      </c>
      <c r="V682" s="87" t="s">
        <v>3944</v>
      </c>
      <c r="W682" s="86">
        <v>43163.706250000003</v>
      </c>
      <c r="X682" s="87" t="s">
        <v>5673</v>
      </c>
      <c r="Y682" s="84"/>
      <c r="Z682" s="84"/>
      <c r="AA682" s="90" t="s">
        <v>7252</v>
      </c>
      <c r="AB682" s="84"/>
      <c r="AC682" s="84" t="b">
        <v>0</v>
      </c>
      <c r="AD682" s="84">
        <v>568</v>
      </c>
      <c r="AE682" s="90" t="s">
        <v>243</v>
      </c>
      <c r="AF682" s="84" t="b">
        <v>0</v>
      </c>
      <c r="AG682" s="84" t="s">
        <v>248</v>
      </c>
      <c r="AH682" s="84"/>
      <c r="AI682" s="90" t="s">
        <v>243</v>
      </c>
      <c r="AJ682" s="84" t="b">
        <v>0</v>
      </c>
      <c r="AK682" s="84">
        <v>138</v>
      </c>
      <c r="AL682" s="90" t="s">
        <v>243</v>
      </c>
      <c r="AM682" s="84" t="s">
        <v>8519</v>
      </c>
      <c r="AN682" s="84" t="b">
        <v>0</v>
      </c>
      <c r="AO682" s="90" t="s">
        <v>7252</v>
      </c>
      <c r="AP682" s="84" t="s">
        <v>270</v>
      </c>
      <c r="AQ682" s="84">
        <v>0</v>
      </c>
      <c r="AR682" s="84">
        <v>0</v>
      </c>
      <c r="AS682" s="84"/>
      <c r="AT682" s="84"/>
      <c r="AU682" s="84"/>
      <c r="AV682" s="84"/>
      <c r="AW682" s="84"/>
      <c r="AX682" s="84"/>
      <c r="AY682" s="84"/>
      <c r="AZ682" s="84"/>
    </row>
    <row r="683" spans="1:52" x14ac:dyDescent="0.25">
      <c r="A683" s="69" t="s">
        <v>1139</v>
      </c>
      <c r="B683" s="69" t="s">
        <v>2209</v>
      </c>
      <c r="C683" s="70"/>
      <c r="D683" s="71"/>
      <c r="E683" s="72"/>
      <c r="F683" s="73"/>
      <c r="G683" s="70"/>
      <c r="H683" s="74"/>
      <c r="I683" s="75"/>
      <c r="J683" s="75"/>
      <c r="K683" s="36"/>
      <c r="L683" s="82"/>
      <c r="M683" s="82"/>
      <c r="N683" s="77"/>
      <c r="O683" s="84" t="s">
        <v>233</v>
      </c>
      <c r="P683" s="86">
        <v>43168.054351851853</v>
      </c>
      <c r="Q683" s="84" t="s">
        <v>2655</v>
      </c>
      <c r="R683" s="84"/>
      <c r="S683" s="84"/>
      <c r="T683" s="84" t="s">
        <v>3547</v>
      </c>
      <c r="U683" s="84"/>
      <c r="V683" s="87" t="s">
        <v>4420</v>
      </c>
      <c r="W683" s="86">
        <v>43168.054351851853</v>
      </c>
      <c r="X683" s="87" t="s">
        <v>5674</v>
      </c>
      <c r="Y683" s="84"/>
      <c r="Z683" s="84"/>
      <c r="AA683" s="90" t="s">
        <v>7253</v>
      </c>
      <c r="AB683" s="84"/>
      <c r="AC683" s="84" t="b">
        <v>0</v>
      </c>
      <c r="AD683" s="84">
        <v>0</v>
      </c>
      <c r="AE683" s="90" t="s">
        <v>243</v>
      </c>
      <c r="AF683" s="84" t="b">
        <v>0</v>
      </c>
      <c r="AG683" s="84" t="s">
        <v>248</v>
      </c>
      <c r="AH683" s="84"/>
      <c r="AI683" s="90" t="s">
        <v>243</v>
      </c>
      <c r="AJ683" s="84" t="b">
        <v>0</v>
      </c>
      <c r="AK683" s="84">
        <v>138</v>
      </c>
      <c r="AL683" s="90" t="s">
        <v>7252</v>
      </c>
      <c r="AM683" s="84" t="s">
        <v>252</v>
      </c>
      <c r="AN683" s="84" t="b">
        <v>0</v>
      </c>
      <c r="AO683" s="90" t="s">
        <v>7252</v>
      </c>
      <c r="AP683" s="84" t="s">
        <v>179</v>
      </c>
      <c r="AQ683" s="84">
        <v>0</v>
      </c>
      <c r="AR683" s="84">
        <v>0</v>
      </c>
      <c r="AS683" s="84"/>
      <c r="AT683" s="84"/>
      <c r="AU683" s="84"/>
      <c r="AV683" s="84"/>
      <c r="AW683" s="84"/>
      <c r="AX683" s="84"/>
      <c r="AY683" s="84"/>
      <c r="AZ683" s="84"/>
    </row>
    <row r="684" spans="1:52" x14ac:dyDescent="0.25">
      <c r="A684" s="69" t="s">
        <v>1138</v>
      </c>
      <c r="B684" s="69" t="s">
        <v>2210</v>
      </c>
      <c r="C684" s="70"/>
      <c r="D684" s="71"/>
      <c r="E684" s="72"/>
      <c r="F684" s="73"/>
      <c r="G684" s="70"/>
      <c r="H684" s="74"/>
      <c r="I684" s="75"/>
      <c r="J684" s="75"/>
      <c r="K684" s="36"/>
      <c r="L684" s="82"/>
      <c r="M684" s="82"/>
      <c r="N684" s="77"/>
      <c r="O684" s="84" t="s">
        <v>233</v>
      </c>
      <c r="P684" s="86">
        <v>43163.706250000003</v>
      </c>
      <c r="Q684" s="84" t="s">
        <v>2654</v>
      </c>
      <c r="R684" s="87" t="s">
        <v>3280</v>
      </c>
      <c r="S684" s="84" t="s">
        <v>3475</v>
      </c>
      <c r="T684" s="84" t="s">
        <v>3547</v>
      </c>
      <c r="U684" s="87" t="s">
        <v>3944</v>
      </c>
      <c r="V684" s="87" t="s">
        <v>3944</v>
      </c>
      <c r="W684" s="86">
        <v>43163.706250000003</v>
      </c>
      <c r="X684" s="87" t="s">
        <v>5673</v>
      </c>
      <c r="Y684" s="84"/>
      <c r="Z684" s="84"/>
      <c r="AA684" s="90" t="s">
        <v>7252</v>
      </c>
      <c r="AB684" s="84"/>
      <c r="AC684" s="84" t="b">
        <v>0</v>
      </c>
      <c r="AD684" s="84">
        <v>568</v>
      </c>
      <c r="AE684" s="90" t="s">
        <v>243</v>
      </c>
      <c r="AF684" s="84" t="b">
        <v>0</v>
      </c>
      <c r="AG684" s="84" t="s">
        <v>248</v>
      </c>
      <c r="AH684" s="84"/>
      <c r="AI684" s="90" t="s">
        <v>243</v>
      </c>
      <c r="AJ684" s="84" t="b">
        <v>0</v>
      </c>
      <c r="AK684" s="84">
        <v>138</v>
      </c>
      <c r="AL684" s="90" t="s">
        <v>243</v>
      </c>
      <c r="AM684" s="84" t="s">
        <v>8519</v>
      </c>
      <c r="AN684" s="84" t="b">
        <v>0</v>
      </c>
      <c r="AO684" s="90" t="s">
        <v>7252</v>
      </c>
      <c r="AP684" s="84" t="s">
        <v>270</v>
      </c>
      <c r="AQ684" s="84">
        <v>0</v>
      </c>
      <c r="AR684" s="84">
        <v>0</v>
      </c>
      <c r="AS684" s="84"/>
      <c r="AT684" s="84"/>
      <c r="AU684" s="84"/>
      <c r="AV684" s="84"/>
      <c r="AW684" s="84"/>
      <c r="AX684" s="84"/>
      <c r="AY684" s="84"/>
      <c r="AZ684" s="84"/>
    </row>
    <row r="685" spans="1:52" x14ac:dyDescent="0.25">
      <c r="A685" s="69" t="s">
        <v>1139</v>
      </c>
      <c r="B685" s="69" t="s">
        <v>2210</v>
      </c>
      <c r="C685" s="70"/>
      <c r="D685" s="71"/>
      <c r="E685" s="72"/>
      <c r="F685" s="73"/>
      <c r="G685" s="70"/>
      <c r="H685" s="74"/>
      <c r="I685" s="75"/>
      <c r="J685" s="75"/>
      <c r="K685" s="36"/>
      <c r="L685" s="82"/>
      <c r="M685" s="82"/>
      <c r="N685" s="77"/>
      <c r="O685" s="84" t="s">
        <v>233</v>
      </c>
      <c r="P685" s="86">
        <v>43168.054351851853</v>
      </c>
      <c r="Q685" s="84" t="s">
        <v>2655</v>
      </c>
      <c r="R685" s="84"/>
      <c r="S685" s="84"/>
      <c r="T685" s="84" t="s">
        <v>3547</v>
      </c>
      <c r="U685" s="84"/>
      <c r="V685" s="87" t="s">
        <v>4420</v>
      </c>
      <c r="W685" s="86">
        <v>43168.054351851853</v>
      </c>
      <c r="X685" s="87" t="s">
        <v>5674</v>
      </c>
      <c r="Y685" s="84"/>
      <c r="Z685" s="84"/>
      <c r="AA685" s="90" t="s">
        <v>7253</v>
      </c>
      <c r="AB685" s="84"/>
      <c r="AC685" s="84" t="b">
        <v>0</v>
      </c>
      <c r="AD685" s="84">
        <v>0</v>
      </c>
      <c r="AE685" s="90" t="s">
        <v>243</v>
      </c>
      <c r="AF685" s="84" t="b">
        <v>0</v>
      </c>
      <c r="AG685" s="84" t="s">
        <v>248</v>
      </c>
      <c r="AH685" s="84"/>
      <c r="AI685" s="90" t="s">
        <v>243</v>
      </c>
      <c r="AJ685" s="84" t="b">
        <v>0</v>
      </c>
      <c r="AK685" s="84">
        <v>138</v>
      </c>
      <c r="AL685" s="90" t="s">
        <v>7252</v>
      </c>
      <c r="AM685" s="84" t="s">
        <v>252</v>
      </c>
      <c r="AN685" s="84" t="b">
        <v>0</v>
      </c>
      <c r="AO685" s="90" t="s">
        <v>7252</v>
      </c>
      <c r="AP685" s="84" t="s">
        <v>179</v>
      </c>
      <c r="AQ685" s="84">
        <v>0</v>
      </c>
      <c r="AR685" s="84">
        <v>0</v>
      </c>
      <c r="AS685" s="84"/>
      <c r="AT685" s="84"/>
      <c r="AU685" s="84"/>
      <c r="AV685" s="84"/>
      <c r="AW685" s="84"/>
      <c r="AX685" s="84"/>
      <c r="AY685" s="84"/>
      <c r="AZ685" s="84"/>
    </row>
    <row r="686" spans="1:52" x14ac:dyDescent="0.25">
      <c r="A686" s="69" t="s">
        <v>1138</v>
      </c>
      <c r="B686" s="69" t="s">
        <v>2211</v>
      </c>
      <c r="C686" s="70"/>
      <c r="D686" s="71"/>
      <c r="E686" s="72"/>
      <c r="F686" s="73"/>
      <c r="G686" s="70"/>
      <c r="H686" s="74"/>
      <c r="I686" s="75"/>
      <c r="J686" s="75"/>
      <c r="K686" s="36"/>
      <c r="L686" s="82"/>
      <c r="M686" s="82"/>
      <c r="N686" s="77"/>
      <c r="O686" s="84" t="s">
        <v>233</v>
      </c>
      <c r="P686" s="86">
        <v>43163.706250000003</v>
      </c>
      <c r="Q686" s="84" t="s">
        <v>2654</v>
      </c>
      <c r="R686" s="87" t="s">
        <v>3280</v>
      </c>
      <c r="S686" s="84" t="s">
        <v>3475</v>
      </c>
      <c r="T686" s="84" t="s">
        <v>3547</v>
      </c>
      <c r="U686" s="87" t="s">
        <v>3944</v>
      </c>
      <c r="V686" s="87" t="s">
        <v>3944</v>
      </c>
      <c r="W686" s="86">
        <v>43163.706250000003</v>
      </c>
      <c r="X686" s="87" t="s">
        <v>5673</v>
      </c>
      <c r="Y686" s="84"/>
      <c r="Z686" s="84"/>
      <c r="AA686" s="90" t="s">
        <v>7252</v>
      </c>
      <c r="AB686" s="84"/>
      <c r="AC686" s="84" t="b">
        <v>0</v>
      </c>
      <c r="AD686" s="84">
        <v>568</v>
      </c>
      <c r="AE686" s="90" t="s">
        <v>243</v>
      </c>
      <c r="AF686" s="84" t="b">
        <v>0</v>
      </c>
      <c r="AG686" s="84" t="s">
        <v>248</v>
      </c>
      <c r="AH686" s="84"/>
      <c r="AI686" s="90" t="s">
        <v>243</v>
      </c>
      <c r="AJ686" s="84" t="b">
        <v>0</v>
      </c>
      <c r="AK686" s="84">
        <v>138</v>
      </c>
      <c r="AL686" s="90" t="s">
        <v>243</v>
      </c>
      <c r="AM686" s="84" t="s">
        <v>8519</v>
      </c>
      <c r="AN686" s="84" t="b">
        <v>0</v>
      </c>
      <c r="AO686" s="90" t="s">
        <v>7252</v>
      </c>
      <c r="AP686" s="84" t="s">
        <v>270</v>
      </c>
      <c r="AQ686" s="84">
        <v>0</v>
      </c>
      <c r="AR686" s="84">
        <v>0</v>
      </c>
      <c r="AS686" s="84"/>
      <c r="AT686" s="84"/>
      <c r="AU686" s="84"/>
      <c r="AV686" s="84"/>
      <c r="AW686" s="84"/>
      <c r="AX686" s="84"/>
      <c r="AY686" s="84"/>
      <c r="AZ686" s="84"/>
    </row>
    <row r="687" spans="1:52" x14ac:dyDescent="0.25">
      <c r="A687" s="69" t="s">
        <v>1139</v>
      </c>
      <c r="B687" s="69" t="s">
        <v>2211</v>
      </c>
      <c r="C687" s="70"/>
      <c r="D687" s="71"/>
      <c r="E687" s="72"/>
      <c r="F687" s="73"/>
      <c r="G687" s="70"/>
      <c r="H687" s="74"/>
      <c r="I687" s="75"/>
      <c r="J687" s="75"/>
      <c r="K687" s="36"/>
      <c r="L687" s="82"/>
      <c r="M687" s="82"/>
      <c r="N687" s="77"/>
      <c r="O687" s="84" t="s">
        <v>233</v>
      </c>
      <c r="P687" s="86">
        <v>43168.054351851853</v>
      </c>
      <c r="Q687" s="84" t="s">
        <v>2655</v>
      </c>
      <c r="R687" s="84"/>
      <c r="S687" s="84"/>
      <c r="T687" s="84" t="s">
        <v>3547</v>
      </c>
      <c r="U687" s="84"/>
      <c r="V687" s="87" t="s">
        <v>4420</v>
      </c>
      <c r="W687" s="86">
        <v>43168.054351851853</v>
      </c>
      <c r="X687" s="87" t="s">
        <v>5674</v>
      </c>
      <c r="Y687" s="84"/>
      <c r="Z687" s="84"/>
      <c r="AA687" s="90" t="s">
        <v>7253</v>
      </c>
      <c r="AB687" s="84"/>
      <c r="AC687" s="84" t="b">
        <v>0</v>
      </c>
      <c r="AD687" s="84">
        <v>0</v>
      </c>
      <c r="AE687" s="90" t="s">
        <v>243</v>
      </c>
      <c r="AF687" s="84" t="b">
        <v>0</v>
      </c>
      <c r="AG687" s="84" t="s">
        <v>248</v>
      </c>
      <c r="AH687" s="84"/>
      <c r="AI687" s="90" t="s">
        <v>243</v>
      </c>
      <c r="AJ687" s="84" t="b">
        <v>0</v>
      </c>
      <c r="AK687" s="84">
        <v>138</v>
      </c>
      <c r="AL687" s="90" t="s">
        <v>7252</v>
      </c>
      <c r="AM687" s="84" t="s">
        <v>252</v>
      </c>
      <c r="AN687" s="84" t="b">
        <v>0</v>
      </c>
      <c r="AO687" s="90" t="s">
        <v>7252</v>
      </c>
      <c r="AP687" s="84" t="s">
        <v>179</v>
      </c>
      <c r="AQ687" s="84">
        <v>0</v>
      </c>
      <c r="AR687" s="84">
        <v>0</v>
      </c>
      <c r="AS687" s="84"/>
      <c r="AT687" s="84"/>
      <c r="AU687" s="84"/>
      <c r="AV687" s="84"/>
      <c r="AW687" s="84"/>
      <c r="AX687" s="84"/>
      <c r="AY687" s="84"/>
      <c r="AZ687" s="84"/>
    </row>
    <row r="688" spans="1:52" x14ac:dyDescent="0.25">
      <c r="A688" s="69" t="s">
        <v>1139</v>
      </c>
      <c r="B688" s="69" t="s">
        <v>1138</v>
      </c>
      <c r="C688" s="70"/>
      <c r="D688" s="71"/>
      <c r="E688" s="72"/>
      <c r="F688" s="73"/>
      <c r="G688" s="70"/>
      <c r="H688" s="74"/>
      <c r="I688" s="75"/>
      <c r="J688" s="75"/>
      <c r="K688" s="36"/>
      <c r="L688" s="82"/>
      <c r="M688" s="82"/>
      <c r="N688" s="77"/>
      <c r="O688" s="84" t="s">
        <v>233</v>
      </c>
      <c r="P688" s="86">
        <v>43168.054351851853</v>
      </c>
      <c r="Q688" s="84" t="s">
        <v>2655</v>
      </c>
      <c r="R688" s="84"/>
      <c r="S688" s="84"/>
      <c r="T688" s="84" t="s">
        <v>3547</v>
      </c>
      <c r="U688" s="84"/>
      <c r="V688" s="87" t="s">
        <v>4420</v>
      </c>
      <c r="W688" s="86">
        <v>43168.054351851853</v>
      </c>
      <c r="X688" s="87" t="s">
        <v>5674</v>
      </c>
      <c r="Y688" s="84"/>
      <c r="Z688" s="84"/>
      <c r="AA688" s="90" t="s">
        <v>7253</v>
      </c>
      <c r="AB688" s="84"/>
      <c r="AC688" s="84" t="b">
        <v>0</v>
      </c>
      <c r="AD688" s="84">
        <v>0</v>
      </c>
      <c r="AE688" s="90" t="s">
        <v>243</v>
      </c>
      <c r="AF688" s="84" t="b">
        <v>0</v>
      </c>
      <c r="AG688" s="84" t="s">
        <v>248</v>
      </c>
      <c r="AH688" s="84"/>
      <c r="AI688" s="90" t="s">
        <v>243</v>
      </c>
      <c r="AJ688" s="84" t="b">
        <v>0</v>
      </c>
      <c r="AK688" s="84">
        <v>138</v>
      </c>
      <c r="AL688" s="90" t="s">
        <v>7252</v>
      </c>
      <c r="AM688" s="84" t="s">
        <v>252</v>
      </c>
      <c r="AN688" s="84" t="b">
        <v>0</v>
      </c>
      <c r="AO688" s="90" t="s">
        <v>7252</v>
      </c>
      <c r="AP688" s="84" t="s">
        <v>179</v>
      </c>
      <c r="AQ688" s="84">
        <v>0</v>
      </c>
      <c r="AR688" s="84">
        <v>0</v>
      </c>
      <c r="AS688" s="84"/>
      <c r="AT688" s="84"/>
      <c r="AU688" s="84"/>
      <c r="AV688" s="84"/>
      <c r="AW688" s="84"/>
      <c r="AX688" s="84"/>
      <c r="AY688" s="84"/>
      <c r="AZ688" s="84"/>
    </row>
    <row r="689" spans="1:52" x14ac:dyDescent="0.25">
      <c r="A689" s="69" t="s">
        <v>1140</v>
      </c>
      <c r="B689" s="69" t="s">
        <v>215</v>
      </c>
      <c r="C689" s="70"/>
      <c r="D689" s="71"/>
      <c r="E689" s="72"/>
      <c r="F689" s="73"/>
      <c r="G689" s="70"/>
      <c r="H689" s="74"/>
      <c r="I689" s="75"/>
      <c r="J689" s="75"/>
      <c r="K689" s="36"/>
      <c r="L689" s="82"/>
      <c r="M689" s="82"/>
      <c r="N689" s="77"/>
      <c r="O689" s="84" t="s">
        <v>233</v>
      </c>
      <c r="P689" s="86">
        <v>43168.054363425923</v>
      </c>
      <c r="Q689" s="84" t="s">
        <v>2420</v>
      </c>
      <c r="R689" s="84"/>
      <c r="S689" s="84"/>
      <c r="T689" s="84" t="s">
        <v>3582</v>
      </c>
      <c r="U689" s="84"/>
      <c r="V689" s="87" t="s">
        <v>4421</v>
      </c>
      <c r="W689" s="86">
        <v>43168.054363425923</v>
      </c>
      <c r="X689" s="87" t="s">
        <v>5675</v>
      </c>
      <c r="Y689" s="84"/>
      <c r="Z689" s="84"/>
      <c r="AA689" s="90" t="s">
        <v>7254</v>
      </c>
      <c r="AB689" s="84"/>
      <c r="AC689" s="84" t="b">
        <v>0</v>
      </c>
      <c r="AD689" s="84">
        <v>0</v>
      </c>
      <c r="AE689" s="90" t="s">
        <v>243</v>
      </c>
      <c r="AF689" s="84" t="b">
        <v>0</v>
      </c>
      <c r="AG689" s="84" t="s">
        <v>248</v>
      </c>
      <c r="AH689" s="84"/>
      <c r="AI689" s="90" t="s">
        <v>243</v>
      </c>
      <c r="AJ689" s="84" t="b">
        <v>0</v>
      </c>
      <c r="AK689" s="84">
        <v>1465</v>
      </c>
      <c r="AL689" s="90" t="s">
        <v>6776</v>
      </c>
      <c r="AM689" s="84" t="s">
        <v>255</v>
      </c>
      <c r="AN689" s="84" t="b">
        <v>0</v>
      </c>
      <c r="AO689" s="90" t="s">
        <v>6776</v>
      </c>
      <c r="AP689" s="84" t="s">
        <v>179</v>
      </c>
      <c r="AQ689" s="84">
        <v>0</v>
      </c>
      <c r="AR689" s="84">
        <v>0</v>
      </c>
      <c r="AS689" s="84"/>
      <c r="AT689" s="84"/>
      <c r="AU689" s="84"/>
      <c r="AV689" s="84"/>
      <c r="AW689" s="84"/>
      <c r="AX689" s="84"/>
      <c r="AY689" s="84"/>
      <c r="AZ689" s="84"/>
    </row>
    <row r="690" spans="1:52" x14ac:dyDescent="0.25">
      <c r="A690" s="69" t="s">
        <v>1141</v>
      </c>
      <c r="B690" s="69" t="s">
        <v>1991</v>
      </c>
      <c r="C690" s="70"/>
      <c r="D690" s="71"/>
      <c r="E690" s="72"/>
      <c r="F690" s="73"/>
      <c r="G690" s="70"/>
      <c r="H690" s="74"/>
      <c r="I690" s="75"/>
      <c r="J690" s="75"/>
      <c r="K690" s="36"/>
      <c r="L690" s="82"/>
      <c r="M690" s="82"/>
      <c r="N690" s="77"/>
      <c r="O690" s="84" t="s">
        <v>233</v>
      </c>
      <c r="P690" s="86">
        <v>43168.054375</v>
      </c>
      <c r="Q690" s="84" t="s">
        <v>2425</v>
      </c>
      <c r="R690" s="84"/>
      <c r="S690" s="84"/>
      <c r="T690" s="84" t="s">
        <v>3547</v>
      </c>
      <c r="U690" s="87" t="s">
        <v>3889</v>
      </c>
      <c r="V690" s="87" t="s">
        <v>3889</v>
      </c>
      <c r="W690" s="86">
        <v>43168.054375</v>
      </c>
      <c r="X690" s="87" t="s">
        <v>5676</v>
      </c>
      <c r="Y690" s="84"/>
      <c r="Z690" s="84"/>
      <c r="AA690" s="90" t="s">
        <v>7255</v>
      </c>
      <c r="AB690" s="84"/>
      <c r="AC690" s="84" t="b">
        <v>0</v>
      </c>
      <c r="AD690" s="84">
        <v>0</v>
      </c>
      <c r="AE690" s="90" t="s">
        <v>243</v>
      </c>
      <c r="AF690" s="84" t="b">
        <v>0</v>
      </c>
      <c r="AG690" s="84" t="s">
        <v>249</v>
      </c>
      <c r="AH690" s="84"/>
      <c r="AI690" s="90" t="s">
        <v>243</v>
      </c>
      <c r="AJ690" s="84" t="b">
        <v>0</v>
      </c>
      <c r="AK690" s="84">
        <v>3574</v>
      </c>
      <c r="AL690" s="90" t="s">
        <v>8213</v>
      </c>
      <c r="AM690" s="84" t="s">
        <v>252</v>
      </c>
      <c r="AN690" s="84" t="b">
        <v>0</v>
      </c>
      <c r="AO690" s="90" t="s">
        <v>8213</v>
      </c>
      <c r="AP690" s="84" t="s">
        <v>179</v>
      </c>
      <c r="AQ690" s="84">
        <v>0</v>
      </c>
      <c r="AR690" s="84">
        <v>0</v>
      </c>
      <c r="AS690" s="84"/>
      <c r="AT690" s="84"/>
      <c r="AU690" s="84"/>
      <c r="AV690" s="84"/>
      <c r="AW690" s="84"/>
      <c r="AX690" s="84"/>
      <c r="AY690" s="84"/>
      <c r="AZ690" s="84"/>
    </row>
    <row r="691" spans="1:52" x14ac:dyDescent="0.25">
      <c r="A691" s="69" t="s">
        <v>1142</v>
      </c>
      <c r="B691" s="69" t="s">
        <v>1142</v>
      </c>
      <c r="C691" s="70"/>
      <c r="D691" s="71"/>
      <c r="E691" s="72"/>
      <c r="F691" s="73"/>
      <c r="G691" s="70"/>
      <c r="H691" s="74"/>
      <c r="I691" s="75"/>
      <c r="J691" s="75"/>
      <c r="K691" s="36"/>
      <c r="L691" s="82"/>
      <c r="M691" s="82"/>
      <c r="N691" s="77"/>
      <c r="O691" s="84" t="s">
        <v>179</v>
      </c>
      <c r="P691" s="86">
        <v>43167.534513888888</v>
      </c>
      <c r="Q691" s="84" t="s">
        <v>2656</v>
      </c>
      <c r="R691" s="84"/>
      <c r="S691" s="84"/>
      <c r="T691" s="84" t="s">
        <v>3665</v>
      </c>
      <c r="U691" s="87" t="s">
        <v>3945</v>
      </c>
      <c r="V691" s="87" t="s">
        <v>3945</v>
      </c>
      <c r="W691" s="86">
        <v>43167.534513888888</v>
      </c>
      <c r="X691" s="87" t="s">
        <v>5677</v>
      </c>
      <c r="Y691" s="84"/>
      <c r="Z691" s="84"/>
      <c r="AA691" s="90" t="s">
        <v>7256</v>
      </c>
      <c r="AB691" s="84"/>
      <c r="AC691" s="84" t="b">
        <v>0</v>
      </c>
      <c r="AD691" s="84">
        <v>234</v>
      </c>
      <c r="AE691" s="90" t="s">
        <v>243</v>
      </c>
      <c r="AF691" s="84" t="b">
        <v>0</v>
      </c>
      <c r="AG691" s="84" t="s">
        <v>248</v>
      </c>
      <c r="AH691" s="84"/>
      <c r="AI691" s="90" t="s">
        <v>243</v>
      </c>
      <c r="AJ691" s="84" t="b">
        <v>0</v>
      </c>
      <c r="AK691" s="84">
        <v>139</v>
      </c>
      <c r="AL691" s="90" t="s">
        <v>243</v>
      </c>
      <c r="AM691" s="84" t="s">
        <v>252</v>
      </c>
      <c r="AN691" s="84" t="b">
        <v>0</v>
      </c>
      <c r="AO691" s="90" t="s">
        <v>7256</v>
      </c>
      <c r="AP691" s="84" t="s">
        <v>270</v>
      </c>
      <c r="AQ691" s="84">
        <v>0</v>
      </c>
      <c r="AR691" s="84">
        <v>0</v>
      </c>
      <c r="AS691" s="84"/>
      <c r="AT691" s="84"/>
      <c r="AU691" s="84"/>
      <c r="AV691" s="84"/>
      <c r="AW691" s="84"/>
      <c r="AX691" s="84"/>
      <c r="AY691" s="84"/>
      <c r="AZ691" s="84"/>
    </row>
    <row r="692" spans="1:52" x14ac:dyDescent="0.25">
      <c r="A692" s="69" t="s">
        <v>1143</v>
      </c>
      <c r="B692" s="69" t="s">
        <v>1142</v>
      </c>
      <c r="C692" s="70"/>
      <c r="D692" s="71"/>
      <c r="E692" s="72"/>
      <c r="F692" s="73"/>
      <c r="G692" s="70"/>
      <c r="H692" s="74"/>
      <c r="I692" s="75"/>
      <c r="J692" s="75"/>
      <c r="K692" s="36"/>
      <c r="L692" s="82"/>
      <c r="M692" s="82"/>
      <c r="N692" s="77"/>
      <c r="O692" s="84" t="s">
        <v>233</v>
      </c>
      <c r="P692" s="86">
        <v>43168.054409722223</v>
      </c>
      <c r="Q692" s="84" t="s">
        <v>2657</v>
      </c>
      <c r="R692" s="84"/>
      <c r="S692" s="84"/>
      <c r="T692" s="84" t="s">
        <v>3547</v>
      </c>
      <c r="U692" s="84"/>
      <c r="V692" s="87" t="s">
        <v>4422</v>
      </c>
      <c r="W692" s="86">
        <v>43168.054409722223</v>
      </c>
      <c r="X692" s="87" t="s">
        <v>5678</v>
      </c>
      <c r="Y692" s="84"/>
      <c r="Z692" s="84"/>
      <c r="AA692" s="90" t="s">
        <v>7257</v>
      </c>
      <c r="AB692" s="84"/>
      <c r="AC692" s="84" t="b">
        <v>0</v>
      </c>
      <c r="AD692" s="84">
        <v>0</v>
      </c>
      <c r="AE692" s="90" t="s">
        <v>243</v>
      </c>
      <c r="AF692" s="84" t="b">
        <v>0</v>
      </c>
      <c r="AG692" s="84" t="s">
        <v>248</v>
      </c>
      <c r="AH692" s="84"/>
      <c r="AI692" s="90" t="s">
        <v>243</v>
      </c>
      <c r="AJ692" s="84" t="b">
        <v>0</v>
      </c>
      <c r="AK692" s="84">
        <v>139</v>
      </c>
      <c r="AL692" s="90" t="s">
        <v>7256</v>
      </c>
      <c r="AM692" s="84" t="s">
        <v>252</v>
      </c>
      <c r="AN692" s="84" t="b">
        <v>0</v>
      </c>
      <c r="AO692" s="90" t="s">
        <v>7256</v>
      </c>
      <c r="AP692" s="84" t="s">
        <v>179</v>
      </c>
      <c r="AQ692" s="84">
        <v>0</v>
      </c>
      <c r="AR692" s="84">
        <v>0</v>
      </c>
      <c r="AS692" s="84"/>
      <c r="AT692" s="84"/>
      <c r="AU692" s="84"/>
      <c r="AV692" s="84"/>
      <c r="AW692" s="84"/>
      <c r="AX692" s="84"/>
      <c r="AY692" s="84"/>
      <c r="AZ692" s="84"/>
    </row>
    <row r="693" spans="1:52" x14ac:dyDescent="0.25">
      <c r="A693" s="69" t="s">
        <v>1144</v>
      </c>
      <c r="B693" s="69" t="s">
        <v>2079</v>
      </c>
      <c r="C693" s="70"/>
      <c r="D693" s="71"/>
      <c r="E693" s="72"/>
      <c r="F693" s="73"/>
      <c r="G693" s="70"/>
      <c r="H693" s="74"/>
      <c r="I693" s="75"/>
      <c r="J693" s="75"/>
      <c r="K693" s="36"/>
      <c r="L693" s="82"/>
      <c r="M693" s="82"/>
      <c r="N693" s="77"/>
      <c r="O693" s="84" t="s">
        <v>233</v>
      </c>
      <c r="P693" s="86">
        <v>43168.054444444446</v>
      </c>
      <c r="Q693" s="84" t="s">
        <v>2618</v>
      </c>
      <c r="R693" s="87" t="s">
        <v>3271</v>
      </c>
      <c r="S693" s="84" t="s">
        <v>3469</v>
      </c>
      <c r="T693" s="84" t="s">
        <v>3547</v>
      </c>
      <c r="U693" s="84"/>
      <c r="V693" s="87" t="s">
        <v>4423</v>
      </c>
      <c r="W693" s="86">
        <v>43168.054444444446</v>
      </c>
      <c r="X693" s="87" t="s">
        <v>5679</v>
      </c>
      <c r="Y693" s="84"/>
      <c r="Z693" s="84"/>
      <c r="AA693" s="90" t="s">
        <v>7258</v>
      </c>
      <c r="AB693" s="84"/>
      <c r="AC693" s="84" t="b">
        <v>0</v>
      </c>
      <c r="AD693" s="84">
        <v>0</v>
      </c>
      <c r="AE693" s="90" t="s">
        <v>243</v>
      </c>
      <c r="AF693" s="84" t="b">
        <v>0</v>
      </c>
      <c r="AG693" s="84" t="s">
        <v>248</v>
      </c>
      <c r="AH693" s="84"/>
      <c r="AI693" s="90" t="s">
        <v>243</v>
      </c>
      <c r="AJ693" s="84" t="b">
        <v>0</v>
      </c>
      <c r="AK693" s="84">
        <v>35</v>
      </c>
      <c r="AL693" s="90" t="s">
        <v>8315</v>
      </c>
      <c r="AM693" s="84" t="s">
        <v>251</v>
      </c>
      <c r="AN693" s="84" t="b">
        <v>0</v>
      </c>
      <c r="AO693" s="90" t="s">
        <v>8315</v>
      </c>
      <c r="AP693" s="84" t="s">
        <v>179</v>
      </c>
      <c r="AQ693" s="84">
        <v>0</v>
      </c>
      <c r="AR693" s="84">
        <v>0</v>
      </c>
      <c r="AS693" s="84"/>
      <c r="AT693" s="84"/>
      <c r="AU693" s="84"/>
      <c r="AV693" s="84"/>
      <c r="AW693" s="84"/>
      <c r="AX693" s="84"/>
      <c r="AY693" s="84"/>
      <c r="AZ693" s="84"/>
    </row>
    <row r="694" spans="1:52" x14ac:dyDescent="0.25">
      <c r="A694" s="69" t="s">
        <v>1145</v>
      </c>
      <c r="B694" s="69" t="s">
        <v>1145</v>
      </c>
      <c r="C694" s="70"/>
      <c r="D694" s="71"/>
      <c r="E694" s="72"/>
      <c r="F694" s="73"/>
      <c r="G694" s="70"/>
      <c r="H694" s="74"/>
      <c r="I694" s="75"/>
      <c r="J694" s="75"/>
      <c r="K694" s="36"/>
      <c r="L694" s="82"/>
      <c r="M694" s="82"/>
      <c r="N694" s="77"/>
      <c r="O694" s="84" t="s">
        <v>179</v>
      </c>
      <c r="P694" s="86">
        <v>43168.054467592592</v>
      </c>
      <c r="Q694" s="84" t="s">
        <v>2658</v>
      </c>
      <c r="R694" s="84"/>
      <c r="S694" s="84"/>
      <c r="T694" s="84" t="s">
        <v>3547</v>
      </c>
      <c r="U694" s="84"/>
      <c r="V694" s="87" t="s">
        <v>4424</v>
      </c>
      <c r="W694" s="86">
        <v>43168.054467592592</v>
      </c>
      <c r="X694" s="87" t="s">
        <v>5680</v>
      </c>
      <c r="Y694" s="84"/>
      <c r="Z694" s="84"/>
      <c r="AA694" s="90" t="s">
        <v>7259</v>
      </c>
      <c r="AB694" s="84"/>
      <c r="AC694" s="84" t="b">
        <v>0</v>
      </c>
      <c r="AD694" s="84">
        <v>0</v>
      </c>
      <c r="AE694" s="90" t="s">
        <v>243</v>
      </c>
      <c r="AF694" s="84" t="b">
        <v>0</v>
      </c>
      <c r="AG694" s="84" t="s">
        <v>248</v>
      </c>
      <c r="AH694" s="84"/>
      <c r="AI694" s="90" t="s">
        <v>243</v>
      </c>
      <c r="AJ694" s="84" t="b">
        <v>0</v>
      </c>
      <c r="AK694" s="84">
        <v>0</v>
      </c>
      <c r="AL694" s="90" t="s">
        <v>243</v>
      </c>
      <c r="AM694" s="84" t="s">
        <v>251</v>
      </c>
      <c r="AN694" s="84" t="b">
        <v>0</v>
      </c>
      <c r="AO694" s="90" t="s">
        <v>7259</v>
      </c>
      <c r="AP694" s="84" t="s">
        <v>179</v>
      </c>
      <c r="AQ694" s="84">
        <v>0</v>
      </c>
      <c r="AR694" s="84">
        <v>0</v>
      </c>
      <c r="AS694" s="84"/>
      <c r="AT694" s="84"/>
      <c r="AU694" s="84"/>
      <c r="AV694" s="84"/>
      <c r="AW694" s="84"/>
      <c r="AX694" s="84"/>
      <c r="AY694" s="84"/>
      <c r="AZ694" s="84"/>
    </row>
    <row r="695" spans="1:52" x14ac:dyDescent="0.25">
      <c r="A695" s="69" t="s">
        <v>1146</v>
      </c>
      <c r="B695" s="69" t="s">
        <v>2079</v>
      </c>
      <c r="C695" s="70"/>
      <c r="D695" s="71"/>
      <c r="E695" s="72"/>
      <c r="F695" s="73"/>
      <c r="G695" s="70"/>
      <c r="H695" s="74"/>
      <c r="I695" s="75"/>
      <c r="J695" s="75"/>
      <c r="K695" s="36"/>
      <c r="L695" s="82"/>
      <c r="M695" s="82"/>
      <c r="N695" s="77"/>
      <c r="O695" s="84" t="s">
        <v>233</v>
      </c>
      <c r="P695" s="86">
        <v>43168.054467592592</v>
      </c>
      <c r="Q695" s="84" t="s">
        <v>2618</v>
      </c>
      <c r="R695" s="87" t="s">
        <v>3271</v>
      </c>
      <c r="S695" s="84" t="s">
        <v>3469</v>
      </c>
      <c r="T695" s="84" t="s">
        <v>3547</v>
      </c>
      <c r="U695" s="84"/>
      <c r="V695" s="87" t="s">
        <v>4425</v>
      </c>
      <c r="W695" s="86">
        <v>43168.054467592592</v>
      </c>
      <c r="X695" s="87" t="s">
        <v>5681</v>
      </c>
      <c r="Y695" s="84"/>
      <c r="Z695" s="84"/>
      <c r="AA695" s="90" t="s">
        <v>7260</v>
      </c>
      <c r="AB695" s="84"/>
      <c r="AC695" s="84" t="b">
        <v>0</v>
      </c>
      <c r="AD695" s="84">
        <v>0</v>
      </c>
      <c r="AE695" s="90" t="s">
        <v>243</v>
      </c>
      <c r="AF695" s="84" t="b">
        <v>0</v>
      </c>
      <c r="AG695" s="84" t="s">
        <v>248</v>
      </c>
      <c r="AH695" s="84"/>
      <c r="AI695" s="90" t="s">
        <v>243</v>
      </c>
      <c r="AJ695" s="84" t="b">
        <v>0</v>
      </c>
      <c r="AK695" s="84">
        <v>35</v>
      </c>
      <c r="AL695" s="90" t="s">
        <v>8315</v>
      </c>
      <c r="AM695" s="84" t="s">
        <v>255</v>
      </c>
      <c r="AN695" s="84" t="b">
        <v>0</v>
      </c>
      <c r="AO695" s="90" t="s">
        <v>8315</v>
      </c>
      <c r="AP695" s="84" t="s">
        <v>179</v>
      </c>
      <c r="AQ695" s="84">
        <v>0</v>
      </c>
      <c r="AR695" s="84">
        <v>0</v>
      </c>
      <c r="AS695" s="84"/>
      <c r="AT695" s="84"/>
      <c r="AU695" s="84"/>
      <c r="AV695" s="84"/>
      <c r="AW695" s="84"/>
      <c r="AX695" s="84"/>
      <c r="AY695" s="84"/>
      <c r="AZ695" s="84"/>
    </row>
    <row r="696" spans="1:52" x14ac:dyDescent="0.25">
      <c r="A696" s="69" t="s">
        <v>1147</v>
      </c>
      <c r="B696" s="69" t="s">
        <v>2095</v>
      </c>
      <c r="C696" s="70"/>
      <c r="D696" s="71"/>
      <c r="E696" s="72"/>
      <c r="F696" s="73"/>
      <c r="G696" s="70"/>
      <c r="H696" s="74"/>
      <c r="I696" s="75"/>
      <c r="J696" s="75"/>
      <c r="K696" s="36"/>
      <c r="L696" s="82"/>
      <c r="M696" s="82"/>
      <c r="N696" s="77"/>
      <c r="O696" s="84" t="s">
        <v>233</v>
      </c>
      <c r="P696" s="86">
        <v>43168.054479166669</v>
      </c>
      <c r="Q696" s="84" t="s">
        <v>2400</v>
      </c>
      <c r="R696" s="84"/>
      <c r="S696" s="84"/>
      <c r="T696" s="84"/>
      <c r="U696" s="84"/>
      <c r="V696" s="87" t="s">
        <v>4426</v>
      </c>
      <c r="W696" s="86">
        <v>43168.054479166669</v>
      </c>
      <c r="X696" s="87" t="s">
        <v>5682</v>
      </c>
      <c r="Y696" s="84"/>
      <c r="Z696" s="84"/>
      <c r="AA696" s="90" t="s">
        <v>7261</v>
      </c>
      <c r="AB696" s="84"/>
      <c r="AC696" s="84" t="b">
        <v>0</v>
      </c>
      <c r="AD696" s="84">
        <v>0</v>
      </c>
      <c r="AE696" s="90" t="s">
        <v>243</v>
      </c>
      <c r="AF696" s="84" t="b">
        <v>0</v>
      </c>
      <c r="AG696" s="84" t="s">
        <v>532</v>
      </c>
      <c r="AH696" s="84"/>
      <c r="AI696" s="90" t="s">
        <v>243</v>
      </c>
      <c r="AJ696" s="84" t="b">
        <v>0</v>
      </c>
      <c r="AK696" s="84">
        <v>369</v>
      </c>
      <c r="AL696" s="90" t="s">
        <v>8332</v>
      </c>
      <c r="AM696" s="84" t="s">
        <v>251</v>
      </c>
      <c r="AN696" s="84" t="b">
        <v>0</v>
      </c>
      <c r="AO696" s="90" t="s">
        <v>8332</v>
      </c>
      <c r="AP696" s="84" t="s">
        <v>179</v>
      </c>
      <c r="AQ696" s="84">
        <v>0</v>
      </c>
      <c r="AR696" s="84">
        <v>0</v>
      </c>
      <c r="AS696" s="84"/>
      <c r="AT696" s="84"/>
      <c r="AU696" s="84"/>
      <c r="AV696" s="84"/>
      <c r="AW696" s="84"/>
      <c r="AX696" s="84"/>
      <c r="AY696" s="84"/>
      <c r="AZ696" s="84"/>
    </row>
    <row r="697" spans="1:52" x14ac:dyDescent="0.25">
      <c r="A697" s="69" t="s">
        <v>1148</v>
      </c>
      <c r="B697" s="69" t="s">
        <v>2212</v>
      </c>
      <c r="C697" s="70"/>
      <c r="D697" s="71"/>
      <c r="E697" s="72"/>
      <c r="F697" s="73"/>
      <c r="G697" s="70"/>
      <c r="H697" s="74"/>
      <c r="I697" s="75"/>
      <c r="J697" s="75"/>
      <c r="K697" s="36"/>
      <c r="L697" s="82"/>
      <c r="M697" s="82"/>
      <c r="N697" s="77"/>
      <c r="O697" s="84" t="s">
        <v>234</v>
      </c>
      <c r="P697" s="86">
        <v>43168.054479166669</v>
      </c>
      <c r="Q697" s="84" t="s">
        <v>2659</v>
      </c>
      <c r="R697" s="84"/>
      <c r="S697" s="84"/>
      <c r="T697" s="84" t="s">
        <v>3547</v>
      </c>
      <c r="U697" s="84"/>
      <c r="V697" s="87" t="s">
        <v>242</v>
      </c>
      <c r="W697" s="86">
        <v>43168.054479166669</v>
      </c>
      <c r="X697" s="87" t="s">
        <v>5683</v>
      </c>
      <c r="Y697" s="84"/>
      <c r="Z697" s="84"/>
      <c r="AA697" s="90" t="s">
        <v>7262</v>
      </c>
      <c r="AB697" s="90" t="s">
        <v>8348</v>
      </c>
      <c r="AC697" s="84" t="b">
        <v>0</v>
      </c>
      <c r="AD697" s="84">
        <v>0</v>
      </c>
      <c r="AE697" s="90" t="s">
        <v>8429</v>
      </c>
      <c r="AF697" s="84" t="b">
        <v>0</v>
      </c>
      <c r="AG697" s="84" t="s">
        <v>248</v>
      </c>
      <c r="AH697" s="84"/>
      <c r="AI697" s="90" t="s">
        <v>243</v>
      </c>
      <c r="AJ697" s="84" t="b">
        <v>0</v>
      </c>
      <c r="AK697" s="84">
        <v>0</v>
      </c>
      <c r="AL697" s="90" t="s">
        <v>243</v>
      </c>
      <c r="AM697" s="84" t="s">
        <v>253</v>
      </c>
      <c r="AN697" s="84" t="b">
        <v>0</v>
      </c>
      <c r="AO697" s="90" t="s">
        <v>8348</v>
      </c>
      <c r="AP697" s="84" t="s">
        <v>179</v>
      </c>
      <c r="AQ697" s="84">
        <v>0</v>
      </c>
      <c r="AR697" s="84">
        <v>0</v>
      </c>
      <c r="AS697" s="84"/>
      <c r="AT697" s="84"/>
      <c r="AU697" s="84"/>
      <c r="AV697" s="84"/>
      <c r="AW697" s="84"/>
      <c r="AX697" s="84"/>
      <c r="AY697" s="84"/>
      <c r="AZ697" s="84"/>
    </row>
    <row r="698" spans="1:52" x14ac:dyDescent="0.25">
      <c r="A698" s="69" t="s">
        <v>1149</v>
      </c>
      <c r="B698" s="69" t="s">
        <v>2075</v>
      </c>
      <c r="C698" s="70"/>
      <c r="D698" s="71"/>
      <c r="E698" s="72"/>
      <c r="F698" s="73"/>
      <c r="G698" s="70"/>
      <c r="H698" s="74"/>
      <c r="I698" s="75"/>
      <c r="J698" s="75"/>
      <c r="K698" s="36"/>
      <c r="L698" s="82"/>
      <c r="M698" s="82"/>
      <c r="N698" s="77"/>
      <c r="O698" s="84" t="s">
        <v>233</v>
      </c>
      <c r="P698" s="86">
        <v>43168.054513888892</v>
      </c>
      <c r="Q698" s="84" t="s">
        <v>2396</v>
      </c>
      <c r="R698" s="84"/>
      <c r="S698" s="84"/>
      <c r="T698" s="84" t="s">
        <v>3570</v>
      </c>
      <c r="U698" s="87" t="s">
        <v>3884</v>
      </c>
      <c r="V698" s="87" t="s">
        <v>3884</v>
      </c>
      <c r="W698" s="86">
        <v>43168.054513888892</v>
      </c>
      <c r="X698" s="87" t="s">
        <v>5684</v>
      </c>
      <c r="Y698" s="84"/>
      <c r="Z698" s="84"/>
      <c r="AA698" s="90" t="s">
        <v>7263</v>
      </c>
      <c r="AB698" s="84"/>
      <c r="AC698" s="84" t="b">
        <v>0</v>
      </c>
      <c r="AD698" s="84">
        <v>0</v>
      </c>
      <c r="AE698" s="90" t="s">
        <v>243</v>
      </c>
      <c r="AF698" s="84" t="b">
        <v>0</v>
      </c>
      <c r="AG698" s="84" t="s">
        <v>8486</v>
      </c>
      <c r="AH698" s="84"/>
      <c r="AI698" s="90" t="s">
        <v>243</v>
      </c>
      <c r="AJ698" s="84" t="b">
        <v>0</v>
      </c>
      <c r="AK698" s="84">
        <v>319</v>
      </c>
      <c r="AL698" s="90" t="s">
        <v>8311</v>
      </c>
      <c r="AM698" s="84" t="s">
        <v>254</v>
      </c>
      <c r="AN698" s="84" t="b">
        <v>0</v>
      </c>
      <c r="AO698" s="90" t="s">
        <v>8311</v>
      </c>
      <c r="AP698" s="84" t="s">
        <v>179</v>
      </c>
      <c r="AQ698" s="84">
        <v>0</v>
      </c>
      <c r="AR698" s="84">
        <v>0</v>
      </c>
      <c r="AS698" s="84"/>
      <c r="AT698" s="84"/>
      <c r="AU698" s="84"/>
      <c r="AV698" s="84"/>
      <c r="AW698" s="84"/>
      <c r="AX698" s="84"/>
      <c r="AY698" s="84"/>
      <c r="AZ698" s="84"/>
    </row>
    <row r="699" spans="1:52" x14ac:dyDescent="0.25">
      <c r="A699" s="69" t="s">
        <v>1150</v>
      </c>
      <c r="B699" s="69" t="s">
        <v>1150</v>
      </c>
      <c r="C699" s="70"/>
      <c r="D699" s="71"/>
      <c r="E699" s="72"/>
      <c r="F699" s="73"/>
      <c r="G699" s="70"/>
      <c r="H699" s="74"/>
      <c r="I699" s="75"/>
      <c r="J699" s="75"/>
      <c r="K699" s="36"/>
      <c r="L699" s="82"/>
      <c r="M699" s="82"/>
      <c r="N699" s="77"/>
      <c r="O699" s="84" t="s">
        <v>179</v>
      </c>
      <c r="P699" s="86">
        <v>43165.809386574074</v>
      </c>
      <c r="Q699" s="84" t="s">
        <v>2660</v>
      </c>
      <c r="R699" s="84"/>
      <c r="S699" s="84"/>
      <c r="T699" s="84" t="s">
        <v>3547</v>
      </c>
      <c r="U699" s="84"/>
      <c r="V699" s="87" t="s">
        <v>4427</v>
      </c>
      <c r="W699" s="86">
        <v>43165.809386574074</v>
      </c>
      <c r="X699" s="87" t="s">
        <v>5685</v>
      </c>
      <c r="Y699" s="84"/>
      <c r="Z699" s="84"/>
      <c r="AA699" s="90" t="s">
        <v>7264</v>
      </c>
      <c r="AB699" s="90" t="s">
        <v>8349</v>
      </c>
      <c r="AC699" s="84" t="b">
        <v>0</v>
      </c>
      <c r="AD699" s="84">
        <v>18</v>
      </c>
      <c r="AE699" s="90" t="s">
        <v>8430</v>
      </c>
      <c r="AF699" s="84" t="b">
        <v>0</v>
      </c>
      <c r="AG699" s="84" t="s">
        <v>8486</v>
      </c>
      <c r="AH699" s="84"/>
      <c r="AI699" s="90" t="s">
        <v>243</v>
      </c>
      <c r="AJ699" s="84" t="b">
        <v>0</v>
      </c>
      <c r="AK699" s="84">
        <v>84</v>
      </c>
      <c r="AL699" s="90" t="s">
        <v>243</v>
      </c>
      <c r="AM699" s="84" t="s">
        <v>251</v>
      </c>
      <c r="AN699" s="84" t="b">
        <v>0</v>
      </c>
      <c r="AO699" s="90" t="s">
        <v>8349</v>
      </c>
      <c r="AP699" s="84" t="s">
        <v>270</v>
      </c>
      <c r="AQ699" s="84">
        <v>0</v>
      </c>
      <c r="AR699" s="84">
        <v>0</v>
      </c>
      <c r="AS699" s="84"/>
      <c r="AT699" s="84"/>
      <c r="AU699" s="84"/>
      <c r="AV699" s="84"/>
      <c r="AW699" s="84"/>
      <c r="AX699" s="84"/>
      <c r="AY699" s="84"/>
      <c r="AZ699" s="84"/>
    </row>
    <row r="700" spans="1:52" x14ac:dyDescent="0.25">
      <c r="A700" s="69" t="s">
        <v>1151</v>
      </c>
      <c r="B700" s="69" t="s">
        <v>1150</v>
      </c>
      <c r="C700" s="70"/>
      <c r="D700" s="71"/>
      <c r="E700" s="72"/>
      <c r="F700" s="73"/>
      <c r="G700" s="70"/>
      <c r="H700" s="74"/>
      <c r="I700" s="75"/>
      <c r="J700" s="75"/>
      <c r="K700" s="36"/>
      <c r="L700" s="82"/>
      <c r="M700" s="82"/>
      <c r="N700" s="77"/>
      <c r="O700" s="84" t="s">
        <v>233</v>
      </c>
      <c r="P700" s="86">
        <v>43168.054525462961</v>
      </c>
      <c r="Q700" s="84" t="s">
        <v>2494</v>
      </c>
      <c r="R700" s="84"/>
      <c r="S700" s="84"/>
      <c r="T700" s="84" t="s">
        <v>3547</v>
      </c>
      <c r="U700" s="84"/>
      <c r="V700" s="87" t="s">
        <v>4428</v>
      </c>
      <c r="W700" s="86">
        <v>43168.054525462961</v>
      </c>
      <c r="X700" s="87" t="s">
        <v>5686</v>
      </c>
      <c r="Y700" s="84"/>
      <c r="Z700" s="84"/>
      <c r="AA700" s="90" t="s">
        <v>7265</v>
      </c>
      <c r="AB700" s="84"/>
      <c r="AC700" s="84" t="b">
        <v>0</v>
      </c>
      <c r="AD700" s="84">
        <v>0</v>
      </c>
      <c r="AE700" s="90" t="s">
        <v>243</v>
      </c>
      <c r="AF700" s="84" t="b">
        <v>0</v>
      </c>
      <c r="AG700" s="84" t="s">
        <v>8486</v>
      </c>
      <c r="AH700" s="84"/>
      <c r="AI700" s="90" t="s">
        <v>243</v>
      </c>
      <c r="AJ700" s="84" t="b">
        <v>0</v>
      </c>
      <c r="AK700" s="84">
        <v>84</v>
      </c>
      <c r="AL700" s="90" t="s">
        <v>7264</v>
      </c>
      <c r="AM700" s="84" t="s">
        <v>251</v>
      </c>
      <c r="AN700" s="84" t="b">
        <v>0</v>
      </c>
      <c r="AO700" s="90" t="s">
        <v>7264</v>
      </c>
      <c r="AP700" s="84" t="s">
        <v>179</v>
      </c>
      <c r="AQ700" s="84">
        <v>0</v>
      </c>
      <c r="AR700" s="84">
        <v>0</v>
      </c>
      <c r="AS700" s="84"/>
      <c r="AT700" s="84"/>
      <c r="AU700" s="84"/>
      <c r="AV700" s="84"/>
      <c r="AW700" s="84"/>
      <c r="AX700" s="84"/>
      <c r="AY700" s="84"/>
      <c r="AZ700" s="84"/>
    </row>
    <row r="701" spans="1:52" x14ac:dyDescent="0.25">
      <c r="A701" s="69" t="s">
        <v>1152</v>
      </c>
      <c r="B701" s="69" t="s">
        <v>2095</v>
      </c>
      <c r="C701" s="70"/>
      <c r="D701" s="71"/>
      <c r="E701" s="72"/>
      <c r="F701" s="73"/>
      <c r="G701" s="70"/>
      <c r="H701" s="74"/>
      <c r="I701" s="75"/>
      <c r="J701" s="75"/>
      <c r="K701" s="36"/>
      <c r="L701" s="82"/>
      <c r="M701" s="82"/>
      <c r="N701" s="77"/>
      <c r="O701" s="84" t="s">
        <v>233</v>
      </c>
      <c r="P701" s="86">
        <v>43168.054537037038</v>
      </c>
      <c r="Q701" s="84" t="s">
        <v>2400</v>
      </c>
      <c r="R701" s="84"/>
      <c r="S701" s="84"/>
      <c r="T701" s="84"/>
      <c r="U701" s="84"/>
      <c r="V701" s="87" t="s">
        <v>4429</v>
      </c>
      <c r="W701" s="86">
        <v>43168.054537037038</v>
      </c>
      <c r="X701" s="87" t="s">
        <v>5687</v>
      </c>
      <c r="Y701" s="84"/>
      <c r="Z701" s="84"/>
      <c r="AA701" s="90" t="s">
        <v>7266</v>
      </c>
      <c r="AB701" s="84"/>
      <c r="AC701" s="84" t="b">
        <v>0</v>
      </c>
      <c r="AD701" s="84">
        <v>0</v>
      </c>
      <c r="AE701" s="90" t="s">
        <v>243</v>
      </c>
      <c r="AF701" s="84" t="b">
        <v>0</v>
      </c>
      <c r="AG701" s="84" t="s">
        <v>532</v>
      </c>
      <c r="AH701" s="84"/>
      <c r="AI701" s="90" t="s">
        <v>243</v>
      </c>
      <c r="AJ701" s="84" t="b">
        <v>0</v>
      </c>
      <c r="AK701" s="84">
        <v>369</v>
      </c>
      <c r="AL701" s="90" t="s">
        <v>8332</v>
      </c>
      <c r="AM701" s="84" t="s">
        <v>252</v>
      </c>
      <c r="AN701" s="84" t="b">
        <v>0</v>
      </c>
      <c r="AO701" s="90" t="s">
        <v>8332</v>
      </c>
      <c r="AP701" s="84" t="s">
        <v>179</v>
      </c>
      <c r="AQ701" s="84">
        <v>0</v>
      </c>
      <c r="AR701" s="84">
        <v>0</v>
      </c>
      <c r="AS701" s="84"/>
      <c r="AT701" s="84"/>
      <c r="AU701" s="84"/>
      <c r="AV701" s="84"/>
      <c r="AW701" s="84"/>
      <c r="AX701" s="84"/>
      <c r="AY701" s="84"/>
      <c r="AZ701" s="84"/>
    </row>
    <row r="702" spans="1:52" x14ac:dyDescent="0.25">
      <c r="A702" s="69" t="s">
        <v>1153</v>
      </c>
      <c r="B702" s="69" t="s">
        <v>1153</v>
      </c>
      <c r="C702" s="70"/>
      <c r="D702" s="71"/>
      <c r="E702" s="72"/>
      <c r="F702" s="73"/>
      <c r="G702" s="70"/>
      <c r="H702" s="74"/>
      <c r="I702" s="75"/>
      <c r="J702" s="75"/>
      <c r="K702" s="36"/>
      <c r="L702" s="82"/>
      <c r="M702" s="82"/>
      <c r="N702" s="77"/>
      <c r="O702" s="84" t="s">
        <v>179</v>
      </c>
      <c r="P702" s="86">
        <v>43168.054537037038</v>
      </c>
      <c r="Q702" s="84" t="s">
        <v>2661</v>
      </c>
      <c r="R702" s="84"/>
      <c r="S702" s="84"/>
      <c r="T702" s="84" t="s">
        <v>3547</v>
      </c>
      <c r="U702" s="84"/>
      <c r="V702" s="87" t="s">
        <v>4430</v>
      </c>
      <c r="W702" s="86">
        <v>43168.054537037038</v>
      </c>
      <c r="X702" s="87" t="s">
        <v>5688</v>
      </c>
      <c r="Y702" s="84"/>
      <c r="Z702" s="84"/>
      <c r="AA702" s="90" t="s">
        <v>7267</v>
      </c>
      <c r="AB702" s="84"/>
      <c r="AC702" s="84" t="b">
        <v>0</v>
      </c>
      <c r="AD702" s="84">
        <v>1</v>
      </c>
      <c r="AE702" s="90" t="s">
        <v>243</v>
      </c>
      <c r="AF702" s="84" t="b">
        <v>0</v>
      </c>
      <c r="AG702" s="84" t="s">
        <v>248</v>
      </c>
      <c r="AH702" s="84"/>
      <c r="AI702" s="90" t="s">
        <v>243</v>
      </c>
      <c r="AJ702" s="84" t="b">
        <v>0</v>
      </c>
      <c r="AK702" s="84">
        <v>0</v>
      </c>
      <c r="AL702" s="90" t="s">
        <v>243</v>
      </c>
      <c r="AM702" s="84" t="s">
        <v>252</v>
      </c>
      <c r="AN702" s="84" t="b">
        <v>0</v>
      </c>
      <c r="AO702" s="90" t="s">
        <v>7267</v>
      </c>
      <c r="AP702" s="84" t="s">
        <v>179</v>
      </c>
      <c r="AQ702" s="84">
        <v>0</v>
      </c>
      <c r="AR702" s="84">
        <v>0</v>
      </c>
      <c r="AS702" s="84"/>
      <c r="AT702" s="84"/>
      <c r="AU702" s="84"/>
      <c r="AV702" s="84"/>
      <c r="AW702" s="84"/>
      <c r="AX702" s="84"/>
      <c r="AY702" s="84"/>
      <c r="AZ702" s="84"/>
    </row>
    <row r="703" spans="1:52" x14ac:dyDescent="0.25">
      <c r="A703" s="69" t="s">
        <v>1154</v>
      </c>
      <c r="B703" s="69" t="s">
        <v>2079</v>
      </c>
      <c r="C703" s="70"/>
      <c r="D703" s="71"/>
      <c r="E703" s="72"/>
      <c r="F703" s="73"/>
      <c r="G703" s="70"/>
      <c r="H703" s="74"/>
      <c r="I703" s="75"/>
      <c r="J703" s="75"/>
      <c r="K703" s="36"/>
      <c r="L703" s="82"/>
      <c r="M703" s="82"/>
      <c r="N703" s="77"/>
      <c r="O703" s="84" t="s">
        <v>233</v>
      </c>
      <c r="P703" s="86">
        <v>43168.054548611108</v>
      </c>
      <c r="Q703" s="84" t="s">
        <v>2618</v>
      </c>
      <c r="R703" s="87" t="s">
        <v>3271</v>
      </c>
      <c r="S703" s="84" t="s">
        <v>3469</v>
      </c>
      <c r="T703" s="84" t="s">
        <v>3547</v>
      </c>
      <c r="U703" s="84"/>
      <c r="V703" s="87" t="s">
        <v>4431</v>
      </c>
      <c r="W703" s="86">
        <v>43168.054548611108</v>
      </c>
      <c r="X703" s="87" t="s">
        <v>5689</v>
      </c>
      <c r="Y703" s="84"/>
      <c r="Z703" s="84"/>
      <c r="AA703" s="90" t="s">
        <v>7268</v>
      </c>
      <c r="AB703" s="84"/>
      <c r="AC703" s="84" t="b">
        <v>0</v>
      </c>
      <c r="AD703" s="84">
        <v>0</v>
      </c>
      <c r="AE703" s="90" t="s">
        <v>243</v>
      </c>
      <c r="AF703" s="84" t="b">
        <v>0</v>
      </c>
      <c r="AG703" s="84" t="s">
        <v>248</v>
      </c>
      <c r="AH703" s="84"/>
      <c r="AI703" s="90" t="s">
        <v>243</v>
      </c>
      <c r="AJ703" s="84" t="b">
        <v>0</v>
      </c>
      <c r="AK703" s="84">
        <v>35</v>
      </c>
      <c r="AL703" s="90" t="s">
        <v>8315</v>
      </c>
      <c r="AM703" s="84" t="s">
        <v>251</v>
      </c>
      <c r="AN703" s="84" t="b">
        <v>0</v>
      </c>
      <c r="AO703" s="90" t="s">
        <v>8315</v>
      </c>
      <c r="AP703" s="84" t="s">
        <v>179</v>
      </c>
      <c r="AQ703" s="84">
        <v>0</v>
      </c>
      <c r="AR703" s="84">
        <v>0</v>
      </c>
      <c r="AS703" s="84"/>
      <c r="AT703" s="84"/>
      <c r="AU703" s="84"/>
      <c r="AV703" s="84"/>
      <c r="AW703" s="84"/>
      <c r="AX703" s="84"/>
      <c r="AY703" s="84"/>
      <c r="AZ703" s="84"/>
    </row>
    <row r="704" spans="1:52" x14ac:dyDescent="0.25">
      <c r="A704" s="69" t="s">
        <v>1155</v>
      </c>
      <c r="B704" s="69" t="s">
        <v>2213</v>
      </c>
      <c r="C704" s="70"/>
      <c r="D704" s="71"/>
      <c r="E704" s="72"/>
      <c r="F704" s="73"/>
      <c r="G704" s="70"/>
      <c r="H704" s="74"/>
      <c r="I704" s="75"/>
      <c r="J704" s="75"/>
      <c r="K704" s="36"/>
      <c r="L704" s="82"/>
      <c r="M704" s="82"/>
      <c r="N704" s="77"/>
      <c r="O704" s="84" t="s">
        <v>234</v>
      </c>
      <c r="P704" s="86">
        <v>43168.054548611108</v>
      </c>
      <c r="Q704" s="84" t="s">
        <v>2662</v>
      </c>
      <c r="R704" s="84"/>
      <c r="S704" s="84"/>
      <c r="T704" s="84" t="s">
        <v>3547</v>
      </c>
      <c r="U704" s="84"/>
      <c r="V704" s="87" t="s">
        <v>4432</v>
      </c>
      <c r="W704" s="86">
        <v>43168.054548611108</v>
      </c>
      <c r="X704" s="87" t="s">
        <v>5690</v>
      </c>
      <c r="Y704" s="84"/>
      <c r="Z704" s="84"/>
      <c r="AA704" s="90" t="s">
        <v>7269</v>
      </c>
      <c r="AB704" s="90" t="s">
        <v>8350</v>
      </c>
      <c r="AC704" s="84" t="b">
        <v>0</v>
      </c>
      <c r="AD704" s="84">
        <v>1</v>
      </c>
      <c r="AE704" s="90" t="s">
        <v>8431</v>
      </c>
      <c r="AF704" s="84" t="b">
        <v>0</v>
      </c>
      <c r="AG704" s="84" t="s">
        <v>249</v>
      </c>
      <c r="AH704" s="84"/>
      <c r="AI704" s="90" t="s">
        <v>243</v>
      </c>
      <c r="AJ704" s="84" t="b">
        <v>0</v>
      </c>
      <c r="AK704" s="84">
        <v>0</v>
      </c>
      <c r="AL704" s="90" t="s">
        <v>243</v>
      </c>
      <c r="AM704" s="84" t="s">
        <v>253</v>
      </c>
      <c r="AN704" s="84" t="b">
        <v>0</v>
      </c>
      <c r="AO704" s="90" t="s">
        <v>8350</v>
      </c>
      <c r="AP704" s="84" t="s">
        <v>179</v>
      </c>
      <c r="AQ704" s="84">
        <v>0</v>
      </c>
      <c r="AR704" s="84">
        <v>0</v>
      </c>
      <c r="AS704" s="84"/>
      <c r="AT704" s="84"/>
      <c r="AU704" s="84"/>
      <c r="AV704" s="84"/>
      <c r="AW704" s="84"/>
      <c r="AX704" s="84"/>
      <c r="AY704" s="84"/>
      <c r="AZ704" s="84"/>
    </row>
    <row r="705" spans="1:52" x14ac:dyDescent="0.25">
      <c r="A705" s="69" t="s">
        <v>1156</v>
      </c>
      <c r="B705" s="69" t="s">
        <v>1669</v>
      </c>
      <c r="C705" s="70"/>
      <c r="D705" s="71"/>
      <c r="E705" s="72"/>
      <c r="F705" s="73"/>
      <c r="G705" s="70"/>
      <c r="H705" s="74"/>
      <c r="I705" s="75"/>
      <c r="J705" s="75"/>
      <c r="K705" s="36"/>
      <c r="L705" s="82"/>
      <c r="M705" s="82"/>
      <c r="N705" s="77"/>
      <c r="O705" s="84" t="s">
        <v>233</v>
      </c>
      <c r="P705" s="86">
        <v>43168.054560185185</v>
      </c>
      <c r="Q705" s="84" t="s">
        <v>2398</v>
      </c>
      <c r="R705" s="87" t="s">
        <v>3217</v>
      </c>
      <c r="S705" s="84" t="s">
        <v>616</v>
      </c>
      <c r="T705" s="84" t="s">
        <v>3547</v>
      </c>
      <c r="U705" s="87" t="s">
        <v>3885</v>
      </c>
      <c r="V705" s="87" t="s">
        <v>3885</v>
      </c>
      <c r="W705" s="86">
        <v>43168.054560185185</v>
      </c>
      <c r="X705" s="87" t="s">
        <v>5691</v>
      </c>
      <c r="Y705" s="84"/>
      <c r="Z705" s="84"/>
      <c r="AA705" s="90" t="s">
        <v>7270</v>
      </c>
      <c r="AB705" s="84"/>
      <c r="AC705" s="84" t="b">
        <v>0</v>
      </c>
      <c r="AD705" s="84">
        <v>0</v>
      </c>
      <c r="AE705" s="90" t="s">
        <v>243</v>
      </c>
      <c r="AF705" s="84" t="b">
        <v>0</v>
      </c>
      <c r="AG705" s="84" t="s">
        <v>248</v>
      </c>
      <c r="AH705" s="84"/>
      <c r="AI705" s="90" t="s">
        <v>243</v>
      </c>
      <c r="AJ705" s="84" t="b">
        <v>0</v>
      </c>
      <c r="AK705" s="84">
        <v>69</v>
      </c>
      <c r="AL705" s="90" t="s">
        <v>7831</v>
      </c>
      <c r="AM705" s="84" t="s">
        <v>252</v>
      </c>
      <c r="AN705" s="84" t="b">
        <v>0</v>
      </c>
      <c r="AO705" s="90" t="s">
        <v>7831</v>
      </c>
      <c r="AP705" s="84" t="s">
        <v>179</v>
      </c>
      <c r="AQ705" s="84">
        <v>0</v>
      </c>
      <c r="AR705" s="84">
        <v>0</v>
      </c>
      <c r="AS705" s="84"/>
      <c r="AT705" s="84"/>
      <c r="AU705" s="84"/>
      <c r="AV705" s="84"/>
      <c r="AW705" s="84"/>
      <c r="AX705" s="84"/>
      <c r="AY705" s="84"/>
      <c r="AZ705" s="84"/>
    </row>
    <row r="706" spans="1:52" x14ac:dyDescent="0.25">
      <c r="A706" s="69" t="s">
        <v>1157</v>
      </c>
      <c r="B706" s="69" t="s">
        <v>2214</v>
      </c>
      <c r="C706" s="70"/>
      <c r="D706" s="71"/>
      <c r="E706" s="72"/>
      <c r="F706" s="73"/>
      <c r="G706" s="70"/>
      <c r="H706" s="74"/>
      <c r="I706" s="75"/>
      <c r="J706" s="75"/>
      <c r="K706" s="36"/>
      <c r="L706" s="82"/>
      <c r="M706" s="82"/>
      <c r="N706" s="77"/>
      <c r="O706" s="84" t="s">
        <v>233</v>
      </c>
      <c r="P706" s="86">
        <v>43168.054583333331</v>
      </c>
      <c r="Q706" s="84" t="s">
        <v>2663</v>
      </c>
      <c r="R706" s="87" t="s">
        <v>3281</v>
      </c>
      <c r="S706" s="84" t="s">
        <v>3476</v>
      </c>
      <c r="T706" s="84" t="s">
        <v>3556</v>
      </c>
      <c r="U706" s="87" t="s">
        <v>3946</v>
      </c>
      <c r="V706" s="87" t="s">
        <v>3946</v>
      </c>
      <c r="W706" s="86">
        <v>43168.054583333331</v>
      </c>
      <c r="X706" s="87" t="s">
        <v>5692</v>
      </c>
      <c r="Y706" s="84"/>
      <c r="Z706" s="84"/>
      <c r="AA706" s="90" t="s">
        <v>7271</v>
      </c>
      <c r="AB706" s="84"/>
      <c r="AC706" s="84" t="b">
        <v>0</v>
      </c>
      <c r="AD706" s="84">
        <v>0</v>
      </c>
      <c r="AE706" s="90" t="s">
        <v>243</v>
      </c>
      <c r="AF706" s="84" t="b">
        <v>0</v>
      </c>
      <c r="AG706" s="84" t="s">
        <v>248</v>
      </c>
      <c r="AH706" s="84"/>
      <c r="AI706" s="90" t="s">
        <v>243</v>
      </c>
      <c r="AJ706" s="84" t="b">
        <v>0</v>
      </c>
      <c r="AK706" s="84">
        <v>0</v>
      </c>
      <c r="AL706" s="90" t="s">
        <v>243</v>
      </c>
      <c r="AM706" s="84" t="s">
        <v>253</v>
      </c>
      <c r="AN706" s="84" t="b">
        <v>0</v>
      </c>
      <c r="AO706" s="90" t="s">
        <v>7271</v>
      </c>
      <c r="AP706" s="84" t="s">
        <v>179</v>
      </c>
      <c r="AQ706" s="84">
        <v>0</v>
      </c>
      <c r="AR706" s="84">
        <v>0</v>
      </c>
      <c r="AS706" s="84"/>
      <c r="AT706" s="84"/>
      <c r="AU706" s="84"/>
      <c r="AV706" s="84"/>
      <c r="AW706" s="84"/>
      <c r="AX706" s="84"/>
      <c r="AY706" s="84"/>
      <c r="AZ706" s="84"/>
    </row>
    <row r="707" spans="1:52" x14ac:dyDescent="0.25">
      <c r="A707" s="69" t="s">
        <v>1158</v>
      </c>
      <c r="B707" s="69" t="s">
        <v>2075</v>
      </c>
      <c r="C707" s="70"/>
      <c r="D707" s="71"/>
      <c r="E707" s="72"/>
      <c r="F707" s="73"/>
      <c r="G707" s="70"/>
      <c r="H707" s="74"/>
      <c r="I707" s="75"/>
      <c r="J707" s="75"/>
      <c r="K707" s="36"/>
      <c r="L707" s="82"/>
      <c r="M707" s="82"/>
      <c r="N707" s="77"/>
      <c r="O707" s="84" t="s">
        <v>233</v>
      </c>
      <c r="P707" s="86">
        <v>43168.054583333331</v>
      </c>
      <c r="Q707" s="84" t="s">
        <v>2396</v>
      </c>
      <c r="R707" s="84"/>
      <c r="S707" s="84"/>
      <c r="T707" s="84" t="s">
        <v>3570</v>
      </c>
      <c r="U707" s="87" t="s">
        <v>3884</v>
      </c>
      <c r="V707" s="87" t="s">
        <v>3884</v>
      </c>
      <c r="W707" s="86">
        <v>43168.054583333331</v>
      </c>
      <c r="X707" s="87" t="s">
        <v>5693</v>
      </c>
      <c r="Y707" s="84"/>
      <c r="Z707" s="84"/>
      <c r="AA707" s="90" t="s">
        <v>7272</v>
      </c>
      <c r="AB707" s="84"/>
      <c r="AC707" s="84" t="b">
        <v>0</v>
      </c>
      <c r="AD707" s="84">
        <v>0</v>
      </c>
      <c r="AE707" s="90" t="s">
        <v>243</v>
      </c>
      <c r="AF707" s="84" t="b">
        <v>0</v>
      </c>
      <c r="AG707" s="84" t="s">
        <v>8486</v>
      </c>
      <c r="AH707" s="84"/>
      <c r="AI707" s="90" t="s">
        <v>243</v>
      </c>
      <c r="AJ707" s="84" t="b">
        <v>0</v>
      </c>
      <c r="AK707" s="84">
        <v>319</v>
      </c>
      <c r="AL707" s="90" t="s">
        <v>8311</v>
      </c>
      <c r="AM707" s="84" t="s">
        <v>252</v>
      </c>
      <c r="AN707" s="84" t="b">
        <v>0</v>
      </c>
      <c r="AO707" s="90" t="s">
        <v>8311</v>
      </c>
      <c r="AP707" s="84" t="s">
        <v>179</v>
      </c>
      <c r="AQ707" s="84">
        <v>0</v>
      </c>
      <c r="AR707" s="84">
        <v>0</v>
      </c>
      <c r="AS707" s="84"/>
      <c r="AT707" s="84"/>
      <c r="AU707" s="84"/>
      <c r="AV707" s="84"/>
      <c r="AW707" s="84"/>
      <c r="AX707" s="84"/>
      <c r="AY707" s="84"/>
      <c r="AZ707" s="84"/>
    </row>
    <row r="708" spans="1:52" x14ac:dyDescent="0.25">
      <c r="A708" s="69" t="s">
        <v>1159</v>
      </c>
      <c r="B708" s="69" t="s">
        <v>2215</v>
      </c>
      <c r="C708" s="70"/>
      <c r="D708" s="71"/>
      <c r="E708" s="72"/>
      <c r="F708" s="73"/>
      <c r="G708" s="70"/>
      <c r="H708" s="74"/>
      <c r="I708" s="75"/>
      <c r="J708" s="75"/>
      <c r="K708" s="36"/>
      <c r="L708" s="82"/>
      <c r="M708" s="82"/>
      <c r="N708" s="77"/>
      <c r="O708" s="84" t="s">
        <v>233</v>
      </c>
      <c r="P708" s="86">
        <v>43168.054594907408</v>
      </c>
      <c r="Q708" s="84" t="s">
        <v>2664</v>
      </c>
      <c r="R708" s="87" t="s">
        <v>3282</v>
      </c>
      <c r="S708" s="84" t="s">
        <v>3477</v>
      </c>
      <c r="T708" s="84" t="s">
        <v>3547</v>
      </c>
      <c r="U708" s="84"/>
      <c r="V708" s="87" t="s">
        <v>4433</v>
      </c>
      <c r="W708" s="86">
        <v>43168.054594907408</v>
      </c>
      <c r="X708" s="87" t="s">
        <v>5694</v>
      </c>
      <c r="Y708" s="84"/>
      <c r="Z708" s="84"/>
      <c r="AA708" s="90" t="s">
        <v>7273</v>
      </c>
      <c r="AB708" s="84"/>
      <c r="AC708" s="84" t="b">
        <v>0</v>
      </c>
      <c r="AD708" s="84">
        <v>0</v>
      </c>
      <c r="AE708" s="90" t="s">
        <v>243</v>
      </c>
      <c r="AF708" s="84" t="b">
        <v>0</v>
      </c>
      <c r="AG708" s="84" t="s">
        <v>523</v>
      </c>
      <c r="AH708" s="84"/>
      <c r="AI708" s="90" t="s">
        <v>243</v>
      </c>
      <c r="AJ708" s="84" t="b">
        <v>0</v>
      </c>
      <c r="AK708" s="84">
        <v>0</v>
      </c>
      <c r="AL708" s="90" t="s">
        <v>243</v>
      </c>
      <c r="AM708" s="84" t="s">
        <v>253</v>
      </c>
      <c r="AN708" s="84" t="b">
        <v>0</v>
      </c>
      <c r="AO708" s="90" t="s">
        <v>7273</v>
      </c>
      <c r="AP708" s="84" t="s">
        <v>179</v>
      </c>
      <c r="AQ708" s="84">
        <v>0</v>
      </c>
      <c r="AR708" s="84">
        <v>0</v>
      </c>
      <c r="AS708" s="84"/>
      <c r="AT708" s="84"/>
      <c r="AU708" s="84"/>
      <c r="AV708" s="84"/>
      <c r="AW708" s="84"/>
      <c r="AX708" s="84"/>
      <c r="AY708" s="84"/>
      <c r="AZ708" s="84"/>
    </row>
    <row r="709" spans="1:52" x14ac:dyDescent="0.25">
      <c r="A709" s="69" t="s">
        <v>677</v>
      </c>
      <c r="B709" s="69" t="s">
        <v>2216</v>
      </c>
      <c r="C709" s="70"/>
      <c r="D709" s="71"/>
      <c r="E709" s="72"/>
      <c r="F709" s="73"/>
      <c r="G709" s="70"/>
      <c r="H709" s="74"/>
      <c r="I709" s="75"/>
      <c r="J709" s="75"/>
      <c r="K709" s="36"/>
      <c r="L709" s="82"/>
      <c r="M709" s="82"/>
      <c r="N709" s="77"/>
      <c r="O709" s="84" t="s">
        <v>233</v>
      </c>
      <c r="P709" s="86">
        <v>43165.523344907408</v>
      </c>
      <c r="Q709" s="84" t="s">
        <v>2370</v>
      </c>
      <c r="R709" s="87" t="s">
        <v>3206</v>
      </c>
      <c r="S709" s="84" t="s">
        <v>614</v>
      </c>
      <c r="T709" s="84" t="s">
        <v>3549</v>
      </c>
      <c r="U709" s="84"/>
      <c r="V709" s="87" t="s">
        <v>4076</v>
      </c>
      <c r="W709" s="86">
        <v>43165.523344907408</v>
      </c>
      <c r="X709" s="87" t="s">
        <v>5181</v>
      </c>
      <c r="Y709" s="84"/>
      <c r="Z709" s="84"/>
      <c r="AA709" s="90" t="s">
        <v>6760</v>
      </c>
      <c r="AB709" s="84"/>
      <c r="AC709" s="84" t="b">
        <v>0</v>
      </c>
      <c r="AD709" s="84">
        <v>75</v>
      </c>
      <c r="AE709" s="90" t="s">
        <v>243</v>
      </c>
      <c r="AF709" s="84" t="b">
        <v>0</v>
      </c>
      <c r="AG709" s="84" t="s">
        <v>523</v>
      </c>
      <c r="AH709" s="84"/>
      <c r="AI709" s="90" t="s">
        <v>243</v>
      </c>
      <c r="AJ709" s="84" t="b">
        <v>0</v>
      </c>
      <c r="AK709" s="84">
        <v>78</v>
      </c>
      <c r="AL709" s="90" t="s">
        <v>243</v>
      </c>
      <c r="AM709" s="84" t="s">
        <v>253</v>
      </c>
      <c r="AN709" s="84" t="b">
        <v>0</v>
      </c>
      <c r="AO709" s="90" t="s">
        <v>6760</v>
      </c>
      <c r="AP709" s="84" t="s">
        <v>270</v>
      </c>
      <c r="AQ709" s="84">
        <v>0</v>
      </c>
      <c r="AR709" s="84">
        <v>0</v>
      </c>
      <c r="AS709" s="84"/>
      <c r="AT709" s="84"/>
      <c r="AU709" s="84"/>
      <c r="AV709" s="84"/>
      <c r="AW709" s="84"/>
      <c r="AX709" s="84"/>
      <c r="AY709" s="84"/>
      <c r="AZ709" s="84"/>
    </row>
    <row r="710" spans="1:52" x14ac:dyDescent="0.25">
      <c r="A710" s="69" t="s">
        <v>1160</v>
      </c>
      <c r="B710" s="69" t="s">
        <v>2216</v>
      </c>
      <c r="C710" s="70"/>
      <c r="D710" s="71"/>
      <c r="E710" s="72"/>
      <c r="F710" s="73"/>
      <c r="G710" s="70"/>
      <c r="H710" s="74"/>
      <c r="I710" s="75"/>
      <c r="J710" s="75"/>
      <c r="K710" s="36"/>
      <c r="L710" s="82"/>
      <c r="M710" s="82"/>
      <c r="N710" s="77"/>
      <c r="O710" s="84" t="s">
        <v>233</v>
      </c>
      <c r="P710" s="86">
        <v>43168.054606481484</v>
      </c>
      <c r="Q710" s="84" t="s">
        <v>2665</v>
      </c>
      <c r="R710" s="84"/>
      <c r="S710" s="84"/>
      <c r="T710" s="84" t="s">
        <v>3666</v>
      </c>
      <c r="U710" s="84"/>
      <c r="V710" s="87" t="s">
        <v>4434</v>
      </c>
      <c r="W710" s="86">
        <v>43168.054606481484</v>
      </c>
      <c r="X710" s="87" t="s">
        <v>5695</v>
      </c>
      <c r="Y710" s="84"/>
      <c r="Z710" s="84"/>
      <c r="AA710" s="90" t="s">
        <v>7274</v>
      </c>
      <c r="AB710" s="84"/>
      <c r="AC710" s="84" t="b">
        <v>0</v>
      </c>
      <c r="AD710" s="84">
        <v>0</v>
      </c>
      <c r="AE710" s="90" t="s">
        <v>243</v>
      </c>
      <c r="AF710" s="84" t="b">
        <v>0</v>
      </c>
      <c r="AG710" s="84" t="s">
        <v>523</v>
      </c>
      <c r="AH710" s="84"/>
      <c r="AI710" s="90" t="s">
        <v>243</v>
      </c>
      <c r="AJ710" s="84" t="b">
        <v>0</v>
      </c>
      <c r="AK710" s="84">
        <v>78</v>
      </c>
      <c r="AL710" s="90" t="s">
        <v>6760</v>
      </c>
      <c r="AM710" s="84" t="s">
        <v>252</v>
      </c>
      <c r="AN710" s="84" t="b">
        <v>0</v>
      </c>
      <c r="AO710" s="90" t="s">
        <v>6760</v>
      </c>
      <c r="AP710" s="84" t="s">
        <v>179</v>
      </c>
      <c r="AQ710" s="84">
        <v>0</v>
      </c>
      <c r="AR710" s="84">
        <v>0</v>
      </c>
      <c r="AS710" s="84"/>
      <c r="AT710" s="84"/>
      <c r="AU710" s="84"/>
      <c r="AV710" s="84"/>
      <c r="AW710" s="84"/>
      <c r="AX710" s="84"/>
      <c r="AY710" s="84"/>
      <c r="AZ710" s="84"/>
    </row>
    <row r="711" spans="1:52" x14ac:dyDescent="0.25">
      <c r="A711" s="69" t="s">
        <v>1160</v>
      </c>
      <c r="B711" s="69" t="s">
        <v>677</v>
      </c>
      <c r="C711" s="70"/>
      <c r="D711" s="71"/>
      <c r="E711" s="72"/>
      <c r="F711" s="73"/>
      <c r="G711" s="70"/>
      <c r="H711" s="74"/>
      <c r="I711" s="75"/>
      <c r="J711" s="75"/>
      <c r="K711" s="36"/>
      <c r="L711" s="82"/>
      <c r="M711" s="82"/>
      <c r="N711" s="77"/>
      <c r="O711" s="84" t="s">
        <v>233</v>
      </c>
      <c r="P711" s="86">
        <v>43168.054606481484</v>
      </c>
      <c r="Q711" s="84" t="s">
        <v>2665</v>
      </c>
      <c r="R711" s="84"/>
      <c r="S711" s="84"/>
      <c r="T711" s="84" t="s">
        <v>3666</v>
      </c>
      <c r="U711" s="84"/>
      <c r="V711" s="87" t="s">
        <v>4434</v>
      </c>
      <c r="W711" s="86">
        <v>43168.054606481484</v>
      </c>
      <c r="X711" s="87" t="s">
        <v>5695</v>
      </c>
      <c r="Y711" s="84"/>
      <c r="Z711" s="84"/>
      <c r="AA711" s="90" t="s">
        <v>7274</v>
      </c>
      <c r="AB711" s="84"/>
      <c r="AC711" s="84" t="b">
        <v>0</v>
      </c>
      <c r="AD711" s="84">
        <v>0</v>
      </c>
      <c r="AE711" s="90" t="s">
        <v>243</v>
      </c>
      <c r="AF711" s="84" t="b">
        <v>0</v>
      </c>
      <c r="AG711" s="84" t="s">
        <v>523</v>
      </c>
      <c r="AH711" s="84"/>
      <c r="AI711" s="90" t="s">
        <v>243</v>
      </c>
      <c r="AJ711" s="84" t="b">
        <v>0</v>
      </c>
      <c r="AK711" s="84">
        <v>78</v>
      </c>
      <c r="AL711" s="90" t="s">
        <v>6760</v>
      </c>
      <c r="AM711" s="84" t="s">
        <v>252</v>
      </c>
      <c r="AN711" s="84" t="b">
        <v>0</v>
      </c>
      <c r="AO711" s="90" t="s">
        <v>6760</v>
      </c>
      <c r="AP711" s="84" t="s">
        <v>179</v>
      </c>
      <c r="AQ711" s="84">
        <v>0</v>
      </c>
      <c r="AR711" s="84">
        <v>0</v>
      </c>
      <c r="AS711" s="84"/>
      <c r="AT711" s="84"/>
      <c r="AU711" s="84"/>
      <c r="AV711" s="84"/>
      <c r="AW711" s="84"/>
      <c r="AX711" s="84"/>
      <c r="AY711" s="84"/>
      <c r="AZ711" s="84"/>
    </row>
    <row r="712" spans="1:52" x14ac:dyDescent="0.25">
      <c r="A712" s="69" t="s">
        <v>1161</v>
      </c>
      <c r="B712" s="69" t="s">
        <v>2217</v>
      </c>
      <c r="C712" s="70"/>
      <c r="D712" s="71"/>
      <c r="E712" s="72"/>
      <c r="F712" s="73"/>
      <c r="G712" s="70"/>
      <c r="H712" s="74"/>
      <c r="I712" s="75"/>
      <c r="J712" s="75"/>
      <c r="K712" s="36"/>
      <c r="L712" s="82"/>
      <c r="M712" s="82"/>
      <c r="N712" s="77"/>
      <c r="O712" s="84" t="s">
        <v>233</v>
      </c>
      <c r="P712" s="86">
        <v>43168.054224537038</v>
      </c>
      <c r="Q712" s="84" t="s">
        <v>2666</v>
      </c>
      <c r="R712" s="87" t="s">
        <v>3283</v>
      </c>
      <c r="S712" s="84" t="s">
        <v>236</v>
      </c>
      <c r="T712" s="84" t="s">
        <v>3667</v>
      </c>
      <c r="U712" s="84"/>
      <c r="V712" s="87" t="s">
        <v>4435</v>
      </c>
      <c r="W712" s="86">
        <v>43168.054224537038</v>
      </c>
      <c r="X712" s="87" t="s">
        <v>5696</v>
      </c>
      <c r="Y712" s="84"/>
      <c r="Z712" s="84"/>
      <c r="AA712" s="90" t="s">
        <v>7275</v>
      </c>
      <c r="AB712" s="84"/>
      <c r="AC712" s="84" t="b">
        <v>0</v>
      </c>
      <c r="AD712" s="84">
        <v>3</v>
      </c>
      <c r="AE712" s="90" t="s">
        <v>243</v>
      </c>
      <c r="AF712" s="84" t="b">
        <v>1</v>
      </c>
      <c r="AG712" s="84" t="s">
        <v>248</v>
      </c>
      <c r="AH712" s="84"/>
      <c r="AI712" s="90" t="s">
        <v>8498</v>
      </c>
      <c r="AJ712" s="84" t="b">
        <v>0</v>
      </c>
      <c r="AK712" s="84">
        <v>1</v>
      </c>
      <c r="AL712" s="90" t="s">
        <v>243</v>
      </c>
      <c r="AM712" s="84" t="s">
        <v>252</v>
      </c>
      <c r="AN712" s="84" t="b">
        <v>0</v>
      </c>
      <c r="AO712" s="90" t="s">
        <v>7275</v>
      </c>
      <c r="AP712" s="84" t="s">
        <v>179</v>
      </c>
      <c r="AQ712" s="84">
        <v>0</v>
      </c>
      <c r="AR712" s="84">
        <v>0</v>
      </c>
      <c r="AS712" s="84" t="s">
        <v>622</v>
      </c>
      <c r="AT712" s="84" t="s">
        <v>271</v>
      </c>
      <c r="AU712" s="84" t="s">
        <v>272</v>
      </c>
      <c r="AV712" s="84" t="s">
        <v>364</v>
      </c>
      <c r="AW712" s="84" t="s">
        <v>623</v>
      </c>
      <c r="AX712" s="84" t="s">
        <v>385</v>
      </c>
      <c r="AY712" s="84" t="s">
        <v>283</v>
      </c>
      <c r="AZ712" s="87" t="s">
        <v>624</v>
      </c>
    </row>
    <row r="713" spans="1:52" x14ac:dyDescent="0.25">
      <c r="A713" s="69" t="s">
        <v>1161</v>
      </c>
      <c r="B713" s="69" t="s">
        <v>2217</v>
      </c>
      <c r="C713" s="70"/>
      <c r="D713" s="71"/>
      <c r="E713" s="72"/>
      <c r="F713" s="73"/>
      <c r="G713" s="70"/>
      <c r="H713" s="74"/>
      <c r="I713" s="75"/>
      <c r="J713" s="75"/>
      <c r="K713" s="36"/>
      <c r="L713" s="82"/>
      <c r="M713" s="82"/>
      <c r="N713" s="77"/>
      <c r="O713" s="84" t="s">
        <v>233</v>
      </c>
      <c r="P713" s="86">
        <v>43168.054606481484</v>
      </c>
      <c r="Q713" s="84" t="s">
        <v>2667</v>
      </c>
      <c r="R713" s="84"/>
      <c r="S713" s="84"/>
      <c r="T713" s="84" t="s">
        <v>3668</v>
      </c>
      <c r="U713" s="84"/>
      <c r="V713" s="87" t="s">
        <v>4435</v>
      </c>
      <c r="W713" s="86">
        <v>43168.054606481484</v>
      </c>
      <c r="X713" s="87" t="s">
        <v>5697</v>
      </c>
      <c r="Y713" s="84"/>
      <c r="Z713" s="84"/>
      <c r="AA713" s="90" t="s">
        <v>7276</v>
      </c>
      <c r="AB713" s="84"/>
      <c r="AC713" s="84" t="b">
        <v>0</v>
      </c>
      <c r="AD713" s="84">
        <v>0</v>
      </c>
      <c r="AE713" s="90" t="s">
        <v>243</v>
      </c>
      <c r="AF713" s="84" t="b">
        <v>1</v>
      </c>
      <c r="AG713" s="84" t="s">
        <v>248</v>
      </c>
      <c r="AH713" s="84"/>
      <c r="AI713" s="90" t="s">
        <v>8498</v>
      </c>
      <c r="AJ713" s="84" t="b">
        <v>0</v>
      </c>
      <c r="AK713" s="84">
        <v>1</v>
      </c>
      <c r="AL713" s="90" t="s">
        <v>7275</v>
      </c>
      <c r="AM713" s="84" t="s">
        <v>252</v>
      </c>
      <c r="AN713" s="84" t="b">
        <v>0</v>
      </c>
      <c r="AO713" s="90" t="s">
        <v>7275</v>
      </c>
      <c r="AP713" s="84" t="s">
        <v>179</v>
      </c>
      <c r="AQ713" s="84">
        <v>0</v>
      </c>
      <c r="AR713" s="84">
        <v>0</v>
      </c>
      <c r="AS713" s="84"/>
      <c r="AT713" s="84"/>
      <c r="AU713" s="84"/>
      <c r="AV713" s="84"/>
      <c r="AW713" s="84"/>
      <c r="AX713" s="84"/>
      <c r="AY713" s="84"/>
      <c r="AZ713" s="84"/>
    </row>
    <row r="714" spans="1:52" x14ac:dyDescent="0.25">
      <c r="A714" s="69" t="s">
        <v>1162</v>
      </c>
      <c r="B714" s="69" t="s">
        <v>1991</v>
      </c>
      <c r="C714" s="70"/>
      <c r="D714" s="71"/>
      <c r="E714" s="72"/>
      <c r="F714" s="73"/>
      <c r="G714" s="70"/>
      <c r="H714" s="74"/>
      <c r="I714" s="75"/>
      <c r="J714" s="75"/>
      <c r="K714" s="36"/>
      <c r="L714" s="82"/>
      <c r="M714" s="82"/>
      <c r="N714" s="77"/>
      <c r="O714" s="84" t="s">
        <v>233</v>
      </c>
      <c r="P714" s="86">
        <v>43168.054618055554</v>
      </c>
      <c r="Q714" s="84" t="s">
        <v>2425</v>
      </c>
      <c r="R714" s="84"/>
      <c r="S714" s="84"/>
      <c r="T714" s="84" t="s">
        <v>3547</v>
      </c>
      <c r="U714" s="87" t="s">
        <v>3889</v>
      </c>
      <c r="V714" s="87" t="s">
        <v>3889</v>
      </c>
      <c r="W714" s="86">
        <v>43168.054618055554</v>
      </c>
      <c r="X714" s="87" t="s">
        <v>5698</v>
      </c>
      <c r="Y714" s="84"/>
      <c r="Z714" s="84"/>
      <c r="AA714" s="90" t="s">
        <v>7277</v>
      </c>
      <c r="AB714" s="84"/>
      <c r="AC714" s="84" t="b">
        <v>0</v>
      </c>
      <c r="AD714" s="84">
        <v>0</v>
      </c>
      <c r="AE714" s="90" t="s">
        <v>243</v>
      </c>
      <c r="AF714" s="84" t="b">
        <v>0</v>
      </c>
      <c r="AG714" s="84" t="s">
        <v>249</v>
      </c>
      <c r="AH714" s="84"/>
      <c r="AI714" s="90" t="s">
        <v>243</v>
      </c>
      <c r="AJ714" s="84" t="b">
        <v>0</v>
      </c>
      <c r="AK714" s="84">
        <v>3574</v>
      </c>
      <c r="AL714" s="90" t="s">
        <v>8213</v>
      </c>
      <c r="AM714" s="84" t="s">
        <v>252</v>
      </c>
      <c r="AN714" s="84" t="b">
        <v>0</v>
      </c>
      <c r="AO714" s="90" t="s">
        <v>8213</v>
      </c>
      <c r="AP714" s="84" t="s">
        <v>179</v>
      </c>
      <c r="AQ714" s="84">
        <v>0</v>
      </c>
      <c r="AR714" s="84">
        <v>0</v>
      </c>
      <c r="AS714" s="84"/>
      <c r="AT714" s="84"/>
      <c r="AU714" s="84"/>
      <c r="AV714" s="84"/>
      <c r="AW714" s="84"/>
      <c r="AX714" s="84"/>
      <c r="AY714" s="84"/>
      <c r="AZ714" s="84"/>
    </row>
    <row r="715" spans="1:52" x14ac:dyDescent="0.25">
      <c r="A715" s="69" t="s">
        <v>1163</v>
      </c>
      <c r="B715" s="69" t="s">
        <v>2066</v>
      </c>
      <c r="C715" s="70"/>
      <c r="D715" s="71"/>
      <c r="E715" s="72"/>
      <c r="F715" s="73"/>
      <c r="G715" s="70"/>
      <c r="H715" s="74"/>
      <c r="I715" s="75"/>
      <c r="J715" s="75"/>
      <c r="K715" s="36"/>
      <c r="L715" s="82"/>
      <c r="M715" s="82"/>
      <c r="N715" s="77"/>
      <c r="O715" s="84" t="s">
        <v>233</v>
      </c>
      <c r="P715" s="86">
        <v>43168.052847222221</v>
      </c>
      <c r="Q715" s="84" t="s">
        <v>2571</v>
      </c>
      <c r="R715" s="84"/>
      <c r="S715" s="84"/>
      <c r="T715" s="84" t="s">
        <v>3637</v>
      </c>
      <c r="U715" s="84"/>
      <c r="V715" s="87" t="s">
        <v>4436</v>
      </c>
      <c r="W715" s="86">
        <v>43168.052847222221</v>
      </c>
      <c r="X715" s="87" t="s">
        <v>5699</v>
      </c>
      <c r="Y715" s="84"/>
      <c r="Z715" s="84"/>
      <c r="AA715" s="90" t="s">
        <v>7278</v>
      </c>
      <c r="AB715" s="84"/>
      <c r="AC715" s="84" t="b">
        <v>0</v>
      </c>
      <c r="AD715" s="84">
        <v>0</v>
      </c>
      <c r="AE715" s="90" t="s">
        <v>243</v>
      </c>
      <c r="AF715" s="84" t="b">
        <v>0</v>
      </c>
      <c r="AG715" s="84" t="s">
        <v>248</v>
      </c>
      <c r="AH715" s="84"/>
      <c r="AI715" s="90" t="s">
        <v>243</v>
      </c>
      <c r="AJ715" s="84" t="b">
        <v>0</v>
      </c>
      <c r="AK715" s="84">
        <v>31</v>
      </c>
      <c r="AL715" s="90" t="s">
        <v>8299</v>
      </c>
      <c r="AM715" s="84" t="s">
        <v>252</v>
      </c>
      <c r="AN715" s="84" t="b">
        <v>0</v>
      </c>
      <c r="AO715" s="90" t="s">
        <v>8299</v>
      </c>
      <c r="AP715" s="84" t="s">
        <v>179</v>
      </c>
      <c r="AQ715" s="84">
        <v>0</v>
      </c>
      <c r="AR715" s="84">
        <v>0</v>
      </c>
      <c r="AS715" s="84"/>
      <c r="AT715" s="84"/>
      <c r="AU715" s="84"/>
      <c r="AV715" s="84"/>
      <c r="AW715" s="84"/>
      <c r="AX715" s="84"/>
      <c r="AY715" s="84"/>
      <c r="AZ715" s="84"/>
    </row>
    <row r="716" spans="1:52" x14ac:dyDescent="0.25">
      <c r="A716" s="69" t="s">
        <v>1163</v>
      </c>
      <c r="B716" s="69" t="s">
        <v>1853</v>
      </c>
      <c r="C716" s="70"/>
      <c r="D716" s="71"/>
      <c r="E716" s="72"/>
      <c r="F716" s="73"/>
      <c r="G716" s="70"/>
      <c r="H716" s="74"/>
      <c r="I716" s="75"/>
      <c r="J716" s="75"/>
      <c r="K716" s="36"/>
      <c r="L716" s="82"/>
      <c r="M716" s="82"/>
      <c r="N716" s="77"/>
      <c r="O716" s="84" t="s">
        <v>233</v>
      </c>
      <c r="P716" s="86">
        <v>43168.054618055554</v>
      </c>
      <c r="Q716" s="84" t="s">
        <v>2668</v>
      </c>
      <c r="R716" s="87" t="s">
        <v>3284</v>
      </c>
      <c r="S716" s="84" t="s">
        <v>3478</v>
      </c>
      <c r="T716" s="84" t="s">
        <v>3669</v>
      </c>
      <c r="U716" s="84"/>
      <c r="V716" s="87" t="s">
        <v>4436</v>
      </c>
      <c r="W716" s="86">
        <v>43168.054618055554</v>
      </c>
      <c r="X716" s="87" t="s">
        <v>5700</v>
      </c>
      <c r="Y716" s="84"/>
      <c r="Z716" s="84"/>
      <c r="AA716" s="90" t="s">
        <v>7279</v>
      </c>
      <c r="AB716" s="84"/>
      <c r="AC716" s="84" t="b">
        <v>0</v>
      </c>
      <c r="AD716" s="84">
        <v>0</v>
      </c>
      <c r="AE716" s="90" t="s">
        <v>243</v>
      </c>
      <c r="AF716" s="84" t="b">
        <v>0</v>
      </c>
      <c r="AG716" s="84" t="s">
        <v>249</v>
      </c>
      <c r="AH716" s="84"/>
      <c r="AI716" s="90" t="s">
        <v>243</v>
      </c>
      <c r="AJ716" s="84" t="b">
        <v>0</v>
      </c>
      <c r="AK716" s="84">
        <v>6</v>
      </c>
      <c r="AL716" s="90" t="s">
        <v>8053</v>
      </c>
      <c r="AM716" s="84" t="s">
        <v>252</v>
      </c>
      <c r="AN716" s="84" t="b">
        <v>0</v>
      </c>
      <c r="AO716" s="90" t="s">
        <v>8053</v>
      </c>
      <c r="AP716" s="84" t="s">
        <v>179</v>
      </c>
      <c r="AQ716" s="84">
        <v>0</v>
      </c>
      <c r="AR716" s="84">
        <v>0</v>
      </c>
      <c r="AS716" s="84"/>
      <c r="AT716" s="84"/>
      <c r="AU716" s="84"/>
      <c r="AV716" s="84"/>
      <c r="AW716" s="84"/>
      <c r="AX716" s="84"/>
      <c r="AY716" s="84"/>
      <c r="AZ716" s="84"/>
    </row>
    <row r="717" spans="1:52" x14ac:dyDescent="0.25">
      <c r="A717" s="69" t="s">
        <v>1164</v>
      </c>
      <c r="B717" s="69" t="s">
        <v>215</v>
      </c>
      <c r="C717" s="70"/>
      <c r="D717" s="71"/>
      <c r="E717" s="72"/>
      <c r="F717" s="73"/>
      <c r="G717" s="70"/>
      <c r="H717" s="74"/>
      <c r="I717" s="75"/>
      <c r="J717" s="75"/>
      <c r="K717" s="36"/>
      <c r="L717" s="82"/>
      <c r="M717" s="82"/>
      <c r="N717" s="77"/>
      <c r="O717" s="84" t="s">
        <v>233</v>
      </c>
      <c r="P717" s="86">
        <v>43168.054618055554</v>
      </c>
      <c r="Q717" s="84" t="s">
        <v>2420</v>
      </c>
      <c r="R717" s="84"/>
      <c r="S717" s="84"/>
      <c r="T717" s="84" t="s">
        <v>3582</v>
      </c>
      <c r="U717" s="84"/>
      <c r="V717" s="87" t="s">
        <v>4437</v>
      </c>
      <c r="W717" s="86">
        <v>43168.054618055554</v>
      </c>
      <c r="X717" s="87" t="s">
        <v>5701</v>
      </c>
      <c r="Y717" s="84"/>
      <c r="Z717" s="84"/>
      <c r="AA717" s="90" t="s">
        <v>7280</v>
      </c>
      <c r="AB717" s="84"/>
      <c r="AC717" s="84" t="b">
        <v>0</v>
      </c>
      <c r="AD717" s="84">
        <v>0</v>
      </c>
      <c r="AE717" s="90" t="s">
        <v>243</v>
      </c>
      <c r="AF717" s="84" t="b">
        <v>0</v>
      </c>
      <c r="AG717" s="84" t="s">
        <v>248</v>
      </c>
      <c r="AH717" s="84"/>
      <c r="AI717" s="90" t="s">
        <v>243</v>
      </c>
      <c r="AJ717" s="84" t="b">
        <v>0</v>
      </c>
      <c r="AK717" s="84">
        <v>1465</v>
      </c>
      <c r="AL717" s="90" t="s">
        <v>6776</v>
      </c>
      <c r="AM717" s="84" t="s">
        <v>253</v>
      </c>
      <c r="AN717" s="84" t="b">
        <v>0</v>
      </c>
      <c r="AO717" s="90" t="s">
        <v>6776</v>
      </c>
      <c r="AP717" s="84" t="s">
        <v>179</v>
      </c>
      <c r="AQ717" s="84">
        <v>0</v>
      </c>
      <c r="AR717" s="84">
        <v>0</v>
      </c>
      <c r="AS717" s="84"/>
      <c r="AT717" s="84"/>
      <c r="AU717" s="84"/>
      <c r="AV717" s="84"/>
      <c r="AW717" s="84"/>
      <c r="AX717" s="84"/>
      <c r="AY717" s="84"/>
      <c r="AZ717" s="84"/>
    </row>
    <row r="718" spans="1:52" x14ac:dyDescent="0.25">
      <c r="A718" s="69" t="s">
        <v>1165</v>
      </c>
      <c r="B718" s="69" t="s">
        <v>2066</v>
      </c>
      <c r="C718" s="70"/>
      <c r="D718" s="71"/>
      <c r="E718" s="72"/>
      <c r="F718" s="73"/>
      <c r="G718" s="70"/>
      <c r="H718" s="74"/>
      <c r="I718" s="75"/>
      <c r="J718" s="75"/>
      <c r="K718" s="36"/>
      <c r="L718" s="82"/>
      <c r="M718" s="82"/>
      <c r="N718" s="77"/>
      <c r="O718" s="84" t="s">
        <v>233</v>
      </c>
      <c r="P718" s="86">
        <v>43168.0546412037</v>
      </c>
      <c r="Q718" s="84" t="s">
        <v>2571</v>
      </c>
      <c r="R718" s="84"/>
      <c r="S718" s="84"/>
      <c r="T718" s="84" t="s">
        <v>3637</v>
      </c>
      <c r="U718" s="84"/>
      <c r="V718" s="87" t="s">
        <v>4438</v>
      </c>
      <c r="W718" s="86">
        <v>43168.0546412037</v>
      </c>
      <c r="X718" s="87" t="s">
        <v>5702</v>
      </c>
      <c r="Y718" s="84"/>
      <c r="Z718" s="84"/>
      <c r="AA718" s="90" t="s">
        <v>7281</v>
      </c>
      <c r="AB718" s="84"/>
      <c r="AC718" s="84" t="b">
        <v>0</v>
      </c>
      <c r="AD718" s="84">
        <v>0</v>
      </c>
      <c r="AE718" s="90" t="s">
        <v>243</v>
      </c>
      <c r="AF718" s="84" t="b">
        <v>0</v>
      </c>
      <c r="AG718" s="84" t="s">
        <v>248</v>
      </c>
      <c r="AH718" s="84"/>
      <c r="AI718" s="90" t="s">
        <v>243</v>
      </c>
      <c r="AJ718" s="84" t="b">
        <v>0</v>
      </c>
      <c r="AK718" s="84">
        <v>31</v>
      </c>
      <c r="AL718" s="90" t="s">
        <v>8299</v>
      </c>
      <c r="AM718" s="84" t="s">
        <v>252</v>
      </c>
      <c r="AN718" s="84" t="b">
        <v>0</v>
      </c>
      <c r="AO718" s="90" t="s">
        <v>8299</v>
      </c>
      <c r="AP718" s="84" t="s">
        <v>179</v>
      </c>
      <c r="AQ718" s="84">
        <v>0</v>
      </c>
      <c r="AR718" s="84">
        <v>0</v>
      </c>
      <c r="AS718" s="84"/>
      <c r="AT718" s="84"/>
      <c r="AU718" s="84"/>
      <c r="AV718" s="84"/>
      <c r="AW718" s="84"/>
      <c r="AX718" s="84"/>
      <c r="AY718" s="84"/>
      <c r="AZ718" s="84"/>
    </row>
    <row r="719" spans="1:52" x14ac:dyDescent="0.25">
      <c r="A719" s="69" t="s">
        <v>1166</v>
      </c>
      <c r="B719" s="69" t="s">
        <v>2149</v>
      </c>
      <c r="C719" s="70"/>
      <c r="D719" s="71"/>
      <c r="E719" s="72"/>
      <c r="F719" s="73"/>
      <c r="G719" s="70"/>
      <c r="H719" s="74"/>
      <c r="I719" s="75"/>
      <c r="J719" s="75"/>
      <c r="K719" s="36"/>
      <c r="L719" s="82"/>
      <c r="M719" s="82"/>
      <c r="N719" s="77"/>
      <c r="O719" s="84" t="s">
        <v>233</v>
      </c>
      <c r="P719" s="86">
        <v>43167.983912037038</v>
      </c>
      <c r="Q719" s="84" t="s">
        <v>2669</v>
      </c>
      <c r="R719" s="87" t="s">
        <v>3285</v>
      </c>
      <c r="S719" s="84" t="s">
        <v>3479</v>
      </c>
      <c r="T719" s="84" t="s">
        <v>3547</v>
      </c>
      <c r="U719" s="84"/>
      <c r="V719" s="87" t="s">
        <v>4439</v>
      </c>
      <c r="W719" s="86">
        <v>43167.983912037038</v>
      </c>
      <c r="X719" s="87" t="s">
        <v>5703</v>
      </c>
      <c r="Y719" s="84"/>
      <c r="Z719" s="84"/>
      <c r="AA719" s="90" t="s">
        <v>7282</v>
      </c>
      <c r="AB719" s="84"/>
      <c r="AC719" s="84" t="b">
        <v>0</v>
      </c>
      <c r="AD719" s="84">
        <v>9</v>
      </c>
      <c r="AE719" s="90" t="s">
        <v>243</v>
      </c>
      <c r="AF719" s="84" t="b">
        <v>0</v>
      </c>
      <c r="AG719" s="84" t="s">
        <v>248</v>
      </c>
      <c r="AH719" s="84"/>
      <c r="AI719" s="90" t="s">
        <v>243</v>
      </c>
      <c r="AJ719" s="84" t="b">
        <v>0</v>
      </c>
      <c r="AK719" s="84">
        <v>16</v>
      </c>
      <c r="AL719" s="90" t="s">
        <v>243</v>
      </c>
      <c r="AM719" s="84" t="s">
        <v>263</v>
      </c>
      <c r="AN719" s="84" t="b">
        <v>0</v>
      </c>
      <c r="AO719" s="90" t="s">
        <v>7282</v>
      </c>
      <c r="AP719" s="84" t="s">
        <v>270</v>
      </c>
      <c r="AQ719" s="84">
        <v>0</v>
      </c>
      <c r="AR719" s="84">
        <v>0</v>
      </c>
      <c r="AS719" s="84"/>
      <c r="AT719" s="84"/>
      <c r="AU719" s="84"/>
      <c r="AV719" s="84"/>
      <c r="AW719" s="84"/>
      <c r="AX719" s="84"/>
      <c r="AY719" s="84"/>
      <c r="AZ719" s="84"/>
    </row>
    <row r="720" spans="1:52" x14ac:dyDescent="0.25">
      <c r="A720" s="69" t="s">
        <v>1167</v>
      </c>
      <c r="B720" s="69" t="s">
        <v>2149</v>
      </c>
      <c r="C720" s="70"/>
      <c r="D720" s="71"/>
      <c r="E720" s="72"/>
      <c r="F720" s="73"/>
      <c r="G720" s="70"/>
      <c r="H720" s="74"/>
      <c r="I720" s="75"/>
      <c r="J720" s="75"/>
      <c r="K720" s="36"/>
      <c r="L720" s="82"/>
      <c r="M720" s="82"/>
      <c r="N720" s="77"/>
      <c r="O720" s="84" t="s">
        <v>233</v>
      </c>
      <c r="P720" s="86">
        <v>43168.0546412037</v>
      </c>
      <c r="Q720" s="84" t="s">
        <v>2422</v>
      </c>
      <c r="R720" s="84"/>
      <c r="S720" s="84"/>
      <c r="T720" s="84"/>
      <c r="U720" s="84"/>
      <c r="V720" s="87" t="s">
        <v>4440</v>
      </c>
      <c r="W720" s="86">
        <v>43168.0546412037</v>
      </c>
      <c r="X720" s="87" t="s">
        <v>5704</v>
      </c>
      <c r="Y720" s="84"/>
      <c r="Z720" s="84"/>
      <c r="AA720" s="90" t="s">
        <v>7283</v>
      </c>
      <c r="AB720" s="84"/>
      <c r="AC720" s="84" t="b">
        <v>0</v>
      </c>
      <c r="AD720" s="84">
        <v>0</v>
      </c>
      <c r="AE720" s="90" t="s">
        <v>243</v>
      </c>
      <c r="AF720" s="84" t="b">
        <v>0</v>
      </c>
      <c r="AG720" s="84" t="s">
        <v>248</v>
      </c>
      <c r="AH720" s="84"/>
      <c r="AI720" s="90" t="s">
        <v>243</v>
      </c>
      <c r="AJ720" s="84" t="b">
        <v>0</v>
      </c>
      <c r="AK720" s="84">
        <v>16</v>
      </c>
      <c r="AL720" s="90" t="s">
        <v>7282</v>
      </c>
      <c r="AM720" s="84" t="s">
        <v>252</v>
      </c>
      <c r="AN720" s="84" t="b">
        <v>0</v>
      </c>
      <c r="AO720" s="90" t="s">
        <v>7282</v>
      </c>
      <c r="AP720" s="84" t="s">
        <v>179</v>
      </c>
      <c r="AQ720" s="84">
        <v>0</v>
      </c>
      <c r="AR720" s="84">
        <v>0</v>
      </c>
      <c r="AS720" s="84"/>
      <c r="AT720" s="84"/>
      <c r="AU720" s="84"/>
      <c r="AV720" s="84"/>
      <c r="AW720" s="84"/>
      <c r="AX720" s="84"/>
      <c r="AY720" s="84"/>
      <c r="AZ720" s="84"/>
    </row>
    <row r="721" spans="1:52" x14ac:dyDescent="0.25">
      <c r="A721" s="69" t="s">
        <v>1167</v>
      </c>
      <c r="B721" s="69" t="s">
        <v>1166</v>
      </c>
      <c r="C721" s="70"/>
      <c r="D721" s="71"/>
      <c r="E721" s="72"/>
      <c r="F721" s="73"/>
      <c r="G721" s="70"/>
      <c r="H721" s="74"/>
      <c r="I721" s="75"/>
      <c r="J721" s="75"/>
      <c r="K721" s="36"/>
      <c r="L721" s="82"/>
      <c r="M721" s="82"/>
      <c r="N721" s="77"/>
      <c r="O721" s="84" t="s">
        <v>233</v>
      </c>
      <c r="P721" s="86">
        <v>43168.0546412037</v>
      </c>
      <c r="Q721" s="84" t="s">
        <v>2422</v>
      </c>
      <c r="R721" s="84"/>
      <c r="S721" s="84"/>
      <c r="T721" s="84"/>
      <c r="U721" s="84"/>
      <c r="V721" s="87" t="s">
        <v>4440</v>
      </c>
      <c r="W721" s="86">
        <v>43168.0546412037</v>
      </c>
      <c r="X721" s="87" t="s">
        <v>5704</v>
      </c>
      <c r="Y721" s="84"/>
      <c r="Z721" s="84"/>
      <c r="AA721" s="90" t="s">
        <v>7283</v>
      </c>
      <c r="AB721" s="84"/>
      <c r="AC721" s="84" t="b">
        <v>0</v>
      </c>
      <c r="AD721" s="84">
        <v>0</v>
      </c>
      <c r="AE721" s="90" t="s">
        <v>243</v>
      </c>
      <c r="AF721" s="84" t="b">
        <v>0</v>
      </c>
      <c r="AG721" s="84" t="s">
        <v>248</v>
      </c>
      <c r="AH721" s="84"/>
      <c r="AI721" s="90" t="s">
        <v>243</v>
      </c>
      <c r="AJ721" s="84" t="b">
        <v>0</v>
      </c>
      <c r="AK721" s="84">
        <v>16</v>
      </c>
      <c r="AL721" s="90" t="s">
        <v>7282</v>
      </c>
      <c r="AM721" s="84" t="s">
        <v>252</v>
      </c>
      <c r="AN721" s="84" t="b">
        <v>0</v>
      </c>
      <c r="AO721" s="90" t="s">
        <v>7282</v>
      </c>
      <c r="AP721" s="84" t="s">
        <v>179</v>
      </c>
      <c r="AQ721" s="84">
        <v>0</v>
      </c>
      <c r="AR721" s="84">
        <v>0</v>
      </c>
      <c r="AS721" s="84"/>
      <c r="AT721" s="84"/>
      <c r="AU721" s="84"/>
      <c r="AV721" s="84"/>
      <c r="AW721" s="84"/>
      <c r="AX721" s="84"/>
      <c r="AY721" s="84"/>
      <c r="AZ721" s="84"/>
    </row>
    <row r="722" spans="1:52" x14ac:dyDescent="0.25">
      <c r="A722" s="69" t="s">
        <v>1168</v>
      </c>
      <c r="B722" s="69" t="s">
        <v>2018</v>
      </c>
      <c r="C722" s="70"/>
      <c r="D722" s="71"/>
      <c r="E722" s="72"/>
      <c r="F722" s="73"/>
      <c r="G722" s="70"/>
      <c r="H722" s="74"/>
      <c r="I722" s="75"/>
      <c r="J722" s="75"/>
      <c r="K722" s="36"/>
      <c r="L722" s="82"/>
      <c r="M722" s="82"/>
      <c r="N722" s="77"/>
      <c r="O722" s="84" t="s">
        <v>233</v>
      </c>
      <c r="P722" s="86">
        <v>43168.0546412037</v>
      </c>
      <c r="Q722" s="84" t="s">
        <v>2576</v>
      </c>
      <c r="R722" s="84"/>
      <c r="S722" s="84"/>
      <c r="T722" s="84"/>
      <c r="U722" s="84"/>
      <c r="V722" s="87" t="s">
        <v>4441</v>
      </c>
      <c r="W722" s="86">
        <v>43168.0546412037</v>
      </c>
      <c r="X722" s="87" t="s">
        <v>5705</v>
      </c>
      <c r="Y722" s="84"/>
      <c r="Z722" s="84"/>
      <c r="AA722" s="90" t="s">
        <v>7284</v>
      </c>
      <c r="AB722" s="84"/>
      <c r="AC722" s="84" t="b">
        <v>0</v>
      </c>
      <c r="AD722" s="84">
        <v>0</v>
      </c>
      <c r="AE722" s="90" t="s">
        <v>243</v>
      </c>
      <c r="AF722" s="84" t="b">
        <v>0</v>
      </c>
      <c r="AG722" s="84" t="s">
        <v>248</v>
      </c>
      <c r="AH722" s="84"/>
      <c r="AI722" s="90" t="s">
        <v>243</v>
      </c>
      <c r="AJ722" s="84" t="b">
        <v>0</v>
      </c>
      <c r="AK722" s="84">
        <v>101</v>
      </c>
      <c r="AL722" s="90" t="s">
        <v>8248</v>
      </c>
      <c r="AM722" s="84" t="s">
        <v>252</v>
      </c>
      <c r="AN722" s="84" t="b">
        <v>0</v>
      </c>
      <c r="AO722" s="90" t="s">
        <v>8248</v>
      </c>
      <c r="AP722" s="84" t="s">
        <v>179</v>
      </c>
      <c r="AQ722" s="84">
        <v>0</v>
      </c>
      <c r="AR722" s="84">
        <v>0</v>
      </c>
      <c r="AS722" s="84"/>
      <c r="AT722" s="84"/>
      <c r="AU722" s="84"/>
      <c r="AV722" s="84"/>
      <c r="AW722" s="84"/>
      <c r="AX722" s="84"/>
      <c r="AY722" s="84"/>
      <c r="AZ722" s="84"/>
    </row>
    <row r="723" spans="1:52" x14ac:dyDescent="0.25">
      <c r="A723" s="69" t="s">
        <v>1169</v>
      </c>
      <c r="B723" s="69" t="s">
        <v>2095</v>
      </c>
      <c r="C723" s="70"/>
      <c r="D723" s="71"/>
      <c r="E723" s="72"/>
      <c r="F723" s="73"/>
      <c r="G723" s="70"/>
      <c r="H723" s="74"/>
      <c r="I723" s="75"/>
      <c r="J723" s="75"/>
      <c r="K723" s="36"/>
      <c r="L723" s="82"/>
      <c r="M723" s="82"/>
      <c r="N723" s="77"/>
      <c r="O723" s="84" t="s">
        <v>233</v>
      </c>
      <c r="P723" s="86">
        <v>43168.054664351854</v>
      </c>
      <c r="Q723" s="84" t="s">
        <v>2400</v>
      </c>
      <c r="R723" s="84"/>
      <c r="S723" s="84"/>
      <c r="T723" s="84"/>
      <c r="U723" s="84"/>
      <c r="V723" s="87" t="s">
        <v>4442</v>
      </c>
      <c r="W723" s="86">
        <v>43168.054664351854</v>
      </c>
      <c r="X723" s="87" t="s">
        <v>5706</v>
      </c>
      <c r="Y723" s="84"/>
      <c r="Z723" s="84"/>
      <c r="AA723" s="90" t="s">
        <v>7285</v>
      </c>
      <c r="AB723" s="84"/>
      <c r="AC723" s="84" t="b">
        <v>0</v>
      </c>
      <c r="AD723" s="84">
        <v>0</v>
      </c>
      <c r="AE723" s="90" t="s">
        <v>243</v>
      </c>
      <c r="AF723" s="84" t="b">
        <v>0</v>
      </c>
      <c r="AG723" s="84" t="s">
        <v>532</v>
      </c>
      <c r="AH723" s="84"/>
      <c r="AI723" s="90" t="s">
        <v>243</v>
      </c>
      <c r="AJ723" s="84" t="b">
        <v>0</v>
      </c>
      <c r="AK723" s="84">
        <v>369</v>
      </c>
      <c r="AL723" s="90" t="s">
        <v>8332</v>
      </c>
      <c r="AM723" s="84" t="s">
        <v>252</v>
      </c>
      <c r="AN723" s="84" t="b">
        <v>0</v>
      </c>
      <c r="AO723" s="90" t="s">
        <v>8332</v>
      </c>
      <c r="AP723" s="84" t="s">
        <v>179</v>
      </c>
      <c r="AQ723" s="84">
        <v>0</v>
      </c>
      <c r="AR723" s="84">
        <v>0</v>
      </c>
      <c r="AS723" s="84"/>
      <c r="AT723" s="84"/>
      <c r="AU723" s="84"/>
      <c r="AV723" s="84"/>
      <c r="AW723" s="84"/>
      <c r="AX723" s="84"/>
      <c r="AY723" s="84"/>
      <c r="AZ723" s="84"/>
    </row>
    <row r="724" spans="1:52" x14ac:dyDescent="0.25">
      <c r="A724" s="69" t="s">
        <v>1170</v>
      </c>
      <c r="B724" s="69" t="s">
        <v>2082</v>
      </c>
      <c r="C724" s="70"/>
      <c r="D724" s="71"/>
      <c r="E724" s="72"/>
      <c r="F724" s="73"/>
      <c r="G724" s="70"/>
      <c r="H724" s="74"/>
      <c r="I724" s="75"/>
      <c r="J724" s="75"/>
      <c r="K724" s="36"/>
      <c r="L724" s="82"/>
      <c r="M724" s="82"/>
      <c r="N724" s="77"/>
      <c r="O724" s="84" t="s">
        <v>233</v>
      </c>
      <c r="P724" s="86">
        <v>43168.054664351854</v>
      </c>
      <c r="Q724" s="84" t="s">
        <v>2397</v>
      </c>
      <c r="R724" s="84"/>
      <c r="S724" s="84"/>
      <c r="T724" s="84"/>
      <c r="U724" s="84"/>
      <c r="V724" s="87" t="s">
        <v>4443</v>
      </c>
      <c r="W724" s="86">
        <v>43168.054664351854</v>
      </c>
      <c r="X724" s="87" t="s">
        <v>5707</v>
      </c>
      <c r="Y724" s="84"/>
      <c r="Z724" s="84"/>
      <c r="AA724" s="90" t="s">
        <v>7286</v>
      </c>
      <c r="AB724" s="84"/>
      <c r="AC724" s="84" t="b">
        <v>0</v>
      </c>
      <c r="AD724" s="84">
        <v>0</v>
      </c>
      <c r="AE724" s="90" t="s">
        <v>243</v>
      </c>
      <c r="AF724" s="84" t="b">
        <v>1</v>
      </c>
      <c r="AG724" s="84" t="s">
        <v>248</v>
      </c>
      <c r="AH724" s="84"/>
      <c r="AI724" s="90" t="s">
        <v>8490</v>
      </c>
      <c r="AJ724" s="84" t="b">
        <v>0</v>
      </c>
      <c r="AK724" s="84">
        <v>6157</v>
      </c>
      <c r="AL724" s="90" t="s">
        <v>8318</v>
      </c>
      <c r="AM724" s="84" t="s">
        <v>252</v>
      </c>
      <c r="AN724" s="84" t="b">
        <v>0</v>
      </c>
      <c r="AO724" s="90" t="s">
        <v>8318</v>
      </c>
      <c r="AP724" s="84" t="s">
        <v>179</v>
      </c>
      <c r="AQ724" s="84">
        <v>0</v>
      </c>
      <c r="AR724" s="84">
        <v>0</v>
      </c>
      <c r="AS724" s="84"/>
      <c r="AT724" s="84"/>
      <c r="AU724" s="84"/>
      <c r="AV724" s="84"/>
      <c r="AW724" s="84"/>
      <c r="AX724" s="84"/>
      <c r="AY724" s="84"/>
      <c r="AZ724" s="84"/>
    </row>
    <row r="725" spans="1:52" x14ac:dyDescent="0.25">
      <c r="A725" s="69" t="s">
        <v>1171</v>
      </c>
      <c r="B725" s="69" t="s">
        <v>2082</v>
      </c>
      <c r="C725" s="70"/>
      <c r="D725" s="71"/>
      <c r="E725" s="72"/>
      <c r="F725" s="73"/>
      <c r="G725" s="70"/>
      <c r="H725" s="74"/>
      <c r="I725" s="75"/>
      <c r="J725" s="75"/>
      <c r="K725" s="36"/>
      <c r="L725" s="82"/>
      <c r="M725" s="82"/>
      <c r="N725" s="77"/>
      <c r="O725" s="84" t="s">
        <v>233</v>
      </c>
      <c r="P725" s="86">
        <v>43168.054675925923</v>
      </c>
      <c r="Q725" s="84" t="s">
        <v>2397</v>
      </c>
      <c r="R725" s="84"/>
      <c r="S725" s="84"/>
      <c r="T725" s="84"/>
      <c r="U725" s="84"/>
      <c r="V725" s="87" t="s">
        <v>4444</v>
      </c>
      <c r="W725" s="86">
        <v>43168.054675925923</v>
      </c>
      <c r="X725" s="87" t="s">
        <v>5708</v>
      </c>
      <c r="Y725" s="84"/>
      <c r="Z725" s="84"/>
      <c r="AA725" s="90" t="s">
        <v>7287</v>
      </c>
      <c r="AB725" s="84"/>
      <c r="AC725" s="84" t="b">
        <v>0</v>
      </c>
      <c r="AD725" s="84">
        <v>0</v>
      </c>
      <c r="AE725" s="90" t="s">
        <v>243</v>
      </c>
      <c r="AF725" s="84" t="b">
        <v>1</v>
      </c>
      <c r="AG725" s="84" t="s">
        <v>248</v>
      </c>
      <c r="AH725" s="84"/>
      <c r="AI725" s="90" t="s">
        <v>8490</v>
      </c>
      <c r="AJ725" s="84" t="b">
        <v>0</v>
      </c>
      <c r="AK725" s="84">
        <v>6157</v>
      </c>
      <c r="AL725" s="90" t="s">
        <v>8318</v>
      </c>
      <c r="AM725" s="84" t="s">
        <v>252</v>
      </c>
      <c r="AN725" s="84" t="b">
        <v>0</v>
      </c>
      <c r="AO725" s="90" t="s">
        <v>8318</v>
      </c>
      <c r="AP725" s="84" t="s">
        <v>179</v>
      </c>
      <c r="AQ725" s="84">
        <v>0</v>
      </c>
      <c r="AR725" s="84">
        <v>0</v>
      </c>
      <c r="AS725" s="84"/>
      <c r="AT725" s="84"/>
      <c r="AU725" s="84"/>
      <c r="AV725" s="84"/>
      <c r="AW725" s="84"/>
      <c r="AX725" s="84"/>
      <c r="AY725" s="84"/>
      <c r="AZ725" s="84"/>
    </row>
    <row r="726" spans="1:52" x14ac:dyDescent="0.25">
      <c r="A726" s="69" t="s">
        <v>1172</v>
      </c>
      <c r="B726" s="69" t="s">
        <v>2082</v>
      </c>
      <c r="C726" s="70"/>
      <c r="D726" s="71"/>
      <c r="E726" s="72"/>
      <c r="F726" s="73"/>
      <c r="G726" s="70"/>
      <c r="H726" s="74"/>
      <c r="I726" s="75"/>
      <c r="J726" s="75"/>
      <c r="K726" s="36"/>
      <c r="L726" s="82"/>
      <c r="M726" s="82"/>
      <c r="N726" s="77"/>
      <c r="O726" s="84" t="s">
        <v>233</v>
      </c>
      <c r="P726" s="86">
        <v>43168.0546875</v>
      </c>
      <c r="Q726" s="84" t="s">
        <v>2397</v>
      </c>
      <c r="R726" s="84"/>
      <c r="S726" s="84"/>
      <c r="T726" s="84"/>
      <c r="U726" s="84"/>
      <c r="V726" s="87" t="s">
        <v>4445</v>
      </c>
      <c r="W726" s="86">
        <v>43168.0546875</v>
      </c>
      <c r="X726" s="87" t="s">
        <v>5709</v>
      </c>
      <c r="Y726" s="84"/>
      <c r="Z726" s="84"/>
      <c r="AA726" s="90" t="s">
        <v>7288</v>
      </c>
      <c r="AB726" s="84"/>
      <c r="AC726" s="84" t="b">
        <v>0</v>
      </c>
      <c r="AD726" s="84">
        <v>0</v>
      </c>
      <c r="AE726" s="90" t="s">
        <v>243</v>
      </c>
      <c r="AF726" s="84" t="b">
        <v>1</v>
      </c>
      <c r="AG726" s="84" t="s">
        <v>248</v>
      </c>
      <c r="AH726" s="84"/>
      <c r="AI726" s="90" t="s">
        <v>8490</v>
      </c>
      <c r="AJ726" s="84" t="b">
        <v>0</v>
      </c>
      <c r="AK726" s="84">
        <v>6157</v>
      </c>
      <c r="AL726" s="90" t="s">
        <v>8318</v>
      </c>
      <c r="AM726" s="84" t="s">
        <v>252</v>
      </c>
      <c r="AN726" s="84" t="b">
        <v>0</v>
      </c>
      <c r="AO726" s="90" t="s">
        <v>8318</v>
      </c>
      <c r="AP726" s="84" t="s">
        <v>179</v>
      </c>
      <c r="AQ726" s="84">
        <v>0</v>
      </c>
      <c r="AR726" s="84">
        <v>0</v>
      </c>
      <c r="AS726" s="84"/>
      <c r="AT726" s="84"/>
      <c r="AU726" s="84"/>
      <c r="AV726" s="84"/>
      <c r="AW726" s="84"/>
      <c r="AX726" s="84"/>
      <c r="AY726" s="84"/>
      <c r="AZ726" s="84"/>
    </row>
    <row r="727" spans="1:52" x14ac:dyDescent="0.25">
      <c r="A727" s="69" t="s">
        <v>1173</v>
      </c>
      <c r="B727" s="69" t="s">
        <v>678</v>
      </c>
      <c r="C727" s="70"/>
      <c r="D727" s="71"/>
      <c r="E727" s="72"/>
      <c r="F727" s="73"/>
      <c r="G727" s="70"/>
      <c r="H727" s="74"/>
      <c r="I727" s="75"/>
      <c r="J727" s="75"/>
      <c r="K727" s="36"/>
      <c r="L727" s="82"/>
      <c r="M727" s="82"/>
      <c r="N727" s="77"/>
      <c r="O727" s="84" t="s">
        <v>233</v>
      </c>
      <c r="P727" s="86">
        <v>43168.054699074077</v>
      </c>
      <c r="Q727" s="84" t="s">
        <v>2670</v>
      </c>
      <c r="R727" s="84"/>
      <c r="S727" s="84"/>
      <c r="T727" s="84"/>
      <c r="U727" s="84"/>
      <c r="V727" s="87" t="s">
        <v>4446</v>
      </c>
      <c r="W727" s="86">
        <v>43168.054699074077</v>
      </c>
      <c r="X727" s="87" t="s">
        <v>5710</v>
      </c>
      <c r="Y727" s="84"/>
      <c r="Z727" s="84"/>
      <c r="AA727" s="90" t="s">
        <v>7289</v>
      </c>
      <c r="AB727" s="84"/>
      <c r="AC727" s="84" t="b">
        <v>0</v>
      </c>
      <c r="AD727" s="84">
        <v>0</v>
      </c>
      <c r="AE727" s="90" t="s">
        <v>243</v>
      </c>
      <c r="AF727" s="84" t="b">
        <v>0</v>
      </c>
      <c r="AG727" s="84" t="s">
        <v>248</v>
      </c>
      <c r="AH727" s="84"/>
      <c r="AI727" s="90" t="s">
        <v>243</v>
      </c>
      <c r="AJ727" s="84" t="b">
        <v>0</v>
      </c>
      <c r="AK727" s="84">
        <v>10</v>
      </c>
      <c r="AL727" s="90" t="s">
        <v>6761</v>
      </c>
      <c r="AM727" s="84" t="s">
        <v>251</v>
      </c>
      <c r="AN727" s="84" t="b">
        <v>0</v>
      </c>
      <c r="AO727" s="90" t="s">
        <v>6761</v>
      </c>
      <c r="AP727" s="84" t="s">
        <v>179</v>
      </c>
      <c r="AQ727" s="84">
        <v>0</v>
      </c>
      <c r="AR727" s="84">
        <v>0</v>
      </c>
      <c r="AS727" s="84"/>
      <c r="AT727" s="84"/>
      <c r="AU727" s="84"/>
      <c r="AV727" s="84"/>
      <c r="AW727" s="84"/>
      <c r="AX727" s="84"/>
      <c r="AY727" s="84"/>
      <c r="AZ727" s="84"/>
    </row>
    <row r="728" spans="1:52" x14ac:dyDescent="0.25">
      <c r="A728" s="69" t="s">
        <v>1174</v>
      </c>
      <c r="B728" s="69" t="s">
        <v>1174</v>
      </c>
      <c r="C728" s="70"/>
      <c r="D728" s="71"/>
      <c r="E728" s="72"/>
      <c r="F728" s="73"/>
      <c r="G728" s="70"/>
      <c r="H728" s="74"/>
      <c r="I728" s="75"/>
      <c r="J728" s="75"/>
      <c r="K728" s="36"/>
      <c r="L728" s="82"/>
      <c r="M728" s="82"/>
      <c r="N728" s="77"/>
      <c r="O728" s="84" t="s">
        <v>179</v>
      </c>
      <c r="P728" s="86">
        <v>43168.054699074077</v>
      </c>
      <c r="Q728" s="84" t="s">
        <v>2671</v>
      </c>
      <c r="R728" s="87" t="s">
        <v>3286</v>
      </c>
      <c r="S728" s="84" t="s">
        <v>236</v>
      </c>
      <c r="T728" s="84" t="s">
        <v>3603</v>
      </c>
      <c r="U728" s="84"/>
      <c r="V728" s="87" t="s">
        <v>4447</v>
      </c>
      <c r="W728" s="86">
        <v>43168.054699074077</v>
      </c>
      <c r="X728" s="87" t="s">
        <v>5711</v>
      </c>
      <c r="Y728" s="84"/>
      <c r="Z728" s="84"/>
      <c r="AA728" s="90" t="s">
        <v>7290</v>
      </c>
      <c r="AB728" s="84"/>
      <c r="AC728" s="84" t="b">
        <v>0</v>
      </c>
      <c r="AD728" s="84">
        <v>0</v>
      </c>
      <c r="AE728" s="90" t="s">
        <v>243</v>
      </c>
      <c r="AF728" s="84" t="b">
        <v>1</v>
      </c>
      <c r="AG728" s="84" t="s">
        <v>248</v>
      </c>
      <c r="AH728" s="84"/>
      <c r="AI728" s="90" t="s">
        <v>8499</v>
      </c>
      <c r="AJ728" s="84" t="b">
        <v>0</v>
      </c>
      <c r="AK728" s="84">
        <v>0</v>
      </c>
      <c r="AL728" s="90" t="s">
        <v>243</v>
      </c>
      <c r="AM728" s="84" t="s">
        <v>253</v>
      </c>
      <c r="AN728" s="84" t="b">
        <v>0</v>
      </c>
      <c r="AO728" s="90" t="s">
        <v>7290</v>
      </c>
      <c r="AP728" s="84" t="s">
        <v>179</v>
      </c>
      <c r="AQ728" s="84">
        <v>0</v>
      </c>
      <c r="AR728" s="84">
        <v>0</v>
      </c>
      <c r="AS728" s="84"/>
      <c r="AT728" s="84"/>
      <c r="AU728" s="84"/>
      <c r="AV728" s="84"/>
      <c r="AW728" s="84"/>
      <c r="AX728" s="84"/>
      <c r="AY728" s="84"/>
      <c r="AZ728" s="84"/>
    </row>
    <row r="729" spans="1:52" x14ac:dyDescent="0.25">
      <c r="A729" s="69" t="s">
        <v>1175</v>
      </c>
      <c r="B729" s="69" t="s">
        <v>1695</v>
      </c>
      <c r="C729" s="70"/>
      <c r="D729" s="71"/>
      <c r="E729" s="72"/>
      <c r="F729" s="73"/>
      <c r="G729" s="70"/>
      <c r="H729" s="74"/>
      <c r="I729" s="75"/>
      <c r="J729" s="75"/>
      <c r="K729" s="36"/>
      <c r="L729" s="82"/>
      <c r="M729" s="82"/>
      <c r="N729" s="77"/>
      <c r="O729" s="84" t="s">
        <v>233</v>
      </c>
      <c r="P729" s="86">
        <v>43168.054722222223</v>
      </c>
      <c r="Q729" s="84" t="s">
        <v>2672</v>
      </c>
      <c r="R729" s="84"/>
      <c r="S729" s="84"/>
      <c r="T729" s="84" t="s">
        <v>3670</v>
      </c>
      <c r="U729" s="84"/>
      <c r="V729" s="87" t="s">
        <v>242</v>
      </c>
      <c r="W729" s="86">
        <v>43168.054722222223</v>
      </c>
      <c r="X729" s="87" t="s">
        <v>5712</v>
      </c>
      <c r="Y729" s="84"/>
      <c r="Z729" s="84"/>
      <c r="AA729" s="90" t="s">
        <v>7291</v>
      </c>
      <c r="AB729" s="84"/>
      <c r="AC729" s="84" t="b">
        <v>0</v>
      </c>
      <c r="AD729" s="84">
        <v>0</v>
      </c>
      <c r="AE729" s="90" t="s">
        <v>243</v>
      </c>
      <c r="AF729" s="84" t="b">
        <v>0</v>
      </c>
      <c r="AG729" s="84" t="s">
        <v>8486</v>
      </c>
      <c r="AH729" s="84"/>
      <c r="AI729" s="90" t="s">
        <v>243</v>
      </c>
      <c r="AJ729" s="84" t="b">
        <v>0</v>
      </c>
      <c r="AK729" s="84">
        <v>31</v>
      </c>
      <c r="AL729" s="90" t="s">
        <v>7859</v>
      </c>
      <c r="AM729" s="84" t="s">
        <v>253</v>
      </c>
      <c r="AN729" s="84" t="b">
        <v>0</v>
      </c>
      <c r="AO729" s="90" t="s">
        <v>7859</v>
      </c>
      <c r="AP729" s="84" t="s">
        <v>179</v>
      </c>
      <c r="AQ729" s="84">
        <v>0</v>
      </c>
      <c r="AR729" s="84">
        <v>0</v>
      </c>
      <c r="AS729" s="84"/>
      <c r="AT729" s="84"/>
      <c r="AU729" s="84"/>
      <c r="AV729" s="84"/>
      <c r="AW729" s="84"/>
      <c r="AX729" s="84"/>
      <c r="AY729" s="84"/>
      <c r="AZ729" s="84"/>
    </row>
    <row r="730" spans="1:52" x14ac:dyDescent="0.25">
      <c r="A730" s="69" t="s">
        <v>1176</v>
      </c>
      <c r="B730" s="69" t="s">
        <v>2218</v>
      </c>
      <c r="C730" s="70"/>
      <c r="D730" s="71"/>
      <c r="E730" s="72"/>
      <c r="F730" s="73"/>
      <c r="G730" s="70"/>
      <c r="H730" s="74"/>
      <c r="I730" s="75"/>
      <c r="J730" s="75"/>
      <c r="K730" s="36"/>
      <c r="L730" s="82"/>
      <c r="M730" s="82"/>
      <c r="N730" s="77"/>
      <c r="O730" s="84" t="s">
        <v>234</v>
      </c>
      <c r="P730" s="86">
        <v>43168.054745370369</v>
      </c>
      <c r="Q730" s="84" t="s">
        <v>2673</v>
      </c>
      <c r="R730" s="84" t="s">
        <v>3287</v>
      </c>
      <c r="S730" s="84" t="s">
        <v>3480</v>
      </c>
      <c r="T730" s="84" t="s">
        <v>3547</v>
      </c>
      <c r="U730" s="87" t="s">
        <v>3947</v>
      </c>
      <c r="V730" s="87" t="s">
        <v>3947</v>
      </c>
      <c r="W730" s="86">
        <v>43168.054745370369</v>
      </c>
      <c r="X730" s="87" t="s">
        <v>5713</v>
      </c>
      <c r="Y730" s="84"/>
      <c r="Z730" s="84"/>
      <c r="AA730" s="90" t="s">
        <v>7292</v>
      </c>
      <c r="AB730" s="84"/>
      <c r="AC730" s="84" t="b">
        <v>0</v>
      </c>
      <c r="AD730" s="84">
        <v>0</v>
      </c>
      <c r="AE730" s="90" t="s">
        <v>8432</v>
      </c>
      <c r="AF730" s="84" t="b">
        <v>0</v>
      </c>
      <c r="AG730" s="84" t="s">
        <v>248</v>
      </c>
      <c r="AH730" s="84"/>
      <c r="AI730" s="90" t="s">
        <v>243</v>
      </c>
      <c r="AJ730" s="84" t="b">
        <v>0</v>
      </c>
      <c r="AK730" s="84">
        <v>0</v>
      </c>
      <c r="AL730" s="90" t="s">
        <v>243</v>
      </c>
      <c r="AM730" s="84" t="s">
        <v>8535</v>
      </c>
      <c r="AN730" s="84" t="b">
        <v>0</v>
      </c>
      <c r="AO730" s="90" t="s">
        <v>7292</v>
      </c>
      <c r="AP730" s="84" t="s">
        <v>179</v>
      </c>
      <c r="AQ730" s="84">
        <v>0</v>
      </c>
      <c r="AR730" s="84">
        <v>0</v>
      </c>
      <c r="AS730" s="84"/>
      <c r="AT730" s="84"/>
      <c r="AU730" s="84"/>
      <c r="AV730" s="84"/>
      <c r="AW730" s="84"/>
      <c r="AX730" s="84"/>
      <c r="AY730" s="84"/>
      <c r="AZ730" s="84"/>
    </row>
    <row r="731" spans="1:52" x14ac:dyDescent="0.25">
      <c r="A731" s="69" t="s">
        <v>1177</v>
      </c>
      <c r="B731" s="69" t="s">
        <v>1177</v>
      </c>
      <c r="C731" s="70"/>
      <c r="D731" s="71"/>
      <c r="E731" s="72"/>
      <c r="F731" s="73"/>
      <c r="G731" s="70"/>
      <c r="H731" s="74"/>
      <c r="I731" s="75"/>
      <c r="J731" s="75"/>
      <c r="K731" s="36"/>
      <c r="L731" s="82"/>
      <c r="M731" s="82"/>
      <c r="N731" s="77"/>
      <c r="O731" s="84" t="s">
        <v>179</v>
      </c>
      <c r="P731" s="86">
        <v>43168.054745370369</v>
      </c>
      <c r="Q731" s="84" t="s">
        <v>2674</v>
      </c>
      <c r="R731" s="87" t="s">
        <v>3288</v>
      </c>
      <c r="S731" s="84" t="s">
        <v>3481</v>
      </c>
      <c r="T731" s="84" t="s">
        <v>3547</v>
      </c>
      <c r="U731" s="87" t="s">
        <v>3948</v>
      </c>
      <c r="V731" s="87" t="s">
        <v>3948</v>
      </c>
      <c r="W731" s="86">
        <v>43168.054745370369</v>
      </c>
      <c r="X731" s="87" t="s">
        <v>5714</v>
      </c>
      <c r="Y731" s="84"/>
      <c r="Z731" s="84"/>
      <c r="AA731" s="90" t="s">
        <v>7293</v>
      </c>
      <c r="AB731" s="84"/>
      <c r="AC731" s="84" t="b">
        <v>0</v>
      </c>
      <c r="AD731" s="84">
        <v>0</v>
      </c>
      <c r="AE731" s="90" t="s">
        <v>243</v>
      </c>
      <c r="AF731" s="84" t="b">
        <v>0</v>
      </c>
      <c r="AG731" s="84" t="s">
        <v>248</v>
      </c>
      <c r="AH731" s="84"/>
      <c r="AI731" s="90" t="s">
        <v>243</v>
      </c>
      <c r="AJ731" s="84" t="b">
        <v>0</v>
      </c>
      <c r="AK731" s="84">
        <v>0</v>
      </c>
      <c r="AL731" s="90" t="s">
        <v>243</v>
      </c>
      <c r="AM731" s="84" t="s">
        <v>262</v>
      </c>
      <c r="AN731" s="84" t="b">
        <v>0</v>
      </c>
      <c r="AO731" s="90" t="s">
        <v>7293</v>
      </c>
      <c r="AP731" s="84" t="s">
        <v>179</v>
      </c>
      <c r="AQ731" s="84">
        <v>0</v>
      </c>
      <c r="AR731" s="84">
        <v>0</v>
      </c>
      <c r="AS731" s="84"/>
      <c r="AT731" s="84"/>
      <c r="AU731" s="84"/>
      <c r="AV731" s="84"/>
      <c r="AW731" s="84"/>
      <c r="AX731" s="84"/>
      <c r="AY731" s="84"/>
      <c r="AZ731" s="84"/>
    </row>
    <row r="732" spans="1:52" x14ac:dyDescent="0.25">
      <c r="A732" s="69" t="s">
        <v>1178</v>
      </c>
      <c r="B732" s="69" t="s">
        <v>1553</v>
      </c>
      <c r="C732" s="70"/>
      <c r="D732" s="71"/>
      <c r="E732" s="72"/>
      <c r="F732" s="73"/>
      <c r="G732" s="70"/>
      <c r="H732" s="74"/>
      <c r="I732" s="75"/>
      <c r="J732" s="75"/>
      <c r="K732" s="36"/>
      <c r="L732" s="82"/>
      <c r="M732" s="82"/>
      <c r="N732" s="77"/>
      <c r="O732" s="84" t="s">
        <v>233</v>
      </c>
      <c r="P732" s="86">
        <v>43168.054756944446</v>
      </c>
      <c r="Q732" s="84" t="s">
        <v>2675</v>
      </c>
      <c r="R732" s="84"/>
      <c r="S732" s="84"/>
      <c r="T732" s="84" t="s">
        <v>3671</v>
      </c>
      <c r="U732" s="84"/>
      <c r="V732" s="87" t="s">
        <v>4448</v>
      </c>
      <c r="W732" s="86">
        <v>43168.054756944446</v>
      </c>
      <c r="X732" s="87" t="s">
        <v>5715</v>
      </c>
      <c r="Y732" s="84"/>
      <c r="Z732" s="84"/>
      <c r="AA732" s="90" t="s">
        <v>7294</v>
      </c>
      <c r="AB732" s="84"/>
      <c r="AC732" s="84" t="b">
        <v>0</v>
      </c>
      <c r="AD732" s="84">
        <v>0</v>
      </c>
      <c r="AE732" s="90" t="s">
        <v>243</v>
      </c>
      <c r="AF732" s="84" t="b">
        <v>0</v>
      </c>
      <c r="AG732" s="84" t="s">
        <v>249</v>
      </c>
      <c r="AH732" s="84"/>
      <c r="AI732" s="90" t="s">
        <v>243</v>
      </c>
      <c r="AJ732" s="84" t="b">
        <v>0</v>
      </c>
      <c r="AK732" s="84">
        <v>2</v>
      </c>
      <c r="AL732" s="90" t="s">
        <v>7705</v>
      </c>
      <c r="AM732" s="84" t="s">
        <v>251</v>
      </c>
      <c r="AN732" s="84" t="b">
        <v>0</v>
      </c>
      <c r="AO732" s="90" t="s">
        <v>7705</v>
      </c>
      <c r="AP732" s="84" t="s">
        <v>179</v>
      </c>
      <c r="AQ732" s="84">
        <v>0</v>
      </c>
      <c r="AR732" s="84">
        <v>0</v>
      </c>
      <c r="AS732" s="84"/>
      <c r="AT732" s="84"/>
      <c r="AU732" s="84"/>
      <c r="AV732" s="84"/>
      <c r="AW732" s="84"/>
      <c r="AX732" s="84"/>
      <c r="AY732" s="84"/>
      <c r="AZ732" s="84"/>
    </row>
    <row r="733" spans="1:52" x14ac:dyDescent="0.25">
      <c r="A733" s="69" t="s">
        <v>1179</v>
      </c>
      <c r="B733" s="69" t="s">
        <v>1056</v>
      </c>
      <c r="C733" s="70"/>
      <c r="D733" s="71"/>
      <c r="E733" s="72"/>
      <c r="F733" s="73"/>
      <c r="G733" s="70"/>
      <c r="H733" s="74"/>
      <c r="I733" s="75"/>
      <c r="J733" s="75"/>
      <c r="K733" s="36"/>
      <c r="L733" s="82"/>
      <c r="M733" s="82"/>
      <c r="N733" s="77"/>
      <c r="O733" s="84" t="s">
        <v>233</v>
      </c>
      <c r="P733" s="86">
        <v>43168.054768518516</v>
      </c>
      <c r="Q733" s="84" t="s">
        <v>2613</v>
      </c>
      <c r="R733" s="84"/>
      <c r="S733" s="84"/>
      <c r="T733" s="84" t="s">
        <v>3545</v>
      </c>
      <c r="U733" s="84"/>
      <c r="V733" s="87" t="s">
        <v>4449</v>
      </c>
      <c r="W733" s="86">
        <v>43168.054768518516</v>
      </c>
      <c r="X733" s="87" t="s">
        <v>5716</v>
      </c>
      <c r="Y733" s="84"/>
      <c r="Z733" s="84"/>
      <c r="AA733" s="90" t="s">
        <v>7295</v>
      </c>
      <c r="AB733" s="84"/>
      <c r="AC733" s="84" t="b">
        <v>0</v>
      </c>
      <c r="AD733" s="84">
        <v>0</v>
      </c>
      <c r="AE733" s="90" t="s">
        <v>243</v>
      </c>
      <c r="AF733" s="84" t="b">
        <v>0</v>
      </c>
      <c r="AG733" s="84" t="s">
        <v>248</v>
      </c>
      <c r="AH733" s="84"/>
      <c r="AI733" s="90" t="s">
        <v>243</v>
      </c>
      <c r="AJ733" s="84" t="b">
        <v>0</v>
      </c>
      <c r="AK733" s="84">
        <v>5</v>
      </c>
      <c r="AL733" s="90" t="s">
        <v>7165</v>
      </c>
      <c r="AM733" s="84" t="s">
        <v>251</v>
      </c>
      <c r="AN733" s="84" t="b">
        <v>0</v>
      </c>
      <c r="AO733" s="90" t="s">
        <v>7165</v>
      </c>
      <c r="AP733" s="84" t="s">
        <v>179</v>
      </c>
      <c r="AQ733" s="84">
        <v>0</v>
      </c>
      <c r="AR733" s="84">
        <v>0</v>
      </c>
      <c r="AS733" s="84"/>
      <c r="AT733" s="84"/>
      <c r="AU733" s="84"/>
      <c r="AV733" s="84"/>
      <c r="AW733" s="84"/>
      <c r="AX733" s="84"/>
      <c r="AY733" s="84"/>
      <c r="AZ733" s="84"/>
    </row>
    <row r="734" spans="1:52" x14ac:dyDescent="0.25">
      <c r="A734" s="69" t="s">
        <v>1180</v>
      </c>
      <c r="B734" s="69" t="s">
        <v>2095</v>
      </c>
      <c r="C734" s="70"/>
      <c r="D734" s="71"/>
      <c r="E734" s="72"/>
      <c r="F734" s="73"/>
      <c r="G734" s="70"/>
      <c r="H734" s="74"/>
      <c r="I734" s="75"/>
      <c r="J734" s="75"/>
      <c r="K734" s="36"/>
      <c r="L734" s="82"/>
      <c r="M734" s="82"/>
      <c r="N734" s="77"/>
      <c r="O734" s="84" t="s">
        <v>233</v>
      </c>
      <c r="P734" s="86">
        <v>43168.054837962962</v>
      </c>
      <c r="Q734" s="84" t="s">
        <v>2400</v>
      </c>
      <c r="R734" s="84"/>
      <c r="S734" s="84"/>
      <c r="T734" s="84"/>
      <c r="U734" s="84"/>
      <c r="V734" s="87" t="s">
        <v>4450</v>
      </c>
      <c r="W734" s="86">
        <v>43168.054837962962</v>
      </c>
      <c r="X734" s="87" t="s">
        <v>5717</v>
      </c>
      <c r="Y734" s="84"/>
      <c r="Z734" s="84"/>
      <c r="AA734" s="90" t="s">
        <v>7296</v>
      </c>
      <c r="AB734" s="84"/>
      <c r="AC734" s="84" t="b">
        <v>0</v>
      </c>
      <c r="AD734" s="84">
        <v>0</v>
      </c>
      <c r="AE734" s="90" t="s">
        <v>243</v>
      </c>
      <c r="AF734" s="84" t="b">
        <v>0</v>
      </c>
      <c r="AG734" s="84" t="s">
        <v>532</v>
      </c>
      <c r="AH734" s="84"/>
      <c r="AI734" s="90" t="s">
        <v>243</v>
      </c>
      <c r="AJ734" s="84" t="b">
        <v>0</v>
      </c>
      <c r="AK734" s="84">
        <v>369</v>
      </c>
      <c r="AL734" s="90" t="s">
        <v>8332</v>
      </c>
      <c r="AM734" s="84" t="s">
        <v>252</v>
      </c>
      <c r="AN734" s="84" t="b">
        <v>0</v>
      </c>
      <c r="AO734" s="90" t="s">
        <v>8332</v>
      </c>
      <c r="AP734" s="84" t="s">
        <v>179</v>
      </c>
      <c r="AQ734" s="84">
        <v>0</v>
      </c>
      <c r="AR734" s="84">
        <v>0</v>
      </c>
      <c r="AS734" s="84"/>
      <c r="AT734" s="84"/>
      <c r="AU734" s="84"/>
      <c r="AV734" s="84"/>
      <c r="AW734" s="84"/>
      <c r="AX734" s="84"/>
      <c r="AY734" s="84"/>
      <c r="AZ734" s="84"/>
    </row>
    <row r="735" spans="1:52" x14ac:dyDescent="0.25">
      <c r="A735" s="69" t="s">
        <v>1181</v>
      </c>
      <c r="B735" s="69" t="s">
        <v>2219</v>
      </c>
      <c r="C735" s="70"/>
      <c r="D735" s="71"/>
      <c r="E735" s="72"/>
      <c r="F735" s="73"/>
      <c r="G735" s="70"/>
      <c r="H735" s="74"/>
      <c r="I735" s="75"/>
      <c r="J735" s="75"/>
      <c r="K735" s="36"/>
      <c r="L735" s="82"/>
      <c r="M735" s="82"/>
      <c r="N735" s="77"/>
      <c r="O735" s="84" t="s">
        <v>233</v>
      </c>
      <c r="P735" s="86">
        <v>43168.054837962962</v>
      </c>
      <c r="Q735" s="84" t="s">
        <v>2676</v>
      </c>
      <c r="R735" s="87" t="s">
        <v>3289</v>
      </c>
      <c r="S735" s="84" t="s">
        <v>3482</v>
      </c>
      <c r="T735" s="84" t="s">
        <v>3672</v>
      </c>
      <c r="U735" s="84"/>
      <c r="V735" s="87" t="s">
        <v>4451</v>
      </c>
      <c r="W735" s="86">
        <v>43168.054837962962</v>
      </c>
      <c r="X735" s="87" t="s">
        <v>5718</v>
      </c>
      <c r="Y735" s="84"/>
      <c r="Z735" s="84"/>
      <c r="AA735" s="90" t="s">
        <v>7297</v>
      </c>
      <c r="AB735" s="84"/>
      <c r="AC735" s="84" t="b">
        <v>0</v>
      </c>
      <c r="AD735" s="84">
        <v>0</v>
      </c>
      <c r="AE735" s="90" t="s">
        <v>243</v>
      </c>
      <c r="AF735" s="84" t="b">
        <v>0</v>
      </c>
      <c r="AG735" s="84" t="s">
        <v>250</v>
      </c>
      <c r="AH735" s="84"/>
      <c r="AI735" s="90" t="s">
        <v>243</v>
      </c>
      <c r="AJ735" s="84" t="b">
        <v>0</v>
      </c>
      <c r="AK735" s="84">
        <v>1</v>
      </c>
      <c r="AL735" s="90" t="s">
        <v>243</v>
      </c>
      <c r="AM735" s="84" t="s">
        <v>253</v>
      </c>
      <c r="AN735" s="84" t="b">
        <v>0</v>
      </c>
      <c r="AO735" s="90" t="s">
        <v>7297</v>
      </c>
      <c r="AP735" s="84" t="s">
        <v>179</v>
      </c>
      <c r="AQ735" s="84">
        <v>0</v>
      </c>
      <c r="AR735" s="84">
        <v>0</v>
      </c>
      <c r="AS735" s="84"/>
      <c r="AT735" s="84"/>
      <c r="AU735" s="84"/>
      <c r="AV735" s="84"/>
      <c r="AW735" s="84"/>
      <c r="AX735" s="84"/>
      <c r="AY735" s="84"/>
      <c r="AZ735" s="84"/>
    </row>
    <row r="736" spans="1:52" x14ac:dyDescent="0.25">
      <c r="A736" s="69" t="s">
        <v>1182</v>
      </c>
      <c r="B736" s="69" t="s">
        <v>2220</v>
      </c>
      <c r="C736" s="70"/>
      <c r="D736" s="71"/>
      <c r="E736" s="72"/>
      <c r="F736" s="73"/>
      <c r="G736" s="70"/>
      <c r="H736" s="74"/>
      <c r="I736" s="75"/>
      <c r="J736" s="75"/>
      <c r="K736" s="36"/>
      <c r="L736" s="82"/>
      <c r="M736" s="82"/>
      <c r="N736" s="77"/>
      <c r="O736" s="84" t="s">
        <v>233</v>
      </c>
      <c r="P736" s="86">
        <v>43167.937511574077</v>
      </c>
      <c r="Q736" s="84" t="s">
        <v>2677</v>
      </c>
      <c r="R736" s="87" t="s">
        <v>3290</v>
      </c>
      <c r="S736" s="84" t="s">
        <v>3483</v>
      </c>
      <c r="T736" s="84" t="s">
        <v>3547</v>
      </c>
      <c r="U736" s="84"/>
      <c r="V736" s="87" t="s">
        <v>4452</v>
      </c>
      <c r="W736" s="86">
        <v>43167.937511574077</v>
      </c>
      <c r="X736" s="87" t="s">
        <v>5719</v>
      </c>
      <c r="Y736" s="84"/>
      <c r="Z736" s="84"/>
      <c r="AA736" s="90" t="s">
        <v>7298</v>
      </c>
      <c r="AB736" s="84"/>
      <c r="AC736" s="84" t="b">
        <v>0</v>
      </c>
      <c r="AD736" s="84">
        <v>9</v>
      </c>
      <c r="AE736" s="90" t="s">
        <v>243</v>
      </c>
      <c r="AF736" s="84" t="b">
        <v>0</v>
      </c>
      <c r="AG736" s="84" t="s">
        <v>248</v>
      </c>
      <c r="AH736" s="84"/>
      <c r="AI736" s="90" t="s">
        <v>243</v>
      </c>
      <c r="AJ736" s="84" t="b">
        <v>0</v>
      </c>
      <c r="AK736" s="84">
        <v>8</v>
      </c>
      <c r="AL736" s="90" t="s">
        <v>243</v>
      </c>
      <c r="AM736" s="84" t="s">
        <v>263</v>
      </c>
      <c r="AN736" s="84" t="b">
        <v>0</v>
      </c>
      <c r="AO736" s="90" t="s">
        <v>7298</v>
      </c>
      <c r="AP736" s="84" t="s">
        <v>270</v>
      </c>
      <c r="AQ736" s="84">
        <v>0</v>
      </c>
      <c r="AR736" s="84">
        <v>0</v>
      </c>
      <c r="AS736" s="84"/>
      <c r="AT736" s="84"/>
      <c r="AU736" s="84"/>
      <c r="AV736" s="84"/>
      <c r="AW736" s="84"/>
      <c r="AX736" s="84"/>
      <c r="AY736" s="84"/>
      <c r="AZ736" s="84"/>
    </row>
    <row r="737" spans="1:52" x14ac:dyDescent="0.25">
      <c r="A737" s="69" t="s">
        <v>1183</v>
      </c>
      <c r="B737" s="69" t="s">
        <v>2095</v>
      </c>
      <c r="C737" s="70"/>
      <c r="D737" s="71"/>
      <c r="E737" s="72"/>
      <c r="F737" s="73"/>
      <c r="G737" s="70"/>
      <c r="H737" s="74"/>
      <c r="I737" s="75"/>
      <c r="J737" s="75"/>
      <c r="K737" s="36"/>
      <c r="L737" s="82"/>
      <c r="M737" s="82"/>
      <c r="N737" s="77"/>
      <c r="O737" s="84" t="s">
        <v>233</v>
      </c>
      <c r="P737" s="86">
        <v>43168.054884259262</v>
      </c>
      <c r="Q737" s="84" t="s">
        <v>2400</v>
      </c>
      <c r="R737" s="84"/>
      <c r="S737" s="84"/>
      <c r="T737" s="84"/>
      <c r="U737" s="84"/>
      <c r="V737" s="87" t="s">
        <v>4453</v>
      </c>
      <c r="W737" s="86">
        <v>43168.054884259262</v>
      </c>
      <c r="X737" s="87" t="s">
        <v>5720</v>
      </c>
      <c r="Y737" s="84"/>
      <c r="Z737" s="84"/>
      <c r="AA737" s="90" t="s">
        <v>7299</v>
      </c>
      <c r="AB737" s="84"/>
      <c r="AC737" s="84" t="b">
        <v>0</v>
      </c>
      <c r="AD737" s="84">
        <v>0</v>
      </c>
      <c r="AE737" s="90" t="s">
        <v>243</v>
      </c>
      <c r="AF737" s="84" t="b">
        <v>0</v>
      </c>
      <c r="AG737" s="84" t="s">
        <v>532</v>
      </c>
      <c r="AH737" s="84"/>
      <c r="AI737" s="90" t="s">
        <v>243</v>
      </c>
      <c r="AJ737" s="84" t="b">
        <v>0</v>
      </c>
      <c r="AK737" s="84">
        <v>369</v>
      </c>
      <c r="AL737" s="90" t="s">
        <v>8332</v>
      </c>
      <c r="AM737" s="84" t="s">
        <v>252</v>
      </c>
      <c r="AN737" s="84" t="b">
        <v>0</v>
      </c>
      <c r="AO737" s="90" t="s">
        <v>8332</v>
      </c>
      <c r="AP737" s="84" t="s">
        <v>179</v>
      </c>
      <c r="AQ737" s="84">
        <v>0</v>
      </c>
      <c r="AR737" s="84">
        <v>0</v>
      </c>
      <c r="AS737" s="84"/>
      <c r="AT737" s="84"/>
      <c r="AU737" s="84"/>
      <c r="AV737" s="84"/>
      <c r="AW737" s="84"/>
      <c r="AX737" s="84"/>
      <c r="AY737" s="84"/>
      <c r="AZ737" s="84"/>
    </row>
    <row r="738" spans="1:52" x14ac:dyDescent="0.25">
      <c r="A738" s="69" t="s">
        <v>1184</v>
      </c>
      <c r="B738" s="69" t="s">
        <v>2082</v>
      </c>
      <c r="C738" s="70"/>
      <c r="D738" s="71"/>
      <c r="E738" s="72"/>
      <c r="F738" s="73"/>
      <c r="G738" s="70"/>
      <c r="H738" s="74"/>
      <c r="I738" s="75"/>
      <c r="J738" s="75"/>
      <c r="K738" s="36"/>
      <c r="L738" s="82"/>
      <c r="M738" s="82"/>
      <c r="N738" s="77"/>
      <c r="O738" s="84" t="s">
        <v>233</v>
      </c>
      <c r="P738" s="86">
        <v>43168.054884259262</v>
      </c>
      <c r="Q738" s="84" t="s">
        <v>2397</v>
      </c>
      <c r="R738" s="84"/>
      <c r="S738" s="84"/>
      <c r="T738" s="84"/>
      <c r="U738" s="84"/>
      <c r="V738" s="87" t="s">
        <v>4454</v>
      </c>
      <c r="W738" s="86">
        <v>43168.054884259262</v>
      </c>
      <c r="X738" s="87" t="s">
        <v>5721</v>
      </c>
      <c r="Y738" s="84"/>
      <c r="Z738" s="84"/>
      <c r="AA738" s="90" t="s">
        <v>7300</v>
      </c>
      <c r="AB738" s="84"/>
      <c r="AC738" s="84" t="b">
        <v>0</v>
      </c>
      <c r="AD738" s="84">
        <v>0</v>
      </c>
      <c r="AE738" s="90" t="s">
        <v>243</v>
      </c>
      <c r="AF738" s="84" t="b">
        <v>1</v>
      </c>
      <c r="AG738" s="84" t="s">
        <v>248</v>
      </c>
      <c r="AH738" s="84"/>
      <c r="AI738" s="90" t="s">
        <v>8490</v>
      </c>
      <c r="AJ738" s="84" t="b">
        <v>0</v>
      </c>
      <c r="AK738" s="84">
        <v>6157</v>
      </c>
      <c r="AL738" s="90" t="s">
        <v>8318</v>
      </c>
      <c r="AM738" s="84" t="s">
        <v>252</v>
      </c>
      <c r="AN738" s="84" t="b">
        <v>0</v>
      </c>
      <c r="AO738" s="90" t="s">
        <v>8318</v>
      </c>
      <c r="AP738" s="84" t="s">
        <v>179</v>
      </c>
      <c r="AQ738" s="84">
        <v>0</v>
      </c>
      <c r="AR738" s="84">
        <v>0</v>
      </c>
      <c r="AS738" s="84"/>
      <c r="AT738" s="84"/>
      <c r="AU738" s="84"/>
      <c r="AV738" s="84"/>
      <c r="AW738" s="84"/>
      <c r="AX738" s="84"/>
      <c r="AY738" s="84"/>
      <c r="AZ738" s="84"/>
    </row>
    <row r="739" spans="1:52" x14ac:dyDescent="0.25">
      <c r="A739" s="69" t="s">
        <v>1185</v>
      </c>
      <c r="B739" s="69" t="s">
        <v>2095</v>
      </c>
      <c r="C739" s="70"/>
      <c r="D739" s="71"/>
      <c r="E739" s="72"/>
      <c r="F739" s="73"/>
      <c r="G739" s="70"/>
      <c r="H739" s="74"/>
      <c r="I739" s="75"/>
      <c r="J739" s="75"/>
      <c r="K739" s="36"/>
      <c r="L739" s="82"/>
      <c r="M739" s="82"/>
      <c r="N739" s="77"/>
      <c r="O739" s="84" t="s">
        <v>233</v>
      </c>
      <c r="P739" s="86">
        <v>43168.054907407408</v>
      </c>
      <c r="Q739" s="84" t="s">
        <v>2400</v>
      </c>
      <c r="R739" s="84"/>
      <c r="S739" s="84"/>
      <c r="T739" s="84"/>
      <c r="U739" s="84"/>
      <c r="V739" s="87" t="s">
        <v>4455</v>
      </c>
      <c r="W739" s="86">
        <v>43168.054907407408</v>
      </c>
      <c r="X739" s="87" t="s">
        <v>5722</v>
      </c>
      <c r="Y739" s="84"/>
      <c r="Z739" s="84"/>
      <c r="AA739" s="90" t="s">
        <v>7301</v>
      </c>
      <c r="AB739" s="84"/>
      <c r="AC739" s="84" t="b">
        <v>0</v>
      </c>
      <c r="AD739" s="84">
        <v>0</v>
      </c>
      <c r="AE739" s="90" t="s">
        <v>243</v>
      </c>
      <c r="AF739" s="84" t="b">
        <v>0</v>
      </c>
      <c r="AG739" s="84" t="s">
        <v>532</v>
      </c>
      <c r="AH739" s="84"/>
      <c r="AI739" s="90" t="s">
        <v>243</v>
      </c>
      <c r="AJ739" s="84" t="b">
        <v>0</v>
      </c>
      <c r="AK739" s="84">
        <v>369</v>
      </c>
      <c r="AL739" s="90" t="s">
        <v>8332</v>
      </c>
      <c r="AM739" s="84" t="s">
        <v>264</v>
      </c>
      <c r="AN739" s="84" t="b">
        <v>0</v>
      </c>
      <c r="AO739" s="90" t="s">
        <v>8332</v>
      </c>
      <c r="AP739" s="84" t="s">
        <v>179</v>
      </c>
      <c r="AQ739" s="84">
        <v>0</v>
      </c>
      <c r="AR739" s="84">
        <v>0</v>
      </c>
      <c r="AS739" s="84"/>
      <c r="AT739" s="84"/>
      <c r="AU739" s="84"/>
      <c r="AV739" s="84"/>
      <c r="AW739" s="84"/>
      <c r="AX739" s="84"/>
      <c r="AY739" s="84"/>
      <c r="AZ739" s="84"/>
    </row>
    <row r="740" spans="1:52" x14ac:dyDescent="0.25">
      <c r="A740" s="69" t="s">
        <v>1186</v>
      </c>
      <c r="B740" s="69" t="s">
        <v>2155</v>
      </c>
      <c r="C740" s="70"/>
      <c r="D740" s="71"/>
      <c r="E740" s="72"/>
      <c r="F740" s="73"/>
      <c r="G740" s="70"/>
      <c r="H740" s="74"/>
      <c r="I740" s="75"/>
      <c r="J740" s="75"/>
      <c r="K740" s="36"/>
      <c r="L740" s="82"/>
      <c r="M740" s="82"/>
      <c r="N740" s="77"/>
      <c r="O740" s="84" t="s">
        <v>233</v>
      </c>
      <c r="P740" s="86">
        <v>43168.054907407408</v>
      </c>
      <c r="Q740" s="84" t="s">
        <v>2678</v>
      </c>
      <c r="R740" s="87" t="s">
        <v>3231</v>
      </c>
      <c r="S740" s="84" t="s">
        <v>3444</v>
      </c>
      <c r="T740" s="84" t="s">
        <v>3596</v>
      </c>
      <c r="U740" s="87" t="s">
        <v>3894</v>
      </c>
      <c r="V740" s="87" t="s">
        <v>3894</v>
      </c>
      <c r="W740" s="86">
        <v>43168.054907407408</v>
      </c>
      <c r="X740" s="87" t="s">
        <v>5723</v>
      </c>
      <c r="Y740" s="84"/>
      <c r="Z740" s="84"/>
      <c r="AA740" s="90" t="s">
        <v>7302</v>
      </c>
      <c r="AB740" s="84"/>
      <c r="AC740" s="84" t="b">
        <v>0</v>
      </c>
      <c r="AD740" s="84">
        <v>0</v>
      </c>
      <c r="AE740" s="90" t="s">
        <v>243</v>
      </c>
      <c r="AF740" s="84" t="b">
        <v>0</v>
      </c>
      <c r="AG740" s="84" t="s">
        <v>8486</v>
      </c>
      <c r="AH740" s="84"/>
      <c r="AI740" s="90" t="s">
        <v>243</v>
      </c>
      <c r="AJ740" s="84" t="b">
        <v>0</v>
      </c>
      <c r="AK740" s="84">
        <v>0</v>
      </c>
      <c r="AL740" s="90" t="s">
        <v>243</v>
      </c>
      <c r="AM740" s="84" t="s">
        <v>8524</v>
      </c>
      <c r="AN740" s="84" t="b">
        <v>0</v>
      </c>
      <c r="AO740" s="90" t="s">
        <v>7302</v>
      </c>
      <c r="AP740" s="84" t="s">
        <v>179</v>
      </c>
      <c r="AQ740" s="84">
        <v>0</v>
      </c>
      <c r="AR740" s="84">
        <v>0</v>
      </c>
      <c r="AS740" s="84"/>
      <c r="AT740" s="84"/>
      <c r="AU740" s="84"/>
      <c r="AV740" s="84"/>
      <c r="AW740" s="84"/>
      <c r="AX740" s="84"/>
      <c r="AY740" s="84"/>
      <c r="AZ740" s="84"/>
    </row>
    <row r="741" spans="1:52" x14ac:dyDescent="0.25">
      <c r="A741" s="69" t="s">
        <v>1187</v>
      </c>
      <c r="B741" s="69" t="s">
        <v>1958</v>
      </c>
      <c r="C741" s="70"/>
      <c r="D741" s="71"/>
      <c r="E741" s="72"/>
      <c r="F741" s="73"/>
      <c r="G741" s="70"/>
      <c r="H741" s="74"/>
      <c r="I741" s="75"/>
      <c r="J741" s="75"/>
      <c r="K741" s="36"/>
      <c r="L741" s="82"/>
      <c r="M741" s="82"/>
      <c r="N741" s="77"/>
      <c r="O741" s="84" t="s">
        <v>233</v>
      </c>
      <c r="P741" s="86">
        <v>43168.0549537037</v>
      </c>
      <c r="Q741" s="84" t="s">
        <v>2589</v>
      </c>
      <c r="R741" s="84"/>
      <c r="S741" s="84"/>
      <c r="T741" s="84" t="s">
        <v>3547</v>
      </c>
      <c r="U741" s="84"/>
      <c r="V741" s="87" t="s">
        <v>242</v>
      </c>
      <c r="W741" s="86">
        <v>43168.0549537037</v>
      </c>
      <c r="X741" s="87" t="s">
        <v>5724</v>
      </c>
      <c r="Y741" s="84"/>
      <c r="Z741" s="84"/>
      <c r="AA741" s="90" t="s">
        <v>7303</v>
      </c>
      <c r="AB741" s="84"/>
      <c r="AC741" s="84" t="b">
        <v>0</v>
      </c>
      <c r="AD741" s="84">
        <v>0</v>
      </c>
      <c r="AE741" s="90" t="s">
        <v>243</v>
      </c>
      <c r="AF741" s="84" t="b">
        <v>0</v>
      </c>
      <c r="AG741" s="84" t="s">
        <v>248</v>
      </c>
      <c r="AH741" s="84"/>
      <c r="AI741" s="90" t="s">
        <v>243</v>
      </c>
      <c r="AJ741" s="84" t="b">
        <v>0</v>
      </c>
      <c r="AK741" s="84">
        <v>3650</v>
      </c>
      <c r="AL741" s="90" t="s">
        <v>8176</v>
      </c>
      <c r="AM741" s="84" t="s">
        <v>253</v>
      </c>
      <c r="AN741" s="84" t="b">
        <v>0</v>
      </c>
      <c r="AO741" s="90" t="s">
        <v>8176</v>
      </c>
      <c r="AP741" s="84" t="s">
        <v>179</v>
      </c>
      <c r="AQ741" s="84">
        <v>0</v>
      </c>
      <c r="AR741" s="84">
        <v>0</v>
      </c>
      <c r="AS741" s="84"/>
      <c r="AT741" s="84"/>
      <c r="AU741" s="84"/>
      <c r="AV741" s="84"/>
      <c r="AW741" s="84"/>
      <c r="AX741" s="84"/>
      <c r="AY741" s="84"/>
      <c r="AZ741" s="84"/>
    </row>
    <row r="742" spans="1:52" x14ac:dyDescent="0.25">
      <c r="A742" s="69" t="s">
        <v>1188</v>
      </c>
      <c r="B742" s="69" t="s">
        <v>2082</v>
      </c>
      <c r="C742" s="70"/>
      <c r="D742" s="71"/>
      <c r="E742" s="72"/>
      <c r="F742" s="73"/>
      <c r="G742" s="70"/>
      <c r="H742" s="74"/>
      <c r="I742" s="75"/>
      <c r="J742" s="75"/>
      <c r="K742" s="36"/>
      <c r="L742" s="82"/>
      <c r="M742" s="82"/>
      <c r="N742" s="77"/>
      <c r="O742" s="84" t="s">
        <v>233</v>
      </c>
      <c r="P742" s="86">
        <v>43168.0549537037</v>
      </c>
      <c r="Q742" s="84" t="s">
        <v>2397</v>
      </c>
      <c r="R742" s="84"/>
      <c r="S742" s="84"/>
      <c r="T742" s="84"/>
      <c r="U742" s="84"/>
      <c r="V742" s="87" t="s">
        <v>4456</v>
      </c>
      <c r="W742" s="86">
        <v>43168.0549537037</v>
      </c>
      <c r="X742" s="87" t="s">
        <v>5725</v>
      </c>
      <c r="Y742" s="84"/>
      <c r="Z742" s="84"/>
      <c r="AA742" s="90" t="s">
        <v>7304</v>
      </c>
      <c r="AB742" s="84"/>
      <c r="AC742" s="84" t="b">
        <v>0</v>
      </c>
      <c r="AD742" s="84">
        <v>0</v>
      </c>
      <c r="AE742" s="90" t="s">
        <v>243</v>
      </c>
      <c r="AF742" s="84" t="b">
        <v>1</v>
      </c>
      <c r="AG742" s="84" t="s">
        <v>248</v>
      </c>
      <c r="AH742" s="84"/>
      <c r="AI742" s="90" t="s">
        <v>8490</v>
      </c>
      <c r="AJ742" s="84" t="b">
        <v>0</v>
      </c>
      <c r="AK742" s="84">
        <v>6157</v>
      </c>
      <c r="AL742" s="90" t="s">
        <v>8318</v>
      </c>
      <c r="AM742" s="84" t="s">
        <v>251</v>
      </c>
      <c r="AN742" s="84" t="b">
        <v>0</v>
      </c>
      <c r="AO742" s="90" t="s">
        <v>8318</v>
      </c>
      <c r="AP742" s="84" t="s">
        <v>179</v>
      </c>
      <c r="AQ742" s="84">
        <v>0</v>
      </c>
      <c r="AR742" s="84">
        <v>0</v>
      </c>
      <c r="AS742" s="84"/>
      <c r="AT742" s="84"/>
      <c r="AU742" s="84"/>
      <c r="AV742" s="84"/>
      <c r="AW742" s="84"/>
      <c r="AX742" s="84"/>
      <c r="AY742" s="84"/>
      <c r="AZ742" s="84"/>
    </row>
    <row r="743" spans="1:52" x14ac:dyDescent="0.25">
      <c r="A743" s="69" t="s">
        <v>1189</v>
      </c>
      <c r="B743" s="69" t="s">
        <v>2075</v>
      </c>
      <c r="C743" s="70"/>
      <c r="D743" s="71"/>
      <c r="E743" s="72"/>
      <c r="F743" s="73"/>
      <c r="G743" s="70"/>
      <c r="H743" s="74"/>
      <c r="I743" s="75"/>
      <c r="J743" s="75"/>
      <c r="K743" s="36"/>
      <c r="L743" s="82"/>
      <c r="M743" s="82"/>
      <c r="N743" s="77"/>
      <c r="O743" s="84" t="s">
        <v>233</v>
      </c>
      <c r="P743" s="86">
        <v>43168.0549537037</v>
      </c>
      <c r="Q743" s="84" t="s">
        <v>2396</v>
      </c>
      <c r="R743" s="84"/>
      <c r="S743" s="84"/>
      <c r="T743" s="84" t="s">
        <v>3570</v>
      </c>
      <c r="U743" s="87" t="s">
        <v>3884</v>
      </c>
      <c r="V743" s="87" t="s">
        <v>3884</v>
      </c>
      <c r="W743" s="86">
        <v>43168.0549537037</v>
      </c>
      <c r="X743" s="87" t="s">
        <v>5726</v>
      </c>
      <c r="Y743" s="84"/>
      <c r="Z743" s="84"/>
      <c r="AA743" s="90" t="s">
        <v>7305</v>
      </c>
      <c r="AB743" s="84"/>
      <c r="AC743" s="84" t="b">
        <v>0</v>
      </c>
      <c r="AD743" s="84">
        <v>0</v>
      </c>
      <c r="AE743" s="90" t="s">
        <v>243</v>
      </c>
      <c r="AF743" s="84" t="b">
        <v>0</v>
      </c>
      <c r="AG743" s="84" t="s">
        <v>8486</v>
      </c>
      <c r="AH743" s="84"/>
      <c r="AI743" s="90" t="s">
        <v>243</v>
      </c>
      <c r="AJ743" s="84" t="b">
        <v>0</v>
      </c>
      <c r="AK743" s="84">
        <v>319</v>
      </c>
      <c r="AL743" s="90" t="s">
        <v>8311</v>
      </c>
      <c r="AM743" s="84" t="s">
        <v>251</v>
      </c>
      <c r="AN743" s="84" t="b">
        <v>0</v>
      </c>
      <c r="AO743" s="90" t="s">
        <v>8311</v>
      </c>
      <c r="AP743" s="84" t="s">
        <v>179</v>
      </c>
      <c r="AQ743" s="84">
        <v>0</v>
      </c>
      <c r="AR743" s="84">
        <v>0</v>
      </c>
      <c r="AS743" s="84"/>
      <c r="AT743" s="84"/>
      <c r="AU743" s="84"/>
      <c r="AV743" s="84"/>
      <c r="AW743" s="84"/>
      <c r="AX743" s="84"/>
      <c r="AY743" s="84"/>
      <c r="AZ743" s="84"/>
    </row>
    <row r="744" spans="1:52" x14ac:dyDescent="0.25">
      <c r="A744" s="69" t="s">
        <v>1190</v>
      </c>
      <c r="B744" s="69" t="s">
        <v>1330</v>
      </c>
      <c r="C744" s="70"/>
      <c r="D744" s="71"/>
      <c r="E744" s="72"/>
      <c r="F744" s="73"/>
      <c r="G744" s="70"/>
      <c r="H744" s="74"/>
      <c r="I744" s="75"/>
      <c r="J744" s="75"/>
      <c r="K744" s="36"/>
      <c r="L744" s="82"/>
      <c r="M744" s="82"/>
      <c r="N744" s="77"/>
      <c r="O744" s="84" t="s">
        <v>233</v>
      </c>
      <c r="P744" s="86">
        <v>43168.054722222223</v>
      </c>
      <c r="Q744" s="84" t="s">
        <v>2417</v>
      </c>
      <c r="R744" s="87" t="s">
        <v>3221</v>
      </c>
      <c r="S744" s="84" t="s">
        <v>3439</v>
      </c>
      <c r="T744" s="84" t="s">
        <v>3547</v>
      </c>
      <c r="U744" s="84"/>
      <c r="V744" s="87" t="s">
        <v>4457</v>
      </c>
      <c r="W744" s="86">
        <v>43168.054722222223</v>
      </c>
      <c r="X744" s="87" t="s">
        <v>5727</v>
      </c>
      <c r="Y744" s="84"/>
      <c r="Z744" s="84"/>
      <c r="AA744" s="90" t="s">
        <v>7306</v>
      </c>
      <c r="AB744" s="84"/>
      <c r="AC744" s="84" t="b">
        <v>0</v>
      </c>
      <c r="AD744" s="84">
        <v>0</v>
      </c>
      <c r="AE744" s="90" t="s">
        <v>243</v>
      </c>
      <c r="AF744" s="84" t="b">
        <v>0</v>
      </c>
      <c r="AG744" s="84" t="s">
        <v>532</v>
      </c>
      <c r="AH744" s="84"/>
      <c r="AI744" s="90" t="s">
        <v>243</v>
      </c>
      <c r="AJ744" s="84" t="b">
        <v>0</v>
      </c>
      <c r="AK744" s="84">
        <v>10</v>
      </c>
      <c r="AL744" s="90" t="s">
        <v>7453</v>
      </c>
      <c r="AM744" s="84" t="s">
        <v>252</v>
      </c>
      <c r="AN744" s="84" t="b">
        <v>0</v>
      </c>
      <c r="AO744" s="90" t="s">
        <v>7453</v>
      </c>
      <c r="AP744" s="84" t="s">
        <v>179</v>
      </c>
      <c r="AQ744" s="84">
        <v>0</v>
      </c>
      <c r="AR744" s="84">
        <v>0</v>
      </c>
      <c r="AS744" s="84"/>
      <c r="AT744" s="84"/>
      <c r="AU744" s="84"/>
      <c r="AV744" s="84"/>
      <c r="AW744" s="84"/>
      <c r="AX744" s="84"/>
      <c r="AY744" s="84"/>
      <c r="AZ744" s="84"/>
    </row>
    <row r="745" spans="1:52" x14ac:dyDescent="0.25">
      <c r="A745" s="69" t="s">
        <v>1190</v>
      </c>
      <c r="B745" s="69" t="s">
        <v>2064</v>
      </c>
      <c r="C745" s="70"/>
      <c r="D745" s="71"/>
      <c r="E745" s="72"/>
      <c r="F745" s="73"/>
      <c r="G745" s="70"/>
      <c r="H745" s="74"/>
      <c r="I745" s="75"/>
      <c r="J745" s="75"/>
      <c r="K745" s="36"/>
      <c r="L745" s="82"/>
      <c r="M745" s="82"/>
      <c r="N745" s="77"/>
      <c r="O745" s="84" t="s">
        <v>233</v>
      </c>
      <c r="P745" s="86">
        <v>43168.055</v>
      </c>
      <c r="Q745" s="84" t="s">
        <v>2427</v>
      </c>
      <c r="R745" s="84"/>
      <c r="S745" s="84"/>
      <c r="T745" s="84" t="s">
        <v>3547</v>
      </c>
      <c r="U745" s="84"/>
      <c r="V745" s="87" t="s">
        <v>4457</v>
      </c>
      <c r="W745" s="86">
        <v>43168.055</v>
      </c>
      <c r="X745" s="87" t="s">
        <v>5728</v>
      </c>
      <c r="Y745" s="84"/>
      <c r="Z745" s="84"/>
      <c r="AA745" s="90" t="s">
        <v>7307</v>
      </c>
      <c r="AB745" s="84"/>
      <c r="AC745" s="84" t="b">
        <v>0</v>
      </c>
      <c r="AD745" s="84">
        <v>0</v>
      </c>
      <c r="AE745" s="90" t="s">
        <v>243</v>
      </c>
      <c r="AF745" s="84" t="b">
        <v>0</v>
      </c>
      <c r="AG745" s="84" t="s">
        <v>532</v>
      </c>
      <c r="AH745" s="84"/>
      <c r="AI745" s="90" t="s">
        <v>243</v>
      </c>
      <c r="AJ745" s="84" t="b">
        <v>0</v>
      </c>
      <c r="AK745" s="84">
        <v>42</v>
      </c>
      <c r="AL745" s="90" t="s">
        <v>8296</v>
      </c>
      <c r="AM745" s="84" t="s">
        <v>252</v>
      </c>
      <c r="AN745" s="84" t="b">
        <v>0</v>
      </c>
      <c r="AO745" s="90" t="s">
        <v>8296</v>
      </c>
      <c r="AP745" s="84" t="s">
        <v>179</v>
      </c>
      <c r="AQ745" s="84">
        <v>0</v>
      </c>
      <c r="AR745" s="84">
        <v>0</v>
      </c>
      <c r="AS745" s="84"/>
      <c r="AT745" s="84"/>
      <c r="AU745" s="84"/>
      <c r="AV745" s="84"/>
      <c r="AW745" s="84"/>
      <c r="AX745" s="84"/>
      <c r="AY745" s="84"/>
      <c r="AZ745" s="84"/>
    </row>
    <row r="746" spans="1:52" x14ac:dyDescent="0.25">
      <c r="A746" s="69" t="s">
        <v>1191</v>
      </c>
      <c r="B746" s="69" t="s">
        <v>1191</v>
      </c>
      <c r="C746" s="70"/>
      <c r="D746" s="71"/>
      <c r="E746" s="72"/>
      <c r="F746" s="73"/>
      <c r="G746" s="70"/>
      <c r="H746" s="74"/>
      <c r="I746" s="75"/>
      <c r="J746" s="75"/>
      <c r="K746" s="36"/>
      <c r="L746" s="82"/>
      <c r="M746" s="82"/>
      <c r="N746" s="77"/>
      <c r="O746" s="84" t="s">
        <v>179</v>
      </c>
      <c r="P746" s="86">
        <v>43167.705034722225</v>
      </c>
      <c r="Q746" s="84" t="s">
        <v>2679</v>
      </c>
      <c r="R746" s="84"/>
      <c r="S746" s="84"/>
      <c r="T746" s="84" t="s">
        <v>3547</v>
      </c>
      <c r="U746" s="84"/>
      <c r="V746" s="87" t="s">
        <v>4458</v>
      </c>
      <c r="W746" s="86">
        <v>43167.705034722225</v>
      </c>
      <c r="X746" s="87" t="s">
        <v>5729</v>
      </c>
      <c r="Y746" s="84"/>
      <c r="Z746" s="84"/>
      <c r="AA746" s="90" t="s">
        <v>7308</v>
      </c>
      <c r="AB746" s="84"/>
      <c r="AC746" s="84" t="b">
        <v>0</v>
      </c>
      <c r="AD746" s="84">
        <v>18</v>
      </c>
      <c r="AE746" s="90" t="s">
        <v>243</v>
      </c>
      <c r="AF746" s="84" t="b">
        <v>0</v>
      </c>
      <c r="AG746" s="84" t="s">
        <v>248</v>
      </c>
      <c r="AH746" s="84"/>
      <c r="AI746" s="90" t="s">
        <v>243</v>
      </c>
      <c r="AJ746" s="84" t="b">
        <v>0</v>
      </c>
      <c r="AK746" s="84">
        <v>10</v>
      </c>
      <c r="AL746" s="90" t="s">
        <v>243</v>
      </c>
      <c r="AM746" s="84" t="s">
        <v>260</v>
      </c>
      <c r="AN746" s="84" t="b">
        <v>0</v>
      </c>
      <c r="AO746" s="90" t="s">
        <v>7308</v>
      </c>
      <c r="AP746" s="84" t="s">
        <v>270</v>
      </c>
      <c r="AQ746" s="84">
        <v>0</v>
      </c>
      <c r="AR746" s="84">
        <v>0</v>
      </c>
      <c r="AS746" s="84"/>
      <c r="AT746" s="84"/>
      <c r="AU746" s="84"/>
      <c r="AV746" s="84"/>
      <c r="AW746" s="84"/>
      <c r="AX746" s="84"/>
      <c r="AY746" s="84"/>
      <c r="AZ746" s="84"/>
    </row>
    <row r="747" spans="1:52" x14ac:dyDescent="0.25">
      <c r="A747" s="69" t="s">
        <v>1192</v>
      </c>
      <c r="B747" s="69" t="s">
        <v>1191</v>
      </c>
      <c r="C747" s="70"/>
      <c r="D747" s="71"/>
      <c r="E747" s="72"/>
      <c r="F747" s="73"/>
      <c r="G747" s="70"/>
      <c r="H747" s="74"/>
      <c r="I747" s="75"/>
      <c r="J747" s="75"/>
      <c r="K747" s="36"/>
      <c r="L747" s="82"/>
      <c r="M747" s="82"/>
      <c r="N747" s="77"/>
      <c r="O747" s="84" t="s">
        <v>233</v>
      </c>
      <c r="P747" s="86">
        <v>43168.055</v>
      </c>
      <c r="Q747" s="84" t="s">
        <v>2680</v>
      </c>
      <c r="R747" s="84"/>
      <c r="S747" s="84"/>
      <c r="T747" s="84" t="s">
        <v>3547</v>
      </c>
      <c r="U747" s="84"/>
      <c r="V747" s="87" t="s">
        <v>4459</v>
      </c>
      <c r="W747" s="86">
        <v>43168.055</v>
      </c>
      <c r="X747" s="87" t="s">
        <v>5730</v>
      </c>
      <c r="Y747" s="84"/>
      <c r="Z747" s="84"/>
      <c r="AA747" s="90" t="s">
        <v>7309</v>
      </c>
      <c r="AB747" s="84"/>
      <c r="AC747" s="84" t="b">
        <v>0</v>
      </c>
      <c r="AD747" s="84">
        <v>0</v>
      </c>
      <c r="AE747" s="90" t="s">
        <v>243</v>
      </c>
      <c r="AF747" s="84" t="b">
        <v>0</v>
      </c>
      <c r="AG747" s="84" t="s">
        <v>248</v>
      </c>
      <c r="AH747" s="84"/>
      <c r="AI747" s="90" t="s">
        <v>243</v>
      </c>
      <c r="AJ747" s="84" t="b">
        <v>0</v>
      </c>
      <c r="AK747" s="84">
        <v>10</v>
      </c>
      <c r="AL747" s="90" t="s">
        <v>7308</v>
      </c>
      <c r="AM747" s="84" t="s">
        <v>252</v>
      </c>
      <c r="AN747" s="84" t="b">
        <v>0</v>
      </c>
      <c r="AO747" s="90" t="s">
        <v>7308</v>
      </c>
      <c r="AP747" s="84" t="s">
        <v>179</v>
      </c>
      <c r="AQ747" s="84">
        <v>0</v>
      </c>
      <c r="AR747" s="84">
        <v>0</v>
      </c>
      <c r="AS747" s="84"/>
      <c r="AT747" s="84"/>
      <c r="AU747" s="84"/>
      <c r="AV747" s="84"/>
      <c r="AW747" s="84"/>
      <c r="AX747" s="84"/>
      <c r="AY747" s="84"/>
      <c r="AZ747" s="84"/>
    </row>
    <row r="748" spans="1:52" x14ac:dyDescent="0.25">
      <c r="A748" s="69" t="s">
        <v>1193</v>
      </c>
      <c r="B748" s="69" t="s">
        <v>2221</v>
      </c>
      <c r="C748" s="70"/>
      <c r="D748" s="71"/>
      <c r="E748" s="72"/>
      <c r="F748" s="73"/>
      <c r="G748" s="70"/>
      <c r="H748" s="74"/>
      <c r="I748" s="75"/>
      <c r="J748" s="75"/>
      <c r="K748" s="36"/>
      <c r="L748" s="82"/>
      <c r="M748" s="82"/>
      <c r="N748" s="77"/>
      <c r="O748" s="84" t="s">
        <v>233</v>
      </c>
      <c r="P748" s="86">
        <v>43168.055023148147</v>
      </c>
      <c r="Q748" s="84" t="s">
        <v>2681</v>
      </c>
      <c r="R748" s="84"/>
      <c r="S748" s="84"/>
      <c r="T748" s="84" t="s">
        <v>3556</v>
      </c>
      <c r="U748" s="84"/>
      <c r="V748" s="87" t="s">
        <v>4460</v>
      </c>
      <c r="W748" s="86">
        <v>43168.055023148147</v>
      </c>
      <c r="X748" s="87" t="s">
        <v>5731</v>
      </c>
      <c r="Y748" s="84"/>
      <c r="Z748" s="84"/>
      <c r="AA748" s="90" t="s">
        <v>7310</v>
      </c>
      <c r="AB748" s="84"/>
      <c r="AC748" s="84" t="b">
        <v>0</v>
      </c>
      <c r="AD748" s="84">
        <v>0</v>
      </c>
      <c r="AE748" s="90" t="s">
        <v>243</v>
      </c>
      <c r="AF748" s="84" t="b">
        <v>0</v>
      </c>
      <c r="AG748" s="84" t="s">
        <v>248</v>
      </c>
      <c r="AH748" s="84"/>
      <c r="AI748" s="90" t="s">
        <v>243</v>
      </c>
      <c r="AJ748" s="84" t="b">
        <v>0</v>
      </c>
      <c r="AK748" s="84">
        <v>2</v>
      </c>
      <c r="AL748" s="90" t="s">
        <v>7681</v>
      </c>
      <c r="AM748" s="84" t="s">
        <v>253</v>
      </c>
      <c r="AN748" s="84" t="b">
        <v>0</v>
      </c>
      <c r="AO748" s="90" t="s">
        <v>7681</v>
      </c>
      <c r="AP748" s="84" t="s">
        <v>179</v>
      </c>
      <c r="AQ748" s="84">
        <v>0</v>
      </c>
      <c r="AR748" s="84">
        <v>0</v>
      </c>
      <c r="AS748" s="84"/>
      <c r="AT748" s="84"/>
      <c r="AU748" s="84"/>
      <c r="AV748" s="84"/>
      <c r="AW748" s="84"/>
      <c r="AX748" s="84"/>
      <c r="AY748" s="84"/>
      <c r="AZ748" s="84"/>
    </row>
    <row r="749" spans="1:52" x14ac:dyDescent="0.25">
      <c r="A749" s="69" t="s">
        <v>1193</v>
      </c>
      <c r="B749" s="69" t="s">
        <v>1533</v>
      </c>
      <c r="C749" s="70"/>
      <c r="D749" s="71"/>
      <c r="E749" s="72"/>
      <c r="F749" s="73"/>
      <c r="G749" s="70"/>
      <c r="H749" s="74"/>
      <c r="I749" s="75"/>
      <c r="J749" s="75"/>
      <c r="K749" s="36"/>
      <c r="L749" s="82"/>
      <c r="M749" s="82"/>
      <c r="N749" s="77"/>
      <c r="O749" s="84" t="s">
        <v>233</v>
      </c>
      <c r="P749" s="86">
        <v>43168.055023148147</v>
      </c>
      <c r="Q749" s="84" t="s">
        <v>2681</v>
      </c>
      <c r="R749" s="84"/>
      <c r="S749" s="84"/>
      <c r="T749" s="84" t="s">
        <v>3556</v>
      </c>
      <c r="U749" s="84"/>
      <c r="V749" s="87" t="s">
        <v>4460</v>
      </c>
      <c r="W749" s="86">
        <v>43168.055023148147</v>
      </c>
      <c r="X749" s="87" t="s">
        <v>5731</v>
      </c>
      <c r="Y749" s="84"/>
      <c r="Z749" s="84"/>
      <c r="AA749" s="90" t="s">
        <v>7310</v>
      </c>
      <c r="AB749" s="84"/>
      <c r="AC749" s="84" t="b">
        <v>0</v>
      </c>
      <c r="AD749" s="84">
        <v>0</v>
      </c>
      <c r="AE749" s="90" t="s">
        <v>243</v>
      </c>
      <c r="AF749" s="84" t="b">
        <v>0</v>
      </c>
      <c r="AG749" s="84" t="s">
        <v>248</v>
      </c>
      <c r="AH749" s="84"/>
      <c r="AI749" s="90" t="s">
        <v>243</v>
      </c>
      <c r="AJ749" s="84" t="b">
        <v>0</v>
      </c>
      <c r="AK749" s="84">
        <v>2</v>
      </c>
      <c r="AL749" s="90" t="s">
        <v>7681</v>
      </c>
      <c r="AM749" s="84" t="s">
        <v>253</v>
      </c>
      <c r="AN749" s="84" t="b">
        <v>0</v>
      </c>
      <c r="AO749" s="90" t="s">
        <v>7681</v>
      </c>
      <c r="AP749" s="84" t="s">
        <v>179</v>
      </c>
      <c r="AQ749" s="84">
        <v>0</v>
      </c>
      <c r="AR749" s="84">
        <v>0</v>
      </c>
      <c r="AS749" s="84"/>
      <c r="AT749" s="84"/>
      <c r="AU749" s="84"/>
      <c r="AV749" s="84"/>
      <c r="AW749" s="84"/>
      <c r="AX749" s="84"/>
      <c r="AY749" s="84"/>
      <c r="AZ749" s="84"/>
    </row>
    <row r="750" spans="1:52" x14ac:dyDescent="0.25">
      <c r="A750" s="69" t="s">
        <v>1194</v>
      </c>
      <c r="B750" s="69" t="s">
        <v>2075</v>
      </c>
      <c r="C750" s="70"/>
      <c r="D750" s="71"/>
      <c r="E750" s="72"/>
      <c r="F750" s="73"/>
      <c r="G750" s="70"/>
      <c r="H750" s="74"/>
      <c r="I750" s="75"/>
      <c r="J750" s="75"/>
      <c r="K750" s="36"/>
      <c r="L750" s="82"/>
      <c r="M750" s="82"/>
      <c r="N750" s="77"/>
      <c r="O750" s="84" t="s">
        <v>233</v>
      </c>
      <c r="P750" s="86">
        <v>43168.055034722223</v>
      </c>
      <c r="Q750" s="84" t="s">
        <v>2396</v>
      </c>
      <c r="R750" s="84"/>
      <c r="S750" s="84"/>
      <c r="T750" s="84" t="s">
        <v>3570</v>
      </c>
      <c r="U750" s="87" t="s">
        <v>3884</v>
      </c>
      <c r="V750" s="87" t="s">
        <v>3884</v>
      </c>
      <c r="W750" s="86">
        <v>43168.055034722223</v>
      </c>
      <c r="X750" s="87" t="s">
        <v>5732</v>
      </c>
      <c r="Y750" s="84"/>
      <c r="Z750" s="84"/>
      <c r="AA750" s="90" t="s">
        <v>7311</v>
      </c>
      <c r="AB750" s="84"/>
      <c r="AC750" s="84" t="b">
        <v>0</v>
      </c>
      <c r="AD750" s="84">
        <v>0</v>
      </c>
      <c r="AE750" s="90" t="s">
        <v>243</v>
      </c>
      <c r="AF750" s="84" t="b">
        <v>0</v>
      </c>
      <c r="AG750" s="84" t="s">
        <v>8486</v>
      </c>
      <c r="AH750" s="84"/>
      <c r="AI750" s="90" t="s">
        <v>243</v>
      </c>
      <c r="AJ750" s="84" t="b">
        <v>0</v>
      </c>
      <c r="AK750" s="84">
        <v>319</v>
      </c>
      <c r="AL750" s="90" t="s">
        <v>8311</v>
      </c>
      <c r="AM750" s="84" t="s">
        <v>251</v>
      </c>
      <c r="AN750" s="84" t="b">
        <v>0</v>
      </c>
      <c r="AO750" s="90" t="s">
        <v>8311</v>
      </c>
      <c r="AP750" s="84" t="s">
        <v>179</v>
      </c>
      <c r="AQ750" s="84">
        <v>0</v>
      </c>
      <c r="AR750" s="84">
        <v>0</v>
      </c>
      <c r="AS750" s="84"/>
      <c r="AT750" s="84"/>
      <c r="AU750" s="84"/>
      <c r="AV750" s="84"/>
      <c r="AW750" s="84"/>
      <c r="AX750" s="84"/>
      <c r="AY750" s="84"/>
      <c r="AZ750" s="84"/>
    </row>
    <row r="751" spans="1:52" x14ac:dyDescent="0.25">
      <c r="A751" s="69" t="s">
        <v>1195</v>
      </c>
      <c r="B751" s="69" t="s">
        <v>2082</v>
      </c>
      <c r="C751" s="70"/>
      <c r="D751" s="71"/>
      <c r="E751" s="72"/>
      <c r="F751" s="73"/>
      <c r="G751" s="70"/>
      <c r="H751" s="74"/>
      <c r="I751" s="75"/>
      <c r="J751" s="75"/>
      <c r="K751" s="36"/>
      <c r="L751" s="82"/>
      <c r="M751" s="82"/>
      <c r="N751" s="77"/>
      <c r="O751" s="84" t="s">
        <v>233</v>
      </c>
      <c r="P751" s="86">
        <v>43168.055046296293</v>
      </c>
      <c r="Q751" s="84" t="s">
        <v>2397</v>
      </c>
      <c r="R751" s="84"/>
      <c r="S751" s="84"/>
      <c r="T751" s="84"/>
      <c r="U751" s="84"/>
      <c r="V751" s="87" t="s">
        <v>4461</v>
      </c>
      <c r="W751" s="86">
        <v>43168.055046296293</v>
      </c>
      <c r="X751" s="87" t="s">
        <v>5733</v>
      </c>
      <c r="Y751" s="84"/>
      <c r="Z751" s="84"/>
      <c r="AA751" s="90" t="s">
        <v>7312</v>
      </c>
      <c r="AB751" s="84"/>
      <c r="AC751" s="84" t="b">
        <v>0</v>
      </c>
      <c r="AD751" s="84">
        <v>0</v>
      </c>
      <c r="AE751" s="90" t="s">
        <v>243</v>
      </c>
      <c r="AF751" s="84" t="b">
        <v>1</v>
      </c>
      <c r="AG751" s="84" t="s">
        <v>248</v>
      </c>
      <c r="AH751" s="84"/>
      <c r="AI751" s="90" t="s">
        <v>8490</v>
      </c>
      <c r="AJ751" s="84" t="b">
        <v>0</v>
      </c>
      <c r="AK751" s="84">
        <v>6157</v>
      </c>
      <c r="AL751" s="90" t="s">
        <v>8318</v>
      </c>
      <c r="AM751" s="84" t="s">
        <v>252</v>
      </c>
      <c r="AN751" s="84" t="b">
        <v>0</v>
      </c>
      <c r="AO751" s="90" t="s">
        <v>8318</v>
      </c>
      <c r="AP751" s="84" t="s">
        <v>179</v>
      </c>
      <c r="AQ751" s="84">
        <v>0</v>
      </c>
      <c r="AR751" s="84">
        <v>0</v>
      </c>
      <c r="AS751" s="84"/>
      <c r="AT751" s="84"/>
      <c r="AU751" s="84"/>
      <c r="AV751" s="84"/>
      <c r="AW751" s="84"/>
      <c r="AX751" s="84"/>
      <c r="AY751" s="84"/>
      <c r="AZ751" s="84"/>
    </row>
    <row r="752" spans="1:52" x14ac:dyDescent="0.25">
      <c r="A752" s="69" t="s">
        <v>1196</v>
      </c>
      <c r="B752" s="69" t="s">
        <v>1196</v>
      </c>
      <c r="C752" s="70"/>
      <c r="D752" s="71"/>
      <c r="E752" s="72"/>
      <c r="F752" s="73"/>
      <c r="G752" s="70"/>
      <c r="H752" s="74"/>
      <c r="I752" s="75"/>
      <c r="J752" s="75"/>
      <c r="K752" s="36"/>
      <c r="L752" s="82"/>
      <c r="M752" s="82"/>
      <c r="N752" s="77"/>
      <c r="O752" s="84" t="s">
        <v>179</v>
      </c>
      <c r="P752" s="86">
        <v>43168.055046296293</v>
      </c>
      <c r="Q752" s="84" t="s">
        <v>2682</v>
      </c>
      <c r="R752" s="84"/>
      <c r="S752" s="84"/>
      <c r="T752" s="84" t="s">
        <v>3547</v>
      </c>
      <c r="U752" s="84"/>
      <c r="V752" s="87" t="s">
        <v>4462</v>
      </c>
      <c r="W752" s="86">
        <v>43168.055046296293</v>
      </c>
      <c r="X752" s="87" t="s">
        <v>5734</v>
      </c>
      <c r="Y752" s="84"/>
      <c r="Z752" s="84"/>
      <c r="AA752" s="90" t="s">
        <v>7313</v>
      </c>
      <c r="AB752" s="84"/>
      <c r="AC752" s="84" t="b">
        <v>0</v>
      </c>
      <c r="AD752" s="84">
        <v>0</v>
      </c>
      <c r="AE752" s="90" t="s">
        <v>243</v>
      </c>
      <c r="AF752" s="84" t="b">
        <v>0</v>
      </c>
      <c r="AG752" s="84" t="s">
        <v>248</v>
      </c>
      <c r="AH752" s="84"/>
      <c r="AI752" s="90" t="s">
        <v>243</v>
      </c>
      <c r="AJ752" s="84" t="b">
        <v>0</v>
      </c>
      <c r="AK752" s="84">
        <v>0</v>
      </c>
      <c r="AL752" s="90" t="s">
        <v>243</v>
      </c>
      <c r="AM752" s="84" t="s">
        <v>251</v>
      </c>
      <c r="AN752" s="84" t="b">
        <v>0</v>
      </c>
      <c r="AO752" s="90" t="s">
        <v>7313</v>
      </c>
      <c r="AP752" s="84" t="s">
        <v>179</v>
      </c>
      <c r="AQ752" s="84">
        <v>0</v>
      </c>
      <c r="AR752" s="84">
        <v>0</v>
      </c>
      <c r="AS752" s="84"/>
      <c r="AT752" s="84"/>
      <c r="AU752" s="84"/>
      <c r="AV752" s="84"/>
      <c r="AW752" s="84"/>
      <c r="AX752" s="84"/>
      <c r="AY752" s="84"/>
      <c r="AZ752" s="84"/>
    </row>
    <row r="753" spans="1:52" x14ac:dyDescent="0.25">
      <c r="A753" s="69" t="s">
        <v>1197</v>
      </c>
      <c r="B753" s="69" t="s">
        <v>2095</v>
      </c>
      <c r="C753" s="70"/>
      <c r="D753" s="71"/>
      <c r="E753" s="72"/>
      <c r="F753" s="73"/>
      <c r="G753" s="70"/>
      <c r="H753" s="74"/>
      <c r="I753" s="75"/>
      <c r="J753" s="75"/>
      <c r="K753" s="36"/>
      <c r="L753" s="82"/>
      <c r="M753" s="82"/>
      <c r="N753" s="77"/>
      <c r="O753" s="84" t="s">
        <v>233</v>
      </c>
      <c r="P753" s="86">
        <v>43168.055046296293</v>
      </c>
      <c r="Q753" s="84" t="s">
        <v>2400</v>
      </c>
      <c r="R753" s="84"/>
      <c r="S753" s="84"/>
      <c r="T753" s="84"/>
      <c r="U753" s="84"/>
      <c r="V753" s="87" t="s">
        <v>4463</v>
      </c>
      <c r="W753" s="86">
        <v>43168.055046296293</v>
      </c>
      <c r="X753" s="87" t="s">
        <v>5735</v>
      </c>
      <c r="Y753" s="84"/>
      <c r="Z753" s="84"/>
      <c r="AA753" s="90" t="s">
        <v>7314</v>
      </c>
      <c r="AB753" s="84"/>
      <c r="AC753" s="84" t="b">
        <v>0</v>
      </c>
      <c r="AD753" s="84">
        <v>0</v>
      </c>
      <c r="AE753" s="90" t="s">
        <v>243</v>
      </c>
      <c r="AF753" s="84" t="b">
        <v>0</v>
      </c>
      <c r="AG753" s="84" t="s">
        <v>532</v>
      </c>
      <c r="AH753" s="84"/>
      <c r="AI753" s="90" t="s">
        <v>243</v>
      </c>
      <c r="AJ753" s="84" t="b">
        <v>0</v>
      </c>
      <c r="AK753" s="84">
        <v>369</v>
      </c>
      <c r="AL753" s="90" t="s">
        <v>8332</v>
      </c>
      <c r="AM753" s="84" t="s">
        <v>251</v>
      </c>
      <c r="AN753" s="84" t="b">
        <v>0</v>
      </c>
      <c r="AO753" s="90" t="s">
        <v>8332</v>
      </c>
      <c r="AP753" s="84" t="s">
        <v>179</v>
      </c>
      <c r="AQ753" s="84">
        <v>0</v>
      </c>
      <c r="AR753" s="84">
        <v>0</v>
      </c>
      <c r="AS753" s="84"/>
      <c r="AT753" s="84"/>
      <c r="AU753" s="84"/>
      <c r="AV753" s="84"/>
      <c r="AW753" s="84"/>
      <c r="AX753" s="84"/>
      <c r="AY753" s="84"/>
      <c r="AZ753" s="84"/>
    </row>
    <row r="754" spans="1:52" x14ac:dyDescent="0.25">
      <c r="A754" s="69" t="s">
        <v>610</v>
      </c>
      <c r="B754" s="69" t="s">
        <v>1207</v>
      </c>
      <c r="C754" s="70"/>
      <c r="D754" s="71"/>
      <c r="E754" s="72"/>
      <c r="F754" s="73"/>
      <c r="G754" s="70"/>
      <c r="H754" s="74"/>
      <c r="I754" s="75"/>
      <c r="J754" s="75"/>
      <c r="K754" s="36"/>
      <c r="L754" s="82"/>
      <c r="M754" s="82"/>
      <c r="N754" s="77"/>
      <c r="O754" s="84" t="s">
        <v>233</v>
      </c>
      <c r="P754" s="86">
        <v>43168.05505787037</v>
      </c>
      <c r="Q754" s="84" t="s">
        <v>2414</v>
      </c>
      <c r="R754" s="84"/>
      <c r="S754" s="84"/>
      <c r="T754" s="84" t="s">
        <v>3578</v>
      </c>
      <c r="U754" s="84"/>
      <c r="V754" s="87" t="s">
        <v>242</v>
      </c>
      <c r="W754" s="86">
        <v>43168.05505787037</v>
      </c>
      <c r="X754" s="87" t="s">
        <v>5736</v>
      </c>
      <c r="Y754" s="84"/>
      <c r="Z754" s="84"/>
      <c r="AA754" s="90" t="s">
        <v>7315</v>
      </c>
      <c r="AB754" s="84"/>
      <c r="AC754" s="84" t="b">
        <v>0</v>
      </c>
      <c r="AD754" s="84">
        <v>0</v>
      </c>
      <c r="AE754" s="90" t="s">
        <v>243</v>
      </c>
      <c r="AF754" s="84" t="b">
        <v>0</v>
      </c>
      <c r="AG754" s="84" t="s">
        <v>248</v>
      </c>
      <c r="AH754" s="84"/>
      <c r="AI754" s="90" t="s">
        <v>243</v>
      </c>
      <c r="AJ754" s="84" t="b">
        <v>0</v>
      </c>
      <c r="AK754" s="84">
        <v>18</v>
      </c>
      <c r="AL754" s="90" t="s">
        <v>8099</v>
      </c>
      <c r="AM754" s="84" t="s">
        <v>253</v>
      </c>
      <c r="AN754" s="84" t="b">
        <v>0</v>
      </c>
      <c r="AO754" s="90" t="s">
        <v>8099</v>
      </c>
      <c r="AP754" s="84" t="s">
        <v>179</v>
      </c>
      <c r="AQ754" s="84">
        <v>0</v>
      </c>
      <c r="AR754" s="84">
        <v>0</v>
      </c>
      <c r="AS754" s="84"/>
      <c r="AT754" s="84"/>
      <c r="AU754" s="84"/>
      <c r="AV754" s="84"/>
      <c r="AW754" s="84"/>
      <c r="AX754" s="84"/>
      <c r="AY754" s="84"/>
      <c r="AZ754" s="84"/>
    </row>
    <row r="755" spans="1:52" x14ac:dyDescent="0.25">
      <c r="A755" s="69" t="s">
        <v>1198</v>
      </c>
      <c r="B755" s="69" t="s">
        <v>2222</v>
      </c>
      <c r="C755" s="70"/>
      <c r="D755" s="71"/>
      <c r="E755" s="72"/>
      <c r="F755" s="73"/>
      <c r="G755" s="70"/>
      <c r="H755" s="74"/>
      <c r="I755" s="75"/>
      <c r="J755" s="75"/>
      <c r="K755" s="36"/>
      <c r="L755" s="82"/>
      <c r="M755" s="82"/>
      <c r="N755" s="77"/>
      <c r="O755" s="84" t="s">
        <v>233</v>
      </c>
      <c r="P755" s="86">
        <v>43168.055069444446</v>
      </c>
      <c r="Q755" s="84" t="s">
        <v>2683</v>
      </c>
      <c r="R755" s="84"/>
      <c r="S755" s="84"/>
      <c r="T755" s="84"/>
      <c r="U755" s="84"/>
      <c r="V755" s="87" t="s">
        <v>4464</v>
      </c>
      <c r="W755" s="86">
        <v>43168.055069444446</v>
      </c>
      <c r="X755" s="87" t="s">
        <v>5737</v>
      </c>
      <c r="Y755" s="84"/>
      <c r="Z755" s="84"/>
      <c r="AA755" s="90" t="s">
        <v>7316</v>
      </c>
      <c r="AB755" s="84"/>
      <c r="AC755" s="84" t="b">
        <v>0</v>
      </c>
      <c r="AD755" s="84">
        <v>0</v>
      </c>
      <c r="AE755" s="90" t="s">
        <v>243</v>
      </c>
      <c r="AF755" s="84" t="b">
        <v>0</v>
      </c>
      <c r="AG755" s="84" t="s">
        <v>248</v>
      </c>
      <c r="AH755" s="84"/>
      <c r="AI755" s="90" t="s">
        <v>243</v>
      </c>
      <c r="AJ755" s="84" t="b">
        <v>0</v>
      </c>
      <c r="AK755" s="84">
        <v>3</v>
      </c>
      <c r="AL755" s="90" t="s">
        <v>7557</v>
      </c>
      <c r="AM755" s="84" t="s">
        <v>254</v>
      </c>
      <c r="AN755" s="84" t="b">
        <v>0</v>
      </c>
      <c r="AO755" s="90" t="s">
        <v>7557</v>
      </c>
      <c r="AP755" s="84" t="s">
        <v>179</v>
      </c>
      <c r="AQ755" s="84">
        <v>0</v>
      </c>
      <c r="AR755" s="84">
        <v>0</v>
      </c>
      <c r="AS755" s="84"/>
      <c r="AT755" s="84"/>
      <c r="AU755" s="84"/>
      <c r="AV755" s="84"/>
      <c r="AW755" s="84"/>
      <c r="AX755" s="84"/>
      <c r="AY755" s="84"/>
      <c r="AZ755" s="84"/>
    </row>
    <row r="756" spans="1:52" x14ac:dyDescent="0.25">
      <c r="A756" s="69" t="s">
        <v>1198</v>
      </c>
      <c r="B756" s="69" t="s">
        <v>1420</v>
      </c>
      <c r="C756" s="70"/>
      <c r="D756" s="71"/>
      <c r="E756" s="72"/>
      <c r="F756" s="73"/>
      <c r="G756" s="70"/>
      <c r="H756" s="74"/>
      <c r="I756" s="75"/>
      <c r="J756" s="75"/>
      <c r="K756" s="36"/>
      <c r="L756" s="82"/>
      <c r="M756" s="82"/>
      <c r="N756" s="77"/>
      <c r="O756" s="84" t="s">
        <v>233</v>
      </c>
      <c r="P756" s="86">
        <v>43168.055069444446</v>
      </c>
      <c r="Q756" s="84" t="s">
        <v>2683</v>
      </c>
      <c r="R756" s="84"/>
      <c r="S756" s="84"/>
      <c r="T756" s="84"/>
      <c r="U756" s="84"/>
      <c r="V756" s="87" t="s">
        <v>4464</v>
      </c>
      <c r="W756" s="86">
        <v>43168.055069444446</v>
      </c>
      <c r="X756" s="87" t="s">
        <v>5737</v>
      </c>
      <c r="Y756" s="84"/>
      <c r="Z756" s="84"/>
      <c r="AA756" s="90" t="s">
        <v>7316</v>
      </c>
      <c r="AB756" s="84"/>
      <c r="AC756" s="84" t="b">
        <v>0</v>
      </c>
      <c r="AD756" s="84">
        <v>0</v>
      </c>
      <c r="AE756" s="90" t="s">
        <v>243</v>
      </c>
      <c r="AF756" s="84" t="b">
        <v>0</v>
      </c>
      <c r="AG756" s="84" t="s">
        <v>248</v>
      </c>
      <c r="AH756" s="84"/>
      <c r="AI756" s="90" t="s">
        <v>243</v>
      </c>
      <c r="AJ756" s="84" t="b">
        <v>0</v>
      </c>
      <c r="AK756" s="84">
        <v>3</v>
      </c>
      <c r="AL756" s="90" t="s">
        <v>7557</v>
      </c>
      <c r="AM756" s="84" t="s">
        <v>254</v>
      </c>
      <c r="AN756" s="84" t="b">
        <v>0</v>
      </c>
      <c r="AO756" s="90" t="s">
        <v>7557</v>
      </c>
      <c r="AP756" s="84" t="s">
        <v>179</v>
      </c>
      <c r="AQ756" s="84">
        <v>0</v>
      </c>
      <c r="AR756" s="84">
        <v>0</v>
      </c>
      <c r="AS756" s="84"/>
      <c r="AT756" s="84"/>
      <c r="AU756" s="84"/>
      <c r="AV756" s="84"/>
      <c r="AW756" s="84"/>
      <c r="AX756" s="84"/>
      <c r="AY756" s="84"/>
      <c r="AZ756" s="84"/>
    </row>
    <row r="757" spans="1:52" x14ac:dyDescent="0.25">
      <c r="A757" s="69" t="s">
        <v>1199</v>
      </c>
      <c r="B757" s="69" t="s">
        <v>1199</v>
      </c>
      <c r="C757" s="70"/>
      <c r="D757" s="71"/>
      <c r="E757" s="72"/>
      <c r="F757" s="73"/>
      <c r="G757" s="70"/>
      <c r="H757" s="74"/>
      <c r="I757" s="75"/>
      <c r="J757" s="75"/>
      <c r="K757" s="36"/>
      <c r="L757" s="82"/>
      <c r="M757" s="82"/>
      <c r="N757" s="77"/>
      <c r="O757" s="84" t="s">
        <v>179</v>
      </c>
      <c r="P757" s="86">
        <v>43168.055069444446</v>
      </c>
      <c r="Q757" s="84" t="s">
        <v>2684</v>
      </c>
      <c r="R757" s="87" t="s">
        <v>3291</v>
      </c>
      <c r="S757" s="84" t="s">
        <v>3456</v>
      </c>
      <c r="T757" s="84" t="s">
        <v>3600</v>
      </c>
      <c r="U757" s="84"/>
      <c r="V757" s="87" t="s">
        <v>4465</v>
      </c>
      <c r="W757" s="86">
        <v>43168.055069444446</v>
      </c>
      <c r="X757" s="87" t="s">
        <v>5738</v>
      </c>
      <c r="Y757" s="84"/>
      <c r="Z757" s="84"/>
      <c r="AA757" s="90" t="s">
        <v>7317</v>
      </c>
      <c r="AB757" s="84"/>
      <c r="AC757" s="84" t="b">
        <v>0</v>
      </c>
      <c r="AD757" s="84">
        <v>0</v>
      </c>
      <c r="AE757" s="90" t="s">
        <v>243</v>
      </c>
      <c r="AF757" s="84" t="b">
        <v>0</v>
      </c>
      <c r="AG757" s="84" t="s">
        <v>248</v>
      </c>
      <c r="AH757" s="84"/>
      <c r="AI757" s="90" t="s">
        <v>243</v>
      </c>
      <c r="AJ757" s="84" t="b">
        <v>0</v>
      </c>
      <c r="AK757" s="84">
        <v>0</v>
      </c>
      <c r="AL757" s="90" t="s">
        <v>243</v>
      </c>
      <c r="AM757" s="84" t="s">
        <v>8529</v>
      </c>
      <c r="AN757" s="84" t="b">
        <v>0</v>
      </c>
      <c r="AO757" s="90" t="s">
        <v>7317</v>
      </c>
      <c r="AP757" s="84" t="s">
        <v>179</v>
      </c>
      <c r="AQ757" s="84">
        <v>0</v>
      </c>
      <c r="AR757" s="84">
        <v>0</v>
      </c>
      <c r="AS757" s="84"/>
      <c r="AT757" s="84"/>
      <c r="AU757" s="84"/>
      <c r="AV757" s="84"/>
      <c r="AW757" s="84"/>
      <c r="AX757" s="84"/>
      <c r="AY757" s="84"/>
      <c r="AZ757" s="84"/>
    </row>
    <row r="758" spans="1:52" x14ac:dyDescent="0.25">
      <c r="A758" s="69" t="s">
        <v>1200</v>
      </c>
      <c r="B758" s="69" t="s">
        <v>1743</v>
      </c>
      <c r="C758" s="70"/>
      <c r="D758" s="71"/>
      <c r="E758" s="72"/>
      <c r="F758" s="73"/>
      <c r="G758" s="70"/>
      <c r="H758" s="74"/>
      <c r="I758" s="75"/>
      <c r="J758" s="75"/>
      <c r="K758" s="36"/>
      <c r="L758" s="82"/>
      <c r="M758" s="82"/>
      <c r="N758" s="77"/>
      <c r="O758" s="84" t="s">
        <v>233</v>
      </c>
      <c r="P758" s="86">
        <v>43168.054942129631</v>
      </c>
      <c r="Q758" s="84" t="s">
        <v>2450</v>
      </c>
      <c r="R758" s="84"/>
      <c r="S758" s="84"/>
      <c r="T758" s="84"/>
      <c r="U758" s="84"/>
      <c r="V758" s="87" t="s">
        <v>4466</v>
      </c>
      <c r="W758" s="86">
        <v>43168.054942129631</v>
      </c>
      <c r="X758" s="87" t="s">
        <v>5739</v>
      </c>
      <c r="Y758" s="84"/>
      <c r="Z758" s="84"/>
      <c r="AA758" s="90" t="s">
        <v>7318</v>
      </c>
      <c r="AB758" s="84"/>
      <c r="AC758" s="84" t="b">
        <v>0</v>
      </c>
      <c r="AD758" s="84">
        <v>0</v>
      </c>
      <c r="AE758" s="90" t="s">
        <v>243</v>
      </c>
      <c r="AF758" s="84" t="b">
        <v>0</v>
      </c>
      <c r="AG758" s="84" t="s">
        <v>248</v>
      </c>
      <c r="AH758" s="84"/>
      <c r="AI758" s="90" t="s">
        <v>243</v>
      </c>
      <c r="AJ758" s="84" t="b">
        <v>0</v>
      </c>
      <c r="AK758" s="84">
        <v>83</v>
      </c>
      <c r="AL758" s="90" t="s">
        <v>7932</v>
      </c>
      <c r="AM758" s="84" t="s">
        <v>251</v>
      </c>
      <c r="AN758" s="84" t="b">
        <v>0</v>
      </c>
      <c r="AO758" s="90" t="s">
        <v>7932</v>
      </c>
      <c r="AP758" s="84" t="s">
        <v>179</v>
      </c>
      <c r="AQ758" s="84">
        <v>0</v>
      </c>
      <c r="AR758" s="84">
        <v>0</v>
      </c>
      <c r="AS758" s="84"/>
      <c r="AT758" s="84"/>
      <c r="AU758" s="84"/>
      <c r="AV758" s="84"/>
      <c r="AW758" s="84"/>
      <c r="AX758" s="84"/>
      <c r="AY758" s="84"/>
      <c r="AZ758" s="84"/>
    </row>
    <row r="759" spans="1:52" x14ac:dyDescent="0.25">
      <c r="A759" s="69" t="s">
        <v>1200</v>
      </c>
      <c r="B759" s="69" t="s">
        <v>2073</v>
      </c>
      <c r="C759" s="70"/>
      <c r="D759" s="71"/>
      <c r="E759" s="72"/>
      <c r="F759" s="73"/>
      <c r="G759" s="70"/>
      <c r="H759" s="74"/>
      <c r="I759" s="75"/>
      <c r="J759" s="75"/>
      <c r="K759" s="36"/>
      <c r="L759" s="82"/>
      <c r="M759" s="82"/>
      <c r="N759" s="77"/>
      <c r="O759" s="84" t="s">
        <v>233</v>
      </c>
      <c r="P759" s="86">
        <v>43168.055069444446</v>
      </c>
      <c r="Q759" s="84" t="s">
        <v>2685</v>
      </c>
      <c r="R759" s="84"/>
      <c r="S759" s="84"/>
      <c r="T759" s="84" t="s">
        <v>3673</v>
      </c>
      <c r="U759" s="87" t="s">
        <v>3949</v>
      </c>
      <c r="V759" s="87" t="s">
        <v>3949</v>
      </c>
      <c r="W759" s="86">
        <v>43168.055069444446</v>
      </c>
      <c r="X759" s="87" t="s">
        <v>5740</v>
      </c>
      <c r="Y759" s="84"/>
      <c r="Z759" s="84"/>
      <c r="AA759" s="90" t="s">
        <v>7319</v>
      </c>
      <c r="AB759" s="84"/>
      <c r="AC759" s="84" t="b">
        <v>0</v>
      </c>
      <c r="AD759" s="84">
        <v>0</v>
      </c>
      <c r="AE759" s="90" t="s">
        <v>243</v>
      </c>
      <c r="AF759" s="84" t="b">
        <v>0</v>
      </c>
      <c r="AG759" s="84" t="s">
        <v>248</v>
      </c>
      <c r="AH759" s="84"/>
      <c r="AI759" s="90" t="s">
        <v>243</v>
      </c>
      <c r="AJ759" s="84" t="b">
        <v>0</v>
      </c>
      <c r="AK759" s="84">
        <v>63</v>
      </c>
      <c r="AL759" s="90" t="s">
        <v>8309</v>
      </c>
      <c r="AM759" s="84" t="s">
        <v>251</v>
      </c>
      <c r="AN759" s="84" t="b">
        <v>0</v>
      </c>
      <c r="AO759" s="90" t="s">
        <v>8309</v>
      </c>
      <c r="AP759" s="84" t="s">
        <v>179</v>
      </c>
      <c r="AQ759" s="84">
        <v>0</v>
      </c>
      <c r="AR759" s="84">
        <v>0</v>
      </c>
      <c r="AS759" s="84"/>
      <c r="AT759" s="84"/>
      <c r="AU759" s="84"/>
      <c r="AV759" s="84"/>
      <c r="AW759" s="84"/>
      <c r="AX759" s="84"/>
      <c r="AY759" s="84"/>
      <c r="AZ759" s="84"/>
    </row>
    <row r="760" spans="1:52" x14ac:dyDescent="0.25">
      <c r="A760" s="69" t="s">
        <v>1201</v>
      </c>
      <c r="B760" s="69" t="s">
        <v>2151</v>
      </c>
      <c r="C760" s="70"/>
      <c r="D760" s="71"/>
      <c r="E760" s="72"/>
      <c r="F760" s="73"/>
      <c r="G760" s="70"/>
      <c r="H760" s="74"/>
      <c r="I760" s="75"/>
      <c r="J760" s="75"/>
      <c r="K760" s="36"/>
      <c r="L760" s="82"/>
      <c r="M760" s="82"/>
      <c r="N760" s="77"/>
      <c r="O760" s="84" t="s">
        <v>233</v>
      </c>
      <c r="P760" s="86">
        <v>43168.055069444446</v>
      </c>
      <c r="Q760" s="84" t="s">
        <v>2440</v>
      </c>
      <c r="R760" s="84"/>
      <c r="S760" s="84"/>
      <c r="T760" s="84" t="s">
        <v>3586</v>
      </c>
      <c r="U760" s="84"/>
      <c r="V760" s="87" t="s">
        <v>4467</v>
      </c>
      <c r="W760" s="86">
        <v>43168.055069444446</v>
      </c>
      <c r="X760" s="87" t="s">
        <v>5741</v>
      </c>
      <c r="Y760" s="84"/>
      <c r="Z760" s="84"/>
      <c r="AA760" s="90" t="s">
        <v>7320</v>
      </c>
      <c r="AB760" s="84"/>
      <c r="AC760" s="84" t="b">
        <v>0</v>
      </c>
      <c r="AD760" s="84">
        <v>0</v>
      </c>
      <c r="AE760" s="90" t="s">
        <v>243</v>
      </c>
      <c r="AF760" s="84" t="b">
        <v>0</v>
      </c>
      <c r="AG760" s="84" t="s">
        <v>248</v>
      </c>
      <c r="AH760" s="84"/>
      <c r="AI760" s="90" t="s">
        <v>243</v>
      </c>
      <c r="AJ760" s="84" t="b">
        <v>0</v>
      </c>
      <c r="AK760" s="84">
        <v>3079</v>
      </c>
      <c r="AL760" s="90" t="s">
        <v>8073</v>
      </c>
      <c r="AM760" s="84" t="s">
        <v>251</v>
      </c>
      <c r="AN760" s="84" t="b">
        <v>0</v>
      </c>
      <c r="AO760" s="90" t="s">
        <v>8073</v>
      </c>
      <c r="AP760" s="84" t="s">
        <v>179</v>
      </c>
      <c r="AQ760" s="84">
        <v>0</v>
      </c>
      <c r="AR760" s="84">
        <v>0</v>
      </c>
      <c r="AS760" s="84"/>
      <c r="AT760" s="84"/>
      <c r="AU760" s="84"/>
      <c r="AV760" s="84"/>
      <c r="AW760" s="84"/>
      <c r="AX760" s="84"/>
      <c r="AY760" s="84"/>
      <c r="AZ760" s="84"/>
    </row>
    <row r="761" spans="1:52" x14ac:dyDescent="0.25">
      <c r="A761" s="69" t="s">
        <v>1201</v>
      </c>
      <c r="B761" s="69" t="s">
        <v>1872</v>
      </c>
      <c r="C761" s="70"/>
      <c r="D761" s="71"/>
      <c r="E761" s="72"/>
      <c r="F761" s="73"/>
      <c r="G761" s="70"/>
      <c r="H761" s="74"/>
      <c r="I761" s="75"/>
      <c r="J761" s="75"/>
      <c r="K761" s="36"/>
      <c r="L761" s="82"/>
      <c r="M761" s="82"/>
      <c r="N761" s="77"/>
      <c r="O761" s="84" t="s">
        <v>233</v>
      </c>
      <c r="P761" s="86">
        <v>43168.055069444446</v>
      </c>
      <c r="Q761" s="84" t="s">
        <v>2440</v>
      </c>
      <c r="R761" s="84"/>
      <c r="S761" s="84"/>
      <c r="T761" s="84" t="s">
        <v>3586</v>
      </c>
      <c r="U761" s="84"/>
      <c r="V761" s="87" t="s">
        <v>4467</v>
      </c>
      <c r="W761" s="86">
        <v>43168.055069444446</v>
      </c>
      <c r="X761" s="87" t="s">
        <v>5741</v>
      </c>
      <c r="Y761" s="84"/>
      <c r="Z761" s="84"/>
      <c r="AA761" s="90" t="s">
        <v>7320</v>
      </c>
      <c r="AB761" s="84"/>
      <c r="AC761" s="84" t="b">
        <v>0</v>
      </c>
      <c r="AD761" s="84">
        <v>0</v>
      </c>
      <c r="AE761" s="90" t="s">
        <v>243</v>
      </c>
      <c r="AF761" s="84" t="b">
        <v>0</v>
      </c>
      <c r="AG761" s="84" t="s">
        <v>248</v>
      </c>
      <c r="AH761" s="84"/>
      <c r="AI761" s="90" t="s">
        <v>243</v>
      </c>
      <c r="AJ761" s="84" t="b">
        <v>0</v>
      </c>
      <c r="AK761" s="84">
        <v>3079</v>
      </c>
      <c r="AL761" s="90" t="s">
        <v>8073</v>
      </c>
      <c r="AM761" s="84" t="s">
        <v>251</v>
      </c>
      <c r="AN761" s="84" t="b">
        <v>0</v>
      </c>
      <c r="AO761" s="90" t="s">
        <v>8073</v>
      </c>
      <c r="AP761" s="84" t="s">
        <v>179</v>
      </c>
      <c r="AQ761" s="84">
        <v>0</v>
      </c>
      <c r="AR761" s="84">
        <v>0</v>
      </c>
      <c r="AS761" s="84"/>
      <c r="AT761" s="84"/>
      <c r="AU761" s="84"/>
      <c r="AV761" s="84"/>
      <c r="AW761" s="84"/>
      <c r="AX761" s="84"/>
      <c r="AY761" s="84"/>
      <c r="AZ761" s="84"/>
    </row>
    <row r="762" spans="1:52" x14ac:dyDescent="0.25">
      <c r="A762" s="69" t="s">
        <v>1202</v>
      </c>
      <c r="B762" s="69" t="s">
        <v>2095</v>
      </c>
      <c r="C762" s="70"/>
      <c r="D762" s="71"/>
      <c r="E762" s="72"/>
      <c r="F762" s="73"/>
      <c r="G762" s="70"/>
      <c r="H762" s="74"/>
      <c r="I762" s="75"/>
      <c r="J762" s="75"/>
      <c r="K762" s="36"/>
      <c r="L762" s="82"/>
      <c r="M762" s="82"/>
      <c r="N762" s="77"/>
      <c r="O762" s="84" t="s">
        <v>233</v>
      </c>
      <c r="P762" s="86">
        <v>43168.055081018516</v>
      </c>
      <c r="Q762" s="84" t="s">
        <v>2400</v>
      </c>
      <c r="R762" s="84"/>
      <c r="S762" s="84"/>
      <c r="T762" s="84"/>
      <c r="U762" s="84"/>
      <c r="V762" s="87" t="s">
        <v>4468</v>
      </c>
      <c r="W762" s="86">
        <v>43168.055081018516</v>
      </c>
      <c r="X762" s="87" t="s">
        <v>5742</v>
      </c>
      <c r="Y762" s="84"/>
      <c r="Z762" s="84"/>
      <c r="AA762" s="90" t="s">
        <v>7321</v>
      </c>
      <c r="AB762" s="84"/>
      <c r="AC762" s="84" t="b">
        <v>0</v>
      </c>
      <c r="AD762" s="84">
        <v>0</v>
      </c>
      <c r="AE762" s="90" t="s">
        <v>243</v>
      </c>
      <c r="AF762" s="84" t="b">
        <v>0</v>
      </c>
      <c r="AG762" s="84" t="s">
        <v>532</v>
      </c>
      <c r="AH762" s="84"/>
      <c r="AI762" s="90" t="s">
        <v>243</v>
      </c>
      <c r="AJ762" s="84" t="b">
        <v>0</v>
      </c>
      <c r="AK762" s="84">
        <v>369</v>
      </c>
      <c r="AL762" s="90" t="s">
        <v>8332</v>
      </c>
      <c r="AM762" s="84" t="s">
        <v>251</v>
      </c>
      <c r="AN762" s="84" t="b">
        <v>0</v>
      </c>
      <c r="AO762" s="90" t="s">
        <v>8332</v>
      </c>
      <c r="AP762" s="84" t="s">
        <v>179</v>
      </c>
      <c r="AQ762" s="84">
        <v>0</v>
      </c>
      <c r="AR762" s="84">
        <v>0</v>
      </c>
      <c r="AS762" s="84"/>
      <c r="AT762" s="84"/>
      <c r="AU762" s="84"/>
      <c r="AV762" s="84"/>
      <c r="AW762" s="84"/>
      <c r="AX762" s="84"/>
      <c r="AY762" s="84"/>
      <c r="AZ762" s="84"/>
    </row>
    <row r="763" spans="1:52" x14ac:dyDescent="0.25">
      <c r="A763" s="69" t="s">
        <v>1203</v>
      </c>
      <c r="B763" s="69" t="s">
        <v>2180</v>
      </c>
      <c r="C763" s="70"/>
      <c r="D763" s="71"/>
      <c r="E763" s="72"/>
      <c r="F763" s="73"/>
      <c r="G763" s="70"/>
      <c r="H763" s="74"/>
      <c r="I763" s="75"/>
      <c r="J763" s="75"/>
      <c r="K763" s="36"/>
      <c r="L763" s="82"/>
      <c r="M763" s="82"/>
      <c r="N763" s="77"/>
      <c r="O763" s="84" t="s">
        <v>233</v>
      </c>
      <c r="P763" s="86">
        <v>43168.055104166669</v>
      </c>
      <c r="Q763" s="84" t="s">
        <v>2553</v>
      </c>
      <c r="R763" s="84"/>
      <c r="S763" s="84"/>
      <c r="T763" s="84" t="s">
        <v>3631</v>
      </c>
      <c r="U763" s="84"/>
      <c r="V763" s="87" t="s">
        <v>4469</v>
      </c>
      <c r="W763" s="86">
        <v>43168.055104166669</v>
      </c>
      <c r="X763" s="87" t="s">
        <v>5743</v>
      </c>
      <c r="Y763" s="84"/>
      <c r="Z763" s="84"/>
      <c r="AA763" s="90" t="s">
        <v>7322</v>
      </c>
      <c r="AB763" s="84"/>
      <c r="AC763" s="84" t="b">
        <v>0</v>
      </c>
      <c r="AD763" s="84">
        <v>0</v>
      </c>
      <c r="AE763" s="90" t="s">
        <v>243</v>
      </c>
      <c r="AF763" s="84" t="b">
        <v>0</v>
      </c>
      <c r="AG763" s="84" t="s">
        <v>250</v>
      </c>
      <c r="AH763" s="84"/>
      <c r="AI763" s="90" t="s">
        <v>243</v>
      </c>
      <c r="AJ763" s="84" t="b">
        <v>0</v>
      </c>
      <c r="AK763" s="84">
        <v>13</v>
      </c>
      <c r="AL763" s="90" t="s">
        <v>7418</v>
      </c>
      <c r="AM763" s="84" t="s">
        <v>251</v>
      </c>
      <c r="AN763" s="84" t="b">
        <v>0</v>
      </c>
      <c r="AO763" s="90" t="s">
        <v>7418</v>
      </c>
      <c r="AP763" s="84" t="s">
        <v>179</v>
      </c>
      <c r="AQ763" s="84">
        <v>0</v>
      </c>
      <c r="AR763" s="84">
        <v>0</v>
      </c>
      <c r="AS763" s="84"/>
      <c r="AT763" s="84"/>
      <c r="AU763" s="84"/>
      <c r="AV763" s="84"/>
      <c r="AW763" s="84"/>
      <c r="AX763" s="84"/>
      <c r="AY763" s="84"/>
      <c r="AZ763" s="84"/>
    </row>
    <row r="764" spans="1:52" x14ac:dyDescent="0.25">
      <c r="A764" s="69" t="s">
        <v>1203</v>
      </c>
      <c r="B764" s="69" t="s">
        <v>1297</v>
      </c>
      <c r="C764" s="70"/>
      <c r="D764" s="71"/>
      <c r="E764" s="72"/>
      <c r="F764" s="73"/>
      <c r="G764" s="70"/>
      <c r="H764" s="74"/>
      <c r="I764" s="75"/>
      <c r="J764" s="75"/>
      <c r="K764" s="36"/>
      <c r="L764" s="82"/>
      <c r="M764" s="82"/>
      <c r="N764" s="77"/>
      <c r="O764" s="84" t="s">
        <v>233</v>
      </c>
      <c r="P764" s="86">
        <v>43168.055104166669</v>
      </c>
      <c r="Q764" s="84" t="s">
        <v>2553</v>
      </c>
      <c r="R764" s="84"/>
      <c r="S764" s="84"/>
      <c r="T764" s="84" t="s">
        <v>3631</v>
      </c>
      <c r="U764" s="84"/>
      <c r="V764" s="87" t="s">
        <v>4469</v>
      </c>
      <c r="W764" s="86">
        <v>43168.055104166669</v>
      </c>
      <c r="X764" s="87" t="s">
        <v>5743</v>
      </c>
      <c r="Y764" s="84"/>
      <c r="Z764" s="84"/>
      <c r="AA764" s="90" t="s">
        <v>7322</v>
      </c>
      <c r="AB764" s="84"/>
      <c r="AC764" s="84" t="b">
        <v>0</v>
      </c>
      <c r="AD764" s="84">
        <v>0</v>
      </c>
      <c r="AE764" s="90" t="s">
        <v>243</v>
      </c>
      <c r="AF764" s="84" t="b">
        <v>0</v>
      </c>
      <c r="AG764" s="84" t="s">
        <v>250</v>
      </c>
      <c r="AH764" s="84"/>
      <c r="AI764" s="90" t="s">
        <v>243</v>
      </c>
      <c r="AJ764" s="84" t="b">
        <v>0</v>
      </c>
      <c r="AK764" s="84">
        <v>13</v>
      </c>
      <c r="AL764" s="90" t="s">
        <v>7418</v>
      </c>
      <c r="AM764" s="84" t="s">
        <v>251</v>
      </c>
      <c r="AN764" s="84" t="b">
        <v>0</v>
      </c>
      <c r="AO764" s="90" t="s">
        <v>7418</v>
      </c>
      <c r="AP764" s="84" t="s">
        <v>179</v>
      </c>
      <c r="AQ764" s="84">
        <v>0</v>
      </c>
      <c r="AR764" s="84">
        <v>0</v>
      </c>
      <c r="AS764" s="84"/>
      <c r="AT764" s="84"/>
      <c r="AU764" s="84"/>
      <c r="AV764" s="84"/>
      <c r="AW764" s="84"/>
      <c r="AX764" s="84"/>
      <c r="AY764" s="84"/>
      <c r="AZ764" s="84"/>
    </row>
    <row r="765" spans="1:52" x14ac:dyDescent="0.25">
      <c r="A765" s="69" t="s">
        <v>1204</v>
      </c>
      <c r="B765" s="69" t="s">
        <v>2068</v>
      </c>
      <c r="C765" s="70"/>
      <c r="D765" s="71"/>
      <c r="E765" s="72"/>
      <c r="F765" s="73"/>
      <c r="G765" s="70"/>
      <c r="H765" s="74"/>
      <c r="I765" s="75"/>
      <c r="J765" s="75"/>
      <c r="K765" s="36"/>
      <c r="L765" s="82"/>
      <c r="M765" s="82"/>
      <c r="N765" s="77"/>
      <c r="O765" s="84" t="s">
        <v>233</v>
      </c>
      <c r="P765" s="86">
        <v>43168.055115740739</v>
      </c>
      <c r="Q765" s="84" t="s">
        <v>2482</v>
      </c>
      <c r="R765" s="87" t="s">
        <v>3237</v>
      </c>
      <c r="S765" s="84" t="s">
        <v>3445</v>
      </c>
      <c r="T765" s="84" t="s">
        <v>3608</v>
      </c>
      <c r="U765" s="87" t="s">
        <v>3899</v>
      </c>
      <c r="V765" s="87" t="s">
        <v>3899</v>
      </c>
      <c r="W765" s="86">
        <v>43168.055115740739</v>
      </c>
      <c r="X765" s="87" t="s">
        <v>5744</v>
      </c>
      <c r="Y765" s="84"/>
      <c r="Z765" s="84"/>
      <c r="AA765" s="90" t="s">
        <v>7323</v>
      </c>
      <c r="AB765" s="84"/>
      <c r="AC765" s="84" t="b">
        <v>0</v>
      </c>
      <c r="AD765" s="84">
        <v>0</v>
      </c>
      <c r="AE765" s="90" t="s">
        <v>243</v>
      </c>
      <c r="AF765" s="84" t="b">
        <v>0</v>
      </c>
      <c r="AG765" s="84" t="s">
        <v>523</v>
      </c>
      <c r="AH765" s="84"/>
      <c r="AI765" s="90" t="s">
        <v>243</v>
      </c>
      <c r="AJ765" s="84" t="b">
        <v>0</v>
      </c>
      <c r="AK765" s="84">
        <v>230</v>
      </c>
      <c r="AL765" s="90" t="s">
        <v>8303</v>
      </c>
      <c r="AM765" s="84" t="s">
        <v>252</v>
      </c>
      <c r="AN765" s="84" t="b">
        <v>0</v>
      </c>
      <c r="AO765" s="90" t="s">
        <v>8303</v>
      </c>
      <c r="AP765" s="84" t="s">
        <v>179</v>
      </c>
      <c r="AQ765" s="84">
        <v>0</v>
      </c>
      <c r="AR765" s="84">
        <v>0</v>
      </c>
      <c r="AS765" s="84"/>
      <c r="AT765" s="84"/>
      <c r="AU765" s="84"/>
      <c r="AV765" s="84"/>
      <c r="AW765" s="84"/>
      <c r="AX765" s="84"/>
      <c r="AY765" s="84"/>
      <c r="AZ765" s="84"/>
    </row>
    <row r="766" spans="1:52" x14ac:dyDescent="0.25">
      <c r="A766" s="69" t="s">
        <v>1205</v>
      </c>
      <c r="B766" s="69" t="s">
        <v>2073</v>
      </c>
      <c r="C766" s="70"/>
      <c r="D766" s="71"/>
      <c r="E766" s="72"/>
      <c r="F766" s="73"/>
      <c r="G766" s="70"/>
      <c r="H766" s="74"/>
      <c r="I766" s="75"/>
      <c r="J766" s="75"/>
      <c r="K766" s="36"/>
      <c r="L766" s="82"/>
      <c r="M766" s="82"/>
      <c r="N766" s="77"/>
      <c r="O766" s="84" t="s">
        <v>233</v>
      </c>
      <c r="P766" s="86">
        <v>43168.055127314816</v>
      </c>
      <c r="Q766" s="84" t="s">
        <v>2686</v>
      </c>
      <c r="R766" s="84"/>
      <c r="S766" s="84"/>
      <c r="T766" s="84" t="s">
        <v>3674</v>
      </c>
      <c r="U766" s="84"/>
      <c r="V766" s="87" t="s">
        <v>4470</v>
      </c>
      <c r="W766" s="86">
        <v>43168.055127314816</v>
      </c>
      <c r="X766" s="87" t="s">
        <v>5745</v>
      </c>
      <c r="Y766" s="84"/>
      <c r="Z766" s="84"/>
      <c r="AA766" s="90" t="s">
        <v>7324</v>
      </c>
      <c r="AB766" s="84"/>
      <c r="AC766" s="84" t="b">
        <v>0</v>
      </c>
      <c r="AD766" s="84">
        <v>0</v>
      </c>
      <c r="AE766" s="90" t="s">
        <v>243</v>
      </c>
      <c r="AF766" s="84" t="b">
        <v>0</v>
      </c>
      <c r="AG766" s="84" t="s">
        <v>248</v>
      </c>
      <c r="AH766" s="84"/>
      <c r="AI766" s="90" t="s">
        <v>243</v>
      </c>
      <c r="AJ766" s="84" t="b">
        <v>0</v>
      </c>
      <c r="AK766" s="84">
        <v>4</v>
      </c>
      <c r="AL766" s="90" t="s">
        <v>8308</v>
      </c>
      <c r="AM766" s="84" t="s">
        <v>251</v>
      </c>
      <c r="AN766" s="84" t="b">
        <v>0</v>
      </c>
      <c r="AO766" s="90" t="s">
        <v>8308</v>
      </c>
      <c r="AP766" s="84" t="s">
        <v>179</v>
      </c>
      <c r="AQ766" s="84">
        <v>0</v>
      </c>
      <c r="AR766" s="84">
        <v>0</v>
      </c>
      <c r="AS766" s="84"/>
      <c r="AT766" s="84"/>
      <c r="AU766" s="84"/>
      <c r="AV766" s="84"/>
      <c r="AW766" s="84"/>
      <c r="AX766" s="84"/>
      <c r="AY766" s="84"/>
      <c r="AZ766" s="84"/>
    </row>
    <row r="767" spans="1:52" x14ac:dyDescent="0.25">
      <c r="A767" s="69" t="s">
        <v>1206</v>
      </c>
      <c r="B767" s="69" t="s">
        <v>1917</v>
      </c>
      <c r="C767" s="70"/>
      <c r="D767" s="71"/>
      <c r="E767" s="72"/>
      <c r="F767" s="73"/>
      <c r="G767" s="70"/>
      <c r="H767" s="74"/>
      <c r="I767" s="75"/>
      <c r="J767" s="75"/>
      <c r="K767" s="36"/>
      <c r="L767" s="82"/>
      <c r="M767" s="82"/>
      <c r="N767" s="77"/>
      <c r="O767" s="84" t="s">
        <v>233</v>
      </c>
      <c r="P767" s="86">
        <v>43168.055150462962</v>
      </c>
      <c r="Q767" s="84" t="s">
        <v>2687</v>
      </c>
      <c r="R767" s="84"/>
      <c r="S767" s="84"/>
      <c r="T767" s="84"/>
      <c r="U767" s="84"/>
      <c r="V767" s="87" t="s">
        <v>242</v>
      </c>
      <c r="W767" s="86">
        <v>43168.055150462962</v>
      </c>
      <c r="X767" s="87" t="s">
        <v>5746</v>
      </c>
      <c r="Y767" s="84"/>
      <c r="Z767" s="84"/>
      <c r="AA767" s="90" t="s">
        <v>7325</v>
      </c>
      <c r="AB767" s="84"/>
      <c r="AC767" s="84" t="b">
        <v>0</v>
      </c>
      <c r="AD767" s="84">
        <v>0</v>
      </c>
      <c r="AE767" s="90" t="s">
        <v>243</v>
      </c>
      <c r="AF767" s="84" t="b">
        <v>0</v>
      </c>
      <c r="AG767" s="84" t="s">
        <v>248</v>
      </c>
      <c r="AH767" s="84"/>
      <c r="AI767" s="90" t="s">
        <v>243</v>
      </c>
      <c r="AJ767" s="84" t="b">
        <v>0</v>
      </c>
      <c r="AK767" s="84">
        <v>30</v>
      </c>
      <c r="AL767" s="90" t="s">
        <v>8234</v>
      </c>
      <c r="AM767" s="84" t="s">
        <v>253</v>
      </c>
      <c r="AN767" s="84" t="b">
        <v>0</v>
      </c>
      <c r="AO767" s="90" t="s">
        <v>8234</v>
      </c>
      <c r="AP767" s="84" t="s">
        <v>179</v>
      </c>
      <c r="AQ767" s="84">
        <v>0</v>
      </c>
      <c r="AR767" s="84">
        <v>0</v>
      </c>
      <c r="AS767" s="84"/>
      <c r="AT767" s="84"/>
      <c r="AU767" s="84"/>
      <c r="AV767" s="84"/>
      <c r="AW767" s="84"/>
      <c r="AX767" s="84"/>
      <c r="AY767" s="84"/>
      <c r="AZ767" s="84"/>
    </row>
    <row r="768" spans="1:52" x14ac:dyDescent="0.25">
      <c r="A768" s="69" t="s">
        <v>1207</v>
      </c>
      <c r="B768" s="69" t="s">
        <v>218</v>
      </c>
      <c r="C768" s="70"/>
      <c r="D768" s="71"/>
      <c r="E768" s="72"/>
      <c r="F768" s="73"/>
      <c r="G768" s="70"/>
      <c r="H768" s="74"/>
      <c r="I768" s="75"/>
      <c r="J768" s="75"/>
      <c r="K768" s="36"/>
      <c r="L768" s="82"/>
      <c r="M768" s="82"/>
      <c r="N768" s="77"/>
      <c r="O768" s="84" t="s">
        <v>233</v>
      </c>
      <c r="P768" s="86">
        <v>43167.916956018518</v>
      </c>
      <c r="Q768" s="84" t="s">
        <v>2688</v>
      </c>
      <c r="R768" s="84"/>
      <c r="S768" s="84"/>
      <c r="T768" s="84" t="s">
        <v>3675</v>
      </c>
      <c r="U768" s="87" t="s">
        <v>3950</v>
      </c>
      <c r="V768" s="87" t="s">
        <v>3950</v>
      </c>
      <c r="W768" s="86">
        <v>43167.916956018518</v>
      </c>
      <c r="X768" s="87" t="s">
        <v>5747</v>
      </c>
      <c r="Y768" s="84"/>
      <c r="Z768" s="84"/>
      <c r="AA768" s="90" t="s">
        <v>7326</v>
      </c>
      <c r="AB768" s="90" t="s">
        <v>8351</v>
      </c>
      <c r="AC768" s="84" t="b">
        <v>0</v>
      </c>
      <c r="AD768" s="84">
        <v>6</v>
      </c>
      <c r="AE768" s="90" t="s">
        <v>8433</v>
      </c>
      <c r="AF768" s="84" t="b">
        <v>0</v>
      </c>
      <c r="AG768" s="84" t="s">
        <v>248</v>
      </c>
      <c r="AH768" s="84"/>
      <c r="AI768" s="90" t="s">
        <v>243</v>
      </c>
      <c r="AJ768" s="84" t="b">
        <v>0</v>
      </c>
      <c r="AK768" s="84">
        <v>6</v>
      </c>
      <c r="AL768" s="90" t="s">
        <v>243</v>
      </c>
      <c r="AM768" s="84" t="s">
        <v>251</v>
      </c>
      <c r="AN768" s="84" t="b">
        <v>0</v>
      </c>
      <c r="AO768" s="90" t="s">
        <v>8351</v>
      </c>
      <c r="AP768" s="84" t="s">
        <v>270</v>
      </c>
      <c r="AQ768" s="84">
        <v>0</v>
      </c>
      <c r="AR768" s="84">
        <v>0</v>
      </c>
      <c r="AS768" s="84"/>
      <c r="AT768" s="84"/>
      <c r="AU768" s="84"/>
      <c r="AV768" s="84"/>
      <c r="AW768" s="84"/>
      <c r="AX768" s="84"/>
      <c r="AY768" s="84"/>
      <c r="AZ768" s="84"/>
    </row>
    <row r="769" spans="1:52" x14ac:dyDescent="0.25">
      <c r="A769" s="69" t="s">
        <v>1207</v>
      </c>
      <c r="B769" s="69" t="s">
        <v>2223</v>
      </c>
      <c r="C769" s="70"/>
      <c r="D769" s="71"/>
      <c r="E769" s="72"/>
      <c r="F769" s="73"/>
      <c r="G769" s="70"/>
      <c r="H769" s="74"/>
      <c r="I769" s="75"/>
      <c r="J769" s="75"/>
      <c r="K769" s="36"/>
      <c r="L769" s="82"/>
      <c r="M769" s="82"/>
      <c r="N769" s="77"/>
      <c r="O769" s="84" t="s">
        <v>233</v>
      </c>
      <c r="P769" s="86">
        <v>43167.916956018518</v>
      </c>
      <c r="Q769" s="84" t="s">
        <v>2688</v>
      </c>
      <c r="R769" s="84"/>
      <c r="S769" s="84"/>
      <c r="T769" s="84" t="s">
        <v>3675</v>
      </c>
      <c r="U769" s="87" t="s">
        <v>3950</v>
      </c>
      <c r="V769" s="87" t="s">
        <v>3950</v>
      </c>
      <c r="W769" s="86">
        <v>43167.916956018518</v>
      </c>
      <c r="X769" s="87" t="s">
        <v>5747</v>
      </c>
      <c r="Y769" s="84"/>
      <c r="Z769" s="84"/>
      <c r="AA769" s="90" t="s">
        <v>7326</v>
      </c>
      <c r="AB769" s="90" t="s">
        <v>8351</v>
      </c>
      <c r="AC769" s="84" t="b">
        <v>0</v>
      </c>
      <c r="AD769" s="84">
        <v>6</v>
      </c>
      <c r="AE769" s="90" t="s">
        <v>8433</v>
      </c>
      <c r="AF769" s="84" t="b">
        <v>0</v>
      </c>
      <c r="AG769" s="84" t="s">
        <v>248</v>
      </c>
      <c r="AH769" s="84"/>
      <c r="AI769" s="90" t="s">
        <v>243</v>
      </c>
      <c r="AJ769" s="84" t="b">
        <v>0</v>
      </c>
      <c r="AK769" s="84">
        <v>6</v>
      </c>
      <c r="AL769" s="90" t="s">
        <v>243</v>
      </c>
      <c r="AM769" s="84" t="s">
        <v>251</v>
      </c>
      <c r="AN769" s="84" t="b">
        <v>0</v>
      </c>
      <c r="AO769" s="90" t="s">
        <v>8351</v>
      </c>
      <c r="AP769" s="84" t="s">
        <v>270</v>
      </c>
      <c r="AQ769" s="84">
        <v>0</v>
      </c>
      <c r="AR769" s="84">
        <v>0</v>
      </c>
      <c r="AS769" s="84"/>
      <c r="AT769" s="84"/>
      <c r="AU769" s="84"/>
      <c r="AV769" s="84"/>
      <c r="AW769" s="84"/>
      <c r="AX769" s="84"/>
      <c r="AY769" s="84"/>
      <c r="AZ769" s="84"/>
    </row>
    <row r="770" spans="1:52" x14ac:dyDescent="0.25">
      <c r="A770" s="69" t="s">
        <v>1207</v>
      </c>
      <c r="B770" s="69" t="s">
        <v>2224</v>
      </c>
      <c r="C770" s="70"/>
      <c r="D770" s="71"/>
      <c r="E770" s="72"/>
      <c r="F770" s="73"/>
      <c r="G770" s="70"/>
      <c r="H770" s="74"/>
      <c r="I770" s="75"/>
      <c r="J770" s="75"/>
      <c r="K770" s="36"/>
      <c r="L770" s="82"/>
      <c r="M770" s="82"/>
      <c r="N770" s="77"/>
      <c r="O770" s="84" t="s">
        <v>233</v>
      </c>
      <c r="P770" s="86">
        <v>43167.916956018518</v>
      </c>
      <c r="Q770" s="84" t="s">
        <v>2688</v>
      </c>
      <c r="R770" s="84"/>
      <c r="S770" s="84"/>
      <c r="T770" s="84" t="s">
        <v>3675</v>
      </c>
      <c r="U770" s="87" t="s">
        <v>3950</v>
      </c>
      <c r="V770" s="87" t="s">
        <v>3950</v>
      </c>
      <c r="W770" s="86">
        <v>43167.916956018518</v>
      </c>
      <c r="X770" s="87" t="s">
        <v>5747</v>
      </c>
      <c r="Y770" s="84"/>
      <c r="Z770" s="84"/>
      <c r="AA770" s="90" t="s">
        <v>7326</v>
      </c>
      <c r="AB770" s="90" t="s">
        <v>8351</v>
      </c>
      <c r="AC770" s="84" t="b">
        <v>0</v>
      </c>
      <c r="AD770" s="84">
        <v>6</v>
      </c>
      <c r="AE770" s="90" t="s">
        <v>8433</v>
      </c>
      <c r="AF770" s="84" t="b">
        <v>0</v>
      </c>
      <c r="AG770" s="84" t="s">
        <v>248</v>
      </c>
      <c r="AH770" s="84"/>
      <c r="AI770" s="90" t="s">
        <v>243</v>
      </c>
      <c r="AJ770" s="84" t="b">
        <v>0</v>
      </c>
      <c r="AK770" s="84">
        <v>6</v>
      </c>
      <c r="AL770" s="90" t="s">
        <v>243</v>
      </c>
      <c r="AM770" s="84" t="s">
        <v>251</v>
      </c>
      <c r="AN770" s="84" t="b">
        <v>0</v>
      </c>
      <c r="AO770" s="90" t="s">
        <v>8351</v>
      </c>
      <c r="AP770" s="84" t="s">
        <v>270</v>
      </c>
      <c r="AQ770" s="84">
        <v>0</v>
      </c>
      <c r="AR770" s="84">
        <v>0</v>
      </c>
      <c r="AS770" s="84"/>
      <c r="AT770" s="84"/>
      <c r="AU770" s="84"/>
      <c r="AV770" s="84"/>
      <c r="AW770" s="84"/>
      <c r="AX770" s="84"/>
      <c r="AY770" s="84"/>
      <c r="AZ770" s="84"/>
    </row>
    <row r="771" spans="1:52" x14ac:dyDescent="0.25">
      <c r="A771" s="69" t="s">
        <v>1207</v>
      </c>
      <c r="B771" s="69" t="s">
        <v>2225</v>
      </c>
      <c r="C771" s="70"/>
      <c r="D771" s="71"/>
      <c r="E771" s="72"/>
      <c r="F771" s="73"/>
      <c r="G771" s="70"/>
      <c r="H771" s="74"/>
      <c r="I771" s="75"/>
      <c r="J771" s="75"/>
      <c r="K771" s="36"/>
      <c r="L771" s="82"/>
      <c r="M771" s="82"/>
      <c r="N771" s="77"/>
      <c r="O771" s="84" t="s">
        <v>233</v>
      </c>
      <c r="P771" s="86">
        <v>43167.916956018518</v>
      </c>
      <c r="Q771" s="84" t="s">
        <v>2688</v>
      </c>
      <c r="R771" s="84"/>
      <c r="S771" s="84"/>
      <c r="T771" s="84" t="s">
        <v>3675</v>
      </c>
      <c r="U771" s="87" t="s">
        <v>3950</v>
      </c>
      <c r="V771" s="87" t="s">
        <v>3950</v>
      </c>
      <c r="W771" s="86">
        <v>43167.916956018518</v>
      </c>
      <c r="X771" s="87" t="s">
        <v>5747</v>
      </c>
      <c r="Y771" s="84"/>
      <c r="Z771" s="84"/>
      <c r="AA771" s="90" t="s">
        <v>7326</v>
      </c>
      <c r="AB771" s="90" t="s">
        <v>8351</v>
      </c>
      <c r="AC771" s="84" t="b">
        <v>0</v>
      </c>
      <c r="AD771" s="84">
        <v>6</v>
      </c>
      <c r="AE771" s="90" t="s">
        <v>8433</v>
      </c>
      <c r="AF771" s="84" t="b">
        <v>0</v>
      </c>
      <c r="AG771" s="84" t="s">
        <v>248</v>
      </c>
      <c r="AH771" s="84"/>
      <c r="AI771" s="90" t="s">
        <v>243</v>
      </c>
      <c r="AJ771" s="84" t="b">
        <v>0</v>
      </c>
      <c r="AK771" s="84">
        <v>6</v>
      </c>
      <c r="AL771" s="90" t="s">
        <v>243</v>
      </c>
      <c r="AM771" s="84" t="s">
        <v>251</v>
      </c>
      <c r="AN771" s="84" t="b">
        <v>0</v>
      </c>
      <c r="AO771" s="90" t="s">
        <v>8351</v>
      </c>
      <c r="AP771" s="84" t="s">
        <v>270</v>
      </c>
      <c r="AQ771" s="84">
        <v>0</v>
      </c>
      <c r="AR771" s="84">
        <v>0</v>
      </c>
      <c r="AS771" s="84"/>
      <c r="AT771" s="84"/>
      <c r="AU771" s="84"/>
      <c r="AV771" s="84"/>
      <c r="AW771" s="84"/>
      <c r="AX771" s="84"/>
      <c r="AY771" s="84"/>
      <c r="AZ771" s="84"/>
    </row>
    <row r="772" spans="1:52" x14ac:dyDescent="0.25">
      <c r="A772" s="69" t="s">
        <v>1207</v>
      </c>
      <c r="B772" s="69" t="s">
        <v>2226</v>
      </c>
      <c r="C772" s="70"/>
      <c r="D772" s="71"/>
      <c r="E772" s="72"/>
      <c r="F772" s="73"/>
      <c r="G772" s="70"/>
      <c r="H772" s="74"/>
      <c r="I772" s="75"/>
      <c r="J772" s="75"/>
      <c r="K772" s="36"/>
      <c r="L772" s="82"/>
      <c r="M772" s="82"/>
      <c r="N772" s="77"/>
      <c r="O772" s="84" t="s">
        <v>233</v>
      </c>
      <c r="P772" s="86">
        <v>43167.916956018518</v>
      </c>
      <c r="Q772" s="84" t="s">
        <v>2688</v>
      </c>
      <c r="R772" s="84"/>
      <c r="S772" s="84"/>
      <c r="T772" s="84" t="s">
        <v>3675</v>
      </c>
      <c r="U772" s="87" t="s">
        <v>3950</v>
      </c>
      <c r="V772" s="87" t="s">
        <v>3950</v>
      </c>
      <c r="W772" s="86">
        <v>43167.916956018518</v>
      </c>
      <c r="X772" s="87" t="s">
        <v>5747</v>
      </c>
      <c r="Y772" s="84"/>
      <c r="Z772" s="84"/>
      <c r="AA772" s="90" t="s">
        <v>7326</v>
      </c>
      <c r="AB772" s="90" t="s">
        <v>8351</v>
      </c>
      <c r="AC772" s="84" t="b">
        <v>0</v>
      </c>
      <c r="AD772" s="84">
        <v>6</v>
      </c>
      <c r="AE772" s="90" t="s">
        <v>8433</v>
      </c>
      <c r="AF772" s="84" t="b">
        <v>0</v>
      </c>
      <c r="AG772" s="84" t="s">
        <v>248</v>
      </c>
      <c r="AH772" s="84"/>
      <c r="AI772" s="90" t="s">
        <v>243</v>
      </c>
      <c r="AJ772" s="84" t="b">
        <v>0</v>
      </c>
      <c r="AK772" s="84">
        <v>6</v>
      </c>
      <c r="AL772" s="90" t="s">
        <v>243</v>
      </c>
      <c r="AM772" s="84" t="s">
        <v>251</v>
      </c>
      <c r="AN772" s="84" t="b">
        <v>0</v>
      </c>
      <c r="AO772" s="90" t="s">
        <v>8351</v>
      </c>
      <c r="AP772" s="84" t="s">
        <v>270</v>
      </c>
      <c r="AQ772" s="84">
        <v>0</v>
      </c>
      <c r="AR772" s="84">
        <v>0</v>
      </c>
      <c r="AS772" s="84"/>
      <c r="AT772" s="84"/>
      <c r="AU772" s="84"/>
      <c r="AV772" s="84"/>
      <c r="AW772" s="84"/>
      <c r="AX772" s="84"/>
      <c r="AY772" s="84"/>
      <c r="AZ772" s="84"/>
    </row>
    <row r="773" spans="1:52" x14ac:dyDescent="0.25">
      <c r="A773" s="69" t="s">
        <v>1208</v>
      </c>
      <c r="B773" s="69" t="s">
        <v>215</v>
      </c>
      <c r="C773" s="70"/>
      <c r="D773" s="71"/>
      <c r="E773" s="72"/>
      <c r="F773" s="73"/>
      <c r="G773" s="70"/>
      <c r="H773" s="74"/>
      <c r="I773" s="75"/>
      <c r="J773" s="75"/>
      <c r="K773" s="36"/>
      <c r="L773" s="82"/>
      <c r="M773" s="82"/>
      <c r="N773" s="77"/>
      <c r="O773" s="84" t="s">
        <v>233</v>
      </c>
      <c r="P773" s="86">
        <v>43168.055173611108</v>
      </c>
      <c r="Q773" s="84" t="s">
        <v>2420</v>
      </c>
      <c r="R773" s="84"/>
      <c r="S773" s="84"/>
      <c r="T773" s="84" t="s">
        <v>3582</v>
      </c>
      <c r="U773" s="84"/>
      <c r="V773" s="87" t="s">
        <v>4471</v>
      </c>
      <c r="W773" s="86">
        <v>43168.055173611108</v>
      </c>
      <c r="X773" s="87" t="s">
        <v>5748</v>
      </c>
      <c r="Y773" s="84"/>
      <c r="Z773" s="84"/>
      <c r="AA773" s="90" t="s">
        <v>7327</v>
      </c>
      <c r="AB773" s="84"/>
      <c r="AC773" s="84" t="b">
        <v>0</v>
      </c>
      <c r="AD773" s="84">
        <v>0</v>
      </c>
      <c r="AE773" s="90" t="s">
        <v>243</v>
      </c>
      <c r="AF773" s="84" t="b">
        <v>0</v>
      </c>
      <c r="AG773" s="84" t="s">
        <v>248</v>
      </c>
      <c r="AH773" s="84"/>
      <c r="AI773" s="90" t="s">
        <v>243</v>
      </c>
      <c r="AJ773" s="84" t="b">
        <v>0</v>
      </c>
      <c r="AK773" s="84">
        <v>1465</v>
      </c>
      <c r="AL773" s="90" t="s">
        <v>6776</v>
      </c>
      <c r="AM773" s="84" t="s">
        <v>251</v>
      </c>
      <c r="AN773" s="84" t="b">
        <v>0</v>
      </c>
      <c r="AO773" s="90" t="s">
        <v>6776</v>
      </c>
      <c r="AP773" s="84" t="s">
        <v>179</v>
      </c>
      <c r="AQ773" s="84">
        <v>0</v>
      </c>
      <c r="AR773" s="84">
        <v>0</v>
      </c>
      <c r="AS773" s="84"/>
      <c r="AT773" s="84"/>
      <c r="AU773" s="84"/>
      <c r="AV773" s="84"/>
      <c r="AW773" s="84"/>
      <c r="AX773" s="84"/>
      <c r="AY773" s="84"/>
      <c r="AZ773" s="84"/>
    </row>
    <row r="774" spans="1:52" x14ac:dyDescent="0.25">
      <c r="A774" s="69" t="s">
        <v>1209</v>
      </c>
      <c r="B774" s="69" t="s">
        <v>2046</v>
      </c>
      <c r="C774" s="70"/>
      <c r="D774" s="71"/>
      <c r="E774" s="72"/>
      <c r="F774" s="73"/>
      <c r="G774" s="70"/>
      <c r="H774" s="74"/>
      <c r="I774" s="75"/>
      <c r="J774" s="75"/>
      <c r="K774" s="36"/>
      <c r="L774" s="82"/>
      <c r="M774" s="82"/>
      <c r="N774" s="77"/>
      <c r="O774" s="84" t="s">
        <v>233</v>
      </c>
      <c r="P774" s="86">
        <v>43168.055173611108</v>
      </c>
      <c r="Q774" s="84" t="s">
        <v>2525</v>
      </c>
      <c r="R774" s="84"/>
      <c r="S774" s="84"/>
      <c r="T774" s="84" t="s">
        <v>3547</v>
      </c>
      <c r="U774" s="84"/>
      <c r="V774" s="87" t="s">
        <v>4472</v>
      </c>
      <c r="W774" s="86">
        <v>43168.055173611108</v>
      </c>
      <c r="X774" s="87" t="s">
        <v>5749</v>
      </c>
      <c r="Y774" s="84"/>
      <c r="Z774" s="84"/>
      <c r="AA774" s="90" t="s">
        <v>7328</v>
      </c>
      <c r="AB774" s="84"/>
      <c r="AC774" s="84" t="b">
        <v>0</v>
      </c>
      <c r="AD774" s="84">
        <v>0</v>
      </c>
      <c r="AE774" s="90" t="s">
        <v>243</v>
      </c>
      <c r="AF774" s="84" t="b">
        <v>1</v>
      </c>
      <c r="AG774" s="84" t="s">
        <v>8486</v>
      </c>
      <c r="AH774" s="84"/>
      <c r="AI774" s="90" t="s">
        <v>8492</v>
      </c>
      <c r="AJ774" s="84" t="b">
        <v>0</v>
      </c>
      <c r="AK774" s="84">
        <v>271</v>
      </c>
      <c r="AL774" s="90" t="s">
        <v>8276</v>
      </c>
      <c r="AM774" s="84" t="s">
        <v>252</v>
      </c>
      <c r="AN774" s="84" t="b">
        <v>0</v>
      </c>
      <c r="AO774" s="90" t="s">
        <v>8276</v>
      </c>
      <c r="AP774" s="84" t="s">
        <v>179</v>
      </c>
      <c r="AQ774" s="84">
        <v>0</v>
      </c>
      <c r="AR774" s="84">
        <v>0</v>
      </c>
      <c r="AS774" s="84"/>
      <c r="AT774" s="84"/>
      <c r="AU774" s="84"/>
      <c r="AV774" s="84"/>
      <c r="AW774" s="84"/>
      <c r="AX774" s="84"/>
      <c r="AY774" s="84"/>
      <c r="AZ774" s="84"/>
    </row>
    <row r="775" spans="1:52" x14ac:dyDescent="0.25">
      <c r="A775" s="69" t="s">
        <v>1210</v>
      </c>
      <c r="B775" s="69" t="s">
        <v>225</v>
      </c>
      <c r="C775" s="70"/>
      <c r="D775" s="71"/>
      <c r="E775" s="72"/>
      <c r="F775" s="73"/>
      <c r="G775" s="70"/>
      <c r="H775" s="74"/>
      <c r="I775" s="75"/>
      <c r="J775" s="75"/>
      <c r="K775" s="36"/>
      <c r="L775" s="82"/>
      <c r="M775" s="82"/>
      <c r="N775" s="77"/>
      <c r="O775" s="84" t="s">
        <v>233</v>
      </c>
      <c r="P775" s="86">
        <v>43168.055185185185</v>
      </c>
      <c r="Q775" s="84" t="s">
        <v>2531</v>
      </c>
      <c r="R775" s="87" t="s">
        <v>3251</v>
      </c>
      <c r="S775" s="84" t="s">
        <v>3441</v>
      </c>
      <c r="T775" s="84" t="s">
        <v>3547</v>
      </c>
      <c r="U775" s="84"/>
      <c r="V775" s="87" t="s">
        <v>242</v>
      </c>
      <c r="W775" s="86">
        <v>43168.055185185185</v>
      </c>
      <c r="X775" s="87" t="s">
        <v>5750</v>
      </c>
      <c r="Y775" s="84"/>
      <c r="Z775" s="84"/>
      <c r="AA775" s="90" t="s">
        <v>7329</v>
      </c>
      <c r="AB775" s="84"/>
      <c r="AC775" s="84" t="b">
        <v>0</v>
      </c>
      <c r="AD775" s="84">
        <v>0</v>
      </c>
      <c r="AE775" s="90" t="s">
        <v>243</v>
      </c>
      <c r="AF775" s="84" t="b">
        <v>0</v>
      </c>
      <c r="AG775" s="84" t="s">
        <v>248</v>
      </c>
      <c r="AH775" s="84"/>
      <c r="AI775" s="90" t="s">
        <v>243</v>
      </c>
      <c r="AJ775" s="84" t="b">
        <v>0</v>
      </c>
      <c r="AK775" s="84">
        <v>31</v>
      </c>
      <c r="AL775" s="90" t="s">
        <v>8288</v>
      </c>
      <c r="AM775" s="84" t="s">
        <v>252</v>
      </c>
      <c r="AN775" s="84" t="b">
        <v>0</v>
      </c>
      <c r="AO775" s="90" t="s">
        <v>8288</v>
      </c>
      <c r="AP775" s="84" t="s">
        <v>179</v>
      </c>
      <c r="AQ775" s="84">
        <v>0</v>
      </c>
      <c r="AR775" s="84">
        <v>0</v>
      </c>
      <c r="AS775" s="84"/>
      <c r="AT775" s="84"/>
      <c r="AU775" s="84"/>
      <c r="AV775" s="84"/>
      <c r="AW775" s="84"/>
      <c r="AX775" s="84"/>
      <c r="AY775" s="84"/>
      <c r="AZ775" s="84"/>
    </row>
    <row r="776" spans="1:52" x14ac:dyDescent="0.25">
      <c r="A776" s="69" t="s">
        <v>1211</v>
      </c>
      <c r="B776" s="69" t="s">
        <v>1660</v>
      </c>
      <c r="C776" s="70"/>
      <c r="D776" s="71"/>
      <c r="E776" s="72"/>
      <c r="F776" s="73"/>
      <c r="G776" s="70"/>
      <c r="H776" s="74"/>
      <c r="I776" s="75"/>
      <c r="J776" s="75"/>
      <c r="K776" s="36"/>
      <c r="L776" s="82"/>
      <c r="M776" s="82"/>
      <c r="N776" s="77"/>
      <c r="O776" s="84" t="s">
        <v>233</v>
      </c>
      <c r="P776" s="86">
        <v>43168.055196759262</v>
      </c>
      <c r="Q776" s="84" t="s">
        <v>2556</v>
      </c>
      <c r="R776" s="84"/>
      <c r="S776" s="84"/>
      <c r="T776" s="84" t="s">
        <v>3547</v>
      </c>
      <c r="U776" s="84"/>
      <c r="V776" s="87" t="s">
        <v>4473</v>
      </c>
      <c r="W776" s="86">
        <v>43168.055196759262</v>
      </c>
      <c r="X776" s="87" t="s">
        <v>5751</v>
      </c>
      <c r="Y776" s="84"/>
      <c r="Z776" s="84"/>
      <c r="AA776" s="90" t="s">
        <v>7330</v>
      </c>
      <c r="AB776" s="84"/>
      <c r="AC776" s="84" t="b">
        <v>0</v>
      </c>
      <c r="AD776" s="84">
        <v>0</v>
      </c>
      <c r="AE776" s="90" t="s">
        <v>243</v>
      </c>
      <c r="AF776" s="84" t="b">
        <v>0</v>
      </c>
      <c r="AG776" s="84" t="s">
        <v>248</v>
      </c>
      <c r="AH776" s="84"/>
      <c r="AI776" s="90" t="s">
        <v>243</v>
      </c>
      <c r="AJ776" s="84" t="b">
        <v>0</v>
      </c>
      <c r="AK776" s="84">
        <v>240</v>
      </c>
      <c r="AL776" s="90" t="s">
        <v>7822</v>
      </c>
      <c r="AM776" s="84" t="s">
        <v>254</v>
      </c>
      <c r="AN776" s="84" t="b">
        <v>0</v>
      </c>
      <c r="AO776" s="90" t="s">
        <v>7822</v>
      </c>
      <c r="AP776" s="84" t="s">
        <v>179</v>
      </c>
      <c r="AQ776" s="84">
        <v>0</v>
      </c>
      <c r="AR776" s="84">
        <v>0</v>
      </c>
      <c r="AS776" s="84"/>
      <c r="AT776" s="84"/>
      <c r="AU776" s="84"/>
      <c r="AV776" s="84"/>
      <c r="AW776" s="84"/>
      <c r="AX776" s="84"/>
      <c r="AY776" s="84"/>
      <c r="AZ776" s="84"/>
    </row>
    <row r="777" spans="1:52" x14ac:dyDescent="0.25">
      <c r="A777" s="69" t="s">
        <v>1212</v>
      </c>
      <c r="B777" s="69" t="s">
        <v>2227</v>
      </c>
      <c r="C777" s="70"/>
      <c r="D777" s="71"/>
      <c r="E777" s="72"/>
      <c r="F777" s="73"/>
      <c r="G777" s="70"/>
      <c r="H777" s="74"/>
      <c r="I777" s="75"/>
      <c r="J777" s="75"/>
      <c r="K777" s="36"/>
      <c r="L777" s="82"/>
      <c r="M777" s="82"/>
      <c r="N777" s="77"/>
      <c r="O777" s="84" t="s">
        <v>234</v>
      </c>
      <c r="P777" s="86">
        <v>43168.04923611111</v>
      </c>
      <c r="Q777" s="84" t="s">
        <v>2689</v>
      </c>
      <c r="R777" s="84"/>
      <c r="S777" s="84"/>
      <c r="T777" s="84" t="s">
        <v>3547</v>
      </c>
      <c r="U777" s="84"/>
      <c r="V777" s="87" t="s">
        <v>4474</v>
      </c>
      <c r="W777" s="86">
        <v>43168.04923611111</v>
      </c>
      <c r="X777" s="87" t="s">
        <v>5752</v>
      </c>
      <c r="Y777" s="84"/>
      <c r="Z777" s="84"/>
      <c r="AA777" s="90" t="s">
        <v>7331</v>
      </c>
      <c r="AB777" s="90" t="s">
        <v>8352</v>
      </c>
      <c r="AC777" s="84" t="b">
        <v>0</v>
      </c>
      <c r="AD777" s="84">
        <v>1</v>
      </c>
      <c r="AE777" s="90" t="s">
        <v>8434</v>
      </c>
      <c r="AF777" s="84" t="b">
        <v>0</v>
      </c>
      <c r="AG777" s="84" t="s">
        <v>248</v>
      </c>
      <c r="AH777" s="84"/>
      <c r="AI777" s="90" t="s">
        <v>243</v>
      </c>
      <c r="AJ777" s="84" t="b">
        <v>0</v>
      </c>
      <c r="AK777" s="84">
        <v>1</v>
      </c>
      <c r="AL777" s="90" t="s">
        <v>243</v>
      </c>
      <c r="AM777" s="84" t="s">
        <v>252</v>
      </c>
      <c r="AN777" s="84" t="b">
        <v>0</v>
      </c>
      <c r="AO777" s="90" t="s">
        <v>8352</v>
      </c>
      <c r="AP777" s="84" t="s">
        <v>179</v>
      </c>
      <c r="AQ777" s="84">
        <v>0</v>
      </c>
      <c r="AR777" s="84">
        <v>0</v>
      </c>
      <c r="AS777" s="84"/>
      <c r="AT777" s="84"/>
      <c r="AU777" s="84"/>
      <c r="AV777" s="84"/>
      <c r="AW777" s="84"/>
      <c r="AX777" s="84"/>
      <c r="AY777" s="84"/>
      <c r="AZ777" s="84"/>
    </row>
    <row r="778" spans="1:52" x14ac:dyDescent="0.25">
      <c r="A778" s="69" t="s">
        <v>1213</v>
      </c>
      <c r="B778" s="69" t="s">
        <v>2227</v>
      </c>
      <c r="C778" s="70"/>
      <c r="D778" s="71"/>
      <c r="E778" s="72"/>
      <c r="F778" s="73"/>
      <c r="G778" s="70"/>
      <c r="H778" s="74"/>
      <c r="I778" s="75"/>
      <c r="J778" s="75"/>
      <c r="K778" s="36"/>
      <c r="L778" s="82"/>
      <c r="M778" s="82"/>
      <c r="N778" s="77"/>
      <c r="O778" s="84" t="s">
        <v>233</v>
      </c>
      <c r="P778" s="86">
        <v>43168.055231481485</v>
      </c>
      <c r="Q778" s="84" t="s">
        <v>2690</v>
      </c>
      <c r="R778" s="84"/>
      <c r="S778" s="84"/>
      <c r="T778" s="84"/>
      <c r="U778" s="84"/>
      <c r="V778" s="87" t="s">
        <v>4475</v>
      </c>
      <c r="W778" s="86">
        <v>43168.055231481485</v>
      </c>
      <c r="X778" s="87" t="s">
        <v>5753</v>
      </c>
      <c r="Y778" s="84"/>
      <c r="Z778" s="84"/>
      <c r="AA778" s="90" t="s">
        <v>7332</v>
      </c>
      <c r="AB778" s="84"/>
      <c r="AC778" s="84" t="b">
        <v>0</v>
      </c>
      <c r="AD778" s="84">
        <v>0</v>
      </c>
      <c r="AE778" s="90" t="s">
        <v>243</v>
      </c>
      <c r="AF778" s="84" t="b">
        <v>0</v>
      </c>
      <c r="AG778" s="84" t="s">
        <v>248</v>
      </c>
      <c r="AH778" s="84"/>
      <c r="AI778" s="90" t="s">
        <v>243</v>
      </c>
      <c r="AJ778" s="84" t="b">
        <v>0</v>
      </c>
      <c r="AK778" s="84">
        <v>1</v>
      </c>
      <c r="AL778" s="90" t="s">
        <v>7331</v>
      </c>
      <c r="AM778" s="84" t="s">
        <v>251</v>
      </c>
      <c r="AN778" s="84" t="b">
        <v>0</v>
      </c>
      <c r="AO778" s="90" t="s">
        <v>7331</v>
      </c>
      <c r="AP778" s="84" t="s">
        <v>179</v>
      </c>
      <c r="AQ778" s="84">
        <v>0</v>
      </c>
      <c r="AR778" s="84">
        <v>0</v>
      </c>
      <c r="AS778" s="84"/>
      <c r="AT778" s="84"/>
      <c r="AU778" s="84"/>
      <c r="AV778" s="84"/>
      <c r="AW778" s="84"/>
      <c r="AX778" s="84"/>
      <c r="AY778" s="84"/>
      <c r="AZ778" s="84"/>
    </row>
    <row r="779" spans="1:52" x14ac:dyDescent="0.25">
      <c r="A779" s="69" t="s">
        <v>1212</v>
      </c>
      <c r="B779" s="69" t="s">
        <v>1212</v>
      </c>
      <c r="C779" s="70"/>
      <c r="D779" s="71"/>
      <c r="E779" s="72"/>
      <c r="F779" s="73"/>
      <c r="G779" s="70"/>
      <c r="H779" s="74"/>
      <c r="I779" s="75"/>
      <c r="J779" s="75"/>
      <c r="K779" s="36"/>
      <c r="L779" s="82"/>
      <c r="M779" s="82"/>
      <c r="N779" s="77"/>
      <c r="O779" s="84" t="s">
        <v>179</v>
      </c>
      <c r="P779" s="86">
        <v>43168.052812499998</v>
      </c>
      <c r="Q779" s="84" t="s">
        <v>2691</v>
      </c>
      <c r="R779" s="84"/>
      <c r="S779" s="84"/>
      <c r="T779" s="84" t="s">
        <v>3547</v>
      </c>
      <c r="U779" s="84"/>
      <c r="V779" s="87" t="s">
        <v>4474</v>
      </c>
      <c r="W779" s="86">
        <v>43168.052812499998</v>
      </c>
      <c r="X779" s="87" t="s">
        <v>5754</v>
      </c>
      <c r="Y779" s="84"/>
      <c r="Z779" s="84"/>
      <c r="AA779" s="90" t="s">
        <v>7333</v>
      </c>
      <c r="AB779" s="84"/>
      <c r="AC779" s="84" t="b">
        <v>0</v>
      </c>
      <c r="AD779" s="84">
        <v>1</v>
      </c>
      <c r="AE779" s="90" t="s">
        <v>243</v>
      </c>
      <c r="AF779" s="84" t="b">
        <v>0</v>
      </c>
      <c r="AG779" s="84" t="s">
        <v>248</v>
      </c>
      <c r="AH779" s="84"/>
      <c r="AI779" s="90" t="s">
        <v>243</v>
      </c>
      <c r="AJ779" s="84" t="b">
        <v>0</v>
      </c>
      <c r="AK779" s="84">
        <v>0</v>
      </c>
      <c r="AL779" s="90" t="s">
        <v>243</v>
      </c>
      <c r="AM779" s="84" t="s">
        <v>252</v>
      </c>
      <c r="AN779" s="84" t="b">
        <v>0</v>
      </c>
      <c r="AO779" s="90" t="s">
        <v>7333</v>
      </c>
      <c r="AP779" s="84" t="s">
        <v>179</v>
      </c>
      <c r="AQ779" s="84">
        <v>0</v>
      </c>
      <c r="AR779" s="84">
        <v>0</v>
      </c>
      <c r="AS779" s="84"/>
      <c r="AT779" s="84"/>
      <c r="AU779" s="84"/>
      <c r="AV779" s="84"/>
      <c r="AW779" s="84"/>
      <c r="AX779" s="84"/>
      <c r="AY779" s="84"/>
      <c r="AZ779" s="84"/>
    </row>
    <row r="780" spans="1:52" x14ac:dyDescent="0.25">
      <c r="A780" s="69" t="s">
        <v>1213</v>
      </c>
      <c r="B780" s="69" t="s">
        <v>1212</v>
      </c>
      <c r="C780" s="70"/>
      <c r="D780" s="71"/>
      <c r="E780" s="72"/>
      <c r="F780" s="73"/>
      <c r="G780" s="70"/>
      <c r="H780" s="74"/>
      <c r="I780" s="75"/>
      <c r="J780" s="75"/>
      <c r="K780" s="36"/>
      <c r="L780" s="82"/>
      <c r="M780" s="82"/>
      <c r="N780" s="77"/>
      <c r="O780" s="84" t="s">
        <v>233</v>
      </c>
      <c r="P780" s="86">
        <v>43168.055231481485</v>
      </c>
      <c r="Q780" s="84" t="s">
        <v>2690</v>
      </c>
      <c r="R780" s="84"/>
      <c r="S780" s="84"/>
      <c r="T780" s="84"/>
      <c r="U780" s="84"/>
      <c r="V780" s="87" t="s">
        <v>4475</v>
      </c>
      <c r="W780" s="86">
        <v>43168.055231481485</v>
      </c>
      <c r="X780" s="87" t="s">
        <v>5753</v>
      </c>
      <c r="Y780" s="84"/>
      <c r="Z780" s="84"/>
      <c r="AA780" s="90" t="s">
        <v>7332</v>
      </c>
      <c r="AB780" s="84"/>
      <c r="AC780" s="84" t="b">
        <v>0</v>
      </c>
      <c r="AD780" s="84">
        <v>0</v>
      </c>
      <c r="AE780" s="90" t="s">
        <v>243</v>
      </c>
      <c r="AF780" s="84" t="b">
        <v>0</v>
      </c>
      <c r="AG780" s="84" t="s">
        <v>248</v>
      </c>
      <c r="AH780" s="84"/>
      <c r="AI780" s="90" t="s">
        <v>243</v>
      </c>
      <c r="AJ780" s="84" t="b">
        <v>0</v>
      </c>
      <c r="AK780" s="84">
        <v>1</v>
      </c>
      <c r="AL780" s="90" t="s">
        <v>7331</v>
      </c>
      <c r="AM780" s="84" t="s">
        <v>251</v>
      </c>
      <c r="AN780" s="84" t="b">
        <v>0</v>
      </c>
      <c r="AO780" s="90" t="s">
        <v>7331</v>
      </c>
      <c r="AP780" s="84" t="s">
        <v>179</v>
      </c>
      <c r="AQ780" s="84">
        <v>0</v>
      </c>
      <c r="AR780" s="84">
        <v>0</v>
      </c>
      <c r="AS780" s="84"/>
      <c r="AT780" s="84"/>
      <c r="AU780" s="84"/>
      <c r="AV780" s="84"/>
      <c r="AW780" s="84"/>
      <c r="AX780" s="84"/>
      <c r="AY780" s="84"/>
      <c r="AZ780" s="84"/>
    </row>
    <row r="781" spans="1:52" x14ac:dyDescent="0.25">
      <c r="A781" s="69" t="s">
        <v>1214</v>
      </c>
      <c r="B781" s="69" t="s">
        <v>1610</v>
      </c>
      <c r="C781" s="70"/>
      <c r="D781" s="71"/>
      <c r="E781" s="72"/>
      <c r="F781" s="73"/>
      <c r="G781" s="70"/>
      <c r="H781" s="74"/>
      <c r="I781" s="75"/>
      <c r="J781" s="75"/>
      <c r="K781" s="36"/>
      <c r="L781" s="82"/>
      <c r="M781" s="82"/>
      <c r="N781" s="77"/>
      <c r="O781" s="84" t="s">
        <v>233</v>
      </c>
      <c r="P781" s="86">
        <v>43168.055231481485</v>
      </c>
      <c r="Q781" s="84" t="s">
        <v>2692</v>
      </c>
      <c r="R781" s="87" t="s">
        <v>3292</v>
      </c>
      <c r="S781" s="84" t="s">
        <v>3484</v>
      </c>
      <c r="T781" s="84" t="s">
        <v>3676</v>
      </c>
      <c r="U781" s="84"/>
      <c r="V781" s="87" t="s">
        <v>4476</v>
      </c>
      <c r="W781" s="86">
        <v>43168.055231481485</v>
      </c>
      <c r="X781" s="87" t="s">
        <v>5755</v>
      </c>
      <c r="Y781" s="84"/>
      <c r="Z781" s="84"/>
      <c r="AA781" s="90" t="s">
        <v>7334</v>
      </c>
      <c r="AB781" s="84"/>
      <c r="AC781" s="84" t="b">
        <v>0</v>
      </c>
      <c r="AD781" s="84">
        <v>0</v>
      </c>
      <c r="AE781" s="90" t="s">
        <v>243</v>
      </c>
      <c r="AF781" s="84" t="b">
        <v>0</v>
      </c>
      <c r="AG781" s="84" t="s">
        <v>8486</v>
      </c>
      <c r="AH781" s="84"/>
      <c r="AI781" s="90" t="s">
        <v>243</v>
      </c>
      <c r="AJ781" s="84" t="b">
        <v>0</v>
      </c>
      <c r="AK781" s="84">
        <v>784</v>
      </c>
      <c r="AL781" s="90" t="s">
        <v>7770</v>
      </c>
      <c r="AM781" s="84" t="s">
        <v>253</v>
      </c>
      <c r="AN781" s="84" t="b">
        <v>0</v>
      </c>
      <c r="AO781" s="90" t="s">
        <v>7770</v>
      </c>
      <c r="AP781" s="84" t="s">
        <v>179</v>
      </c>
      <c r="AQ781" s="84">
        <v>0</v>
      </c>
      <c r="AR781" s="84">
        <v>0</v>
      </c>
      <c r="AS781" s="84"/>
      <c r="AT781" s="84"/>
      <c r="AU781" s="84"/>
      <c r="AV781" s="84"/>
      <c r="AW781" s="84"/>
      <c r="AX781" s="84"/>
      <c r="AY781" s="84"/>
      <c r="AZ781" s="84"/>
    </row>
    <row r="782" spans="1:52" x14ac:dyDescent="0.25">
      <c r="A782" s="69" t="s">
        <v>1215</v>
      </c>
      <c r="B782" s="69" t="s">
        <v>1306</v>
      </c>
      <c r="C782" s="70"/>
      <c r="D782" s="71"/>
      <c r="E782" s="72"/>
      <c r="F782" s="73"/>
      <c r="G782" s="70"/>
      <c r="H782" s="74"/>
      <c r="I782" s="75"/>
      <c r="J782" s="75"/>
      <c r="K782" s="36"/>
      <c r="L782" s="82"/>
      <c r="M782" s="82"/>
      <c r="N782" s="77"/>
      <c r="O782" s="84" t="s">
        <v>233</v>
      </c>
      <c r="P782" s="86">
        <v>43168.055266203701</v>
      </c>
      <c r="Q782" s="84" t="s">
        <v>2693</v>
      </c>
      <c r="R782" s="84"/>
      <c r="S782" s="84"/>
      <c r="T782" s="84" t="s">
        <v>3677</v>
      </c>
      <c r="U782" s="84"/>
      <c r="V782" s="87" t="s">
        <v>4477</v>
      </c>
      <c r="W782" s="86">
        <v>43168.055266203701</v>
      </c>
      <c r="X782" s="87" t="s">
        <v>5756</v>
      </c>
      <c r="Y782" s="84"/>
      <c r="Z782" s="84"/>
      <c r="AA782" s="90" t="s">
        <v>7335</v>
      </c>
      <c r="AB782" s="84"/>
      <c r="AC782" s="84" t="b">
        <v>0</v>
      </c>
      <c r="AD782" s="84">
        <v>0</v>
      </c>
      <c r="AE782" s="90" t="s">
        <v>243</v>
      </c>
      <c r="AF782" s="84" t="b">
        <v>0</v>
      </c>
      <c r="AG782" s="84" t="s">
        <v>248</v>
      </c>
      <c r="AH782" s="84"/>
      <c r="AI782" s="90" t="s">
        <v>243</v>
      </c>
      <c r="AJ782" s="84" t="b">
        <v>0</v>
      </c>
      <c r="AK782" s="84">
        <v>156</v>
      </c>
      <c r="AL782" s="90" t="s">
        <v>7428</v>
      </c>
      <c r="AM782" s="84" t="s">
        <v>253</v>
      </c>
      <c r="AN782" s="84" t="b">
        <v>0</v>
      </c>
      <c r="AO782" s="90" t="s">
        <v>7428</v>
      </c>
      <c r="AP782" s="84" t="s">
        <v>179</v>
      </c>
      <c r="AQ782" s="84">
        <v>0</v>
      </c>
      <c r="AR782" s="84">
        <v>0</v>
      </c>
      <c r="AS782" s="84"/>
      <c r="AT782" s="84"/>
      <c r="AU782" s="84"/>
      <c r="AV782" s="84"/>
      <c r="AW782" s="84"/>
      <c r="AX782" s="84"/>
      <c r="AY782" s="84"/>
      <c r="AZ782" s="84"/>
    </row>
    <row r="783" spans="1:52" x14ac:dyDescent="0.25">
      <c r="A783" s="69" t="s">
        <v>1216</v>
      </c>
      <c r="B783" s="69" t="s">
        <v>2046</v>
      </c>
      <c r="C783" s="70"/>
      <c r="D783" s="71"/>
      <c r="E783" s="72"/>
      <c r="F783" s="73"/>
      <c r="G783" s="70"/>
      <c r="H783" s="74"/>
      <c r="I783" s="75"/>
      <c r="J783" s="75"/>
      <c r="K783" s="36"/>
      <c r="L783" s="82"/>
      <c r="M783" s="82"/>
      <c r="N783" s="77"/>
      <c r="O783" s="84" t="s">
        <v>233</v>
      </c>
      <c r="P783" s="86">
        <v>43168.055266203701</v>
      </c>
      <c r="Q783" s="84" t="s">
        <v>2525</v>
      </c>
      <c r="R783" s="84"/>
      <c r="S783" s="84"/>
      <c r="T783" s="84" t="s">
        <v>3547</v>
      </c>
      <c r="U783" s="84"/>
      <c r="V783" s="87" t="s">
        <v>4478</v>
      </c>
      <c r="W783" s="86">
        <v>43168.055266203701</v>
      </c>
      <c r="X783" s="87" t="s">
        <v>5757</v>
      </c>
      <c r="Y783" s="84"/>
      <c r="Z783" s="84"/>
      <c r="AA783" s="90" t="s">
        <v>7336</v>
      </c>
      <c r="AB783" s="84"/>
      <c r="AC783" s="84" t="b">
        <v>0</v>
      </c>
      <c r="AD783" s="84">
        <v>0</v>
      </c>
      <c r="AE783" s="90" t="s">
        <v>243</v>
      </c>
      <c r="AF783" s="84" t="b">
        <v>1</v>
      </c>
      <c r="AG783" s="84" t="s">
        <v>8486</v>
      </c>
      <c r="AH783" s="84"/>
      <c r="AI783" s="90" t="s">
        <v>8492</v>
      </c>
      <c r="AJ783" s="84" t="b">
        <v>0</v>
      </c>
      <c r="AK783" s="84">
        <v>271</v>
      </c>
      <c r="AL783" s="90" t="s">
        <v>8276</v>
      </c>
      <c r="AM783" s="84" t="s">
        <v>251</v>
      </c>
      <c r="AN783" s="84" t="b">
        <v>0</v>
      </c>
      <c r="AO783" s="90" t="s">
        <v>8276</v>
      </c>
      <c r="AP783" s="84" t="s">
        <v>179</v>
      </c>
      <c r="AQ783" s="84">
        <v>0</v>
      </c>
      <c r="AR783" s="84">
        <v>0</v>
      </c>
      <c r="AS783" s="84"/>
      <c r="AT783" s="84"/>
      <c r="AU783" s="84"/>
      <c r="AV783" s="84"/>
      <c r="AW783" s="84"/>
      <c r="AX783" s="84"/>
      <c r="AY783" s="84"/>
      <c r="AZ783" s="84"/>
    </row>
    <row r="784" spans="1:52" x14ac:dyDescent="0.25">
      <c r="A784" s="69" t="s">
        <v>1217</v>
      </c>
      <c r="B784" s="69" t="s">
        <v>2151</v>
      </c>
      <c r="C784" s="70"/>
      <c r="D784" s="71"/>
      <c r="E784" s="72"/>
      <c r="F784" s="73"/>
      <c r="G784" s="70"/>
      <c r="H784" s="74"/>
      <c r="I784" s="75"/>
      <c r="J784" s="75"/>
      <c r="K784" s="36"/>
      <c r="L784" s="82"/>
      <c r="M784" s="82"/>
      <c r="N784" s="77"/>
      <c r="O784" s="84" t="s">
        <v>233</v>
      </c>
      <c r="P784" s="86">
        <v>43168.055312500001</v>
      </c>
      <c r="Q784" s="84" t="s">
        <v>2440</v>
      </c>
      <c r="R784" s="84"/>
      <c r="S784" s="84"/>
      <c r="T784" s="84" t="s">
        <v>3586</v>
      </c>
      <c r="U784" s="84"/>
      <c r="V784" s="87" t="s">
        <v>4479</v>
      </c>
      <c r="W784" s="86">
        <v>43168.055312500001</v>
      </c>
      <c r="X784" s="87" t="s">
        <v>5758</v>
      </c>
      <c r="Y784" s="84"/>
      <c r="Z784" s="84"/>
      <c r="AA784" s="90" t="s">
        <v>7337</v>
      </c>
      <c r="AB784" s="84"/>
      <c r="AC784" s="84" t="b">
        <v>0</v>
      </c>
      <c r="AD784" s="84">
        <v>0</v>
      </c>
      <c r="AE784" s="90" t="s">
        <v>243</v>
      </c>
      <c r="AF784" s="84" t="b">
        <v>0</v>
      </c>
      <c r="AG784" s="84" t="s">
        <v>248</v>
      </c>
      <c r="AH784" s="84"/>
      <c r="AI784" s="90" t="s">
        <v>243</v>
      </c>
      <c r="AJ784" s="84" t="b">
        <v>0</v>
      </c>
      <c r="AK784" s="84">
        <v>3079</v>
      </c>
      <c r="AL784" s="90" t="s">
        <v>8073</v>
      </c>
      <c r="AM784" s="84" t="s">
        <v>251</v>
      </c>
      <c r="AN784" s="84" t="b">
        <v>0</v>
      </c>
      <c r="AO784" s="90" t="s">
        <v>8073</v>
      </c>
      <c r="AP784" s="84" t="s">
        <v>179</v>
      </c>
      <c r="AQ784" s="84">
        <v>0</v>
      </c>
      <c r="AR784" s="84">
        <v>0</v>
      </c>
      <c r="AS784" s="84"/>
      <c r="AT784" s="84"/>
      <c r="AU784" s="84"/>
      <c r="AV784" s="84"/>
      <c r="AW784" s="84"/>
      <c r="AX784" s="84"/>
      <c r="AY784" s="84"/>
      <c r="AZ784" s="84"/>
    </row>
    <row r="785" spans="1:52" x14ac:dyDescent="0.25">
      <c r="A785" s="69" t="s">
        <v>1217</v>
      </c>
      <c r="B785" s="69" t="s">
        <v>1872</v>
      </c>
      <c r="C785" s="70"/>
      <c r="D785" s="71"/>
      <c r="E785" s="72"/>
      <c r="F785" s="73"/>
      <c r="G785" s="70"/>
      <c r="H785" s="74"/>
      <c r="I785" s="75"/>
      <c r="J785" s="75"/>
      <c r="K785" s="36"/>
      <c r="L785" s="82"/>
      <c r="M785" s="82"/>
      <c r="N785" s="77"/>
      <c r="O785" s="84" t="s">
        <v>233</v>
      </c>
      <c r="P785" s="86">
        <v>43168.055312500001</v>
      </c>
      <c r="Q785" s="84" t="s">
        <v>2440</v>
      </c>
      <c r="R785" s="84"/>
      <c r="S785" s="84"/>
      <c r="T785" s="84" t="s">
        <v>3586</v>
      </c>
      <c r="U785" s="84"/>
      <c r="V785" s="87" t="s">
        <v>4479</v>
      </c>
      <c r="W785" s="86">
        <v>43168.055312500001</v>
      </c>
      <c r="X785" s="87" t="s">
        <v>5758</v>
      </c>
      <c r="Y785" s="84"/>
      <c r="Z785" s="84"/>
      <c r="AA785" s="90" t="s">
        <v>7337</v>
      </c>
      <c r="AB785" s="84"/>
      <c r="AC785" s="84" t="b">
        <v>0</v>
      </c>
      <c r="AD785" s="84">
        <v>0</v>
      </c>
      <c r="AE785" s="90" t="s">
        <v>243</v>
      </c>
      <c r="AF785" s="84" t="b">
        <v>0</v>
      </c>
      <c r="AG785" s="84" t="s">
        <v>248</v>
      </c>
      <c r="AH785" s="84"/>
      <c r="AI785" s="90" t="s">
        <v>243</v>
      </c>
      <c r="AJ785" s="84" t="b">
        <v>0</v>
      </c>
      <c r="AK785" s="84">
        <v>3079</v>
      </c>
      <c r="AL785" s="90" t="s">
        <v>8073</v>
      </c>
      <c r="AM785" s="84" t="s">
        <v>251</v>
      </c>
      <c r="AN785" s="84" t="b">
        <v>0</v>
      </c>
      <c r="AO785" s="90" t="s">
        <v>8073</v>
      </c>
      <c r="AP785" s="84" t="s">
        <v>179</v>
      </c>
      <c r="AQ785" s="84">
        <v>0</v>
      </c>
      <c r="AR785" s="84">
        <v>0</v>
      </c>
      <c r="AS785" s="84"/>
      <c r="AT785" s="84"/>
      <c r="AU785" s="84"/>
      <c r="AV785" s="84"/>
      <c r="AW785" s="84"/>
      <c r="AX785" s="84"/>
      <c r="AY785" s="84"/>
      <c r="AZ785" s="84"/>
    </row>
    <row r="786" spans="1:52" x14ac:dyDescent="0.25">
      <c r="A786" s="69" t="s">
        <v>1218</v>
      </c>
      <c r="B786" s="69" t="s">
        <v>2095</v>
      </c>
      <c r="C786" s="70"/>
      <c r="D786" s="71"/>
      <c r="E786" s="72"/>
      <c r="F786" s="73"/>
      <c r="G786" s="70"/>
      <c r="H786" s="74"/>
      <c r="I786" s="75"/>
      <c r="J786" s="75"/>
      <c r="K786" s="36"/>
      <c r="L786" s="82"/>
      <c r="M786" s="82"/>
      <c r="N786" s="77"/>
      <c r="O786" s="84" t="s">
        <v>233</v>
      </c>
      <c r="P786" s="86">
        <v>43168.055324074077</v>
      </c>
      <c r="Q786" s="84" t="s">
        <v>2400</v>
      </c>
      <c r="R786" s="84"/>
      <c r="S786" s="84"/>
      <c r="T786" s="84"/>
      <c r="U786" s="84"/>
      <c r="V786" s="87" t="s">
        <v>4480</v>
      </c>
      <c r="W786" s="86">
        <v>43168.055324074077</v>
      </c>
      <c r="X786" s="87" t="s">
        <v>5759</v>
      </c>
      <c r="Y786" s="84"/>
      <c r="Z786" s="84"/>
      <c r="AA786" s="90" t="s">
        <v>7338</v>
      </c>
      <c r="AB786" s="84"/>
      <c r="AC786" s="84" t="b">
        <v>0</v>
      </c>
      <c r="AD786" s="84">
        <v>0</v>
      </c>
      <c r="AE786" s="90" t="s">
        <v>243</v>
      </c>
      <c r="AF786" s="84" t="b">
        <v>0</v>
      </c>
      <c r="AG786" s="84" t="s">
        <v>532</v>
      </c>
      <c r="AH786" s="84"/>
      <c r="AI786" s="90" t="s">
        <v>243</v>
      </c>
      <c r="AJ786" s="84" t="b">
        <v>0</v>
      </c>
      <c r="AK786" s="84">
        <v>369</v>
      </c>
      <c r="AL786" s="90" t="s">
        <v>8332</v>
      </c>
      <c r="AM786" s="84" t="s">
        <v>251</v>
      </c>
      <c r="AN786" s="84" t="b">
        <v>0</v>
      </c>
      <c r="AO786" s="90" t="s">
        <v>8332</v>
      </c>
      <c r="AP786" s="84" t="s">
        <v>179</v>
      </c>
      <c r="AQ786" s="84">
        <v>0</v>
      </c>
      <c r="AR786" s="84">
        <v>0</v>
      </c>
      <c r="AS786" s="84"/>
      <c r="AT786" s="84"/>
      <c r="AU786" s="84"/>
      <c r="AV786" s="84"/>
      <c r="AW786" s="84"/>
      <c r="AX786" s="84"/>
      <c r="AY786" s="84"/>
      <c r="AZ786" s="84"/>
    </row>
    <row r="787" spans="1:52" x14ac:dyDescent="0.25">
      <c r="A787" s="69" t="s">
        <v>1219</v>
      </c>
      <c r="B787" s="69" t="s">
        <v>1219</v>
      </c>
      <c r="C787" s="70"/>
      <c r="D787" s="71"/>
      <c r="E787" s="72"/>
      <c r="F787" s="73"/>
      <c r="G787" s="70"/>
      <c r="H787" s="74"/>
      <c r="I787" s="75"/>
      <c r="J787" s="75"/>
      <c r="K787" s="36"/>
      <c r="L787" s="82"/>
      <c r="M787" s="82"/>
      <c r="N787" s="77"/>
      <c r="O787" s="84" t="s">
        <v>179</v>
      </c>
      <c r="P787" s="86">
        <v>43167.545486111114</v>
      </c>
      <c r="Q787" s="84" t="s">
        <v>2694</v>
      </c>
      <c r="R787" s="87" t="s">
        <v>3293</v>
      </c>
      <c r="S787" s="84" t="s">
        <v>236</v>
      </c>
      <c r="T787" s="84" t="s">
        <v>3678</v>
      </c>
      <c r="U787" s="84"/>
      <c r="V787" s="87" t="s">
        <v>4481</v>
      </c>
      <c r="W787" s="86">
        <v>43167.545486111114</v>
      </c>
      <c r="X787" s="87" t="s">
        <v>5760</v>
      </c>
      <c r="Y787" s="84"/>
      <c r="Z787" s="84"/>
      <c r="AA787" s="90" t="s">
        <v>7339</v>
      </c>
      <c r="AB787" s="84"/>
      <c r="AC787" s="84" t="b">
        <v>0</v>
      </c>
      <c r="AD787" s="84">
        <v>132</v>
      </c>
      <c r="AE787" s="90" t="s">
        <v>243</v>
      </c>
      <c r="AF787" s="84" t="b">
        <v>1</v>
      </c>
      <c r="AG787" s="84" t="s">
        <v>248</v>
      </c>
      <c r="AH787" s="84"/>
      <c r="AI787" s="90" t="s">
        <v>8500</v>
      </c>
      <c r="AJ787" s="84" t="b">
        <v>0</v>
      </c>
      <c r="AK787" s="84">
        <v>96</v>
      </c>
      <c r="AL787" s="90" t="s">
        <v>243</v>
      </c>
      <c r="AM787" s="84" t="s">
        <v>253</v>
      </c>
      <c r="AN787" s="84" t="b">
        <v>0</v>
      </c>
      <c r="AO787" s="90" t="s">
        <v>7339</v>
      </c>
      <c r="AP787" s="84" t="s">
        <v>270</v>
      </c>
      <c r="AQ787" s="84">
        <v>0</v>
      </c>
      <c r="AR787" s="84">
        <v>0</v>
      </c>
      <c r="AS787" s="84"/>
      <c r="AT787" s="84"/>
      <c r="AU787" s="84"/>
      <c r="AV787" s="84"/>
      <c r="AW787" s="84"/>
      <c r="AX787" s="84"/>
      <c r="AY787" s="84"/>
      <c r="AZ787" s="84"/>
    </row>
    <row r="788" spans="1:52" x14ac:dyDescent="0.25">
      <c r="A788" s="69" t="s">
        <v>1220</v>
      </c>
      <c r="B788" s="69" t="s">
        <v>1219</v>
      </c>
      <c r="C788" s="70"/>
      <c r="D788" s="71"/>
      <c r="E788" s="72"/>
      <c r="F788" s="73"/>
      <c r="G788" s="70"/>
      <c r="H788" s="74"/>
      <c r="I788" s="75"/>
      <c r="J788" s="75"/>
      <c r="K788" s="36"/>
      <c r="L788" s="82"/>
      <c r="M788" s="82"/>
      <c r="N788" s="77"/>
      <c r="O788" s="84" t="s">
        <v>233</v>
      </c>
      <c r="P788" s="86">
        <v>43168.055324074077</v>
      </c>
      <c r="Q788" s="84" t="s">
        <v>2695</v>
      </c>
      <c r="R788" s="84"/>
      <c r="S788" s="84"/>
      <c r="T788" s="84" t="s">
        <v>3679</v>
      </c>
      <c r="U788" s="84"/>
      <c r="V788" s="87" t="s">
        <v>4482</v>
      </c>
      <c r="W788" s="86">
        <v>43168.055324074077</v>
      </c>
      <c r="X788" s="87" t="s">
        <v>5761</v>
      </c>
      <c r="Y788" s="84"/>
      <c r="Z788" s="84"/>
      <c r="AA788" s="90" t="s">
        <v>7340</v>
      </c>
      <c r="AB788" s="84"/>
      <c r="AC788" s="84" t="b">
        <v>0</v>
      </c>
      <c r="AD788" s="84">
        <v>0</v>
      </c>
      <c r="AE788" s="90" t="s">
        <v>243</v>
      </c>
      <c r="AF788" s="84" t="b">
        <v>1</v>
      </c>
      <c r="AG788" s="84" t="s">
        <v>248</v>
      </c>
      <c r="AH788" s="84"/>
      <c r="AI788" s="90" t="s">
        <v>8500</v>
      </c>
      <c r="AJ788" s="84" t="b">
        <v>0</v>
      </c>
      <c r="AK788" s="84">
        <v>96</v>
      </c>
      <c r="AL788" s="90" t="s">
        <v>7339</v>
      </c>
      <c r="AM788" s="84" t="s">
        <v>254</v>
      </c>
      <c r="AN788" s="84" t="b">
        <v>0</v>
      </c>
      <c r="AO788" s="90" t="s">
        <v>7339</v>
      </c>
      <c r="AP788" s="84" t="s">
        <v>179</v>
      </c>
      <c r="AQ788" s="84">
        <v>0</v>
      </c>
      <c r="AR788" s="84">
        <v>0</v>
      </c>
      <c r="AS788" s="84"/>
      <c r="AT788" s="84"/>
      <c r="AU788" s="84"/>
      <c r="AV788" s="84"/>
      <c r="AW788" s="84"/>
      <c r="AX788" s="84"/>
      <c r="AY788" s="84"/>
      <c r="AZ788" s="84"/>
    </row>
    <row r="789" spans="1:52" x14ac:dyDescent="0.25">
      <c r="A789" s="69" t="s">
        <v>1221</v>
      </c>
      <c r="B789" s="69" t="s">
        <v>1868</v>
      </c>
      <c r="C789" s="70"/>
      <c r="D789" s="71"/>
      <c r="E789" s="72"/>
      <c r="F789" s="73"/>
      <c r="G789" s="70"/>
      <c r="H789" s="74"/>
      <c r="I789" s="75"/>
      <c r="J789" s="75"/>
      <c r="K789" s="36"/>
      <c r="L789" s="82"/>
      <c r="M789" s="82"/>
      <c r="N789" s="77"/>
      <c r="O789" s="84" t="s">
        <v>233</v>
      </c>
      <c r="P789" s="86">
        <v>43168.05537037037</v>
      </c>
      <c r="Q789" s="84" t="s">
        <v>2606</v>
      </c>
      <c r="R789" s="84"/>
      <c r="S789" s="84"/>
      <c r="T789" s="84" t="s">
        <v>3582</v>
      </c>
      <c r="U789" s="84"/>
      <c r="V789" s="87" t="s">
        <v>4483</v>
      </c>
      <c r="W789" s="86">
        <v>43168.05537037037</v>
      </c>
      <c r="X789" s="87" t="s">
        <v>5762</v>
      </c>
      <c r="Y789" s="84"/>
      <c r="Z789" s="84"/>
      <c r="AA789" s="90" t="s">
        <v>7341</v>
      </c>
      <c r="AB789" s="84"/>
      <c r="AC789" s="84" t="b">
        <v>0</v>
      </c>
      <c r="AD789" s="84">
        <v>0</v>
      </c>
      <c r="AE789" s="90" t="s">
        <v>243</v>
      </c>
      <c r="AF789" s="84" t="b">
        <v>0</v>
      </c>
      <c r="AG789" s="84" t="s">
        <v>248</v>
      </c>
      <c r="AH789" s="84"/>
      <c r="AI789" s="90" t="s">
        <v>243</v>
      </c>
      <c r="AJ789" s="84" t="b">
        <v>0</v>
      </c>
      <c r="AK789" s="84">
        <v>276</v>
      </c>
      <c r="AL789" s="90" t="s">
        <v>8069</v>
      </c>
      <c r="AM789" s="84" t="s">
        <v>255</v>
      </c>
      <c r="AN789" s="84" t="b">
        <v>0</v>
      </c>
      <c r="AO789" s="90" t="s">
        <v>8069</v>
      </c>
      <c r="AP789" s="84" t="s">
        <v>179</v>
      </c>
      <c r="AQ789" s="84">
        <v>0</v>
      </c>
      <c r="AR789" s="84">
        <v>0</v>
      </c>
      <c r="AS789" s="84"/>
      <c r="AT789" s="84"/>
      <c r="AU789" s="84"/>
      <c r="AV789" s="84"/>
      <c r="AW789" s="84"/>
      <c r="AX789" s="84"/>
      <c r="AY789" s="84"/>
      <c r="AZ789" s="84"/>
    </row>
    <row r="790" spans="1:52" x14ac:dyDescent="0.25">
      <c r="A790" s="69" t="s">
        <v>1222</v>
      </c>
      <c r="B790" s="69" t="s">
        <v>2079</v>
      </c>
      <c r="C790" s="70"/>
      <c r="D790" s="71"/>
      <c r="E790" s="72"/>
      <c r="F790" s="73"/>
      <c r="G790" s="70"/>
      <c r="H790" s="74"/>
      <c r="I790" s="75"/>
      <c r="J790" s="75"/>
      <c r="K790" s="36"/>
      <c r="L790" s="82"/>
      <c r="M790" s="82"/>
      <c r="N790" s="77"/>
      <c r="O790" s="84" t="s">
        <v>233</v>
      </c>
      <c r="P790" s="86">
        <v>43168.055381944447</v>
      </c>
      <c r="Q790" s="84" t="s">
        <v>2618</v>
      </c>
      <c r="R790" s="87" t="s">
        <v>3271</v>
      </c>
      <c r="S790" s="84" t="s">
        <v>3469</v>
      </c>
      <c r="T790" s="84" t="s">
        <v>3547</v>
      </c>
      <c r="U790" s="84"/>
      <c r="V790" s="87" t="s">
        <v>4484</v>
      </c>
      <c r="W790" s="86">
        <v>43168.055381944447</v>
      </c>
      <c r="X790" s="87" t="s">
        <v>5763</v>
      </c>
      <c r="Y790" s="84"/>
      <c r="Z790" s="84"/>
      <c r="AA790" s="90" t="s">
        <v>7342</v>
      </c>
      <c r="AB790" s="84"/>
      <c r="AC790" s="84" t="b">
        <v>0</v>
      </c>
      <c r="AD790" s="84">
        <v>0</v>
      </c>
      <c r="AE790" s="90" t="s">
        <v>243</v>
      </c>
      <c r="AF790" s="84" t="b">
        <v>0</v>
      </c>
      <c r="AG790" s="84" t="s">
        <v>248</v>
      </c>
      <c r="AH790" s="84"/>
      <c r="AI790" s="90" t="s">
        <v>243</v>
      </c>
      <c r="AJ790" s="84" t="b">
        <v>0</v>
      </c>
      <c r="AK790" s="84">
        <v>35</v>
      </c>
      <c r="AL790" s="90" t="s">
        <v>8315</v>
      </c>
      <c r="AM790" s="84" t="s">
        <v>252</v>
      </c>
      <c r="AN790" s="84" t="b">
        <v>0</v>
      </c>
      <c r="AO790" s="90" t="s">
        <v>8315</v>
      </c>
      <c r="AP790" s="84" t="s">
        <v>179</v>
      </c>
      <c r="AQ790" s="84">
        <v>0</v>
      </c>
      <c r="AR790" s="84">
        <v>0</v>
      </c>
      <c r="AS790" s="84"/>
      <c r="AT790" s="84"/>
      <c r="AU790" s="84"/>
      <c r="AV790" s="84"/>
      <c r="AW790" s="84"/>
      <c r="AX790" s="84"/>
      <c r="AY790" s="84"/>
      <c r="AZ790" s="84"/>
    </row>
    <row r="791" spans="1:52" x14ac:dyDescent="0.25">
      <c r="A791" s="69" t="s">
        <v>1223</v>
      </c>
      <c r="B791" s="69" t="s">
        <v>2095</v>
      </c>
      <c r="C791" s="70"/>
      <c r="D791" s="71"/>
      <c r="E791" s="72"/>
      <c r="F791" s="73"/>
      <c r="G791" s="70"/>
      <c r="H791" s="74"/>
      <c r="I791" s="75"/>
      <c r="J791" s="75"/>
      <c r="K791" s="36"/>
      <c r="L791" s="82"/>
      <c r="M791" s="82"/>
      <c r="N791" s="77"/>
      <c r="O791" s="84" t="s">
        <v>233</v>
      </c>
      <c r="P791" s="86">
        <v>43168.055138888885</v>
      </c>
      <c r="Q791" s="84" t="s">
        <v>2400</v>
      </c>
      <c r="R791" s="84"/>
      <c r="S791" s="84"/>
      <c r="T791" s="84"/>
      <c r="U791" s="84"/>
      <c r="V791" s="87" t="s">
        <v>4485</v>
      </c>
      <c r="W791" s="86">
        <v>43168.055138888885</v>
      </c>
      <c r="X791" s="87" t="s">
        <v>5764</v>
      </c>
      <c r="Y791" s="84"/>
      <c r="Z791" s="84"/>
      <c r="AA791" s="90" t="s">
        <v>7343</v>
      </c>
      <c r="AB791" s="84"/>
      <c r="AC791" s="84" t="b">
        <v>0</v>
      </c>
      <c r="AD791" s="84">
        <v>0</v>
      </c>
      <c r="AE791" s="90" t="s">
        <v>243</v>
      </c>
      <c r="AF791" s="84" t="b">
        <v>0</v>
      </c>
      <c r="AG791" s="84" t="s">
        <v>532</v>
      </c>
      <c r="AH791" s="84"/>
      <c r="AI791" s="90" t="s">
        <v>243</v>
      </c>
      <c r="AJ791" s="84" t="b">
        <v>0</v>
      </c>
      <c r="AK791" s="84">
        <v>369</v>
      </c>
      <c r="AL791" s="90" t="s">
        <v>8332</v>
      </c>
      <c r="AM791" s="84" t="s">
        <v>252</v>
      </c>
      <c r="AN791" s="84" t="b">
        <v>0</v>
      </c>
      <c r="AO791" s="90" t="s">
        <v>8332</v>
      </c>
      <c r="AP791" s="84" t="s">
        <v>179</v>
      </c>
      <c r="AQ791" s="84">
        <v>0</v>
      </c>
      <c r="AR791" s="84">
        <v>0</v>
      </c>
      <c r="AS791" s="84"/>
      <c r="AT791" s="84"/>
      <c r="AU791" s="84"/>
      <c r="AV791" s="84"/>
      <c r="AW791" s="84"/>
      <c r="AX791" s="84"/>
      <c r="AY791" s="84"/>
      <c r="AZ791" s="84"/>
    </row>
    <row r="792" spans="1:52" x14ac:dyDescent="0.25">
      <c r="A792" s="69" t="s">
        <v>1223</v>
      </c>
      <c r="B792" s="69" t="s">
        <v>1330</v>
      </c>
      <c r="C792" s="70"/>
      <c r="D792" s="71"/>
      <c r="E792" s="72"/>
      <c r="F792" s="73"/>
      <c r="G792" s="70"/>
      <c r="H792" s="74"/>
      <c r="I792" s="75"/>
      <c r="J792" s="75"/>
      <c r="K792" s="36"/>
      <c r="L792" s="82"/>
      <c r="M792" s="82"/>
      <c r="N792" s="77"/>
      <c r="O792" s="84" t="s">
        <v>233</v>
      </c>
      <c r="P792" s="86">
        <v>43168.055381944447</v>
      </c>
      <c r="Q792" s="84" t="s">
        <v>2417</v>
      </c>
      <c r="R792" s="87" t="s">
        <v>3221</v>
      </c>
      <c r="S792" s="84" t="s">
        <v>3439</v>
      </c>
      <c r="T792" s="84" t="s">
        <v>3547</v>
      </c>
      <c r="U792" s="84"/>
      <c r="V792" s="87" t="s">
        <v>4485</v>
      </c>
      <c r="W792" s="86">
        <v>43168.055381944447</v>
      </c>
      <c r="X792" s="87" t="s">
        <v>5765</v>
      </c>
      <c r="Y792" s="84"/>
      <c r="Z792" s="84"/>
      <c r="AA792" s="90" t="s">
        <v>7344</v>
      </c>
      <c r="AB792" s="84"/>
      <c r="AC792" s="84" t="b">
        <v>0</v>
      </c>
      <c r="AD792" s="84">
        <v>0</v>
      </c>
      <c r="AE792" s="90" t="s">
        <v>243</v>
      </c>
      <c r="AF792" s="84" t="b">
        <v>0</v>
      </c>
      <c r="AG792" s="84" t="s">
        <v>532</v>
      </c>
      <c r="AH792" s="84"/>
      <c r="AI792" s="90" t="s">
        <v>243</v>
      </c>
      <c r="AJ792" s="84" t="b">
        <v>0</v>
      </c>
      <c r="AK792" s="84">
        <v>10</v>
      </c>
      <c r="AL792" s="90" t="s">
        <v>7453</v>
      </c>
      <c r="AM792" s="84" t="s">
        <v>252</v>
      </c>
      <c r="AN792" s="84" t="b">
        <v>0</v>
      </c>
      <c r="AO792" s="90" t="s">
        <v>7453</v>
      </c>
      <c r="AP792" s="84" t="s">
        <v>179</v>
      </c>
      <c r="AQ792" s="84">
        <v>0</v>
      </c>
      <c r="AR792" s="84">
        <v>0</v>
      </c>
      <c r="AS792" s="84"/>
      <c r="AT792" s="84"/>
      <c r="AU792" s="84"/>
      <c r="AV792" s="84"/>
      <c r="AW792" s="84"/>
      <c r="AX792" s="84"/>
      <c r="AY792" s="84"/>
      <c r="AZ792" s="84"/>
    </row>
    <row r="793" spans="1:52" x14ac:dyDescent="0.25">
      <c r="A793" s="69" t="s">
        <v>1224</v>
      </c>
      <c r="B793" s="69" t="s">
        <v>1224</v>
      </c>
      <c r="C793" s="70"/>
      <c r="D793" s="71"/>
      <c r="E793" s="72"/>
      <c r="F793" s="73"/>
      <c r="G793" s="70"/>
      <c r="H793" s="74"/>
      <c r="I793" s="75"/>
      <c r="J793" s="75"/>
      <c r="K793" s="36"/>
      <c r="L793" s="82"/>
      <c r="M793" s="82"/>
      <c r="N793" s="77"/>
      <c r="O793" s="84" t="s">
        <v>179</v>
      </c>
      <c r="P793" s="86">
        <v>43168.055393518516</v>
      </c>
      <c r="Q793" s="84" t="s">
        <v>2696</v>
      </c>
      <c r="R793" s="84"/>
      <c r="S793" s="84"/>
      <c r="T793" s="84" t="s">
        <v>3547</v>
      </c>
      <c r="U793" s="84"/>
      <c r="V793" s="87" t="s">
        <v>4486</v>
      </c>
      <c r="W793" s="86">
        <v>43168.055393518516</v>
      </c>
      <c r="X793" s="87" t="s">
        <v>5766</v>
      </c>
      <c r="Y793" s="84"/>
      <c r="Z793" s="84"/>
      <c r="AA793" s="90" t="s">
        <v>7345</v>
      </c>
      <c r="AB793" s="84"/>
      <c r="AC793" s="84" t="b">
        <v>0</v>
      </c>
      <c r="AD793" s="84">
        <v>1</v>
      </c>
      <c r="AE793" s="90" t="s">
        <v>243</v>
      </c>
      <c r="AF793" s="84" t="b">
        <v>0</v>
      </c>
      <c r="AG793" s="84" t="s">
        <v>248</v>
      </c>
      <c r="AH793" s="84"/>
      <c r="AI793" s="90" t="s">
        <v>243</v>
      </c>
      <c r="AJ793" s="84" t="b">
        <v>0</v>
      </c>
      <c r="AK793" s="84">
        <v>0</v>
      </c>
      <c r="AL793" s="90" t="s">
        <v>243</v>
      </c>
      <c r="AM793" s="84" t="s">
        <v>253</v>
      </c>
      <c r="AN793" s="84" t="b">
        <v>0</v>
      </c>
      <c r="AO793" s="90" t="s">
        <v>7345</v>
      </c>
      <c r="AP793" s="84" t="s">
        <v>179</v>
      </c>
      <c r="AQ793" s="84">
        <v>0</v>
      </c>
      <c r="AR793" s="84">
        <v>0</v>
      </c>
      <c r="AS793" s="84"/>
      <c r="AT793" s="84"/>
      <c r="AU793" s="84"/>
      <c r="AV793" s="84"/>
      <c r="AW793" s="84"/>
      <c r="AX793" s="84"/>
      <c r="AY793" s="84"/>
      <c r="AZ793" s="84"/>
    </row>
    <row r="794" spans="1:52" x14ac:dyDescent="0.25">
      <c r="A794" s="69" t="s">
        <v>1225</v>
      </c>
      <c r="B794" s="69" t="s">
        <v>1883</v>
      </c>
      <c r="C794" s="70"/>
      <c r="D794" s="71"/>
      <c r="E794" s="72"/>
      <c r="F794" s="73"/>
      <c r="G794" s="70"/>
      <c r="H794" s="74"/>
      <c r="I794" s="75"/>
      <c r="J794" s="75"/>
      <c r="K794" s="36"/>
      <c r="L794" s="82"/>
      <c r="M794" s="82"/>
      <c r="N794" s="77"/>
      <c r="O794" s="84" t="s">
        <v>233</v>
      </c>
      <c r="P794" s="86">
        <v>43168.055405092593</v>
      </c>
      <c r="Q794" s="84" t="s">
        <v>2411</v>
      </c>
      <c r="R794" s="84"/>
      <c r="S794" s="84"/>
      <c r="T794" s="84"/>
      <c r="U794" s="84"/>
      <c r="V794" s="87" t="s">
        <v>4487</v>
      </c>
      <c r="W794" s="86">
        <v>43168.055405092593</v>
      </c>
      <c r="X794" s="87" t="s">
        <v>5767</v>
      </c>
      <c r="Y794" s="84"/>
      <c r="Z794" s="84"/>
      <c r="AA794" s="90" t="s">
        <v>7346</v>
      </c>
      <c r="AB794" s="84"/>
      <c r="AC794" s="84" t="b">
        <v>0</v>
      </c>
      <c r="AD794" s="84">
        <v>0</v>
      </c>
      <c r="AE794" s="90" t="s">
        <v>243</v>
      </c>
      <c r="AF794" s="84" t="b">
        <v>0</v>
      </c>
      <c r="AG794" s="84" t="s">
        <v>248</v>
      </c>
      <c r="AH794" s="84"/>
      <c r="AI794" s="90" t="s">
        <v>243</v>
      </c>
      <c r="AJ794" s="84" t="b">
        <v>0</v>
      </c>
      <c r="AK794" s="84">
        <v>4</v>
      </c>
      <c r="AL794" s="90" t="s">
        <v>8087</v>
      </c>
      <c r="AM794" s="84" t="s">
        <v>252</v>
      </c>
      <c r="AN794" s="84" t="b">
        <v>0</v>
      </c>
      <c r="AO794" s="90" t="s">
        <v>8087</v>
      </c>
      <c r="AP794" s="84" t="s">
        <v>179</v>
      </c>
      <c r="AQ794" s="84">
        <v>0</v>
      </c>
      <c r="AR794" s="84">
        <v>0</v>
      </c>
      <c r="AS794" s="84"/>
      <c r="AT794" s="84"/>
      <c r="AU794" s="84"/>
      <c r="AV794" s="84"/>
      <c r="AW794" s="84"/>
      <c r="AX794" s="84"/>
      <c r="AY794" s="84"/>
      <c r="AZ794" s="84"/>
    </row>
    <row r="795" spans="1:52" x14ac:dyDescent="0.25">
      <c r="A795" s="69" t="s">
        <v>1226</v>
      </c>
      <c r="B795" s="69" t="s">
        <v>1226</v>
      </c>
      <c r="C795" s="70"/>
      <c r="D795" s="71"/>
      <c r="E795" s="72"/>
      <c r="F795" s="73"/>
      <c r="G795" s="70"/>
      <c r="H795" s="74"/>
      <c r="I795" s="75"/>
      <c r="J795" s="75"/>
      <c r="K795" s="36"/>
      <c r="L795" s="82"/>
      <c r="M795" s="82"/>
      <c r="N795" s="77"/>
      <c r="O795" s="84" t="s">
        <v>179</v>
      </c>
      <c r="P795" s="86">
        <v>43167.620625000003</v>
      </c>
      <c r="Q795" s="84" t="s">
        <v>2697</v>
      </c>
      <c r="R795" s="87" t="s">
        <v>3294</v>
      </c>
      <c r="S795" s="84" t="s">
        <v>3484</v>
      </c>
      <c r="T795" s="84" t="s">
        <v>3547</v>
      </c>
      <c r="U795" s="84"/>
      <c r="V795" s="87" t="s">
        <v>4488</v>
      </c>
      <c r="W795" s="86">
        <v>43167.620625000003</v>
      </c>
      <c r="X795" s="87" t="s">
        <v>5768</v>
      </c>
      <c r="Y795" s="84"/>
      <c r="Z795" s="84"/>
      <c r="AA795" s="90" t="s">
        <v>7347</v>
      </c>
      <c r="AB795" s="84"/>
      <c r="AC795" s="84" t="b">
        <v>0</v>
      </c>
      <c r="AD795" s="84">
        <v>18</v>
      </c>
      <c r="AE795" s="90" t="s">
        <v>243</v>
      </c>
      <c r="AF795" s="84" t="b">
        <v>0</v>
      </c>
      <c r="AG795" s="84" t="s">
        <v>8486</v>
      </c>
      <c r="AH795" s="84"/>
      <c r="AI795" s="90" t="s">
        <v>243</v>
      </c>
      <c r="AJ795" s="84" t="b">
        <v>0</v>
      </c>
      <c r="AK795" s="84">
        <v>40</v>
      </c>
      <c r="AL795" s="90" t="s">
        <v>243</v>
      </c>
      <c r="AM795" s="84" t="s">
        <v>251</v>
      </c>
      <c r="AN795" s="84" t="b">
        <v>0</v>
      </c>
      <c r="AO795" s="90" t="s">
        <v>7347</v>
      </c>
      <c r="AP795" s="84" t="s">
        <v>270</v>
      </c>
      <c r="AQ795" s="84">
        <v>0</v>
      </c>
      <c r="AR795" s="84">
        <v>0</v>
      </c>
      <c r="AS795" s="84"/>
      <c r="AT795" s="84"/>
      <c r="AU795" s="84"/>
      <c r="AV795" s="84"/>
      <c r="AW795" s="84"/>
      <c r="AX795" s="84"/>
      <c r="AY795" s="84"/>
      <c r="AZ795" s="84"/>
    </row>
    <row r="796" spans="1:52" x14ac:dyDescent="0.25">
      <c r="A796" s="69" t="s">
        <v>1227</v>
      </c>
      <c r="B796" s="69" t="s">
        <v>1226</v>
      </c>
      <c r="C796" s="70"/>
      <c r="D796" s="71"/>
      <c r="E796" s="72"/>
      <c r="F796" s="73"/>
      <c r="G796" s="70"/>
      <c r="H796" s="74"/>
      <c r="I796" s="75"/>
      <c r="J796" s="75"/>
      <c r="K796" s="36"/>
      <c r="L796" s="82"/>
      <c r="M796" s="82"/>
      <c r="N796" s="77"/>
      <c r="O796" s="84" t="s">
        <v>233</v>
      </c>
      <c r="P796" s="86">
        <v>43168.055405092593</v>
      </c>
      <c r="Q796" s="84" t="s">
        <v>2698</v>
      </c>
      <c r="R796" s="84"/>
      <c r="S796" s="84"/>
      <c r="T796" s="84" t="s">
        <v>3547</v>
      </c>
      <c r="U796" s="84"/>
      <c r="V796" s="87" t="s">
        <v>4489</v>
      </c>
      <c r="W796" s="86">
        <v>43168.055405092593</v>
      </c>
      <c r="X796" s="87" t="s">
        <v>5769</v>
      </c>
      <c r="Y796" s="84"/>
      <c r="Z796" s="84"/>
      <c r="AA796" s="90" t="s">
        <v>7348</v>
      </c>
      <c r="AB796" s="84"/>
      <c r="AC796" s="84" t="b">
        <v>0</v>
      </c>
      <c r="AD796" s="84">
        <v>0</v>
      </c>
      <c r="AE796" s="90" t="s">
        <v>243</v>
      </c>
      <c r="AF796" s="84" t="b">
        <v>0</v>
      </c>
      <c r="AG796" s="84" t="s">
        <v>8486</v>
      </c>
      <c r="AH796" s="84"/>
      <c r="AI796" s="90" t="s">
        <v>243</v>
      </c>
      <c r="AJ796" s="84" t="b">
        <v>0</v>
      </c>
      <c r="AK796" s="84">
        <v>40</v>
      </c>
      <c r="AL796" s="90" t="s">
        <v>7347</v>
      </c>
      <c r="AM796" s="84" t="s">
        <v>252</v>
      </c>
      <c r="AN796" s="84" t="b">
        <v>0</v>
      </c>
      <c r="AO796" s="90" t="s">
        <v>7347</v>
      </c>
      <c r="AP796" s="84" t="s">
        <v>179</v>
      </c>
      <c r="AQ796" s="84">
        <v>0</v>
      </c>
      <c r="AR796" s="84">
        <v>0</v>
      </c>
      <c r="AS796" s="84"/>
      <c r="AT796" s="84"/>
      <c r="AU796" s="84"/>
      <c r="AV796" s="84"/>
      <c r="AW796" s="84"/>
      <c r="AX796" s="84"/>
      <c r="AY796" s="84"/>
      <c r="AZ796" s="84"/>
    </row>
    <row r="797" spans="1:52" x14ac:dyDescent="0.25">
      <c r="A797" s="69" t="s">
        <v>1228</v>
      </c>
      <c r="B797" s="69" t="s">
        <v>2079</v>
      </c>
      <c r="C797" s="70"/>
      <c r="D797" s="71"/>
      <c r="E797" s="72"/>
      <c r="F797" s="73"/>
      <c r="G797" s="70"/>
      <c r="H797" s="74"/>
      <c r="I797" s="75"/>
      <c r="J797" s="75"/>
      <c r="K797" s="36"/>
      <c r="L797" s="82"/>
      <c r="M797" s="82"/>
      <c r="N797" s="77"/>
      <c r="O797" s="84" t="s">
        <v>233</v>
      </c>
      <c r="P797" s="86">
        <v>43168.055439814816</v>
      </c>
      <c r="Q797" s="84" t="s">
        <v>2618</v>
      </c>
      <c r="R797" s="87" t="s">
        <v>3271</v>
      </c>
      <c r="S797" s="84" t="s">
        <v>3469</v>
      </c>
      <c r="T797" s="84" t="s">
        <v>3547</v>
      </c>
      <c r="U797" s="84"/>
      <c r="V797" s="87" t="s">
        <v>4490</v>
      </c>
      <c r="W797" s="86">
        <v>43168.055439814816</v>
      </c>
      <c r="X797" s="87" t="s">
        <v>5770</v>
      </c>
      <c r="Y797" s="84"/>
      <c r="Z797" s="84"/>
      <c r="AA797" s="90" t="s">
        <v>7349</v>
      </c>
      <c r="AB797" s="84"/>
      <c r="AC797" s="84" t="b">
        <v>0</v>
      </c>
      <c r="AD797" s="84">
        <v>0</v>
      </c>
      <c r="AE797" s="90" t="s">
        <v>243</v>
      </c>
      <c r="AF797" s="84" t="b">
        <v>0</v>
      </c>
      <c r="AG797" s="84" t="s">
        <v>248</v>
      </c>
      <c r="AH797" s="84"/>
      <c r="AI797" s="90" t="s">
        <v>243</v>
      </c>
      <c r="AJ797" s="84" t="b">
        <v>0</v>
      </c>
      <c r="AK797" s="84">
        <v>35</v>
      </c>
      <c r="AL797" s="90" t="s">
        <v>8315</v>
      </c>
      <c r="AM797" s="84" t="s">
        <v>251</v>
      </c>
      <c r="AN797" s="84" t="b">
        <v>0</v>
      </c>
      <c r="AO797" s="90" t="s">
        <v>8315</v>
      </c>
      <c r="AP797" s="84" t="s">
        <v>179</v>
      </c>
      <c r="AQ797" s="84">
        <v>0</v>
      </c>
      <c r="AR797" s="84">
        <v>0</v>
      </c>
      <c r="AS797" s="84"/>
      <c r="AT797" s="84"/>
      <c r="AU797" s="84"/>
      <c r="AV797" s="84"/>
      <c r="AW797" s="84"/>
      <c r="AX797" s="84"/>
      <c r="AY797" s="84"/>
      <c r="AZ797" s="84"/>
    </row>
    <row r="798" spans="1:52" x14ac:dyDescent="0.25">
      <c r="A798" s="69" t="s">
        <v>1229</v>
      </c>
      <c r="B798" s="69" t="s">
        <v>2075</v>
      </c>
      <c r="C798" s="70"/>
      <c r="D798" s="71"/>
      <c r="E798" s="72"/>
      <c r="F798" s="73"/>
      <c r="G798" s="70"/>
      <c r="H798" s="74"/>
      <c r="I798" s="75"/>
      <c r="J798" s="75"/>
      <c r="K798" s="36"/>
      <c r="L798" s="82"/>
      <c r="M798" s="82"/>
      <c r="N798" s="77"/>
      <c r="O798" s="84" t="s">
        <v>233</v>
      </c>
      <c r="P798" s="86">
        <v>43168.055486111109</v>
      </c>
      <c r="Q798" s="84" t="s">
        <v>2396</v>
      </c>
      <c r="R798" s="84"/>
      <c r="S798" s="84"/>
      <c r="T798" s="84" t="s">
        <v>3570</v>
      </c>
      <c r="U798" s="87" t="s">
        <v>3884</v>
      </c>
      <c r="V798" s="87" t="s">
        <v>3884</v>
      </c>
      <c r="W798" s="86">
        <v>43168.055486111109</v>
      </c>
      <c r="X798" s="87" t="s">
        <v>5771</v>
      </c>
      <c r="Y798" s="84"/>
      <c r="Z798" s="84"/>
      <c r="AA798" s="90" t="s">
        <v>7350</v>
      </c>
      <c r="AB798" s="84"/>
      <c r="AC798" s="84" t="b">
        <v>0</v>
      </c>
      <c r="AD798" s="84">
        <v>0</v>
      </c>
      <c r="AE798" s="90" t="s">
        <v>243</v>
      </c>
      <c r="AF798" s="84" t="b">
        <v>0</v>
      </c>
      <c r="AG798" s="84" t="s">
        <v>8486</v>
      </c>
      <c r="AH798" s="84"/>
      <c r="AI798" s="90" t="s">
        <v>243</v>
      </c>
      <c r="AJ798" s="84" t="b">
        <v>0</v>
      </c>
      <c r="AK798" s="84">
        <v>319</v>
      </c>
      <c r="AL798" s="90" t="s">
        <v>8311</v>
      </c>
      <c r="AM798" s="84" t="s">
        <v>253</v>
      </c>
      <c r="AN798" s="84" t="b">
        <v>0</v>
      </c>
      <c r="AO798" s="90" t="s">
        <v>8311</v>
      </c>
      <c r="AP798" s="84" t="s">
        <v>179</v>
      </c>
      <c r="AQ798" s="84">
        <v>0</v>
      </c>
      <c r="AR798" s="84">
        <v>0</v>
      </c>
      <c r="AS798" s="84"/>
      <c r="AT798" s="84"/>
      <c r="AU798" s="84"/>
      <c r="AV798" s="84"/>
      <c r="AW798" s="84"/>
      <c r="AX798" s="84"/>
      <c r="AY798" s="84"/>
      <c r="AZ798" s="84"/>
    </row>
    <row r="799" spans="1:52" x14ac:dyDescent="0.25">
      <c r="A799" s="69" t="s">
        <v>1230</v>
      </c>
      <c r="B799" s="69" t="s">
        <v>2066</v>
      </c>
      <c r="C799" s="70"/>
      <c r="D799" s="71"/>
      <c r="E799" s="72"/>
      <c r="F799" s="73"/>
      <c r="G799" s="70"/>
      <c r="H799" s="74"/>
      <c r="I799" s="75"/>
      <c r="J799" s="75"/>
      <c r="K799" s="36"/>
      <c r="L799" s="82"/>
      <c r="M799" s="82"/>
      <c r="N799" s="77"/>
      <c r="O799" s="84" t="s">
        <v>233</v>
      </c>
      <c r="P799" s="86">
        <v>43168.055486111109</v>
      </c>
      <c r="Q799" s="84" t="s">
        <v>2571</v>
      </c>
      <c r="R799" s="84"/>
      <c r="S799" s="84"/>
      <c r="T799" s="84" t="s">
        <v>3637</v>
      </c>
      <c r="U799" s="84"/>
      <c r="V799" s="87" t="s">
        <v>4491</v>
      </c>
      <c r="W799" s="86">
        <v>43168.055486111109</v>
      </c>
      <c r="X799" s="87" t="s">
        <v>5772</v>
      </c>
      <c r="Y799" s="84"/>
      <c r="Z799" s="84"/>
      <c r="AA799" s="90" t="s">
        <v>7351</v>
      </c>
      <c r="AB799" s="84"/>
      <c r="AC799" s="84" t="b">
        <v>0</v>
      </c>
      <c r="AD799" s="84">
        <v>0</v>
      </c>
      <c r="AE799" s="90" t="s">
        <v>243</v>
      </c>
      <c r="AF799" s="84" t="b">
        <v>0</v>
      </c>
      <c r="AG799" s="84" t="s">
        <v>248</v>
      </c>
      <c r="AH799" s="84"/>
      <c r="AI799" s="90" t="s">
        <v>243</v>
      </c>
      <c r="AJ799" s="84" t="b">
        <v>0</v>
      </c>
      <c r="AK799" s="84">
        <v>31</v>
      </c>
      <c r="AL799" s="90" t="s">
        <v>8299</v>
      </c>
      <c r="AM799" s="84" t="s">
        <v>251</v>
      </c>
      <c r="AN799" s="84" t="b">
        <v>0</v>
      </c>
      <c r="AO799" s="90" t="s">
        <v>8299</v>
      </c>
      <c r="AP799" s="84" t="s">
        <v>179</v>
      </c>
      <c r="AQ799" s="84">
        <v>0</v>
      </c>
      <c r="AR799" s="84">
        <v>0</v>
      </c>
      <c r="AS799" s="84"/>
      <c r="AT799" s="84"/>
      <c r="AU799" s="84"/>
      <c r="AV799" s="84"/>
      <c r="AW799" s="84"/>
      <c r="AX799" s="84"/>
      <c r="AY799" s="84"/>
      <c r="AZ799" s="84"/>
    </row>
    <row r="800" spans="1:52" x14ac:dyDescent="0.25">
      <c r="A800" s="69" t="s">
        <v>679</v>
      </c>
      <c r="B800" s="69" t="s">
        <v>224</v>
      </c>
      <c r="C800" s="70"/>
      <c r="D800" s="71"/>
      <c r="E800" s="72"/>
      <c r="F800" s="73"/>
      <c r="G800" s="70"/>
      <c r="H800" s="74"/>
      <c r="I800" s="75"/>
      <c r="J800" s="75"/>
      <c r="K800" s="36"/>
      <c r="L800" s="82"/>
      <c r="M800" s="82"/>
      <c r="N800" s="77"/>
      <c r="O800" s="84" t="s">
        <v>233</v>
      </c>
      <c r="P800" s="86">
        <v>43167.729224537034</v>
      </c>
      <c r="Q800" s="84" t="s">
        <v>2372</v>
      </c>
      <c r="R800" s="87" t="s">
        <v>3207</v>
      </c>
      <c r="S800" s="84" t="s">
        <v>3430</v>
      </c>
      <c r="T800" s="84" t="s">
        <v>3547</v>
      </c>
      <c r="U800" s="84"/>
      <c r="V800" s="87" t="s">
        <v>4077</v>
      </c>
      <c r="W800" s="86">
        <v>43167.729224537034</v>
      </c>
      <c r="X800" s="87" t="s">
        <v>5183</v>
      </c>
      <c r="Y800" s="84"/>
      <c r="Z800" s="84"/>
      <c r="AA800" s="90" t="s">
        <v>6762</v>
      </c>
      <c r="AB800" s="84"/>
      <c r="AC800" s="84" t="b">
        <v>0</v>
      </c>
      <c r="AD800" s="84">
        <v>13</v>
      </c>
      <c r="AE800" s="90" t="s">
        <v>243</v>
      </c>
      <c r="AF800" s="84" t="b">
        <v>0</v>
      </c>
      <c r="AG800" s="84" t="s">
        <v>248</v>
      </c>
      <c r="AH800" s="84"/>
      <c r="AI800" s="90" t="s">
        <v>243</v>
      </c>
      <c r="AJ800" s="84" t="b">
        <v>0</v>
      </c>
      <c r="AK800" s="84">
        <v>10</v>
      </c>
      <c r="AL800" s="90" t="s">
        <v>243</v>
      </c>
      <c r="AM800" s="84" t="s">
        <v>253</v>
      </c>
      <c r="AN800" s="84" t="b">
        <v>0</v>
      </c>
      <c r="AO800" s="90" t="s">
        <v>6762</v>
      </c>
      <c r="AP800" s="84" t="s">
        <v>270</v>
      </c>
      <c r="AQ800" s="84">
        <v>0</v>
      </c>
      <c r="AR800" s="84">
        <v>0</v>
      </c>
      <c r="AS800" s="84"/>
      <c r="AT800" s="84"/>
      <c r="AU800" s="84"/>
      <c r="AV800" s="84"/>
      <c r="AW800" s="84"/>
      <c r="AX800" s="84"/>
      <c r="AY800" s="84"/>
      <c r="AZ800" s="84"/>
    </row>
    <row r="801" spans="1:52" x14ac:dyDescent="0.25">
      <c r="A801" s="69" t="s">
        <v>679</v>
      </c>
      <c r="B801" s="69" t="s">
        <v>2221</v>
      </c>
      <c r="C801" s="70"/>
      <c r="D801" s="71"/>
      <c r="E801" s="72"/>
      <c r="F801" s="73"/>
      <c r="G801" s="70"/>
      <c r="H801" s="74"/>
      <c r="I801" s="75"/>
      <c r="J801" s="75"/>
      <c r="K801" s="36"/>
      <c r="L801" s="82"/>
      <c r="M801" s="82"/>
      <c r="N801" s="77"/>
      <c r="O801" s="84" t="s">
        <v>233</v>
      </c>
      <c r="P801" s="86">
        <v>43167.729224537034</v>
      </c>
      <c r="Q801" s="84" t="s">
        <v>2372</v>
      </c>
      <c r="R801" s="87" t="s">
        <v>3207</v>
      </c>
      <c r="S801" s="84" t="s">
        <v>3430</v>
      </c>
      <c r="T801" s="84" t="s">
        <v>3547</v>
      </c>
      <c r="U801" s="84"/>
      <c r="V801" s="87" t="s">
        <v>4077</v>
      </c>
      <c r="W801" s="86">
        <v>43167.729224537034</v>
      </c>
      <c r="X801" s="87" t="s">
        <v>5183</v>
      </c>
      <c r="Y801" s="84"/>
      <c r="Z801" s="84"/>
      <c r="AA801" s="90" t="s">
        <v>6762</v>
      </c>
      <c r="AB801" s="84"/>
      <c r="AC801" s="84" t="b">
        <v>0</v>
      </c>
      <c r="AD801" s="84">
        <v>13</v>
      </c>
      <c r="AE801" s="90" t="s">
        <v>243</v>
      </c>
      <c r="AF801" s="84" t="b">
        <v>0</v>
      </c>
      <c r="AG801" s="84" t="s">
        <v>248</v>
      </c>
      <c r="AH801" s="84"/>
      <c r="AI801" s="90" t="s">
        <v>243</v>
      </c>
      <c r="AJ801" s="84" t="b">
        <v>0</v>
      </c>
      <c r="AK801" s="84">
        <v>10</v>
      </c>
      <c r="AL801" s="90" t="s">
        <v>243</v>
      </c>
      <c r="AM801" s="84" t="s">
        <v>253</v>
      </c>
      <c r="AN801" s="84" t="b">
        <v>0</v>
      </c>
      <c r="AO801" s="90" t="s">
        <v>6762</v>
      </c>
      <c r="AP801" s="84" t="s">
        <v>270</v>
      </c>
      <c r="AQ801" s="84">
        <v>0</v>
      </c>
      <c r="AR801" s="84">
        <v>0</v>
      </c>
      <c r="AS801" s="84"/>
      <c r="AT801" s="84"/>
      <c r="AU801" s="84"/>
      <c r="AV801" s="84"/>
      <c r="AW801" s="84"/>
      <c r="AX801" s="84"/>
      <c r="AY801" s="84"/>
      <c r="AZ801" s="84"/>
    </row>
    <row r="802" spans="1:52" x14ac:dyDescent="0.25">
      <c r="A802" s="69" t="s">
        <v>1231</v>
      </c>
      <c r="B802" s="69" t="s">
        <v>679</v>
      </c>
      <c r="C802" s="70"/>
      <c r="D802" s="71"/>
      <c r="E802" s="72"/>
      <c r="F802" s="73"/>
      <c r="G802" s="70"/>
      <c r="H802" s="74"/>
      <c r="I802" s="75"/>
      <c r="J802" s="75"/>
      <c r="K802" s="36"/>
      <c r="L802" s="82"/>
      <c r="M802" s="82"/>
      <c r="N802" s="77"/>
      <c r="O802" s="84" t="s">
        <v>233</v>
      </c>
      <c r="P802" s="86">
        <v>43168.055497685185</v>
      </c>
      <c r="Q802" s="84" t="s">
        <v>2699</v>
      </c>
      <c r="R802" s="84"/>
      <c r="S802" s="84"/>
      <c r="T802" s="84"/>
      <c r="U802" s="84"/>
      <c r="V802" s="87" t="s">
        <v>4492</v>
      </c>
      <c r="W802" s="86">
        <v>43168.055497685185</v>
      </c>
      <c r="X802" s="87" t="s">
        <v>5773</v>
      </c>
      <c r="Y802" s="84"/>
      <c r="Z802" s="84"/>
      <c r="AA802" s="90" t="s">
        <v>7352</v>
      </c>
      <c r="AB802" s="84"/>
      <c r="AC802" s="84" t="b">
        <v>0</v>
      </c>
      <c r="AD802" s="84">
        <v>0</v>
      </c>
      <c r="AE802" s="90" t="s">
        <v>243</v>
      </c>
      <c r="AF802" s="84" t="b">
        <v>0</v>
      </c>
      <c r="AG802" s="84" t="s">
        <v>248</v>
      </c>
      <c r="AH802" s="84"/>
      <c r="AI802" s="90" t="s">
        <v>243</v>
      </c>
      <c r="AJ802" s="84" t="b">
        <v>0</v>
      </c>
      <c r="AK802" s="84">
        <v>10</v>
      </c>
      <c r="AL802" s="90" t="s">
        <v>6762</v>
      </c>
      <c r="AM802" s="84" t="s">
        <v>252</v>
      </c>
      <c r="AN802" s="84" t="b">
        <v>0</v>
      </c>
      <c r="AO802" s="90" t="s">
        <v>6762</v>
      </c>
      <c r="AP802" s="84" t="s">
        <v>179</v>
      </c>
      <c r="AQ802" s="84">
        <v>0</v>
      </c>
      <c r="AR802" s="84">
        <v>0</v>
      </c>
      <c r="AS802" s="84"/>
      <c r="AT802" s="84"/>
      <c r="AU802" s="84"/>
      <c r="AV802" s="84"/>
      <c r="AW802" s="84"/>
      <c r="AX802" s="84"/>
      <c r="AY802" s="84"/>
      <c r="AZ802" s="84"/>
    </row>
    <row r="803" spans="1:52" x14ac:dyDescent="0.25">
      <c r="A803" s="69" t="s">
        <v>1231</v>
      </c>
      <c r="B803" s="69" t="s">
        <v>224</v>
      </c>
      <c r="C803" s="70"/>
      <c r="D803" s="71"/>
      <c r="E803" s="72"/>
      <c r="F803" s="73"/>
      <c r="G803" s="70"/>
      <c r="H803" s="74"/>
      <c r="I803" s="75"/>
      <c r="J803" s="75"/>
      <c r="K803" s="36"/>
      <c r="L803" s="82"/>
      <c r="M803" s="82"/>
      <c r="N803" s="77"/>
      <c r="O803" s="84" t="s">
        <v>233</v>
      </c>
      <c r="P803" s="86">
        <v>43168.055497685185</v>
      </c>
      <c r="Q803" s="84" t="s">
        <v>2699</v>
      </c>
      <c r="R803" s="84"/>
      <c r="S803" s="84"/>
      <c r="T803" s="84"/>
      <c r="U803" s="84"/>
      <c r="V803" s="87" t="s">
        <v>4492</v>
      </c>
      <c r="W803" s="86">
        <v>43168.055497685185</v>
      </c>
      <c r="X803" s="87" t="s">
        <v>5773</v>
      </c>
      <c r="Y803" s="84"/>
      <c r="Z803" s="84"/>
      <c r="AA803" s="90" t="s">
        <v>7352</v>
      </c>
      <c r="AB803" s="84"/>
      <c r="AC803" s="84" t="b">
        <v>0</v>
      </c>
      <c r="AD803" s="84">
        <v>0</v>
      </c>
      <c r="AE803" s="90" t="s">
        <v>243</v>
      </c>
      <c r="AF803" s="84" t="b">
        <v>0</v>
      </c>
      <c r="AG803" s="84" t="s">
        <v>248</v>
      </c>
      <c r="AH803" s="84"/>
      <c r="AI803" s="90" t="s">
        <v>243</v>
      </c>
      <c r="AJ803" s="84" t="b">
        <v>0</v>
      </c>
      <c r="AK803" s="84">
        <v>10</v>
      </c>
      <c r="AL803" s="90" t="s">
        <v>6762</v>
      </c>
      <c r="AM803" s="84" t="s">
        <v>252</v>
      </c>
      <c r="AN803" s="84" t="b">
        <v>0</v>
      </c>
      <c r="AO803" s="90" t="s">
        <v>6762</v>
      </c>
      <c r="AP803" s="84" t="s">
        <v>179</v>
      </c>
      <c r="AQ803" s="84">
        <v>0</v>
      </c>
      <c r="AR803" s="84">
        <v>0</v>
      </c>
      <c r="AS803" s="84"/>
      <c r="AT803" s="84"/>
      <c r="AU803" s="84"/>
      <c r="AV803" s="84"/>
      <c r="AW803" s="84"/>
      <c r="AX803" s="84"/>
      <c r="AY803" s="84"/>
      <c r="AZ803" s="84"/>
    </row>
    <row r="804" spans="1:52" x14ac:dyDescent="0.25">
      <c r="A804" s="69" t="s">
        <v>1231</v>
      </c>
      <c r="B804" s="69" t="s">
        <v>2221</v>
      </c>
      <c r="C804" s="70"/>
      <c r="D804" s="71"/>
      <c r="E804" s="72"/>
      <c r="F804" s="73"/>
      <c r="G804" s="70"/>
      <c r="H804" s="74"/>
      <c r="I804" s="75"/>
      <c r="J804" s="75"/>
      <c r="K804" s="36"/>
      <c r="L804" s="82"/>
      <c r="M804" s="82"/>
      <c r="N804" s="77"/>
      <c r="O804" s="84" t="s">
        <v>233</v>
      </c>
      <c r="P804" s="86">
        <v>43168.055497685185</v>
      </c>
      <c r="Q804" s="84" t="s">
        <v>2699</v>
      </c>
      <c r="R804" s="84"/>
      <c r="S804" s="84"/>
      <c r="T804" s="84"/>
      <c r="U804" s="84"/>
      <c r="V804" s="87" t="s">
        <v>4492</v>
      </c>
      <c r="W804" s="86">
        <v>43168.055497685185</v>
      </c>
      <c r="X804" s="87" t="s">
        <v>5773</v>
      </c>
      <c r="Y804" s="84"/>
      <c r="Z804" s="84"/>
      <c r="AA804" s="90" t="s">
        <v>7352</v>
      </c>
      <c r="AB804" s="84"/>
      <c r="AC804" s="84" t="b">
        <v>0</v>
      </c>
      <c r="AD804" s="84">
        <v>0</v>
      </c>
      <c r="AE804" s="90" t="s">
        <v>243</v>
      </c>
      <c r="AF804" s="84" t="b">
        <v>0</v>
      </c>
      <c r="AG804" s="84" t="s">
        <v>248</v>
      </c>
      <c r="AH804" s="84"/>
      <c r="AI804" s="90" t="s">
        <v>243</v>
      </c>
      <c r="AJ804" s="84" t="b">
        <v>0</v>
      </c>
      <c r="AK804" s="84">
        <v>10</v>
      </c>
      <c r="AL804" s="90" t="s">
        <v>6762</v>
      </c>
      <c r="AM804" s="84" t="s">
        <v>252</v>
      </c>
      <c r="AN804" s="84" t="b">
        <v>0</v>
      </c>
      <c r="AO804" s="90" t="s">
        <v>6762</v>
      </c>
      <c r="AP804" s="84" t="s">
        <v>179</v>
      </c>
      <c r="AQ804" s="84">
        <v>0</v>
      </c>
      <c r="AR804" s="84">
        <v>0</v>
      </c>
      <c r="AS804" s="84"/>
      <c r="AT804" s="84"/>
      <c r="AU804" s="84"/>
      <c r="AV804" s="84"/>
      <c r="AW804" s="84"/>
      <c r="AX804" s="84"/>
      <c r="AY804" s="84"/>
      <c r="AZ804" s="84"/>
    </row>
    <row r="805" spans="1:52" x14ac:dyDescent="0.25">
      <c r="A805" s="69" t="s">
        <v>1232</v>
      </c>
      <c r="B805" s="69" t="s">
        <v>2075</v>
      </c>
      <c r="C805" s="70"/>
      <c r="D805" s="71"/>
      <c r="E805" s="72"/>
      <c r="F805" s="73"/>
      <c r="G805" s="70"/>
      <c r="H805" s="74"/>
      <c r="I805" s="75"/>
      <c r="J805" s="75"/>
      <c r="K805" s="36"/>
      <c r="L805" s="82"/>
      <c r="M805" s="82"/>
      <c r="N805" s="77"/>
      <c r="O805" s="84" t="s">
        <v>233</v>
      </c>
      <c r="P805" s="86">
        <v>43168.055520833332</v>
      </c>
      <c r="Q805" s="84" t="s">
        <v>2396</v>
      </c>
      <c r="R805" s="84"/>
      <c r="S805" s="84"/>
      <c r="T805" s="84" t="s">
        <v>3570</v>
      </c>
      <c r="U805" s="87" t="s">
        <v>3884</v>
      </c>
      <c r="V805" s="87" t="s">
        <v>3884</v>
      </c>
      <c r="W805" s="86">
        <v>43168.055520833332</v>
      </c>
      <c r="X805" s="87" t="s">
        <v>5774</v>
      </c>
      <c r="Y805" s="84"/>
      <c r="Z805" s="84"/>
      <c r="AA805" s="90" t="s">
        <v>7353</v>
      </c>
      <c r="AB805" s="84"/>
      <c r="AC805" s="84" t="b">
        <v>0</v>
      </c>
      <c r="AD805" s="84">
        <v>0</v>
      </c>
      <c r="AE805" s="90" t="s">
        <v>243</v>
      </c>
      <c r="AF805" s="84" t="b">
        <v>0</v>
      </c>
      <c r="AG805" s="84" t="s">
        <v>8486</v>
      </c>
      <c r="AH805" s="84"/>
      <c r="AI805" s="90" t="s">
        <v>243</v>
      </c>
      <c r="AJ805" s="84" t="b">
        <v>0</v>
      </c>
      <c r="AK805" s="84">
        <v>319</v>
      </c>
      <c r="AL805" s="90" t="s">
        <v>8311</v>
      </c>
      <c r="AM805" s="84" t="s">
        <v>251</v>
      </c>
      <c r="AN805" s="84" t="b">
        <v>0</v>
      </c>
      <c r="AO805" s="90" t="s">
        <v>8311</v>
      </c>
      <c r="AP805" s="84" t="s">
        <v>179</v>
      </c>
      <c r="AQ805" s="84">
        <v>0</v>
      </c>
      <c r="AR805" s="84">
        <v>0</v>
      </c>
      <c r="AS805" s="84"/>
      <c r="AT805" s="84"/>
      <c r="AU805" s="84"/>
      <c r="AV805" s="84"/>
      <c r="AW805" s="84"/>
      <c r="AX805" s="84"/>
      <c r="AY805" s="84"/>
      <c r="AZ805" s="84"/>
    </row>
    <row r="806" spans="1:52" x14ac:dyDescent="0.25">
      <c r="A806" s="69" t="s">
        <v>1233</v>
      </c>
      <c r="B806" s="69" t="s">
        <v>2082</v>
      </c>
      <c r="C806" s="70"/>
      <c r="D806" s="71"/>
      <c r="E806" s="72"/>
      <c r="F806" s="73"/>
      <c r="G806" s="70"/>
      <c r="H806" s="74"/>
      <c r="I806" s="75"/>
      <c r="J806" s="75"/>
      <c r="K806" s="36"/>
      <c r="L806" s="82"/>
      <c r="M806" s="82"/>
      <c r="N806" s="77"/>
      <c r="O806" s="84" t="s">
        <v>233</v>
      </c>
      <c r="P806" s="86">
        <v>43168.055555555555</v>
      </c>
      <c r="Q806" s="84" t="s">
        <v>2397</v>
      </c>
      <c r="R806" s="84"/>
      <c r="S806" s="84"/>
      <c r="T806" s="84"/>
      <c r="U806" s="84"/>
      <c r="V806" s="87" t="s">
        <v>4493</v>
      </c>
      <c r="W806" s="86">
        <v>43168.055555555555</v>
      </c>
      <c r="X806" s="87" t="s">
        <v>5775</v>
      </c>
      <c r="Y806" s="84"/>
      <c r="Z806" s="84"/>
      <c r="AA806" s="90" t="s">
        <v>7354</v>
      </c>
      <c r="AB806" s="84"/>
      <c r="AC806" s="84" t="b">
        <v>0</v>
      </c>
      <c r="AD806" s="84">
        <v>0</v>
      </c>
      <c r="AE806" s="90" t="s">
        <v>243</v>
      </c>
      <c r="AF806" s="84" t="b">
        <v>1</v>
      </c>
      <c r="AG806" s="84" t="s">
        <v>248</v>
      </c>
      <c r="AH806" s="84"/>
      <c r="AI806" s="90" t="s">
        <v>8490</v>
      </c>
      <c r="AJ806" s="84" t="b">
        <v>0</v>
      </c>
      <c r="AK806" s="84">
        <v>6157</v>
      </c>
      <c r="AL806" s="90" t="s">
        <v>8318</v>
      </c>
      <c r="AM806" s="84" t="s">
        <v>252</v>
      </c>
      <c r="AN806" s="84" t="b">
        <v>0</v>
      </c>
      <c r="AO806" s="90" t="s">
        <v>8318</v>
      </c>
      <c r="AP806" s="84" t="s">
        <v>179</v>
      </c>
      <c r="AQ806" s="84">
        <v>0</v>
      </c>
      <c r="AR806" s="84">
        <v>0</v>
      </c>
      <c r="AS806" s="84"/>
      <c r="AT806" s="84"/>
      <c r="AU806" s="84"/>
      <c r="AV806" s="84"/>
      <c r="AW806" s="84"/>
      <c r="AX806" s="84"/>
      <c r="AY806" s="84"/>
      <c r="AZ806" s="84"/>
    </row>
    <row r="807" spans="1:52" x14ac:dyDescent="0.25">
      <c r="A807" s="69" t="s">
        <v>680</v>
      </c>
      <c r="B807" s="69" t="s">
        <v>2191</v>
      </c>
      <c r="C807" s="70"/>
      <c r="D807" s="71"/>
      <c r="E807" s="72"/>
      <c r="F807" s="73"/>
      <c r="G807" s="70"/>
      <c r="H807" s="74"/>
      <c r="I807" s="75"/>
      <c r="J807" s="75"/>
      <c r="K807" s="36"/>
      <c r="L807" s="82"/>
      <c r="M807" s="82"/>
      <c r="N807" s="77"/>
      <c r="O807" s="84" t="s">
        <v>233</v>
      </c>
      <c r="P807" s="86">
        <v>43167.950578703705</v>
      </c>
      <c r="Q807" s="84" t="s">
        <v>2373</v>
      </c>
      <c r="R807" s="84"/>
      <c r="S807" s="84"/>
      <c r="T807" s="84" t="s">
        <v>3551</v>
      </c>
      <c r="U807" s="87" t="s">
        <v>3872</v>
      </c>
      <c r="V807" s="87" t="s">
        <v>3872</v>
      </c>
      <c r="W807" s="86">
        <v>43167.950578703705</v>
      </c>
      <c r="X807" s="87" t="s">
        <v>5184</v>
      </c>
      <c r="Y807" s="84"/>
      <c r="Z807" s="84"/>
      <c r="AA807" s="90" t="s">
        <v>6763</v>
      </c>
      <c r="AB807" s="84"/>
      <c r="AC807" s="84" t="b">
        <v>0</v>
      </c>
      <c r="AD807" s="84">
        <v>11</v>
      </c>
      <c r="AE807" s="90" t="s">
        <v>243</v>
      </c>
      <c r="AF807" s="84" t="b">
        <v>0</v>
      </c>
      <c r="AG807" s="84" t="s">
        <v>248</v>
      </c>
      <c r="AH807" s="84"/>
      <c r="AI807" s="90" t="s">
        <v>243</v>
      </c>
      <c r="AJ807" s="84" t="b">
        <v>0</v>
      </c>
      <c r="AK807" s="84">
        <v>8</v>
      </c>
      <c r="AL807" s="90" t="s">
        <v>243</v>
      </c>
      <c r="AM807" s="84" t="s">
        <v>252</v>
      </c>
      <c r="AN807" s="84" t="b">
        <v>0</v>
      </c>
      <c r="AO807" s="90" t="s">
        <v>6763</v>
      </c>
      <c r="AP807" s="84" t="s">
        <v>270</v>
      </c>
      <c r="AQ807" s="84">
        <v>0</v>
      </c>
      <c r="AR807" s="84">
        <v>0</v>
      </c>
      <c r="AS807" s="84"/>
      <c r="AT807" s="84"/>
      <c r="AU807" s="84"/>
      <c r="AV807" s="84"/>
      <c r="AW807" s="84"/>
      <c r="AX807" s="84"/>
      <c r="AY807" s="84"/>
      <c r="AZ807" s="84"/>
    </row>
    <row r="808" spans="1:52" x14ac:dyDescent="0.25">
      <c r="A808" s="69" t="s">
        <v>1234</v>
      </c>
      <c r="B808" s="69" t="s">
        <v>680</v>
      </c>
      <c r="C808" s="70"/>
      <c r="D808" s="71"/>
      <c r="E808" s="72"/>
      <c r="F808" s="73"/>
      <c r="G808" s="70"/>
      <c r="H808" s="74"/>
      <c r="I808" s="75"/>
      <c r="J808" s="75"/>
      <c r="K808" s="36"/>
      <c r="L808" s="82"/>
      <c r="M808" s="82"/>
      <c r="N808" s="77"/>
      <c r="O808" s="84" t="s">
        <v>233</v>
      </c>
      <c r="P808" s="86">
        <v>43168.055567129632</v>
      </c>
      <c r="Q808" s="84" t="s">
        <v>2401</v>
      </c>
      <c r="R808" s="84"/>
      <c r="S808" s="84"/>
      <c r="T808" s="84" t="s">
        <v>3571</v>
      </c>
      <c r="U808" s="84"/>
      <c r="V808" s="87" t="s">
        <v>4494</v>
      </c>
      <c r="W808" s="86">
        <v>43168.055567129632</v>
      </c>
      <c r="X808" s="87" t="s">
        <v>5776</v>
      </c>
      <c r="Y808" s="84"/>
      <c r="Z808" s="84"/>
      <c r="AA808" s="90" t="s">
        <v>7355</v>
      </c>
      <c r="AB808" s="84"/>
      <c r="AC808" s="84" t="b">
        <v>0</v>
      </c>
      <c r="AD808" s="84">
        <v>0</v>
      </c>
      <c r="AE808" s="90" t="s">
        <v>243</v>
      </c>
      <c r="AF808" s="84" t="b">
        <v>0</v>
      </c>
      <c r="AG808" s="84" t="s">
        <v>248</v>
      </c>
      <c r="AH808" s="84"/>
      <c r="AI808" s="90" t="s">
        <v>243</v>
      </c>
      <c r="AJ808" s="84" t="b">
        <v>0</v>
      </c>
      <c r="AK808" s="84">
        <v>8</v>
      </c>
      <c r="AL808" s="90" t="s">
        <v>6763</v>
      </c>
      <c r="AM808" s="84" t="s">
        <v>252</v>
      </c>
      <c r="AN808" s="84" t="b">
        <v>0</v>
      </c>
      <c r="AO808" s="90" t="s">
        <v>6763</v>
      </c>
      <c r="AP808" s="84" t="s">
        <v>179</v>
      </c>
      <c r="AQ808" s="84">
        <v>0</v>
      </c>
      <c r="AR808" s="84">
        <v>0</v>
      </c>
      <c r="AS808" s="84"/>
      <c r="AT808" s="84"/>
      <c r="AU808" s="84"/>
      <c r="AV808" s="84"/>
      <c r="AW808" s="84"/>
      <c r="AX808" s="84"/>
      <c r="AY808" s="84"/>
      <c r="AZ808" s="84"/>
    </row>
    <row r="809" spans="1:52" x14ac:dyDescent="0.25">
      <c r="A809" s="69" t="s">
        <v>1235</v>
      </c>
      <c r="B809" s="69" t="s">
        <v>2079</v>
      </c>
      <c r="C809" s="70"/>
      <c r="D809" s="71"/>
      <c r="E809" s="72"/>
      <c r="F809" s="73"/>
      <c r="G809" s="70"/>
      <c r="H809" s="74"/>
      <c r="I809" s="75"/>
      <c r="J809" s="75"/>
      <c r="K809" s="36"/>
      <c r="L809" s="82"/>
      <c r="M809" s="82"/>
      <c r="N809" s="77"/>
      <c r="O809" s="84" t="s">
        <v>233</v>
      </c>
      <c r="P809" s="86">
        <v>43168.055613425924</v>
      </c>
      <c r="Q809" s="84" t="s">
        <v>2618</v>
      </c>
      <c r="R809" s="87" t="s">
        <v>3271</v>
      </c>
      <c r="S809" s="84" t="s">
        <v>3469</v>
      </c>
      <c r="T809" s="84" t="s">
        <v>3547</v>
      </c>
      <c r="U809" s="84"/>
      <c r="V809" s="87" t="s">
        <v>4495</v>
      </c>
      <c r="W809" s="86">
        <v>43168.055613425924</v>
      </c>
      <c r="X809" s="87" t="s">
        <v>5777</v>
      </c>
      <c r="Y809" s="84"/>
      <c r="Z809" s="84"/>
      <c r="AA809" s="90" t="s">
        <v>7356</v>
      </c>
      <c r="AB809" s="84"/>
      <c r="AC809" s="84" t="b">
        <v>0</v>
      </c>
      <c r="AD809" s="84">
        <v>0</v>
      </c>
      <c r="AE809" s="90" t="s">
        <v>243</v>
      </c>
      <c r="AF809" s="84" t="b">
        <v>0</v>
      </c>
      <c r="AG809" s="84" t="s">
        <v>248</v>
      </c>
      <c r="AH809" s="84"/>
      <c r="AI809" s="90" t="s">
        <v>243</v>
      </c>
      <c r="AJ809" s="84" t="b">
        <v>0</v>
      </c>
      <c r="AK809" s="84">
        <v>35</v>
      </c>
      <c r="AL809" s="90" t="s">
        <v>8315</v>
      </c>
      <c r="AM809" s="84" t="s">
        <v>254</v>
      </c>
      <c r="AN809" s="84" t="b">
        <v>0</v>
      </c>
      <c r="AO809" s="90" t="s">
        <v>8315</v>
      </c>
      <c r="AP809" s="84" t="s">
        <v>179</v>
      </c>
      <c r="AQ809" s="84">
        <v>0</v>
      </c>
      <c r="AR809" s="84">
        <v>0</v>
      </c>
      <c r="AS809" s="84"/>
      <c r="AT809" s="84"/>
      <c r="AU809" s="84"/>
      <c r="AV809" s="84"/>
      <c r="AW809" s="84"/>
      <c r="AX809" s="84"/>
      <c r="AY809" s="84"/>
      <c r="AZ809" s="84"/>
    </row>
    <row r="810" spans="1:52" x14ac:dyDescent="0.25">
      <c r="A810" s="69" t="s">
        <v>1236</v>
      </c>
      <c r="B810" s="69" t="s">
        <v>1236</v>
      </c>
      <c r="C810" s="70"/>
      <c r="D810" s="71"/>
      <c r="E810" s="72"/>
      <c r="F810" s="73"/>
      <c r="G810" s="70"/>
      <c r="H810" s="74"/>
      <c r="I810" s="75"/>
      <c r="J810" s="75"/>
      <c r="K810" s="36"/>
      <c r="L810" s="82"/>
      <c r="M810" s="82"/>
      <c r="N810" s="77"/>
      <c r="O810" s="84" t="s">
        <v>179</v>
      </c>
      <c r="P810" s="86">
        <v>43168.055625000001</v>
      </c>
      <c r="Q810" s="84" t="s">
        <v>2700</v>
      </c>
      <c r="R810" s="87" t="s">
        <v>3295</v>
      </c>
      <c r="S810" s="84" t="s">
        <v>3485</v>
      </c>
      <c r="T810" s="84" t="s">
        <v>3680</v>
      </c>
      <c r="U810" s="87" t="s">
        <v>3951</v>
      </c>
      <c r="V810" s="87" t="s">
        <v>3951</v>
      </c>
      <c r="W810" s="86">
        <v>43168.055625000001</v>
      </c>
      <c r="X810" s="87" t="s">
        <v>5778</v>
      </c>
      <c r="Y810" s="84"/>
      <c r="Z810" s="84"/>
      <c r="AA810" s="90" t="s">
        <v>7357</v>
      </c>
      <c r="AB810" s="84"/>
      <c r="AC810" s="84" t="b">
        <v>0</v>
      </c>
      <c r="AD810" s="84">
        <v>2</v>
      </c>
      <c r="AE810" s="90" t="s">
        <v>243</v>
      </c>
      <c r="AF810" s="84" t="b">
        <v>0</v>
      </c>
      <c r="AG810" s="84" t="s">
        <v>248</v>
      </c>
      <c r="AH810" s="84"/>
      <c r="AI810" s="90" t="s">
        <v>243</v>
      </c>
      <c r="AJ810" s="84" t="b">
        <v>0</v>
      </c>
      <c r="AK810" s="84">
        <v>0</v>
      </c>
      <c r="AL810" s="90" t="s">
        <v>243</v>
      </c>
      <c r="AM810" s="84" t="s">
        <v>260</v>
      </c>
      <c r="AN810" s="84" t="b">
        <v>0</v>
      </c>
      <c r="AO810" s="90" t="s">
        <v>7357</v>
      </c>
      <c r="AP810" s="84" t="s">
        <v>179</v>
      </c>
      <c r="AQ810" s="84">
        <v>0</v>
      </c>
      <c r="AR810" s="84">
        <v>0</v>
      </c>
      <c r="AS810" s="84"/>
      <c r="AT810" s="84"/>
      <c r="AU810" s="84"/>
      <c r="AV810" s="84"/>
      <c r="AW810" s="84"/>
      <c r="AX810" s="84"/>
      <c r="AY810" s="84"/>
      <c r="AZ810" s="84"/>
    </row>
    <row r="811" spans="1:52" x14ac:dyDescent="0.25">
      <c r="A811" s="69" t="s">
        <v>1237</v>
      </c>
      <c r="B811" s="69" t="s">
        <v>2079</v>
      </c>
      <c r="C811" s="70"/>
      <c r="D811" s="71"/>
      <c r="E811" s="72"/>
      <c r="F811" s="73"/>
      <c r="G811" s="70"/>
      <c r="H811" s="74"/>
      <c r="I811" s="75"/>
      <c r="J811" s="75"/>
      <c r="K811" s="36"/>
      <c r="L811" s="82"/>
      <c r="M811" s="82"/>
      <c r="N811" s="77"/>
      <c r="O811" s="84" t="s">
        <v>233</v>
      </c>
      <c r="P811" s="86">
        <v>43168.055636574078</v>
      </c>
      <c r="Q811" s="84" t="s">
        <v>2618</v>
      </c>
      <c r="R811" s="87" t="s">
        <v>3271</v>
      </c>
      <c r="S811" s="84" t="s">
        <v>3469</v>
      </c>
      <c r="T811" s="84" t="s">
        <v>3547</v>
      </c>
      <c r="U811" s="84"/>
      <c r="V811" s="87" t="s">
        <v>4496</v>
      </c>
      <c r="W811" s="86">
        <v>43168.055636574078</v>
      </c>
      <c r="X811" s="87" t="s">
        <v>5779</v>
      </c>
      <c r="Y811" s="84"/>
      <c r="Z811" s="84"/>
      <c r="AA811" s="90" t="s">
        <v>7358</v>
      </c>
      <c r="AB811" s="84"/>
      <c r="AC811" s="84" t="b">
        <v>0</v>
      </c>
      <c r="AD811" s="84">
        <v>0</v>
      </c>
      <c r="AE811" s="90" t="s">
        <v>243</v>
      </c>
      <c r="AF811" s="84" t="b">
        <v>0</v>
      </c>
      <c r="AG811" s="84" t="s">
        <v>248</v>
      </c>
      <c r="AH811" s="84"/>
      <c r="AI811" s="90" t="s">
        <v>243</v>
      </c>
      <c r="AJ811" s="84" t="b">
        <v>0</v>
      </c>
      <c r="AK811" s="84">
        <v>35</v>
      </c>
      <c r="AL811" s="90" t="s">
        <v>8315</v>
      </c>
      <c r="AM811" s="84" t="s">
        <v>252</v>
      </c>
      <c r="AN811" s="84" t="b">
        <v>0</v>
      </c>
      <c r="AO811" s="90" t="s">
        <v>8315</v>
      </c>
      <c r="AP811" s="84" t="s">
        <v>179</v>
      </c>
      <c r="AQ811" s="84">
        <v>0</v>
      </c>
      <c r="AR811" s="84">
        <v>0</v>
      </c>
      <c r="AS811" s="84"/>
      <c r="AT811" s="84"/>
      <c r="AU811" s="84"/>
      <c r="AV811" s="84"/>
      <c r="AW811" s="84"/>
      <c r="AX811" s="84"/>
      <c r="AY811" s="84"/>
      <c r="AZ811" s="84"/>
    </row>
    <row r="812" spans="1:52" x14ac:dyDescent="0.25">
      <c r="A812" s="69" t="s">
        <v>1238</v>
      </c>
      <c r="B812" s="69" t="s">
        <v>1181</v>
      </c>
      <c r="C812" s="70"/>
      <c r="D812" s="71"/>
      <c r="E812" s="72"/>
      <c r="F812" s="73"/>
      <c r="G812" s="70"/>
      <c r="H812" s="74"/>
      <c r="I812" s="75"/>
      <c r="J812" s="75"/>
      <c r="K812" s="36"/>
      <c r="L812" s="82"/>
      <c r="M812" s="82"/>
      <c r="N812" s="77"/>
      <c r="O812" s="84" t="s">
        <v>233</v>
      </c>
      <c r="P812" s="86">
        <v>43168.055659722224</v>
      </c>
      <c r="Q812" s="84" t="s">
        <v>2701</v>
      </c>
      <c r="R812" s="84"/>
      <c r="S812" s="84"/>
      <c r="T812" s="84"/>
      <c r="U812" s="84"/>
      <c r="V812" s="87" t="s">
        <v>4497</v>
      </c>
      <c r="W812" s="86">
        <v>43168.055659722224</v>
      </c>
      <c r="X812" s="87" t="s">
        <v>5780</v>
      </c>
      <c r="Y812" s="84"/>
      <c r="Z812" s="84"/>
      <c r="AA812" s="90" t="s">
        <v>7359</v>
      </c>
      <c r="AB812" s="84"/>
      <c r="AC812" s="84" t="b">
        <v>0</v>
      </c>
      <c r="AD812" s="84">
        <v>0</v>
      </c>
      <c r="AE812" s="90" t="s">
        <v>243</v>
      </c>
      <c r="AF812" s="84" t="b">
        <v>0</v>
      </c>
      <c r="AG812" s="84" t="s">
        <v>250</v>
      </c>
      <c r="AH812" s="84"/>
      <c r="AI812" s="90" t="s">
        <v>243</v>
      </c>
      <c r="AJ812" s="84" t="b">
        <v>0</v>
      </c>
      <c r="AK812" s="84">
        <v>1</v>
      </c>
      <c r="AL812" s="90" t="s">
        <v>7297</v>
      </c>
      <c r="AM812" s="84" t="s">
        <v>252</v>
      </c>
      <c r="AN812" s="84" t="b">
        <v>0</v>
      </c>
      <c r="AO812" s="90" t="s">
        <v>7297</v>
      </c>
      <c r="AP812" s="84" t="s">
        <v>179</v>
      </c>
      <c r="AQ812" s="84">
        <v>0</v>
      </c>
      <c r="AR812" s="84">
        <v>0</v>
      </c>
      <c r="AS812" s="84"/>
      <c r="AT812" s="84"/>
      <c r="AU812" s="84"/>
      <c r="AV812" s="84"/>
      <c r="AW812" s="84"/>
      <c r="AX812" s="84"/>
      <c r="AY812" s="84"/>
      <c r="AZ812" s="84"/>
    </row>
    <row r="813" spans="1:52" x14ac:dyDescent="0.25">
      <c r="A813" s="69" t="s">
        <v>1239</v>
      </c>
      <c r="B813" s="69" t="s">
        <v>1239</v>
      </c>
      <c r="C813" s="70"/>
      <c r="D813" s="71"/>
      <c r="E813" s="72"/>
      <c r="F813" s="73"/>
      <c r="G813" s="70"/>
      <c r="H813" s="74"/>
      <c r="I813" s="75"/>
      <c r="J813" s="75"/>
      <c r="K813" s="36"/>
      <c r="L813" s="82"/>
      <c r="M813" s="82"/>
      <c r="N813" s="77"/>
      <c r="O813" s="84" t="s">
        <v>179</v>
      </c>
      <c r="P813" s="86">
        <v>43168.055671296293</v>
      </c>
      <c r="Q813" s="84" t="s">
        <v>2702</v>
      </c>
      <c r="R813" s="87" t="s">
        <v>3296</v>
      </c>
      <c r="S813" s="84" t="s">
        <v>3486</v>
      </c>
      <c r="T813" s="84" t="s">
        <v>3681</v>
      </c>
      <c r="U813" s="84"/>
      <c r="V813" s="87" t="s">
        <v>4498</v>
      </c>
      <c r="W813" s="86">
        <v>43168.055671296293</v>
      </c>
      <c r="X813" s="87" t="s">
        <v>5781</v>
      </c>
      <c r="Y813" s="84"/>
      <c r="Z813" s="84"/>
      <c r="AA813" s="90" t="s">
        <v>7360</v>
      </c>
      <c r="AB813" s="84"/>
      <c r="AC813" s="84" t="b">
        <v>0</v>
      </c>
      <c r="AD813" s="84">
        <v>0</v>
      </c>
      <c r="AE813" s="90" t="s">
        <v>243</v>
      </c>
      <c r="AF813" s="84" t="b">
        <v>0</v>
      </c>
      <c r="AG813" s="84" t="s">
        <v>248</v>
      </c>
      <c r="AH813" s="84"/>
      <c r="AI813" s="90" t="s">
        <v>243</v>
      </c>
      <c r="AJ813" s="84" t="b">
        <v>0</v>
      </c>
      <c r="AK813" s="84">
        <v>0</v>
      </c>
      <c r="AL813" s="90" t="s">
        <v>243</v>
      </c>
      <c r="AM813" s="84" t="s">
        <v>253</v>
      </c>
      <c r="AN813" s="84" t="b">
        <v>0</v>
      </c>
      <c r="AO813" s="90" t="s">
        <v>7360</v>
      </c>
      <c r="AP813" s="84" t="s">
        <v>179</v>
      </c>
      <c r="AQ813" s="84">
        <v>0</v>
      </c>
      <c r="AR813" s="84">
        <v>0</v>
      </c>
      <c r="AS813" s="84"/>
      <c r="AT813" s="84"/>
      <c r="AU813" s="84"/>
      <c r="AV813" s="84"/>
      <c r="AW813" s="84"/>
      <c r="AX813" s="84"/>
      <c r="AY813" s="84"/>
      <c r="AZ813" s="84"/>
    </row>
    <row r="814" spans="1:52" x14ac:dyDescent="0.25">
      <c r="A814" s="69" t="s">
        <v>1240</v>
      </c>
      <c r="B814" s="69" t="s">
        <v>2222</v>
      </c>
      <c r="C814" s="70"/>
      <c r="D814" s="71"/>
      <c r="E814" s="72"/>
      <c r="F814" s="73"/>
      <c r="G814" s="70"/>
      <c r="H814" s="74"/>
      <c r="I814" s="75"/>
      <c r="J814" s="75"/>
      <c r="K814" s="36"/>
      <c r="L814" s="82"/>
      <c r="M814" s="82"/>
      <c r="N814" s="77"/>
      <c r="O814" s="84" t="s">
        <v>233</v>
      </c>
      <c r="P814" s="86">
        <v>43168.055706018517</v>
      </c>
      <c r="Q814" s="84" t="s">
        <v>2683</v>
      </c>
      <c r="R814" s="84"/>
      <c r="S814" s="84"/>
      <c r="T814" s="84"/>
      <c r="U814" s="84"/>
      <c r="V814" s="87" t="s">
        <v>4499</v>
      </c>
      <c r="W814" s="86">
        <v>43168.055706018517</v>
      </c>
      <c r="X814" s="87" t="s">
        <v>5782</v>
      </c>
      <c r="Y814" s="84"/>
      <c r="Z814" s="84"/>
      <c r="AA814" s="90" t="s">
        <v>7361</v>
      </c>
      <c r="AB814" s="84"/>
      <c r="AC814" s="84" t="b">
        <v>0</v>
      </c>
      <c r="AD814" s="84">
        <v>0</v>
      </c>
      <c r="AE814" s="90" t="s">
        <v>243</v>
      </c>
      <c r="AF814" s="84" t="b">
        <v>0</v>
      </c>
      <c r="AG814" s="84" t="s">
        <v>248</v>
      </c>
      <c r="AH814" s="84"/>
      <c r="AI814" s="90" t="s">
        <v>243</v>
      </c>
      <c r="AJ814" s="84" t="b">
        <v>0</v>
      </c>
      <c r="AK814" s="84">
        <v>3</v>
      </c>
      <c r="AL814" s="90" t="s">
        <v>7557</v>
      </c>
      <c r="AM814" s="84" t="s">
        <v>252</v>
      </c>
      <c r="AN814" s="84" t="b">
        <v>0</v>
      </c>
      <c r="AO814" s="90" t="s">
        <v>7557</v>
      </c>
      <c r="AP814" s="84" t="s">
        <v>179</v>
      </c>
      <c r="AQ814" s="84">
        <v>0</v>
      </c>
      <c r="AR814" s="84">
        <v>0</v>
      </c>
      <c r="AS814" s="84"/>
      <c r="AT814" s="84"/>
      <c r="AU814" s="84"/>
      <c r="AV814" s="84"/>
      <c r="AW814" s="84"/>
      <c r="AX814" s="84"/>
      <c r="AY814" s="84"/>
      <c r="AZ814" s="84"/>
    </row>
    <row r="815" spans="1:52" x14ac:dyDescent="0.25">
      <c r="A815" s="69" t="s">
        <v>1240</v>
      </c>
      <c r="B815" s="69" t="s">
        <v>1420</v>
      </c>
      <c r="C815" s="70"/>
      <c r="D815" s="71"/>
      <c r="E815" s="72"/>
      <c r="F815" s="73"/>
      <c r="G815" s="70"/>
      <c r="H815" s="74"/>
      <c r="I815" s="75"/>
      <c r="J815" s="75"/>
      <c r="K815" s="36"/>
      <c r="L815" s="82"/>
      <c r="M815" s="82"/>
      <c r="N815" s="77"/>
      <c r="O815" s="84" t="s">
        <v>233</v>
      </c>
      <c r="P815" s="86">
        <v>43168.055706018517</v>
      </c>
      <c r="Q815" s="84" t="s">
        <v>2683</v>
      </c>
      <c r="R815" s="84"/>
      <c r="S815" s="84"/>
      <c r="T815" s="84"/>
      <c r="U815" s="84"/>
      <c r="V815" s="87" t="s">
        <v>4499</v>
      </c>
      <c r="W815" s="86">
        <v>43168.055706018517</v>
      </c>
      <c r="X815" s="87" t="s">
        <v>5782</v>
      </c>
      <c r="Y815" s="84"/>
      <c r="Z815" s="84"/>
      <c r="AA815" s="90" t="s">
        <v>7361</v>
      </c>
      <c r="AB815" s="84"/>
      <c r="AC815" s="84" t="b">
        <v>0</v>
      </c>
      <c r="AD815" s="84">
        <v>0</v>
      </c>
      <c r="AE815" s="90" t="s">
        <v>243</v>
      </c>
      <c r="AF815" s="84" t="b">
        <v>0</v>
      </c>
      <c r="AG815" s="84" t="s">
        <v>248</v>
      </c>
      <c r="AH815" s="84"/>
      <c r="AI815" s="90" t="s">
        <v>243</v>
      </c>
      <c r="AJ815" s="84" t="b">
        <v>0</v>
      </c>
      <c r="AK815" s="84">
        <v>3</v>
      </c>
      <c r="AL815" s="90" t="s">
        <v>7557</v>
      </c>
      <c r="AM815" s="84" t="s">
        <v>252</v>
      </c>
      <c r="AN815" s="84" t="b">
        <v>0</v>
      </c>
      <c r="AO815" s="90" t="s">
        <v>7557</v>
      </c>
      <c r="AP815" s="84" t="s">
        <v>179</v>
      </c>
      <c r="AQ815" s="84">
        <v>0</v>
      </c>
      <c r="AR815" s="84">
        <v>0</v>
      </c>
      <c r="AS815" s="84"/>
      <c r="AT815" s="84"/>
      <c r="AU815" s="84"/>
      <c r="AV815" s="84"/>
      <c r="AW815" s="84"/>
      <c r="AX815" s="84"/>
      <c r="AY815" s="84"/>
      <c r="AZ815" s="84"/>
    </row>
    <row r="816" spans="1:52" x14ac:dyDescent="0.25">
      <c r="A816" s="69" t="s">
        <v>1241</v>
      </c>
      <c r="B816" s="69" t="s">
        <v>1241</v>
      </c>
      <c r="C816" s="70"/>
      <c r="D816" s="71"/>
      <c r="E816" s="72"/>
      <c r="F816" s="73"/>
      <c r="G816" s="70"/>
      <c r="H816" s="74"/>
      <c r="I816" s="75"/>
      <c r="J816" s="75"/>
      <c r="K816" s="36"/>
      <c r="L816" s="82"/>
      <c r="M816" s="82"/>
      <c r="N816" s="77"/>
      <c r="O816" s="84" t="s">
        <v>179</v>
      </c>
      <c r="P816" s="86">
        <v>43168.055706018517</v>
      </c>
      <c r="Q816" s="84" t="s">
        <v>2703</v>
      </c>
      <c r="R816" s="87" t="s">
        <v>3297</v>
      </c>
      <c r="S816" s="84" t="s">
        <v>3487</v>
      </c>
      <c r="T816" s="84" t="s">
        <v>3682</v>
      </c>
      <c r="U816" s="84"/>
      <c r="V816" s="87" t="s">
        <v>4500</v>
      </c>
      <c r="W816" s="86">
        <v>43168.055706018517</v>
      </c>
      <c r="X816" s="87" t="s">
        <v>5783</v>
      </c>
      <c r="Y816" s="84"/>
      <c r="Z816" s="84"/>
      <c r="AA816" s="90" t="s">
        <v>7362</v>
      </c>
      <c r="AB816" s="84"/>
      <c r="AC816" s="84" t="b">
        <v>0</v>
      </c>
      <c r="AD816" s="84">
        <v>0</v>
      </c>
      <c r="AE816" s="90" t="s">
        <v>243</v>
      </c>
      <c r="AF816" s="84" t="b">
        <v>0</v>
      </c>
      <c r="AG816" s="84" t="s">
        <v>248</v>
      </c>
      <c r="AH816" s="84"/>
      <c r="AI816" s="90" t="s">
        <v>243</v>
      </c>
      <c r="AJ816" s="84" t="b">
        <v>0</v>
      </c>
      <c r="AK816" s="84">
        <v>0</v>
      </c>
      <c r="AL816" s="90" t="s">
        <v>243</v>
      </c>
      <c r="AM816" s="84" t="s">
        <v>8536</v>
      </c>
      <c r="AN816" s="84" t="b">
        <v>0</v>
      </c>
      <c r="AO816" s="90" t="s">
        <v>7362</v>
      </c>
      <c r="AP816" s="84" t="s">
        <v>179</v>
      </c>
      <c r="AQ816" s="84">
        <v>0</v>
      </c>
      <c r="AR816" s="84">
        <v>0</v>
      </c>
      <c r="AS816" s="84"/>
      <c r="AT816" s="84"/>
      <c r="AU816" s="84"/>
      <c r="AV816" s="84"/>
      <c r="AW816" s="84"/>
      <c r="AX816" s="84"/>
      <c r="AY816" s="84"/>
      <c r="AZ816" s="84"/>
    </row>
    <row r="817" spans="1:52" x14ac:dyDescent="0.25">
      <c r="A817" s="69" t="s">
        <v>1242</v>
      </c>
      <c r="B817" s="69" t="s">
        <v>2095</v>
      </c>
      <c r="C817" s="70"/>
      <c r="D817" s="71"/>
      <c r="E817" s="72"/>
      <c r="F817" s="73"/>
      <c r="G817" s="70"/>
      <c r="H817" s="74"/>
      <c r="I817" s="75"/>
      <c r="J817" s="75"/>
      <c r="K817" s="36"/>
      <c r="L817" s="82"/>
      <c r="M817" s="82"/>
      <c r="N817" s="77"/>
      <c r="O817" s="84" t="s">
        <v>233</v>
      </c>
      <c r="P817" s="86">
        <v>43168.055717592593</v>
      </c>
      <c r="Q817" s="84" t="s">
        <v>2400</v>
      </c>
      <c r="R817" s="84"/>
      <c r="S817" s="84"/>
      <c r="T817" s="84"/>
      <c r="U817" s="84"/>
      <c r="V817" s="87" t="s">
        <v>4501</v>
      </c>
      <c r="W817" s="86">
        <v>43168.055717592593</v>
      </c>
      <c r="X817" s="87" t="s">
        <v>5784</v>
      </c>
      <c r="Y817" s="84"/>
      <c r="Z817" s="84"/>
      <c r="AA817" s="90" t="s">
        <v>7363</v>
      </c>
      <c r="AB817" s="84"/>
      <c r="AC817" s="84" t="b">
        <v>0</v>
      </c>
      <c r="AD817" s="84">
        <v>0</v>
      </c>
      <c r="AE817" s="90" t="s">
        <v>243</v>
      </c>
      <c r="AF817" s="84" t="b">
        <v>0</v>
      </c>
      <c r="AG817" s="84" t="s">
        <v>532</v>
      </c>
      <c r="AH817" s="84"/>
      <c r="AI817" s="90" t="s">
        <v>243</v>
      </c>
      <c r="AJ817" s="84" t="b">
        <v>0</v>
      </c>
      <c r="AK817" s="84">
        <v>369</v>
      </c>
      <c r="AL817" s="90" t="s">
        <v>8332</v>
      </c>
      <c r="AM817" s="84" t="s">
        <v>251</v>
      </c>
      <c r="AN817" s="84" t="b">
        <v>0</v>
      </c>
      <c r="AO817" s="90" t="s">
        <v>8332</v>
      </c>
      <c r="AP817" s="84" t="s">
        <v>179</v>
      </c>
      <c r="AQ817" s="84">
        <v>0</v>
      </c>
      <c r="AR817" s="84">
        <v>0</v>
      </c>
      <c r="AS817" s="84"/>
      <c r="AT817" s="84"/>
      <c r="AU817" s="84"/>
      <c r="AV817" s="84"/>
      <c r="AW817" s="84"/>
      <c r="AX817" s="84"/>
      <c r="AY817" s="84"/>
      <c r="AZ817" s="84"/>
    </row>
    <row r="818" spans="1:52" x14ac:dyDescent="0.25">
      <c r="A818" s="69" t="s">
        <v>1243</v>
      </c>
      <c r="B818" s="69" t="s">
        <v>1243</v>
      </c>
      <c r="C818" s="70"/>
      <c r="D818" s="71"/>
      <c r="E818" s="72"/>
      <c r="F818" s="73"/>
      <c r="G818" s="70"/>
      <c r="H818" s="74"/>
      <c r="I818" s="75"/>
      <c r="J818" s="75"/>
      <c r="K818" s="36"/>
      <c r="L818" s="82"/>
      <c r="M818" s="82"/>
      <c r="N818" s="77"/>
      <c r="O818" s="84" t="s">
        <v>179</v>
      </c>
      <c r="P818" s="86">
        <v>43167.313796296294</v>
      </c>
      <c r="Q818" s="84" t="s">
        <v>2704</v>
      </c>
      <c r="R818" s="84"/>
      <c r="S818" s="84"/>
      <c r="T818" s="84" t="s">
        <v>3547</v>
      </c>
      <c r="U818" s="84"/>
      <c r="V818" s="87" t="s">
        <v>4502</v>
      </c>
      <c r="W818" s="86">
        <v>43167.313796296294</v>
      </c>
      <c r="X818" s="87" t="s">
        <v>5785</v>
      </c>
      <c r="Y818" s="84"/>
      <c r="Z818" s="84"/>
      <c r="AA818" s="90" t="s">
        <v>7364</v>
      </c>
      <c r="AB818" s="84"/>
      <c r="AC818" s="84" t="b">
        <v>0</v>
      </c>
      <c r="AD818" s="84">
        <v>2</v>
      </c>
      <c r="AE818" s="90" t="s">
        <v>243</v>
      </c>
      <c r="AF818" s="84" t="b">
        <v>0</v>
      </c>
      <c r="AG818" s="84" t="s">
        <v>8488</v>
      </c>
      <c r="AH818" s="84"/>
      <c r="AI818" s="90" t="s">
        <v>243</v>
      </c>
      <c r="AJ818" s="84" t="b">
        <v>0</v>
      </c>
      <c r="AK818" s="84">
        <v>1</v>
      </c>
      <c r="AL818" s="90" t="s">
        <v>243</v>
      </c>
      <c r="AM818" s="84" t="s">
        <v>252</v>
      </c>
      <c r="AN818" s="84" t="b">
        <v>0</v>
      </c>
      <c r="AO818" s="90" t="s">
        <v>7364</v>
      </c>
      <c r="AP818" s="84" t="s">
        <v>270</v>
      </c>
      <c r="AQ818" s="84">
        <v>0</v>
      </c>
      <c r="AR818" s="84">
        <v>0</v>
      </c>
      <c r="AS818" s="84"/>
      <c r="AT818" s="84"/>
      <c r="AU818" s="84"/>
      <c r="AV818" s="84"/>
      <c r="AW818" s="84"/>
      <c r="AX818" s="84"/>
      <c r="AY818" s="84"/>
      <c r="AZ818" s="84"/>
    </row>
    <row r="819" spans="1:52" x14ac:dyDescent="0.25">
      <c r="A819" s="69" t="s">
        <v>1244</v>
      </c>
      <c r="B819" s="69" t="s">
        <v>1243</v>
      </c>
      <c r="C819" s="70"/>
      <c r="D819" s="71"/>
      <c r="E819" s="72"/>
      <c r="F819" s="73"/>
      <c r="G819" s="70"/>
      <c r="H819" s="74"/>
      <c r="I819" s="75"/>
      <c r="J819" s="75"/>
      <c r="K819" s="36"/>
      <c r="L819" s="82"/>
      <c r="M819" s="82"/>
      <c r="N819" s="77"/>
      <c r="O819" s="84" t="s">
        <v>233</v>
      </c>
      <c r="P819" s="86">
        <v>43168.055717592593</v>
      </c>
      <c r="Q819" s="84" t="s">
        <v>2705</v>
      </c>
      <c r="R819" s="84"/>
      <c r="S819" s="84"/>
      <c r="T819" s="84" t="s">
        <v>3547</v>
      </c>
      <c r="U819" s="84"/>
      <c r="V819" s="87" t="s">
        <v>4503</v>
      </c>
      <c r="W819" s="86">
        <v>43168.055717592593</v>
      </c>
      <c r="X819" s="87" t="s">
        <v>5786</v>
      </c>
      <c r="Y819" s="84"/>
      <c r="Z819" s="84"/>
      <c r="AA819" s="90" t="s">
        <v>7365</v>
      </c>
      <c r="AB819" s="84"/>
      <c r="AC819" s="84" t="b">
        <v>0</v>
      </c>
      <c r="AD819" s="84">
        <v>0</v>
      </c>
      <c r="AE819" s="90" t="s">
        <v>243</v>
      </c>
      <c r="AF819" s="84" t="b">
        <v>0</v>
      </c>
      <c r="AG819" s="84" t="s">
        <v>8488</v>
      </c>
      <c r="AH819" s="84"/>
      <c r="AI819" s="90" t="s">
        <v>243</v>
      </c>
      <c r="AJ819" s="84" t="b">
        <v>0</v>
      </c>
      <c r="AK819" s="84">
        <v>1</v>
      </c>
      <c r="AL819" s="90" t="s">
        <v>7364</v>
      </c>
      <c r="AM819" s="84" t="s">
        <v>267</v>
      </c>
      <c r="AN819" s="84" t="b">
        <v>0</v>
      </c>
      <c r="AO819" s="90" t="s">
        <v>7364</v>
      </c>
      <c r="AP819" s="84" t="s">
        <v>179</v>
      </c>
      <c r="AQ819" s="84">
        <v>0</v>
      </c>
      <c r="AR819" s="84">
        <v>0</v>
      </c>
      <c r="AS819" s="84"/>
      <c r="AT819" s="84"/>
      <c r="AU819" s="84"/>
      <c r="AV819" s="84"/>
      <c r="AW819" s="84"/>
      <c r="AX819" s="84"/>
      <c r="AY819" s="84"/>
      <c r="AZ819" s="84"/>
    </row>
    <row r="820" spans="1:52" x14ac:dyDescent="0.25">
      <c r="A820" s="69" t="s">
        <v>1245</v>
      </c>
      <c r="B820" s="69" t="s">
        <v>1590</v>
      </c>
      <c r="C820" s="70"/>
      <c r="D820" s="71"/>
      <c r="E820" s="72"/>
      <c r="F820" s="73"/>
      <c r="G820" s="70"/>
      <c r="H820" s="74"/>
      <c r="I820" s="75"/>
      <c r="J820" s="75"/>
      <c r="K820" s="36"/>
      <c r="L820" s="82"/>
      <c r="M820" s="82"/>
      <c r="N820" s="77"/>
      <c r="O820" s="84" t="s">
        <v>233</v>
      </c>
      <c r="P820" s="86">
        <v>43168.055752314816</v>
      </c>
      <c r="Q820" s="84" t="s">
        <v>2564</v>
      </c>
      <c r="R820" s="84"/>
      <c r="S820" s="84"/>
      <c r="T820" s="84" t="s">
        <v>3633</v>
      </c>
      <c r="U820" s="84"/>
      <c r="V820" s="87" t="s">
        <v>4504</v>
      </c>
      <c r="W820" s="86">
        <v>43168.055752314816</v>
      </c>
      <c r="X820" s="87" t="s">
        <v>5787</v>
      </c>
      <c r="Y820" s="84"/>
      <c r="Z820" s="84"/>
      <c r="AA820" s="90" t="s">
        <v>7366</v>
      </c>
      <c r="AB820" s="84"/>
      <c r="AC820" s="84" t="b">
        <v>0</v>
      </c>
      <c r="AD820" s="84">
        <v>0</v>
      </c>
      <c r="AE820" s="90" t="s">
        <v>243</v>
      </c>
      <c r="AF820" s="84" t="b">
        <v>0</v>
      </c>
      <c r="AG820" s="84" t="s">
        <v>8486</v>
      </c>
      <c r="AH820" s="84"/>
      <c r="AI820" s="90" t="s">
        <v>243</v>
      </c>
      <c r="AJ820" s="84" t="b">
        <v>0</v>
      </c>
      <c r="AK820" s="84">
        <v>856</v>
      </c>
      <c r="AL820" s="90" t="s">
        <v>7746</v>
      </c>
      <c r="AM820" s="84" t="s">
        <v>251</v>
      </c>
      <c r="AN820" s="84" t="b">
        <v>0</v>
      </c>
      <c r="AO820" s="90" t="s">
        <v>7746</v>
      </c>
      <c r="AP820" s="84" t="s">
        <v>179</v>
      </c>
      <c r="AQ820" s="84">
        <v>0</v>
      </c>
      <c r="AR820" s="84">
        <v>0</v>
      </c>
      <c r="AS820" s="84"/>
      <c r="AT820" s="84"/>
      <c r="AU820" s="84"/>
      <c r="AV820" s="84"/>
      <c r="AW820" s="84"/>
      <c r="AX820" s="84"/>
      <c r="AY820" s="84"/>
      <c r="AZ820" s="84"/>
    </row>
    <row r="821" spans="1:52" x14ac:dyDescent="0.25">
      <c r="A821" s="69" t="s">
        <v>1246</v>
      </c>
      <c r="B821" s="69" t="s">
        <v>2050</v>
      </c>
      <c r="C821" s="70"/>
      <c r="D821" s="71"/>
      <c r="E821" s="72"/>
      <c r="F821" s="73"/>
      <c r="G821" s="70"/>
      <c r="H821" s="74"/>
      <c r="I821" s="75"/>
      <c r="J821" s="75"/>
      <c r="K821" s="36"/>
      <c r="L821" s="82"/>
      <c r="M821" s="82"/>
      <c r="N821" s="77"/>
      <c r="O821" s="84" t="s">
        <v>233</v>
      </c>
      <c r="P821" s="86">
        <v>43168.055763888886</v>
      </c>
      <c r="Q821" s="84" t="s">
        <v>2706</v>
      </c>
      <c r="R821" s="84"/>
      <c r="S821" s="84"/>
      <c r="T821" s="84"/>
      <c r="U821" s="84"/>
      <c r="V821" s="87" t="s">
        <v>4505</v>
      </c>
      <c r="W821" s="86">
        <v>43168.055763888886</v>
      </c>
      <c r="X821" s="87" t="s">
        <v>5788</v>
      </c>
      <c r="Y821" s="84"/>
      <c r="Z821" s="84"/>
      <c r="AA821" s="90" t="s">
        <v>7367</v>
      </c>
      <c r="AB821" s="84"/>
      <c r="AC821" s="84" t="b">
        <v>0</v>
      </c>
      <c r="AD821" s="84">
        <v>0</v>
      </c>
      <c r="AE821" s="90" t="s">
        <v>243</v>
      </c>
      <c r="AF821" s="84" t="b">
        <v>0</v>
      </c>
      <c r="AG821" s="84" t="s">
        <v>8486</v>
      </c>
      <c r="AH821" s="84"/>
      <c r="AI821" s="90" t="s">
        <v>243</v>
      </c>
      <c r="AJ821" s="84" t="b">
        <v>0</v>
      </c>
      <c r="AK821" s="84">
        <v>1315</v>
      </c>
      <c r="AL821" s="90" t="s">
        <v>8280</v>
      </c>
      <c r="AM821" s="84" t="s">
        <v>252</v>
      </c>
      <c r="AN821" s="84" t="b">
        <v>0</v>
      </c>
      <c r="AO821" s="90" t="s">
        <v>8280</v>
      </c>
      <c r="AP821" s="84" t="s">
        <v>179</v>
      </c>
      <c r="AQ821" s="84">
        <v>0</v>
      </c>
      <c r="AR821" s="84">
        <v>0</v>
      </c>
      <c r="AS821" s="84"/>
      <c r="AT821" s="84"/>
      <c r="AU821" s="84"/>
      <c r="AV821" s="84"/>
      <c r="AW821" s="84"/>
      <c r="AX821" s="84"/>
      <c r="AY821" s="84"/>
      <c r="AZ821" s="84"/>
    </row>
    <row r="822" spans="1:52" x14ac:dyDescent="0.25">
      <c r="A822" s="69" t="s">
        <v>1247</v>
      </c>
      <c r="B822" s="69" t="s">
        <v>2228</v>
      </c>
      <c r="C822" s="70"/>
      <c r="D822" s="71"/>
      <c r="E822" s="72"/>
      <c r="F822" s="73"/>
      <c r="G822" s="70"/>
      <c r="H822" s="74"/>
      <c r="I822" s="75"/>
      <c r="J822" s="75"/>
      <c r="K822" s="36"/>
      <c r="L822" s="82"/>
      <c r="M822" s="82"/>
      <c r="N822" s="77"/>
      <c r="O822" s="84" t="s">
        <v>233</v>
      </c>
      <c r="P822" s="86">
        <v>43168.055763888886</v>
      </c>
      <c r="Q822" s="84" t="s">
        <v>2707</v>
      </c>
      <c r="R822" s="87" t="s">
        <v>3298</v>
      </c>
      <c r="S822" s="84" t="s">
        <v>3488</v>
      </c>
      <c r="T822" s="84" t="s">
        <v>3683</v>
      </c>
      <c r="U822" s="84"/>
      <c r="V822" s="87" t="s">
        <v>4506</v>
      </c>
      <c r="W822" s="86">
        <v>43168.055763888886</v>
      </c>
      <c r="X822" s="87" t="s">
        <v>5789</v>
      </c>
      <c r="Y822" s="84"/>
      <c r="Z822" s="84"/>
      <c r="AA822" s="90" t="s">
        <v>7368</v>
      </c>
      <c r="AB822" s="84"/>
      <c r="AC822" s="84" t="b">
        <v>0</v>
      </c>
      <c r="AD822" s="84">
        <v>0</v>
      </c>
      <c r="AE822" s="90" t="s">
        <v>243</v>
      </c>
      <c r="AF822" s="84" t="b">
        <v>0</v>
      </c>
      <c r="AG822" s="84" t="s">
        <v>522</v>
      </c>
      <c r="AH822" s="84"/>
      <c r="AI822" s="90" t="s">
        <v>243</v>
      </c>
      <c r="AJ822" s="84" t="b">
        <v>0</v>
      </c>
      <c r="AK822" s="84">
        <v>0</v>
      </c>
      <c r="AL822" s="90" t="s">
        <v>243</v>
      </c>
      <c r="AM822" s="84" t="s">
        <v>253</v>
      </c>
      <c r="AN822" s="84" t="b">
        <v>0</v>
      </c>
      <c r="AO822" s="90" t="s">
        <v>7368</v>
      </c>
      <c r="AP822" s="84" t="s">
        <v>179</v>
      </c>
      <c r="AQ822" s="84">
        <v>0</v>
      </c>
      <c r="AR822" s="84">
        <v>0</v>
      </c>
      <c r="AS822" s="84"/>
      <c r="AT822" s="84"/>
      <c r="AU822" s="84"/>
      <c r="AV822" s="84"/>
      <c r="AW822" s="84"/>
      <c r="AX822" s="84"/>
      <c r="AY822" s="84"/>
      <c r="AZ822" s="84"/>
    </row>
    <row r="823" spans="1:52" x14ac:dyDescent="0.25">
      <c r="A823" s="69" t="s">
        <v>1247</v>
      </c>
      <c r="B823" s="69" t="s">
        <v>2229</v>
      </c>
      <c r="C823" s="70"/>
      <c r="D823" s="71"/>
      <c r="E823" s="72"/>
      <c r="F823" s="73"/>
      <c r="G823" s="70"/>
      <c r="H823" s="74"/>
      <c r="I823" s="75"/>
      <c r="J823" s="75"/>
      <c r="K823" s="36"/>
      <c r="L823" s="82"/>
      <c r="M823" s="82"/>
      <c r="N823" s="77"/>
      <c r="O823" s="84" t="s">
        <v>233</v>
      </c>
      <c r="P823" s="86">
        <v>43168.055763888886</v>
      </c>
      <c r="Q823" s="84" t="s">
        <v>2707</v>
      </c>
      <c r="R823" s="87" t="s">
        <v>3298</v>
      </c>
      <c r="S823" s="84" t="s">
        <v>3488</v>
      </c>
      <c r="T823" s="84" t="s">
        <v>3683</v>
      </c>
      <c r="U823" s="84"/>
      <c r="V823" s="87" t="s">
        <v>4506</v>
      </c>
      <c r="W823" s="86">
        <v>43168.055763888886</v>
      </c>
      <c r="X823" s="87" t="s">
        <v>5789</v>
      </c>
      <c r="Y823" s="84"/>
      <c r="Z823" s="84"/>
      <c r="AA823" s="90" t="s">
        <v>7368</v>
      </c>
      <c r="AB823" s="84"/>
      <c r="AC823" s="84" t="b">
        <v>0</v>
      </c>
      <c r="AD823" s="84">
        <v>0</v>
      </c>
      <c r="AE823" s="90" t="s">
        <v>243</v>
      </c>
      <c r="AF823" s="84" t="b">
        <v>0</v>
      </c>
      <c r="AG823" s="84" t="s">
        <v>522</v>
      </c>
      <c r="AH823" s="84"/>
      <c r="AI823" s="90" t="s">
        <v>243</v>
      </c>
      <c r="AJ823" s="84" t="b">
        <v>0</v>
      </c>
      <c r="AK823" s="84">
        <v>0</v>
      </c>
      <c r="AL823" s="90" t="s">
        <v>243</v>
      </c>
      <c r="AM823" s="84" t="s">
        <v>253</v>
      </c>
      <c r="AN823" s="84" t="b">
        <v>0</v>
      </c>
      <c r="AO823" s="90" t="s">
        <v>7368</v>
      </c>
      <c r="AP823" s="84" t="s">
        <v>179</v>
      </c>
      <c r="AQ823" s="84">
        <v>0</v>
      </c>
      <c r="AR823" s="84">
        <v>0</v>
      </c>
      <c r="AS823" s="84"/>
      <c r="AT823" s="84"/>
      <c r="AU823" s="84"/>
      <c r="AV823" s="84"/>
      <c r="AW823" s="84"/>
      <c r="AX823" s="84"/>
      <c r="AY823" s="84"/>
      <c r="AZ823" s="84"/>
    </row>
    <row r="824" spans="1:52" x14ac:dyDescent="0.25">
      <c r="A824" s="69" t="s">
        <v>1247</v>
      </c>
      <c r="B824" s="69" t="s">
        <v>2191</v>
      </c>
      <c r="C824" s="70"/>
      <c r="D824" s="71"/>
      <c r="E824" s="72"/>
      <c r="F824" s="73"/>
      <c r="G824" s="70"/>
      <c r="H824" s="74"/>
      <c r="I824" s="75"/>
      <c r="J824" s="75"/>
      <c r="K824" s="36"/>
      <c r="L824" s="82"/>
      <c r="M824" s="82"/>
      <c r="N824" s="77"/>
      <c r="O824" s="84" t="s">
        <v>233</v>
      </c>
      <c r="P824" s="86">
        <v>43168.055763888886</v>
      </c>
      <c r="Q824" s="84" t="s">
        <v>2707</v>
      </c>
      <c r="R824" s="87" t="s">
        <v>3298</v>
      </c>
      <c r="S824" s="84" t="s">
        <v>3488</v>
      </c>
      <c r="T824" s="84" t="s">
        <v>3683</v>
      </c>
      <c r="U824" s="84"/>
      <c r="V824" s="87" t="s">
        <v>4506</v>
      </c>
      <c r="W824" s="86">
        <v>43168.055763888886</v>
      </c>
      <c r="X824" s="87" t="s">
        <v>5789</v>
      </c>
      <c r="Y824" s="84"/>
      <c r="Z824" s="84"/>
      <c r="AA824" s="90" t="s">
        <v>7368</v>
      </c>
      <c r="AB824" s="84"/>
      <c r="AC824" s="84" t="b">
        <v>0</v>
      </c>
      <c r="AD824" s="84">
        <v>0</v>
      </c>
      <c r="AE824" s="90" t="s">
        <v>243</v>
      </c>
      <c r="AF824" s="84" t="b">
        <v>0</v>
      </c>
      <c r="AG824" s="84" t="s">
        <v>522</v>
      </c>
      <c r="AH824" s="84"/>
      <c r="AI824" s="90" t="s">
        <v>243</v>
      </c>
      <c r="AJ824" s="84" t="b">
        <v>0</v>
      </c>
      <c r="AK824" s="84">
        <v>0</v>
      </c>
      <c r="AL824" s="90" t="s">
        <v>243</v>
      </c>
      <c r="AM824" s="84" t="s">
        <v>253</v>
      </c>
      <c r="AN824" s="84" t="b">
        <v>0</v>
      </c>
      <c r="AO824" s="90" t="s">
        <v>7368</v>
      </c>
      <c r="AP824" s="84" t="s">
        <v>179</v>
      </c>
      <c r="AQ824" s="84">
        <v>0</v>
      </c>
      <c r="AR824" s="84">
        <v>0</v>
      </c>
      <c r="AS824" s="84"/>
      <c r="AT824" s="84"/>
      <c r="AU824" s="84"/>
      <c r="AV824" s="84"/>
      <c r="AW824" s="84"/>
      <c r="AX824" s="84"/>
      <c r="AY824" s="84"/>
      <c r="AZ824" s="84"/>
    </row>
    <row r="825" spans="1:52" x14ac:dyDescent="0.25">
      <c r="A825" s="69" t="s">
        <v>1248</v>
      </c>
      <c r="B825" s="69" t="s">
        <v>1248</v>
      </c>
      <c r="C825" s="70"/>
      <c r="D825" s="71"/>
      <c r="E825" s="72"/>
      <c r="F825" s="73"/>
      <c r="G825" s="70"/>
      <c r="H825" s="74"/>
      <c r="I825" s="75"/>
      <c r="J825" s="75"/>
      <c r="K825" s="36"/>
      <c r="L825" s="82"/>
      <c r="M825" s="82"/>
      <c r="N825" s="77"/>
      <c r="O825" s="84" t="s">
        <v>179</v>
      </c>
      <c r="P825" s="86">
        <v>43168.055763888886</v>
      </c>
      <c r="Q825" s="84" t="s">
        <v>2708</v>
      </c>
      <c r="R825" s="84"/>
      <c r="S825" s="84"/>
      <c r="T825" s="84" t="s">
        <v>3684</v>
      </c>
      <c r="U825" s="87" t="s">
        <v>3952</v>
      </c>
      <c r="V825" s="87" t="s">
        <v>3952</v>
      </c>
      <c r="W825" s="86">
        <v>43168.055763888886</v>
      </c>
      <c r="X825" s="87" t="s">
        <v>5790</v>
      </c>
      <c r="Y825" s="84"/>
      <c r="Z825" s="84"/>
      <c r="AA825" s="90" t="s">
        <v>7369</v>
      </c>
      <c r="AB825" s="84"/>
      <c r="AC825" s="84" t="b">
        <v>0</v>
      </c>
      <c r="AD825" s="84">
        <v>2</v>
      </c>
      <c r="AE825" s="90" t="s">
        <v>243</v>
      </c>
      <c r="AF825" s="84" t="b">
        <v>0</v>
      </c>
      <c r="AG825" s="84" t="s">
        <v>8486</v>
      </c>
      <c r="AH825" s="84"/>
      <c r="AI825" s="90" t="s">
        <v>243</v>
      </c>
      <c r="AJ825" s="84" t="b">
        <v>0</v>
      </c>
      <c r="AK825" s="84">
        <v>0</v>
      </c>
      <c r="AL825" s="90" t="s">
        <v>243</v>
      </c>
      <c r="AM825" s="84" t="s">
        <v>252</v>
      </c>
      <c r="AN825" s="84" t="b">
        <v>0</v>
      </c>
      <c r="AO825" s="90" t="s">
        <v>7369</v>
      </c>
      <c r="AP825" s="84" t="s">
        <v>179</v>
      </c>
      <c r="AQ825" s="84">
        <v>0</v>
      </c>
      <c r="AR825" s="84">
        <v>0</v>
      </c>
      <c r="AS825" s="84"/>
      <c r="AT825" s="84"/>
      <c r="AU825" s="84"/>
      <c r="AV825" s="84"/>
      <c r="AW825" s="84"/>
      <c r="AX825" s="84"/>
      <c r="AY825" s="84"/>
      <c r="AZ825" s="84"/>
    </row>
    <row r="826" spans="1:52" x14ac:dyDescent="0.25">
      <c r="A826" s="69" t="s">
        <v>1249</v>
      </c>
      <c r="B826" s="69" t="s">
        <v>1249</v>
      </c>
      <c r="C826" s="70"/>
      <c r="D826" s="71"/>
      <c r="E826" s="72"/>
      <c r="F826" s="73"/>
      <c r="G826" s="70"/>
      <c r="H826" s="74"/>
      <c r="I826" s="75"/>
      <c r="J826" s="75"/>
      <c r="K826" s="36"/>
      <c r="L826" s="82"/>
      <c r="M826" s="82"/>
      <c r="N826" s="77"/>
      <c r="O826" s="84" t="s">
        <v>179</v>
      </c>
      <c r="P826" s="86">
        <v>43168.055763888886</v>
      </c>
      <c r="Q826" s="84" t="s">
        <v>2709</v>
      </c>
      <c r="R826" s="84"/>
      <c r="S826" s="84"/>
      <c r="T826" s="84" t="s">
        <v>3685</v>
      </c>
      <c r="U826" s="84"/>
      <c r="V826" s="87" t="s">
        <v>4507</v>
      </c>
      <c r="W826" s="86">
        <v>43168.055763888886</v>
      </c>
      <c r="X826" s="87" t="s">
        <v>5791</v>
      </c>
      <c r="Y826" s="84"/>
      <c r="Z826" s="84"/>
      <c r="AA826" s="90" t="s">
        <v>7370</v>
      </c>
      <c r="AB826" s="84"/>
      <c r="AC826" s="84" t="b">
        <v>0</v>
      </c>
      <c r="AD826" s="84">
        <v>0</v>
      </c>
      <c r="AE826" s="90" t="s">
        <v>243</v>
      </c>
      <c r="AF826" s="84" t="b">
        <v>0</v>
      </c>
      <c r="AG826" s="84" t="s">
        <v>248</v>
      </c>
      <c r="AH826" s="84"/>
      <c r="AI826" s="90" t="s">
        <v>243</v>
      </c>
      <c r="AJ826" s="84" t="b">
        <v>0</v>
      </c>
      <c r="AK826" s="84">
        <v>0</v>
      </c>
      <c r="AL826" s="90" t="s">
        <v>243</v>
      </c>
      <c r="AM826" s="84" t="s">
        <v>253</v>
      </c>
      <c r="AN826" s="84" t="b">
        <v>0</v>
      </c>
      <c r="AO826" s="90" t="s">
        <v>7370</v>
      </c>
      <c r="AP826" s="84" t="s">
        <v>179</v>
      </c>
      <c r="AQ826" s="84">
        <v>0</v>
      </c>
      <c r="AR826" s="84">
        <v>0</v>
      </c>
      <c r="AS826" s="84"/>
      <c r="AT826" s="84"/>
      <c r="AU826" s="84"/>
      <c r="AV826" s="84"/>
      <c r="AW826" s="84"/>
      <c r="AX826" s="84"/>
      <c r="AY826" s="84"/>
      <c r="AZ826" s="84"/>
    </row>
    <row r="827" spans="1:52" x14ac:dyDescent="0.25">
      <c r="A827" s="69" t="s">
        <v>1250</v>
      </c>
      <c r="B827" s="69" t="s">
        <v>2095</v>
      </c>
      <c r="C827" s="70"/>
      <c r="D827" s="71"/>
      <c r="E827" s="72"/>
      <c r="F827" s="73"/>
      <c r="G827" s="70"/>
      <c r="H827" s="74"/>
      <c r="I827" s="75"/>
      <c r="J827" s="75"/>
      <c r="K827" s="36"/>
      <c r="L827" s="82"/>
      <c r="M827" s="82"/>
      <c r="N827" s="77"/>
      <c r="O827" s="84" t="s">
        <v>233</v>
      </c>
      <c r="P827" s="86">
        <v>43168.055821759262</v>
      </c>
      <c r="Q827" s="84" t="s">
        <v>2400</v>
      </c>
      <c r="R827" s="84"/>
      <c r="S827" s="84"/>
      <c r="T827" s="84"/>
      <c r="U827" s="84"/>
      <c r="V827" s="87" t="s">
        <v>4508</v>
      </c>
      <c r="W827" s="86">
        <v>43168.055821759262</v>
      </c>
      <c r="X827" s="87" t="s">
        <v>5792</v>
      </c>
      <c r="Y827" s="84"/>
      <c r="Z827" s="84"/>
      <c r="AA827" s="90" t="s">
        <v>7371</v>
      </c>
      <c r="AB827" s="84"/>
      <c r="AC827" s="84" t="b">
        <v>0</v>
      </c>
      <c r="AD827" s="84">
        <v>0</v>
      </c>
      <c r="AE827" s="90" t="s">
        <v>243</v>
      </c>
      <c r="AF827" s="84" t="b">
        <v>0</v>
      </c>
      <c r="AG827" s="84" t="s">
        <v>532</v>
      </c>
      <c r="AH827" s="84"/>
      <c r="AI827" s="90" t="s">
        <v>243</v>
      </c>
      <c r="AJ827" s="84" t="b">
        <v>0</v>
      </c>
      <c r="AK827" s="84">
        <v>369</v>
      </c>
      <c r="AL827" s="90" t="s">
        <v>8332</v>
      </c>
      <c r="AM827" s="84" t="s">
        <v>251</v>
      </c>
      <c r="AN827" s="84" t="b">
        <v>0</v>
      </c>
      <c r="AO827" s="90" t="s">
        <v>8332</v>
      </c>
      <c r="AP827" s="84" t="s">
        <v>179</v>
      </c>
      <c r="AQ827" s="84">
        <v>0</v>
      </c>
      <c r="AR827" s="84">
        <v>0</v>
      </c>
      <c r="AS827" s="84"/>
      <c r="AT827" s="84"/>
      <c r="AU827" s="84"/>
      <c r="AV827" s="84"/>
      <c r="AW827" s="84"/>
      <c r="AX827" s="84"/>
      <c r="AY827" s="84"/>
      <c r="AZ827" s="84"/>
    </row>
    <row r="828" spans="1:52" x14ac:dyDescent="0.25">
      <c r="A828" s="69" t="s">
        <v>1251</v>
      </c>
      <c r="B828" s="69" t="s">
        <v>1251</v>
      </c>
      <c r="C828" s="70"/>
      <c r="D828" s="71"/>
      <c r="E828" s="72"/>
      <c r="F828" s="73"/>
      <c r="G828" s="70"/>
      <c r="H828" s="74"/>
      <c r="I828" s="75"/>
      <c r="J828" s="75"/>
      <c r="K828" s="36"/>
      <c r="L828" s="82"/>
      <c r="M828" s="82"/>
      <c r="N828" s="77"/>
      <c r="O828" s="84" t="s">
        <v>179</v>
      </c>
      <c r="P828" s="86">
        <v>43110.638298611113</v>
      </c>
      <c r="Q828" s="84" t="s">
        <v>2710</v>
      </c>
      <c r="R828" s="84"/>
      <c r="S828" s="84"/>
      <c r="T828" s="84" t="s">
        <v>3547</v>
      </c>
      <c r="U828" s="87" t="s">
        <v>3953</v>
      </c>
      <c r="V828" s="87" t="s">
        <v>3953</v>
      </c>
      <c r="W828" s="86">
        <v>43110.638298611113</v>
      </c>
      <c r="X828" s="87" t="s">
        <v>5793</v>
      </c>
      <c r="Y828" s="84"/>
      <c r="Z828" s="84"/>
      <c r="AA828" s="90" t="s">
        <v>7372</v>
      </c>
      <c r="AB828" s="84"/>
      <c r="AC828" s="84" t="b">
        <v>0</v>
      </c>
      <c r="AD828" s="84">
        <v>91</v>
      </c>
      <c r="AE828" s="90" t="s">
        <v>243</v>
      </c>
      <c r="AF828" s="84" t="b">
        <v>0</v>
      </c>
      <c r="AG828" s="84" t="s">
        <v>248</v>
      </c>
      <c r="AH828" s="84"/>
      <c r="AI828" s="90" t="s">
        <v>243</v>
      </c>
      <c r="AJ828" s="84" t="b">
        <v>0</v>
      </c>
      <c r="AK828" s="84">
        <v>47</v>
      </c>
      <c r="AL828" s="90" t="s">
        <v>243</v>
      </c>
      <c r="AM828" s="84" t="s">
        <v>253</v>
      </c>
      <c r="AN828" s="84" t="b">
        <v>0</v>
      </c>
      <c r="AO828" s="90" t="s">
        <v>7372</v>
      </c>
      <c r="AP828" s="84" t="s">
        <v>270</v>
      </c>
      <c r="AQ828" s="84">
        <v>0</v>
      </c>
      <c r="AR828" s="84">
        <v>0</v>
      </c>
      <c r="AS828" s="84"/>
      <c r="AT828" s="84"/>
      <c r="AU828" s="84"/>
      <c r="AV828" s="84"/>
      <c r="AW828" s="84"/>
      <c r="AX828" s="84"/>
      <c r="AY828" s="84"/>
      <c r="AZ828" s="84"/>
    </row>
    <row r="829" spans="1:52" x14ac:dyDescent="0.25">
      <c r="A829" s="69" t="s">
        <v>1252</v>
      </c>
      <c r="B829" s="69" t="s">
        <v>1251</v>
      </c>
      <c r="C829" s="70"/>
      <c r="D829" s="71"/>
      <c r="E829" s="72"/>
      <c r="F829" s="73"/>
      <c r="G829" s="70"/>
      <c r="H829" s="74"/>
      <c r="I829" s="75"/>
      <c r="J829" s="75"/>
      <c r="K829" s="36"/>
      <c r="L829" s="82"/>
      <c r="M829" s="82"/>
      <c r="N829" s="77"/>
      <c r="O829" s="84" t="s">
        <v>233</v>
      </c>
      <c r="P829" s="86">
        <v>43168.055856481478</v>
      </c>
      <c r="Q829" s="84" t="s">
        <v>2711</v>
      </c>
      <c r="R829" s="84"/>
      <c r="S829" s="84"/>
      <c r="T829" s="84" t="s">
        <v>3547</v>
      </c>
      <c r="U829" s="87" t="s">
        <v>3953</v>
      </c>
      <c r="V829" s="87" t="s">
        <v>3953</v>
      </c>
      <c r="W829" s="86">
        <v>43168.055856481478</v>
      </c>
      <c r="X829" s="87" t="s">
        <v>5794</v>
      </c>
      <c r="Y829" s="84"/>
      <c r="Z829" s="84"/>
      <c r="AA829" s="90" t="s">
        <v>7373</v>
      </c>
      <c r="AB829" s="84"/>
      <c r="AC829" s="84" t="b">
        <v>0</v>
      </c>
      <c r="AD829" s="84">
        <v>0</v>
      </c>
      <c r="AE829" s="90" t="s">
        <v>243</v>
      </c>
      <c r="AF829" s="84" t="b">
        <v>0</v>
      </c>
      <c r="AG829" s="84" t="s">
        <v>248</v>
      </c>
      <c r="AH829" s="84"/>
      <c r="AI829" s="90" t="s">
        <v>243</v>
      </c>
      <c r="AJ829" s="84" t="b">
        <v>0</v>
      </c>
      <c r="AK829" s="84">
        <v>47</v>
      </c>
      <c r="AL829" s="90" t="s">
        <v>7372</v>
      </c>
      <c r="AM829" s="84" t="s">
        <v>255</v>
      </c>
      <c r="AN829" s="84" t="b">
        <v>0</v>
      </c>
      <c r="AO829" s="90" t="s">
        <v>7372</v>
      </c>
      <c r="AP829" s="84" t="s">
        <v>179</v>
      </c>
      <c r="AQ829" s="84">
        <v>0</v>
      </c>
      <c r="AR829" s="84">
        <v>0</v>
      </c>
      <c r="AS829" s="84"/>
      <c r="AT829" s="84"/>
      <c r="AU829" s="84"/>
      <c r="AV829" s="84"/>
      <c r="AW829" s="84"/>
      <c r="AX829" s="84"/>
      <c r="AY829" s="84"/>
      <c r="AZ829" s="84"/>
    </row>
    <row r="830" spans="1:52" x14ac:dyDescent="0.25">
      <c r="A830" s="69" t="s">
        <v>1253</v>
      </c>
      <c r="B830" s="69" t="s">
        <v>2230</v>
      </c>
      <c r="C830" s="70"/>
      <c r="D830" s="71"/>
      <c r="E830" s="72"/>
      <c r="F830" s="73"/>
      <c r="G830" s="70"/>
      <c r="H830" s="74"/>
      <c r="I830" s="75"/>
      <c r="J830" s="75"/>
      <c r="K830" s="36"/>
      <c r="L830" s="82"/>
      <c r="M830" s="82"/>
      <c r="N830" s="77"/>
      <c r="O830" s="84" t="s">
        <v>233</v>
      </c>
      <c r="P830" s="86">
        <v>43168.055868055555</v>
      </c>
      <c r="Q830" s="84" t="s">
        <v>2712</v>
      </c>
      <c r="R830" s="87" t="s">
        <v>3299</v>
      </c>
      <c r="S830" s="84" t="s">
        <v>236</v>
      </c>
      <c r="T830" s="84" t="s">
        <v>3547</v>
      </c>
      <c r="U830" s="84"/>
      <c r="V830" s="87" t="s">
        <v>4509</v>
      </c>
      <c r="W830" s="86">
        <v>43168.055868055555</v>
      </c>
      <c r="X830" s="87" t="s">
        <v>5795</v>
      </c>
      <c r="Y830" s="84"/>
      <c r="Z830" s="84"/>
      <c r="AA830" s="90" t="s">
        <v>7374</v>
      </c>
      <c r="AB830" s="84"/>
      <c r="AC830" s="84" t="b">
        <v>0</v>
      </c>
      <c r="AD830" s="84">
        <v>0</v>
      </c>
      <c r="AE830" s="90" t="s">
        <v>243</v>
      </c>
      <c r="AF830" s="84" t="b">
        <v>1</v>
      </c>
      <c r="AG830" s="84" t="s">
        <v>8486</v>
      </c>
      <c r="AH830" s="84"/>
      <c r="AI830" s="90" t="s">
        <v>8501</v>
      </c>
      <c r="AJ830" s="84" t="b">
        <v>0</v>
      </c>
      <c r="AK830" s="84">
        <v>5</v>
      </c>
      <c r="AL830" s="90" t="s">
        <v>7809</v>
      </c>
      <c r="AM830" s="84" t="s">
        <v>252</v>
      </c>
      <c r="AN830" s="84" t="b">
        <v>0</v>
      </c>
      <c r="AO830" s="90" t="s">
        <v>7809</v>
      </c>
      <c r="AP830" s="84" t="s">
        <v>179</v>
      </c>
      <c r="AQ830" s="84">
        <v>0</v>
      </c>
      <c r="AR830" s="84">
        <v>0</v>
      </c>
      <c r="AS830" s="84"/>
      <c r="AT830" s="84"/>
      <c r="AU830" s="84"/>
      <c r="AV830" s="84"/>
      <c r="AW830" s="84"/>
      <c r="AX830" s="84"/>
      <c r="AY830" s="84"/>
      <c r="AZ830" s="84"/>
    </row>
    <row r="831" spans="1:52" x14ac:dyDescent="0.25">
      <c r="A831" s="69" t="s">
        <v>1253</v>
      </c>
      <c r="B831" s="69" t="s">
        <v>1649</v>
      </c>
      <c r="C831" s="70"/>
      <c r="D831" s="71"/>
      <c r="E831" s="72"/>
      <c r="F831" s="73"/>
      <c r="G831" s="70"/>
      <c r="H831" s="74"/>
      <c r="I831" s="75"/>
      <c r="J831" s="75"/>
      <c r="K831" s="36"/>
      <c r="L831" s="82"/>
      <c r="M831" s="82"/>
      <c r="N831" s="77"/>
      <c r="O831" s="84" t="s">
        <v>233</v>
      </c>
      <c r="P831" s="86">
        <v>43168.055868055555</v>
      </c>
      <c r="Q831" s="84" t="s">
        <v>2712</v>
      </c>
      <c r="R831" s="87" t="s">
        <v>3299</v>
      </c>
      <c r="S831" s="84" t="s">
        <v>236</v>
      </c>
      <c r="T831" s="84" t="s">
        <v>3547</v>
      </c>
      <c r="U831" s="84"/>
      <c r="V831" s="87" t="s">
        <v>4509</v>
      </c>
      <c r="W831" s="86">
        <v>43168.055868055555</v>
      </c>
      <c r="X831" s="87" t="s">
        <v>5795</v>
      </c>
      <c r="Y831" s="84"/>
      <c r="Z831" s="84"/>
      <c r="AA831" s="90" t="s">
        <v>7374</v>
      </c>
      <c r="AB831" s="84"/>
      <c r="AC831" s="84" t="b">
        <v>0</v>
      </c>
      <c r="AD831" s="84">
        <v>0</v>
      </c>
      <c r="AE831" s="90" t="s">
        <v>243</v>
      </c>
      <c r="AF831" s="84" t="b">
        <v>1</v>
      </c>
      <c r="AG831" s="84" t="s">
        <v>8486</v>
      </c>
      <c r="AH831" s="84"/>
      <c r="AI831" s="90" t="s">
        <v>8501</v>
      </c>
      <c r="AJ831" s="84" t="b">
        <v>0</v>
      </c>
      <c r="AK831" s="84">
        <v>5</v>
      </c>
      <c r="AL831" s="90" t="s">
        <v>7809</v>
      </c>
      <c r="AM831" s="84" t="s">
        <v>252</v>
      </c>
      <c r="AN831" s="84" t="b">
        <v>0</v>
      </c>
      <c r="AO831" s="90" t="s">
        <v>7809</v>
      </c>
      <c r="AP831" s="84" t="s">
        <v>179</v>
      </c>
      <c r="AQ831" s="84">
        <v>0</v>
      </c>
      <c r="AR831" s="84">
        <v>0</v>
      </c>
      <c r="AS831" s="84"/>
      <c r="AT831" s="84"/>
      <c r="AU831" s="84"/>
      <c r="AV831" s="84"/>
      <c r="AW831" s="84"/>
      <c r="AX831" s="84"/>
      <c r="AY831" s="84"/>
      <c r="AZ831" s="84"/>
    </row>
    <row r="832" spans="1:52" x14ac:dyDescent="0.25">
      <c r="A832" s="69" t="s">
        <v>1254</v>
      </c>
      <c r="B832" s="69" t="s">
        <v>1991</v>
      </c>
      <c r="C832" s="70"/>
      <c r="D832" s="71"/>
      <c r="E832" s="72"/>
      <c r="F832" s="73"/>
      <c r="G832" s="70"/>
      <c r="H832" s="74"/>
      <c r="I832" s="75"/>
      <c r="J832" s="75"/>
      <c r="K832" s="36"/>
      <c r="L832" s="82"/>
      <c r="M832" s="82"/>
      <c r="N832" s="77"/>
      <c r="O832" s="84" t="s">
        <v>233</v>
      </c>
      <c r="P832" s="86">
        <v>43168.055879629632</v>
      </c>
      <c r="Q832" s="84" t="s">
        <v>2425</v>
      </c>
      <c r="R832" s="84"/>
      <c r="S832" s="84"/>
      <c r="T832" s="84" t="s">
        <v>3547</v>
      </c>
      <c r="U832" s="87" t="s">
        <v>3889</v>
      </c>
      <c r="V832" s="87" t="s">
        <v>3889</v>
      </c>
      <c r="W832" s="86">
        <v>43168.055879629632</v>
      </c>
      <c r="X832" s="87" t="s">
        <v>5796</v>
      </c>
      <c r="Y832" s="84"/>
      <c r="Z832" s="84"/>
      <c r="AA832" s="90" t="s">
        <v>7375</v>
      </c>
      <c r="AB832" s="84"/>
      <c r="AC832" s="84" t="b">
        <v>0</v>
      </c>
      <c r="AD832" s="84">
        <v>0</v>
      </c>
      <c r="AE832" s="90" t="s">
        <v>243</v>
      </c>
      <c r="AF832" s="84" t="b">
        <v>0</v>
      </c>
      <c r="AG832" s="84" t="s">
        <v>249</v>
      </c>
      <c r="AH832" s="84"/>
      <c r="AI832" s="90" t="s">
        <v>243</v>
      </c>
      <c r="AJ832" s="84" t="b">
        <v>0</v>
      </c>
      <c r="AK832" s="84">
        <v>3574</v>
      </c>
      <c r="AL832" s="90" t="s">
        <v>8213</v>
      </c>
      <c r="AM832" s="84" t="s">
        <v>252</v>
      </c>
      <c r="AN832" s="84" t="b">
        <v>0</v>
      </c>
      <c r="AO832" s="90" t="s">
        <v>8213</v>
      </c>
      <c r="AP832" s="84" t="s">
        <v>179</v>
      </c>
      <c r="AQ832" s="84">
        <v>0</v>
      </c>
      <c r="AR832" s="84">
        <v>0</v>
      </c>
      <c r="AS832" s="84"/>
      <c r="AT832" s="84"/>
      <c r="AU832" s="84"/>
      <c r="AV832" s="84"/>
      <c r="AW832" s="84"/>
      <c r="AX832" s="84"/>
      <c r="AY832" s="84"/>
      <c r="AZ832" s="84"/>
    </row>
    <row r="833" spans="1:52" x14ac:dyDescent="0.25">
      <c r="A833" s="69" t="s">
        <v>1255</v>
      </c>
      <c r="B833" s="69" t="s">
        <v>1255</v>
      </c>
      <c r="C833" s="70"/>
      <c r="D833" s="71"/>
      <c r="E833" s="72"/>
      <c r="F833" s="73"/>
      <c r="G833" s="70"/>
      <c r="H833" s="74"/>
      <c r="I833" s="75"/>
      <c r="J833" s="75"/>
      <c r="K833" s="36"/>
      <c r="L833" s="82"/>
      <c r="M833" s="82"/>
      <c r="N833" s="77"/>
      <c r="O833" s="84" t="s">
        <v>179</v>
      </c>
      <c r="P833" s="86">
        <v>43168.055914351855</v>
      </c>
      <c r="Q833" s="84" t="s">
        <v>2713</v>
      </c>
      <c r="R833" s="87" t="s">
        <v>3300</v>
      </c>
      <c r="S833" s="84" t="s">
        <v>236</v>
      </c>
      <c r="T833" s="84" t="s">
        <v>3592</v>
      </c>
      <c r="U833" s="84"/>
      <c r="V833" s="87" t="s">
        <v>4510</v>
      </c>
      <c r="W833" s="86">
        <v>43168.055914351855</v>
      </c>
      <c r="X833" s="87" t="s">
        <v>5797</v>
      </c>
      <c r="Y833" s="84"/>
      <c r="Z833" s="84"/>
      <c r="AA833" s="90" t="s">
        <v>7376</v>
      </c>
      <c r="AB833" s="84"/>
      <c r="AC833" s="84" t="b">
        <v>0</v>
      </c>
      <c r="AD833" s="84">
        <v>1</v>
      </c>
      <c r="AE833" s="90" t="s">
        <v>243</v>
      </c>
      <c r="AF833" s="84" t="b">
        <v>1</v>
      </c>
      <c r="AG833" s="84" t="s">
        <v>248</v>
      </c>
      <c r="AH833" s="84"/>
      <c r="AI833" s="90" t="s">
        <v>8329</v>
      </c>
      <c r="AJ833" s="84" t="b">
        <v>0</v>
      </c>
      <c r="AK833" s="84">
        <v>0</v>
      </c>
      <c r="AL833" s="90" t="s">
        <v>243</v>
      </c>
      <c r="AM833" s="84" t="s">
        <v>252</v>
      </c>
      <c r="AN833" s="84" t="b">
        <v>0</v>
      </c>
      <c r="AO833" s="90" t="s">
        <v>7376</v>
      </c>
      <c r="AP833" s="84" t="s">
        <v>179</v>
      </c>
      <c r="AQ833" s="84">
        <v>0</v>
      </c>
      <c r="AR833" s="84">
        <v>0</v>
      </c>
      <c r="AS833" s="84"/>
      <c r="AT833" s="84"/>
      <c r="AU833" s="84"/>
      <c r="AV833" s="84"/>
      <c r="AW833" s="84"/>
      <c r="AX833" s="84"/>
      <c r="AY833" s="84"/>
      <c r="AZ833" s="84"/>
    </row>
    <row r="834" spans="1:52" x14ac:dyDescent="0.25">
      <c r="A834" s="69" t="s">
        <v>1256</v>
      </c>
      <c r="B834" s="69" t="s">
        <v>217</v>
      </c>
      <c r="C834" s="70"/>
      <c r="D834" s="71"/>
      <c r="E834" s="72"/>
      <c r="F834" s="73"/>
      <c r="G834" s="70"/>
      <c r="H834" s="74"/>
      <c r="I834" s="75"/>
      <c r="J834" s="75"/>
      <c r="K834" s="36"/>
      <c r="L834" s="82"/>
      <c r="M834" s="82"/>
      <c r="N834" s="77"/>
      <c r="O834" s="84" t="s">
        <v>233</v>
      </c>
      <c r="P834" s="86">
        <v>43168.055925925924</v>
      </c>
      <c r="Q834" s="84" t="s">
        <v>2562</v>
      </c>
      <c r="R834" s="84"/>
      <c r="S834" s="84"/>
      <c r="T834" s="84"/>
      <c r="U834" s="84"/>
      <c r="V834" s="87" t="s">
        <v>242</v>
      </c>
      <c r="W834" s="86">
        <v>43168.055925925924</v>
      </c>
      <c r="X834" s="87" t="s">
        <v>5798</v>
      </c>
      <c r="Y834" s="84"/>
      <c r="Z834" s="84"/>
      <c r="AA834" s="90" t="s">
        <v>7377</v>
      </c>
      <c r="AB834" s="84"/>
      <c r="AC834" s="84" t="b">
        <v>0</v>
      </c>
      <c r="AD834" s="84">
        <v>0</v>
      </c>
      <c r="AE834" s="90" t="s">
        <v>243</v>
      </c>
      <c r="AF834" s="84" t="b">
        <v>0</v>
      </c>
      <c r="AG834" s="84" t="s">
        <v>248</v>
      </c>
      <c r="AH834" s="84"/>
      <c r="AI834" s="90" t="s">
        <v>243</v>
      </c>
      <c r="AJ834" s="84" t="b">
        <v>0</v>
      </c>
      <c r="AK834" s="84">
        <v>17</v>
      </c>
      <c r="AL834" s="90" t="s">
        <v>8134</v>
      </c>
      <c r="AM834" s="84" t="s">
        <v>253</v>
      </c>
      <c r="AN834" s="84" t="b">
        <v>0</v>
      </c>
      <c r="AO834" s="90" t="s">
        <v>8134</v>
      </c>
      <c r="AP834" s="84" t="s">
        <v>179</v>
      </c>
      <c r="AQ834" s="84">
        <v>0</v>
      </c>
      <c r="AR834" s="84">
        <v>0</v>
      </c>
      <c r="AS834" s="84"/>
      <c r="AT834" s="84"/>
      <c r="AU834" s="84"/>
      <c r="AV834" s="84"/>
      <c r="AW834" s="84"/>
      <c r="AX834" s="84"/>
      <c r="AY834" s="84"/>
      <c r="AZ834" s="84"/>
    </row>
    <row r="835" spans="1:52" x14ac:dyDescent="0.25">
      <c r="A835" s="69" t="s">
        <v>1256</v>
      </c>
      <c r="B835" s="69" t="s">
        <v>1917</v>
      </c>
      <c r="C835" s="70"/>
      <c r="D835" s="71"/>
      <c r="E835" s="72"/>
      <c r="F835" s="73"/>
      <c r="G835" s="70"/>
      <c r="H835" s="74"/>
      <c r="I835" s="75"/>
      <c r="J835" s="75"/>
      <c r="K835" s="36"/>
      <c r="L835" s="82"/>
      <c r="M835" s="82"/>
      <c r="N835" s="77"/>
      <c r="O835" s="84" t="s">
        <v>233</v>
      </c>
      <c r="P835" s="86">
        <v>43168.055925925924</v>
      </c>
      <c r="Q835" s="84" t="s">
        <v>2562</v>
      </c>
      <c r="R835" s="84"/>
      <c r="S835" s="84"/>
      <c r="T835" s="84"/>
      <c r="U835" s="84"/>
      <c r="V835" s="87" t="s">
        <v>242</v>
      </c>
      <c r="W835" s="86">
        <v>43168.055925925924</v>
      </c>
      <c r="X835" s="87" t="s">
        <v>5798</v>
      </c>
      <c r="Y835" s="84"/>
      <c r="Z835" s="84"/>
      <c r="AA835" s="90" t="s">
        <v>7377</v>
      </c>
      <c r="AB835" s="84"/>
      <c r="AC835" s="84" t="b">
        <v>0</v>
      </c>
      <c r="AD835" s="84">
        <v>0</v>
      </c>
      <c r="AE835" s="90" t="s">
        <v>243</v>
      </c>
      <c r="AF835" s="84" t="b">
        <v>0</v>
      </c>
      <c r="AG835" s="84" t="s">
        <v>248</v>
      </c>
      <c r="AH835" s="84"/>
      <c r="AI835" s="90" t="s">
        <v>243</v>
      </c>
      <c r="AJ835" s="84" t="b">
        <v>0</v>
      </c>
      <c r="AK835" s="84">
        <v>17</v>
      </c>
      <c r="AL835" s="90" t="s">
        <v>8134</v>
      </c>
      <c r="AM835" s="84" t="s">
        <v>253</v>
      </c>
      <c r="AN835" s="84" t="b">
        <v>0</v>
      </c>
      <c r="AO835" s="90" t="s">
        <v>8134</v>
      </c>
      <c r="AP835" s="84" t="s">
        <v>179</v>
      </c>
      <c r="AQ835" s="84">
        <v>0</v>
      </c>
      <c r="AR835" s="84">
        <v>0</v>
      </c>
      <c r="AS835" s="84"/>
      <c r="AT835" s="84"/>
      <c r="AU835" s="84"/>
      <c r="AV835" s="84"/>
      <c r="AW835" s="84"/>
      <c r="AX835" s="84"/>
      <c r="AY835" s="84"/>
      <c r="AZ835" s="84"/>
    </row>
    <row r="836" spans="1:52" x14ac:dyDescent="0.25">
      <c r="A836" s="69" t="s">
        <v>1257</v>
      </c>
      <c r="B836" s="69" t="s">
        <v>1357</v>
      </c>
      <c r="C836" s="70"/>
      <c r="D836" s="71"/>
      <c r="E836" s="72"/>
      <c r="F836" s="73"/>
      <c r="G836" s="70"/>
      <c r="H836" s="74"/>
      <c r="I836" s="75"/>
      <c r="J836" s="75"/>
      <c r="K836" s="36"/>
      <c r="L836" s="82"/>
      <c r="M836" s="82"/>
      <c r="N836" s="77"/>
      <c r="O836" s="84" t="s">
        <v>233</v>
      </c>
      <c r="P836" s="86">
        <v>43168.055925925924</v>
      </c>
      <c r="Q836" s="84" t="s">
        <v>2714</v>
      </c>
      <c r="R836" s="87" t="s">
        <v>3301</v>
      </c>
      <c r="S836" s="84" t="s">
        <v>3489</v>
      </c>
      <c r="T836" s="84" t="s">
        <v>3686</v>
      </c>
      <c r="U836" s="84"/>
      <c r="V836" s="87" t="s">
        <v>4511</v>
      </c>
      <c r="W836" s="86">
        <v>43168.055925925924</v>
      </c>
      <c r="X836" s="87" t="s">
        <v>5799</v>
      </c>
      <c r="Y836" s="84"/>
      <c r="Z836" s="84"/>
      <c r="AA836" s="90" t="s">
        <v>7378</v>
      </c>
      <c r="AB836" s="84"/>
      <c r="AC836" s="84" t="b">
        <v>0</v>
      </c>
      <c r="AD836" s="84">
        <v>0</v>
      </c>
      <c r="AE836" s="90" t="s">
        <v>243</v>
      </c>
      <c r="AF836" s="84" t="b">
        <v>0</v>
      </c>
      <c r="AG836" s="84" t="s">
        <v>248</v>
      </c>
      <c r="AH836" s="84"/>
      <c r="AI836" s="90" t="s">
        <v>243</v>
      </c>
      <c r="AJ836" s="84" t="b">
        <v>0</v>
      </c>
      <c r="AK836" s="84">
        <v>4</v>
      </c>
      <c r="AL836" s="90" t="s">
        <v>7484</v>
      </c>
      <c r="AM836" s="84" t="s">
        <v>253</v>
      </c>
      <c r="AN836" s="84" t="b">
        <v>0</v>
      </c>
      <c r="AO836" s="90" t="s">
        <v>7484</v>
      </c>
      <c r="AP836" s="84" t="s">
        <v>179</v>
      </c>
      <c r="AQ836" s="84">
        <v>0</v>
      </c>
      <c r="AR836" s="84">
        <v>0</v>
      </c>
      <c r="AS836" s="84"/>
      <c r="AT836" s="84"/>
      <c r="AU836" s="84"/>
      <c r="AV836" s="84"/>
      <c r="AW836" s="84"/>
      <c r="AX836" s="84"/>
      <c r="AY836" s="84"/>
      <c r="AZ836" s="84"/>
    </row>
    <row r="837" spans="1:52" x14ac:dyDescent="0.25">
      <c r="A837" s="69" t="s">
        <v>1258</v>
      </c>
      <c r="B837" s="69" t="s">
        <v>2231</v>
      </c>
      <c r="C837" s="70"/>
      <c r="D837" s="71"/>
      <c r="E837" s="72"/>
      <c r="F837" s="73"/>
      <c r="G837" s="70"/>
      <c r="H837" s="74"/>
      <c r="I837" s="75"/>
      <c r="J837" s="75"/>
      <c r="K837" s="36"/>
      <c r="L837" s="82"/>
      <c r="M837" s="82"/>
      <c r="N837" s="77"/>
      <c r="O837" s="84" t="s">
        <v>233</v>
      </c>
      <c r="P837" s="86">
        <v>43168.003263888888</v>
      </c>
      <c r="Q837" s="84" t="s">
        <v>2715</v>
      </c>
      <c r="R837" s="87" t="s">
        <v>3302</v>
      </c>
      <c r="S837" s="84" t="s">
        <v>236</v>
      </c>
      <c r="T837" s="84" t="s">
        <v>3687</v>
      </c>
      <c r="U837" s="84"/>
      <c r="V837" s="87" t="s">
        <v>4512</v>
      </c>
      <c r="W837" s="86">
        <v>43168.003263888888</v>
      </c>
      <c r="X837" s="87" t="s">
        <v>5800</v>
      </c>
      <c r="Y837" s="84"/>
      <c r="Z837" s="84"/>
      <c r="AA837" s="90" t="s">
        <v>7379</v>
      </c>
      <c r="AB837" s="84"/>
      <c r="AC837" s="84" t="b">
        <v>0</v>
      </c>
      <c r="AD837" s="84">
        <v>12</v>
      </c>
      <c r="AE837" s="90" t="s">
        <v>243</v>
      </c>
      <c r="AF837" s="84" t="b">
        <v>1</v>
      </c>
      <c r="AG837" s="84" t="s">
        <v>248</v>
      </c>
      <c r="AH837" s="84"/>
      <c r="AI837" s="90" t="s">
        <v>8502</v>
      </c>
      <c r="AJ837" s="84" t="b">
        <v>0</v>
      </c>
      <c r="AK837" s="84">
        <v>7</v>
      </c>
      <c r="AL837" s="90" t="s">
        <v>243</v>
      </c>
      <c r="AM837" s="84" t="s">
        <v>253</v>
      </c>
      <c r="AN837" s="84" t="b">
        <v>0</v>
      </c>
      <c r="AO837" s="90" t="s">
        <v>7379</v>
      </c>
      <c r="AP837" s="84" t="s">
        <v>270</v>
      </c>
      <c r="AQ837" s="84">
        <v>0</v>
      </c>
      <c r="AR837" s="84">
        <v>0</v>
      </c>
      <c r="AS837" s="84"/>
      <c r="AT837" s="84"/>
      <c r="AU837" s="84"/>
      <c r="AV837" s="84"/>
      <c r="AW837" s="84"/>
      <c r="AX837" s="84"/>
      <c r="AY837" s="84"/>
      <c r="AZ837" s="84"/>
    </row>
    <row r="838" spans="1:52" x14ac:dyDescent="0.25">
      <c r="A838" s="69" t="s">
        <v>1259</v>
      </c>
      <c r="B838" s="69" t="s">
        <v>2231</v>
      </c>
      <c r="C838" s="70"/>
      <c r="D838" s="71"/>
      <c r="E838" s="72"/>
      <c r="F838" s="73"/>
      <c r="G838" s="70"/>
      <c r="H838" s="74"/>
      <c r="I838" s="75"/>
      <c r="J838" s="75"/>
      <c r="K838" s="36"/>
      <c r="L838" s="82"/>
      <c r="M838" s="82"/>
      <c r="N838" s="77"/>
      <c r="O838" s="84" t="s">
        <v>233</v>
      </c>
      <c r="P838" s="86">
        <v>43168.055983796294</v>
      </c>
      <c r="Q838" s="84" t="s">
        <v>2716</v>
      </c>
      <c r="R838" s="84"/>
      <c r="S838" s="84"/>
      <c r="T838" s="84" t="s">
        <v>3582</v>
      </c>
      <c r="U838" s="84"/>
      <c r="V838" s="87" t="s">
        <v>4513</v>
      </c>
      <c r="W838" s="86">
        <v>43168.055983796294</v>
      </c>
      <c r="X838" s="87" t="s">
        <v>5801</v>
      </c>
      <c r="Y838" s="84"/>
      <c r="Z838" s="84"/>
      <c r="AA838" s="90" t="s">
        <v>7380</v>
      </c>
      <c r="AB838" s="84"/>
      <c r="AC838" s="84" t="b">
        <v>0</v>
      </c>
      <c r="AD838" s="84">
        <v>0</v>
      </c>
      <c r="AE838" s="90" t="s">
        <v>243</v>
      </c>
      <c r="AF838" s="84" t="b">
        <v>1</v>
      </c>
      <c r="AG838" s="84" t="s">
        <v>248</v>
      </c>
      <c r="AH838" s="84"/>
      <c r="AI838" s="90" t="s">
        <v>8502</v>
      </c>
      <c r="AJ838" s="84" t="b">
        <v>0</v>
      </c>
      <c r="AK838" s="84">
        <v>7</v>
      </c>
      <c r="AL838" s="90" t="s">
        <v>7379</v>
      </c>
      <c r="AM838" s="84" t="s">
        <v>252</v>
      </c>
      <c r="AN838" s="84" t="b">
        <v>0</v>
      </c>
      <c r="AO838" s="90" t="s">
        <v>7379</v>
      </c>
      <c r="AP838" s="84" t="s">
        <v>179</v>
      </c>
      <c r="AQ838" s="84">
        <v>0</v>
      </c>
      <c r="AR838" s="84">
        <v>0</v>
      </c>
      <c r="AS838" s="84"/>
      <c r="AT838" s="84"/>
      <c r="AU838" s="84"/>
      <c r="AV838" s="84"/>
      <c r="AW838" s="84"/>
      <c r="AX838" s="84"/>
      <c r="AY838" s="84"/>
      <c r="AZ838" s="84"/>
    </row>
    <row r="839" spans="1:52" x14ac:dyDescent="0.25">
      <c r="A839" s="69" t="s">
        <v>1258</v>
      </c>
      <c r="B839" s="69" t="s">
        <v>2232</v>
      </c>
      <c r="C839" s="70"/>
      <c r="D839" s="71"/>
      <c r="E839" s="72"/>
      <c r="F839" s="73"/>
      <c r="G839" s="70"/>
      <c r="H839" s="74"/>
      <c r="I839" s="75"/>
      <c r="J839" s="75"/>
      <c r="K839" s="36"/>
      <c r="L839" s="82"/>
      <c r="M839" s="82"/>
      <c r="N839" s="77"/>
      <c r="O839" s="84" t="s">
        <v>233</v>
      </c>
      <c r="P839" s="86">
        <v>43168.003263888888</v>
      </c>
      <c r="Q839" s="84" t="s">
        <v>2715</v>
      </c>
      <c r="R839" s="87" t="s">
        <v>3302</v>
      </c>
      <c r="S839" s="84" t="s">
        <v>236</v>
      </c>
      <c r="T839" s="84" t="s">
        <v>3687</v>
      </c>
      <c r="U839" s="84"/>
      <c r="V839" s="87" t="s">
        <v>4512</v>
      </c>
      <c r="W839" s="86">
        <v>43168.003263888888</v>
      </c>
      <c r="X839" s="87" t="s">
        <v>5800</v>
      </c>
      <c r="Y839" s="84"/>
      <c r="Z839" s="84"/>
      <c r="AA839" s="90" t="s">
        <v>7379</v>
      </c>
      <c r="AB839" s="84"/>
      <c r="AC839" s="84" t="b">
        <v>0</v>
      </c>
      <c r="AD839" s="84">
        <v>12</v>
      </c>
      <c r="AE839" s="90" t="s">
        <v>243</v>
      </c>
      <c r="AF839" s="84" t="b">
        <v>1</v>
      </c>
      <c r="AG839" s="84" t="s">
        <v>248</v>
      </c>
      <c r="AH839" s="84"/>
      <c r="AI839" s="90" t="s">
        <v>8502</v>
      </c>
      <c r="AJ839" s="84" t="b">
        <v>0</v>
      </c>
      <c r="AK839" s="84">
        <v>7</v>
      </c>
      <c r="AL839" s="90" t="s">
        <v>243</v>
      </c>
      <c r="AM839" s="84" t="s">
        <v>253</v>
      </c>
      <c r="AN839" s="84" t="b">
        <v>0</v>
      </c>
      <c r="AO839" s="90" t="s">
        <v>7379</v>
      </c>
      <c r="AP839" s="84" t="s">
        <v>270</v>
      </c>
      <c r="AQ839" s="84">
        <v>0</v>
      </c>
      <c r="AR839" s="84">
        <v>0</v>
      </c>
      <c r="AS839" s="84"/>
      <c r="AT839" s="84"/>
      <c r="AU839" s="84"/>
      <c r="AV839" s="84"/>
      <c r="AW839" s="84"/>
      <c r="AX839" s="84"/>
      <c r="AY839" s="84"/>
      <c r="AZ839" s="84"/>
    </row>
    <row r="840" spans="1:52" x14ac:dyDescent="0.25">
      <c r="A840" s="69" t="s">
        <v>1259</v>
      </c>
      <c r="B840" s="69" t="s">
        <v>2232</v>
      </c>
      <c r="C840" s="70"/>
      <c r="D840" s="71"/>
      <c r="E840" s="72"/>
      <c r="F840" s="73"/>
      <c r="G840" s="70"/>
      <c r="H840" s="74"/>
      <c r="I840" s="75"/>
      <c r="J840" s="75"/>
      <c r="K840" s="36"/>
      <c r="L840" s="82"/>
      <c r="M840" s="82"/>
      <c r="N840" s="77"/>
      <c r="O840" s="84" t="s">
        <v>233</v>
      </c>
      <c r="P840" s="86">
        <v>43168.055983796294</v>
      </c>
      <c r="Q840" s="84" t="s">
        <v>2716</v>
      </c>
      <c r="R840" s="84"/>
      <c r="S840" s="84"/>
      <c r="T840" s="84" t="s">
        <v>3582</v>
      </c>
      <c r="U840" s="84"/>
      <c r="V840" s="87" t="s">
        <v>4513</v>
      </c>
      <c r="W840" s="86">
        <v>43168.055983796294</v>
      </c>
      <c r="X840" s="87" t="s">
        <v>5801</v>
      </c>
      <c r="Y840" s="84"/>
      <c r="Z840" s="84"/>
      <c r="AA840" s="90" t="s">
        <v>7380</v>
      </c>
      <c r="AB840" s="84"/>
      <c r="AC840" s="84" t="b">
        <v>0</v>
      </c>
      <c r="AD840" s="84">
        <v>0</v>
      </c>
      <c r="AE840" s="90" t="s">
        <v>243</v>
      </c>
      <c r="AF840" s="84" t="b">
        <v>1</v>
      </c>
      <c r="AG840" s="84" t="s">
        <v>248</v>
      </c>
      <c r="AH840" s="84"/>
      <c r="AI840" s="90" t="s">
        <v>8502</v>
      </c>
      <c r="AJ840" s="84" t="b">
        <v>0</v>
      </c>
      <c r="AK840" s="84">
        <v>7</v>
      </c>
      <c r="AL840" s="90" t="s">
        <v>7379</v>
      </c>
      <c r="AM840" s="84" t="s">
        <v>252</v>
      </c>
      <c r="AN840" s="84" t="b">
        <v>0</v>
      </c>
      <c r="AO840" s="90" t="s">
        <v>7379</v>
      </c>
      <c r="AP840" s="84" t="s">
        <v>179</v>
      </c>
      <c r="AQ840" s="84">
        <v>0</v>
      </c>
      <c r="AR840" s="84">
        <v>0</v>
      </c>
      <c r="AS840" s="84"/>
      <c r="AT840" s="84"/>
      <c r="AU840" s="84"/>
      <c r="AV840" s="84"/>
      <c r="AW840" s="84"/>
      <c r="AX840" s="84"/>
      <c r="AY840" s="84"/>
      <c r="AZ840" s="84"/>
    </row>
    <row r="841" spans="1:52" x14ac:dyDescent="0.25">
      <c r="A841" s="69" t="s">
        <v>1259</v>
      </c>
      <c r="B841" s="69" t="s">
        <v>1258</v>
      </c>
      <c r="C841" s="70"/>
      <c r="D841" s="71"/>
      <c r="E841" s="72"/>
      <c r="F841" s="73"/>
      <c r="G841" s="70"/>
      <c r="H841" s="74"/>
      <c r="I841" s="75"/>
      <c r="J841" s="75"/>
      <c r="K841" s="36"/>
      <c r="L841" s="82"/>
      <c r="M841" s="82"/>
      <c r="N841" s="77"/>
      <c r="O841" s="84" t="s">
        <v>233</v>
      </c>
      <c r="P841" s="86">
        <v>43168.055983796294</v>
      </c>
      <c r="Q841" s="84" t="s">
        <v>2716</v>
      </c>
      <c r="R841" s="84"/>
      <c r="S841" s="84"/>
      <c r="T841" s="84" t="s">
        <v>3582</v>
      </c>
      <c r="U841" s="84"/>
      <c r="V841" s="87" t="s">
        <v>4513</v>
      </c>
      <c r="W841" s="86">
        <v>43168.055983796294</v>
      </c>
      <c r="X841" s="87" t="s">
        <v>5801</v>
      </c>
      <c r="Y841" s="84"/>
      <c r="Z841" s="84"/>
      <c r="AA841" s="90" t="s">
        <v>7380</v>
      </c>
      <c r="AB841" s="84"/>
      <c r="AC841" s="84" t="b">
        <v>0</v>
      </c>
      <c r="AD841" s="84">
        <v>0</v>
      </c>
      <c r="AE841" s="90" t="s">
        <v>243</v>
      </c>
      <c r="AF841" s="84" t="b">
        <v>1</v>
      </c>
      <c r="AG841" s="84" t="s">
        <v>248</v>
      </c>
      <c r="AH841" s="84"/>
      <c r="AI841" s="90" t="s">
        <v>8502</v>
      </c>
      <c r="AJ841" s="84" t="b">
        <v>0</v>
      </c>
      <c r="AK841" s="84">
        <v>7</v>
      </c>
      <c r="AL841" s="90" t="s">
        <v>7379</v>
      </c>
      <c r="AM841" s="84" t="s">
        <v>252</v>
      </c>
      <c r="AN841" s="84" t="b">
        <v>0</v>
      </c>
      <c r="AO841" s="90" t="s">
        <v>7379</v>
      </c>
      <c r="AP841" s="84" t="s">
        <v>179</v>
      </c>
      <c r="AQ841" s="84">
        <v>0</v>
      </c>
      <c r="AR841" s="84">
        <v>0</v>
      </c>
      <c r="AS841" s="84"/>
      <c r="AT841" s="84"/>
      <c r="AU841" s="84"/>
      <c r="AV841" s="84"/>
      <c r="AW841" s="84"/>
      <c r="AX841" s="84"/>
      <c r="AY841" s="84"/>
      <c r="AZ841" s="84"/>
    </row>
    <row r="842" spans="1:52" x14ac:dyDescent="0.25">
      <c r="A842" s="69" t="s">
        <v>1260</v>
      </c>
      <c r="B842" s="69" t="s">
        <v>2082</v>
      </c>
      <c r="C842" s="70"/>
      <c r="D842" s="71"/>
      <c r="E842" s="72"/>
      <c r="F842" s="73"/>
      <c r="G842" s="70"/>
      <c r="H842" s="74"/>
      <c r="I842" s="75"/>
      <c r="J842" s="75"/>
      <c r="K842" s="36"/>
      <c r="L842" s="82"/>
      <c r="M842" s="82"/>
      <c r="N842" s="77"/>
      <c r="O842" s="84" t="s">
        <v>233</v>
      </c>
      <c r="P842" s="86">
        <v>43168.055983796294</v>
      </c>
      <c r="Q842" s="84" t="s">
        <v>2397</v>
      </c>
      <c r="R842" s="84"/>
      <c r="S842" s="84"/>
      <c r="T842" s="84"/>
      <c r="U842" s="84"/>
      <c r="V842" s="87" t="s">
        <v>4514</v>
      </c>
      <c r="W842" s="86">
        <v>43168.055983796294</v>
      </c>
      <c r="X842" s="87" t="s">
        <v>5802</v>
      </c>
      <c r="Y842" s="84"/>
      <c r="Z842" s="84"/>
      <c r="AA842" s="90" t="s">
        <v>7381</v>
      </c>
      <c r="AB842" s="84"/>
      <c r="AC842" s="84" t="b">
        <v>0</v>
      </c>
      <c r="AD842" s="84">
        <v>0</v>
      </c>
      <c r="AE842" s="90" t="s">
        <v>243</v>
      </c>
      <c r="AF842" s="84" t="b">
        <v>1</v>
      </c>
      <c r="AG842" s="84" t="s">
        <v>248</v>
      </c>
      <c r="AH842" s="84"/>
      <c r="AI842" s="90" t="s">
        <v>8490</v>
      </c>
      <c r="AJ842" s="84" t="b">
        <v>0</v>
      </c>
      <c r="AK842" s="84">
        <v>6157</v>
      </c>
      <c r="AL842" s="90" t="s">
        <v>8318</v>
      </c>
      <c r="AM842" s="84" t="s">
        <v>252</v>
      </c>
      <c r="AN842" s="84" t="b">
        <v>0</v>
      </c>
      <c r="AO842" s="90" t="s">
        <v>8318</v>
      </c>
      <c r="AP842" s="84" t="s">
        <v>179</v>
      </c>
      <c r="AQ842" s="84">
        <v>0</v>
      </c>
      <c r="AR842" s="84">
        <v>0</v>
      </c>
      <c r="AS842" s="84"/>
      <c r="AT842" s="84"/>
      <c r="AU842" s="84"/>
      <c r="AV842" s="84"/>
      <c r="AW842" s="84"/>
      <c r="AX842" s="84"/>
      <c r="AY842" s="84"/>
      <c r="AZ842" s="84"/>
    </row>
    <row r="843" spans="1:52" x14ac:dyDescent="0.25">
      <c r="A843" s="69" t="s">
        <v>1261</v>
      </c>
      <c r="B843" s="69" t="s">
        <v>2066</v>
      </c>
      <c r="C843" s="70"/>
      <c r="D843" s="71"/>
      <c r="E843" s="72"/>
      <c r="F843" s="73"/>
      <c r="G843" s="70"/>
      <c r="H843" s="74"/>
      <c r="I843" s="75"/>
      <c r="J843" s="75"/>
      <c r="K843" s="36"/>
      <c r="L843" s="82"/>
      <c r="M843" s="82"/>
      <c r="N843" s="77"/>
      <c r="O843" s="84" t="s">
        <v>233</v>
      </c>
      <c r="P843" s="86">
        <v>43168.055995370371</v>
      </c>
      <c r="Q843" s="84" t="s">
        <v>2571</v>
      </c>
      <c r="R843" s="84"/>
      <c r="S843" s="84"/>
      <c r="T843" s="84" t="s">
        <v>3637</v>
      </c>
      <c r="U843" s="84"/>
      <c r="V843" s="87" t="s">
        <v>4515</v>
      </c>
      <c r="W843" s="86">
        <v>43168.055995370371</v>
      </c>
      <c r="X843" s="87" t="s">
        <v>5803</v>
      </c>
      <c r="Y843" s="84"/>
      <c r="Z843" s="84"/>
      <c r="AA843" s="90" t="s">
        <v>7382</v>
      </c>
      <c r="AB843" s="84"/>
      <c r="AC843" s="84" t="b">
        <v>0</v>
      </c>
      <c r="AD843" s="84">
        <v>0</v>
      </c>
      <c r="AE843" s="90" t="s">
        <v>243</v>
      </c>
      <c r="AF843" s="84" t="b">
        <v>0</v>
      </c>
      <c r="AG843" s="84" t="s">
        <v>248</v>
      </c>
      <c r="AH843" s="84"/>
      <c r="AI843" s="90" t="s">
        <v>243</v>
      </c>
      <c r="AJ843" s="84" t="b">
        <v>0</v>
      </c>
      <c r="AK843" s="84">
        <v>31</v>
      </c>
      <c r="AL843" s="90" t="s">
        <v>8299</v>
      </c>
      <c r="AM843" s="84" t="s">
        <v>251</v>
      </c>
      <c r="AN843" s="84" t="b">
        <v>0</v>
      </c>
      <c r="AO843" s="90" t="s">
        <v>8299</v>
      </c>
      <c r="AP843" s="84" t="s">
        <v>179</v>
      </c>
      <c r="AQ843" s="84">
        <v>0</v>
      </c>
      <c r="AR843" s="84">
        <v>0</v>
      </c>
      <c r="AS843" s="84"/>
      <c r="AT843" s="84"/>
      <c r="AU843" s="84"/>
      <c r="AV843" s="84"/>
      <c r="AW843" s="84"/>
      <c r="AX843" s="84"/>
      <c r="AY843" s="84"/>
      <c r="AZ843" s="84"/>
    </row>
    <row r="844" spans="1:52" x14ac:dyDescent="0.25">
      <c r="A844" s="69" t="s">
        <v>1262</v>
      </c>
      <c r="B844" s="69" t="s">
        <v>215</v>
      </c>
      <c r="C844" s="70"/>
      <c r="D844" s="71"/>
      <c r="E844" s="72"/>
      <c r="F844" s="73"/>
      <c r="G844" s="70"/>
      <c r="H844" s="74"/>
      <c r="I844" s="75"/>
      <c r="J844" s="75"/>
      <c r="K844" s="36"/>
      <c r="L844" s="82"/>
      <c r="M844" s="82"/>
      <c r="N844" s="77"/>
      <c r="O844" s="84" t="s">
        <v>233</v>
      </c>
      <c r="P844" s="86">
        <v>43168.056018518517</v>
      </c>
      <c r="Q844" s="84" t="s">
        <v>2420</v>
      </c>
      <c r="R844" s="84"/>
      <c r="S844" s="84"/>
      <c r="T844" s="84" t="s">
        <v>3582</v>
      </c>
      <c r="U844" s="84"/>
      <c r="V844" s="87" t="s">
        <v>4516</v>
      </c>
      <c r="W844" s="86">
        <v>43168.056018518517</v>
      </c>
      <c r="X844" s="87" t="s">
        <v>5804</v>
      </c>
      <c r="Y844" s="84"/>
      <c r="Z844" s="84"/>
      <c r="AA844" s="90" t="s">
        <v>7383</v>
      </c>
      <c r="AB844" s="84"/>
      <c r="AC844" s="84" t="b">
        <v>0</v>
      </c>
      <c r="AD844" s="84">
        <v>0</v>
      </c>
      <c r="AE844" s="90" t="s">
        <v>243</v>
      </c>
      <c r="AF844" s="84" t="b">
        <v>0</v>
      </c>
      <c r="AG844" s="84" t="s">
        <v>248</v>
      </c>
      <c r="AH844" s="84"/>
      <c r="AI844" s="90" t="s">
        <v>243</v>
      </c>
      <c r="AJ844" s="84" t="b">
        <v>0</v>
      </c>
      <c r="AK844" s="84">
        <v>1465</v>
      </c>
      <c r="AL844" s="90" t="s">
        <v>6776</v>
      </c>
      <c r="AM844" s="84" t="s">
        <v>252</v>
      </c>
      <c r="AN844" s="84" t="b">
        <v>0</v>
      </c>
      <c r="AO844" s="90" t="s">
        <v>6776</v>
      </c>
      <c r="AP844" s="84" t="s">
        <v>179</v>
      </c>
      <c r="AQ844" s="84">
        <v>0</v>
      </c>
      <c r="AR844" s="84">
        <v>0</v>
      </c>
      <c r="AS844" s="84"/>
      <c r="AT844" s="84"/>
      <c r="AU844" s="84"/>
      <c r="AV844" s="84"/>
      <c r="AW844" s="84"/>
      <c r="AX844" s="84"/>
      <c r="AY844" s="84"/>
      <c r="AZ844" s="84"/>
    </row>
    <row r="845" spans="1:52" x14ac:dyDescent="0.25">
      <c r="A845" s="69" t="s">
        <v>1263</v>
      </c>
      <c r="B845" s="69" t="s">
        <v>2095</v>
      </c>
      <c r="C845" s="70"/>
      <c r="D845" s="71"/>
      <c r="E845" s="72"/>
      <c r="F845" s="73"/>
      <c r="G845" s="70"/>
      <c r="H845" s="74"/>
      <c r="I845" s="75"/>
      <c r="J845" s="75"/>
      <c r="K845" s="36"/>
      <c r="L845" s="82"/>
      <c r="M845" s="82"/>
      <c r="N845" s="77"/>
      <c r="O845" s="84" t="s">
        <v>233</v>
      </c>
      <c r="P845" s="86">
        <v>43168.056018518517</v>
      </c>
      <c r="Q845" s="84" t="s">
        <v>2400</v>
      </c>
      <c r="R845" s="84"/>
      <c r="S845" s="84"/>
      <c r="T845" s="84"/>
      <c r="U845" s="84"/>
      <c r="V845" s="87" t="s">
        <v>4517</v>
      </c>
      <c r="W845" s="86">
        <v>43168.056018518517</v>
      </c>
      <c r="X845" s="87" t="s">
        <v>5805</v>
      </c>
      <c r="Y845" s="84"/>
      <c r="Z845" s="84"/>
      <c r="AA845" s="90" t="s">
        <v>7384</v>
      </c>
      <c r="AB845" s="84"/>
      <c r="AC845" s="84" t="b">
        <v>0</v>
      </c>
      <c r="AD845" s="84">
        <v>0</v>
      </c>
      <c r="AE845" s="90" t="s">
        <v>243</v>
      </c>
      <c r="AF845" s="84" t="b">
        <v>0</v>
      </c>
      <c r="AG845" s="84" t="s">
        <v>532</v>
      </c>
      <c r="AH845" s="84"/>
      <c r="AI845" s="90" t="s">
        <v>243</v>
      </c>
      <c r="AJ845" s="84" t="b">
        <v>0</v>
      </c>
      <c r="AK845" s="84">
        <v>369</v>
      </c>
      <c r="AL845" s="90" t="s">
        <v>8332</v>
      </c>
      <c r="AM845" s="84" t="s">
        <v>252</v>
      </c>
      <c r="AN845" s="84" t="b">
        <v>0</v>
      </c>
      <c r="AO845" s="90" t="s">
        <v>8332</v>
      </c>
      <c r="AP845" s="84" t="s">
        <v>179</v>
      </c>
      <c r="AQ845" s="84">
        <v>0</v>
      </c>
      <c r="AR845" s="84">
        <v>0</v>
      </c>
      <c r="AS845" s="84"/>
      <c r="AT845" s="84"/>
      <c r="AU845" s="84"/>
      <c r="AV845" s="84"/>
      <c r="AW845" s="84"/>
      <c r="AX845" s="84"/>
      <c r="AY845" s="84"/>
      <c r="AZ845" s="84"/>
    </row>
    <row r="846" spans="1:52" x14ac:dyDescent="0.25">
      <c r="A846" s="69" t="s">
        <v>1264</v>
      </c>
      <c r="B846" s="69" t="s">
        <v>1858</v>
      </c>
      <c r="C846" s="70"/>
      <c r="D846" s="71"/>
      <c r="E846" s="72"/>
      <c r="F846" s="73"/>
      <c r="G846" s="70"/>
      <c r="H846" s="74"/>
      <c r="I846" s="75"/>
      <c r="J846" s="75"/>
      <c r="K846" s="36"/>
      <c r="L846" s="82"/>
      <c r="M846" s="82"/>
      <c r="N846" s="77"/>
      <c r="O846" s="84" t="s">
        <v>233</v>
      </c>
      <c r="P846" s="86">
        <v>43168.056030092594</v>
      </c>
      <c r="Q846" s="84" t="s">
        <v>2717</v>
      </c>
      <c r="R846" s="84"/>
      <c r="S846" s="84"/>
      <c r="T846" s="84" t="s">
        <v>3582</v>
      </c>
      <c r="U846" s="84"/>
      <c r="V846" s="87" t="s">
        <v>4518</v>
      </c>
      <c r="W846" s="86">
        <v>43168.056030092594</v>
      </c>
      <c r="X846" s="87" t="s">
        <v>5806</v>
      </c>
      <c r="Y846" s="84"/>
      <c r="Z846" s="84"/>
      <c r="AA846" s="90" t="s">
        <v>7385</v>
      </c>
      <c r="AB846" s="84"/>
      <c r="AC846" s="84" t="b">
        <v>0</v>
      </c>
      <c r="AD846" s="84">
        <v>0</v>
      </c>
      <c r="AE846" s="90" t="s">
        <v>243</v>
      </c>
      <c r="AF846" s="84" t="b">
        <v>0</v>
      </c>
      <c r="AG846" s="84" t="s">
        <v>248</v>
      </c>
      <c r="AH846" s="84"/>
      <c r="AI846" s="90" t="s">
        <v>243</v>
      </c>
      <c r="AJ846" s="84" t="b">
        <v>0</v>
      </c>
      <c r="AK846" s="84">
        <v>360</v>
      </c>
      <c r="AL846" s="90" t="s">
        <v>8058</v>
      </c>
      <c r="AM846" s="84" t="s">
        <v>251</v>
      </c>
      <c r="AN846" s="84" t="b">
        <v>0</v>
      </c>
      <c r="AO846" s="90" t="s">
        <v>8058</v>
      </c>
      <c r="AP846" s="84" t="s">
        <v>179</v>
      </c>
      <c r="AQ846" s="84">
        <v>0</v>
      </c>
      <c r="AR846" s="84">
        <v>0</v>
      </c>
      <c r="AS846" s="84"/>
      <c r="AT846" s="84"/>
      <c r="AU846" s="84"/>
      <c r="AV846" s="84"/>
      <c r="AW846" s="84"/>
      <c r="AX846" s="84"/>
      <c r="AY846" s="84"/>
      <c r="AZ846" s="84"/>
    </row>
    <row r="847" spans="1:52" x14ac:dyDescent="0.25">
      <c r="A847" s="69" t="s">
        <v>1265</v>
      </c>
      <c r="B847" s="69" t="s">
        <v>1590</v>
      </c>
      <c r="C847" s="70"/>
      <c r="D847" s="71"/>
      <c r="E847" s="72"/>
      <c r="F847" s="73"/>
      <c r="G847" s="70"/>
      <c r="H847" s="74"/>
      <c r="I847" s="75"/>
      <c r="J847" s="75"/>
      <c r="K847" s="36"/>
      <c r="L847" s="82"/>
      <c r="M847" s="82"/>
      <c r="N847" s="77"/>
      <c r="O847" s="84" t="s">
        <v>233</v>
      </c>
      <c r="P847" s="86">
        <v>43168.05605324074</v>
      </c>
      <c r="Q847" s="84" t="s">
        <v>2564</v>
      </c>
      <c r="R847" s="84"/>
      <c r="S847" s="84"/>
      <c r="T847" s="84" t="s">
        <v>3633</v>
      </c>
      <c r="U847" s="84"/>
      <c r="V847" s="87" t="s">
        <v>4519</v>
      </c>
      <c r="W847" s="86">
        <v>43168.05605324074</v>
      </c>
      <c r="X847" s="87" t="s">
        <v>5807</v>
      </c>
      <c r="Y847" s="84"/>
      <c r="Z847" s="84"/>
      <c r="AA847" s="90" t="s">
        <v>7386</v>
      </c>
      <c r="AB847" s="84"/>
      <c r="AC847" s="84" t="b">
        <v>0</v>
      </c>
      <c r="AD847" s="84">
        <v>0</v>
      </c>
      <c r="AE847" s="90" t="s">
        <v>243</v>
      </c>
      <c r="AF847" s="84" t="b">
        <v>0</v>
      </c>
      <c r="AG847" s="84" t="s">
        <v>8486</v>
      </c>
      <c r="AH847" s="84"/>
      <c r="AI847" s="90" t="s">
        <v>243</v>
      </c>
      <c r="AJ847" s="84" t="b">
        <v>0</v>
      </c>
      <c r="AK847" s="84">
        <v>856</v>
      </c>
      <c r="AL847" s="90" t="s">
        <v>7746</v>
      </c>
      <c r="AM847" s="84" t="s">
        <v>252</v>
      </c>
      <c r="AN847" s="84" t="b">
        <v>0</v>
      </c>
      <c r="AO847" s="90" t="s">
        <v>7746</v>
      </c>
      <c r="AP847" s="84" t="s">
        <v>179</v>
      </c>
      <c r="AQ847" s="84">
        <v>0</v>
      </c>
      <c r="AR847" s="84">
        <v>0</v>
      </c>
      <c r="AS847" s="84"/>
      <c r="AT847" s="84"/>
      <c r="AU847" s="84"/>
      <c r="AV847" s="84"/>
      <c r="AW847" s="84"/>
      <c r="AX847" s="84"/>
      <c r="AY847" s="84"/>
      <c r="AZ847" s="84"/>
    </row>
    <row r="848" spans="1:52" x14ac:dyDescent="0.25">
      <c r="A848" s="69" t="s">
        <v>1266</v>
      </c>
      <c r="B848" s="69" t="s">
        <v>2233</v>
      </c>
      <c r="C848" s="70"/>
      <c r="D848" s="71"/>
      <c r="E848" s="72"/>
      <c r="F848" s="73"/>
      <c r="G848" s="70"/>
      <c r="H848" s="74"/>
      <c r="I848" s="75"/>
      <c r="J848" s="75"/>
      <c r="K848" s="36"/>
      <c r="L848" s="82"/>
      <c r="M848" s="82"/>
      <c r="N848" s="77"/>
      <c r="O848" s="84" t="s">
        <v>233</v>
      </c>
      <c r="P848" s="86">
        <v>43168.05605324074</v>
      </c>
      <c r="Q848" s="84" t="s">
        <v>2718</v>
      </c>
      <c r="R848" s="84"/>
      <c r="S848" s="84"/>
      <c r="T848" s="84" t="s">
        <v>3547</v>
      </c>
      <c r="U848" s="84"/>
      <c r="V848" s="87" t="s">
        <v>4520</v>
      </c>
      <c r="W848" s="86">
        <v>43168.05605324074</v>
      </c>
      <c r="X848" s="87" t="s">
        <v>5808</v>
      </c>
      <c r="Y848" s="84"/>
      <c r="Z848" s="84"/>
      <c r="AA848" s="90" t="s">
        <v>7387</v>
      </c>
      <c r="AB848" s="90" t="s">
        <v>8353</v>
      </c>
      <c r="AC848" s="84" t="b">
        <v>0</v>
      </c>
      <c r="AD848" s="84">
        <v>2</v>
      </c>
      <c r="AE848" s="90" t="s">
        <v>8435</v>
      </c>
      <c r="AF848" s="84" t="b">
        <v>0</v>
      </c>
      <c r="AG848" s="84" t="s">
        <v>248</v>
      </c>
      <c r="AH848" s="84"/>
      <c r="AI848" s="90" t="s">
        <v>243</v>
      </c>
      <c r="AJ848" s="84" t="b">
        <v>0</v>
      </c>
      <c r="AK848" s="84">
        <v>0</v>
      </c>
      <c r="AL848" s="90" t="s">
        <v>243</v>
      </c>
      <c r="AM848" s="84" t="s">
        <v>251</v>
      </c>
      <c r="AN848" s="84" t="b">
        <v>0</v>
      </c>
      <c r="AO848" s="90" t="s">
        <v>8353</v>
      </c>
      <c r="AP848" s="84" t="s">
        <v>179</v>
      </c>
      <c r="AQ848" s="84">
        <v>0</v>
      </c>
      <c r="AR848" s="84">
        <v>0</v>
      </c>
      <c r="AS848" s="84"/>
      <c r="AT848" s="84"/>
      <c r="AU848" s="84"/>
      <c r="AV848" s="84"/>
      <c r="AW848" s="84"/>
      <c r="AX848" s="84"/>
      <c r="AY848" s="84"/>
      <c r="AZ848" s="84"/>
    </row>
    <row r="849" spans="1:52" x14ac:dyDescent="0.25">
      <c r="A849" s="69" t="s">
        <v>1266</v>
      </c>
      <c r="B849" s="69" t="s">
        <v>2234</v>
      </c>
      <c r="C849" s="70"/>
      <c r="D849" s="71"/>
      <c r="E849" s="72"/>
      <c r="F849" s="73"/>
      <c r="G849" s="70"/>
      <c r="H849" s="74"/>
      <c r="I849" s="75"/>
      <c r="J849" s="75"/>
      <c r="K849" s="36"/>
      <c r="L849" s="82"/>
      <c r="M849" s="82"/>
      <c r="N849" s="77"/>
      <c r="O849" s="84" t="s">
        <v>233</v>
      </c>
      <c r="P849" s="86">
        <v>43168.05605324074</v>
      </c>
      <c r="Q849" s="84" t="s">
        <v>2718</v>
      </c>
      <c r="R849" s="84"/>
      <c r="S849" s="84"/>
      <c r="T849" s="84" t="s">
        <v>3547</v>
      </c>
      <c r="U849" s="84"/>
      <c r="V849" s="87" t="s">
        <v>4520</v>
      </c>
      <c r="W849" s="86">
        <v>43168.05605324074</v>
      </c>
      <c r="X849" s="87" t="s">
        <v>5808</v>
      </c>
      <c r="Y849" s="84"/>
      <c r="Z849" s="84"/>
      <c r="AA849" s="90" t="s">
        <v>7387</v>
      </c>
      <c r="AB849" s="90" t="s">
        <v>8353</v>
      </c>
      <c r="AC849" s="84" t="b">
        <v>0</v>
      </c>
      <c r="AD849" s="84">
        <v>2</v>
      </c>
      <c r="AE849" s="90" t="s">
        <v>8435</v>
      </c>
      <c r="AF849" s="84" t="b">
        <v>0</v>
      </c>
      <c r="AG849" s="84" t="s">
        <v>248</v>
      </c>
      <c r="AH849" s="84"/>
      <c r="AI849" s="90" t="s">
        <v>243</v>
      </c>
      <c r="AJ849" s="84" t="b">
        <v>0</v>
      </c>
      <c r="AK849" s="84">
        <v>0</v>
      </c>
      <c r="AL849" s="90" t="s">
        <v>243</v>
      </c>
      <c r="AM849" s="84" t="s">
        <v>251</v>
      </c>
      <c r="AN849" s="84" t="b">
        <v>0</v>
      </c>
      <c r="AO849" s="90" t="s">
        <v>8353</v>
      </c>
      <c r="AP849" s="84" t="s">
        <v>179</v>
      </c>
      <c r="AQ849" s="84">
        <v>0</v>
      </c>
      <c r="AR849" s="84">
        <v>0</v>
      </c>
      <c r="AS849" s="84"/>
      <c r="AT849" s="84"/>
      <c r="AU849" s="84"/>
      <c r="AV849" s="84"/>
      <c r="AW849" s="84"/>
      <c r="AX849" s="84"/>
      <c r="AY849" s="84"/>
      <c r="AZ849" s="84"/>
    </row>
    <row r="850" spans="1:52" x14ac:dyDescent="0.25">
      <c r="A850" s="69" t="s">
        <v>1266</v>
      </c>
      <c r="B850" s="69" t="s">
        <v>2235</v>
      </c>
      <c r="C850" s="70"/>
      <c r="D850" s="71"/>
      <c r="E850" s="72"/>
      <c r="F850" s="73"/>
      <c r="G850" s="70"/>
      <c r="H850" s="74"/>
      <c r="I850" s="75"/>
      <c r="J850" s="75"/>
      <c r="K850" s="36"/>
      <c r="L850" s="82"/>
      <c r="M850" s="82"/>
      <c r="N850" s="77"/>
      <c r="O850" s="84" t="s">
        <v>233</v>
      </c>
      <c r="P850" s="86">
        <v>43168.05605324074</v>
      </c>
      <c r="Q850" s="84" t="s">
        <v>2718</v>
      </c>
      <c r="R850" s="84"/>
      <c r="S850" s="84"/>
      <c r="T850" s="84" t="s">
        <v>3547</v>
      </c>
      <c r="U850" s="84"/>
      <c r="V850" s="87" t="s">
        <v>4520</v>
      </c>
      <c r="W850" s="86">
        <v>43168.05605324074</v>
      </c>
      <c r="X850" s="87" t="s">
        <v>5808</v>
      </c>
      <c r="Y850" s="84"/>
      <c r="Z850" s="84"/>
      <c r="AA850" s="90" t="s">
        <v>7387</v>
      </c>
      <c r="AB850" s="90" t="s">
        <v>8353</v>
      </c>
      <c r="AC850" s="84" t="b">
        <v>0</v>
      </c>
      <c r="AD850" s="84">
        <v>2</v>
      </c>
      <c r="AE850" s="90" t="s">
        <v>8435</v>
      </c>
      <c r="AF850" s="84" t="b">
        <v>0</v>
      </c>
      <c r="AG850" s="84" t="s">
        <v>248</v>
      </c>
      <c r="AH850" s="84"/>
      <c r="AI850" s="90" t="s">
        <v>243</v>
      </c>
      <c r="AJ850" s="84" t="b">
        <v>0</v>
      </c>
      <c r="AK850" s="84">
        <v>0</v>
      </c>
      <c r="AL850" s="90" t="s">
        <v>243</v>
      </c>
      <c r="AM850" s="84" t="s">
        <v>251</v>
      </c>
      <c r="AN850" s="84" t="b">
        <v>0</v>
      </c>
      <c r="AO850" s="90" t="s">
        <v>8353</v>
      </c>
      <c r="AP850" s="84" t="s">
        <v>179</v>
      </c>
      <c r="AQ850" s="84">
        <v>0</v>
      </c>
      <c r="AR850" s="84">
        <v>0</v>
      </c>
      <c r="AS850" s="84"/>
      <c r="AT850" s="84"/>
      <c r="AU850" s="84"/>
      <c r="AV850" s="84"/>
      <c r="AW850" s="84"/>
      <c r="AX850" s="84"/>
      <c r="AY850" s="84"/>
      <c r="AZ850" s="84"/>
    </row>
    <row r="851" spans="1:52" x14ac:dyDescent="0.25">
      <c r="A851" s="69" t="s">
        <v>1266</v>
      </c>
      <c r="B851" s="69" t="s">
        <v>2236</v>
      </c>
      <c r="C851" s="70"/>
      <c r="D851" s="71"/>
      <c r="E851" s="72"/>
      <c r="F851" s="73"/>
      <c r="G851" s="70"/>
      <c r="H851" s="74"/>
      <c r="I851" s="75"/>
      <c r="J851" s="75"/>
      <c r="K851" s="36"/>
      <c r="L851" s="82"/>
      <c r="M851" s="82"/>
      <c r="N851" s="77"/>
      <c r="O851" s="84" t="s">
        <v>233</v>
      </c>
      <c r="P851" s="86">
        <v>43168.05605324074</v>
      </c>
      <c r="Q851" s="84" t="s">
        <v>2718</v>
      </c>
      <c r="R851" s="84"/>
      <c r="S851" s="84"/>
      <c r="T851" s="84" t="s">
        <v>3547</v>
      </c>
      <c r="U851" s="84"/>
      <c r="V851" s="87" t="s">
        <v>4520</v>
      </c>
      <c r="W851" s="86">
        <v>43168.05605324074</v>
      </c>
      <c r="X851" s="87" t="s">
        <v>5808</v>
      </c>
      <c r="Y851" s="84"/>
      <c r="Z851" s="84"/>
      <c r="AA851" s="90" t="s">
        <v>7387</v>
      </c>
      <c r="AB851" s="90" t="s">
        <v>8353</v>
      </c>
      <c r="AC851" s="84" t="b">
        <v>0</v>
      </c>
      <c r="AD851" s="84">
        <v>2</v>
      </c>
      <c r="AE851" s="90" t="s">
        <v>8435</v>
      </c>
      <c r="AF851" s="84" t="b">
        <v>0</v>
      </c>
      <c r="AG851" s="84" t="s">
        <v>248</v>
      </c>
      <c r="AH851" s="84"/>
      <c r="AI851" s="90" t="s">
        <v>243</v>
      </c>
      <c r="AJ851" s="84" t="b">
        <v>0</v>
      </c>
      <c r="AK851" s="84">
        <v>0</v>
      </c>
      <c r="AL851" s="90" t="s">
        <v>243</v>
      </c>
      <c r="AM851" s="84" t="s">
        <v>251</v>
      </c>
      <c r="AN851" s="84" t="b">
        <v>0</v>
      </c>
      <c r="AO851" s="90" t="s">
        <v>8353</v>
      </c>
      <c r="AP851" s="84" t="s">
        <v>179</v>
      </c>
      <c r="AQ851" s="84">
        <v>0</v>
      </c>
      <c r="AR851" s="84">
        <v>0</v>
      </c>
      <c r="AS851" s="84"/>
      <c r="AT851" s="84"/>
      <c r="AU851" s="84"/>
      <c r="AV851" s="84"/>
      <c r="AW851" s="84"/>
      <c r="AX851" s="84"/>
      <c r="AY851" s="84"/>
      <c r="AZ851" s="84"/>
    </row>
    <row r="852" spans="1:52" x14ac:dyDescent="0.25">
      <c r="A852" s="69" t="s">
        <v>1266</v>
      </c>
      <c r="B852" s="69" t="s">
        <v>2237</v>
      </c>
      <c r="C852" s="70"/>
      <c r="D852" s="71"/>
      <c r="E852" s="72"/>
      <c r="F852" s="73"/>
      <c r="G852" s="70"/>
      <c r="H852" s="74"/>
      <c r="I852" s="75"/>
      <c r="J852" s="75"/>
      <c r="K852" s="36"/>
      <c r="L852" s="82"/>
      <c r="M852" s="82"/>
      <c r="N852" s="77"/>
      <c r="O852" s="84" t="s">
        <v>233</v>
      </c>
      <c r="P852" s="86">
        <v>43168.05605324074</v>
      </c>
      <c r="Q852" s="84" t="s">
        <v>2718</v>
      </c>
      <c r="R852" s="84"/>
      <c r="S852" s="84"/>
      <c r="T852" s="84" t="s">
        <v>3547</v>
      </c>
      <c r="U852" s="84"/>
      <c r="V852" s="87" t="s">
        <v>4520</v>
      </c>
      <c r="W852" s="86">
        <v>43168.05605324074</v>
      </c>
      <c r="X852" s="87" t="s">
        <v>5808</v>
      </c>
      <c r="Y852" s="84"/>
      <c r="Z852" s="84"/>
      <c r="AA852" s="90" t="s">
        <v>7387</v>
      </c>
      <c r="AB852" s="90" t="s">
        <v>8353</v>
      </c>
      <c r="AC852" s="84" t="b">
        <v>0</v>
      </c>
      <c r="AD852" s="84">
        <v>2</v>
      </c>
      <c r="AE852" s="90" t="s">
        <v>8435</v>
      </c>
      <c r="AF852" s="84" t="b">
        <v>0</v>
      </c>
      <c r="AG852" s="84" t="s">
        <v>248</v>
      </c>
      <c r="AH852" s="84"/>
      <c r="AI852" s="90" t="s">
        <v>243</v>
      </c>
      <c r="AJ852" s="84" t="b">
        <v>0</v>
      </c>
      <c r="AK852" s="84">
        <v>0</v>
      </c>
      <c r="AL852" s="90" t="s">
        <v>243</v>
      </c>
      <c r="AM852" s="84" t="s">
        <v>251</v>
      </c>
      <c r="AN852" s="84" t="b">
        <v>0</v>
      </c>
      <c r="AO852" s="90" t="s">
        <v>8353</v>
      </c>
      <c r="AP852" s="84" t="s">
        <v>179</v>
      </c>
      <c r="AQ852" s="84">
        <v>0</v>
      </c>
      <c r="AR852" s="84">
        <v>0</v>
      </c>
      <c r="AS852" s="84"/>
      <c r="AT852" s="84"/>
      <c r="AU852" s="84"/>
      <c r="AV852" s="84"/>
      <c r="AW852" s="84"/>
      <c r="AX852" s="84"/>
      <c r="AY852" s="84"/>
      <c r="AZ852" s="84"/>
    </row>
    <row r="853" spans="1:52" x14ac:dyDescent="0.25">
      <c r="A853" s="69" t="s">
        <v>1266</v>
      </c>
      <c r="B853" s="69" t="s">
        <v>2238</v>
      </c>
      <c r="C853" s="70"/>
      <c r="D853" s="71"/>
      <c r="E853" s="72"/>
      <c r="F853" s="73"/>
      <c r="G853" s="70"/>
      <c r="H853" s="74"/>
      <c r="I853" s="75"/>
      <c r="J853" s="75"/>
      <c r="K853" s="36"/>
      <c r="L853" s="82"/>
      <c r="M853" s="82"/>
      <c r="N853" s="77"/>
      <c r="O853" s="84" t="s">
        <v>233</v>
      </c>
      <c r="P853" s="86">
        <v>43168.05605324074</v>
      </c>
      <c r="Q853" s="84" t="s">
        <v>2718</v>
      </c>
      <c r="R853" s="84"/>
      <c r="S853" s="84"/>
      <c r="T853" s="84" t="s">
        <v>3547</v>
      </c>
      <c r="U853" s="84"/>
      <c r="V853" s="87" t="s">
        <v>4520</v>
      </c>
      <c r="W853" s="86">
        <v>43168.05605324074</v>
      </c>
      <c r="X853" s="87" t="s">
        <v>5808</v>
      </c>
      <c r="Y853" s="84"/>
      <c r="Z853" s="84"/>
      <c r="AA853" s="90" t="s">
        <v>7387</v>
      </c>
      <c r="AB853" s="90" t="s">
        <v>8353</v>
      </c>
      <c r="AC853" s="84" t="b">
        <v>0</v>
      </c>
      <c r="AD853" s="84">
        <v>2</v>
      </c>
      <c r="AE853" s="90" t="s">
        <v>8435</v>
      </c>
      <c r="AF853" s="84" t="b">
        <v>0</v>
      </c>
      <c r="AG853" s="84" t="s">
        <v>248</v>
      </c>
      <c r="AH853" s="84"/>
      <c r="AI853" s="90" t="s">
        <v>243</v>
      </c>
      <c r="AJ853" s="84" t="b">
        <v>0</v>
      </c>
      <c r="AK853" s="84">
        <v>0</v>
      </c>
      <c r="AL853" s="90" t="s">
        <v>243</v>
      </c>
      <c r="AM853" s="84" t="s">
        <v>251</v>
      </c>
      <c r="AN853" s="84" t="b">
        <v>0</v>
      </c>
      <c r="AO853" s="90" t="s">
        <v>8353</v>
      </c>
      <c r="AP853" s="84" t="s">
        <v>179</v>
      </c>
      <c r="AQ853" s="84">
        <v>0</v>
      </c>
      <c r="AR853" s="84">
        <v>0</v>
      </c>
      <c r="AS853" s="84"/>
      <c r="AT853" s="84"/>
      <c r="AU853" s="84"/>
      <c r="AV853" s="84"/>
      <c r="AW853" s="84"/>
      <c r="AX853" s="84"/>
      <c r="AY853" s="84"/>
      <c r="AZ853" s="84"/>
    </row>
    <row r="854" spans="1:52" x14ac:dyDescent="0.25">
      <c r="A854" s="69" t="s">
        <v>1266</v>
      </c>
      <c r="B854" s="69" t="s">
        <v>2239</v>
      </c>
      <c r="C854" s="70"/>
      <c r="D854" s="71"/>
      <c r="E854" s="72"/>
      <c r="F854" s="73"/>
      <c r="G854" s="70"/>
      <c r="H854" s="74"/>
      <c r="I854" s="75"/>
      <c r="J854" s="75"/>
      <c r="K854" s="36"/>
      <c r="L854" s="82"/>
      <c r="M854" s="82"/>
      <c r="N854" s="77"/>
      <c r="O854" s="84" t="s">
        <v>233</v>
      </c>
      <c r="P854" s="86">
        <v>43168.05605324074</v>
      </c>
      <c r="Q854" s="84" t="s">
        <v>2718</v>
      </c>
      <c r="R854" s="84"/>
      <c r="S854" s="84"/>
      <c r="T854" s="84" t="s">
        <v>3547</v>
      </c>
      <c r="U854" s="84"/>
      <c r="V854" s="87" t="s">
        <v>4520</v>
      </c>
      <c r="W854" s="86">
        <v>43168.05605324074</v>
      </c>
      <c r="X854" s="87" t="s">
        <v>5808</v>
      </c>
      <c r="Y854" s="84"/>
      <c r="Z854" s="84"/>
      <c r="AA854" s="90" t="s">
        <v>7387</v>
      </c>
      <c r="AB854" s="90" t="s">
        <v>8353</v>
      </c>
      <c r="AC854" s="84" t="b">
        <v>0</v>
      </c>
      <c r="AD854" s="84">
        <v>2</v>
      </c>
      <c r="AE854" s="90" t="s">
        <v>8435</v>
      </c>
      <c r="AF854" s="84" t="b">
        <v>0</v>
      </c>
      <c r="AG854" s="84" t="s">
        <v>248</v>
      </c>
      <c r="AH854" s="84"/>
      <c r="AI854" s="90" t="s">
        <v>243</v>
      </c>
      <c r="AJ854" s="84" t="b">
        <v>0</v>
      </c>
      <c r="AK854" s="84">
        <v>0</v>
      </c>
      <c r="AL854" s="90" t="s">
        <v>243</v>
      </c>
      <c r="AM854" s="84" t="s">
        <v>251</v>
      </c>
      <c r="AN854" s="84" t="b">
        <v>0</v>
      </c>
      <c r="AO854" s="90" t="s">
        <v>8353</v>
      </c>
      <c r="AP854" s="84" t="s">
        <v>179</v>
      </c>
      <c r="AQ854" s="84">
        <v>0</v>
      </c>
      <c r="AR854" s="84">
        <v>0</v>
      </c>
      <c r="AS854" s="84"/>
      <c r="AT854" s="84"/>
      <c r="AU854" s="84"/>
      <c r="AV854" s="84"/>
      <c r="AW854" s="84"/>
      <c r="AX854" s="84"/>
      <c r="AY854" s="84"/>
      <c r="AZ854" s="84"/>
    </row>
    <row r="855" spans="1:52" x14ac:dyDescent="0.25">
      <c r="A855" s="69" t="s">
        <v>1266</v>
      </c>
      <c r="B855" s="69" t="s">
        <v>2240</v>
      </c>
      <c r="C855" s="70"/>
      <c r="D855" s="71"/>
      <c r="E855" s="72"/>
      <c r="F855" s="73"/>
      <c r="G855" s="70"/>
      <c r="H855" s="74"/>
      <c r="I855" s="75"/>
      <c r="J855" s="75"/>
      <c r="K855" s="36"/>
      <c r="L855" s="82"/>
      <c r="M855" s="82"/>
      <c r="N855" s="77"/>
      <c r="O855" s="84" t="s">
        <v>233</v>
      </c>
      <c r="P855" s="86">
        <v>43168.05605324074</v>
      </c>
      <c r="Q855" s="84" t="s">
        <v>2718</v>
      </c>
      <c r="R855" s="84"/>
      <c r="S855" s="84"/>
      <c r="T855" s="84" t="s">
        <v>3547</v>
      </c>
      <c r="U855" s="84"/>
      <c r="V855" s="87" t="s">
        <v>4520</v>
      </c>
      <c r="W855" s="86">
        <v>43168.05605324074</v>
      </c>
      <c r="X855" s="87" t="s">
        <v>5808</v>
      </c>
      <c r="Y855" s="84"/>
      <c r="Z855" s="84"/>
      <c r="AA855" s="90" t="s">
        <v>7387</v>
      </c>
      <c r="AB855" s="90" t="s">
        <v>8353</v>
      </c>
      <c r="AC855" s="84" t="b">
        <v>0</v>
      </c>
      <c r="AD855" s="84">
        <v>2</v>
      </c>
      <c r="AE855" s="90" t="s">
        <v>8435</v>
      </c>
      <c r="AF855" s="84" t="b">
        <v>0</v>
      </c>
      <c r="AG855" s="84" t="s">
        <v>248</v>
      </c>
      <c r="AH855" s="84"/>
      <c r="AI855" s="90" t="s">
        <v>243</v>
      </c>
      <c r="AJ855" s="84" t="b">
        <v>0</v>
      </c>
      <c r="AK855" s="84">
        <v>0</v>
      </c>
      <c r="AL855" s="90" t="s">
        <v>243</v>
      </c>
      <c r="AM855" s="84" t="s">
        <v>251</v>
      </c>
      <c r="AN855" s="84" t="b">
        <v>0</v>
      </c>
      <c r="AO855" s="90" t="s">
        <v>8353</v>
      </c>
      <c r="AP855" s="84" t="s">
        <v>179</v>
      </c>
      <c r="AQ855" s="84">
        <v>0</v>
      </c>
      <c r="AR855" s="84">
        <v>0</v>
      </c>
      <c r="AS855" s="84"/>
      <c r="AT855" s="84"/>
      <c r="AU855" s="84"/>
      <c r="AV855" s="84"/>
      <c r="AW855" s="84"/>
      <c r="AX855" s="84"/>
      <c r="AY855" s="84"/>
      <c r="AZ855" s="84"/>
    </row>
    <row r="856" spans="1:52" x14ac:dyDescent="0.25">
      <c r="A856" s="69" t="s">
        <v>1266</v>
      </c>
      <c r="B856" s="69" t="s">
        <v>2241</v>
      </c>
      <c r="C856" s="70"/>
      <c r="D856" s="71"/>
      <c r="E856" s="72"/>
      <c r="F856" s="73"/>
      <c r="G856" s="70"/>
      <c r="H856" s="74"/>
      <c r="I856" s="75"/>
      <c r="J856" s="75"/>
      <c r="K856" s="36"/>
      <c r="L856" s="82"/>
      <c r="M856" s="82"/>
      <c r="N856" s="77"/>
      <c r="O856" s="84" t="s">
        <v>233</v>
      </c>
      <c r="P856" s="86">
        <v>43168.05605324074</v>
      </c>
      <c r="Q856" s="84" t="s">
        <v>2718</v>
      </c>
      <c r="R856" s="84"/>
      <c r="S856" s="84"/>
      <c r="T856" s="84" t="s">
        <v>3547</v>
      </c>
      <c r="U856" s="84"/>
      <c r="V856" s="87" t="s">
        <v>4520</v>
      </c>
      <c r="W856" s="86">
        <v>43168.05605324074</v>
      </c>
      <c r="X856" s="87" t="s">
        <v>5808</v>
      </c>
      <c r="Y856" s="84"/>
      <c r="Z856" s="84"/>
      <c r="AA856" s="90" t="s">
        <v>7387</v>
      </c>
      <c r="AB856" s="90" t="s">
        <v>8353</v>
      </c>
      <c r="AC856" s="84" t="b">
        <v>0</v>
      </c>
      <c r="AD856" s="84">
        <v>2</v>
      </c>
      <c r="AE856" s="90" t="s">
        <v>8435</v>
      </c>
      <c r="AF856" s="84" t="b">
        <v>0</v>
      </c>
      <c r="AG856" s="84" t="s">
        <v>248</v>
      </c>
      <c r="AH856" s="84"/>
      <c r="AI856" s="90" t="s">
        <v>243</v>
      </c>
      <c r="AJ856" s="84" t="b">
        <v>0</v>
      </c>
      <c r="AK856" s="84">
        <v>0</v>
      </c>
      <c r="AL856" s="90" t="s">
        <v>243</v>
      </c>
      <c r="AM856" s="84" t="s">
        <v>251</v>
      </c>
      <c r="AN856" s="84" t="b">
        <v>0</v>
      </c>
      <c r="AO856" s="90" t="s">
        <v>8353</v>
      </c>
      <c r="AP856" s="84" t="s">
        <v>179</v>
      </c>
      <c r="AQ856" s="84">
        <v>0</v>
      </c>
      <c r="AR856" s="84">
        <v>0</v>
      </c>
      <c r="AS856" s="84"/>
      <c r="AT856" s="84"/>
      <c r="AU856" s="84"/>
      <c r="AV856" s="84"/>
      <c r="AW856" s="84"/>
      <c r="AX856" s="84"/>
      <c r="AY856" s="84"/>
      <c r="AZ856" s="84"/>
    </row>
    <row r="857" spans="1:52" x14ac:dyDescent="0.25">
      <c r="A857" s="69" t="s">
        <v>1266</v>
      </c>
      <c r="B857" s="69" t="s">
        <v>2242</v>
      </c>
      <c r="C857" s="70"/>
      <c r="D857" s="71"/>
      <c r="E857" s="72"/>
      <c r="F857" s="73"/>
      <c r="G857" s="70"/>
      <c r="H857" s="74"/>
      <c r="I857" s="75"/>
      <c r="J857" s="75"/>
      <c r="K857" s="36"/>
      <c r="L857" s="82"/>
      <c r="M857" s="82"/>
      <c r="N857" s="77"/>
      <c r="O857" s="84" t="s">
        <v>233</v>
      </c>
      <c r="P857" s="86">
        <v>43168.05605324074</v>
      </c>
      <c r="Q857" s="84" t="s">
        <v>2718</v>
      </c>
      <c r="R857" s="84"/>
      <c r="S857" s="84"/>
      <c r="T857" s="84" t="s">
        <v>3547</v>
      </c>
      <c r="U857" s="84"/>
      <c r="V857" s="87" t="s">
        <v>4520</v>
      </c>
      <c r="W857" s="86">
        <v>43168.05605324074</v>
      </c>
      <c r="X857" s="87" t="s">
        <v>5808</v>
      </c>
      <c r="Y857" s="84"/>
      <c r="Z857" s="84"/>
      <c r="AA857" s="90" t="s">
        <v>7387</v>
      </c>
      <c r="AB857" s="90" t="s">
        <v>8353</v>
      </c>
      <c r="AC857" s="84" t="b">
        <v>0</v>
      </c>
      <c r="AD857" s="84">
        <v>2</v>
      </c>
      <c r="AE857" s="90" t="s">
        <v>8435</v>
      </c>
      <c r="AF857" s="84" t="b">
        <v>0</v>
      </c>
      <c r="AG857" s="84" t="s">
        <v>248</v>
      </c>
      <c r="AH857" s="84"/>
      <c r="AI857" s="90" t="s">
        <v>243</v>
      </c>
      <c r="AJ857" s="84" t="b">
        <v>0</v>
      </c>
      <c r="AK857" s="84">
        <v>0</v>
      </c>
      <c r="AL857" s="90" t="s">
        <v>243</v>
      </c>
      <c r="AM857" s="84" t="s">
        <v>251</v>
      </c>
      <c r="AN857" s="84" t="b">
        <v>0</v>
      </c>
      <c r="AO857" s="90" t="s">
        <v>8353</v>
      </c>
      <c r="AP857" s="84" t="s">
        <v>179</v>
      </c>
      <c r="AQ857" s="84">
        <v>0</v>
      </c>
      <c r="AR857" s="84">
        <v>0</v>
      </c>
      <c r="AS857" s="84"/>
      <c r="AT857" s="84"/>
      <c r="AU857" s="84"/>
      <c r="AV857" s="84"/>
      <c r="AW857" s="84"/>
      <c r="AX857" s="84"/>
      <c r="AY857" s="84"/>
      <c r="AZ857" s="84"/>
    </row>
    <row r="858" spans="1:52" x14ac:dyDescent="0.25">
      <c r="A858" s="69" t="s">
        <v>1266</v>
      </c>
      <c r="B858" s="69" t="s">
        <v>2243</v>
      </c>
      <c r="C858" s="70"/>
      <c r="D858" s="71"/>
      <c r="E858" s="72"/>
      <c r="F858" s="73"/>
      <c r="G858" s="70"/>
      <c r="H858" s="74"/>
      <c r="I858" s="75"/>
      <c r="J858" s="75"/>
      <c r="K858" s="36"/>
      <c r="L858" s="82"/>
      <c r="M858" s="82"/>
      <c r="N858" s="77"/>
      <c r="O858" s="84" t="s">
        <v>233</v>
      </c>
      <c r="P858" s="86">
        <v>43168.05605324074</v>
      </c>
      <c r="Q858" s="84" t="s">
        <v>2718</v>
      </c>
      <c r="R858" s="84"/>
      <c r="S858" s="84"/>
      <c r="T858" s="84" t="s">
        <v>3547</v>
      </c>
      <c r="U858" s="84"/>
      <c r="V858" s="87" t="s">
        <v>4520</v>
      </c>
      <c r="W858" s="86">
        <v>43168.05605324074</v>
      </c>
      <c r="X858" s="87" t="s">
        <v>5808</v>
      </c>
      <c r="Y858" s="84"/>
      <c r="Z858" s="84"/>
      <c r="AA858" s="90" t="s">
        <v>7387</v>
      </c>
      <c r="AB858" s="90" t="s">
        <v>8353</v>
      </c>
      <c r="AC858" s="84" t="b">
        <v>0</v>
      </c>
      <c r="AD858" s="84">
        <v>2</v>
      </c>
      <c r="AE858" s="90" t="s">
        <v>8435</v>
      </c>
      <c r="AF858" s="84" t="b">
        <v>0</v>
      </c>
      <c r="AG858" s="84" t="s">
        <v>248</v>
      </c>
      <c r="AH858" s="84"/>
      <c r="AI858" s="90" t="s">
        <v>243</v>
      </c>
      <c r="AJ858" s="84" t="b">
        <v>0</v>
      </c>
      <c r="AK858" s="84">
        <v>0</v>
      </c>
      <c r="AL858" s="90" t="s">
        <v>243</v>
      </c>
      <c r="AM858" s="84" t="s">
        <v>251</v>
      </c>
      <c r="AN858" s="84" t="b">
        <v>0</v>
      </c>
      <c r="AO858" s="90" t="s">
        <v>8353</v>
      </c>
      <c r="AP858" s="84" t="s">
        <v>179</v>
      </c>
      <c r="AQ858" s="84">
        <v>0</v>
      </c>
      <c r="AR858" s="84">
        <v>0</v>
      </c>
      <c r="AS858" s="84"/>
      <c r="AT858" s="84"/>
      <c r="AU858" s="84"/>
      <c r="AV858" s="84"/>
      <c r="AW858" s="84"/>
      <c r="AX858" s="84"/>
      <c r="AY858" s="84"/>
      <c r="AZ858" s="84"/>
    </row>
    <row r="859" spans="1:52" x14ac:dyDescent="0.25">
      <c r="A859" s="69" t="s">
        <v>1266</v>
      </c>
      <c r="B859" s="69" t="s">
        <v>2244</v>
      </c>
      <c r="C859" s="70"/>
      <c r="D859" s="71"/>
      <c r="E859" s="72"/>
      <c r="F859" s="73"/>
      <c r="G859" s="70"/>
      <c r="H859" s="74"/>
      <c r="I859" s="75"/>
      <c r="J859" s="75"/>
      <c r="K859" s="36"/>
      <c r="L859" s="82"/>
      <c r="M859" s="82"/>
      <c r="N859" s="77"/>
      <c r="O859" s="84" t="s">
        <v>233</v>
      </c>
      <c r="P859" s="86">
        <v>43168.05605324074</v>
      </c>
      <c r="Q859" s="84" t="s">
        <v>2718</v>
      </c>
      <c r="R859" s="84"/>
      <c r="S859" s="84"/>
      <c r="T859" s="84" t="s">
        <v>3547</v>
      </c>
      <c r="U859" s="84"/>
      <c r="V859" s="87" t="s">
        <v>4520</v>
      </c>
      <c r="W859" s="86">
        <v>43168.05605324074</v>
      </c>
      <c r="X859" s="87" t="s">
        <v>5808</v>
      </c>
      <c r="Y859" s="84"/>
      <c r="Z859" s="84"/>
      <c r="AA859" s="90" t="s">
        <v>7387</v>
      </c>
      <c r="AB859" s="90" t="s">
        <v>8353</v>
      </c>
      <c r="AC859" s="84" t="b">
        <v>0</v>
      </c>
      <c r="AD859" s="84">
        <v>2</v>
      </c>
      <c r="AE859" s="90" t="s">
        <v>8435</v>
      </c>
      <c r="AF859" s="84" t="b">
        <v>0</v>
      </c>
      <c r="AG859" s="84" t="s">
        <v>248</v>
      </c>
      <c r="AH859" s="84"/>
      <c r="AI859" s="90" t="s">
        <v>243</v>
      </c>
      <c r="AJ859" s="84" t="b">
        <v>0</v>
      </c>
      <c r="AK859" s="84">
        <v>0</v>
      </c>
      <c r="AL859" s="90" t="s">
        <v>243</v>
      </c>
      <c r="AM859" s="84" t="s">
        <v>251</v>
      </c>
      <c r="AN859" s="84" t="b">
        <v>0</v>
      </c>
      <c r="AO859" s="90" t="s">
        <v>8353</v>
      </c>
      <c r="AP859" s="84" t="s">
        <v>179</v>
      </c>
      <c r="AQ859" s="84">
        <v>0</v>
      </c>
      <c r="AR859" s="84">
        <v>0</v>
      </c>
      <c r="AS859" s="84"/>
      <c r="AT859" s="84"/>
      <c r="AU859" s="84"/>
      <c r="AV859" s="84"/>
      <c r="AW859" s="84"/>
      <c r="AX859" s="84"/>
      <c r="AY859" s="84"/>
      <c r="AZ859" s="84"/>
    </row>
    <row r="860" spans="1:52" x14ac:dyDescent="0.25">
      <c r="A860" s="69" t="s">
        <v>1266</v>
      </c>
      <c r="B860" s="69" t="s">
        <v>2245</v>
      </c>
      <c r="C860" s="70"/>
      <c r="D860" s="71"/>
      <c r="E860" s="72"/>
      <c r="F860" s="73"/>
      <c r="G860" s="70"/>
      <c r="H860" s="74"/>
      <c r="I860" s="75"/>
      <c r="J860" s="75"/>
      <c r="K860" s="36"/>
      <c r="L860" s="82"/>
      <c r="M860" s="82"/>
      <c r="N860" s="77"/>
      <c r="O860" s="84" t="s">
        <v>233</v>
      </c>
      <c r="P860" s="86">
        <v>43168.05605324074</v>
      </c>
      <c r="Q860" s="84" t="s">
        <v>2718</v>
      </c>
      <c r="R860" s="84"/>
      <c r="S860" s="84"/>
      <c r="T860" s="84" t="s">
        <v>3547</v>
      </c>
      <c r="U860" s="84"/>
      <c r="V860" s="87" t="s">
        <v>4520</v>
      </c>
      <c r="W860" s="86">
        <v>43168.05605324074</v>
      </c>
      <c r="X860" s="87" t="s">
        <v>5808</v>
      </c>
      <c r="Y860" s="84"/>
      <c r="Z860" s="84"/>
      <c r="AA860" s="90" t="s">
        <v>7387</v>
      </c>
      <c r="AB860" s="90" t="s">
        <v>8353</v>
      </c>
      <c r="AC860" s="84" t="b">
        <v>0</v>
      </c>
      <c r="AD860" s="84">
        <v>2</v>
      </c>
      <c r="AE860" s="90" t="s">
        <v>8435</v>
      </c>
      <c r="AF860" s="84" t="b">
        <v>0</v>
      </c>
      <c r="AG860" s="84" t="s">
        <v>248</v>
      </c>
      <c r="AH860" s="84"/>
      <c r="AI860" s="90" t="s">
        <v>243</v>
      </c>
      <c r="AJ860" s="84" t="b">
        <v>0</v>
      </c>
      <c r="AK860" s="84">
        <v>0</v>
      </c>
      <c r="AL860" s="90" t="s">
        <v>243</v>
      </c>
      <c r="AM860" s="84" t="s">
        <v>251</v>
      </c>
      <c r="AN860" s="84" t="b">
        <v>0</v>
      </c>
      <c r="AO860" s="90" t="s">
        <v>8353</v>
      </c>
      <c r="AP860" s="84" t="s">
        <v>179</v>
      </c>
      <c r="AQ860" s="84">
        <v>0</v>
      </c>
      <c r="AR860" s="84">
        <v>0</v>
      </c>
      <c r="AS860" s="84"/>
      <c r="AT860" s="84"/>
      <c r="AU860" s="84"/>
      <c r="AV860" s="84"/>
      <c r="AW860" s="84"/>
      <c r="AX860" s="84"/>
      <c r="AY860" s="84"/>
      <c r="AZ860" s="84"/>
    </row>
    <row r="861" spans="1:52" x14ac:dyDescent="0.25">
      <c r="A861" s="69" t="s">
        <v>1266</v>
      </c>
      <c r="B861" s="69" t="s">
        <v>2246</v>
      </c>
      <c r="C861" s="70"/>
      <c r="D861" s="71"/>
      <c r="E861" s="72"/>
      <c r="F861" s="73"/>
      <c r="G861" s="70"/>
      <c r="H861" s="74"/>
      <c r="I861" s="75"/>
      <c r="J861" s="75"/>
      <c r="K861" s="36"/>
      <c r="L861" s="82"/>
      <c r="M861" s="82"/>
      <c r="N861" s="77"/>
      <c r="O861" s="84" t="s">
        <v>233</v>
      </c>
      <c r="P861" s="86">
        <v>43168.05605324074</v>
      </c>
      <c r="Q861" s="84" t="s">
        <v>2718</v>
      </c>
      <c r="R861" s="84"/>
      <c r="S861" s="84"/>
      <c r="T861" s="84" t="s">
        <v>3547</v>
      </c>
      <c r="U861" s="84"/>
      <c r="V861" s="87" t="s">
        <v>4520</v>
      </c>
      <c r="W861" s="86">
        <v>43168.05605324074</v>
      </c>
      <c r="X861" s="87" t="s">
        <v>5808</v>
      </c>
      <c r="Y861" s="84"/>
      <c r="Z861" s="84"/>
      <c r="AA861" s="90" t="s">
        <v>7387</v>
      </c>
      <c r="AB861" s="90" t="s">
        <v>8353</v>
      </c>
      <c r="AC861" s="84" t="b">
        <v>0</v>
      </c>
      <c r="AD861" s="84">
        <v>2</v>
      </c>
      <c r="AE861" s="90" t="s">
        <v>8435</v>
      </c>
      <c r="AF861" s="84" t="b">
        <v>0</v>
      </c>
      <c r="AG861" s="84" t="s">
        <v>248</v>
      </c>
      <c r="AH861" s="84"/>
      <c r="AI861" s="90" t="s">
        <v>243</v>
      </c>
      <c r="AJ861" s="84" t="b">
        <v>0</v>
      </c>
      <c r="AK861" s="84">
        <v>0</v>
      </c>
      <c r="AL861" s="90" t="s">
        <v>243</v>
      </c>
      <c r="AM861" s="84" t="s">
        <v>251</v>
      </c>
      <c r="AN861" s="84" t="b">
        <v>0</v>
      </c>
      <c r="AO861" s="90" t="s">
        <v>8353</v>
      </c>
      <c r="AP861" s="84" t="s">
        <v>179</v>
      </c>
      <c r="AQ861" s="84">
        <v>0</v>
      </c>
      <c r="AR861" s="84">
        <v>0</v>
      </c>
      <c r="AS861" s="84"/>
      <c r="AT861" s="84"/>
      <c r="AU861" s="84"/>
      <c r="AV861" s="84"/>
      <c r="AW861" s="84"/>
      <c r="AX861" s="84"/>
      <c r="AY861" s="84"/>
      <c r="AZ861" s="84"/>
    </row>
    <row r="862" spans="1:52" x14ac:dyDescent="0.25">
      <c r="A862" s="69" t="s">
        <v>1266</v>
      </c>
      <c r="B862" s="69" t="s">
        <v>2247</v>
      </c>
      <c r="C862" s="70"/>
      <c r="D862" s="71"/>
      <c r="E862" s="72"/>
      <c r="F862" s="73"/>
      <c r="G862" s="70"/>
      <c r="H862" s="74"/>
      <c r="I862" s="75"/>
      <c r="J862" s="75"/>
      <c r="K862" s="36"/>
      <c r="L862" s="82"/>
      <c r="M862" s="82"/>
      <c r="N862" s="77"/>
      <c r="O862" s="84" t="s">
        <v>233</v>
      </c>
      <c r="P862" s="86">
        <v>43168.05605324074</v>
      </c>
      <c r="Q862" s="84" t="s">
        <v>2718</v>
      </c>
      <c r="R862" s="84"/>
      <c r="S862" s="84"/>
      <c r="T862" s="84" t="s">
        <v>3547</v>
      </c>
      <c r="U862" s="84"/>
      <c r="V862" s="87" t="s">
        <v>4520</v>
      </c>
      <c r="W862" s="86">
        <v>43168.05605324074</v>
      </c>
      <c r="X862" s="87" t="s">
        <v>5808</v>
      </c>
      <c r="Y862" s="84"/>
      <c r="Z862" s="84"/>
      <c r="AA862" s="90" t="s">
        <v>7387</v>
      </c>
      <c r="AB862" s="90" t="s">
        <v>8353</v>
      </c>
      <c r="AC862" s="84" t="b">
        <v>0</v>
      </c>
      <c r="AD862" s="84">
        <v>2</v>
      </c>
      <c r="AE862" s="90" t="s">
        <v>8435</v>
      </c>
      <c r="AF862" s="84" t="b">
        <v>0</v>
      </c>
      <c r="AG862" s="84" t="s">
        <v>248</v>
      </c>
      <c r="AH862" s="84"/>
      <c r="AI862" s="90" t="s">
        <v>243</v>
      </c>
      <c r="AJ862" s="84" t="b">
        <v>0</v>
      </c>
      <c r="AK862" s="84">
        <v>0</v>
      </c>
      <c r="AL862" s="90" t="s">
        <v>243</v>
      </c>
      <c r="AM862" s="84" t="s">
        <v>251</v>
      </c>
      <c r="AN862" s="84" t="b">
        <v>0</v>
      </c>
      <c r="AO862" s="90" t="s">
        <v>8353</v>
      </c>
      <c r="AP862" s="84" t="s">
        <v>179</v>
      </c>
      <c r="AQ862" s="84">
        <v>0</v>
      </c>
      <c r="AR862" s="84">
        <v>0</v>
      </c>
      <c r="AS862" s="84"/>
      <c r="AT862" s="84"/>
      <c r="AU862" s="84"/>
      <c r="AV862" s="84"/>
      <c r="AW862" s="84"/>
      <c r="AX862" s="84"/>
      <c r="AY862" s="84"/>
      <c r="AZ862" s="84"/>
    </row>
    <row r="863" spans="1:52" x14ac:dyDescent="0.25">
      <c r="A863" s="69" t="s">
        <v>1266</v>
      </c>
      <c r="B863" s="69" t="s">
        <v>2248</v>
      </c>
      <c r="C863" s="70"/>
      <c r="D863" s="71"/>
      <c r="E863" s="72"/>
      <c r="F863" s="73"/>
      <c r="G863" s="70"/>
      <c r="H863" s="74"/>
      <c r="I863" s="75"/>
      <c r="J863" s="75"/>
      <c r="K863" s="36"/>
      <c r="L863" s="82"/>
      <c r="M863" s="82"/>
      <c r="N863" s="77"/>
      <c r="O863" s="84" t="s">
        <v>233</v>
      </c>
      <c r="P863" s="86">
        <v>43168.05605324074</v>
      </c>
      <c r="Q863" s="84" t="s">
        <v>2718</v>
      </c>
      <c r="R863" s="84"/>
      <c r="S863" s="84"/>
      <c r="T863" s="84" t="s">
        <v>3547</v>
      </c>
      <c r="U863" s="84"/>
      <c r="V863" s="87" t="s">
        <v>4520</v>
      </c>
      <c r="W863" s="86">
        <v>43168.05605324074</v>
      </c>
      <c r="X863" s="87" t="s">
        <v>5808</v>
      </c>
      <c r="Y863" s="84"/>
      <c r="Z863" s="84"/>
      <c r="AA863" s="90" t="s">
        <v>7387</v>
      </c>
      <c r="AB863" s="90" t="s">
        <v>8353</v>
      </c>
      <c r="AC863" s="84" t="b">
        <v>0</v>
      </c>
      <c r="AD863" s="84">
        <v>2</v>
      </c>
      <c r="AE863" s="90" t="s">
        <v>8435</v>
      </c>
      <c r="AF863" s="84" t="b">
        <v>0</v>
      </c>
      <c r="AG863" s="84" t="s">
        <v>248</v>
      </c>
      <c r="AH863" s="84"/>
      <c r="AI863" s="90" t="s">
        <v>243</v>
      </c>
      <c r="AJ863" s="84" t="b">
        <v>0</v>
      </c>
      <c r="AK863" s="84">
        <v>0</v>
      </c>
      <c r="AL863" s="90" t="s">
        <v>243</v>
      </c>
      <c r="AM863" s="84" t="s">
        <v>251</v>
      </c>
      <c r="AN863" s="84" t="b">
        <v>0</v>
      </c>
      <c r="AO863" s="90" t="s">
        <v>8353</v>
      </c>
      <c r="AP863" s="84" t="s">
        <v>179</v>
      </c>
      <c r="AQ863" s="84">
        <v>0</v>
      </c>
      <c r="AR863" s="84">
        <v>0</v>
      </c>
      <c r="AS863" s="84"/>
      <c r="AT863" s="84"/>
      <c r="AU863" s="84"/>
      <c r="AV863" s="84"/>
      <c r="AW863" s="84"/>
      <c r="AX863" s="84"/>
      <c r="AY863" s="84"/>
      <c r="AZ863" s="84"/>
    </row>
    <row r="864" spans="1:52" x14ac:dyDescent="0.25">
      <c r="A864" s="69" t="s">
        <v>1266</v>
      </c>
      <c r="B864" s="69" t="s">
        <v>2249</v>
      </c>
      <c r="C864" s="70"/>
      <c r="D864" s="71"/>
      <c r="E864" s="72"/>
      <c r="F864" s="73"/>
      <c r="G864" s="70"/>
      <c r="H864" s="74"/>
      <c r="I864" s="75"/>
      <c r="J864" s="75"/>
      <c r="K864" s="36"/>
      <c r="L864" s="82"/>
      <c r="M864" s="82"/>
      <c r="N864" s="77"/>
      <c r="O864" s="84" t="s">
        <v>233</v>
      </c>
      <c r="P864" s="86">
        <v>43168.05605324074</v>
      </c>
      <c r="Q864" s="84" t="s">
        <v>2718</v>
      </c>
      <c r="R864" s="84"/>
      <c r="S864" s="84"/>
      <c r="T864" s="84" t="s">
        <v>3547</v>
      </c>
      <c r="U864" s="84"/>
      <c r="V864" s="87" t="s">
        <v>4520</v>
      </c>
      <c r="W864" s="86">
        <v>43168.05605324074</v>
      </c>
      <c r="X864" s="87" t="s">
        <v>5808</v>
      </c>
      <c r="Y864" s="84"/>
      <c r="Z864" s="84"/>
      <c r="AA864" s="90" t="s">
        <v>7387</v>
      </c>
      <c r="AB864" s="90" t="s">
        <v>8353</v>
      </c>
      <c r="AC864" s="84" t="b">
        <v>0</v>
      </c>
      <c r="AD864" s="84">
        <v>2</v>
      </c>
      <c r="AE864" s="90" t="s">
        <v>8435</v>
      </c>
      <c r="AF864" s="84" t="b">
        <v>0</v>
      </c>
      <c r="AG864" s="84" t="s">
        <v>248</v>
      </c>
      <c r="AH864" s="84"/>
      <c r="AI864" s="90" t="s">
        <v>243</v>
      </c>
      <c r="AJ864" s="84" t="b">
        <v>0</v>
      </c>
      <c r="AK864" s="84">
        <v>0</v>
      </c>
      <c r="AL864" s="90" t="s">
        <v>243</v>
      </c>
      <c r="AM864" s="84" t="s">
        <v>251</v>
      </c>
      <c r="AN864" s="84" t="b">
        <v>0</v>
      </c>
      <c r="AO864" s="90" t="s">
        <v>8353</v>
      </c>
      <c r="AP864" s="84" t="s">
        <v>179</v>
      </c>
      <c r="AQ864" s="84">
        <v>0</v>
      </c>
      <c r="AR864" s="84">
        <v>0</v>
      </c>
      <c r="AS864" s="84"/>
      <c r="AT864" s="84"/>
      <c r="AU864" s="84"/>
      <c r="AV864" s="84"/>
      <c r="AW864" s="84"/>
      <c r="AX864" s="84"/>
      <c r="AY864" s="84"/>
      <c r="AZ864" s="84"/>
    </row>
    <row r="865" spans="1:52" x14ac:dyDescent="0.25">
      <c r="A865" s="69" t="s">
        <v>1266</v>
      </c>
      <c r="B865" s="69" t="s">
        <v>2250</v>
      </c>
      <c r="C865" s="70"/>
      <c r="D865" s="71"/>
      <c r="E865" s="72"/>
      <c r="F865" s="73"/>
      <c r="G865" s="70"/>
      <c r="H865" s="74"/>
      <c r="I865" s="75"/>
      <c r="J865" s="75"/>
      <c r="K865" s="36"/>
      <c r="L865" s="82"/>
      <c r="M865" s="82"/>
      <c r="N865" s="77"/>
      <c r="O865" s="84" t="s">
        <v>233</v>
      </c>
      <c r="P865" s="86">
        <v>43168.05605324074</v>
      </c>
      <c r="Q865" s="84" t="s">
        <v>2718</v>
      </c>
      <c r="R865" s="84"/>
      <c r="S865" s="84"/>
      <c r="T865" s="84" t="s">
        <v>3547</v>
      </c>
      <c r="U865" s="84"/>
      <c r="V865" s="87" t="s">
        <v>4520</v>
      </c>
      <c r="W865" s="86">
        <v>43168.05605324074</v>
      </c>
      <c r="X865" s="87" t="s">
        <v>5808</v>
      </c>
      <c r="Y865" s="84"/>
      <c r="Z865" s="84"/>
      <c r="AA865" s="90" t="s">
        <v>7387</v>
      </c>
      <c r="AB865" s="90" t="s">
        <v>8353</v>
      </c>
      <c r="AC865" s="84" t="b">
        <v>0</v>
      </c>
      <c r="AD865" s="84">
        <v>2</v>
      </c>
      <c r="AE865" s="90" t="s">
        <v>8435</v>
      </c>
      <c r="AF865" s="84" t="b">
        <v>0</v>
      </c>
      <c r="AG865" s="84" t="s">
        <v>248</v>
      </c>
      <c r="AH865" s="84"/>
      <c r="AI865" s="90" t="s">
        <v>243</v>
      </c>
      <c r="AJ865" s="84" t="b">
        <v>0</v>
      </c>
      <c r="AK865" s="84">
        <v>0</v>
      </c>
      <c r="AL865" s="90" t="s">
        <v>243</v>
      </c>
      <c r="AM865" s="84" t="s">
        <v>251</v>
      </c>
      <c r="AN865" s="84" t="b">
        <v>0</v>
      </c>
      <c r="AO865" s="90" t="s">
        <v>8353</v>
      </c>
      <c r="AP865" s="84" t="s">
        <v>179</v>
      </c>
      <c r="AQ865" s="84">
        <v>0</v>
      </c>
      <c r="AR865" s="84">
        <v>0</v>
      </c>
      <c r="AS865" s="84"/>
      <c r="AT865" s="84"/>
      <c r="AU865" s="84"/>
      <c r="AV865" s="84"/>
      <c r="AW865" s="84"/>
      <c r="AX865" s="84"/>
      <c r="AY865" s="84"/>
      <c r="AZ865" s="84"/>
    </row>
    <row r="866" spans="1:52" x14ac:dyDescent="0.25">
      <c r="A866" s="69" t="s">
        <v>1266</v>
      </c>
      <c r="B866" s="69" t="s">
        <v>2251</v>
      </c>
      <c r="C866" s="70"/>
      <c r="D866" s="71"/>
      <c r="E866" s="72"/>
      <c r="F866" s="73"/>
      <c r="G866" s="70"/>
      <c r="H866" s="74"/>
      <c r="I866" s="75"/>
      <c r="J866" s="75"/>
      <c r="K866" s="36"/>
      <c r="L866" s="82"/>
      <c r="M866" s="82"/>
      <c r="N866" s="77"/>
      <c r="O866" s="84" t="s">
        <v>233</v>
      </c>
      <c r="P866" s="86">
        <v>43168.05605324074</v>
      </c>
      <c r="Q866" s="84" t="s">
        <v>2718</v>
      </c>
      <c r="R866" s="84"/>
      <c r="S866" s="84"/>
      <c r="T866" s="84" t="s">
        <v>3547</v>
      </c>
      <c r="U866" s="84"/>
      <c r="V866" s="87" t="s">
        <v>4520</v>
      </c>
      <c r="W866" s="86">
        <v>43168.05605324074</v>
      </c>
      <c r="X866" s="87" t="s">
        <v>5808</v>
      </c>
      <c r="Y866" s="84"/>
      <c r="Z866" s="84"/>
      <c r="AA866" s="90" t="s">
        <v>7387</v>
      </c>
      <c r="AB866" s="90" t="s">
        <v>8353</v>
      </c>
      <c r="AC866" s="84" t="b">
        <v>0</v>
      </c>
      <c r="AD866" s="84">
        <v>2</v>
      </c>
      <c r="AE866" s="90" t="s">
        <v>8435</v>
      </c>
      <c r="AF866" s="84" t="b">
        <v>0</v>
      </c>
      <c r="AG866" s="84" t="s">
        <v>248</v>
      </c>
      <c r="AH866" s="84"/>
      <c r="AI866" s="90" t="s">
        <v>243</v>
      </c>
      <c r="AJ866" s="84" t="b">
        <v>0</v>
      </c>
      <c r="AK866" s="84">
        <v>0</v>
      </c>
      <c r="AL866" s="90" t="s">
        <v>243</v>
      </c>
      <c r="AM866" s="84" t="s">
        <v>251</v>
      </c>
      <c r="AN866" s="84" t="b">
        <v>0</v>
      </c>
      <c r="AO866" s="90" t="s">
        <v>8353</v>
      </c>
      <c r="AP866" s="84" t="s">
        <v>179</v>
      </c>
      <c r="AQ866" s="84">
        <v>0</v>
      </c>
      <c r="AR866" s="84">
        <v>0</v>
      </c>
      <c r="AS866" s="84"/>
      <c r="AT866" s="84"/>
      <c r="AU866" s="84"/>
      <c r="AV866" s="84"/>
      <c r="AW866" s="84"/>
      <c r="AX866" s="84"/>
      <c r="AY866" s="84"/>
      <c r="AZ866" s="84"/>
    </row>
    <row r="867" spans="1:52" x14ac:dyDescent="0.25">
      <c r="A867" s="69" t="s">
        <v>1266</v>
      </c>
      <c r="B867" s="69" t="s">
        <v>2252</v>
      </c>
      <c r="C867" s="70"/>
      <c r="D867" s="71"/>
      <c r="E867" s="72"/>
      <c r="F867" s="73"/>
      <c r="G867" s="70"/>
      <c r="H867" s="74"/>
      <c r="I867" s="75"/>
      <c r="J867" s="75"/>
      <c r="K867" s="36"/>
      <c r="L867" s="82"/>
      <c r="M867" s="82"/>
      <c r="N867" s="77"/>
      <c r="O867" s="84" t="s">
        <v>233</v>
      </c>
      <c r="P867" s="86">
        <v>43168.05605324074</v>
      </c>
      <c r="Q867" s="84" t="s">
        <v>2718</v>
      </c>
      <c r="R867" s="84"/>
      <c r="S867" s="84"/>
      <c r="T867" s="84" t="s">
        <v>3547</v>
      </c>
      <c r="U867" s="84"/>
      <c r="V867" s="87" t="s">
        <v>4520</v>
      </c>
      <c r="W867" s="86">
        <v>43168.05605324074</v>
      </c>
      <c r="X867" s="87" t="s">
        <v>5808</v>
      </c>
      <c r="Y867" s="84"/>
      <c r="Z867" s="84"/>
      <c r="AA867" s="90" t="s">
        <v>7387</v>
      </c>
      <c r="AB867" s="90" t="s">
        <v>8353</v>
      </c>
      <c r="AC867" s="84" t="b">
        <v>0</v>
      </c>
      <c r="AD867" s="84">
        <v>2</v>
      </c>
      <c r="AE867" s="90" t="s">
        <v>8435</v>
      </c>
      <c r="AF867" s="84" t="b">
        <v>0</v>
      </c>
      <c r="AG867" s="84" t="s">
        <v>248</v>
      </c>
      <c r="AH867" s="84"/>
      <c r="AI867" s="90" t="s">
        <v>243</v>
      </c>
      <c r="AJ867" s="84" t="b">
        <v>0</v>
      </c>
      <c r="AK867" s="84">
        <v>0</v>
      </c>
      <c r="AL867" s="90" t="s">
        <v>243</v>
      </c>
      <c r="AM867" s="84" t="s">
        <v>251</v>
      </c>
      <c r="AN867" s="84" t="b">
        <v>0</v>
      </c>
      <c r="AO867" s="90" t="s">
        <v>8353</v>
      </c>
      <c r="AP867" s="84" t="s">
        <v>179</v>
      </c>
      <c r="AQ867" s="84">
        <v>0</v>
      </c>
      <c r="AR867" s="84">
        <v>0</v>
      </c>
      <c r="AS867" s="84"/>
      <c r="AT867" s="84"/>
      <c r="AU867" s="84"/>
      <c r="AV867" s="84"/>
      <c r="AW867" s="84"/>
      <c r="AX867" s="84"/>
      <c r="AY867" s="84"/>
      <c r="AZ867" s="84"/>
    </row>
    <row r="868" spans="1:52" x14ac:dyDescent="0.25">
      <c r="A868" s="69" t="s">
        <v>1266</v>
      </c>
      <c r="B868" s="69" t="s">
        <v>2253</v>
      </c>
      <c r="C868" s="70"/>
      <c r="D868" s="71"/>
      <c r="E868" s="72"/>
      <c r="F868" s="73"/>
      <c r="G868" s="70"/>
      <c r="H868" s="74"/>
      <c r="I868" s="75"/>
      <c r="J868" s="75"/>
      <c r="K868" s="36"/>
      <c r="L868" s="82"/>
      <c r="M868" s="82"/>
      <c r="N868" s="77"/>
      <c r="O868" s="84" t="s">
        <v>233</v>
      </c>
      <c r="P868" s="86">
        <v>43168.05605324074</v>
      </c>
      <c r="Q868" s="84" t="s">
        <v>2718</v>
      </c>
      <c r="R868" s="84"/>
      <c r="S868" s="84"/>
      <c r="T868" s="84" t="s">
        <v>3547</v>
      </c>
      <c r="U868" s="84"/>
      <c r="V868" s="87" t="s">
        <v>4520</v>
      </c>
      <c r="W868" s="86">
        <v>43168.05605324074</v>
      </c>
      <c r="X868" s="87" t="s">
        <v>5808</v>
      </c>
      <c r="Y868" s="84"/>
      <c r="Z868" s="84"/>
      <c r="AA868" s="90" t="s">
        <v>7387</v>
      </c>
      <c r="AB868" s="90" t="s">
        <v>8353</v>
      </c>
      <c r="AC868" s="84" t="b">
        <v>0</v>
      </c>
      <c r="AD868" s="84">
        <v>2</v>
      </c>
      <c r="AE868" s="90" t="s">
        <v>8435</v>
      </c>
      <c r="AF868" s="84" t="b">
        <v>0</v>
      </c>
      <c r="AG868" s="84" t="s">
        <v>248</v>
      </c>
      <c r="AH868" s="84"/>
      <c r="AI868" s="90" t="s">
        <v>243</v>
      </c>
      <c r="AJ868" s="84" t="b">
        <v>0</v>
      </c>
      <c r="AK868" s="84">
        <v>0</v>
      </c>
      <c r="AL868" s="90" t="s">
        <v>243</v>
      </c>
      <c r="AM868" s="84" t="s">
        <v>251</v>
      </c>
      <c r="AN868" s="84" t="b">
        <v>0</v>
      </c>
      <c r="AO868" s="90" t="s">
        <v>8353</v>
      </c>
      <c r="AP868" s="84" t="s">
        <v>179</v>
      </c>
      <c r="AQ868" s="84">
        <v>0</v>
      </c>
      <c r="AR868" s="84">
        <v>0</v>
      </c>
      <c r="AS868" s="84"/>
      <c r="AT868" s="84"/>
      <c r="AU868" s="84"/>
      <c r="AV868" s="84"/>
      <c r="AW868" s="84"/>
      <c r="AX868" s="84"/>
      <c r="AY868" s="84"/>
      <c r="AZ868" s="84"/>
    </row>
    <row r="869" spans="1:52" x14ac:dyDescent="0.25">
      <c r="A869" s="69" t="s">
        <v>1266</v>
      </c>
      <c r="B869" s="69" t="s">
        <v>2254</v>
      </c>
      <c r="C869" s="70"/>
      <c r="D869" s="71"/>
      <c r="E869" s="72"/>
      <c r="F869" s="73"/>
      <c r="G869" s="70"/>
      <c r="H869" s="74"/>
      <c r="I869" s="75"/>
      <c r="J869" s="75"/>
      <c r="K869" s="36"/>
      <c r="L869" s="82"/>
      <c r="M869" s="82"/>
      <c r="N869" s="77"/>
      <c r="O869" s="84" t="s">
        <v>233</v>
      </c>
      <c r="P869" s="86">
        <v>43168.05605324074</v>
      </c>
      <c r="Q869" s="84" t="s">
        <v>2718</v>
      </c>
      <c r="R869" s="84"/>
      <c r="S869" s="84"/>
      <c r="T869" s="84" t="s">
        <v>3547</v>
      </c>
      <c r="U869" s="84"/>
      <c r="V869" s="87" t="s">
        <v>4520</v>
      </c>
      <c r="W869" s="86">
        <v>43168.05605324074</v>
      </c>
      <c r="X869" s="87" t="s">
        <v>5808</v>
      </c>
      <c r="Y869" s="84"/>
      <c r="Z869" s="84"/>
      <c r="AA869" s="90" t="s">
        <v>7387</v>
      </c>
      <c r="AB869" s="90" t="s">
        <v>8353</v>
      </c>
      <c r="AC869" s="84" t="b">
        <v>0</v>
      </c>
      <c r="AD869" s="84">
        <v>2</v>
      </c>
      <c r="AE869" s="90" t="s">
        <v>8435</v>
      </c>
      <c r="AF869" s="84" t="b">
        <v>0</v>
      </c>
      <c r="AG869" s="84" t="s">
        <v>248</v>
      </c>
      <c r="AH869" s="84"/>
      <c r="AI869" s="90" t="s">
        <v>243</v>
      </c>
      <c r="AJ869" s="84" t="b">
        <v>0</v>
      </c>
      <c r="AK869" s="84">
        <v>0</v>
      </c>
      <c r="AL869" s="90" t="s">
        <v>243</v>
      </c>
      <c r="AM869" s="84" t="s">
        <v>251</v>
      </c>
      <c r="AN869" s="84" t="b">
        <v>0</v>
      </c>
      <c r="AO869" s="90" t="s">
        <v>8353</v>
      </c>
      <c r="AP869" s="84" t="s">
        <v>179</v>
      </c>
      <c r="AQ869" s="84">
        <v>0</v>
      </c>
      <c r="AR869" s="84">
        <v>0</v>
      </c>
      <c r="AS869" s="84"/>
      <c r="AT869" s="84"/>
      <c r="AU869" s="84"/>
      <c r="AV869" s="84"/>
      <c r="AW869" s="84"/>
      <c r="AX869" s="84"/>
      <c r="AY869" s="84"/>
      <c r="AZ869" s="84"/>
    </row>
    <row r="870" spans="1:52" x14ac:dyDescent="0.25">
      <c r="A870" s="69" t="s">
        <v>1266</v>
      </c>
      <c r="B870" s="69" t="s">
        <v>2255</v>
      </c>
      <c r="C870" s="70"/>
      <c r="D870" s="71"/>
      <c r="E870" s="72"/>
      <c r="F870" s="73"/>
      <c r="G870" s="70"/>
      <c r="H870" s="74"/>
      <c r="I870" s="75"/>
      <c r="J870" s="75"/>
      <c r="K870" s="36"/>
      <c r="L870" s="82"/>
      <c r="M870" s="82"/>
      <c r="N870" s="77"/>
      <c r="O870" s="84" t="s">
        <v>233</v>
      </c>
      <c r="P870" s="86">
        <v>43168.05605324074</v>
      </c>
      <c r="Q870" s="84" t="s">
        <v>2718</v>
      </c>
      <c r="R870" s="84"/>
      <c r="S870" s="84"/>
      <c r="T870" s="84" t="s">
        <v>3547</v>
      </c>
      <c r="U870" s="84"/>
      <c r="V870" s="87" t="s">
        <v>4520</v>
      </c>
      <c r="W870" s="86">
        <v>43168.05605324074</v>
      </c>
      <c r="X870" s="87" t="s">
        <v>5808</v>
      </c>
      <c r="Y870" s="84"/>
      <c r="Z870" s="84"/>
      <c r="AA870" s="90" t="s">
        <v>7387</v>
      </c>
      <c r="AB870" s="90" t="s">
        <v>8353</v>
      </c>
      <c r="AC870" s="84" t="b">
        <v>0</v>
      </c>
      <c r="AD870" s="84">
        <v>2</v>
      </c>
      <c r="AE870" s="90" t="s">
        <v>8435</v>
      </c>
      <c r="AF870" s="84" t="b">
        <v>0</v>
      </c>
      <c r="AG870" s="84" t="s">
        <v>248</v>
      </c>
      <c r="AH870" s="84"/>
      <c r="AI870" s="90" t="s">
        <v>243</v>
      </c>
      <c r="AJ870" s="84" t="b">
        <v>0</v>
      </c>
      <c r="AK870" s="84">
        <v>0</v>
      </c>
      <c r="AL870" s="90" t="s">
        <v>243</v>
      </c>
      <c r="AM870" s="84" t="s">
        <v>251</v>
      </c>
      <c r="AN870" s="84" t="b">
        <v>0</v>
      </c>
      <c r="AO870" s="90" t="s">
        <v>8353</v>
      </c>
      <c r="AP870" s="84" t="s">
        <v>179</v>
      </c>
      <c r="AQ870" s="84">
        <v>0</v>
      </c>
      <c r="AR870" s="84">
        <v>0</v>
      </c>
      <c r="AS870" s="84"/>
      <c r="AT870" s="84"/>
      <c r="AU870" s="84"/>
      <c r="AV870" s="84"/>
      <c r="AW870" s="84"/>
      <c r="AX870" s="84"/>
      <c r="AY870" s="84"/>
      <c r="AZ870" s="84"/>
    </row>
    <row r="871" spans="1:52" x14ac:dyDescent="0.25">
      <c r="A871" s="69" t="s">
        <v>1266</v>
      </c>
      <c r="B871" s="69" t="s">
        <v>2256</v>
      </c>
      <c r="C871" s="70"/>
      <c r="D871" s="71"/>
      <c r="E871" s="72"/>
      <c r="F871" s="73"/>
      <c r="G871" s="70"/>
      <c r="H871" s="74"/>
      <c r="I871" s="75"/>
      <c r="J871" s="75"/>
      <c r="K871" s="36"/>
      <c r="L871" s="82"/>
      <c r="M871" s="82"/>
      <c r="N871" s="77"/>
      <c r="O871" s="84" t="s">
        <v>233</v>
      </c>
      <c r="P871" s="86">
        <v>43168.05605324074</v>
      </c>
      <c r="Q871" s="84" t="s">
        <v>2718</v>
      </c>
      <c r="R871" s="84"/>
      <c r="S871" s="84"/>
      <c r="T871" s="84" t="s">
        <v>3547</v>
      </c>
      <c r="U871" s="84"/>
      <c r="V871" s="87" t="s">
        <v>4520</v>
      </c>
      <c r="W871" s="86">
        <v>43168.05605324074</v>
      </c>
      <c r="X871" s="87" t="s">
        <v>5808</v>
      </c>
      <c r="Y871" s="84"/>
      <c r="Z871" s="84"/>
      <c r="AA871" s="90" t="s">
        <v>7387</v>
      </c>
      <c r="AB871" s="90" t="s">
        <v>8353</v>
      </c>
      <c r="AC871" s="84" t="b">
        <v>0</v>
      </c>
      <c r="AD871" s="84">
        <v>2</v>
      </c>
      <c r="AE871" s="90" t="s">
        <v>8435</v>
      </c>
      <c r="AF871" s="84" t="b">
        <v>0</v>
      </c>
      <c r="AG871" s="84" t="s">
        <v>248</v>
      </c>
      <c r="AH871" s="84"/>
      <c r="AI871" s="90" t="s">
        <v>243</v>
      </c>
      <c r="AJ871" s="84" t="b">
        <v>0</v>
      </c>
      <c r="AK871" s="84">
        <v>0</v>
      </c>
      <c r="AL871" s="90" t="s">
        <v>243</v>
      </c>
      <c r="AM871" s="84" t="s">
        <v>251</v>
      </c>
      <c r="AN871" s="84" t="b">
        <v>0</v>
      </c>
      <c r="AO871" s="90" t="s">
        <v>8353</v>
      </c>
      <c r="AP871" s="84" t="s">
        <v>179</v>
      </c>
      <c r="AQ871" s="84">
        <v>0</v>
      </c>
      <c r="AR871" s="84">
        <v>0</v>
      </c>
      <c r="AS871" s="84"/>
      <c r="AT871" s="84"/>
      <c r="AU871" s="84"/>
      <c r="AV871" s="84"/>
      <c r="AW871" s="84"/>
      <c r="AX871" s="84"/>
      <c r="AY871" s="84"/>
      <c r="AZ871" s="84"/>
    </row>
    <row r="872" spans="1:52" x14ac:dyDescent="0.25">
      <c r="A872" s="69" t="s">
        <v>1266</v>
      </c>
      <c r="B872" s="69" t="s">
        <v>2257</v>
      </c>
      <c r="C872" s="70"/>
      <c r="D872" s="71"/>
      <c r="E872" s="72"/>
      <c r="F872" s="73"/>
      <c r="G872" s="70"/>
      <c r="H872" s="74"/>
      <c r="I872" s="75"/>
      <c r="J872" s="75"/>
      <c r="K872" s="36"/>
      <c r="L872" s="82"/>
      <c r="M872" s="82"/>
      <c r="N872" s="77"/>
      <c r="O872" s="84" t="s">
        <v>233</v>
      </c>
      <c r="P872" s="86">
        <v>43168.05605324074</v>
      </c>
      <c r="Q872" s="84" t="s">
        <v>2718</v>
      </c>
      <c r="R872" s="84"/>
      <c r="S872" s="84"/>
      <c r="T872" s="84" t="s">
        <v>3547</v>
      </c>
      <c r="U872" s="84"/>
      <c r="V872" s="87" t="s">
        <v>4520</v>
      </c>
      <c r="W872" s="86">
        <v>43168.05605324074</v>
      </c>
      <c r="X872" s="87" t="s">
        <v>5808</v>
      </c>
      <c r="Y872" s="84"/>
      <c r="Z872" s="84"/>
      <c r="AA872" s="90" t="s">
        <v>7387</v>
      </c>
      <c r="AB872" s="90" t="s">
        <v>8353</v>
      </c>
      <c r="AC872" s="84" t="b">
        <v>0</v>
      </c>
      <c r="AD872" s="84">
        <v>2</v>
      </c>
      <c r="AE872" s="90" t="s">
        <v>8435</v>
      </c>
      <c r="AF872" s="84" t="b">
        <v>0</v>
      </c>
      <c r="AG872" s="84" t="s">
        <v>248</v>
      </c>
      <c r="AH872" s="84"/>
      <c r="AI872" s="90" t="s">
        <v>243</v>
      </c>
      <c r="AJ872" s="84" t="b">
        <v>0</v>
      </c>
      <c r="AK872" s="84">
        <v>0</v>
      </c>
      <c r="AL872" s="90" t="s">
        <v>243</v>
      </c>
      <c r="AM872" s="84" t="s">
        <v>251</v>
      </c>
      <c r="AN872" s="84" t="b">
        <v>0</v>
      </c>
      <c r="AO872" s="90" t="s">
        <v>8353</v>
      </c>
      <c r="AP872" s="84" t="s">
        <v>179</v>
      </c>
      <c r="AQ872" s="84">
        <v>0</v>
      </c>
      <c r="AR872" s="84">
        <v>0</v>
      </c>
      <c r="AS872" s="84"/>
      <c r="AT872" s="84"/>
      <c r="AU872" s="84"/>
      <c r="AV872" s="84"/>
      <c r="AW872" s="84"/>
      <c r="AX872" s="84"/>
      <c r="AY872" s="84"/>
      <c r="AZ872" s="84"/>
    </row>
    <row r="873" spans="1:52" x14ac:dyDescent="0.25">
      <c r="A873" s="69" t="s">
        <v>1266</v>
      </c>
      <c r="B873" s="69" t="s">
        <v>2258</v>
      </c>
      <c r="C873" s="70"/>
      <c r="D873" s="71"/>
      <c r="E873" s="72"/>
      <c r="F873" s="73"/>
      <c r="G873" s="70"/>
      <c r="H873" s="74"/>
      <c r="I873" s="75"/>
      <c r="J873" s="75"/>
      <c r="K873" s="36"/>
      <c r="L873" s="82"/>
      <c r="M873" s="82"/>
      <c r="N873" s="77"/>
      <c r="O873" s="84" t="s">
        <v>233</v>
      </c>
      <c r="P873" s="86">
        <v>43168.05605324074</v>
      </c>
      <c r="Q873" s="84" t="s">
        <v>2718</v>
      </c>
      <c r="R873" s="84"/>
      <c r="S873" s="84"/>
      <c r="T873" s="84" t="s">
        <v>3547</v>
      </c>
      <c r="U873" s="84"/>
      <c r="V873" s="87" t="s">
        <v>4520</v>
      </c>
      <c r="W873" s="86">
        <v>43168.05605324074</v>
      </c>
      <c r="X873" s="87" t="s">
        <v>5808</v>
      </c>
      <c r="Y873" s="84"/>
      <c r="Z873" s="84"/>
      <c r="AA873" s="90" t="s">
        <v>7387</v>
      </c>
      <c r="AB873" s="90" t="s">
        <v>8353</v>
      </c>
      <c r="AC873" s="84" t="b">
        <v>0</v>
      </c>
      <c r="AD873" s="84">
        <v>2</v>
      </c>
      <c r="AE873" s="90" t="s">
        <v>8435</v>
      </c>
      <c r="AF873" s="84" t="b">
        <v>0</v>
      </c>
      <c r="AG873" s="84" t="s">
        <v>248</v>
      </c>
      <c r="AH873" s="84"/>
      <c r="AI873" s="90" t="s">
        <v>243</v>
      </c>
      <c r="AJ873" s="84" t="b">
        <v>0</v>
      </c>
      <c r="AK873" s="84">
        <v>0</v>
      </c>
      <c r="AL873" s="90" t="s">
        <v>243</v>
      </c>
      <c r="AM873" s="84" t="s">
        <v>251</v>
      </c>
      <c r="AN873" s="84" t="b">
        <v>0</v>
      </c>
      <c r="AO873" s="90" t="s">
        <v>8353</v>
      </c>
      <c r="AP873" s="84" t="s">
        <v>179</v>
      </c>
      <c r="AQ873" s="84">
        <v>0</v>
      </c>
      <c r="AR873" s="84">
        <v>0</v>
      </c>
      <c r="AS873" s="84"/>
      <c r="AT873" s="84"/>
      <c r="AU873" s="84"/>
      <c r="AV873" s="84"/>
      <c r="AW873" s="84"/>
      <c r="AX873" s="84"/>
      <c r="AY873" s="84"/>
      <c r="AZ873" s="84"/>
    </row>
    <row r="874" spans="1:52" x14ac:dyDescent="0.25">
      <c r="A874" s="69" t="s">
        <v>1266</v>
      </c>
      <c r="B874" s="69" t="s">
        <v>2259</v>
      </c>
      <c r="C874" s="70"/>
      <c r="D874" s="71"/>
      <c r="E874" s="72"/>
      <c r="F874" s="73"/>
      <c r="G874" s="70"/>
      <c r="H874" s="74"/>
      <c r="I874" s="75"/>
      <c r="J874" s="75"/>
      <c r="K874" s="36"/>
      <c r="L874" s="82"/>
      <c r="M874" s="82"/>
      <c r="N874" s="77"/>
      <c r="O874" s="84" t="s">
        <v>233</v>
      </c>
      <c r="P874" s="86">
        <v>43168.05605324074</v>
      </c>
      <c r="Q874" s="84" t="s">
        <v>2718</v>
      </c>
      <c r="R874" s="84"/>
      <c r="S874" s="84"/>
      <c r="T874" s="84" t="s">
        <v>3547</v>
      </c>
      <c r="U874" s="84"/>
      <c r="V874" s="87" t="s">
        <v>4520</v>
      </c>
      <c r="W874" s="86">
        <v>43168.05605324074</v>
      </c>
      <c r="X874" s="87" t="s">
        <v>5808</v>
      </c>
      <c r="Y874" s="84"/>
      <c r="Z874" s="84"/>
      <c r="AA874" s="90" t="s">
        <v>7387</v>
      </c>
      <c r="AB874" s="90" t="s">
        <v>8353</v>
      </c>
      <c r="AC874" s="84" t="b">
        <v>0</v>
      </c>
      <c r="AD874" s="84">
        <v>2</v>
      </c>
      <c r="AE874" s="90" t="s">
        <v>8435</v>
      </c>
      <c r="AF874" s="84" t="b">
        <v>0</v>
      </c>
      <c r="AG874" s="84" t="s">
        <v>248</v>
      </c>
      <c r="AH874" s="84"/>
      <c r="AI874" s="90" t="s">
        <v>243</v>
      </c>
      <c r="AJ874" s="84" t="b">
        <v>0</v>
      </c>
      <c r="AK874" s="84">
        <v>0</v>
      </c>
      <c r="AL874" s="90" t="s">
        <v>243</v>
      </c>
      <c r="AM874" s="84" t="s">
        <v>251</v>
      </c>
      <c r="AN874" s="84" t="b">
        <v>0</v>
      </c>
      <c r="AO874" s="90" t="s">
        <v>8353</v>
      </c>
      <c r="AP874" s="84" t="s">
        <v>179</v>
      </c>
      <c r="AQ874" s="84">
        <v>0</v>
      </c>
      <c r="AR874" s="84">
        <v>0</v>
      </c>
      <c r="AS874" s="84"/>
      <c r="AT874" s="84"/>
      <c r="AU874" s="84"/>
      <c r="AV874" s="84"/>
      <c r="AW874" s="84"/>
      <c r="AX874" s="84"/>
      <c r="AY874" s="84"/>
      <c r="AZ874" s="84"/>
    </row>
    <row r="875" spans="1:52" x14ac:dyDescent="0.25">
      <c r="A875" s="69" t="s">
        <v>1266</v>
      </c>
      <c r="B875" s="69" t="s">
        <v>2260</v>
      </c>
      <c r="C875" s="70"/>
      <c r="D875" s="71"/>
      <c r="E875" s="72"/>
      <c r="F875" s="73"/>
      <c r="G875" s="70"/>
      <c r="H875" s="74"/>
      <c r="I875" s="75"/>
      <c r="J875" s="75"/>
      <c r="K875" s="36"/>
      <c r="L875" s="82"/>
      <c r="M875" s="82"/>
      <c r="N875" s="77"/>
      <c r="O875" s="84" t="s">
        <v>233</v>
      </c>
      <c r="P875" s="86">
        <v>43168.05605324074</v>
      </c>
      <c r="Q875" s="84" t="s">
        <v>2718</v>
      </c>
      <c r="R875" s="84"/>
      <c r="S875" s="84"/>
      <c r="T875" s="84" t="s">
        <v>3547</v>
      </c>
      <c r="U875" s="84"/>
      <c r="V875" s="87" t="s">
        <v>4520</v>
      </c>
      <c r="W875" s="86">
        <v>43168.05605324074</v>
      </c>
      <c r="X875" s="87" t="s">
        <v>5808</v>
      </c>
      <c r="Y875" s="84"/>
      <c r="Z875" s="84"/>
      <c r="AA875" s="90" t="s">
        <v>7387</v>
      </c>
      <c r="AB875" s="90" t="s">
        <v>8353</v>
      </c>
      <c r="AC875" s="84" t="b">
        <v>0</v>
      </c>
      <c r="AD875" s="84">
        <v>2</v>
      </c>
      <c r="AE875" s="90" t="s">
        <v>8435</v>
      </c>
      <c r="AF875" s="84" t="b">
        <v>0</v>
      </c>
      <c r="AG875" s="84" t="s">
        <v>248</v>
      </c>
      <c r="AH875" s="84"/>
      <c r="AI875" s="90" t="s">
        <v>243</v>
      </c>
      <c r="AJ875" s="84" t="b">
        <v>0</v>
      </c>
      <c r="AK875" s="84">
        <v>0</v>
      </c>
      <c r="AL875" s="90" t="s">
        <v>243</v>
      </c>
      <c r="AM875" s="84" t="s">
        <v>251</v>
      </c>
      <c r="AN875" s="84" t="b">
        <v>0</v>
      </c>
      <c r="AO875" s="90" t="s">
        <v>8353</v>
      </c>
      <c r="AP875" s="84" t="s">
        <v>179</v>
      </c>
      <c r="AQ875" s="84">
        <v>0</v>
      </c>
      <c r="AR875" s="84">
        <v>0</v>
      </c>
      <c r="AS875" s="84"/>
      <c r="AT875" s="84"/>
      <c r="AU875" s="84"/>
      <c r="AV875" s="84"/>
      <c r="AW875" s="84"/>
      <c r="AX875" s="84"/>
      <c r="AY875" s="84"/>
      <c r="AZ875" s="84"/>
    </row>
    <row r="876" spans="1:52" x14ac:dyDescent="0.25">
      <c r="A876" s="69" t="s">
        <v>1266</v>
      </c>
      <c r="B876" s="69" t="s">
        <v>2261</v>
      </c>
      <c r="C876" s="70"/>
      <c r="D876" s="71"/>
      <c r="E876" s="72"/>
      <c r="F876" s="73"/>
      <c r="G876" s="70"/>
      <c r="H876" s="74"/>
      <c r="I876" s="75"/>
      <c r="J876" s="75"/>
      <c r="K876" s="36"/>
      <c r="L876" s="82"/>
      <c r="M876" s="82"/>
      <c r="N876" s="77"/>
      <c r="O876" s="84" t="s">
        <v>233</v>
      </c>
      <c r="P876" s="86">
        <v>43168.05605324074</v>
      </c>
      <c r="Q876" s="84" t="s">
        <v>2718</v>
      </c>
      <c r="R876" s="84"/>
      <c r="S876" s="84"/>
      <c r="T876" s="84" t="s">
        <v>3547</v>
      </c>
      <c r="U876" s="84"/>
      <c r="V876" s="87" t="s">
        <v>4520</v>
      </c>
      <c r="W876" s="86">
        <v>43168.05605324074</v>
      </c>
      <c r="X876" s="87" t="s">
        <v>5808</v>
      </c>
      <c r="Y876" s="84"/>
      <c r="Z876" s="84"/>
      <c r="AA876" s="90" t="s">
        <v>7387</v>
      </c>
      <c r="AB876" s="90" t="s">
        <v>8353</v>
      </c>
      <c r="AC876" s="84" t="b">
        <v>0</v>
      </c>
      <c r="AD876" s="84">
        <v>2</v>
      </c>
      <c r="AE876" s="90" t="s">
        <v>8435</v>
      </c>
      <c r="AF876" s="84" t="b">
        <v>0</v>
      </c>
      <c r="AG876" s="84" t="s">
        <v>248</v>
      </c>
      <c r="AH876" s="84"/>
      <c r="AI876" s="90" t="s">
        <v>243</v>
      </c>
      <c r="AJ876" s="84" t="b">
        <v>0</v>
      </c>
      <c r="AK876" s="84">
        <v>0</v>
      </c>
      <c r="AL876" s="90" t="s">
        <v>243</v>
      </c>
      <c r="AM876" s="84" t="s">
        <v>251</v>
      </c>
      <c r="AN876" s="84" t="b">
        <v>0</v>
      </c>
      <c r="AO876" s="90" t="s">
        <v>8353</v>
      </c>
      <c r="AP876" s="84" t="s">
        <v>179</v>
      </c>
      <c r="AQ876" s="84">
        <v>0</v>
      </c>
      <c r="AR876" s="84">
        <v>0</v>
      </c>
      <c r="AS876" s="84"/>
      <c r="AT876" s="84"/>
      <c r="AU876" s="84"/>
      <c r="AV876" s="84"/>
      <c r="AW876" s="84"/>
      <c r="AX876" s="84"/>
      <c r="AY876" s="84"/>
      <c r="AZ876" s="84"/>
    </row>
    <row r="877" spans="1:52" x14ac:dyDescent="0.25">
      <c r="A877" s="69" t="s">
        <v>1266</v>
      </c>
      <c r="B877" s="69" t="s">
        <v>2262</v>
      </c>
      <c r="C877" s="70"/>
      <c r="D877" s="71"/>
      <c r="E877" s="72"/>
      <c r="F877" s="73"/>
      <c r="G877" s="70"/>
      <c r="H877" s="74"/>
      <c r="I877" s="75"/>
      <c r="J877" s="75"/>
      <c r="K877" s="36"/>
      <c r="L877" s="82"/>
      <c r="M877" s="82"/>
      <c r="N877" s="77"/>
      <c r="O877" s="84" t="s">
        <v>233</v>
      </c>
      <c r="P877" s="86">
        <v>43168.05605324074</v>
      </c>
      <c r="Q877" s="84" t="s">
        <v>2718</v>
      </c>
      <c r="R877" s="84"/>
      <c r="S877" s="84"/>
      <c r="T877" s="84" t="s">
        <v>3547</v>
      </c>
      <c r="U877" s="84"/>
      <c r="V877" s="87" t="s">
        <v>4520</v>
      </c>
      <c r="W877" s="86">
        <v>43168.05605324074</v>
      </c>
      <c r="X877" s="87" t="s">
        <v>5808</v>
      </c>
      <c r="Y877" s="84"/>
      <c r="Z877" s="84"/>
      <c r="AA877" s="90" t="s">
        <v>7387</v>
      </c>
      <c r="AB877" s="90" t="s">
        <v>8353</v>
      </c>
      <c r="AC877" s="84" t="b">
        <v>0</v>
      </c>
      <c r="AD877" s="84">
        <v>2</v>
      </c>
      <c r="AE877" s="90" t="s">
        <v>8435</v>
      </c>
      <c r="AF877" s="84" t="b">
        <v>0</v>
      </c>
      <c r="AG877" s="84" t="s">
        <v>248</v>
      </c>
      <c r="AH877" s="84"/>
      <c r="AI877" s="90" t="s">
        <v>243</v>
      </c>
      <c r="AJ877" s="84" t="b">
        <v>0</v>
      </c>
      <c r="AK877" s="84">
        <v>0</v>
      </c>
      <c r="AL877" s="90" t="s">
        <v>243</v>
      </c>
      <c r="AM877" s="84" t="s">
        <v>251</v>
      </c>
      <c r="AN877" s="84" t="b">
        <v>0</v>
      </c>
      <c r="AO877" s="90" t="s">
        <v>8353</v>
      </c>
      <c r="AP877" s="84" t="s">
        <v>179</v>
      </c>
      <c r="AQ877" s="84">
        <v>0</v>
      </c>
      <c r="AR877" s="84">
        <v>0</v>
      </c>
      <c r="AS877" s="84"/>
      <c r="AT877" s="84"/>
      <c r="AU877" s="84"/>
      <c r="AV877" s="84"/>
      <c r="AW877" s="84"/>
      <c r="AX877" s="84"/>
      <c r="AY877" s="84"/>
      <c r="AZ877" s="84"/>
    </row>
    <row r="878" spans="1:52" x14ac:dyDescent="0.25">
      <c r="A878" s="69" t="s">
        <v>1266</v>
      </c>
      <c r="B878" s="69" t="s">
        <v>2263</v>
      </c>
      <c r="C878" s="70"/>
      <c r="D878" s="71"/>
      <c r="E878" s="72"/>
      <c r="F878" s="73"/>
      <c r="G878" s="70"/>
      <c r="H878" s="74"/>
      <c r="I878" s="75"/>
      <c r="J878" s="75"/>
      <c r="K878" s="36"/>
      <c r="L878" s="82"/>
      <c r="M878" s="82"/>
      <c r="N878" s="77"/>
      <c r="O878" s="84" t="s">
        <v>233</v>
      </c>
      <c r="P878" s="86">
        <v>43168.05605324074</v>
      </c>
      <c r="Q878" s="84" t="s">
        <v>2718</v>
      </c>
      <c r="R878" s="84"/>
      <c r="S878" s="84"/>
      <c r="T878" s="84" t="s">
        <v>3547</v>
      </c>
      <c r="U878" s="84"/>
      <c r="V878" s="87" t="s">
        <v>4520</v>
      </c>
      <c r="W878" s="86">
        <v>43168.05605324074</v>
      </c>
      <c r="X878" s="87" t="s">
        <v>5808</v>
      </c>
      <c r="Y878" s="84"/>
      <c r="Z878" s="84"/>
      <c r="AA878" s="90" t="s">
        <v>7387</v>
      </c>
      <c r="AB878" s="90" t="s">
        <v>8353</v>
      </c>
      <c r="AC878" s="84" t="b">
        <v>0</v>
      </c>
      <c r="AD878" s="84">
        <v>2</v>
      </c>
      <c r="AE878" s="90" t="s">
        <v>8435</v>
      </c>
      <c r="AF878" s="84" t="b">
        <v>0</v>
      </c>
      <c r="AG878" s="84" t="s">
        <v>248</v>
      </c>
      <c r="AH878" s="84"/>
      <c r="AI878" s="90" t="s">
        <v>243</v>
      </c>
      <c r="AJ878" s="84" t="b">
        <v>0</v>
      </c>
      <c r="AK878" s="84">
        <v>0</v>
      </c>
      <c r="AL878" s="90" t="s">
        <v>243</v>
      </c>
      <c r="AM878" s="84" t="s">
        <v>251</v>
      </c>
      <c r="AN878" s="84" t="b">
        <v>0</v>
      </c>
      <c r="AO878" s="90" t="s">
        <v>8353</v>
      </c>
      <c r="AP878" s="84" t="s">
        <v>179</v>
      </c>
      <c r="AQ878" s="84">
        <v>0</v>
      </c>
      <c r="AR878" s="84">
        <v>0</v>
      </c>
      <c r="AS878" s="84"/>
      <c r="AT878" s="84"/>
      <c r="AU878" s="84"/>
      <c r="AV878" s="84"/>
      <c r="AW878" s="84"/>
      <c r="AX878" s="84"/>
      <c r="AY878" s="84"/>
      <c r="AZ878" s="84"/>
    </row>
    <row r="879" spans="1:52" x14ac:dyDescent="0.25">
      <c r="A879" s="69" t="s">
        <v>1266</v>
      </c>
      <c r="B879" s="69" t="s">
        <v>2264</v>
      </c>
      <c r="C879" s="70"/>
      <c r="D879" s="71"/>
      <c r="E879" s="72"/>
      <c r="F879" s="73"/>
      <c r="G879" s="70"/>
      <c r="H879" s="74"/>
      <c r="I879" s="75"/>
      <c r="J879" s="75"/>
      <c r="K879" s="36"/>
      <c r="L879" s="82"/>
      <c r="M879" s="82"/>
      <c r="N879" s="77"/>
      <c r="O879" s="84" t="s">
        <v>233</v>
      </c>
      <c r="P879" s="86">
        <v>43168.05605324074</v>
      </c>
      <c r="Q879" s="84" t="s">
        <v>2718</v>
      </c>
      <c r="R879" s="84"/>
      <c r="S879" s="84"/>
      <c r="T879" s="84" t="s">
        <v>3547</v>
      </c>
      <c r="U879" s="84"/>
      <c r="V879" s="87" t="s">
        <v>4520</v>
      </c>
      <c r="W879" s="86">
        <v>43168.05605324074</v>
      </c>
      <c r="X879" s="87" t="s">
        <v>5808</v>
      </c>
      <c r="Y879" s="84"/>
      <c r="Z879" s="84"/>
      <c r="AA879" s="90" t="s">
        <v>7387</v>
      </c>
      <c r="AB879" s="90" t="s">
        <v>8353</v>
      </c>
      <c r="AC879" s="84" t="b">
        <v>0</v>
      </c>
      <c r="AD879" s="84">
        <v>2</v>
      </c>
      <c r="AE879" s="90" t="s">
        <v>8435</v>
      </c>
      <c r="AF879" s="84" t="b">
        <v>0</v>
      </c>
      <c r="AG879" s="84" t="s">
        <v>248</v>
      </c>
      <c r="AH879" s="84"/>
      <c r="AI879" s="90" t="s">
        <v>243</v>
      </c>
      <c r="AJ879" s="84" t="b">
        <v>0</v>
      </c>
      <c r="AK879" s="84">
        <v>0</v>
      </c>
      <c r="AL879" s="90" t="s">
        <v>243</v>
      </c>
      <c r="AM879" s="84" t="s">
        <v>251</v>
      </c>
      <c r="AN879" s="84" t="b">
        <v>0</v>
      </c>
      <c r="AO879" s="90" t="s">
        <v>8353</v>
      </c>
      <c r="AP879" s="84" t="s">
        <v>179</v>
      </c>
      <c r="AQ879" s="84">
        <v>0</v>
      </c>
      <c r="AR879" s="84">
        <v>0</v>
      </c>
      <c r="AS879" s="84"/>
      <c r="AT879" s="84"/>
      <c r="AU879" s="84"/>
      <c r="AV879" s="84"/>
      <c r="AW879" s="84"/>
      <c r="AX879" s="84"/>
      <c r="AY879" s="84"/>
      <c r="AZ879" s="84"/>
    </row>
    <row r="880" spans="1:52" x14ac:dyDescent="0.25">
      <c r="A880" s="69" t="s">
        <v>1266</v>
      </c>
      <c r="B880" s="69" t="s">
        <v>2265</v>
      </c>
      <c r="C880" s="70"/>
      <c r="D880" s="71"/>
      <c r="E880" s="72"/>
      <c r="F880" s="73"/>
      <c r="G880" s="70"/>
      <c r="H880" s="74"/>
      <c r="I880" s="75"/>
      <c r="J880" s="75"/>
      <c r="K880" s="36"/>
      <c r="L880" s="82"/>
      <c r="M880" s="82"/>
      <c r="N880" s="77"/>
      <c r="O880" s="84" t="s">
        <v>233</v>
      </c>
      <c r="P880" s="86">
        <v>43168.05605324074</v>
      </c>
      <c r="Q880" s="84" t="s">
        <v>2718</v>
      </c>
      <c r="R880" s="84"/>
      <c r="S880" s="84"/>
      <c r="T880" s="84" t="s">
        <v>3547</v>
      </c>
      <c r="U880" s="84"/>
      <c r="V880" s="87" t="s">
        <v>4520</v>
      </c>
      <c r="W880" s="86">
        <v>43168.05605324074</v>
      </c>
      <c r="X880" s="87" t="s">
        <v>5808</v>
      </c>
      <c r="Y880" s="84"/>
      <c r="Z880" s="84"/>
      <c r="AA880" s="90" t="s">
        <v>7387</v>
      </c>
      <c r="AB880" s="90" t="s">
        <v>8353</v>
      </c>
      <c r="AC880" s="84" t="b">
        <v>0</v>
      </c>
      <c r="AD880" s="84">
        <v>2</v>
      </c>
      <c r="AE880" s="90" t="s">
        <v>8435</v>
      </c>
      <c r="AF880" s="84" t="b">
        <v>0</v>
      </c>
      <c r="AG880" s="84" t="s">
        <v>248</v>
      </c>
      <c r="AH880" s="84"/>
      <c r="AI880" s="90" t="s">
        <v>243</v>
      </c>
      <c r="AJ880" s="84" t="b">
        <v>0</v>
      </c>
      <c r="AK880" s="84">
        <v>0</v>
      </c>
      <c r="AL880" s="90" t="s">
        <v>243</v>
      </c>
      <c r="AM880" s="84" t="s">
        <v>251</v>
      </c>
      <c r="AN880" s="84" t="b">
        <v>0</v>
      </c>
      <c r="AO880" s="90" t="s">
        <v>8353</v>
      </c>
      <c r="AP880" s="84" t="s">
        <v>179</v>
      </c>
      <c r="AQ880" s="84">
        <v>0</v>
      </c>
      <c r="AR880" s="84">
        <v>0</v>
      </c>
      <c r="AS880" s="84"/>
      <c r="AT880" s="84"/>
      <c r="AU880" s="84"/>
      <c r="AV880" s="84"/>
      <c r="AW880" s="84"/>
      <c r="AX880" s="84"/>
      <c r="AY880" s="84"/>
      <c r="AZ880" s="84"/>
    </row>
    <row r="881" spans="1:52" x14ac:dyDescent="0.25">
      <c r="A881" s="69" t="s">
        <v>1266</v>
      </c>
      <c r="B881" s="69" t="s">
        <v>2266</v>
      </c>
      <c r="C881" s="70"/>
      <c r="D881" s="71"/>
      <c r="E881" s="72"/>
      <c r="F881" s="73"/>
      <c r="G881" s="70"/>
      <c r="H881" s="74"/>
      <c r="I881" s="75"/>
      <c r="J881" s="75"/>
      <c r="K881" s="36"/>
      <c r="L881" s="82"/>
      <c r="M881" s="82"/>
      <c r="N881" s="77"/>
      <c r="O881" s="84" t="s">
        <v>233</v>
      </c>
      <c r="P881" s="86">
        <v>43168.05605324074</v>
      </c>
      <c r="Q881" s="84" t="s">
        <v>2718</v>
      </c>
      <c r="R881" s="84"/>
      <c r="S881" s="84"/>
      <c r="T881" s="84" t="s">
        <v>3547</v>
      </c>
      <c r="U881" s="84"/>
      <c r="V881" s="87" t="s">
        <v>4520</v>
      </c>
      <c r="W881" s="86">
        <v>43168.05605324074</v>
      </c>
      <c r="X881" s="87" t="s">
        <v>5808</v>
      </c>
      <c r="Y881" s="84"/>
      <c r="Z881" s="84"/>
      <c r="AA881" s="90" t="s">
        <v>7387</v>
      </c>
      <c r="AB881" s="90" t="s">
        <v>8353</v>
      </c>
      <c r="AC881" s="84" t="b">
        <v>0</v>
      </c>
      <c r="AD881" s="84">
        <v>2</v>
      </c>
      <c r="AE881" s="90" t="s">
        <v>8435</v>
      </c>
      <c r="AF881" s="84" t="b">
        <v>0</v>
      </c>
      <c r="AG881" s="84" t="s">
        <v>248</v>
      </c>
      <c r="AH881" s="84"/>
      <c r="AI881" s="90" t="s">
        <v>243</v>
      </c>
      <c r="AJ881" s="84" t="b">
        <v>0</v>
      </c>
      <c r="AK881" s="84">
        <v>0</v>
      </c>
      <c r="AL881" s="90" t="s">
        <v>243</v>
      </c>
      <c r="AM881" s="84" t="s">
        <v>251</v>
      </c>
      <c r="AN881" s="84" t="b">
        <v>0</v>
      </c>
      <c r="AO881" s="90" t="s">
        <v>8353</v>
      </c>
      <c r="AP881" s="84" t="s">
        <v>179</v>
      </c>
      <c r="AQ881" s="84">
        <v>0</v>
      </c>
      <c r="AR881" s="84">
        <v>0</v>
      </c>
      <c r="AS881" s="84"/>
      <c r="AT881" s="84"/>
      <c r="AU881" s="84"/>
      <c r="AV881" s="84"/>
      <c r="AW881" s="84"/>
      <c r="AX881" s="84"/>
      <c r="AY881" s="84"/>
      <c r="AZ881" s="84"/>
    </row>
    <row r="882" spans="1:52" x14ac:dyDescent="0.25">
      <c r="A882" s="69" t="s">
        <v>1266</v>
      </c>
      <c r="B882" s="69" t="s">
        <v>2267</v>
      </c>
      <c r="C882" s="70"/>
      <c r="D882" s="71"/>
      <c r="E882" s="72"/>
      <c r="F882" s="73"/>
      <c r="G882" s="70"/>
      <c r="H882" s="74"/>
      <c r="I882" s="75"/>
      <c r="J882" s="75"/>
      <c r="K882" s="36"/>
      <c r="L882" s="82"/>
      <c r="M882" s="82"/>
      <c r="N882" s="77"/>
      <c r="O882" s="84" t="s">
        <v>233</v>
      </c>
      <c r="P882" s="86">
        <v>43168.05605324074</v>
      </c>
      <c r="Q882" s="84" t="s">
        <v>2718</v>
      </c>
      <c r="R882" s="84"/>
      <c r="S882" s="84"/>
      <c r="T882" s="84" t="s">
        <v>3547</v>
      </c>
      <c r="U882" s="84"/>
      <c r="V882" s="87" t="s">
        <v>4520</v>
      </c>
      <c r="W882" s="86">
        <v>43168.05605324074</v>
      </c>
      <c r="X882" s="87" t="s">
        <v>5808</v>
      </c>
      <c r="Y882" s="84"/>
      <c r="Z882" s="84"/>
      <c r="AA882" s="90" t="s">
        <v>7387</v>
      </c>
      <c r="AB882" s="90" t="s">
        <v>8353</v>
      </c>
      <c r="AC882" s="84" t="b">
        <v>0</v>
      </c>
      <c r="AD882" s="84">
        <v>2</v>
      </c>
      <c r="AE882" s="90" t="s">
        <v>8435</v>
      </c>
      <c r="AF882" s="84" t="b">
        <v>0</v>
      </c>
      <c r="AG882" s="84" t="s">
        <v>248</v>
      </c>
      <c r="AH882" s="84"/>
      <c r="AI882" s="90" t="s">
        <v>243</v>
      </c>
      <c r="AJ882" s="84" t="b">
        <v>0</v>
      </c>
      <c r="AK882" s="84">
        <v>0</v>
      </c>
      <c r="AL882" s="90" t="s">
        <v>243</v>
      </c>
      <c r="AM882" s="84" t="s">
        <v>251</v>
      </c>
      <c r="AN882" s="84" t="b">
        <v>0</v>
      </c>
      <c r="AO882" s="90" t="s">
        <v>8353</v>
      </c>
      <c r="AP882" s="84" t="s">
        <v>179</v>
      </c>
      <c r="AQ882" s="84">
        <v>0</v>
      </c>
      <c r="AR882" s="84">
        <v>0</v>
      </c>
      <c r="AS882" s="84"/>
      <c r="AT882" s="84"/>
      <c r="AU882" s="84"/>
      <c r="AV882" s="84"/>
      <c r="AW882" s="84"/>
      <c r="AX882" s="84"/>
      <c r="AY882" s="84"/>
      <c r="AZ882" s="84"/>
    </row>
    <row r="883" spans="1:52" x14ac:dyDescent="0.25">
      <c r="A883" s="69" t="s">
        <v>1266</v>
      </c>
      <c r="B883" s="69" t="s">
        <v>2268</v>
      </c>
      <c r="C883" s="70"/>
      <c r="D883" s="71"/>
      <c r="E883" s="72"/>
      <c r="F883" s="73"/>
      <c r="G883" s="70"/>
      <c r="H883" s="74"/>
      <c r="I883" s="75"/>
      <c r="J883" s="75"/>
      <c r="K883" s="36"/>
      <c r="L883" s="82"/>
      <c r="M883" s="82"/>
      <c r="N883" s="77"/>
      <c r="O883" s="84" t="s">
        <v>233</v>
      </c>
      <c r="P883" s="86">
        <v>43168.05605324074</v>
      </c>
      <c r="Q883" s="84" t="s">
        <v>2718</v>
      </c>
      <c r="R883" s="84"/>
      <c r="S883" s="84"/>
      <c r="T883" s="84" t="s">
        <v>3547</v>
      </c>
      <c r="U883" s="84"/>
      <c r="V883" s="87" t="s">
        <v>4520</v>
      </c>
      <c r="W883" s="86">
        <v>43168.05605324074</v>
      </c>
      <c r="X883" s="87" t="s">
        <v>5808</v>
      </c>
      <c r="Y883" s="84"/>
      <c r="Z883" s="84"/>
      <c r="AA883" s="90" t="s">
        <v>7387</v>
      </c>
      <c r="AB883" s="90" t="s">
        <v>8353</v>
      </c>
      <c r="AC883" s="84" t="b">
        <v>0</v>
      </c>
      <c r="AD883" s="84">
        <v>2</v>
      </c>
      <c r="AE883" s="90" t="s">
        <v>8435</v>
      </c>
      <c r="AF883" s="84" t="b">
        <v>0</v>
      </c>
      <c r="AG883" s="84" t="s">
        <v>248</v>
      </c>
      <c r="AH883" s="84"/>
      <c r="AI883" s="90" t="s">
        <v>243</v>
      </c>
      <c r="AJ883" s="84" t="b">
        <v>0</v>
      </c>
      <c r="AK883" s="84">
        <v>0</v>
      </c>
      <c r="AL883" s="90" t="s">
        <v>243</v>
      </c>
      <c r="AM883" s="84" t="s">
        <v>251</v>
      </c>
      <c r="AN883" s="84" t="b">
        <v>0</v>
      </c>
      <c r="AO883" s="90" t="s">
        <v>8353</v>
      </c>
      <c r="AP883" s="84" t="s">
        <v>179</v>
      </c>
      <c r="AQ883" s="84">
        <v>0</v>
      </c>
      <c r="AR883" s="84">
        <v>0</v>
      </c>
      <c r="AS883" s="84"/>
      <c r="AT883" s="84"/>
      <c r="AU883" s="84"/>
      <c r="AV883" s="84"/>
      <c r="AW883" s="84"/>
      <c r="AX883" s="84"/>
      <c r="AY883" s="84"/>
      <c r="AZ883" s="84"/>
    </row>
    <row r="884" spans="1:52" x14ac:dyDescent="0.25">
      <c r="A884" s="69" t="s">
        <v>1266</v>
      </c>
      <c r="B884" s="69" t="s">
        <v>2269</v>
      </c>
      <c r="C884" s="70"/>
      <c r="D884" s="71"/>
      <c r="E884" s="72"/>
      <c r="F884" s="73"/>
      <c r="G884" s="70"/>
      <c r="H884" s="74"/>
      <c r="I884" s="75"/>
      <c r="J884" s="75"/>
      <c r="K884" s="36"/>
      <c r="L884" s="82"/>
      <c r="M884" s="82"/>
      <c r="N884" s="77"/>
      <c r="O884" s="84" t="s">
        <v>233</v>
      </c>
      <c r="P884" s="86">
        <v>43168.05605324074</v>
      </c>
      <c r="Q884" s="84" t="s">
        <v>2718</v>
      </c>
      <c r="R884" s="84"/>
      <c r="S884" s="84"/>
      <c r="T884" s="84" t="s">
        <v>3547</v>
      </c>
      <c r="U884" s="84"/>
      <c r="V884" s="87" t="s">
        <v>4520</v>
      </c>
      <c r="W884" s="86">
        <v>43168.05605324074</v>
      </c>
      <c r="X884" s="87" t="s">
        <v>5808</v>
      </c>
      <c r="Y884" s="84"/>
      <c r="Z884" s="84"/>
      <c r="AA884" s="90" t="s">
        <v>7387</v>
      </c>
      <c r="AB884" s="90" t="s">
        <v>8353</v>
      </c>
      <c r="AC884" s="84" t="b">
        <v>0</v>
      </c>
      <c r="AD884" s="84">
        <v>2</v>
      </c>
      <c r="AE884" s="90" t="s">
        <v>8435</v>
      </c>
      <c r="AF884" s="84" t="b">
        <v>0</v>
      </c>
      <c r="AG884" s="84" t="s">
        <v>248</v>
      </c>
      <c r="AH884" s="84"/>
      <c r="AI884" s="90" t="s">
        <v>243</v>
      </c>
      <c r="AJ884" s="84" t="b">
        <v>0</v>
      </c>
      <c r="AK884" s="84">
        <v>0</v>
      </c>
      <c r="AL884" s="90" t="s">
        <v>243</v>
      </c>
      <c r="AM884" s="84" t="s">
        <v>251</v>
      </c>
      <c r="AN884" s="84" t="b">
        <v>0</v>
      </c>
      <c r="AO884" s="90" t="s">
        <v>8353</v>
      </c>
      <c r="AP884" s="84" t="s">
        <v>179</v>
      </c>
      <c r="AQ884" s="84">
        <v>0</v>
      </c>
      <c r="AR884" s="84">
        <v>0</v>
      </c>
      <c r="AS884" s="84"/>
      <c r="AT884" s="84"/>
      <c r="AU884" s="84"/>
      <c r="AV884" s="84"/>
      <c r="AW884" s="84"/>
      <c r="AX884" s="84"/>
      <c r="AY884" s="84"/>
      <c r="AZ884" s="84"/>
    </row>
    <row r="885" spans="1:52" x14ac:dyDescent="0.25">
      <c r="A885" s="69" t="s">
        <v>1266</v>
      </c>
      <c r="B885" s="69" t="s">
        <v>2270</v>
      </c>
      <c r="C885" s="70"/>
      <c r="D885" s="71"/>
      <c r="E885" s="72"/>
      <c r="F885" s="73"/>
      <c r="G885" s="70"/>
      <c r="H885" s="74"/>
      <c r="I885" s="75"/>
      <c r="J885" s="75"/>
      <c r="K885" s="36"/>
      <c r="L885" s="82"/>
      <c r="M885" s="82"/>
      <c r="N885" s="77"/>
      <c r="O885" s="84" t="s">
        <v>233</v>
      </c>
      <c r="P885" s="86">
        <v>43168.05605324074</v>
      </c>
      <c r="Q885" s="84" t="s">
        <v>2718</v>
      </c>
      <c r="R885" s="84"/>
      <c r="S885" s="84"/>
      <c r="T885" s="84" t="s">
        <v>3547</v>
      </c>
      <c r="U885" s="84"/>
      <c r="V885" s="87" t="s">
        <v>4520</v>
      </c>
      <c r="W885" s="86">
        <v>43168.05605324074</v>
      </c>
      <c r="X885" s="87" t="s">
        <v>5808</v>
      </c>
      <c r="Y885" s="84"/>
      <c r="Z885" s="84"/>
      <c r="AA885" s="90" t="s">
        <v>7387</v>
      </c>
      <c r="AB885" s="90" t="s">
        <v>8353</v>
      </c>
      <c r="AC885" s="84" t="b">
        <v>0</v>
      </c>
      <c r="AD885" s="84">
        <v>2</v>
      </c>
      <c r="AE885" s="90" t="s">
        <v>8435</v>
      </c>
      <c r="AF885" s="84" t="b">
        <v>0</v>
      </c>
      <c r="AG885" s="84" t="s">
        <v>248</v>
      </c>
      <c r="AH885" s="84"/>
      <c r="AI885" s="90" t="s">
        <v>243</v>
      </c>
      <c r="AJ885" s="84" t="b">
        <v>0</v>
      </c>
      <c r="AK885" s="84">
        <v>0</v>
      </c>
      <c r="AL885" s="90" t="s">
        <v>243</v>
      </c>
      <c r="AM885" s="84" t="s">
        <v>251</v>
      </c>
      <c r="AN885" s="84" t="b">
        <v>0</v>
      </c>
      <c r="AO885" s="90" t="s">
        <v>8353</v>
      </c>
      <c r="AP885" s="84" t="s">
        <v>179</v>
      </c>
      <c r="AQ885" s="84">
        <v>0</v>
      </c>
      <c r="AR885" s="84">
        <v>0</v>
      </c>
      <c r="AS885" s="84"/>
      <c r="AT885" s="84"/>
      <c r="AU885" s="84"/>
      <c r="AV885" s="84"/>
      <c r="AW885" s="84"/>
      <c r="AX885" s="84"/>
      <c r="AY885" s="84"/>
      <c r="AZ885" s="84"/>
    </row>
    <row r="886" spans="1:52" x14ac:dyDescent="0.25">
      <c r="A886" s="69" t="s">
        <v>1266</v>
      </c>
      <c r="B886" s="69" t="s">
        <v>2271</v>
      </c>
      <c r="C886" s="70"/>
      <c r="D886" s="71"/>
      <c r="E886" s="72"/>
      <c r="F886" s="73"/>
      <c r="G886" s="70"/>
      <c r="H886" s="74"/>
      <c r="I886" s="75"/>
      <c r="J886" s="75"/>
      <c r="K886" s="36"/>
      <c r="L886" s="82"/>
      <c r="M886" s="82"/>
      <c r="N886" s="77"/>
      <c r="O886" s="84" t="s">
        <v>233</v>
      </c>
      <c r="P886" s="86">
        <v>43168.05605324074</v>
      </c>
      <c r="Q886" s="84" t="s">
        <v>2718</v>
      </c>
      <c r="R886" s="84"/>
      <c r="S886" s="84"/>
      <c r="T886" s="84" t="s">
        <v>3547</v>
      </c>
      <c r="U886" s="84"/>
      <c r="V886" s="87" t="s">
        <v>4520</v>
      </c>
      <c r="W886" s="86">
        <v>43168.05605324074</v>
      </c>
      <c r="X886" s="87" t="s">
        <v>5808</v>
      </c>
      <c r="Y886" s="84"/>
      <c r="Z886" s="84"/>
      <c r="AA886" s="90" t="s">
        <v>7387</v>
      </c>
      <c r="AB886" s="90" t="s">
        <v>8353</v>
      </c>
      <c r="AC886" s="84" t="b">
        <v>0</v>
      </c>
      <c r="AD886" s="84">
        <v>2</v>
      </c>
      <c r="AE886" s="90" t="s">
        <v>8435</v>
      </c>
      <c r="AF886" s="84" t="b">
        <v>0</v>
      </c>
      <c r="AG886" s="84" t="s">
        <v>248</v>
      </c>
      <c r="AH886" s="84"/>
      <c r="AI886" s="90" t="s">
        <v>243</v>
      </c>
      <c r="AJ886" s="84" t="b">
        <v>0</v>
      </c>
      <c r="AK886" s="84">
        <v>0</v>
      </c>
      <c r="AL886" s="90" t="s">
        <v>243</v>
      </c>
      <c r="AM886" s="84" t="s">
        <v>251</v>
      </c>
      <c r="AN886" s="84" t="b">
        <v>0</v>
      </c>
      <c r="AO886" s="90" t="s">
        <v>8353</v>
      </c>
      <c r="AP886" s="84" t="s">
        <v>179</v>
      </c>
      <c r="AQ886" s="84">
        <v>0</v>
      </c>
      <c r="AR886" s="84">
        <v>0</v>
      </c>
      <c r="AS886" s="84"/>
      <c r="AT886" s="84"/>
      <c r="AU886" s="84"/>
      <c r="AV886" s="84"/>
      <c r="AW886" s="84"/>
      <c r="AX886" s="84"/>
      <c r="AY886" s="84"/>
      <c r="AZ886" s="84"/>
    </row>
    <row r="887" spans="1:52" x14ac:dyDescent="0.25">
      <c r="A887" s="69" t="s">
        <v>1266</v>
      </c>
      <c r="B887" s="69" t="s">
        <v>2272</v>
      </c>
      <c r="C887" s="70"/>
      <c r="D887" s="71"/>
      <c r="E887" s="72"/>
      <c r="F887" s="73"/>
      <c r="G887" s="70"/>
      <c r="H887" s="74"/>
      <c r="I887" s="75"/>
      <c r="J887" s="75"/>
      <c r="K887" s="36"/>
      <c r="L887" s="82"/>
      <c r="M887" s="82"/>
      <c r="N887" s="77"/>
      <c r="O887" s="84" t="s">
        <v>234</v>
      </c>
      <c r="P887" s="86">
        <v>43168.05605324074</v>
      </c>
      <c r="Q887" s="84" t="s">
        <v>2718</v>
      </c>
      <c r="R887" s="84"/>
      <c r="S887" s="84"/>
      <c r="T887" s="84" t="s">
        <v>3547</v>
      </c>
      <c r="U887" s="84"/>
      <c r="V887" s="87" t="s">
        <v>4520</v>
      </c>
      <c r="W887" s="86">
        <v>43168.05605324074</v>
      </c>
      <c r="X887" s="87" t="s">
        <v>5808</v>
      </c>
      <c r="Y887" s="84"/>
      <c r="Z887" s="84"/>
      <c r="AA887" s="90" t="s">
        <v>7387</v>
      </c>
      <c r="AB887" s="90" t="s">
        <v>8353</v>
      </c>
      <c r="AC887" s="84" t="b">
        <v>0</v>
      </c>
      <c r="AD887" s="84">
        <v>2</v>
      </c>
      <c r="AE887" s="90" t="s">
        <v>8435</v>
      </c>
      <c r="AF887" s="84" t="b">
        <v>0</v>
      </c>
      <c r="AG887" s="84" t="s">
        <v>248</v>
      </c>
      <c r="AH887" s="84"/>
      <c r="AI887" s="90" t="s">
        <v>243</v>
      </c>
      <c r="AJ887" s="84" t="b">
        <v>0</v>
      </c>
      <c r="AK887" s="84">
        <v>0</v>
      </c>
      <c r="AL887" s="90" t="s">
        <v>243</v>
      </c>
      <c r="AM887" s="84" t="s">
        <v>251</v>
      </c>
      <c r="AN887" s="84" t="b">
        <v>0</v>
      </c>
      <c r="AO887" s="90" t="s">
        <v>8353</v>
      </c>
      <c r="AP887" s="84" t="s">
        <v>179</v>
      </c>
      <c r="AQ887" s="84">
        <v>0</v>
      </c>
      <c r="AR887" s="84">
        <v>0</v>
      </c>
      <c r="AS887" s="84"/>
      <c r="AT887" s="84"/>
      <c r="AU887" s="84"/>
      <c r="AV887" s="84"/>
      <c r="AW887" s="84"/>
      <c r="AX887" s="84"/>
      <c r="AY887" s="84"/>
      <c r="AZ887" s="84"/>
    </row>
    <row r="888" spans="1:52" x14ac:dyDescent="0.25">
      <c r="A888" s="69" t="s">
        <v>1267</v>
      </c>
      <c r="B888" s="69" t="s">
        <v>1783</v>
      </c>
      <c r="C888" s="70"/>
      <c r="D888" s="71"/>
      <c r="E888" s="72"/>
      <c r="F888" s="73"/>
      <c r="G888" s="70"/>
      <c r="H888" s="74"/>
      <c r="I888" s="75"/>
      <c r="J888" s="75"/>
      <c r="K888" s="36"/>
      <c r="L888" s="82"/>
      <c r="M888" s="82"/>
      <c r="N888" s="77"/>
      <c r="O888" s="84" t="s">
        <v>233</v>
      </c>
      <c r="P888" s="86">
        <v>43168.056064814817</v>
      </c>
      <c r="Q888" s="84" t="s">
        <v>2501</v>
      </c>
      <c r="R888" s="84"/>
      <c r="S888" s="84"/>
      <c r="T888" s="84" t="s">
        <v>3547</v>
      </c>
      <c r="U888" s="84"/>
      <c r="V888" s="87" t="s">
        <v>4521</v>
      </c>
      <c r="W888" s="86">
        <v>43168.056064814817</v>
      </c>
      <c r="X888" s="87" t="s">
        <v>5809</v>
      </c>
      <c r="Y888" s="84"/>
      <c r="Z888" s="84"/>
      <c r="AA888" s="90" t="s">
        <v>7388</v>
      </c>
      <c r="AB888" s="84"/>
      <c r="AC888" s="84" t="b">
        <v>0</v>
      </c>
      <c r="AD888" s="84">
        <v>0</v>
      </c>
      <c r="AE888" s="90" t="s">
        <v>243</v>
      </c>
      <c r="AF888" s="84" t="b">
        <v>0</v>
      </c>
      <c r="AG888" s="84" t="s">
        <v>248</v>
      </c>
      <c r="AH888" s="84"/>
      <c r="AI888" s="90" t="s">
        <v>243</v>
      </c>
      <c r="AJ888" s="84" t="b">
        <v>0</v>
      </c>
      <c r="AK888" s="84">
        <v>17</v>
      </c>
      <c r="AL888" s="90" t="s">
        <v>7975</v>
      </c>
      <c r="AM888" s="84" t="s">
        <v>251</v>
      </c>
      <c r="AN888" s="84" t="b">
        <v>0</v>
      </c>
      <c r="AO888" s="90" t="s">
        <v>7975</v>
      </c>
      <c r="AP888" s="84" t="s">
        <v>179</v>
      </c>
      <c r="AQ888" s="84">
        <v>0</v>
      </c>
      <c r="AR888" s="84">
        <v>0</v>
      </c>
      <c r="AS888" s="84"/>
      <c r="AT888" s="84"/>
      <c r="AU888" s="84"/>
      <c r="AV888" s="84"/>
      <c r="AW888" s="84"/>
      <c r="AX888" s="84"/>
      <c r="AY888" s="84"/>
      <c r="AZ888" s="84"/>
    </row>
    <row r="889" spans="1:52" x14ac:dyDescent="0.25">
      <c r="A889" s="69" t="s">
        <v>1268</v>
      </c>
      <c r="B889" s="69" t="s">
        <v>2095</v>
      </c>
      <c r="C889" s="70"/>
      <c r="D889" s="71"/>
      <c r="E889" s="72"/>
      <c r="F889" s="73"/>
      <c r="G889" s="70"/>
      <c r="H889" s="74"/>
      <c r="I889" s="75"/>
      <c r="J889" s="75"/>
      <c r="K889" s="36"/>
      <c r="L889" s="82"/>
      <c r="M889" s="82"/>
      <c r="N889" s="77"/>
      <c r="O889" s="84" t="s">
        <v>233</v>
      </c>
      <c r="P889" s="86">
        <v>43168.056076388886</v>
      </c>
      <c r="Q889" s="84" t="s">
        <v>2400</v>
      </c>
      <c r="R889" s="84"/>
      <c r="S889" s="84"/>
      <c r="T889" s="84"/>
      <c r="U889" s="84"/>
      <c r="V889" s="87" t="s">
        <v>4522</v>
      </c>
      <c r="W889" s="86">
        <v>43168.056076388886</v>
      </c>
      <c r="X889" s="87" t="s">
        <v>5810</v>
      </c>
      <c r="Y889" s="84"/>
      <c r="Z889" s="84"/>
      <c r="AA889" s="90" t="s">
        <v>7389</v>
      </c>
      <c r="AB889" s="84"/>
      <c r="AC889" s="84" t="b">
        <v>0</v>
      </c>
      <c r="AD889" s="84">
        <v>0</v>
      </c>
      <c r="AE889" s="90" t="s">
        <v>243</v>
      </c>
      <c r="AF889" s="84" t="b">
        <v>0</v>
      </c>
      <c r="AG889" s="84" t="s">
        <v>532</v>
      </c>
      <c r="AH889" s="84"/>
      <c r="AI889" s="90" t="s">
        <v>243</v>
      </c>
      <c r="AJ889" s="84" t="b">
        <v>0</v>
      </c>
      <c r="AK889" s="84">
        <v>369</v>
      </c>
      <c r="AL889" s="90" t="s">
        <v>8332</v>
      </c>
      <c r="AM889" s="84" t="s">
        <v>251</v>
      </c>
      <c r="AN889" s="84" t="b">
        <v>0</v>
      </c>
      <c r="AO889" s="90" t="s">
        <v>8332</v>
      </c>
      <c r="AP889" s="84" t="s">
        <v>179</v>
      </c>
      <c r="AQ889" s="84">
        <v>0</v>
      </c>
      <c r="AR889" s="84">
        <v>0</v>
      </c>
      <c r="AS889" s="84"/>
      <c r="AT889" s="84"/>
      <c r="AU889" s="84"/>
      <c r="AV889" s="84"/>
      <c r="AW889" s="84"/>
      <c r="AX889" s="84"/>
      <c r="AY889" s="84"/>
      <c r="AZ889" s="84"/>
    </row>
    <row r="890" spans="1:52" x14ac:dyDescent="0.25">
      <c r="A890" s="69" t="s">
        <v>1269</v>
      </c>
      <c r="B890" s="69" t="s">
        <v>1269</v>
      </c>
      <c r="C890" s="70"/>
      <c r="D890" s="71"/>
      <c r="E890" s="72"/>
      <c r="F890" s="73"/>
      <c r="G890" s="70"/>
      <c r="H890" s="74"/>
      <c r="I890" s="75"/>
      <c r="J890" s="75"/>
      <c r="K890" s="36"/>
      <c r="L890" s="82"/>
      <c r="M890" s="82"/>
      <c r="N890" s="77"/>
      <c r="O890" s="84" t="s">
        <v>179</v>
      </c>
      <c r="P890" s="86">
        <v>43168.056122685186</v>
      </c>
      <c r="Q890" s="84" t="s">
        <v>2719</v>
      </c>
      <c r="R890" s="87" t="s">
        <v>3303</v>
      </c>
      <c r="S890" s="84" t="s">
        <v>3490</v>
      </c>
      <c r="T890" s="84" t="s">
        <v>3688</v>
      </c>
      <c r="U890" s="87" t="s">
        <v>3954</v>
      </c>
      <c r="V890" s="87" t="s">
        <v>3954</v>
      </c>
      <c r="W890" s="86">
        <v>43168.056122685186</v>
      </c>
      <c r="X890" s="87" t="s">
        <v>5811</v>
      </c>
      <c r="Y890" s="84"/>
      <c r="Z890" s="84"/>
      <c r="AA890" s="90" t="s">
        <v>7390</v>
      </c>
      <c r="AB890" s="84"/>
      <c r="AC890" s="84" t="b">
        <v>0</v>
      </c>
      <c r="AD890" s="84">
        <v>0</v>
      </c>
      <c r="AE890" s="90" t="s">
        <v>243</v>
      </c>
      <c r="AF890" s="84" t="b">
        <v>0</v>
      </c>
      <c r="AG890" s="84" t="s">
        <v>248</v>
      </c>
      <c r="AH890" s="84"/>
      <c r="AI890" s="90" t="s">
        <v>243</v>
      </c>
      <c r="AJ890" s="84" t="b">
        <v>0</v>
      </c>
      <c r="AK890" s="84">
        <v>0</v>
      </c>
      <c r="AL890" s="90" t="s">
        <v>243</v>
      </c>
      <c r="AM890" s="84" t="s">
        <v>253</v>
      </c>
      <c r="AN890" s="84" t="b">
        <v>0</v>
      </c>
      <c r="AO890" s="90" t="s">
        <v>7390</v>
      </c>
      <c r="AP890" s="84" t="s">
        <v>179</v>
      </c>
      <c r="AQ890" s="84">
        <v>0</v>
      </c>
      <c r="AR890" s="84">
        <v>0</v>
      </c>
      <c r="AS890" s="84"/>
      <c r="AT890" s="84"/>
      <c r="AU890" s="84"/>
      <c r="AV890" s="84"/>
      <c r="AW890" s="84"/>
      <c r="AX890" s="84"/>
      <c r="AY890" s="84"/>
      <c r="AZ890" s="84"/>
    </row>
    <row r="891" spans="1:52" x14ac:dyDescent="0.25">
      <c r="A891" s="69" t="s">
        <v>1270</v>
      </c>
      <c r="B891" s="69" t="s">
        <v>1848</v>
      </c>
      <c r="C891" s="70"/>
      <c r="D891" s="71"/>
      <c r="E891" s="72"/>
      <c r="F891" s="73"/>
      <c r="G891" s="70"/>
      <c r="H891" s="74"/>
      <c r="I891" s="75"/>
      <c r="J891" s="75"/>
      <c r="K891" s="36"/>
      <c r="L891" s="82"/>
      <c r="M891" s="82"/>
      <c r="N891" s="77"/>
      <c r="O891" s="84" t="s">
        <v>233</v>
      </c>
      <c r="P891" s="86">
        <v>43168.056134259263</v>
      </c>
      <c r="Q891" s="84" t="s">
        <v>2467</v>
      </c>
      <c r="R891" s="84"/>
      <c r="S891" s="84"/>
      <c r="T891" s="84" t="s">
        <v>3596</v>
      </c>
      <c r="U891" s="84"/>
      <c r="V891" s="87" t="s">
        <v>4523</v>
      </c>
      <c r="W891" s="86">
        <v>43168.056134259263</v>
      </c>
      <c r="X891" s="87" t="s">
        <v>5812</v>
      </c>
      <c r="Y891" s="84"/>
      <c r="Z891" s="84"/>
      <c r="AA891" s="90" t="s">
        <v>7391</v>
      </c>
      <c r="AB891" s="84"/>
      <c r="AC891" s="84" t="b">
        <v>0</v>
      </c>
      <c r="AD891" s="84">
        <v>0</v>
      </c>
      <c r="AE891" s="90" t="s">
        <v>243</v>
      </c>
      <c r="AF891" s="84" t="b">
        <v>0</v>
      </c>
      <c r="AG891" s="84" t="s">
        <v>248</v>
      </c>
      <c r="AH891" s="84"/>
      <c r="AI891" s="90" t="s">
        <v>243</v>
      </c>
      <c r="AJ891" s="84" t="b">
        <v>0</v>
      </c>
      <c r="AK891" s="84">
        <v>6</v>
      </c>
      <c r="AL891" s="90" t="s">
        <v>8048</v>
      </c>
      <c r="AM891" s="84" t="s">
        <v>252</v>
      </c>
      <c r="AN891" s="84" t="b">
        <v>0</v>
      </c>
      <c r="AO891" s="90" t="s">
        <v>8048</v>
      </c>
      <c r="AP891" s="84" t="s">
        <v>179</v>
      </c>
      <c r="AQ891" s="84">
        <v>0</v>
      </c>
      <c r="AR891" s="84">
        <v>0</v>
      </c>
      <c r="AS891" s="84"/>
      <c r="AT891" s="84"/>
      <c r="AU891" s="84"/>
      <c r="AV891" s="84"/>
      <c r="AW891" s="84"/>
      <c r="AX891" s="84"/>
      <c r="AY891" s="84"/>
      <c r="AZ891" s="84"/>
    </row>
    <row r="892" spans="1:52" x14ac:dyDescent="0.25">
      <c r="A892" s="69" t="s">
        <v>1271</v>
      </c>
      <c r="B892" s="69" t="s">
        <v>2095</v>
      </c>
      <c r="C892" s="70"/>
      <c r="D892" s="71"/>
      <c r="E892" s="72"/>
      <c r="F892" s="73"/>
      <c r="G892" s="70"/>
      <c r="H892" s="74"/>
      <c r="I892" s="75"/>
      <c r="J892" s="75"/>
      <c r="K892" s="36"/>
      <c r="L892" s="82"/>
      <c r="M892" s="82"/>
      <c r="N892" s="77"/>
      <c r="O892" s="84" t="s">
        <v>233</v>
      </c>
      <c r="P892" s="86">
        <v>43168.056134259263</v>
      </c>
      <c r="Q892" s="84" t="s">
        <v>2400</v>
      </c>
      <c r="R892" s="84"/>
      <c r="S892" s="84"/>
      <c r="T892" s="84"/>
      <c r="U892" s="84"/>
      <c r="V892" s="87" t="s">
        <v>4524</v>
      </c>
      <c r="W892" s="86">
        <v>43168.056134259263</v>
      </c>
      <c r="X892" s="87" t="s">
        <v>5813</v>
      </c>
      <c r="Y892" s="84"/>
      <c r="Z892" s="84"/>
      <c r="AA892" s="90" t="s">
        <v>7392</v>
      </c>
      <c r="AB892" s="84"/>
      <c r="AC892" s="84" t="b">
        <v>0</v>
      </c>
      <c r="AD892" s="84">
        <v>0</v>
      </c>
      <c r="AE892" s="90" t="s">
        <v>243</v>
      </c>
      <c r="AF892" s="84" t="b">
        <v>0</v>
      </c>
      <c r="AG892" s="84" t="s">
        <v>532</v>
      </c>
      <c r="AH892" s="84"/>
      <c r="AI892" s="90" t="s">
        <v>243</v>
      </c>
      <c r="AJ892" s="84" t="b">
        <v>0</v>
      </c>
      <c r="AK892" s="84">
        <v>369</v>
      </c>
      <c r="AL892" s="90" t="s">
        <v>8332</v>
      </c>
      <c r="AM892" s="84" t="s">
        <v>251</v>
      </c>
      <c r="AN892" s="84" t="b">
        <v>0</v>
      </c>
      <c r="AO892" s="90" t="s">
        <v>8332</v>
      </c>
      <c r="AP892" s="84" t="s">
        <v>179</v>
      </c>
      <c r="AQ892" s="84">
        <v>0</v>
      </c>
      <c r="AR892" s="84">
        <v>0</v>
      </c>
      <c r="AS892" s="84"/>
      <c r="AT892" s="84"/>
      <c r="AU892" s="84"/>
      <c r="AV892" s="84"/>
      <c r="AW892" s="84"/>
      <c r="AX892" s="84"/>
      <c r="AY892" s="84"/>
      <c r="AZ892" s="84"/>
    </row>
    <row r="893" spans="1:52" x14ac:dyDescent="0.25">
      <c r="A893" s="69" t="s">
        <v>1272</v>
      </c>
      <c r="B893" s="69" t="s">
        <v>2075</v>
      </c>
      <c r="C893" s="70"/>
      <c r="D893" s="71"/>
      <c r="E893" s="72"/>
      <c r="F893" s="73"/>
      <c r="G893" s="70"/>
      <c r="H893" s="74"/>
      <c r="I893" s="75"/>
      <c r="J893" s="75"/>
      <c r="K893" s="36"/>
      <c r="L893" s="82"/>
      <c r="M893" s="82"/>
      <c r="N893" s="77"/>
      <c r="O893" s="84" t="s">
        <v>233</v>
      </c>
      <c r="P893" s="86">
        <v>43168.056145833332</v>
      </c>
      <c r="Q893" s="84" t="s">
        <v>2396</v>
      </c>
      <c r="R893" s="84"/>
      <c r="S893" s="84"/>
      <c r="T893" s="84" t="s">
        <v>3570</v>
      </c>
      <c r="U893" s="87" t="s">
        <v>3884</v>
      </c>
      <c r="V893" s="87" t="s">
        <v>3884</v>
      </c>
      <c r="W893" s="86">
        <v>43168.056145833332</v>
      </c>
      <c r="X893" s="87" t="s">
        <v>5814</v>
      </c>
      <c r="Y893" s="84"/>
      <c r="Z893" s="84"/>
      <c r="AA893" s="90" t="s">
        <v>7393</v>
      </c>
      <c r="AB893" s="84"/>
      <c r="AC893" s="84" t="b">
        <v>0</v>
      </c>
      <c r="AD893" s="84">
        <v>0</v>
      </c>
      <c r="AE893" s="90" t="s">
        <v>243</v>
      </c>
      <c r="AF893" s="84" t="b">
        <v>0</v>
      </c>
      <c r="AG893" s="84" t="s">
        <v>8486</v>
      </c>
      <c r="AH893" s="84"/>
      <c r="AI893" s="90" t="s">
        <v>243</v>
      </c>
      <c r="AJ893" s="84" t="b">
        <v>0</v>
      </c>
      <c r="AK893" s="84">
        <v>319</v>
      </c>
      <c r="AL893" s="90" t="s">
        <v>8311</v>
      </c>
      <c r="AM893" s="84" t="s">
        <v>252</v>
      </c>
      <c r="AN893" s="84" t="b">
        <v>0</v>
      </c>
      <c r="AO893" s="90" t="s">
        <v>8311</v>
      </c>
      <c r="AP893" s="84" t="s">
        <v>179</v>
      </c>
      <c r="AQ893" s="84">
        <v>0</v>
      </c>
      <c r="AR893" s="84">
        <v>0</v>
      </c>
      <c r="AS893" s="84"/>
      <c r="AT893" s="84"/>
      <c r="AU893" s="84"/>
      <c r="AV893" s="84"/>
      <c r="AW893" s="84"/>
      <c r="AX893" s="84"/>
      <c r="AY893" s="84"/>
      <c r="AZ893" s="84"/>
    </row>
    <row r="894" spans="1:52" x14ac:dyDescent="0.25">
      <c r="A894" s="69" t="s">
        <v>1273</v>
      </c>
      <c r="B894" s="69" t="s">
        <v>1273</v>
      </c>
      <c r="C894" s="70"/>
      <c r="D894" s="71"/>
      <c r="E894" s="72"/>
      <c r="F894" s="73"/>
      <c r="G894" s="70"/>
      <c r="H894" s="74"/>
      <c r="I894" s="75"/>
      <c r="J894" s="75"/>
      <c r="K894" s="36"/>
      <c r="L894" s="82"/>
      <c r="M894" s="82"/>
      <c r="N894" s="77"/>
      <c r="O894" s="84" t="s">
        <v>179</v>
      </c>
      <c r="P894" s="86">
        <v>43165.686122685183</v>
      </c>
      <c r="Q894" s="84" t="s">
        <v>2720</v>
      </c>
      <c r="R894" s="87" t="s">
        <v>3304</v>
      </c>
      <c r="S894" s="84" t="s">
        <v>237</v>
      </c>
      <c r="T894" s="84" t="s">
        <v>3689</v>
      </c>
      <c r="U894" s="84"/>
      <c r="V894" s="87" t="s">
        <v>4525</v>
      </c>
      <c r="W894" s="86">
        <v>43165.686122685183</v>
      </c>
      <c r="X894" s="87" t="s">
        <v>5815</v>
      </c>
      <c r="Y894" s="84"/>
      <c r="Z894" s="84"/>
      <c r="AA894" s="90" t="s">
        <v>7394</v>
      </c>
      <c r="AB894" s="84"/>
      <c r="AC894" s="84" t="b">
        <v>0</v>
      </c>
      <c r="AD894" s="84">
        <v>4</v>
      </c>
      <c r="AE894" s="90" t="s">
        <v>243</v>
      </c>
      <c r="AF894" s="84" t="b">
        <v>0</v>
      </c>
      <c r="AG894" s="84" t="s">
        <v>248</v>
      </c>
      <c r="AH894" s="84"/>
      <c r="AI894" s="90" t="s">
        <v>243</v>
      </c>
      <c r="AJ894" s="84" t="b">
        <v>0</v>
      </c>
      <c r="AK894" s="84">
        <v>2</v>
      </c>
      <c r="AL894" s="90" t="s">
        <v>243</v>
      </c>
      <c r="AM894" s="84" t="s">
        <v>253</v>
      </c>
      <c r="AN894" s="84" t="b">
        <v>0</v>
      </c>
      <c r="AO894" s="90" t="s">
        <v>7394</v>
      </c>
      <c r="AP894" s="84" t="s">
        <v>270</v>
      </c>
      <c r="AQ894" s="84">
        <v>0</v>
      </c>
      <c r="AR894" s="84">
        <v>0</v>
      </c>
      <c r="AS894" s="84"/>
      <c r="AT894" s="84"/>
      <c r="AU894" s="84"/>
      <c r="AV894" s="84"/>
      <c r="AW894" s="84"/>
      <c r="AX894" s="84"/>
      <c r="AY894" s="84"/>
      <c r="AZ894" s="84"/>
    </row>
    <row r="895" spans="1:52" x14ac:dyDescent="0.25">
      <c r="A895" s="69" t="s">
        <v>1274</v>
      </c>
      <c r="B895" s="69" t="s">
        <v>1273</v>
      </c>
      <c r="C895" s="70"/>
      <c r="D895" s="71"/>
      <c r="E895" s="72"/>
      <c r="F895" s="73"/>
      <c r="G895" s="70"/>
      <c r="H895" s="74"/>
      <c r="I895" s="75"/>
      <c r="J895" s="75"/>
      <c r="K895" s="36"/>
      <c r="L895" s="82"/>
      <c r="M895" s="82"/>
      <c r="N895" s="77"/>
      <c r="O895" s="84" t="s">
        <v>233</v>
      </c>
      <c r="P895" s="86">
        <v>43168.056157407409</v>
      </c>
      <c r="Q895" s="84" t="s">
        <v>2721</v>
      </c>
      <c r="R895" s="84"/>
      <c r="S895" s="84"/>
      <c r="T895" s="84"/>
      <c r="U895" s="84"/>
      <c r="V895" s="87" t="s">
        <v>4526</v>
      </c>
      <c r="W895" s="86">
        <v>43168.056157407409</v>
      </c>
      <c r="X895" s="87" t="s">
        <v>5816</v>
      </c>
      <c r="Y895" s="84"/>
      <c r="Z895" s="84"/>
      <c r="AA895" s="90" t="s">
        <v>7395</v>
      </c>
      <c r="AB895" s="84"/>
      <c r="AC895" s="84" t="b">
        <v>0</v>
      </c>
      <c r="AD895" s="84">
        <v>0</v>
      </c>
      <c r="AE895" s="90" t="s">
        <v>243</v>
      </c>
      <c r="AF895" s="84" t="b">
        <v>0</v>
      </c>
      <c r="AG895" s="84" t="s">
        <v>248</v>
      </c>
      <c r="AH895" s="84"/>
      <c r="AI895" s="90" t="s">
        <v>243</v>
      </c>
      <c r="AJ895" s="84" t="b">
        <v>0</v>
      </c>
      <c r="AK895" s="84">
        <v>2</v>
      </c>
      <c r="AL895" s="90" t="s">
        <v>7394</v>
      </c>
      <c r="AM895" s="84" t="s">
        <v>251</v>
      </c>
      <c r="AN895" s="84" t="b">
        <v>0</v>
      </c>
      <c r="AO895" s="90" t="s">
        <v>7394</v>
      </c>
      <c r="AP895" s="84" t="s">
        <v>179</v>
      </c>
      <c r="AQ895" s="84">
        <v>0</v>
      </c>
      <c r="AR895" s="84">
        <v>0</v>
      </c>
      <c r="AS895" s="84"/>
      <c r="AT895" s="84"/>
      <c r="AU895" s="84"/>
      <c r="AV895" s="84"/>
      <c r="AW895" s="84"/>
      <c r="AX895" s="84"/>
      <c r="AY895" s="84"/>
      <c r="AZ895" s="84"/>
    </row>
    <row r="896" spans="1:52" x14ac:dyDescent="0.25">
      <c r="A896" s="69" t="s">
        <v>1275</v>
      </c>
      <c r="B896" s="69" t="s">
        <v>2273</v>
      </c>
      <c r="C896" s="70"/>
      <c r="D896" s="71"/>
      <c r="E896" s="72"/>
      <c r="F896" s="73"/>
      <c r="G896" s="70"/>
      <c r="H896" s="74"/>
      <c r="I896" s="75"/>
      <c r="J896" s="75"/>
      <c r="K896" s="36"/>
      <c r="L896" s="82"/>
      <c r="M896" s="82"/>
      <c r="N896" s="77"/>
      <c r="O896" s="84" t="s">
        <v>233</v>
      </c>
      <c r="P896" s="86">
        <v>43168.056168981479</v>
      </c>
      <c r="Q896" s="84" t="s">
        <v>2722</v>
      </c>
      <c r="R896" s="87" t="s">
        <v>3305</v>
      </c>
      <c r="S896" s="84" t="s">
        <v>3491</v>
      </c>
      <c r="T896" s="84" t="s">
        <v>3690</v>
      </c>
      <c r="U896" s="84"/>
      <c r="V896" s="87" t="s">
        <v>4527</v>
      </c>
      <c r="W896" s="86">
        <v>43168.056168981479</v>
      </c>
      <c r="X896" s="87" t="s">
        <v>5817</v>
      </c>
      <c r="Y896" s="84"/>
      <c r="Z896" s="84"/>
      <c r="AA896" s="90" t="s">
        <v>7396</v>
      </c>
      <c r="AB896" s="90" t="s">
        <v>8354</v>
      </c>
      <c r="AC896" s="84" t="b">
        <v>0</v>
      </c>
      <c r="AD896" s="84">
        <v>0</v>
      </c>
      <c r="AE896" s="90" t="s">
        <v>8436</v>
      </c>
      <c r="AF896" s="84" t="b">
        <v>0</v>
      </c>
      <c r="AG896" s="84" t="s">
        <v>250</v>
      </c>
      <c r="AH896" s="84"/>
      <c r="AI896" s="90" t="s">
        <v>243</v>
      </c>
      <c r="AJ896" s="84" t="b">
        <v>0</v>
      </c>
      <c r="AK896" s="84">
        <v>0</v>
      </c>
      <c r="AL896" s="90" t="s">
        <v>243</v>
      </c>
      <c r="AM896" s="84" t="s">
        <v>253</v>
      </c>
      <c r="AN896" s="84" t="b">
        <v>0</v>
      </c>
      <c r="AO896" s="90" t="s">
        <v>8354</v>
      </c>
      <c r="AP896" s="84" t="s">
        <v>179</v>
      </c>
      <c r="AQ896" s="84">
        <v>0</v>
      </c>
      <c r="AR896" s="84">
        <v>0</v>
      </c>
      <c r="AS896" s="84"/>
      <c r="AT896" s="84"/>
      <c r="AU896" s="84"/>
      <c r="AV896" s="84"/>
      <c r="AW896" s="84"/>
      <c r="AX896" s="84"/>
      <c r="AY896" s="84"/>
      <c r="AZ896" s="84"/>
    </row>
    <row r="897" spans="1:52" x14ac:dyDescent="0.25">
      <c r="A897" s="69" t="s">
        <v>1276</v>
      </c>
      <c r="B897" s="69" t="s">
        <v>2095</v>
      </c>
      <c r="C897" s="70"/>
      <c r="D897" s="71"/>
      <c r="E897" s="72"/>
      <c r="F897" s="73"/>
      <c r="G897" s="70"/>
      <c r="H897" s="74"/>
      <c r="I897" s="75"/>
      <c r="J897" s="75"/>
      <c r="K897" s="36"/>
      <c r="L897" s="82"/>
      <c r="M897" s="82"/>
      <c r="N897" s="77"/>
      <c r="O897" s="84" t="s">
        <v>233</v>
      </c>
      <c r="P897" s="86">
        <v>43168.056180555555</v>
      </c>
      <c r="Q897" s="84" t="s">
        <v>2400</v>
      </c>
      <c r="R897" s="84"/>
      <c r="S897" s="84"/>
      <c r="T897" s="84"/>
      <c r="U897" s="84"/>
      <c r="V897" s="87" t="s">
        <v>4528</v>
      </c>
      <c r="W897" s="86">
        <v>43168.056180555555</v>
      </c>
      <c r="X897" s="87" t="s">
        <v>5818</v>
      </c>
      <c r="Y897" s="84"/>
      <c r="Z897" s="84"/>
      <c r="AA897" s="90" t="s">
        <v>7397</v>
      </c>
      <c r="AB897" s="84"/>
      <c r="AC897" s="84" t="b">
        <v>0</v>
      </c>
      <c r="AD897" s="84">
        <v>0</v>
      </c>
      <c r="AE897" s="90" t="s">
        <v>243</v>
      </c>
      <c r="AF897" s="84" t="b">
        <v>0</v>
      </c>
      <c r="AG897" s="84" t="s">
        <v>532</v>
      </c>
      <c r="AH897" s="84"/>
      <c r="AI897" s="90" t="s">
        <v>243</v>
      </c>
      <c r="AJ897" s="84" t="b">
        <v>0</v>
      </c>
      <c r="AK897" s="84">
        <v>369</v>
      </c>
      <c r="AL897" s="90" t="s">
        <v>8332</v>
      </c>
      <c r="AM897" s="84" t="s">
        <v>252</v>
      </c>
      <c r="AN897" s="84" t="b">
        <v>0</v>
      </c>
      <c r="AO897" s="90" t="s">
        <v>8332</v>
      </c>
      <c r="AP897" s="84" t="s">
        <v>179</v>
      </c>
      <c r="AQ897" s="84">
        <v>0</v>
      </c>
      <c r="AR897" s="84">
        <v>0</v>
      </c>
      <c r="AS897" s="84"/>
      <c r="AT897" s="84"/>
      <c r="AU897" s="84"/>
      <c r="AV897" s="84"/>
      <c r="AW897" s="84"/>
      <c r="AX897" s="84"/>
      <c r="AY897" s="84"/>
      <c r="AZ897" s="84"/>
    </row>
    <row r="898" spans="1:52" x14ac:dyDescent="0.25">
      <c r="A898" s="69" t="s">
        <v>1277</v>
      </c>
      <c r="B898" s="69" t="s">
        <v>2153</v>
      </c>
      <c r="C898" s="70"/>
      <c r="D898" s="71"/>
      <c r="E898" s="72"/>
      <c r="F898" s="73"/>
      <c r="G898" s="70"/>
      <c r="H898" s="74"/>
      <c r="I898" s="75"/>
      <c r="J898" s="75"/>
      <c r="K898" s="36"/>
      <c r="L898" s="82"/>
      <c r="M898" s="82"/>
      <c r="N898" s="77"/>
      <c r="O898" s="84" t="s">
        <v>233</v>
      </c>
      <c r="P898" s="86">
        <v>43168.056215277778</v>
      </c>
      <c r="Q898" s="84" t="s">
        <v>2454</v>
      </c>
      <c r="R898" s="84"/>
      <c r="S898" s="84"/>
      <c r="T898" s="84" t="s">
        <v>3592</v>
      </c>
      <c r="U898" s="84"/>
      <c r="V898" s="87" t="s">
        <v>4529</v>
      </c>
      <c r="W898" s="86">
        <v>43168.056215277778</v>
      </c>
      <c r="X898" s="87" t="s">
        <v>5819</v>
      </c>
      <c r="Y898" s="84"/>
      <c r="Z898" s="84"/>
      <c r="AA898" s="90" t="s">
        <v>7398</v>
      </c>
      <c r="AB898" s="84"/>
      <c r="AC898" s="84" t="b">
        <v>0</v>
      </c>
      <c r="AD898" s="84">
        <v>0</v>
      </c>
      <c r="AE898" s="90" t="s">
        <v>243</v>
      </c>
      <c r="AF898" s="84" t="b">
        <v>0</v>
      </c>
      <c r="AG898" s="84" t="s">
        <v>248</v>
      </c>
      <c r="AH898" s="84"/>
      <c r="AI898" s="90" t="s">
        <v>243</v>
      </c>
      <c r="AJ898" s="84" t="b">
        <v>0</v>
      </c>
      <c r="AK898" s="84">
        <v>158</v>
      </c>
      <c r="AL898" s="90" t="s">
        <v>8082</v>
      </c>
      <c r="AM898" s="84" t="s">
        <v>251</v>
      </c>
      <c r="AN898" s="84" t="b">
        <v>0</v>
      </c>
      <c r="AO898" s="90" t="s">
        <v>8082</v>
      </c>
      <c r="AP898" s="84" t="s">
        <v>179</v>
      </c>
      <c r="AQ898" s="84">
        <v>0</v>
      </c>
      <c r="AR898" s="84">
        <v>0</v>
      </c>
      <c r="AS898" s="84"/>
      <c r="AT898" s="84"/>
      <c r="AU898" s="84"/>
      <c r="AV898" s="84"/>
      <c r="AW898" s="84"/>
      <c r="AX898" s="84"/>
      <c r="AY898" s="84"/>
      <c r="AZ898" s="84"/>
    </row>
    <row r="899" spans="1:52" x14ac:dyDescent="0.25">
      <c r="A899" s="69" t="s">
        <v>1277</v>
      </c>
      <c r="B899" s="69" t="s">
        <v>226</v>
      </c>
      <c r="C899" s="70"/>
      <c r="D899" s="71"/>
      <c r="E899" s="72"/>
      <c r="F899" s="73"/>
      <c r="G899" s="70"/>
      <c r="H899" s="74"/>
      <c r="I899" s="75"/>
      <c r="J899" s="75"/>
      <c r="K899" s="36"/>
      <c r="L899" s="82"/>
      <c r="M899" s="82"/>
      <c r="N899" s="77"/>
      <c r="O899" s="84" t="s">
        <v>233</v>
      </c>
      <c r="P899" s="86">
        <v>43168.056215277778</v>
      </c>
      <c r="Q899" s="84" t="s">
        <v>2454</v>
      </c>
      <c r="R899" s="84"/>
      <c r="S899" s="84"/>
      <c r="T899" s="84" t="s">
        <v>3592</v>
      </c>
      <c r="U899" s="84"/>
      <c r="V899" s="87" t="s">
        <v>4529</v>
      </c>
      <c r="W899" s="86">
        <v>43168.056215277778</v>
      </c>
      <c r="X899" s="87" t="s">
        <v>5819</v>
      </c>
      <c r="Y899" s="84"/>
      <c r="Z899" s="84"/>
      <c r="AA899" s="90" t="s">
        <v>7398</v>
      </c>
      <c r="AB899" s="84"/>
      <c r="AC899" s="84" t="b">
        <v>0</v>
      </c>
      <c r="AD899" s="84">
        <v>0</v>
      </c>
      <c r="AE899" s="90" t="s">
        <v>243</v>
      </c>
      <c r="AF899" s="84" t="b">
        <v>0</v>
      </c>
      <c r="AG899" s="84" t="s">
        <v>248</v>
      </c>
      <c r="AH899" s="84"/>
      <c r="AI899" s="90" t="s">
        <v>243</v>
      </c>
      <c r="AJ899" s="84" t="b">
        <v>0</v>
      </c>
      <c r="AK899" s="84">
        <v>158</v>
      </c>
      <c r="AL899" s="90" t="s">
        <v>8082</v>
      </c>
      <c r="AM899" s="84" t="s">
        <v>251</v>
      </c>
      <c r="AN899" s="84" t="b">
        <v>0</v>
      </c>
      <c r="AO899" s="90" t="s">
        <v>8082</v>
      </c>
      <c r="AP899" s="84" t="s">
        <v>179</v>
      </c>
      <c r="AQ899" s="84">
        <v>0</v>
      </c>
      <c r="AR899" s="84">
        <v>0</v>
      </c>
      <c r="AS899" s="84"/>
      <c r="AT899" s="84"/>
      <c r="AU899" s="84"/>
      <c r="AV899" s="84"/>
      <c r="AW899" s="84"/>
      <c r="AX899" s="84"/>
      <c r="AY899" s="84"/>
      <c r="AZ899" s="84"/>
    </row>
    <row r="900" spans="1:52" x14ac:dyDescent="0.25">
      <c r="A900" s="69" t="s">
        <v>1278</v>
      </c>
      <c r="B900" s="69" t="s">
        <v>1853</v>
      </c>
      <c r="C900" s="70"/>
      <c r="D900" s="71"/>
      <c r="E900" s="72"/>
      <c r="F900" s="73"/>
      <c r="G900" s="70"/>
      <c r="H900" s="74"/>
      <c r="I900" s="75"/>
      <c r="J900" s="75"/>
      <c r="K900" s="36"/>
      <c r="L900" s="82"/>
      <c r="M900" s="82"/>
      <c r="N900" s="77"/>
      <c r="O900" s="84" t="s">
        <v>233</v>
      </c>
      <c r="P900" s="86">
        <v>43168.056215277778</v>
      </c>
      <c r="Q900" s="84" t="s">
        <v>2668</v>
      </c>
      <c r="R900" s="87" t="s">
        <v>3284</v>
      </c>
      <c r="S900" s="84" t="s">
        <v>3478</v>
      </c>
      <c r="T900" s="84" t="s">
        <v>3669</v>
      </c>
      <c r="U900" s="84"/>
      <c r="V900" s="87" t="s">
        <v>4530</v>
      </c>
      <c r="W900" s="86">
        <v>43168.056215277778</v>
      </c>
      <c r="X900" s="87" t="s">
        <v>5820</v>
      </c>
      <c r="Y900" s="84"/>
      <c r="Z900" s="84"/>
      <c r="AA900" s="90" t="s">
        <v>7399</v>
      </c>
      <c r="AB900" s="84"/>
      <c r="AC900" s="84" t="b">
        <v>0</v>
      </c>
      <c r="AD900" s="84">
        <v>0</v>
      </c>
      <c r="AE900" s="90" t="s">
        <v>243</v>
      </c>
      <c r="AF900" s="84" t="b">
        <v>0</v>
      </c>
      <c r="AG900" s="84" t="s">
        <v>249</v>
      </c>
      <c r="AH900" s="84"/>
      <c r="AI900" s="90" t="s">
        <v>243</v>
      </c>
      <c r="AJ900" s="84" t="b">
        <v>0</v>
      </c>
      <c r="AK900" s="84">
        <v>6</v>
      </c>
      <c r="AL900" s="90" t="s">
        <v>8053</v>
      </c>
      <c r="AM900" s="84" t="s">
        <v>253</v>
      </c>
      <c r="AN900" s="84" t="b">
        <v>0</v>
      </c>
      <c r="AO900" s="90" t="s">
        <v>8053</v>
      </c>
      <c r="AP900" s="84" t="s">
        <v>179</v>
      </c>
      <c r="AQ900" s="84">
        <v>0</v>
      </c>
      <c r="AR900" s="84">
        <v>0</v>
      </c>
      <c r="AS900" s="84"/>
      <c r="AT900" s="84"/>
      <c r="AU900" s="84"/>
      <c r="AV900" s="84"/>
      <c r="AW900" s="84"/>
      <c r="AX900" s="84"/>
      <c r="AY900" s="84"/>
      <c r="AZ900" s="84"/>
    </row>
    <row r="901" spans="1:52" x14ac:dyDescent="0.25">
      <c r="A901" s="69" t="s">
        <v>691</v>
      </c>
      <c r="B901" s="69" t="s">
        <v>1989</v>
      </c>
      <c r="C901" s="70"/>
      <c r="D901" s="71"/>
      <c r="E901" s="72"/>
      <c r="F901" s="73"/>
      <c r="G901" s="70"/>
      <c r="H901" s="74"/>
      <c r="I901" s="75"/>
      <c r="J901" s="75"/>
      <c r="K901" s="36"/>
      <c r="L901" s="82"/>
      <c r="M901" s="82"/>
      <c r="N901" s="77"/>
      <c r="O901" s="84" t="s">
        <v>233</v>
      </c>
      <c r="P901" s="86">
        <v>43167.75372685185</v>
      </c>
      <c r="Q901" s="84" t="s">
        <v>2384</v>
      </c>
      <c r="R901" s="87" t="s">
        <v>3212</v>
      </c>
      <c r="S901" s="84" t="s">
        <v>3435</v>
      </c>
      <c r="T901" s="84" t="s">
        <v>3560</v>
      </c>
      <c r="U901" s="87" t="s">
        <v>3878</v>
      </c>
      <c r="V901" s="87" t="s">
        <v>3878</v>
      </c>
      <c r="W901" s="86">
        <v>43167.75372685185</v>
      </c>
      <c r="X901" s="87" t="s">
        <v>5195</v>
      </c>
      <c r="Y901" s="84"/>
      <c r="Z901" s="84"/>
      <c r="AA901" s="90" t="s">
        <v>6774</v>
      </c>
      <c r="AB901" s="84"/>
      <c r="AC901" s="84" t="b">
        <v>0</v>
      </c>
      <c r="AD901" s="84">
        <v>18</v>
      </c>
      <c r="AE901" s="90" t="s">
        <v>243</v>
      </c>
      <c r="AF901" s="84" t="b">
        <v>0</v>
      </c>
      <c r="AG901" s="84" t="s">
        <v>248</v>
      </c>
      <c r="AH901" s="84"/>
      <c r="AI901" s="90" t="s">
        <v>243</v>
      </c>
      <c r="AJ901" s="84" t="b">
        <v>0</v>
      </c>
      <c r="AK901" s="84">
        <v>20</v>
      </c>
      <c r="AL901" s="90" t="s">
        <v>243</v>
      </c>
      <c r="AM901" s="84" t="s">
        <v>253</v>
      </c>
      <c r="AN901" s="84" t="b">
        <v>0</v>
      </c>
      <c r="AO901" s="90" t="s">
        <v>6774</v>
      </c>
      <c r="AP901" s="84" t="s">
        <v>270</v>
      </c>
      <c r="AQ901" s="84">
        <v>0</v>
      </c>
      <c r="AR901" s="84">
        <v>0</v>
      </c>
      <c r="AS901" s="84"/>
      <c r="AT901" s="84"/>
      <c r="AU901" s="84"/>
      <c r="AV901" s="84"/>
      <c r="AW901" s="84"/>
      <c r="AX901" s="84"/>
      <c r="AY901" s="84"/>
      <c r="AZ901" s="84"/>
    </row>
    <row r="902" spans="1:52" x14ac:dyDescent="0.25">
      <c r="A902" s="69" t="s">
        <v>1279</v>
      </c>
      <c r="B902" s="69" t="s">
        <v>691</v>
      </c>
      <c r="C902" s="70"/>
      <c r="D902" s="71"/>
      <c r="E902" s="72"/>
      <c r="F902" s="73"/>
      <c r="G902" s="70"/>
      <c r="H902" s="74"/>
      <c r="I902" s="75"/>
      <c r="J902" s="75"/>
      <c r="K902" s="36"/>
      <c r="L902" s="82"/>
      <c r="M902" s="82"/>
      <c r="N902" s="77"/>
      <c r="O902" s="84" t="s">
        <v>233</v>
      </c>
      <c r="P902" s="86">
        <v>43168.056226851855</v>
      </c>
      <c r="Q902" s="84" t="s">
        <v>2723</v>
      </c>
      <c r="R902" s="84"/>
      <c r="S902" s="84"/>
      <c r="T902" s="84" t="s">
        <v>3691</v>
      </c>
      <c r="U902" s="84"/>
      <c r="V902" s="87" t="s">
        <v>4531</v>
      </c>
      <c r="W902" s="86">
        <v>43168.056226851855</v>
      </c>
      <c r="X902" s="87" t="s">
        <v>5821</v>
      </c>
      <c r="Y902" s="84"/>
      <c r="Z902" s="84"/>
      <c r="AA902" s="90" t="s">
        <v>7400</v>
      </c>
      <c r="AB902" s="84"/>
      <c r="AC902" s="84" t="b">
        <v>0</v>
      </c>
      <c r="AD902" s="84">
        <v>0</v>
      </c>
      <c r="AE902" s="90" t="s">
        <v>243</v>
      </c>
      <c r="AF902" s="84" t="b">
        <v>0</v>
      </c>
      <c r="AG902" s="84" t="s">
        <v>248</v>
      </c>
      <c r="AH902" s="84"/>
      <c r="AI902" s="90" t="s">
        <v>243</v>
      </c>
      <c r="AJ902" s="84" t="b">
        <v>0</v>
      </c>
      <c r="AK902" s="84">
        <v>20</v>
      </c>
      <c r="AL902" s="90" t="s">
        <v>6774</v>
      </c>
      <c r="AM902" s="84" t="s">
        <v>253</v>
      </c>
      <c r="AN902" s="84" t="b">
        <v>0</v>
      </c>
      <c r="AO902" s="90" t="s">
        <v>6774</v>
      </c>
      <c r="AP902" s="84" t="s">
        <v>179</v>
      </c>
      <c r="AQ902" s="84">
        <v>0</v>
      </c>
      <c r="AR902" s="84">
        <v>0</v>
      </c>
      <c r="AS902" s="84"/>
      <c r="AT902" s="84"/>
      <c r="AU902" s="84"/>
      <c r="AV902" s="84"/>
      <c r="AW902" s="84"/>
      <c r="AX902" s="84"/>
      <c r="AY902" s="84"/>
      <c r="AZ902" s="84"/>
    </row>
    <row r="903" spans="1:52" x14ac:dyDescent="0.25">
      <c r="A903" s="69" t="s">
        <v>1280</v>
      </c>
      <c r="B903" s="69" t="s">
        <v>1280</v>
      </c>
      <c r="C903" s="70"/>
      <c r="D903" s="71"/>
      <c r="E903" s="72"/>
      <c r="F903" s="73"/>
      <c r="G903" s="70"/>
      <c r="H903" s="74"/>
      <c r="I903" s="75"/>
      <c r="J903" s="75"/>
      <c r="K903" s="36"/>
      <c r="L903" s="82"/>
      <c r="M903" s="82"/>
      <c r="N903" s="77"/>
      <c r="O903" s="84" t="s">
        <v>179</v>
      </c>
      <c r="P903" s="86">
        <v>43168.056261574071</v>
      </c>
      <c r="Q903" s="84" t="s">
        <v>2724</v>
      </c>
      <c r="R903" s="87" t="s">
        <v>3306</v>
      </c>
      <c r="S903" s="84" t="s">
        <v>3492</v>
      </c>
      <c r="T903" s="84" t="s">
        <v>3692</v>
      </c>
      <c r="U903" s="84"/>
      <c r="V903" s="87" t="s">
        <v>4532</v>
      </c>
      <c r="W903" s="86">
        <v>43168.056261574071</v>
      </c>
      <c r="X903" s="87" t="s">
        <v>5822</v>
      </c>
      <c r="Y903" s="84"/>
      <c r="Z903" s="84"/>
      <c r="AA903" s="90" t="s">
        <v>7401</v>
      </c>
      <c r="AB903" s="84"/>
      <c r="AC903" s="84" t="b">
        <v>0</v>
      </c>
      <c r="AD903" s="84">
        <v>0</v>
      </c>
      <c r="AE903" s="90" t="s">
        <v>243</v>
      </c>
      <c r="AF903" s="84" t="b">
        <v>0</v>
      </c>
      <c r="AG903" s="84" t="s">
        <v>523</v>
      </c>
      <c r="AH903" s="84"/>
      <c r="AI903" s="90" t="s">
        <v>243</v>
      </c>
      <c r="AJ903" s="84" t="b">
        <v>0</v>
      </c>
      <c r="AK903" s="84">
        <v>0</v>
      </c>
      <c r="AL903" s="90" t="s">
        <v>243</v>
      </c>
      <c r="AM903" s="84" t="s">
        <v>253</v>
      </c>
      <c r="AN903" s="84" t="b">
        <v>0</v>
      </c>
      <c r="AO903" s="90" t="s">
        <v>7401</v>
      </c>
      <c r="AP903" s="84" t="s">
        <v>179</v>
      </c>
      <c r="AQ903" s="84">
        <v>0</v>
      </c>
      <c r="AR903" s="84">
        <v>0</v>
      </c>
      <c r="AS903" s="84"/>
      <c r="AT903" s="84"/>
      <c r="AU903" s="84"/>
      <c r="AV903" s="84"/>
      <c r="AW903" s="84"/>
      <c r="AX903" s="84"/>
      <c r="AY903" s="84"/>
      <c r="AZ903" s="84"/>
    </row>
    <row r="904" spans="1:52" x14ac:dyDescent="0.25">
      <c r="A904" s="69" t="s">
        <v>1281</v>
      </c>
      <c r="B904" s="69" t="s">
        <v>231</v>
      </c>
      <c r="C904" s="70"/>
      <c r="D904" s="71"/>
      <c r="E904" s="72"/>
      <c r="F904" s="73"/>
      <c r="G904" s="70"/>
      <c r="H904" s="74"/>
      <c r="I904" s="75"/>
      <c r="J904" s="75"/>
      <c r="K904" s="36"/>
      <c r="L904" s="82"/>
      <c r="M904" s="82"/>
      <c r="N904" s="77"/>
      <c r="O904" s="84" t="s">
        <v>234</v>
      </c>
      <c r="P904" s="86">
        <v>43167.907650462963</v>
      </c>
      <c r="Q904" s="84" t="s">
        <v>2725</v>
      </c>
      <c r="R904" s="84"/>
      <c r="S904" s="84"/>
      <c r="T904" s="84" t="s">
        <v>3547</v>
      </c>
      <c r="U904" s="84"/>
      <c r="V904" s="87" t="s">
        <v>4533</v>
      </c>
      <c r="W904" s="86">
        <v>43167.907650462963</v>
      </c>
      <c r="X904" s="87" t="s">
        <v>5823</v>
      </c>
      <c r="Y904" s="84"/>
      <c r="Z904" s="84"/>
      <c r="AA904" s="90" t="s">
        <v>7402</v>
      </c>
      <c r="AB904" s="90" t="s">
        <v>8355</v>
      </c>
      <c r="AC904" s="84" t="b">
        <v>0</v>
      </c>
      <c r="AD904" s="84">
        <v>4</v>
      </c>
      <c r="AE904" s="90" t="s">
        <v>247</v>
      </c>
      <c r="AF904" s="84" t="b">
        <v>0</v>
      </c>
      <c r="AG904" s="84" t="s">
        <v>248</v>
      </c>
      <c r="AH904" s="84"/>
      <c r="AI904" s="90" t="s">
        <v>243</v>
      </c>
      <c r="AJ904" s="84" t="b">
        <v>0</v>
      </c>
      <c r="AK904" s="84">
        <v>3</v>
      </c>
      <c r="AL904" s="90" t="s">
        <v>243</v>
      </c>
      <c r="AM904" s="84" t="s">
        <v>252</v>
      </c>
      <c r="AN904" s="84" t="b">
        <v>0</v>
      </c>
      <c r="AO904" s="90" t="s">
        <v>8355</v>
      </c>
      <c r="AP904" s="84" t="s">
        <v>270</v>
      </c>
      <c r="AQ904" s="84">
        <v>0</v>
      </c>
      <c r="AR904" s="84">
        <v>0</v>
      </c>
      <c r="AS904" s="84"/>
      <c r="AT904" s="84"/>
      <c r="AU904" s="84"/>
      <c r="AV904" s="84"/>
      <c r="AW904" s="84"/>
      <c r="AX904" s="84"/>
      <c r="AY904" s="84"/>
      <c r="AZ904" s="84"/>
    </row>
    <row r="905" spans="1:52" x14ac:dyDescent="0.25">
      <c r="A905" s="69" t="s">
        <v>1282</v>
      </c>
      <c r="B905" s="69" t="s">
        <v>1281</v>
      </c>
      <c r="C905" s="70"/>
      <c r="D905" s="71"/>
      <c r="E905" s="72"/>
      <c r="F905" s="73"/>
      <c r="G905" s="70"/>
      <c r="H905" s="74"/>
      <c r="I905" s="75"/>
      <c r="J905" s="75"/>
      <c r="K905" s="36"/>
      <c r="L905" s="82"/>
      <c r="M905" s="82"/>
      <c r="N905" s="77"/>
      <c r="O905" s="84" t="s">
        <v>233</v>
      </c>
      <c r="P905" s="86">
        <v>43168.056261574071</v>
      </c>
      <c r="Q905" s="84" t="s">
        <v>2726</v>
      </c>
      <c r="R905" s="84"/>
      <c r="S905" s="84"/>
      <c r="T905" s="84"/>
      <c r="U905" s="84"/>
      <c r="V905" s="87" t="s">
        <v>4534</v>
      </c>
      <c r="W905" s="86">
        <v>43168.056261574071</v>
      </c>
      <c r="X905" s="87" t="s">
        <v>5824</v>
      </c>
      <c r="Y905" s="84"/>
      <c r="Z905" s="84"/>
      <c r="AA905" s="90" t="s">
        <v>7403</v>
      </c>
      <c r="AB905" s="84"/>
      <c r="AC905" s="84" t="b">
        <v>0</v>
      </c>
      <c r="AD905" s="84">
        <v>0</v>
      </c>
      <c r="AE905" s="90" t="s">
        <v>243</v>
      </c>
      <c r="AF905" s="84" t="b">
        <v>0</v>
      </c>
      <c r="AG905" s="84" t="s">
        <v>248</v>
      </c>
      <c r="AH905" s="84"/>
      <c r="AI905" s="90" t="s">
        <v>243</v>
      </c>
      <c r="AJ905" s="84" t="b">
        <v>0</v>
      </c>
      <c r="AK905" s="84">
        <v>3</v>
      </c>
      <c r="AL905" s="90" t="s">
        <v>7402</v>
      </c>
      <c r="AM905" s="84" t="s">
        <v>251</v>
      </c>
      <c r="AN905" s="84" t="b">
        <v>0</v>
      </c>
      <c r="AO905" s="90" t="s">
        <v>7402</v>
      </c>
      <c r="AP905" s="84" t="s">
        <v>179</v>
      </c>
      <c r="AQ905" s="84">
        <v>0</v>
      </c>
      <c r="AR905" s="84">
        <v>0</v>
      </c>
      <c r="AS905" s="84"/>
      <c r="AT905" s="84"/>
      <c r="AU905" s="84"/>
      <c r="AV905" s="84"/>
      <c r="AW905" s="84"/>
      <c r="AX905" s="84"/>
      <c r="AY905" s="84"/>
      <c r="AZ905" s="84"/>
    </row>
    <row r="906" spans="1:52" x14ac:dyDescent="0.25">
      <c r="A906" s="69" t="s">
        <v>1282</v>
      </c>
      <c r="B906" s="69" t="s">
        <v>231</v>
      </c>
      <c r="C906" s="70"/>
      <c r="D906" s="71"/>
      <c r="E906" s="72"/>
      <c r="F906" s="73"/>
      <c r="G906" s="70"/>
      <c r="H906" s="74"/>
      <c r="I906" s="75"/>
      <c r="J906" s="75"/>
      <c r="K906" s="36"/>
      <c r="L906" s="82"/>
      <c r="M906" s="82"/>
      <c r="N906" s="77"/>
      <c r="O906" s="84" t="s">
        <v>233</v>
      </c>
      <c r="P906" s="86">
        <v>43168.056261574071</v>
      </c>
      <c r="Q906" s="84" t="s">
        <v>2726</v>
      </c>
      <c r="R906" s="84"/>
      <c r="S906" s="84"/>
      <c r="T906" s="84"/>
      <c r="U906" s="84"/>
      <c r="V906" s="87" t="s">
        <v>4534</v>
      </c>
      <c r="W906" s="86">
        <v>43168.056261574071</v>
      </c>
      <c r="X906" s="87" t="s">
        <v>5824</v>
      </c>
      <c r="Y906" s="84"/>
      <c r="Z906" s="84"/>
      <c r="AA906" s="90" t="s">
        <v>7403</v>
      </c>
      <c r="AB906" s="84"/>
      <c r="AC906" s="84" t="b">
        <v>0</v>
      </c>
      <c r="AD906" s="84">
        <v>0</v>
      </c>
      <c r="AE906" s="90" t="s">
        <v>243</v>
      </c>
      <c r="AF906" s="84" t="b">
        <v>0</v>
      </c>
      <c r="AG906" s="84" t="s">
        <v>248</v>
      </c>
      <c r="AH906" s="84"/>
      <c r="AI906" s="90" t="s">
        <v>243</v>
      </c>
      <c r="AJ906" s="84" t="b">
        <v>0</v>
      </c>
      <c r="AK906" s="84">
        <v>3</v>
      </c>
      <c r="AL906" s="90" t="s">
        <v>7402</v>
      </c>
      <c r="AM906" s="84" t="s">
        <v>251</v>
      </c>
      <c r="AN906" s="84" t="b">
        <v>0</v>
      </c>
      <c r="AO906" s="90" t="s">
        <v>7402</v>
      </c>
      <c r="AP906" s="84" t="s">
        <v>179</v>
      </c>
      <c r="AQ906" s="84">
        <v>0</v>
      </c>
      <c r="AR906" s="84">
        <v>0</v>
      </c>
      <c r="AS906" s="84"/>
      <c r="AT906" s="84"/>
      <c r="AU906" s="84"/>
      <c r="AV906" s="84"/>
      <c r="AW906" s="84"/>
      <c r="AX906" s="84"/>
      <c r="AY906" s="84"/>
      <c r="AZ906" s="84"/>
    </row>
    <row r="907" spans="1:52" x14ac:dyDescent="0.25">
      <c r="A907" s="69" t="s">
        <v>1283</v>
      </c>
      <c r="B907" s="69" t="s">
        <v>681</v>
      </c>
      <c r="C907" s="70"/>
      <c r="D907" s="71"/>
      <c r="E907" s="72"/>
      <c r="F907" s="73"/>
      <c r="G907" s="70"/>
      <c r="H907" s="74"/>
      <c r="I907" s="75"/>
      <c r="J907" s="75"/>
      <c r="K907" s="36"/>
      <c r="L907" s="82"/>
      <c r="M907" s="82"/>
      <c r="N907" s="77"/>
      <c r="O907" s="84" t="s">
        <v>233</v>
      </c>
      <c r="P907" s="86">
        <v>43168.056284722225</v>
      </c>
      <c r="Q907" s="84" t="s">
        <v>2727</v>
      </c>
      <c r="R907" s="84"/>
      <c r="S907" s="84"/>
      <c r="T907" s="84" t="s">
        <v>3547</v>
      </c>
      <c r="U907" s="84"/>
      <c r="V907" s="87" t="s">
        <v>4535</v>
      </c>
      <c r="W907" s="86">
        <v>43168.056284722225</v>
      </c>
      <c r="X907" s="87" t="s">
        <v>5825</v>
      </c>
      <c r="Y907" s="84"/>
      <c r="Z907" s="84"/>
      <c r="AA907" s="90" t="s">
        <v>7404</v>
      </c>
      <c r="AB907" s="84"/>
      <c r="AC907" s="84" t="b">
        <v>0</v>
      </c>
      <c r="AD907" s="84">
        <v>0</v>
      </c>
      <c r="AE907" s="90" t="s">
        <v>243</v>
      </c>
      <c r="AF907" s="84" t="b">
        <v>0</v>
      </c>
      <c r="AG907" s="84" t="s">
        <v>248</v>
      </c>
      <c r="AH907" s="84"/>
      <c r="AI907" s="90" t="s">
        <v>243</v>
      </c>
      <c r="AJ907" s="84" t="b">
        <v>0</v>
      </c>
      <c r="AK907" s="84">
        <v>195</v>
      </c>
      <c r="AL907" s="90" t="s">
        <v>6764</v>
      </c>
      <c r="AM907" s="84" t="s">
        <v>253</v>
      </c>
      <c r="AN907" s="84" t="b">
        <v>0</v>
      </c>
      <c r="AO907" s="90" t="s">
        <v>6764</v>
      </c>
      <c r="AP907" s="84" t="s">
        <v>179</v>
      </c>
      <c r="AQ907" s="84">
        <v>0</v>
      </c>
      <c r="AR907" s="84">
        <v>0</v>
      </c>
      <c r="AS907" s="84"/>
      <c r="AT907" s="84"/>
      <c r="AU907" s="84"/>
      <c r="AV907" s="84"/>
      <c r="AW907" s="84"/>
      <c r="AX907" s="84"/>
      <c r="AY907" s="84"/>
      <c r="AZ907" s="84"/>
    </row>
    <row r="908" spans="1:52" x14ac:dyDescent="0.25">
      <c r="A908" s="69" t="s">
        <v>1284</v>
      </c>
      <c r="B908" s="69" t="s">
        <v>2095</v>
      </c>
      <c r="C908" s="70"/>
      <c r="D908" s="71"/>
      <c r="E908" s="72"/>
      <c r="F908" s="73"/>
      <c r="G908" s="70"/>
      <c r="H908" s="74"/>
      <c r="I908" s="75"/>
      <c r="J908" s="75"/>
      <c r="K908" s="36"/>
      <c r="L908" s="82"/>
      <c r="M908" s="82"/>
      <c r="N908" s="77"/>
      <c r="O908" s="84" t="s">
        <v>233</v>
      </c>
      <c r="P908" s="86">
        <v>43168.056284722225</v>
      </c>
      <c r="Q908" s="84" t="s">
        <v>2400</v>
      </c>
      <c r="R908" s="84"/>
      <c r="S908" s="84"/>
      <c r="T908" s="84"/>
      <c r="U908" s="84"/>
      <c r="V908" s="87" t="s">
        <v>4536</v>
      </c>
      <c r="W908" s="86">
        <v>43168.056284722225</v>
      </c>
      <c r="X908" s="87" t="s">
        <v>5826</v>
      </c>
      <c r="Y908" s="84"/>
      <c r="Z908" s="84"/>
      <c r="AA908" s="90" t="s">
        <v>7405</v>
      </c>
      <c r="AB908" s="84"/>
      <c r="AC908" s="84" t="b">
        <v>0</v>
      </c>
      <c r="AD908" s="84">
        <v>0</v>
      </c>
      <c r="AE908" s="90" t="s">
        <v>243</v>
      </c>
      <c r="AF908" s="84" t="b">
        <v>0</v>
      </c>
      <c r="AG908" s="84" t="s">
        <v>532</v>
      </c>
      <c r="AH908" s="84"/>
      <c r="AI908" s="90" t="s">
        <v>243</v>
      </c>
      <c r="AJ908" s="84" t="b">
        <v>0</v>
      </c>
      <c r="AK908" s="84">
        <v>369</v>
      </c>
      <c r="AL908" s="90" t="s">
        <v>8332</v>
      </c>
      <c r="AM908" s="84" t="s">
        <v>251</v>
      </c>
      <c r="AN908" s="84" t="b">
        <v>0</v>
      </c>
      <c r="AO908" s="90" t="s">
        <v>8332</v>
      </c>
      <c r="AP908" s="84" t="s">
        <v>179</v>
      </c>
      <c r="AQ908" s="84">
        <v>0</v>
      </c>
      <c r="AR908" s="84">
        <v>0</v>
      </c>
      <c r="AS908" s="84"/>
      <c r="AT908" s="84"/>
      <c r="AU908" s="84"/>
      <c r="AV908" s="84"/>
      <c r="AW908" s="84"/>
      <c r="AX908" s="84"/>
      <c r="AY908" s="84"/>
      <c r="AZ908" s="84"/>
    </row>
    <row r="909" spans="1:52" x14ac:dyDescent="0.25">
      <c r="A909" s="69" t="s">
        <v>1285</v>
      </c>
      <c r="B909" s="69" t="s">
        <v>2274</v>
      </c>
      <c r="C909" s="70"/>
      <c r="D909" s="71"/>
      <c r="E909" s="72"/>
      <c r="F909" s="73"/>
      <c r="G909" s="70"/>
      <c r="H909" s="74"/>
      <c r="I909" s="75"/>
      <c r="J909" s="75"/>
      <c r="K909" s="36"/>
      <c r="L909" s="82"/>
      <c r="M909" s="82"/>
      <c r="N909" s="77"/>
      <c r="O909" s="84" t="s">
        <v>233</v>
      </c>
      <c r="P909" s="86">
        <v>43168.056307870371</v>
      </c>
      <c r="Q909" s="84" t="s">
        <v>2728</v>
      </c>
      <c r="R909" s="84"/>
      <c r="S909" s="84"/>
      <c r="T909" s="84" t="s">
        <v>3693</v>
      </c>
      <c r="U909" s="87" t="s">
        <v>3955</v>
      </c>
      <c r="V909" s="87" t="s">
        <v>3955</v>
      </c>
      <c r="W909" s="86">
        <v>43168.056307870371</v>
      </c>
      <c r="X909" s="87" t="s">
        <v>5827</v>
      </c>
      <c r="Y909" s="84"/>
      <c r="Z909" s="84"/>
      <c r="AA909" s="90" t="s">
        <v>7406</v>
      </c>
      <c r="AB909" s="84"/>
      <c r="AC909" s="84" t="b">
        <v>0</v>
      </c>
      <c r="AD909" s="84">
        <v>0</v>
      </c>
      <c r="AE909" s="90" t="s">
        <v>243</v>
      </c>
      <c r="AF909" s="84" t="b">
        <v>0</v>
      </c>
      <c r="AG909" s="84" t="s">
        <v>248</v>
      </c>
      <c r="AH909" s="84"/>
      <c r="AI909" s="90" t="s">
        <v>243</v>
      </c>
      <c r="AJ909" s="84" t="b">
        <v>0</v>
      </c>
      <c r="AK909" s="84">
        <v>1</v>
      </c>
      <c r="AL909" s="90" t="s">
        <v>243</v>
      </c>
      <c r="AM909" s="84" t="s">
        <v>252</v>
      </c>
      <c r="AN909" s="84" t="b">
        <v>0</v>
      </c>
      <c r="AO909" s="90" t="s">
        <v>7406</v>
      </c>
      <c r="AP909" s="84" t="s">
        <v>179</v>
      </c>
      <c r="AQ909" s="84">
        <v>0</v>
      </c>
      <c r="AR909" s="84">
        <v>0</v>
      </c>
      <c r="AS909" s="84"/>
      <c r="AT909" s="84"/>
      <c r="AU909" s="84"/>
      <c r="AV909" s="84"/>
      <c r="AW909" s="84"/>
      <c r="AX909" s="84"/>
      <c r="AY909" s="84"/>
      <c r="AZ909" s="84"/>
    </row>
    <row r="910" spans="1:52" x14ac:dyDescent="0.25">
      <c r="A910" s="69" t="s">
        <v>1285</v>
      </c>
      <c r="B910" s="69" t="s">
        <v>2275</v>
      </c>
      <c r="C910" s="70"/>
      <c r="D910" s="71"/>
      <c r="E910" s="72"/>
      <c r="F910" s="73"/>
      <c r="G910" s="70"/>
      <c r="H910" s="74"/>
      <c r="I910" s="75"/>
      <c r="J910" s="75"/>
      <c r="K910" s="36"/>
      <c r="L910" s="82"/>
      <c r="M910" s="82"/>
      <c r="N910" s="77"/>
      <c r="O910" s="84" t="s">
        <v>233</v>
      </c>
      <c r="P910" s="86">
        <v>43168.056307870371</v>
      </c>
      <c r="Q910" s="84" t="s">
        <v>2728</v>
      </c>
      <c r="R910" s="84"/>
      <c r="S910" s="84"/>
      <c r="T910" s="84" t="s">
        <v>3693</v>
      </c>
      <c r="U910" s="87" t="s">
        <v>3955</v>
      </c>
      <c r="V910" s="87" t="s">
        <v>3955</v>
      </c>
      <c r="W910" s="86">
        <v>43168.056307870371</v>
      </c>
      <c r="X910" s="87" t="s">
        <v>5827</v>
      </c>
      <c r="Y910" s="84"/>
      <c r="Z910" s="84"/>
      <c r="AA910" s="90" t="s">
        <v>7406</v>
      </c>
      <c r="AB910" s="84"/>
      <c r="AC910" s="84" t="b">
        <v>0</v>
      </c>
      <c r="AD910" s="84">
        <v>0</v>
      </c>
      <c r="AE910" s="90" t="s">
        <v>243</v>
      </c>
      <c r="AF910" s="84" t="b">
        <v>0</v>
      </c>
      <c r="AG910" s="84" t="s">
        <v>248</v>
      </c>
      <c r="AH910" s="84"/>
      <c r="AI910" s="90" t="s">
        <v>243</v>
      </c>
      <c r="AJ910" s="84" t="b">
        <v>0</v>
      </c>
      <c r="AK910" s="84">
        <v>1</v>
      </c>
      <c r="AL910" s="90" t="s">
        <v>243</v>
      </c>
      <c r="AM910" s="84" t="s">
        <v>252</v>
      </c>
      <c r="AN910" s="84" t="b">
        <v>0</v>
      </c>
      <c r="AO910" s="90" t="s">
        <v>7406</v>
      </c>
      <c r="AP910" s="84" t="s">
        <v>179</v>
      </c>
      <c r="AQ910" s="84">
        <v>0</v>
      </c>
      <c r="AR910" s="84">
        <v>0</v>
      </c>
      <c r="AS910" s="84"/>
      <c r="AT910" s="84"/>
      <c r="AU910" s="84"/>
      <c r="AV910" s="84"/>
      <c r="AW910" s="84"/>
      <c r="AX910" s="84"/>
      <c r="AY910" s="84"/>
      <c r="AZ910" s="84"/>
    </row>
    <row r="911" spans="1:52" x14ac:dyDescent="0.25">
      <c r="A911" s="69" t="s">
        <v>1285</v>
      </c>
      <c r="B911" s="69" t="s">
        <v>2276</v>
      </c>
      <c r="C911" s="70"/>
      <c r="D911" s="71"/>
      <c r="E911" s="72"/>
      <c r="F911" s="73"/>
      <c r="G911" s="70"/>
      <c r="H911" s="74"/>
      <c r="I911" s="75"/>
      <c r="J911" s="75"/>
      <c r="K911" s="36"/>
      <c r="L911" s="82"/>
      <c r="M911" s="82"/>
      <c r="N911" s="77"/>
      <c r="O911" s="84" t="s">
        <v>233</v>
      </c>
      <c r="P911" s="86">
        <v>43168.056307870371</v>
      </c>
      <c r="Q911" s="84" t="s">
        <v>2728</v>
      </c>
      <c r="R911" s="84"/>
      <c r="S911" s="84"/>
      <c r="T911" s="84" t="s">
        <v>3693</v>
      </c>
      <c r="U911" s="87" t="s">
        <v>3955</v>
      </c>
      <c r="V911" s="87" t="s">
        <v>3955</v>
      </c>
      <c r="W911" s="86">
        <v>43168.056307870371</v>
      </c>
      <c r="X911" s="87" t="s">
        <v>5827</v>
      </c>
      <c r="Y911" s="84"/>
      <c r="Z911" s="84"/>
      <c r="AA911" s="90" t="s">
        <v>7406</v>
      </c>
      <c r="AB911" s="84"/>
      <c r="AC911" s="84" t="b">
        <v>0</v>
      </c>
      <c r="AD911" s="84">
        <v>0</v>
      </c>
      <c r="AE911" s="90" t="s">
        <v>243</v>
      </c>
      <c r="AF911" s="84" t="b">
        <v>0</v>
      </c>
      <c r="AG911" s="84" t="s">
        <v>248</v>
      </c>
      <c r="AH911" s="84"/>
      <c r="AI911" s="90" t="s">
        <v>243</v>
      </c>
      <c r="AJ911" s="84" t="b">
        <v>0</v>
      </c>
      <c r="AK911" s="84">
        <v>1</v>
      </c>
      <c r="AL911" s="90" t="s">
        <v>243</v>
      </c>
      <c r="AM911" s="84" t="s">
        <v>252</v>
      </c>
      <c r="AN911" s="84" t="b">
        <v>0</v>
      </c>
      <c r="AO911" s="90" t="s">
        <v>7406</v>
      </c>
      <c r="AP911" s="84" t="s">
        <v>179</v>
      </c>
      <c r="AQ911" s="84">
        <v>0</v>
      </c>
      <c r="AR911" s="84">
        <v>0</v>
      </c>
      <c r="AS911" s="84"/>
      <c r="AT911" s="84"/>
      <c r="AU911" s="84"/>
      <c r="AV911" s="84"/>
      <c r="AW911" s="84"/>
      <c r="AX911" s="84"/>
      <c r="AY911" s="84"/>
      <c r="AZ911" s="84"/>
    </row>
    <row r="912" spans="1:52" x14ac:dyDescent="0.25">
      <c r="A912" s="69" t="s">
        <v>1286</v>
      </c>
      <c r="B912" s="69" t="s">
        <v>1286</v>
      </c>
      <c r="C912" s="70"/>
      <c r="D912" s="71"/>
      <c r="E912" s="72"/>
      <c r="F912" s="73"/>
      <c r="G912" s="70"/>
      <c r="H912" s="74"/>
      <c r="I912" s="75"/>
      <c r="J912" s="75"/>
      <c r="K912" s="36"/>
      <c r="L912" s="82"/>
      <c r="M912" s="82"/>
      <c r="N912" s="77"/>
      <c r="O912" s="84" t="s">
        <v>179</v>
      </c>
      <c r="P912" s="86">
        <v>43167.977083333331</v>
      </c>
      <c r="Q912" s="84" t="s">
        <v>2729</v>
      </c>
      <c r="R912" s="87" t="s">
        <v>3307</v>
      </c>
      <c r="S912" s="84" t="s">
        <v>236</v>
      </c>
      <c r="T912" s="84" t="s">
        <v>3694</v>
      </c>
      <c r="U912" s="84"/>
      <c r="V912" s="87" t="s">
        <v>4537</v>
      </c>
      <c r="W912" s="86">
        <v>43167.977083333331</v>
      </c>
      <c r="X912" s="87" t="s">
        <v>5828</v>
      </c>
      <c r="Y912" s="84"/>
      <c r="Z912" s="84"/>
      <c r="AA912" s="90" t="s">
        <v>7407</v>
      </c>
      <c r="AB912" s="84"/>
      <c r="AC912" s="84" t="b">
        <v>0</v>
      </c>
      <c r="AD912" s="84">
        <v>9</v>
      </c>
      <c r="AE912" s="90" t="s">
        <v>243</v>
      </c>
      <c r="AF912" s="84" t="b">
        <v>1</v>
      </c>
      <c r="AG912" s="84" t="s">
        <v>248</v>
      </c>
      <c r="AH912" s="84"/>
      <c r="AI912" s="90" t="s">
        <v>8503</v>
      </c>
      <c r="AJ912" s="84" t="b">
        <v>0</v>
      </c>
      <c r="AK912" s="84">
        <v>4</v>
      </c>
      <c r="AL912" s="90" t="s">
        <v>243</v>
      </c>
      <c r="AM912" s="84" t="s">
        <v>263</v>
      </c>
      <c r="AN912" s="84" t="b">
        <v>0</v>
      </c>
      <c r="AO912" s="90" t="s">
        <v>7407</v>
      </c>
      <c r="AP912" s="84" t="s">
        <v>270</v>
      </c>
      <c r="AQ912" s="84">
        <v>0</v>
      </c>
      <c r="AR912" s="84">
        <v>0</v>
      </c>
      <c r="AS912" s="84"/>
      <c r="AT912" s="84"/>
      <c r="AU912" s="84"/>
      <c r="AV912" s="84"/>
      <c r="AW912" s="84"/>
      <c r="AX912" s="84"/>
      <c r="AY912" s="84"/>
      <c r="AZ912" s="84"/>
    </row>
    <row r="913" spans="1:52" x14ac:dyDescent="0.25">
      <c r="A913" s="69" t="s">
        <v>1287</v>
      </c>
      <c r="B913" s="69" t="s">
        <v>1286</v>
      </c>
      <c r="C913" s="70"/>
      <c r="D913" s="71"/>
      <c r="E913" s="72"/>
      <c r="F913" s="73"/>
      <c r="G913" s="70"/>
      <c r="H913" s="74"/>
      <c r="I913" s="75"/>
      <c r="J913" s="75"/>
      <c r="K913" s="36"/>
      <c r="L913" s="82"/>
      <c r="M913" s="82"/>
      <c r="N913" s="77"/>
      <c r="O913" s="84" t="s">
        <v>233</v>
      </c>
      <c r="P913" s="86">
        <v>43168.056307870371</v>
      </c>
      <c r="Q913" s="84" t="s">
        <v>2730</v>
      </c>
      <c r="R913" s="84"/>
      <c r="S913" s="84"/>
      <c r="T913" s="84" t="s">
        <v>3695</v>
      </c>
      <c r="U913" s="84"/>
      <c r="V913" s="87" t="s">
        <v>4538</v>
      </c>
      <c r="W913" s="86">
        <v>43168.056307870371</v>
      </c>
      <c r="X913" s="87" t="s">
        <v>5829</v>
      </c>
      <c r="Y913" s="84"/>
      <c r="Z913" s="84"/>
      <c r="AA913" s="90" t="s">
        <v>7408</v>
      </c>
      <c r="AB913" s="84"/>
      <c r="AC913" s="84" t="b">
        <v>0</v>
      </c>
      <c r="AD913" s="84">
        <v>0</v>
      </c>
      <c r="AE913" s="90" t="s">
        <v>243</v>
      </c>
      <c r="AF913" s="84" t="b">
        <v>1</v>
      </c>
      <c r="AG913" s="84" t="s">
        <v>248</v>
      </c>
      <c r="AH913" s="84"/>
      <c r="AI913" s="90" t="s">
        <v>8503</v>
      </c>
      <c r="AJ913" s="84" t="b">
        <v>0</v>
      </c>
      <c r="AK913" s="84">
        <v>4</v>
      </c>
      <c r="AL913" s="90" t="s">
        <v>7407</v>
      </c>
      <c r="AM913" s="84" t="s">
        <v>251</v>
      </c>
      <c r="AN913" s="84" t="b">
        <v>0</v>
      </c>
      <c r="AO913" s="90" t="s">
        <v>7407</v>
      </c>
      <c r="AP913" s="84" t="s">
        <v>179</v>
      </c>
      <c r="AQ913" s="84">
        <v>0</v>
      </c>
      <c r="AR913" s="84">
        <v>0</v>
      </c>
      <c r="AS913" s="84"/>
      <c r="AT913" s="84"/>
      <c r="AU913" s="84"/>
      <c r="AV913" s="84"/>
      <c r="AW913" s="84"/>
      <c r="AX913" s="84"/>
      <c r="AY913" s="84"/>
      <c r="AZ913" s="84"/>
    </row>
    <row r="914" spans="1:52" x14ac:dyDescent="0.25">
      <c r="A914" s="69" t="s">
        <v>1288</v>
      </c>
      <c r="B914" s="69" t="s">
        <v>1288</v>
      </c>
      <c r="C914" s="70"/>
      <c r="D914" s="71"/>
      <c r="E914" s="72"/>
      <c r="F914" s="73"/>
      <c r="G914" s="70"/>
      <c r="H914" s="74"/>
      <c r="I914" s="75"/>
      <c r="J914" s="75"/>
      <c r="K914" s="36"/>
      <c r="L914" s="82"/>
      <c r="M914" s="82"/>
      <c r="N914" s="77"/>
      <c r="O914" s="84" t="s">
        <v>179</v>
      </c>
      <c r="P914" s="86">
        <v>43167.979247685187</v>
      </c>
      <c r="Q914" s="84" t="s">
        <v>2731</v>
      </c>
      <c r="R914" s="84"/>
      <c r="S914" s="84"/>
      <c r="T914" s="84" t="s">
        <v>3696</v>
      </c>
      <c r="U914" s="87" t="s">
        <v>3956</v>
      </c>
      <c r="V914" s="87" t="s">
        <v>3956</v>
      </c>
      <c r="W914" s="86">
        <v>43167.979247685187</v>
      </c>
      <c r="X914" s="87" t="s">
        <v>5830</v>
      </c>
      <c r="Y914" s="84"/>
      <c r="Z914" s="84"/>
      <c r="AA914" s="90" t="s">
        <v>7409</v>
      </c>
      <c r="AB914" s="84"/>
      <c r="AC914" s="84" t="b">
        <v>0</v>
      </c>
      <c r="AD914" s="84">
        <v>5</v>
      </c>
      <c r="AE914" s="90" t="s">
        <v>243</v>
      </c>
      <c r="AF914" s="84" t="b">
        <v>0</v>
      </c>
      <c r="AG914" s="84" t="s">
        <v>248</v>
      </c>
      <c r="AH914" s="84"/>
      <c r="AI914" s="90" t="s">
        <v>243</v>
      </c>
      <c r="AJ914" s="84" t="b">
        <v>0</v>
      </c>
      <c r="AK914" s="84">
        <v>3</v>
      </c>
      <c r="AL914" s="90" t="s">
        <v>243</v>
      </c>
      <c r="AM914" s="84" t="s">
        <v>253</v>
      </c>
      <c r="AN914" s="84" t="b">
        <v>0</v>
      </c>
      <c r="AO914" s="90" t="s">
        <v>7409</v>
      </c>
      <c r="AP914" s="84" t="s">
        <v>270</v>
      </c>
      <c r="AQ914" s="84">
        <v>0</v>
      </c>
      <c r="AR914" s="84">
        <v>0</v>
      </c>
      <c r="AS914" s="84"/>
      <c r="AT914" s="84"/>
      <c r="AU914" s="84"/>
      <c r="AV914" s="84"/>
      <c r="AW914" s="84"/>
      <c r="AX914" s="84"/>
      <c r="AY914" s="84"/>
      <c r="AZ914" s="84"/>
    </row>
    <row r="915" spans="1:52" x14ac:dyDescent="0.25">
      <c r="A915" s="69" t="s">
        <v>1289</v>
      </c>
      <c r="B915" s="69" t="s">
        <v>1288</v>
      </c>
      <c r="C915" s="70"/>
      <c r="D915" s="71"/>
      <c r="E915" s="72"/>
      <c r="F915" s="73"/>
      <c r="G915" s="70"/>
      <c r="H915" s="74"/>
      <c r="I915" s="75"/>
      <c r="J915" s="75"/>
      <c r="K915" s="36"/>
      <c r="L915" s="82"/>
      <c r="M915" s="82"/>
      <c r="N915" s="77"/>
      <c r="O915" s="84" t="s">
        <v>233</v>
      </c>
      <c r="P915" s="86">
        <v>43168.056307870371</v>
      </c>
      <c r="Q915" s="84" t="s">
        <v>2552</v>
      </c>
      <c r="R915" s="84"/>
      <c r="S915" s="84"/>
      <c r="T915" s="84" t="s">
        <v>3630</v>
      </c>
      <c r="U915" s="84"/>
      <c r="V915" s="87" t="s">
        <v>4539</v>
      </c>
      <c r="W915" s="86">
        <v>43168.056307870371</v>
      </c>
      <c r="X915" s="87" t="s">
        <v>5831</v>
      </c>
      <c r="Y915" s="84"/>
      <c r="Z915" s="84"/>
      <c r="AA915" s="90" t="s">
        <v>7410</v>
      </c>
      <c r="AB915" s="84"/>
      <c r="AC915" s="84" t="b">
        <v>0</v>
      </c>
      <c r="AD915" s="84">
        <v>0</v>
      </c>
      <c r="AE915" s="90" t="s">
        <v>243</v>
      </c>
      <c r="AF915" s="84" t="b">
        <v>0</v>
      </c>
      <c r="AG915" s="84" t="s">
        <v>248</v>
      </c>
      <c r="AH915" s="84"/>
      <c r="AI915" s="90" t="s">
        <v>243</v>
      </c>
      <c r="AJ915" s="84" t="b">
        <v>0</v>
      </c>
      <c r="AK915" s="84">
        <v>3</v>
      </c>
      <c r="AL915" s="90" t="s">
        <v>7409</v>
      </c>
      <c r="AM915" s="84" t="s">
        <v>253</v>
      </c>
      <c r="AN915" s="84" t="b">
        <v>0</v>
      </c>
      <c r="AO915" s="90" t="s">
        <v>7409</v>
      </c>
      <c r="AP915" s="84" t="s">
        <v>179</v>
      </c>
      <c r="AQ915" s="84">
        <v>0</v>
      </c>
      <c r="AR915" s="84">
        <v>0</v>
      </c>
      <c r="AS915" s="84"/>
      <c r="AT915" s="84"/>
      <c r="AU915" s="84"/>
      <c r="AV915" s="84"/>
      <c r="AW915" s="84"/>
      <c r="AX915" s="84"/>
      <c r="AY915" s="84"/>
      <c r="AZ915" s="84"/>
    </row>
    <row r="916" spans="1:52" x14ac:dyDescent="0.25">
      <c r="A916" s="69" t="s">
        <v>1290</v>
      </c>
      <c r="B916" s="69" t="s">
        <v>1290</v>
      </c>
      <c r="C916" s="70"/>
      <c r="D916" s="71"/>
      <c r="E916" s="72"/>
      <c r="F916" s="73"/>
      <c r="G916" s="70"/>
      <c r="H916" s="74"/>
      <c r="I916" s="75"/>
      <c r="J916" s="75"/>
      <c r="K916" s="36"/>
      <c r="L916" s="82"/>
      <c r="M916" s="82"/>
      <c r="N916" s="77"/>
      <c r="O916" s="84" t="s">
        <v>179</v>
      </c>
      <c r="P916" s="86">
        <v>43168.055011574077</v>
      </c>
      <c r="Q916" s="84" t="s">
        <v>2732</v>
      </c>
      <c r="R916" s="87" t="s">
        <v>3308</v>
      </c>
      <c r="S916" s="84" t="s">
        <v>3485</v>
      </c>
      <c r="T916" s="84" t="s">
        <v>3689</v>
      </c>
      <c r="U916" s="84"/>
      <c r="V916" s="87" t="s">
        <v>4540</v>
      </c>
      <c r="W916" s="86">
        <v>43168.055011574077</v>
      </c>
      <c r="X916" s="87" t="s">
        <v>5832</v>
      </c>
      <c r="Y916" s="84"/>
      <c r="Z916" s="84"/>
      <c r="AA916" s="90" t="s">
        <v>7411</v>
      </c>
      <c r="AB916" s="84"/>
      <c r="AC916" s="84" t="b">
        <v>0</v>
      </c>
      <c r="AD916" s="84">
        <v>1</v>
      </c>
      <c r="AE916" s="90" t="s">
        <v>243</v>
      </c>
      <c r="AF916" s="84" t="b">
        <v>0</v>
      </c>
      <c r="AG916" s="84" t="s">
        <v>248</v>
      </c>
      <c r="AH916" s="84"/>
      <c r="AI916" s="90" t="s">
        <v>243</v>
      </c>
      <c r="AJ916" s="84" t="b">
        <v>0</v>
      </c>
      <c r="AK916" s="84">
        <v>1</v>
      </c>
      <c r="AL916" s="90" t="s">
        <v>243</v>
      </c>
      <c r="AM916" s="84" t="s">
        <v>253</v>
      </c>
      <c r="AN916" s="84" t="b">
        <v>0</v>
      </c>
      <c r="AO916" s="90" t="s">
        <v>7411</v>
      </c>
      <c r="AP916" s="84" t="s">
        <v>179</v>
      </c>
      <c r="AQ916" s="84">
        <v>0</v>
      </c>
      <c r="AR916" s="84">
        <v>0</v>
      </c>
      <c r="AS916" s="84"/>
      <c r="AT916" s="84"/>
      <c r="AU916" s="84"/>
      <c r="AV916" s="84"/>
      <c r="AW916" s="84"/>
      <c r="AX916" s="84"/>
      <c r="AY916" s="84"/>
      <c r="AZ916" s="84"/>
    </row>
    <row r="917" spans="1:52" x14ac:dyDescent="0.25">
      <c r="A917" s="69" t="s">
        <v>1291</v>
      </c>
      <c r="B917" s="69" t="s">
        <v>1290</v>
      </c>
      <c r="C917" s="70"/>
      <c r="D917" s="71"/>
      <c r="E917" s="72"/>
      <c r="F917" s="73"/>
      <c r="G917" s="70"/>
      <c r="H917" s="74"/>
      <c r="I917" s="75"/>
      <c r="J917" s="75"/>
      <c r="K917" s="36"/>
      <c r="L917" s="82"/>
      <c r="M917" s="82"/>
      <c r="N917" s="77"/>
      <c r="O917" s="84" t="s">
        <v>233</v>
      </c>
      <c r="P917" s="86">
        <v>43168.056331018517</v>
      </c>
      <c r="Q917" s="84" t="s">
        <v>2733</v>
      </c>
      <c r="R917" s="84"/>
      <c r="S917" s="84"/>
      <c r="T917" s="84" t="s">
        <v>3689</v>
      </c>
      <c r="U917" s="84"/>
      <c r="V917" s="87" t="s">
        <v>4541</v>
      </c>
      <c r="W917" s="86">
        <v>43168.056331018517</v>
      </c>
      <c r="X917" s="87" t="s">
        <v>5833</v>
      </c>
      <c r="Y917" s="84"/>
      <c r="Z917" s="84"/>
      <c r="AA917" s="90" t="s">
        <v>7412</v>
      </c>
      <c r="AB917" s="84"/>
      <c r="AC917" s="84" t="b">
        <v>0</v>
      </c>
      <c r="AD917" s="84">
        <v>0</v>
      </c>
      <c r="AE917" s="90" t="s">
        <v>243</v>
      </c>
      <c r="AF917" s="84" t="b">
        <v>0</v>
      </c>
      <c r="AG917" s="84" t="s">
        <v>248</v>
      </c>
      <c r="AH917" s="84"/>
      <c r="AI917" s="90" t="s">
        <v>243</v>
      </c>
      <c r="AJ917" s="84" t="b">
        <v>0</v>
      </c>
      <c r="AK917" s="84">
        <v>1</v>
      </c>
      <c r="AL917" s="90" t="s">
        <v>7411</v>
      </c>
      <c r="AM917" s="84" t="s">
        <v>251</v>
      </c>
      <c r="AN917" s="84" t="b">
        <v>0</v>
      </c>
      <c r="AO917" s="90" t="s">
        <v>7411</v>
      </c>
      <c r="AP917" s="84" t="s">
        <v>179</v>
      </c>
      <c r="AQ917" s="84">
        <v>0</v>
      </c>
      <c r="AR917" s="84">
        <v>0</v>
      </c>
      <c r="AS917" s="84"/>
      <c r="AT917" s="84"/>
      <c r="AU917" s="84"/>
      <c r="AV917" s="84"/>
      <c r="AW917" s="84"/>
      <c r="AX917" s="84"/>
      <c r="AY917" s="84"/>
      <c r="AZ917" s="84"/>
    </row>
    <row r="918" spans="1:52" x14ac:dyDescent="0.25">
      <c r="A918" s="69" t="s">
        <v>1292</v>
      </c>
      <c r="B918" s="69" t="s">
        <v>1798</v>
      </c>
      <c r="C918" s="70"/>
      <c r="D918" s="71"/>
      <c r="E918" s="72"/>
      <c r="F918" s="73"/>
      <c r="G918" s="70"/>
      <c r="H918" s="74"/>
      <c r="I918" s="75"/>
      <c r="J918" s="75"/>
      <c r="K918" s="36"/>
      <c r="L918" s="82"/>
      <c r="M918" s="82"/>
      <c r="N918" s="77"/>
      <c r="O918" s="84" t="s">
        <v>233</v>
      </c>
      <c r="P918" s="86">
        <v>43168.056331018517</v>
      </c>
      <c r="Q918" s="84" t="s">
        <v>2446</v>
      </c>
      <c r="R918" s="84"/>
      <c r="S918" s="84"/>
      <c r="T918" s="84" t="s">
        <v>3547</v>
      </c>
      <c r="U918" s="84"/>
      <c r="V918" s="87" t="s">
        <v>4542</v>
      </c>
      <c r="W918" s="86">
        <v>43168.056331018517</v>
      </c>
      <c r="X918" s="87" t="s">
        <v>5834</v>
      </c>
      <c r="Y918" s="84"/>
      <c r="Z918" s="84"/>
      <c r="AA918" s="90" t="s">
        <v>7413</v>
      </c>
      <c r="AB918" s="84"/>
      <c r="AC918" s="84" t="b">
        <v>0</v>
      </c>
      <c r="AD918" s="84">
        <v>0</v>
      </c>
      <c r="AE918" s="90" t="s">
        <v>243</v>
      </c>
      <c r="AF918" s="84" t="b">
        <v>0</v>
      </c>
      <c r="AG918" s="84" t="s">
        <v>250</v>
      </c>
      <c r="AH918" s="84"/>
      <c r="AI918" s="90" t="s">
        <v>243</v>
      </c>
      <c r="AJ918" s="84" t="b">
        <v>0</v>
      </c>
      <c r="AK918" s="84">
        <v>122</v>
      </c>
      <c r="AL918" s="90" t="s">
        <v>7992</v>
      </c>
      <c r="AM918" s="84" t="s">
        <v>252</v>
      </c>
      <c r="AN918" s="84" t="b">
        <v>0</v>
      </c>
      <c r="AO918" s="90" t="s">
        <v>7992</v>
      </c>
      <c r="AP918" s="84" t="s">
        <v>179</v>
      </c>
      <c r="AQ918" s="84">
        <v>0</v>
      </c>
      <c r="AR918" s="84">
        <v>0</v>
      </c>
      <c r="AS918" s="84"/>
      <c r="AT918" s="84"/>
      <c r="AU918" s="84"/>
      <c r="AV918" s="84"/>
      <c r="AW918" s="84"/>
      <c r="AX918" s="84"/>
      <c r="AY918" s="84"/>
      <c r="AZ918" s="84"/>
    </row>
    <row r="919" spans="1:52" x14ac:dyDescent="0.25">
      <c r="A919" s="69" t="s">
        <v>1293</v>
      </c>
      <c r="B919" s="69" t="s">
        <v>2082</v>
      </c>
      <c r="C919" s="70"/>
      <c r="D919" s="71"/>
      <c r="E919" s="72"/>
      <c r="F919" s="73"/>
      <c r="G919" s="70"/>
      <c r="H919" s="74"/>
      <c r="I919" s="75"/>
      <c r="J919" s="75"/>
      <c r="K919" s="36"/>
      <c r="L919" s="82"/>
      <c r="M919" s="82"/>
      <c r="N919" s="77"/>
      <c r="O919" s="84" t="s">
        <v>233</v>
      </c>
      <c r="P919" s="86">
        <v>43168.056342592594</v>
      </c>
      <c r="Q919" s="84" t="s">
        <v>2397</v>
      </c>
      <c r="R919" s="84"/>
      <c r="S919" s="84"/>
      <c r="T919" s="84"/>
      <c r="U919" s="84"/>
      <c r="V919" s="87" t="s">
        <v>4543</v>
      </c>
      <c r="W919" s="86">
        <v>43168.056342592594</v>
      </c>
      <c r="X919" s="87" t="s">
        <v>5835</v>
      </c>
      <c r="Y919" s="84"/>
      <c r="Z919" s="84"/>
      <c r="AA919" s="90" t="s">
        <v>7414</v>
      </c>
      <c r="AB919" s="84"/>
      <c r="AC919" s="84" t="b">
        <v>0</v>
      </c>
      <c r="AD919" s="84">
        <v>0</v>
      </c>
      <c r="AE919" s="90" t="s">
        <v>243</v>
      </c>
      <c r="AF919" s="84" t="b">
        <v>1</v>
      </c>
      <c r="AG919" s="84" t="s">
        <v>248</v>
      </c>
      <c r="AH919" s="84"/>
      <c r="AI919" s="90" t="s">
        <v>8490</v>
      </c>
      <c r="AJ919" s="84" t="b">
        <v>0</v>
      </c>
      <c r="AK919" s="84">
        <v>6157</v>
      </c>
      <c r="AL919" s="90" t="s">
        <v>8318</v>
      </c>
      <c r="AM919" s="84" t="s">
        <v>252</v>
      </c>
      <c r="AN919" s="84" t="b">
        <v>0</v>
      </c>
      <c r="AO919" s="90" t="s">
        <v>8318</v>
      </c>
      <c r="AP919" s="84" t="s">
        <v>179</v>
      </c>
      <c r="AQ919" s="84">
        <v>0</v>
      </c>
      <c r="AR919" s="84">
        <v>0</v>
      </c>
      <c r="AS919" s="84"/>
      <c r="AT919" s="84"/>
      <c r="AU919" s="84"/>
      <c r="AV919" s="84"/>
      <c r="AW919" s="84"/>
      <c r="AX919" s="84"/>
      <c r="AY919" s="84"/>
      <c r="AZ919" s="84"/>
    </row>
    <row r="920" spans="1:52" x14ac:dyDescent="0.25">
      <c r="A920" s="69" t="s">
        <v>1294</v>
      </c>
      <c r="B920" s="69" t="s">
        <v>1294</v>
      </c>
      <c r="C920" s="70"/>
      <c r="D920" s="71"/>
      <c r="E920" s="72"/>
      <c r="F920" s="73"/>
      <c r="G920" s="70"/>
      <c r="H920" s="74"/>
      <c r="I920" s="75"/>
      <c r="J920" s="75"/>
      <c r="K920" s="36"/>
      <c r="L920" s="82"/>
      <c r="M920" s="82"/>
      <c r="N920" s="77"/>
      <c r="O920" s="84" t="s">
        <v>179</v>
      </c>
      <c r="P920" s="86">
        <v>43164.046701388892</v>
      </c>
      <c r="Q920" s="84" t="s">
        <v>2734</v>
      </c>
      <c r="R920" s="87" t="s">
        <v>3309</v>
      </c>
      <c r="S920" s="84" t="s">
        <v>3493</v>
      </c>
      <c r="T920" s="84" t="s">
        <v>3547</v>
      </c>
      <c r="U920" s="87" t="s">
        <v>3957</v>
      </c>
      <c r="V920" s="87" t="s">
        <v>3957</v>
      </c>
      <c r="W920" s="86">
        <v>43164.046701388892</v>
      </c>
      <c r="X920" s="87" t="s">
        <v>5836</v>
      </c>
      <c r="Y920" s="84"/>
      <c r="Z920" s="84"/>
      <c r="AA920" s="90" t="s">
        <v>7415</v>
      </c>
      <c r="AB920" s="84"/>
      <c r="AC920" s="84" t="b">
        <v>0</v>
      </c>
      <c r="AD920" s="84">
        <v>634</v>
      </c>
      <c r="AE920" s="90" t="s">
        <v>243</v>
      </c>
      <c r="AF920" s="84" t="b">
        <v>0</v>
      </c>
      <c r="AG920" s="84" t="s">
        <v>8486</v>
      </c>
      <c r="AH920" s="84"/>
      <c r="AI920" s="90" t="s">
        <v>243</v>
      </c>
      <c r="AJ920" s="84" t="b">
        <v>0</v>
      </c>
      <c r="AK920" s="84">
        <v>1857</v>
      </c>
      <c r="AL920" s="90" t="s">
        <v>243</v>
      </c>
      <c r="AM920" s="84" t="s">
        <v>253</v>
      </c>
      <c r="AN920" s="84" t="b">
        <v>0</v>
      </c>
      <c r="AO920" s="90" t="s">
        <v>7415</v>
      </c>
      <c r="AP920" s="84" t="s">
        <v>270</v>
      </c>
      <c r="AQ920" s="84">
        <v>0</v>
      </c>
      <c r="AR920" s="84">
        <v>0</v>
      </c>
      <c r="AS920" s="84"/>
      <c r="AT920" s="84"/>
      <c r="AU920" s="84"/>
      <c r="AV920" s="84"/>
      <c r="AW920" s="84"/>
      <c r="AX920" s="84"/>
      <c r="AY920" s="84"/>
      <c r="AZ920" s="84"/>
    </row>
    <row r="921" spans="1:52" x14ac:dyDescent="0.25">
      <c r="A921" s="69" t="s">
        <v>1295</v>
      </c>
      <c r="B921" s="69" t="s">
        <v>1294</v>
      </c>
      <c r="C921" s="70"/>
      <c r="D921" s="71"/>
      <c r="E921" s="72"/>
      <c r="F921" s="73"/>
      <c r="G921" s="70"/>
      <c r="H921" s="74"/>
      <c r="I921" s="75"/>
      <c r="J921" s="75"/>
      <c r="K921" s="36"/>
      <c r="L921" s="82"/>
      <c r="M921" s="82"/>
      <c r="N921" s="77"/>
      <c r="O921" s="84" t="s">
        <v>233</v>
      </c>
      <c r="P921" s="86">
        <v>43168.056354166663</v>
      </c>
      <c r="Q921" s="84" t="s">
        <v>2735</v>
      </c>
      <c r="R921" s="87" t="s">
        <v>3309</v>
      </c>
      <c r="S921" s="84" t="s">
        <v>3493</v>
      </c>
      <c r="T921" s="84" t="s">
        <v>3547</v>
      </c>
      <c r="U921" s="87" t="s">
        <v>3957</v>
      </c>
      <c r="V921" s="87" t="s">
        <v>3957</v>
      </c>
      <c r="W921" s="86">
        <v>43168.056354166663</v>
      </c>
      <c r="X921" s="87" t="s">
        <v>5837</v>
      </c>
      <c r="Y921" s="84"/>
      <c r="Z921" s="84"/>
      <c r="AA921" s="90" t="s">
        <v>7416</v>
      </c>
      <c r="AB921" s="84"/>
      <c r="AC921" s="84" t="b">
        <v>0</v>
      </c>
      <c r="AD921" s="84">
        <v>0</v>
      </c>
      <c r="AE921" s="90" t="s">
        <v>243</v>
      </c>
      <c r="AF921" s="84" t="b">
        <v>0</v>
      </c>
      <c r="AG921" s="84" t="s">
        <v>8486</v>
      </c>
      <c r="AH921" s="84"/>
      <c r="AI921" s="90" t="s">
        <v>243</v>
      </c>
      <c r="AJ921" s="84" t="b">
        <v>0</v>
      </c>
      <c r="AK921" s="84">
        <v>1857</v>
      </c>
      <c r="AL921" s="90" t="s">
        <v>7415</v>
      </c>
      <c r="AM921" s="84" t="s">
        <v>251</v>
      </c>
      <c r="AN921" s="84" t="b">
        <v>0</v>
      </c>
      <c r="AO921" s="90" t="s">
        <v>7415</v>
      </c>
      <c r="AP921" s="84" t="s">
        <v>179</v>
      </c>
      <c r="AQ921" s="84">
        <v>0</v>
      </c>
      <c r="AR921" s="84">
        <v>0</v>
      </c>
      <c r="AS921" s="84"/>
      <c r="AT921" s="84"/>
      <c r="AU921" s="84"/>
      <c r="AV921" s="84"/>
      <c r="AW921" s="84"/>
      <c r="AX921" s="84"/>
      <c r="AY921" s="84"/>
      <c r="AZ921" s="84"/>
    </row>
    <row r="922" spans="1:52" x14ac:dyDescent="0.25">
      <c r="A922" s="69" t="s">
        <v>1296</v>
      </c>
      <c r="B922" s="69" t="s">
        <v>2095</v>
      </c>
      <c r="C922" s="70"/>
      <c r="D922" s="71"/>
      <c r="E922" s="72"/>
      <c r="F922" s="73"/>
      <c r="G922" s="70"/>
      <c r="H922" s="74"/>
      <c r="I922" s="75"/>
      <c r="J922" s="75"/>
      <c r="K922" s="36"/>
      <c r="L922" s="82"/>
      <c r="M922" s="82"/>
      <c r="N922" s="77"/>
      <c r="O922" s="84" t="s">
        <v>233</v>
      </c>
      <c r="P922" s="86">
        <v>43168.05636574074</v>
      </c>
      <c r="Q922" s="84" t="s">
        <v>2400</v>
      </c>
      <c r="R922" s="84"/>
      <c r="S922" s="84"/>
      <c r="T922" s="84"/>
      <c r="U922" s="84"/>
      <c r="V922" s="87" t="s">
        <v>4544</v>
      </c>
      <c r="W922" s="86">
        <v>43168.05636574074</v>
      </c>
      <c r="X922" s="87" t="s">
        <v>5838</v>
      </c>
      <c r="Y922" s="84"/>
      <c r="Z922" s="84"/>
      <c r="AA922" s="90" t="s">
        <v>7417</v>
      </c>
      <c r="AB922" s="84"/>
      <c r="AC922" s="84" t="b">
        <v>0</v>
      </c>
      <c r="AD922" s="84">
        <v>0</v>
      </c>
      <c r="AE922" s="90" t="s">
        <v>243</v>
      </c>
      <c r="AF922" s="84" t="b">
        <v>0</v>
      </c>
      <c r="AG922" s="84" t="s">
        <v>532</v>
      </c>
      <c r="AH922" s="84"/>
      <c r="AI922" s="90" t="s">
        <v>243</v>
      </c>
      <c r="AJ922" s="84" t="b">
        <v>0</v>
      </c>
      <c r="AK922" s="84">
        <v>369</v>
      </c>
      <c r="AL922" s="90" t="s">
        <v>8332</v>
      </c>
      <c r="AM922" s="84" t="s">
        <v>252</v>
      </c>
      <c r="AN922" s="84" t="b">
        <v>0</v>
      </c>
      <c r="AO922" s="90" t="s">
        <v>8332</v>
      </c>
      <c r="AP922" s="84" t="s">
        <v>179</v>
      </c>
      <c r="AQ922" s="84">
        <v>0</v>
      </c>
      <c r="AR922" s="84">
        <v>0</v>
      </c>
      <c r="AS922" s="84"/>
      <c r="AT922" s="84"/>
      <c r="AU922" s="84"/>
      <c r="AV922" s="84"/>
      <c r="AW922" s="84"/>
      <c r="AX922" s="84"/>
      <c r="AY922" s="84"/>
      <c r="AZ922" s="84"/>
    </row>
    <row r="923" spans="1:52" x14ac:dyDescent="0.25">
      <c r="A923" s="69" t="s">
        <v>1297</v>
      </c>
      <c r="B923" s="69" t="s">
        <v>2180</v>
      </c>
      <c r="C923" s="70"/>
      <c r="D923" s="71"/>
      <c r="E923" s="72"/>
      <c r="F923" s="73"/>
      <c r="G923" s="70"/>
      <c r="H923" s="74"/>
      <c r="I923" s="75"/>
      <c r="J923" s="75"/>
      <c r="K923" s="36"/>
      <c r="L923" s="82"/>
      <c r="M923" s="82"/>
      <c r="N923" s="77"/>
      <c r="O923" s="84" t="s">
        <v>233</v>
      </c>
      <c r="P923" s="86">
        <v>43167.888206018521</v>
      </c>
      <c r="Q923" s="84" t="s">
        <v>2736</v>
      </c>
      <c r="R923" s="84"/>
      <c r="S923" s="84"/>
      <c r="T923" s="84" t="s">
        <v>3697</v>
      </c>
      <c r="U923" s="87" t="s">
        <v>3958</v>
      </c>
      <c r="V923" s="87" t="s">
        <v>3958</v>
      </c>
      <c r="W923" s="86">
        <v>43167.888206018521</v>
      </c>
      <c r="X923" s="87" t="s">
        <v>5839</v>
      </c>
      <c r="Y923" s="84"/>
      <c r="Z923" s="84"/>
      <c r="AA923" s="90" t="s">
        <v>7418</v>
      </c>
      <c r="AB923" s="84"/>
      <c r="AC923" s="84" t="b">
        <v>0</v>
      </c>
      <c r="AD923" s="84">
        <v>11</v>
      </c>
      <c r="AE923" s="90" t="s">
        <v>243</v>
      </c>
      <c r="AF923" s="84" t="b">
        <v>0</v>
      </c>
      <c r="AG923" s="84" t="s">
        <v>250</v>
      </c>
      <c r="AH923" s="84"/>
      <c r="AI923" s="90" t="s">
        <v>243</v>
      </c>
      <c r="AJ923" s="84" t="b">
        <v>0</v>
      </c>
      <c r="AK923" s="84">
        <v>13</v>
      </c>
      <c r="AL923" s="90" t="s">
        <v>243</v>
      </c>
      <c r="AM923" s="84" t="s">
        <v>251</v>
      </c>
      <c r="AN923" s="84" t="b">
        <v>0</v>
      </c>
      <c r="AO923" s="90" t="s">
        <v>7418</v>
      </c>
      <c r="AP923" s="84" t="s">
        <v>270</v>
      </c>
      <c r="AQ923" s="84">
        <v>0</v>
      </c>
      <c r="AR923" s="84">
        <v>0</v>
      </c>
      <c r="AS923" s="84"/>
      <c r="AT923" s="84"/>
      <c r="AU923" s="84"/>
      <c r="AV923" s="84"/>
      <c r="AW923" s="84"/>
      <c r="AX923" s="84"/>
      <c r="AY923" s="84"/>
      <c r="AZ923" s="84"/>
    </row>
    <row r="924" spans="1:52" x14ac:dyDescent="0.25">
      <c r="A924" s="69" t="s">
        <v>1298</v>
      </c>
      <c r="B924" s="69" t="s">
        <v>2180</v>
      </c>
      <c r="C924" s="70"/>
      <c r="D924" s="71"/>
      <c r="E924" s="72"/>
      <c r="F924" s="73"/>
      <c r="G924" s="70"/>
      <c r="H924" s="74"/>
      <c r="I924" s="75"/>
      <c r="J924" s="75"/>
      <c r="K924" s="36"/>
      <c r="L924" s="82"/>
      <c r="M924" s="82"/>
      <c r="N924" s="77"/>
      <c r="O924" s="84" t="s">
        <v>233</v>
      </c>
      <c r="P924" s="86">
        <v>43168.05636574074</v>
      </c>
      <c r="Q924" s="84" t="s">
        <v>2553</v>
      </c>
      <c r="R924" s="84"/>
      <c r="S924" s="84"/>
      <c r="T924" s="84" t="s">
        <v>3631</v>
      </c>
      <c r="U924" s="84"/>
      <c r="V924" s="87" t="s">
        <v>4545</v>
      </c>
      <c r="W924" s="86">
        <v>43168.05636574074</v>
      </c>
      <c r="X924" s="87" t="s">
        <v>5840</v>
      </c>
      <c r="Y924" s="84"/>
      <c r="Z924" s="84"/>
      <c r="AA924" s="90" t="s">
        <v>7419</v>
      </c>
      <c r="AB924" s="84"/>
      <c r="AC924" s="84" t="b">
        <v>0</v>
      </c>
      <c r="AD924" s="84">
        <v>0</v>
      </c>
      <c r="AE924" s="90" t="s">
        <v>243</v>
      </c>
      <c r="AF924" s="84" t="b">
        <v>0</v>
      </c>
      <c r="AG924" s="84" t="s">
        <v>250</v>
      </c>
      <c r="AH924" s="84"/>
      <c r="AI924" s="90" t="s">
        <v>243</v>
      </c>
      <c r="AJ924" s="84" t="b">
        <v>0</v>
      </c>
      <c r="AK924" s="84">
        <v>13</v>
      </c>
      <c r="AL924" s="90" t="s">
        <v>7418</v>
      </c>
      <c r="AM924" s="84" t="s">
        <v>251</v>
      </c>
      <c r="AN924" s="84" t="b">
        <v>0</v>
      </c>
      <c r="AO924" s="90" t="s">
        <v>7418</v>
      </c>
      <c r="AP924" s="84" t="s">
        <v>179</v>
      </c>
      <c r="AQ924" s="84">
        <v>0</v>
      </c>
      <c r="AR924" s="84">
        <v>0</v>
      </c>
      <c r="AS924" s="84"/>
      <c r="AT924" s="84"/>
      <c r="AU924" s="84"/>
      <c r="AV924" s="84"/>
      <c r="AW924" s="84"/>
      <c r="AX924" s="84"/>
      <c r="AY924" s="84"/>
      <c r="AZ924" s="84"/>
    </row>
    <row r="925" spans="1:52" x14ac:dyDescent="0.25">
      <c r="A925" s="69" t="s">
        <v>1298</v>
      </c>
      <c r="B925" s="69" t="s">
        <v>1297</v>
      </c>
      <c r="C925" s="70"/>
      <c r="D925" s="71"/>
      <c r="E925" s="72"/>
      <c r="F925" s="73"/>
      <c r="G925" s="70"/>
      <c r="H925" s="74"/>
      <c r="I925" s="75"/>
      <c r="J925" s="75"/>
      <c r="K925" s="36"/>
      <c r="L925" s="82"/>
      <c r="M925" s="82"/>
      <c r="N925" s="77"/>
      <c r="O925" s="84" t="s">
        <v>233</v>
      </c>
      <c r="P925" s="86">
        <v>43168.05636574074</v>
      </c>
      <c r="Q925" s="84" t="s">
        <v>2553</v>
      </c>
      <c r="R925" s="84"/>
      <c r="S925" s="84"/>
      <c r="T925" s="84" t="s">
        <v>3631</v>
      </c>
      <c r="U925" s="84"/>
      <c r="V925" s="87" t="s">
        <v>4545</v>
      </c>
      <c r="W925" s="86">
        <v>43168.05636574074</v>
      </c>
      <c r="X925" s="87" t="s">
        <v>5840</v>
      </c>
      <c r="Y925" s="84"/>
      <c r="Z925" s="84"/>
      <c r="AA925" s="90" t="s">
        <v>7419</v>
      </c>
      <c r="AB925" s="84"/>
      <c r="AC925" s="84" t="b">
        <v>0</v>
      </c>
      <c r="AD925" s="84">
        <v>0</v>
      </c>
      <c r="AE925" s="90" t="s">
        <v>243</v>
      </c>
      <c r="AF925" s="84" t="b">
        <v>0</v>
      </c>
      <c r="AG925" s="84" t="s">
        <v>250</v>
      </c>
      <c r="AH925" s="84"/>
      <c r="AI925" s="90" t="s">
        <v>243</v>
      </c>
      <c r="AJ925" s="84" t="b">
        <v>0</v>
      </c>
      <c r="AK925" s="84">
        <v>13</v>
      </c>
      <c r="AL925" s="90" t="s">
        <v>7418</v>
      </c>
      <c r="AM925" s="84" t="s">
        <v>251</v>
      </c>
      <c r="AN925" s="84" t="b">
        <v>0</v>
      </c>
      <c r="AO925" s="90" t="s">
        <v>7418</v>
      </c>
      <c r="AP925" s="84" t="s">
        <v>179</v>
      </c>
      <c r="AQ925" s="84">
        <v>0</v>
      </c>
      <c r="AR925" s="84">
        <v>0</v>
      </c>
      <c r="AS925" s="84"/>
      <c r="AT925" s="84"/>
      <c r="AU925" s="84"/>
      <c r="AV925" s="84"/>
      <c r="AW925" s="84"/>
      <c r="AX925" s="84"/>
      <c r="AY925" s="84"/>
      <c r="AZ925" s="84"/>
    </row>
    <row r="926" spans="1:52" x14ac:dyDescent="0.25">
      <c r="A926" s="69" t="s">
        <v>1299</v>
      </c>
      <c r="B926" s="69" t="s">
        <v>1299</v>
      </c>
      <c r="C926" s="70"/>
      <c r="D926" s="71"/>
      <c r="E926" s="72"/>
      <c r="F926" s="73"/>
      <c r="G926" s="70"/>
      <c r="H926" s="74"/>
      <c r="I926" s="75"/>
      <c r="J926" s="75"/>
      <c r="K926" s="36"/>
      <c r="L926" s="82"/>
      <c r="M926" s="82"/>
      <c r="N926" s="77"/>
      <c r="O926" s="84" t="s">
        <v>179</v>
      </c>
      <c r="P926" s="86">
        <v>43168.055520833332</v>
      </c>
      <c r="Q926" s="84" t="s">
        <v>2737</v>
      </c>
      <c r="R926" s="84"/>
      <c r="S926" s="84"/>
      <c r="T926" s="84" t="s">
        <v>3698</v>
      </c>
      <c r="U926" s="87" t="s">
        <v>3959</v>
      </c>
      <c r="V926" s="87" t="s">
        <v>3959</v>
      </c>
      <c r="W926" s="86">
        <v>43168.055520833332</v>
      </c>
      <c r="X926" s="87" t="s">
        <v>5841</v>
      </c>
      <c r="Y926" s="84"/>
      <c r="Z926" s="84"/>
      <c r="AA926" s="90" t="s">
        <v>7420</v>
      </c>
      <c r="AB926" s="84"/>
      <c r="AC926" s="84" t="b">
        <v>0</v>
      </c>
      <c r="AD926" s="84">
        <v>0</v>
      </c>
      <c r="AE926" s="90" t="s">
        <v>243</v>
      </c>
      <c r="AF926" s="84" t="b">
        <v>0</v>
      </c>
      <c r="AG926" s="84" t="s">
        <v>248</v>
      </c>
      <c r="AH926" s="84"/>
      <c r="AI926" s="90" t="s">
        <v>243</v>
      </c>
      <c r="AJ926" s="84" t="b">
        <v>0</v>
      </c>
      <c r="AK926" s="84">
        <v>0</v>
      </c>
      <c r="AL926" s="90" t="s">
        <v>243</v>
      </c>
      <c r="AM926" s="84" t="s">
        <v>253</v>
      </c>
      <c r="AN926" s="84" t="b">
        <v>0</v>
      </c>
      <c r="AO926" s="90" t="s">
        <v>7420</v>
      </c>
      <c r="AP926" s="84" t="s">
        <v>179</v>
      </c>
      <c r="AQ926" s="84">
        <v>0</v>
      </c>
      <c r="AR926" s="84">
        <v>0</v>
      </c>
      <c r="AS926" s="84"/>
      <c r="AT926" s="84"/>
      <c r="AU926" s="84"/>
      <c r="AV926" s="84"/>
      <c r="AW926" s="84"/>
      <c r="AX926" s="84"/>
      <c r="AY926" s="84"/>
      <c r="AZ926" s="84"/>
    </row>
    <row r="927" spans="1:52" x14ac:dyDescent="0.25">
      <c r="A927" s="69" t="s">
        <v>1299</v>
      </c>
      <c r="B927" s="69" t="s">
        <v>1299</v>
      </c>
      <c r="C927" s="70"/>
      <c r="D927" s="71"/>
      <c r="E927" s="72"/>
      <c r="F927" s="73"/>
      <c r="G927" s="70"/>
      <c r="H927" s="74"/>
      <c r="I927" s="75"/>
      <c r="J927" s="75"/>
      <c r="K927" s="36"/>
      <c r="L927" s="82"/>
      <c r="M927" s="82"/>
      <c r="N927" s="77"/>
      <c r="O927" s="84" t="s">
        <v>179</v>
      </c>
      <c r="P927" s="86">
        <v>43168.056388888886</v>
      </c>
      <c r="Q927" s="84" t="s">
        <v>2738</v>
      </c>
      <c r="R927" s="84"/>
      <c r="S927" s="84"/>
      <c r="T927" s="84" t="s">
        <v>3699</v>
      </c>
      <c r="U927" s="87" t="s">
        <v>3960</v>
      </c>
      <c r="V927" s="87" t="s">
        <v>3960</v>
      </c>
      <c r="W927" s="86">
        <v>43168.056388888886</v>
      </c>
      <c r="X927" s="87" t="s">
        <v>5842</v>
      </c>
      <c r="Y927" s="84"/>
      <c r="Z927" s="84"/>
      <c r="AA927" s="90" t="s">
        <v>7421</v>
      </c>
      <c r="AB927" s="84"/>
      <c r="AC927" s="84" t="b">
        <v>0</v>
      </c>
      <c r="AD927" s="84">
        <v>0</v>
      </c>
      <c r="AE927" s="90" t="s">
        <v>243</v>
      </c>
      <c r="AF927" s="84" t="b">
        <v>0</v>
      </c>
      <c r="AG927" s="84" t="s">
        <v>249</v>
      </c>
      <c r="AH927" s="84"/>
      <c r="AI927" s="90" t="s">
        <v>243</v>
      </c>
      <c r="AJ927" s="84" t="b">
        <v>0</v>
      </c>
      <c r="AK927" s="84">
        <v>0</v>
      </c>
      <c r="AL927" s="90" t="s">
        <v>243</v>
      </c>
      <c r="AM927" s="84" t="s">
        <v>253</v>
      </c>
      <c r="AN927" s="84" t="b">
        <v>0</v>
      </c>
      <c r="AO927" s="90" t="s">
        <v>7421</v>
      </c>
      <c r="AP927" s="84" t="s">
        <v>179</v>
      </c>
      <c r="AQ927" s="84">
        <v>0</v>
      </c>
      <c r="AR927" s="84">
        <v>0</v>
      </c>
      <c r="AS927" s="84"/>
      <c r="AT927" s="84"/>
      <c r="AU927" s="84"/>
      <c r="AV927" s="84"/>
      <c r="AW927" s="84"/>
      <c r="AX927" s="84"/>
      <c r="AY927" s="84"/>
      <c r="AZ927" s="84"/>
    </row>
    <row r="928" spans="1:52" x14ac:dyDescent="0.25">
      <c r="A928" s="69" t="s">
        <v>1300</v>
      </c>
      <c r="B928" s="69" t="s">
        <v>2095</v>
      </c>
      <c r="C928" s="70"/>
      <c r="D928" s="71"/>
      <c r="E928" s="72"/>
      <c r="F928" s="73"/>
      <c r="G928" s="70"/>
      <c r="H928" s="74"/>
      <c r="I928" s="75"/>
      <c r="J928" s="75"/>
      <c r="K928" s="36"/>
      <c r="L928" s="82"/>
      <c r="M928" s="82"/>
      <c r="N928" s="77"/>
      <c r="O928" s="84" t="s">
        <v>233</v>
      </c>
      <c r="P928" s="86">
        <v>43168.056400462963</v>
      </c>
      <c r="Q928" s="84" t="s">
        <v>2400</v>
      </c>
      <c r="R928" s="84"/>
      <c r="S928" s="84"/>
      <c r="T928" s="84"/>
      <c r="U928" s="84"/>
      <c r="V928" s="87" t="s">
        <v>4546</v>
      </c>
      <c r="W928" s="86">
        <v>43168.056400462963</v>
      </c>
      <c r="X928" s="87" t="s">
        <v>5843</v>
      </c>
      <c r="Y928" s="84"/>
      <c r="Z928" s="84"/>
      <c r="AA928" s="90" t="s">
        <v>7422</v>
      </c>
      <c r="AB928" s="84"/>
      <c r="AC928" s="84" t="b">
        <v>0</v>
      </c>
      <c r="AD928" s="84">
        <v>0</v>
      </c>
      <c r="AE928" s="90" t="s">
        <v>243</v>
      </c>
      <c r="AF928" s="84" t="b">
        <v>0</v>
      </c>
      <c r="AG928" s="84" t="s">
        <v>532</v>
      </c>
      <c r="AH928" s="84"/>
      <c r="AI928" s="90" t="s">
        <v>243</v>
      </c>
      <c r="AJ928" s="84" t="b">
        <v>0</v>
      </c>
      <c r="AK928" s="84">
        <v>369</v>
      </c>
      <c r="AL928" s="90" t="s">
        <v>8332</v>
      </c>
      <c r="AM928" s="84" t="s">
        <v>252</v>
      </c>
      <c r="AN928" s="84" t="b">
        <v>0</v>
      </c>
      <c r="AO928" s="90" t="s">
        <v>8332</v>
      </c>
      <c r="AP928" s="84" t="s">
        <v>179</v>
      </c>
      <c r="AQ928" s="84">
        <v>0</v>
      </c>
      <c r="AR928" s="84">
        <v>0</v>
      </c>
      <c r="AS928" s="84"/>
      <c r="AT928" s="84"/>
      <c r="AU928" s="84"/>
      <c r="AV928" s="84"/>
      <c r="AW928" s="84"/>
      <c r="AX928" s="84"/>
      <c r="AY928" s="84"/>
      <c r="AZ928" s="84"/>
    </row>
    <row r="929" spans="1:52" x14ac:dyDescent="0.25">
      <c r="A929" s="69" t="s">
        <v>1301</v>
      </c>
      <c r="B929" s="69" t="s">
        <v>1301</v>
      </c>
      <c r="C929" s="70"/>
      <c r="D929" s="71"/>
      <c r="E929" s="72"/>
      <c r="F929" s="73"/>
      <c r="G929" s="70"/>
      <c r="H929" s="74"/>
      <c r="I929" s="75"/>
      <c r="J929" s="75"/>
      <c r="K929" s="36"/>
      <c r="L929" s="82"/>
      <c r="M929" s="82"/>
      <c r="N929" s="77"/>
      <c r="O929" s="84" t="s">
        <v>179</v>
      </c>
      <c r="P929" s="86">
        <v>43168.056400462963</v>
      </c>
      <c r="Q929" s="84" t="s">
        <v>2739</v>
      </c>
      <c r="R929" s="84"/>
      <c r="S929" s="84"/>
      <c r="T929" s="84" t="s">
        <v>3547</v>
      </c>
      <c r="U929" s="87" t="s">
        <v>3961</v>
      </c>
      <c r="V929" s="87" t="s">
        <v>3961</v>
      </c>
      <c r="W929" s="86">
        <v>43168.056400462963</v>
      </c>
      <c r="X929" s="87" t="s">
        <v>5844</v>
      </c>
      <c r="Y929" s="84"/>
      <c r="Z929" s="84"/>
      <c r="AA929" s="90" t="s">
        <v>7423</v>
      </c>
      <c r="AB929" s="84"/>
      <c r="AC929" s="84" t="b">
        <v>0</v>
      </c>
      <c r="AD929" s="84">
        <v>0</v>
      </c>
      <c r="AE929" s="90" t="s">
        <v>243</v>
      </c>
      <c r="AF929" s="84" t="b">
        <v>0</v>
      </c>
      <c r="AG929" s="84" t="s">
        <v>249</v>
      </c>
      <c r="AH929" s="84"/>
      <c r="AI929" s="90" t="s">
        <v>243</v>
      </c>
      <c r="AJ929" s="84" t="b">
        <v>0</v>
      </c>
      <c r="AK929" s="84">
        <v>0</v>
      </c>
      <c r="AL929" s="90" t="s">
        <v>243</v>
      </c>
      <c r="AM929" s="84" t="s">
        <v>252</v>
      </c>
      <c r="AN929" s="84" t="b">
        <v>0</v>
      </c>
      <c r="AO929" s="90" t="s">
        <v>7423</v>
      </c>
      <c r="AP929" s="84" t="s">
        <v>179</v>
      </c>
      <c r="AQ929" s="84">
        <v>0</v>
      </c>
      <c r="AR929" s="84">
        <v>0</v>
      </c>
      <c r="AS929" s="84"/>
      <c r="AT929" s="84"/>
      <c r="AU929" s="84"/>
      <c r="AV929" s="84"/>
      <c r="AW929" s="84"/>
      <c r="AX929" s="84"/>
      <c r="AY929" s="84"/>
      <c r="AZ929" s="84"/>
    </row>
    <row r="930" spans="1:52" x14ac:dyDescent="0.25">
      <c r="A930" s="69" t="s">
        <v>1302</v>
      </c>
      <c r="B930" s="69" t="s">
        <v>2151</v>
      </c>
      <c r="C930" s="70"/>
      <c r="D930" s="71"/>
      <c r="E930" s="72"/>
      <c r="F930" s="73"/>
      <c r="G930" s="70"/>
      <c r="H930" s="74"/>
      <c r="I930" s="75"/>
      <c r="J930" s="75"/>
      <c r="K930" s="36"/>
      <c r="L930" s="82"/>
      <c r="M930" s="82"/>
      <c r="N930" s="77"/>
      <c r="O930" s="84" t="s">
        <v>233</v>
      </c>
      <c r="P930" s="86">
        <v>43168.056423611109</v>
      </c>
      <c r="Q930" s="84" t="s">
        <v>2440</v>
      </c>
      <c r="R930" s="84"/>
      <c r="S930" s="84"/>
      <c r="T930" s="84" t="s">
        <v>3586</v>
      </c>
      <c r="U930" s="84"/>
      <c r="V930" s="87" t="s">
        <v>4547</v>
      </c>
      <c r="W930" s="86">
        <v>43168.056423611109</v>
      </c>
      <c r="X930" s="87" t="s">
        <v>5845</v>
      </c>
      <c r="Y930" s="84"/>
      <c r="Z930" s="84"/>
      <c r="AA930" s="90" t="s">
        <v>7424</v>
      </c>
      <c r="AB930" s="84"/>
      <c r="AC930" s="84" t="b">
        <v>0</v>
      </c>
      <c r="AD930" s="84">
        <v>0</v>
      </c>
      <c r="AE930" s="90" t="s">
        <v>243</v>
      </c>
      <c r="AF930" s="84" t="b">
        <v>0</v>
      </c>
      <c r="AG930" s="84" t="s">
        <v>248</v>
      </c>
      <c r="AH930" s="84"/>
      <c r="AI930" s="90" t="s">
        <v>243</v>
      </c>
      <c r="AJ930" s="84" t="b">
        <v>0</v>
      </c>
      <c r="AK930" s="84">
        <v>3079</v>
      </c>
      <c r="AL930" s="90" t="s">
        <v>8073</v>
      </c>
      <c r="AM930" s="84" t="s">
        <v>252</v>
      </c>
      <c r="AN930" s="84" t="b">
        <v>0</v>
      </c>
      <c r="AO930" s="90" t="s">
        <v>8073</v>
      </c>
      <c r="AP930" s="84" t="s">
        <v>179</v>
      </c>
      <c r="AQ930" s="84">
        <v>0</v>
      </c>
      <c r="AR930" s="84">
        <v>0</v>
      </c>
      <c r="AS930" s="84"/>
      <c r="AT930" s="84"/>
      <c r="AU930" s="84"/>
      <c r="AV930" s="84"/>
      <c r="AW930" s="84"/>
      <c r="AX930" s="84"/>
      <c r="AY930" s="84"/>
      <c r="AZ930" s="84"/>
    </row>
    <row r="931" spans="1:52" x14ac:dyDescent="0.25">
      <c r="A931" s="69" t="s">
        <v>1302</v>
      </c>
      <c r="B931" s="69" t="s">
        <v>1872</v>
      </c>
      <c r="C931" s="70"/>
      <c r="D931" s="71"/>
      <c r="E931" s="72"/>
      <c r="F931" s="73"/>
      <c r="G931" s="70"/>
      <c r="H931" s="74"/>
      <c r="I931" s="75"/>
      <c r="J931" s="75"/>
      <c r="K931" s="36"/>
      <c r="L931" s="82"/>
      <c r="M931" s="82"/>
      <c r="N931" s="77"/>
      <c r="O931" s="84" t="s">
        <v>233</v>
      </c>
      <c r="P931" s="86">
        <v>43168.056423611109</v>
      </c>
      <c r="Q931" s="84" t="s">
        <v>2440</v>
      </c>
      <c r="R931" s="84"/>
      <c r="S931" s="84"/>
      <c r="T931" s="84" t="s">
        <v>3586</v>
      </c>
      <c r="U931" s="84"/>
      <c r="V931" s="87" t="s">
        <v>4547</v>
      </c>
      <c r="W931" s="86">
        <v>43168.056423611109</v>
      </c>
      <c r="X931" s="87" t="s">
        <v>5845</v>
      </c>
      <c r="Y931" s="84"/>
      <c r="Z931" s="84"/>
      <c r="AA931" s="90" t="s">
        <v>7424</v>
      </c>
      <c r="AB931" s="84"/>
      <c r="AC931" s="84" t="b">
        <v>0</v>
      </c>
      <c r="AD931" s="84">
        <v>0</v>
      </c>
      <c r="AE931" s="90" t="s">
        <v>243</v>
      </c>
      <c r="AF931" s="84" t="b">
        <v>0</v>
      </c>
      <c r="AG931" s="84" t="s">
        <v>248</v>
      </c>
      <c r="AH931" s="84"/>
      <c r="AI931" s="90" t="s">
        <v>243</v>
      </c>
      <c r="AJ931" s="84" t="b">
        <v>0</v>
      </c>
      <c r="AK931" s="84">
        <v>3079</v>
      </c>
      <c r="AL931" s="90" t="s">
        <v>8073</v>
      </c>
      <c r="AM931" s="84" t="s">
        <v>252</v>
      </c>
      <c r="AN931" s="84" t="b">
        <v>0</v>
      </c>
      <c r="AO931" s="90" t="s">
        <v>8073</v>
      </c>
      <c r="AP931" s="84" t="s">
        <v>179</v>
      </c>
      <c r="AQ931" s="84">
        <v>0</v>
      </c>
      <c r="AR931" s="84">
        <v>0</v>
      </c>
      <c r="AS931" s="84"/>
      <c r="AT931" s="84"/>
      <c r="AU931" s="84"/>
      <c r="AV931" s="84"/>
      <c r="AW931" s="84"/>
      <c r="AX931" s="84"/>
      <c r="AY931" s="84"/>
      <c r="AZ931" s="84"/>
    </row>
    <row r="932" spans="1:52" x14ac:dyDescent="0.25">
      <c r="A932" s="69" t="s">
        <v>1303</v>
      </c>
      <c r="B932" s="69" t="s">
        <v>2095</v>
      </c>
      <c r="C932" s="70"/>
      <c r="D932" s="71"/>
      <c r="E932" s="72"/>
      <c r="F932" s="73"/>
      <c r="G932" s="70"/>
      <c r="H932" s="74"/>
      <c r="I932" s="75"/>
      <c r="J932" s="75"/>
      <c r="K932" s="36"/>
      <c r="L932" s="82"/>
      <c r="M932" s="82"/>
      <c r="N932" s="77"/>
      <c r="O932" s="84" t="s">
        <v>233</v>
      </c>
      <c r="P932" s="86">
        <v>43168.056435185186</v>
      </c>
      <c r="Q932" s="84" t="s">
        <v>2400</v>
      </c>
      <c r="R932" s="84"/>
      <c r="S932" s="84"/>
      <c r="T932" s="84"/>
      <c r="U932" s="84"/>
      <c r="V932" s="87" t="s">
        <v>4548</v>
      </c>
      <c r="W932" s="86">
        <v>43168.056435185186</v>
      </c>
      <c r="X932" s="87" t="s">
        <v>5846</v>
      </c>
      <c r="Y932" s="84"/>
      <c r="Z932" s="84"/>
      <c r="AA932" s="90" t="s">
        <v>7425</v>
      </c>
      <c r="AB932" s="84"/>
      <c r="AC932" s="84" t="b">
        <v>0</v>
      </c>
      <c r="AD932" s="84">
        <v>0</v>
      </c>
      <c r="AE932" s="90" t="s">
        <v>243</v>
      </c>
      <c r="AF932" s="84" t="b">
        <v>0</v>
      </c>
      <c r="AG932" s="84" t="s">
        <v>532</v>
      </c>
      <c r="AH932" s="84"/>
      <c r="AI932" s="90" t="s">
        <v>243</v>
      </c>
      <c r="AJ932" s="84" t="b">
        <v>0</v>
      </c>
      <c r="AK932" s="84">
        <v>369</v>
      </c>
      <c r="AL932" s="90" t="s">
        <v>8332</v>
      </c>
      <c r="AM932" s="84" t="s">
        <v>251</v>
      </c>
      <c r="AN932" s="84" t="b">
        <v>0</v>
      </c>
      <c r="AO932" s="90" t="s">
        <v>8332</v>
      </c>
      <c r="AP932" s="84" t="s">
        <v>179</v>
      </c>
      <c r="AQ932" s="84">
        <v>0</v>
      </c>
      <c r="AR932" s="84">
        <v>0</v>
      </c>
      <c r="AS932" s="84"/>
      <c r="AT932" s="84"/>
      <c r="AU932" s="84"/>
      <c r="AV932" s="84"/>
      <c r="AW932" s="84"/>
      <c r="AX932" s="84"/>
      <c r="AY932" s="84"/>
      <c r="AZ932" s="84"/>
    </row>
    <row r="933" spans="1:52" x14ac:dyDescent="0.25">
      <c r="A933" s="69" t="s">
        <v>1304</v>
      </c>
      <c r="B933" s="69" t="s">
        <v>696</v>
      </c>
      <c r="C933" s="70"/>
      <c r="D933" s="71"/>
      <c r="E933" s="72"/>
      <c r="F933" s="73"/>
      <c r="G933" s="70"/>
      <c r="H933" s="74"/>
      <c r="I933" s="75"/>
      <c r="J933" s="75"/>
      <c r="K933" s="36"/>
      <c r="L933" s="82"/>
      <c r="M933" s="82"/>
      <c r="N933" s="77"/>
      <c r="O933" s="84" t="s">
        <v>233</v>
      </c>
      <c r="P933" s="86">
        <v>43168.056435185186</v>
      </c>
      <c r="Q933" s="84" t="s">
        <v>2740</v>
      </c>
      <c r="R933" s="84"/>
      <c r="S933" s="84"/>
      <c r="T933" s="84" t="s">
        <v>3700</v>
      </c>
      <c r="U933" s="84"/>
      <c r="V933" s="87" t="s">
        <v>4549</v>
      </c>
      <c r="W933" s="86">
        <v>43168.056435185186</v>
      </c>
      <c r="X933" s="87" t="s">
        <v>5847</v>
      </c>
      <c r="Y933" s="84"/>
      <c r="Z933" s="84"/>
      <c r="AA933" s="90" t="s">
        <v>7426</v>
      </c>
      <c r="AB933" s="84"/>
      <c r="AC933" s="84" t="b">
        <v>0</v>
      </c>
      <c r="AD933" s="84">
        <v>0</v>
      </c>
      <c r="AE933" s="90" t="s">
        <v>243</v>
      </c>
      <c r="AF933" s="84" t="b">
        <v>0</v>
      </c>
      <c r="AG933" s="84" t="s">
        <v>522</v>
      </c>
      <c r="AH933" s="84"/>
      <c r="AI933" s="90" t="s">
        <v>243</v>
      </c>
      <c r="AJ933" s="84" t="b">
        <v>0</v>
      </c>
      <c r="AK933" s="84">
        <v>28</v>
      </c>
      <c r="AL933" s="90" t="s">
        <v>6780</v>
      </c>
      <c r="AM933" s="84" t="s">
        <v>254</v>
      </c>
      <c r="AN933" s="84" t="b">
        <v>0</v>
      </c>
      <c r="AO933" s="90" t="s">
        <v>6780</v>
      </c>
      <c r="AP933" s="84" t="s">
        <v>179</v>
      </c>
      <c r="AQ933" s="84">
        <v>0</v>
      </c>
      <c r="AR933" s="84">
        <v>0</v>
      </c>
      <c r="AS933" s="84"/>
      <c r="AT933" s="84"/>
      <c r="AU933" s="84"/>
      <c r="AV933" s="84"/>
      <c r="AW933" s="84"/>
      <c r="AX933" s="84"/>
      <c r="AY933" s="84"/>
      <c r="AZ933" s="84"/>
    </row>
    <row r="934" spans="1:52" x14ac:dyDescent="0.25">
      <c r="A934" s="69" t="s">
        <v>1305</v>
      </c>
      <c r="B934" s="69" t="s">
        <v>1722</v>
      </c>
      <c r="C934" s="70"/>
      <c r="D934" s="71"/>
      <c r="E934" s="72"/>
      <c r="F934" s="73"/>
      <c r="G934" s="70"/>
      <c r="H934" s="74"/>
      <c r="I934" s="75"/>
      <c r="J934" s="75"/>
      <c r="K934" s="36"/>
      <c r="L934" s="82"/>
      <c r="M934" s="82"/>
      <c r="N934" s="77"/>
      <c r="O934" s="84" t="s">
        <v>233</v>
      </c>
      <c r="P934" s="86">
        <v>43168.056446759256</v>
      </c>
      <c r="Q934" s="84" t="s">
        <v>2741</v>
      </c>
      <c r="R934" s="84"/>
      <c r="S934" s="84"/>
      <c r="T934" s="84" t="s">
        <v>3701</v>
      </c>
      <c r="U934" s="84"/>
      <c r="V934" s="87" t="s">
        <v>4550</v>
      </c>
      <c r="W934" s="86">
        <v>43168.056446759256</v>
      </c>
      <c r="X934" s="87" t="s">
        <v>5848</v>
      </c>
      <c r="Y934" s="84"/>
      <c r="Z934" s="84"/>
      <c r="AA934" s="90" t="s">
        <v>7427</v>
      </c>
      <c r="AB934" s="84"/>
      <c r="AC934" s="84" t="b">
        <v>0</v>
      </c>
      <c r="AD934" s="84">
        <v>0</v>
      </c>
      <c r="AE934" s="90" t="s">
        <v>243</v>
      </c>
      <c r="AF934" s="84" t="b">
        <v>0</v>
      </c>
      <c r="AG934" s="84" t="s">
        <v>250</v>
      </c>
      <c r="AH934" s="84"/>
      <c r="AI934" s="90" t="s">
        <v>243</v>
      </c>
      <c r="AJ934" s="84" t="b">
        <v>0</v>
      </c>
      <c r="AK934" s="84">
        <v>19</v>
      </c>
      <c r="AL934" s="90" t="s">
        <v>7907</v>
      </c>
      <c r="AM934" s="84" t="s">
        <v>251</v>
      </c>
      <c r="AN934" s="84" t="b">
        <v>0</v>
      </c>
      <c r="AO934" s="90" t="s">
        <v>7907</v>
      </c>
      <c r="AP934" s="84" t="s">
        <v>179</v>
      </c>
      <c r="AQ934" s="84">
        <v>0</v>
      </c>
      <c r="AR934" s="84">
        <v>0</v>
      </c>
      <c r="AS934" s="84"/>
      <c r="AT934" s="84"/>
      <c r="AU934" s="84"/>
      <c r="AV934" s="84"/>
      <c r="AW934" s="84"/>
      <c r="AX934" s="84"/>
      <c r="AY934" s="84"/>
      <c r="AZ934" s="84"/>
    </row>
    <row r="935" spans="1:52" x14ac:dyDescent="0.25">
      <c r="A935" s="69" t="s">
        <v>1306</v>
      </c>
      <c r="B935" s="69" t="s">
        <v>1306</v>
      </c>
      <c r="C935" s="70"/>
      <c r="D935" s="71"/>
      <c r="E935" s="72"/>
      <c r="F935" s="73"/>
      <c r="G935" s="70"/>
      <c r="H935" s="74"/>
      <c r="I935" s="75"/>
      <c r="J935" s="75"/>
      <c r="K935" s="36"/>
      <c r="L935" s="82"/>
      <c r="M935" s="82"/>
      <c r="N935" s="77"/>
      <c r="O935" s="84" t="s">
        <v>179</v>
      </c>
      <c r="P935" s="86">
        <v>43167.628888888888</v>
      </c>
      <c r="Q935" s="84" t="s">
        <v>2742</v>
      </c>
      <c r="R935" s="84"/>
      <c r="S935" s="84"/>
      <c r="T935" s="84" t="s">
        <v>3702</v>
      </c>
      <c r="U935" s="87" t="s">
        <v>3962</v>
      </c>
      <c r="V935" s="87" t="s">
        <v>3962</v>
      </c>
      <c r="W935" s="86">
        <v>43167.628888888888</v>
      </c>
      <c r="X935" s="87" t="s">
        <v>5849</v>
      </c>
      <c r="Y935" s="84"/>
      <c r="Z935" s="84"/>
      <c r="AA935" s="90" t="s">
        <v>7428</v>
      </c>
      <c r="AB935" s="84"/>
      <c r="AC935" s="84" t="b">
        <v>0</v>
      </c>
      <c r="AD935" s="84">
        <v>430</v>
      </c>
      <c r="AE935" s="90" t="s">
        <v>243</v>
      </c>
      <c r="AF935" s="84" t="b">
        <v>0</v>
      </c>
      <c r="AG935" s="84" t="s">
        <v>248</v>
      </c>
      <c r="AH935" s="84"/>
      <c r="AI935" s="90" t="s">
        <v>243</v>
      </c>
      <c r="AJ935" s="84" t="b">
        <v>0</v>
      </c>
      <c r="AK935" s="84">
        <v>156</v>
      </c>
      <c r="AL935" s="90" t="s">
        <v>243</v>
      </c>
      <c r="AM935" s="84" t="s">
        <v>252</v>
      </c>
      <c r="AN935" s="84" t="b">
        <v>0</v>
      </c>
      <c r="AO935" s="90" t="s">
        <v>7428</v>
      </c>
      <c r="AP935" s="84" t="s">
        <v>270</v>
      </c>
      <c r="AQ935" s="84">
        <v>0</v>
      </c>
      <c r="AR935" s="84">
        <v>0</v>
      </c>
      <c r="AS935" s="84"/>
      <c r="AT935" s="84"/>
      <c r="AU935" s="84"/>
      <c r="AV935" s="84"/>
      <c r="AW935" s="84"/>
      <c r="AX935" s="84"/>
      <c r="AY935" s="84"/>
      <c r="AZ935" s="84"/>
    </row>
    <row r="936" spans="1:52" x14ac:dyDescent="0.25">
      <c r="A936" s="69" t="s">
        <v>1307</v>
      </c>
      <c r="B936" s="69" t="s">
        <v>1306</v>
      </c>
      <c r="C936" s="70"/>
      <c r="D936" s="71"/>
      <c r="E936" s="72"/>
      <c r="F936" s="73"/>
      <c r="G936" s="70"/>
      <c r="H936" s="74"/>
      <c r="I936" s="75"/>
      <c r="J936" s="75"/>
      <c r="K936" s="36"/>
      <c r="L936" s="82"/>
      <c r="M936" s="82"/>
      <c r="N936" s="77"/>
      <c r="O936" s="84" t="s">
        <v>233</v>
      </c>
      <c r="P936" s="86">
        <v>43168.056458333333</v>
      </c>
      <c r="Q936" s="84" t="s">
        <v>2693</v>
      </c>
      <c r="R936" s="84"/>
      <c r="S936" s="84"/>
      <c r="T936" s="84" t="s">
        <v>3677</v>
      </c>
      <c r="U936" s="84"/>
      <c r="V936" s="87" t="s">
        <v>4551</v>
      </c>
      <c r="W936" s="86">
        <v>43168.056458333333</v>
      </c>
      <c r="X936" s="87" t="s">
        <v>5850</v>
      </c>
      <c r="Y936" s="84"/>
      <c r="Z936" s="84"/>
      <c r="AA936" s="90" t="s">
        <v>7429</v>
      </c>
      <c r="AB936" s="84"/>
      <c r="AC936" s="84" t="b">
        <v>0</v>
      </c>
      <c r="AD936" s="84">
        <v>0</v>
      </c>
      <c r="AE936" s="90" t="s">
        <v>243</v>
      </c>
      <c r="AF936" s="84" t="b">
        <v>0</v>
      </c>
      <c r="AG936" s="84" t="s">
        <v>248</v>
      </c>
      <c r="AH936" s="84"/>
      <c r="AI936" s="90" t="s">
        <v>243</v>
      </c>
      <c r="AJ936" s="84" t="b">
        <v>0</v>
      </c>
      <c r="AK936" s="84">
        <v>156</v>
      </c>
      <c r="AL936" s="90" t="s">
        <v>7428</v>
      </c>
      <c r="AM936" s="84" t="s">
        <v>251</v>
      </c>
      <c r="AN936" s="84" t="b">
        <v>0</v>
      </c>
      <c r="AO936" s="90" t="s">
        <v>7428</v>
      </c>
      <c r="AP936" s="84" t="s">
        <v>179</v>
      </c>
      <c r="AQ936" s="84">
        <v>0</v>
      </c>
      <c r="AR936" s="84">
        <v>0</v>
      </c>
      <c r="AS936" s="84"/>
      <c r="AT936" s="84"/>
      <c r="AU936" s="84"/>
      <c r="AV936" s="84"/>
      <c r="AW936" s="84"/>
      <c r="AX936" s="84"/>
      <c r="AY936" s="84"/>
      <c r="AZ936" s="84"/>
    </row>
    <row r="937" spans="1:52" x14ac:dyDescent="0.25">
      <c r="A937" s="69" t="s">
        <v>1308</v>
      </c>
      <c r="B937" s="69" t="s">
        <v>1786</v>
      </c>
      <c r="C937" s="70"/>
      <c r="D937" s="71"/>
      <c r="E937" s="72"/>
      <c r="F937" s="73"/>
      <c r="G937" s="70"/>
      <c r="H937" s="74"/>
      <c r="I937" s="75"/>
      <c r="J937" s="75"/>
      <c r="K937" s="36"/>
      <c r="L937" s="82"/>
      <c r="M937" s="82"/>
      <c r="N937" s="77"/>
      <c r="O937" s="84" t="s">
        <v>233</v>
      </c>
      <c r="P937" s="86">
        <v>43168.056469907409</v>
      </c>
      <c r="Q937" s="84" t="s">
        <v>2508</v>
      </c>
      <c r="R937" s="84"/>
      <c r="S937" s="84"/>
      <c r="T937" s="84" t="s">
        <v>3596</v>
      </c>
      <c r="U937" s="87" t="s">
        <v>3905</v>
      </c>
      <c r="V937" s="87" t="s">
        <v>3905</v>
      </c>
      <c r="W937" s="86">
        <v>43168.056469907409</v>
      </c>
      <c r="X937" s="87" t="s">
        <v>5851</v>
      </c>
      <c r="Y937" s="84"/>
      <c r="Z937" s="84"/>
      <c r="AA937" s="90" t="s">
        <v>7430</v>
      </c>
      <c r="AB937" s="84"/>
      <c r="AC937" s="84" t="b">
        <v>0</v>
      </c>
      <c r="AD937" s="84">
        <v>0</v>
      </c>
      <c r="AE937" s="90" t="s">
        <v>243</v>
      </c>
      <c r="AF937" s="84" t="b">
        <v>0</v>
      </c>
      <c r="AG937" s="84" t="s">
        <v>8486</v>
      </c>
      <c r="AH937" s="84"/>
      <c r="AI937" s="90" t="s">
        <v>243</v>
      </c>
      <c r="AJ937" s="84" t="b">
        <v>0</v>
      </c>
      <c r="AK937" s="84">
        <v>408</v>
      </c>
      <c r="AL937" s="90" t="s">
        <v>7978</v>
      </c>
      <c r="AM937" s="84" t="s">
        <v>251</v>
      </c>
      <c r="AN937" s="84" t="b">
        <v>0</v>
      </c>
      <c r="AO937" s="90" t="s">
        <v>7978</v>
      </c>
      <c r="AP937" s="84" t="s">
        <v>179</v>
      </c>
      <c r="AQ937" s="84">
        <v>0</v>
      </c>
      <c r="AR937" s="84">
        <v>0</v>
      </c>
      <c r="AS937" s="84"/>
      <c r="AT937" s="84"/>
      <c r="AU937" s="84"/>
      <c r="AV937" s="84"/>
      <c r="AW937" s="84"/>
      <c r="AX937" s="84"/>
      <c r="AY937" s="84"/>
      <c r="AZ937" s="84"/>
    </row>
    <row r="938" spans="1:52" x14ac:dyDescent="0.25">
      <c r="A938" s="69" t="s">
        <v>1309</v>
      </c>
      <c r="B938" s="69" t="s">
        <v>2095</v>
      </c>
      <c r="C938" s="70"/>
      <c r="D938" s="71"/>
      <c r="E938" s="72"/>
      <c r="F938" s="73"/>
      <c r="G938" s="70"/>
      <c r="H938" s="74"/>
      <c r="I938" s="75"/>
      <c r="J938" s="75"/>
      <c r="K938" s="36"/>
      <c r="L938" s="82"/>
      <c r="M938" s="82"/>
      <c r="N938" s="77"/>
      <c r="O938" s="84" t="s">
        <v>233</v>
      </c>
      <c r="P938" s="86">
        <v>43168.056469907409</v>
      </c>
      <c r="Q938" s="84" t="s">
        <v>2400</v>
      </c>
      <c r="R938" s="84"/>
      <c r="S938" s="84"/>
      <c r="T938" s="84"/>
      <c r="U938" s="84"/>
      <c r="V938" s="87" t="s">
        <v>4552</v>
      </c>
      <c r="W938" s="86">
        <v>43168.056469907409</v>
      </c>
      <c r="X938" s="87" t="s">
        <v>5852</v>
      </c>
      <c r="Y938" s="84"/>
      <c r="Z938" s="84"/>
      <c r="AA938" s="90" t="s">
        <v>7431</v>
      </c>
      <c r="AB938" s="84"/>
      <c r="AC938" s="84" t="b">
        <v>0</v>
      </c>
      <c r="AD938" s="84">
        <v>0</v>
      </c>
      <c r="AE938" s="90" t="s">
        <v>243</v>
      </c>
      <c r="AF938" s="84" t="b">
        <v>0</v>
      </c>
      <c r="AG938" s="84" t="s">
        <v>532</v>
      </c>
      <c r="AH938" s="84"/>
      <c r="AI938" s="90" t="s">
        <v>243</v>
      </c>
      <c r="AJ938" s="84" t="b">
        <v>0</v>
      </c>
      <c r="AK938" s="84">
        <v>369</v>
      </c>
      <c r="AL938" s="90" t="s">
        <v>8332</v>
      </c>
      <c r="AM938" s="84" t="s">
        <v>252</v>
      </c>
      <c r="AN938" s="84" t="b">
        <v>0</v>
      </c>
      <c r="AO938" s="90" t="s">
        <v>8332</v>
      </c>
      <c r="AP938" s="84" t="s">
        <v>179</v>
      </c>
      <c r="AQ938" s="84">
        <v>0</v>
      </c>
      <c r="AR938" s="84">
        <v>0</v>
      </c>
      <c r="AS938" s="84"/>
      <c r="AT938" s="84"/>
      <c r="AU938" s="84"/>
      <c r="AV938" s="84"/>
      <c r="AW938" s="84"/>
      <c r="AX938" s="84"/>
      <c r="AY938" s="84"/>
      <c r="AZ938" s="84"/>
    </row>
    <row r="939" spans="1:52" x14ac:dyDescent="0.25">
      <c r="A939" s="69" t="s">
        <v>1310</v>
      </c>
      <c r="B939" s="69" t="s">
        <v>1557</v>
      </c>
      <c r="C939" s="70"/>
      <c r="D939" s="71"/>
      <c r="E939" s="72"/>
      <c r="F939" s="73"/>
      <c r="G939" s="70"/>
      <c r="H939" s="74"/>
      <c r="I939" s="75"/>
      <c r="J939" s="75"/>
      <c r="K939" s="36"/>
      <c r="L939" s="82"/>
      <c r="M939" s="82"/>
      <c r="N939" s="77"/>
      <c r="O939" s="84" t="s">
        <v>233</v>
      </c>
      <c r="P939" s="86">
        <v>43168.056504629632</v>
      </c>
      <c r="Q939" s="84" t="s">
        <v>2743</v>
      </c>
      <c r="R939" s="84"/>
      <c r="S939" s="84"/>
      <c r="T939" s="84"/>
      <c r="U939" s="84"/>
      <c r="V939" s="87" t="s">
        <v>4553</v>
      </c>
      <c r="W939" s="86">
        <v>43168.056504629632</v>
      </c>
      <c r="X939" s="87" t="s">
        <v>5853</v>
      </c>
      <c r="Y939" s="84"/>
      <c r="Z939" s="84"/>
      <c r="AA939" s="90" t="s">
        <v>7432</v>
      </c>
      <c r="AB939" s="84"/>
      <c r="AC939" s="84" t="b">
        <v>0</v>
      </c>
      <c r="AD939" s="84">
        <v>0</v>
      </c>
      <c r="AE939" s="90" t="s">
        <v>243</v>
      </c>
      <c r="AF939" s="84" t="b">
        <v>0</v>
      </c>
      <c r="AG939" s="84" t="s">
        <v>248</v>
      </c>
      <c r="AH939" s="84"/>
      <c r="AI939" s="90" t="s">
        <v>243</v>
      </c>
      <c r="AJ939" s="84" t="b">
        <v>0</v>
      </c>
      <c r="AK939" s="84">
        <v>526</v>
      </c>
      <c r="AL939" s="90" t="s">
        <v>7711</v>
      </c>
      <c r="AM939" s="84" t="s">
        <v>251</v>
      </c>
      <c r="AN939" s="84" t="b">
        <v>0</v>
      </c>
      <c r="AO939" s="90" t="s">
        <v>7711</v>
      </c>
      <c r="AP939" s="84" t="s">
        <v>179</v>
      </c>
      <c r="AQ939" s="84">
        <v>0</v>
      </c>
      <c r="AR939" s="84">
        <v>0</v>
      </c>
      <c r="AS939" s="84"/>
      <c r="AT939" s="84"/>
      <c r="AU939" s="84"/>
      <c r="AV939" s="84"/>
      <c r="AW939" s="84"/>
      <c r="AX939" s="84"/>
      <c r="AY939" s="84"/>
      <c r="AZ939" s="84"/>
    </row>
    <row r="940" spans="1:52" x14ac:dyDescent="0.25">
      <c r="A940" s="69" t="s">
        <v>1311</v>
      </c>
      <c r="B940" s="69" t="s">
        <v>2066</v>
      </c>
      <c r="C940" s="70"/>
      <c r="D940" s="71"/>
      <c r="E940" s="72"/>
      <c r="F940" s="73"/>
      <c r="G940" s="70"/>
      <c r="H940" s="74"/>
      <c r="I940" s="75"/>
      <c r="J940" s="75"/>
      <c r="K940" s="36"/>
      <c r="L940" s="82"/>
      <c r="M940" s="82"/>
      <c r="N940" s="77"/>
      <c r="O940" s="84" t="s">
        <v>233</v>
      </c>
      <c r="P940" s="86">
        <v>43168.056527777779</v>
      </c>
      <c r="Q940" s="84" t="s">
        <v>2571</v>
      </c>
      <c r="R940" s="84"/>
      <c r="S940" s="84"/>
      <c r="T940" s="84" t="s">
        <v>3637</v>
      </c>
      <c r="U940" s="84"/>
      <c r="V940" s="87" t="s">
        <v>4554</v>
      </c>
      <c r="W940" s="86">
        <v>43168.056527777779</v>
      </c>
      <c r="X940" s="87" t="s">
        <v>5854</v>
      </c>
      <c r="Y940" s="84"/>
      <c r="Z940" s="84"/>
      <c r="AA940" s="90" t="s">
        <v>7433</v>
      </c>
      <c r="AB940" s="84"/>
      <c r="AC940" s="84" t="b">
        <v>0</v>
      </c>
      <c r="AD940" s="84">
        <v>0</v>
      </c>
      <c r="AE940" s="90" t="s">
        <v>243</v>
      </c>
      <c r="AF940" s="84" t="b">
        <v>0</v>
      </c>
      <c r="AG940" s="84" t="s">
        <v>248</v>
      </c>
      <c r="AH940" s="84"/>
      <c r="AI940" s="90" t="s">
        <v>243</v>
      </c>
      <c r="AJ940" s="84" t="b">
        <v>0</v>
      </c>
      <c r="AK940" s="84">
        <v>31</v>
      </c>
      <c r="AL940" s="90" t="s">
        <v>8299</v>
      </c>
      <c r="AM940" s="84" t="s">
        <v>251</v>
      </c>
      <c r="AN940" s="84" t="b">
        <v>0</v>
      </c>
      <c r="AO940" s="90" t="s">
        <v>8299</v>
      </c>
      <c r="AP940" s="84" t="s">
        <v>179</v>
      </c>
      <c r="AQ940" s="84">
        <v>0</v>
      </c>
      <c r="AR940" s="84">
        <v>0</v>
      </c>
      <c r="AS940" s="84"/>
      <c r="AT940" s="84"/>
      <c r="AU940" s="84"/>
      <c r="AV940" s="84"/>
      <c r="AW940" s="84"/>
      <c r="AX940" s="84"/>
      <c r="AY940" s="84"/>
      <c r="AZ940" s="84"/>
    </row>
    <row r="941" spans="1:52" x14ac:dyDescent="0.25">
      <c r="A941" s="69" t="s">
        <v>1312</v>
      </c>
      <c r="B941" s="69" t="s">
        <v>1312</v>
      </c>
      <c r="C941" s="70"/>
      <c r="D941" s="71"/>
      <c r="E941" s="72"/>
      <c r="F941" s="73"/>
      <c r="G941" s="70"/>
      <c r="H941" s="74"/>
      <c r="I941" s="75"/>
      <c r="J941" s="75"/>
      <c r="K941" s="36"/>
      <c r="L941" s="82"/>
      <c r="M941" s="82"/>
      <c r="N941" s="77"/>
      <c r="O941" s="84" t="s">
        <v>179</v>
      </c>
      <c r="P941" s="86">
        <v>43168.056527777779</v>
      </c>
      <c r="Q941" s="84" t="s">
        <v>2744</v>
      </c>
      <c r="R941" s="87" t="s">
        <v>3310</v>
      </c>
      <c r="S941" s="84" t="s">
        <v>3494</v>
      </c>
      <c r="T941" s="84" t="s">
        <v>3547</v>
      </c>
      <c r="U941" s="84"/>
      <c r="V941" s="87" t="s">
        <v>4555</v>
      </c>
      <c r="W941" s="86">
        <v>43168.056527777779</v>
      </c>
      <c r="X941" s="87" t="s">
        <v>5855</v>
      </c>
      <c r="Y941" s="84"/>
      <c r="Z941" s="84"/>
      <c r="AA941" s="90" t="s">
        <v>7434</v>
      </c>
      <c r="AB941" s="84"/>
      <c r="AC941" s="84" t="b">
        <v>0</v>
      </c>
      <c r="AD941" s="84">
        <v>0</v>
      </c>
      <c r="AE941" s="90" t="s">
        <v>243</v>
      </c>
      <c r="AF941" s="84" t="b">
        <v>0</v>
      </c>
      <c r="AG941" s="84" t="s">
        <v>248</v>
      </c>
      <c r="AH941" s="84"/>
      <c r="AI941" s="90" t="s">
        <v>243</v>
      </c>
      <c r="AJ941" s="84" t="b">
        <v>0</v>
      </c>
      <c r="AK941" s="84">
        <v>0</v>
      </c>
      <c r="AL941" s="90" t="s">
        <v>243</v>
      </c>
      <c r="AM941" s="84" t="s">
        <v>263</v>
      </c>
      <c r="AN941" s="84" t="b">
        <v>0</v>
      </c>
      <c r="AO941" s="90" t="s">
        <v>7434</v>
      </c>
      <c r="AP941" s="84" t="s">
        <v>179</v>
      </c>
      <c r="AQ941" s="84">
        <v>0</v>
      </c>
      <c r="AR941" s="84">
        <v>0</v>
      </c>
      <c r="AS941" s="84"/>
      <c r="AT941" s="84"/>
      <c r="AU941" s="84"/>
      <c r="AV941" s="84"/>
      <c r="AW941" s="84"/>
      <c r="AX941" s="84"/>
      <c r="AY941" s="84"/>
      <c r="AZ941" s="84"/>
    </row>
    <row r="942" spans="1:52" x14ac:dyDescent="0.25">
      <c r="A942" s="69" t="s">
        <v>1313</v>
      </c>
      <c r="B942" s="69" t="s">
        <v>2079</v>
      </c>
      <c r="C942" s="70"/>
      <c r="D942" s="71"/>
      <c r="E942" s="72"/>
      <c r="F942" s="73"/>
      <c r="G942" s="70"/>
      <c r="H942" s="74"/>
      <c r="I942" s="75"/>
      <c r="J942" s="75"/>
      <c r="K942" s="36"/>
      <c r="L942" s="82"/>
      <c r="M942" s="82"/>
      <c r="N942" s="77"/>
      <c r="O942" s="84" t="s">
        <v>233</v>
      </c>
      <c r="P942" s="86">
        <v>43168.056539351855</v>
      </c>
      <c r="Q942" s="84" t="s">
        <v>2618</v>
      </c>
      <c r="R942" s="87" t="s">
        <v>3271</v>
      </c>
      <c r="S942" s="84" t="s">
        <v>3469</v>
      </c>
      <c r="T942" s="84" t="s">
        <v>3547</v>
      </c>
      <c r="U942" s="84"/>
      <c r="V942" s="87" t="s">
        <v>4556</v>
      </c>
      <c r="W942" s="86">
        <v>43168.056539351855</v>
      </c>
      <c r="X942" s="87" t="s">
        <v>5856</v>
      </c>
      <c r="Y942" s="84"/>
      <c r="Z942" s="84"/>
      <c r="AA942" s="90" t="s">
        <v>7435</v>
      </c>
      <c r="AB942" s="84"/>
      <c r="AC942" s="84" t="b">
        <v>0</v>
      </c>
      <c r="AD942" s="84">
        <v>0</v>
      </c>
      <c r="AE942" s="90" t="s">
        <v>243</v>
      </c>
      <c r="AF942" s="84" t="b">
        <v>0</v>
      </c>
      <c r="AG942" s="84" t="s">
        <v>248</v>
      </c>
      <c r="AH942" s="84"/>
      <c r="AI942" s="90" t="s">
        <v>243</v>
      </c>
      <c r="AJ942" s="84" t="b">
        <v>0</v>
      </c>
      <c r="AK942" s="84">
        <v>35</v>
      </c>
      <c r="AL942" s="90" t="s">
        <v>8315</v>
      </c>
      <c r="AM942" s="84" t="s">
        <v>251</v>
      </c>
      <c r="AN942" s="84" t="b">
        <v>0</v>
      </c>
      <c r="AO942" s="90" t="s">
        <v>8315</v>
      </c>
      <c r="AP942" s="84" t="s">
        <v>179</v>
      </c>
      <c r="AQ942" s="84">
        <v>0</v>
      </c>
      <c r="AR942" s="84">
        <v>0</v>
      </c>
      <c r="AS942" s="84"/>
      <c r="AT942" s="84"/>
      <c r="AU942" s="84"/>
      <c r="AV942" s="84"/>
      <c r="AW942" s="84"/>
      <c r="AX942" s="84"/>
      <c r="AY942" s="84"/>
      <c r="AZ942" s="84"/>
    </row>
    <row r="943" spans="1:52" x14ac:dyDescent="0.25">
      <c r="A943" s="69" t="s">
        <v>1314</v>
      </c>
      <c r="B943" s="69" t="s">
        <v>1314</v>
      </c>
      <c r="C943" s="70"/>
      <c r="D943" s="71"/>
      <c r="E943" s="72"/>
      <c r="F943" s="73"/>
      <c r="G943" s="70"/>
      <c r="H943" s="74"/>
      <c r="I943" s="75"/>
      <c r="J943" s="75"/>
      <c r="K943" s="36"/>
      <c r="L943" s="82"/>
      <c r="M943" s="82"/>
      <c r="N943" s="77"/>
      <c r="O943" s="84" t="s">
        <v>179</v>
      </c>
      <c r="P943" s="86">
        <v>43168.056550925925</v>
      </c>
      <c r="Q943" s="84" t="s">
        <v>2745</v>
      </c>
      <c r="R943" s="84"/>
      <c r="S943" s="84"/>
      <c r="T943" s="84" t="s">
        <v>3703</v>
      </c>
      <c r="U943" s="84"/>
      <c r="V943" s="87" t="s">
        <v>4557</v>
      </c>
      <c r="W943" s="86">
        <v>43168.056550925925</v>
      </c>
      <c r="X943" s="87" t="s">
        <v>5857</v>
      </c>
      <c r="Y943" s="84"/>
      <c r="Z943" s="84"/>
      <c r="AA943" s="90" t="s">
        <v>7436</v>
      </c>
      <c r="AB943" s="84"/>
      <c r="AC943" s="84" t="b">
        <v>0</v>
      </c>
      <c r="AD943" s="84">
        <v>0</v>
      </c>
      <c r="AE943" s="90" t="s">
        <v>243</v>
      </c>
      <c r="AF943" s="84" t="b">
        <v>0</v>
      </c>
      <c r="AG943" s="84" t="s">
        <v>248</v>
      </c>
      <c r="AH943" s="84"/>
      <c r="AI943" s="90" t="s">
        <v>243</v>
      </c>
      <c r="AJ943" s="84" t="b">
        <v>0</v>
      </c>
      <c r="AK943" s="84">
        <v>0</v>
      </c>
      <c r="AL943" s="90" t="s">
        <v>243</v>
      </c>
      <c r="AM943" s="84" t="s">
        <v>252</v>
      </c>
      <c r="AN943" s="84" t="b">
        <v>0</v>
      </c>
      <c r="AO943" s="90" t="s">
        <v>7436</v>
      </c>
      <c r="AP943" s="84" t="s">
        <v>179</v>
      </c>
      <c r="AQ943" s="84">
        <v>0</v>
      </c>
      <c r="AR943" s="84">
        <v>0</v>
      </c>
      <c r="AS943" s="84"/>
      <c r="AT943" s="84"/>
      <c r="AU943" s="84"/>
      <c r="AV943" s="84"/>
      <c r="AW943" s="84"/>
      <c r="AX943" s="84"/>
      <c r="AY943" s="84"/>
      <c r="AZ943" s="84"/>
    </row>
    <row r="944" spans="1:52" x14ac:dyDescent="0.25">
      <c r="A944" s="69" t="s">
        <v>1315</v>
      </c>
      <c r="B944" s="69" t="s">
        <v>2064</v>
      </c>
      <c r="C944" s="70"/>
      <c r="D944" s="71"/>
      <c r="E944" s="72"/>
      <c r="F944" s="73"/>
      <c r="G944" s="70"/>
      <c r="H944" s="74"/>
      <c r="I944" s="75"/>
      <c r="J944" s="75"/>
      <c r="K944" s="36"/>
      <c r="L944" s="82"/>
      <c r="M944" s="82"/>
      <c r="N944" s="77"/>
      <c r="O944" s="84" t="s">
        <v>233</v>
      </c>
      <c r="P944" s="86">
        <v>43168.056562500002</v>
      </c>
      <c r="Q944" s="84" t="s">
        <v>2427</v>
      </c>
      <c r="R944" s="84"/>
      <c r="S944" s="84"/>
      <c r="T944" s="84" t="s">
        <v>3547</v>
      </c>
      <c r="U944" s="84"/>
      <c r="V944" s="87" t="s">
        <v>4558</v>
      </c>
      <c r="W944" s="86">
        <v>43168.056562500002</v>
      </c>
      <c r="X944" s="87" t="s">
        <v>5858</v>
      </c>
      <c r="Y944" s="84"/>
      <c r="Z944" s="84"/>
      <c r="AA944" s="90" t="s">
        <v>7437</v>
      </c>
      <c r="AB944" s="84"/>
      <c r="AC944" s="84" t="b">
        <v>0</v>
      </c>
      <c r="AD944" s="84">
        <v>0</v>
      </c>
      <c r="AE944" s="90" t="s">
        <v>243</v>
      </c>
      <c r="AF944" s="84" t="b">
        <v>0</v>
      </c>
      <c r="AG944" s="84" t="s">
        <v>532</v>
      </c>
      <c r="AH944" s="84"/>
      <c r="AI944" s="90" t="s">
        <v>243</v>
      </c>
      <c r="AJ944" s="84" t="b">
        <v>0</v>
      </c>
      <c r="AK944" s="84">
        <v>42</v>
      </c>
      <c r="AL944" s="90" t="s">
        <v>8296</v>
      </c>
      <c r="AM944" s="84" t="s">
        <v>251</v>
      </c>
      <c r="AN944" s="84" t="b">
        <v>0</v>
      </c>
      <c r="AO944" s="90" t="s">
        <v>8296</v>
      </c>
      <c r="AP944" s="84" t="s">
        <v>179</v>
      </c>
      <c r="AQ944" s="84">
        <v>0</v>
      </c>
      <c r="AR944" s="84">
        <v>0</v>
      </c>
      <c r="AS944" s="84"/>
      <c r="AT944" s="84"/>
      <c r="AU944" s="84"/>
      <c r="AV944" s="84"/>
      <c r="AW944" s="84"/>
      <c r="AX944" s="84"/>
      <c r="AY944" s="84"/>
      <c r="AZ944" s="84"/>
    </row>
    <row r="945" spans="1:52" x14ac:dyDescent="0.25">
      <c r="A945" s="69" t="s">
        <v>1316</v>
      </c>
      <c r="B945" s="69" t="s">
        <v>2018</v>
      </c>
      <c r="C945" s="70"/>
      <c r="D945" s="71"/>
      <c r="E945" s="72"/>
      <c r="F945" s="73"/>
      <c r="G945" s="70"/>
      <c r="H945" s="74"/>
      <c r="I945" s="75"/>
      <c r="J945" s="75"/>
      <c r="K945" s="36"/>
      <c r="L945" s="82"/>
      <c r="M945" s="82"/>
      <c r="N945" s="77"/>
      <c r="O945" s="84" t="s">
        <v>233</v>
      </c>
      <c r="P945" s="86">
        <v>43168.056585648148</v>
      </c>
      <c r="Q945" s="84" t="s">
        <v>2576</v>
      </c>
      <c r="R945" s="84"/>
      <c r="S945" s="84"/>
      <c r="T945" s="84"/>
      <c r="U945" s="84"/>
      <c r="V945" s="87" t="s">
        <v>4559</v>
      </c>
      <c r="W945" s="86">
        <v>43168.056585648148</v>
      </c>
      <c r="X945" s="87" t="s">
        <v>5859</v>
      </c>
      <c r="Y945" s="84"/>
      <c r="Z945" s="84"/>
      <c r="AA945" s="90" t="s">
        <v>7438</v>
      </c>
      <c r="AB945" s="84"/>
      <c r="AC945" s="84" t="b">
        <v>0</v>
      </c>
      <c r="AD945" s="84">
        <v>0</v>
      </c>
      <c r="AE945" s="90" t="s">
        <v>243</v>
      </c>
      <c r="AF945" s="84" t="b">
        <v>0</v>
      </c>
      <c r="AG945" s="84" t="s">
        <v>248</v>
      </c>
      <c r="AH945" s="84"/>
      <c r="AI945" s="90" t="s">
        <v>243</v>
      </c>
      <c r="AJ945" s="84" t="b">
        <v>0</v>
      </c>
      <c r="AK945" s="84">
        <v>101</v>
      </c>
      <c r="AL945" s="90" t="s">
        <v>8248</v>
      </c>
      <c r="AM945" s="84" t="s">
        <v>254</v>
      </c>
      <c r="AN945" s="84" t="b">
        <v>0</v>
      </c>
      <c r="AO945" s="90" t="s">
        <v>8248</v>
      </c>
      <c r="AP945" s="84" t="s">
        <v>179</v>
      </c>
      <c r="AQ945" s="84">
        <v>0</v>
      </c>
      <c r="AR945" s="84">
        <v>0</v>
      </c>
      <c r="AS945" s="84"/>
      <c r="AT945" s="84"/>
      <c r="AU945" s="84"/>
      <c r="AV945" s="84"/>
      <c r="AW945" s="84"/>
      <c r="AX945" s="84"/>
      <c r="AY945" s="84"/>
      <c r="AZ945" s="84"/>
    </row>
    <row r="946" spans="1:52" x14ac:dyDescent="0.25">
      <c r="A946" s="69" t="s">
        <v>1317</v>
      </c>
      <c r="B946" s="69" t="s">
        <v>2277</v>
      </c>
      <c r="C946" s="70"/>
      <c r="D946" s="71"/>
      <c r="E946" s="72"/>
      <c r="F946" s="73"/>
      <c r="G946" s="70"/>
      <c r="H946" s="74"/>
      <c r="I946" s="75"/>
      <c r="J946" s="75"/>
      <c r="K946" s="36"/>
      <c r="L946" s="82"/>
      <c r="M946" s="82"/>
      <c r="N946" s="77"/>
      <c r="O946" s="84" t="s">
        <v>234</v>
      </c>
      <c r="P946" s="86">
        <v>43168.006932870368</v>
      </c>
      <c r="Q946" s="84" t="s">
        <v>2746</v>
      </c>
      <c r="R946" s="84"/>
      <c r="S946" s="84"/>
      <c r="T946" s="84" t="s">
        <v>3547</v>
      </c>
      <c r="U946" s="84"/>
      <c r="V946" s="87" t="s">
        <v>4560</v>
      </c>
      <c r="W946" s="86">
        <v>43168.006932870368</v>
      </c>
      <c r="X946" s="87" t="s">
        <v>5860</v>
      </c>
      <c r="Y946" s="84"/>
      <c r="Z946" s="84"/>
      <c r="AA946" s="90" t="s">
        <v>7439</v>
      </c>
      <c r="AB946" s="90" t="s">
        <v>8356</v>
      </c>
      <c r="AC946" s="84" t="b">
        <v>0</v>
      </c>
      <c r="AD946" s="84">
        <v>6</v>
      </c>
      <c r="AE946" s="90" t="s">
        <v>8437</v>
      </c>
      <c r="AF946" s="84" t="b">
        <v>0</v>
      </c>
      <c r="AG946" s="84" t="s">
        <v>248</v>
      </c>
      <c r="AH946" s="84"/>
      <c r="AI946" s="90" t="s">
        <v>243</v>
      </c>
      <c r="AJ946" s="84" t="b">
        <v>0</v>
      </c>
      <c r="AK946" s="84">
        <v>5</v>
      </c>
      <c r="AL946" s="90" t="s">
        <v>243</v>
      </c>
      <c r="AM946" s="84" t="s">
        <v>251</v>
      </c>
      <c r="AN946" s="84" t="b">
        <v>0</v>
      </c>
      <c r="AO946" s="90" t="s">
        <v>8356</v>
      </c>
      <c r="AP946" s="84" t="s">
        <v>270</v>
      </c>
      <c r="AQ946" s="84">
        <v>0</v>
      </c>
      <c r="AR946" s="84">
        <v>0</v>
      </c>
      <c r="AS946" s="84"/>
      <c r="AT946" s="84"/>
      <c r="AU946" s="84"/>
      <c r="AV946" s="84"/>
      <c r="AW946" s="84"/>
      <c r="AX946" s="84"/>
      <c r="AY946" s="84"/>
      <c r="AZ946" s="84"/>
    </row>
    <row r="947" spans="1:52" x14ac:dyDescent="0.25">
      <c r="A947" s="69" t="s">
        <v>1318</v>
      </c>
      <c r="B947" s="69" t="s">
        <v>2277</v>
      </c>
      <c r="C947" s="70"/>
      <c r="D947" s="71"/>
      <c r="E947" s="72"/>
      <c r="F947" s="73"/>
      <c r="G947" s="70"/>
      <c r="H947" s="74"/>
      <c r="I947" s="75"/>
      <c r="J947" s="75"/>
      <c r="K947" s="36"/>
      <c r="L947" s="82"/>
      <c r="M947" s="82"/>
      <c r="N947" s="77"/>
      <c r="O947" s="84" t="s">
        <v>233</v>
      </c>
      <c r="P947" s="86">
        <v>43168.056030092594</v>
      </c>
      <c r="Q947" s="84" t="s">
        <v>2747</v>
      </c>
      <c r="R947" s="84"/>
      <c r="S947" s="84"/>
      <c r="T947" s="84" t="s">
        <v>3547</v>
      </c>
      <c r="U947" s="84"/>
      <c r="V947" s="87" t="s">
        <v>4561</v>
      </c>
      <c r="W947" s="86">
        <v>43168.056030092594</v>
      </c>
      <c r="X947" s="87" t="s">
        <v>5861</v>
      </c>
      <c r="Y947" s="84"/>
      <c r="Z947" s="84"/>
      <c r="AA947" s="90" t="s">
        <v>7440</v>
      </c>
      <c r="AB947" s="84"/>
      <c r="AC947" s="84" t="b">
        <v>0</v>
      </c>
      <c r="AD947" s="84">
        <v>0</v>
      </c>
      <c r="AE947" s="90" t="s">
        <v>243</v>
      </c>
      <c r="AF947" s="84" t="b">
        <v>0</v>
      </c>
      <c r="AG947" s="84" t="s">
        <v>248</v>
      </c>
      <c r="AH947" s="84"/>
      <c r="AI947" s="90" t="s">
        <v>243</v>
      </c>
      <c r="AJ947" s="84" t="b">
        <v>0</v>
      </c>
      <c r="AK947" s="84">
        <v>5</v>
      </c>
      <c r="AL947" s="90" t="s">
        <v>7439</v>
      </c>
      <c r="AM947" s="84" t="s">
        <v>251</v>
      </c>
      <c r="AN947" s="84" t="b">
        <v>0</v>
      </c>
      <c r="AO947" s="90" t="s">
        <v>7439</v>
      </c>
      <c r="AP947" s="84" t="s">
        <v>179</v>
      </c>
      <c r="AQ947" s="84">
        <v>0</v>
      </c>
      <c r="AR947" s="84">
        <v>0</v>
      </c>
      <c r="AS947" s="84"/>
      <c r="AT947" s="84"/>
      <c r="AU947" s="84"/>
      <c r="AV947" s="84"/>
      <c r="AW947" s="84"/>
      <c r="AX947" s="84"/>
      <c r="AY947" s="84"/>
      <c r="AZ947" s="84"/>
    </row>
    <row r="948" spans="1:52" x14ac:dyDescent="0.25">
      <c r="A948" s="69" t="s">
        <v>1318</v>
      </c>
      <c r="B948" s="69" t="s">
        <v>1317</v>
      </c>
      <c r="C948" s="70"/>
      <c r="D948" s="71"/>
      <c r="E948" s="72"/>
      <c r="F948" s="73"/>
      <c r="G948" s="70"/>
      <c r="H948" s="74"/>
      <c r="I948" s="75"/>
      <c r="J948" s="75"/>
      <c r="K948" s="36"/>
      <c r="L948" s="82"/>
      <c r="M948" s="82"/>
      <c r="N948" s="77"/>
      <c r="O948" s="84" t="s">
        <v>233</v>
      </c>
      <c r="P948" s="86">
        <v>43168.056030092594</v>
      </c>
      <c r="Q948" s="84" t="s">
        <v>2747</v>
      </c>
      <c r="R948" s="84"/>
      <c r="S948" s="84"/>
      <c r="T948" s="84" t="s">
        <v>3547</v>
      </c>
      <c r="U948" s="84"/>
      <c r="V948" s="87" t="s">
        <v>4561</v>
      </c>
      <c r="W948" s="86">
        <v>43168.056030092594</v>
      </c>
      <c r="X948" s="87" t="s">
        <v>5861</v>
      </c>
      <c r="Y948" s="84"/>
      <c r="Z948" s="84"/>
      <c r="AA948" s="90" t="s">
        <v>7440</v>
      </c>
      <c r="AB948" s="84"/>
      <c r="AC948" s="84" t="b">
        <v>0</v>
      </c>
      <c r="AD948" s="84">
        <v>0</v>
      </c>
      <c r="AE948" s="90" t="s">
        <v>243</v>
      </c>
      <c r="AF948" s="84" t="b">
        <v>0</v>
      </c>
      <c r="AG948" s="84" t="s">
        <v>248</v>
      </c>
      <c r="AH948" s="84"/>
      <c r="AI948" s="90" t="s">
        <v>243</v>
      </c>
      <c r="AJ948" s="84" t="b">
        <v>0</v>
      </c>
      <c r="AK948" s="84">
        <v>5</v>
      </c>
      <c r="AL948" s="90" t="s">
        <v>7439</v>
      </c>
      <c r="AM948" s="84" t="s">
        <v>251</v>
      </c>
      <c r="AN948" s="84" t="b">
        <v>0</v>
      </c>
      <c r="AO948" s="90" t="s">
        <v>7439</v>
      </c>
      <c r="AP948" s="84" t="s">
        <v>179</v>
      </c>
      <c r="AQ948" s="84">
        <v>0</v>
      </c>
      <c r="AR948" s="84">
        <v>0</v>
      </c>
      <c r="AS948" s="84"/>
      <c r="AT948" s="84"/>
      <c r="AU948" s="84"/>
      <c r="AV948" s="84"/>
      <c r="AW948" s="84"/>
      <c r="AX948" s="84"/>
      <c r="AY948" s="84"/>
      <c r="AZ948" s="84"/>
    </row>
    <row r="949" spans="1:52" x14ac:dyDescent="0.25">
      <c r="A949" s="69" t="s">
        <v>1318</v>
      </c>
      <c r="B949" s="69" t="s">
        <v>2079</v>
      </c>
      <c r="C949" s="70"/>
      <c r="D949" s="71"/>
      <c r="E949" s="72"/>
      <c r="F949" s="73"/>
      <c r="G949" s="70"/>
      <c r="H949" s="74"/>
      <c r="I949" s="75"/>
      <c r="J949" s="75"/>
      <c r="K949" s="36"/>
      <c r="L949" s="82"/>
      <c r="M949" s="82"/>
      <c r="N949" s="77"/>
      <c r="O949" s="84" t="s">
        <v>233</v>
      </c>
      <c r="P949" s="86">
        <v>43168.056643518517</v>
      </c>
      <c r="Q949" s="84" t="s">
        <v>2618</v>
      </c>
      <c r="R949" s="87" t="s">
        <v>3271</v>
      </c>
      <c r="S949" s="84" t="s">
        <v>3469</v>
      </c>
      <c r="T949" s="84" t="s">
        <v>3547</v>
      </c>
      <c r="U949" s="84"/>
      <c r="V949" s="87" t="s">
        <v>4561</v>
      </c>
      <c r="W949" s="86">
        <v>43168.056643518517</v>
      </c>
      <c r="X949" s="87" t="s">
        <v>5862</v>
      </c>
      <c r="Y949" s="84"/>
      <c r="Z949" s="84"/>
      <c r="AA949" s="90" t="s">
        <v>7441</v>
      </c>
      <c r="AB949" s="84"/>
      <c r="AC949" s="84" t="b">
        <v>0</v>
      </c>
      <c r="AD949" s="84">
        <v>0</v>
      </c>
      <c r="AE949" s="90" t="s">
        <v>243</v>
      </c>
      <c r="AF949" s="84" t="b">
        <v>0</v>
      </c>
      <c r="AG949" s="84" t="s">
        <v>248</v>
      </c>
      <c r="AH949" s="84"/>
      <c r="AI949" s="90" t="s">
        <v>243</v>
      </c>
      <c r="AJ949" s="84" t="b">
        <v>0</v>
      </c>
      <c r="AK949" s="84">
        <v>35</v>
      </c>
      <c r="AL949" s="90" t="s">
        <v>8315</v>
      </c>
      <c r="AM949" s="84" t="s">
        <v>251</v>
      </c>
      <c r="AN949" s="84" t="b">
        <v>0</v>
      </c>
      <c r="AO949" s="90" t="s">
        <v>8315</v>
      </c>
      <c r="AP949" s="84" t="s">
        <v>179</v>
      </c>
      <c r="AQ949" s="84">
        <v>0</v>
      </c>
      <c r="AR949" s="84">
        <v>0</v>
      </c>
      <c r="AS949" s="84"/>
      <c r="AT949" s="84"/>
      <c r="AU949" s="84"/>
      <c r="AV949" s="84"/>
      <c r="AW949" s="84"/>
      <c r="AX949" s="84"/>
      <c r="AY949" s="84"/>
      <c r="AZ949" s="84"/>
    </row>
    <row r="950" spans="1:52" x14ac:dyDescent="0.25">
      <c r="A950" s="69" t="s">
        <v>1319</v>
      </c>
      <c r="B950" s="69" t="s">
        <v>2018</v>
      </c>
      <c r="C950" s="70"/>
      <c r="D950" s="71"/>
      <c r="E950" s="72"/>
      <c r="F950" s="73"/>
      <c r="G950" s="70"/>
      <c r="H950" s="74"/>
      <c r="I950" s="75"/>
      <c r="J950" s="75"/>
      <c r="K950" s="36"/>
      <c r="L950" s="82"/>
      <c r="M950" s="82"/>
      <c r="N950" s="77"/>
      <c r="O950" s="84" t="s">
        <v>233</v>
      </c>
      <c r="P950" s="86">
        <v>43168.056655092594</v>
      </c>
      <c r="Q950" s="84" t="s">
        <v>2576</v>
      </c>
      <c r="R950" s="84"/>
      <c r="S950" s="84"/>
      <c r="T950" s="84"/>
      <c r="U950" s="84"/>
      <c r="V950" s="87" t="s">
        <v>4562</v>
      </c>
      <c r="W950" s="86">
        <v>43168.056655092594</v>
      </c>
      <c r="X950" s="87" t="s">
        <v>5863</v>
      </c>
      <c r="Y950" s="84"/>
      <c r="Z950" s="84"/>
      <c r="AA950" s="90" t="s">
        <v>7442</v>
      </c>
      <c r="AB950" s="84"/>
      <c r="AC950" s="84" t="b">
        <v>0</v>
      </c>
      <c r="AD950" s="84">
        <v>0</v>
      </c>
      <c r="AE950" s="90" t="s">
        <v>243</v>
      </c>
      <c r="AF950" s="84" t="b">
        <v>0</v>
      </c>
      <c r="AG950" s="84" t="s">
        <v>248</v>
      </c>
      <c r="AH950" s="84"/>
      <c r="AI950" s="90" t="s">
        <v>243</v>
      </c>
      <c r="AJ950" s="84" t="b">
        <v>0</v>
      </c>
      <c r="AK950" s="84">
        <v>101</v>
      </c>
      <c r="AL950" s="90" t="s">
        <v>8248</v>
      </c>
      <c r="AM950" s="84" t="s">
        <v>251</v>
      </c>
      <c r="AN950" s="84" t="b">
        <v>0</v>
      </c>
      <c r="AO950" s="90" t="s">
        <v>8248</v>
      </c>
      <c r="AP950" s="84" t="s">
        <v>179</v>
      </c>
      <c r="AQ950" s="84">
        <v>0</v>
      </c>
      <c r="AR950" s="84">
        <v>0</v>
      </c>
      <c r="AS950" s="84"/>
      <c r="AT950" s="84"/>
      <c r="AU950" s="84"/>
      <c r="AV950" s="84"/>
      <c r="AW950" s="84"/>
      <c r="AX950" s="84"/>
      <c r="AY950" s="84"/>
      <c r="AZ950" s="84"/>
    </row>
    <row r="951" spans="1:52" x14ac:dyDescent="0.25">
      <c r="A951" s="69" t="s">
        <v>1320</v>
      </c>
      <c r="B951" s="69" t="s">
        <v>2095</v>
      </c>
      <c r="C951" s="70"/>
      <c r="D951" s="71"/>
      <c r="E951" s="72"/>
      <c r="F951" s="73"/>
      <c r="G951" s="70"/>
      <c r="H951" s="74"/>
      <c r="I951" s="75"/>
      <c r="J951" s="75"/>
      <c r="K951" s="36"/>
      <c r="L951" s="82"/>
      <c r="M951" s="82"/>
      <c r="N951" s="77"/>
      <c r="O951" s="84" t="s">
        <v>233</v>
      </c>
      <c r="P951" s="86">
        <v>43168.056666666664</v>
      </c>
      <c r="Q951" s="84" t="s">
        <v>2400</v>
      </c>
      <c r="R951" s="84"/>
      <c r="S951" s="84"/>
      <c r="T951" s="84"/>
      <c r="U951" s="84"/>
      <c r="V951" s="87" t="s">
        <v>4563</v>
      </c>
      <c r="W951" s="86">
        <v>43168.056666666664</v>
      </c>
      <c r="X951" s="87" t="s">
        <v>5864</v>
      </c>
      <c r="Y951" s="84"/>
      <c r="Z951" s="84"/>
      <c r="AA951" s="90" t="s">
        <v>7443</v>
      </c>
      <c r="AB951" s="84"/>
      <c r="AC951" s="84" t="b">
        <v>0</v>
      </c>
      <c r="AD951" s="84">
        <v>0</v>
      </c>
      <c r="AE951" s="90" t="s">
        <v>243</v>
      </c>
      <c r="AF951" s="84" t="b">
        <v>0</v>
      </c>
      <c r="AG951" s="84" t="s">
        <v>532</v>
      </c>
      <c r="AH951" s="84"/>
      <c r="AI951" s="90" t="s">
        <v>243</v>
      </c>
      <c r="AJ951" s="84" t="b">
        <v>0</v>
      </c>
      <c r="AK951" s="84">
        <v>369</v>
      </c>
      <c r="AL951" s="90" t="s">
        <v>8332</v>
      </c>
      <c r="AM951" s="84" t="s">
        <v>251</v>
      </c>
      <c r="AN951" s="84" t="b">
        <v>0</v>
      </c>
      <c r="AO951" s="90" t="s">
        <v>8332</v>
      </c>
      <c r="AP951" s="84" t="s">
        <v>179</v>
      </c>
      <c r="AQ951" s="84">
        <v>0</v>
      </c>
      <c r="AR951" s="84">
        <v>0</v>
      </c>
      <c r="AS951" s="84"/>
      <c r="AT951" s="84"/>
      <c r="AU951" s="84"/>
      <c r="AV951" s="84"/>
      <c r="AW951" s="84"/>
      <c r="AX951" s="84"/>
      <c r="AY951" s="84"/>
      <c r="AZ951" s="84"/>
    </row>
    <row r="952" spans="1:52" x14ac:dyDescent="0.25">
      <c r="A952" s="69" t="s">
        <v>1321</v>
      </c>
      <c r="B952" s="69" t="s">
        <v>1321</v>
      </c>
      <c r="C952" s="70"/>
      <c r="D952" s="71"/>
      <c r="E952" s="72"/>
      <c r="F952" s="73"/>
      <c r="G952" s="70"/>
      <c r="H952" s="74"/>
      <c r="I952" s="75"/>
      <c r="J952" s="75"/>
      <c r="K952" s="36"/>
      <c r="L952" s="82"/>
      <c r="M952" s="82"/>
      <c r="N952" s="77"/>
      <c r="O952" s="84" t="s">
        <v>179</v>
      </c>
      <c r="P952" s="86">
        <v>43168.05667824074</v>
      </c>
      <c r="Q952" s="84" t="s">
        <v>2748</v>
      </c>
      <c r="R952" s="87" t="s">
        <v>3311</v>
      </c>
      <c r="S952" s="84" t="s">
        <v>3495</v>
      </c>
      <c r="T952" s="84" t="s">
        <v>3547</v>
      </c>
      <c r="U952" s="84"/>
      <c r="V952" s="87" t="s">
        <v>4564</v>
      </c>
      <c r="W952" s="86">
        <v>43168.05667824074</v>
      </c>
      <c r="X952" s="87" t="s">
        <v>5865</v>
      </c>
      <c r="Y952" s="84"/>
      <c r="Z952" s="84"/>
      <c r="AA952" s="90" t="s">
        <v>7444</v>
      </c>
      <c r="AB952" s="84"/>
      <c r="AC952" s="84" t="b">
        <v>0</v>
      </c>
      <c r="AD952" s="84">
        <v>0</v>
      </c>
      <c r="AE952" s="90" t="s">
        <v>243</v>
      </c>
      <c r="AF952" s="84" t="b">
        <v>0</v>
      </c>
      <c r="AG952" s="84" t="s">
        <v>248</v>
      </c>
      <c r="AH952" s="84"/>
      <c r="AI952" s="90" t="s">
        <v>243</v>
      </c>
      <c r="AJ952" s="84" t="b">
        <v>0</v>
      </c>
      <c r="AK952" s="84">
        <v>0</v>
      </c>
      <c r="AL952" s="90" t="s">
        <v>243</v>
      </c>
      <c r="AM952" s="84" t="s">
        <v>8537</v>
      </c>
      <c r="AN952" s="84" t="b">
        <v>0</v>
      </c>
      <c r="AO952" s="90" t="s">
        <v>7444</v>
      </c>
      <c r="AP952" s="84" t="s">
        <v>179</v>
      </c>
      <c r="AQ952" s="84">
        <v>0</v>
      </c>
      <c r="AR952" s="84">
        <v>0</v>
      </c>
      <c r="AS952" s="84"/>
      <c r="AT952" s="84"/>
      <c r="AU952" s="84"/>
      <c r="AV952" s="84"/>
      <c r="AW952" s="84"/>
      <c r="AX952" s="84"/>
      <c r="AY952" s="84"/>
      <c r="AZ952" s="84"/>
    </row>
    <row r="953" spans="1:52" x14ac:dyDescent="0.25">
      <c r="A953" s="69" t="s">
        <v>1322</v>
      </c>
      <c r="B953" s="69" t="s">
        <v>2151</v>
      </c>
      <c r="C953" s="70"/>
      <c r="D953" s="71"/>
      <c r="E953" s="72"/>
      <c r="F953" s="73"/>
      <c r="G953" s="70"/>
      <c r="H953" s="74"/>
      <c r="I953" s="75"/>
      <c r="J953" s="75"/>
      <c r="K953" s="36"/>
      <c r="L953" s="82"/>
      <c r="M953" s="82"/>
      <c r="N953" s="77"/>
      <c r="O953" s="84" t="s">
        <v>233</v>
      </c>
      <c r="P953" s="86">
        <v>43168.056712962964</v>
      </c>
      <c r="Q953" s="84" t="s">
        <v>2440</v>
      </c>
      <c r="R953" s="84"/>
      <c r="S953" s="84"/>
      <c r="T953" s="84" t="s">
        <v>3586</v>
      </c>
      <c r="U953" s="84"/>
      <c r="V953" s="87" t="s">
        <v>4565</v>
      </c>
      <c r="W953" s="86">
        <v>43168.056712962964</v>
      </c>
      <c r="X953" s="87" t="s">
        <v>5866</v>
      </c>
      <c r="Y953" s="84"/>
      <c r="Z953" s="84"/>
      <c r="AA953" s="90" t="s">
        <v>7445</v>
      </c>
      <c r="AB953" s="84"/>
      <c r="AC953" s="84" t="b">
        <v>0</v>
      </c>
      <c r="AD953" s="84">
        <v>0</v>
      </c>
      <c r="AE953" s="90" t="s">
        <v>243</v>
      </c>
      <c r="AF953" s="84" t="b">
        <v>0</v>
      </c>
      <c r="AG953" s="84" t="s">
        <v>248</v>
      </c>
      <c r="AH953" s="84"/>
      <c r="AI953" s="90" t="s">
        <v>243</v>
      </c>
      <c r="AJ953" s="84" t="b">
        <v>0</v>
      </c>
      <c r="AK953" s="84">
        <v>3079</v>
      </c>
      <c r="AL953" s="90" t="s">
        <v>8073</v>
      </c>
      <c r="AM953" s="84" t="s">
        <v>252</v>
      </c>
      <c r="AN953" s="84" t="b">
        <v>0</v>
      </c>
      <c r="AO953" s="90" t="s">
        <v>8073</v>
      </c>
      <c r="AP953" s="84" t="s">
        <v>179</v>
      </c>
      <c r="AQ953" s="84">
        <v>0</v>
      </c>
      <c r="AR953" s="84">
        <v>0</v>
      </c>
      <c r="AS953" s="84"/>
      <c r="AT953" s="84"/>
      <c r="AU953" s="84"/>
      <c r="AV953" s="84"/>
      <c r="AW953" s="84"/>
      <c r="AX953" s="84"/>
      <c r="AY953" s="84"/>
      <c r="AZ953" s="84"/>
    </row>
    <row r="954" spans="1:52" x14ac:dyDescent="0.25">
      <c r="A954" s="69" t="s">
        <v>1322</v>
      </c>
      <c r="B954" s="69" t="s">
        <v>1872</v>
      </c>
      <c r="C954" s="70"/>
      <c r="D954" s="71"/>
      <c r="E954" s="72"/>
      <c r="F954" s="73"/>
      <c r="G954" s="70"/>
      <c r="H954" s="74"/>
      <c r="I954" s="75"/>
      <c r="J954" s="75"/>
      <c r="K954" s="36"/>
      <c r="L954" s="82"/>
      <c r="M954" s="82"/>
      <c r="N954" s="77"/>
      <c r="O954" s="84" t="s">
        <v>233</v>
      </c>
      <c r="P954" s="86">
        <v>43168.056712962964</v>
      </c>
      <c r="Q954" s="84" t="s">
        <v>2440</v>
      </c>
      <c r="R954" s="84"/>
      <c r="S954" s="84"/>
      <c r="T954" s="84" t="s">
        <v>3586</v>
      </c>
      <c r="U954" s="84"/>
      <c r="V954" s="87" t="s">
        <v>4565</v>
      </c>
      <c r="W954" s="86">
        <v>43168.056712962964</v>
      </c>
      <c r="X954" s="87" t="s">
        <v>5866</v>
      </c>
      <c r="Y954" s="84"/>
      <c r="Z954" s="84"/>
      <c r="AA954" s="90" t="s">
        <v>7445</v>
      </c>
      <c r="AB954" s="84"/>
      <c r="AC954" s="84" t="b">
        <v>0</v>
      </c>
      <c r="AD954" s="84">
        <v>0</v>
      </c>
      <c r="AE954" s="90" t="s">
        <v>243</v>
      </c>
      <c r="AF954" s="84" t="b">
        <v>0</v>
      </c>
      <c r="AG954" s="84" t="s">
        <v>248</v>
      </c>
      <c r="AH954" s="84"/>
      <c r="AI954" s="90" t="s">
        <v>243</v>
      </c>
      <c r="AJ954" s="84" t="b">
        <v>0</v>
      </c>
      <c r="AK954" s="84">
        <v>3079</v>
      </c>
      <c r="AL954" s="90" t="s">
        <v>8073</v>
      </c>
      <c r="AM954" s="84" t="s">
        <v>252</v>
      </c>
      <c r="AN954" s="84" t="b">
        <v>0</v>
      </c>
      <c r="AO954" s="90" t="s">
        <v>8073</v>
      </c>
      <c r="AP954" s="84" t="s">
        <v>179</v>
      </c>
      <c r="AQ954" s="84">
        <v>0</v>
      </c>
      <c r="AR954" s="84">
        <v>0</v>
      </c>
      <c r="AS954" s="84"/>
      <c r="AT954" s="84"/>
      <c r="AU954" s="84"/>
      <c r="AV954" s="84"/>
      <c r="AW954" s="84"/>
      <c r="AX954" s="84"/>
      <c r="AY954" s="84"/>
      <c r="AZ954" s="84"/>
    </row>
    <row r="955" spans="1:52" x14ac:dyDescent="0.25">
      <c r="A955" s="69" t="s">
        <v>1323</v>
      </c>
      <c r="B955" s="69" t="s">
        <v>215</v>
      </c>
      <c r="C955" s="70"/>
      <c r="D955" s="71"/>
      <c r="E955" s="72"/>
      <c r="F955" s="73"/>
      <c r="G955" s="70"/>
      <c r="H955" s="74"/>
      <c r="I955" s="75"/>
      <c r="J955" s="75"/>
      <c r="K955" s="36"/>
      <c r="L955" s="82"/>
      <c r="M955" s="82"/>
      <c r="N955" s="77"/>
      <c r="O955" s="84" t="s">
        <v>233</v>
      </c>
      <c r="P955" s="86">
        <v>43168.05673611111</v>
      </c>
      <c r="Q955" s="84" t="s">
        <v>2420</v>
      </c>
      <c r="R955" s="84"/>
      <c r="S955" s="84"/>
      <c r="T955" s="84" t="s">
        <v>3582</v>
      </c>
      <c r="U955" s="84"/>
      <c r="V955" s="87" t="s">
        <v>4566</v>
      </c>
      <c r="W955" s="86">
        <v>43168.05673611111</v>
      </c>
      <c r="X955" s="87" t="s">
        <v>5867</v>
      </c>
      <c r="Y955" s="84"/>
      <c r="Z955" s="84"/>
      <c r="AA955" s="90" t="s">
        <v>7446</v>
      </c>
      <c r="AB955" s="84"/>
      <c r="AC955" s="84" t="b">
        <v>0</v>
      </c>
      <c r="AD955" s="84">
        <v>0</v>
      </c>
      <c r="AE955" s="90" t="s">
        <v>243</v>
      </c>
      <c r="AF955" s="84" t="b">
        <v>0</v>
      </c>
      <c r="AG955" s="84" t="s">
        <v>248</v>
      </c>
      <c r="AH955" s="84"/>
      <c r="AI955" s="90" t="s">
        <v>243</v>
      </c>
      <c r="AJ955" s="84" t="b">
        <v>0</v>
      </c>
      <c r="AK955" s="84">
        <v>1465</v>
      </c>
      <c r="AL955" s="90" t="s">
        <v>6776</v>
      </c>
      <c r="AM955" s="84" t="s">
        <v>252</v>
      </c>
      <c r="AN955" s="84" t="b">
        <v>0</v>
      </c>
      <c r="AO955" s="90" t="s">
        <v>6776</v>
      </c>
      <c r="AP955" s="84" t="s">
        <v>179</v>
      </c>
      <c r="AQ955" s="84">
        <v>0</v>
      </c>
      <c r="AR955" s="84">
        <v>0</v>
      </c>
      <c r="AS955" s="84"/>
      <c r="AT955" s="84"/>
      <c r="AU955" s="84"/>
      <c r="AV955" s="84"/>
      <c r="AW955" s="84"/>
      <c r="AX955" s="84"/>
      <c r="AY955" s="84"/>
      <c r="AZ955" s="84"/>
    </row>
    <row r="956" spans="1:52" x14ac:dyDescent="0.25">
      <c r="A956" s="69" t="s">
        <v>1324</v>
      </c>
      <c r="B956" s="69" t="s">
        <v>2079</v>
      </c>
      <c r="C956" s="70"/>
      <c r="D956" s="71"/>
      <c r="E956" s="72"/>
      <c r="F956" s="73"/>
      <c r="G956" s="70"/>
      <c r="H956" s="74"/>
      <c r="I956" s="75"/>
      <c r="J956" s="75"/>
      <c r="K956" s="36"/>
      <c r="L956" s="82"/>
      <c r="M956" s="82"/>
      <c r="N956" s="77"/>
      <c r="O956" s="84" t="s">
        <v>233</v>
      </c>
      <c r="P956" s="86">
        <v>43168.056747685187</v>
      </c>
      <c r="Q956" s="84" t="s">
        <v>2618</v>
      </c>
      <c r="R956" s="87" t="s">
        <v>3271</v>
      </c>
      <c r="S956" s="84" t="s">
        <v>3469</v>
      </c>
      <c r="T956" s="84" t="s">
        <v>3547</v>
      </c>
      <c r="U956" s="84"/>
      <c r="V956" s="87" t="s">
        <v>4567</v>
      </c>
      <c r="W956" s="86">
        <v>43168.056747685187</v>
      </c>
      <c r="X956" s="87" t="s">
        <v>5868</v>
      </c>
      <c r="Y956" s="84"/>
      <c r="Z956" s="84"/>
      <c r="AA956" s="90" t="s">
        <v>7447</v>
      </c>
      <c r="AB956" s="84"/>
      <c r="AC956" s="84" t="b">
        <v>0</v>
      </c>
      <c r="AD956" s="84">
        <v>0</v>
      </c>
      <c r="AE956" s="90" t="s">
        <v>243</v>
      </c>
      <c r="AF956" s="84" t="b">
        <v>0</v>
      </c>
      <c r="AG956" s="84" t="s">
        <v>248</v>
      </c>
      <c r="AH956" s="84"/>
      <c r="AI956" s="90" t="s">
        <v>243</v>
      </c>
      <c r="AJ956" s="84" t="b">
        <v>0</v>
      </c>
      <c r="AK956" s="84">
        <v>35</v>
      </c>
      <c r="AL956" s="90" t="s">
        <v>8315</v>
      </c>
      <c r="AM956" s="84" t="s">
        <v>251</v>
      </c>
      <c r="AN956" s="84" t="b">
        <v>0</v>
      </c>
      <c r="AO956" s="90" t="s">
        <v>8315</v>
      </c>
      <c r="AP956" s="84" t="s">
        <v>179</v>
      </c>
      <c r="AQ956" s="84">
        <v>0</v>
      </c>
      <c r="AR956" s="84">
        <v>0</v>
      </c>
      <c r="AS956" s="84"/>
      <c r="AT956" s="84"/>
      <c r="AU956" s="84"/>
      <c r="AV956" s="84"/>
      <c r="AW956" s="84"/>
      <c r="AX956" s="84"/>
      <c r="AY956" s="84"/>
      <c r="AZ956" s="84"/>
    </row>
    <row r="957" spans="1:52" x14ac:dyDescent="0.25">
      <c r="A957" s="69" t="s">
        <v>1325</v>
      </c>
      <c r="B957" s="69" t="s">
        <v>2095</v>
      </c>
      <c r="C957" s="70"/>
      <c r="D957" s="71"/>
      <c r="E957" s="72"/>
      <c r="F957" s="73"/>
      <c r="G957" s="70"/>
      <c r="H957" s="74"/>
      <c r="I957" s="75"/>
      <c r="J957" s="75"/>
      <c r="K957" s="36"/>
      <c r="L957" s="82"/>
      <c r="M957" s="82"/>
      <c r="N957" s="77"/>
      <c r="O957" s="84" t="s">
        <v>233</v>
      </c>
      <c r="P957" s="86">
        <v>43168.056770833333</v>
      </c>
      <c r="Q957" s="84" t="s">
        <v>2400</v>
      </c>
      <c r="R957" s="84"/>
      <c r="S957" s="84"/>
      <c r="T957" s="84"/>
      <c r="U957" s="84"/>
      <c r="V957" s="87" t="s">
        <v>4568</v>
      </c>
      <c r="W957" s="86">
        <v>43168.056770833333</v>
      </c>
      <c r="X957" s="87" t="s">
        <v>5869</v>
      </c>
      <c r="Y957" s="84"/>
      <c r="Z957" s="84"/>
      <c r="AA957" s="90" t="s">
        <v>7448</v>
      </c>
      <c r="AB957" s="84"/>
      <c r="AC957" s="84" t="b">
        <v>0</v>
      </c>
      <c r="AD957" s="84">
        <v>0</v>
      </c>
      <c r="AE957" s="90" t="s">
        <v>243</v>
      </c>
      <c r="AF957" s="84" t="b">
        <v>0</v>
      </c>
      <c r="AG957" s="84" t="s">
        <v>532</v>
      </c>
      <c r="AH957" s="84"/>
      <c r="AI957" s="90" t="s">
        <v>243</v>
      </c>
      <c r="AJ957" s="84" t="b">
        <v>0</v>
      </c>
      <c r="AK957" s="84">
        <v>369</v>
      </c>
      <c r="AL957" s="90" t="s">
        <v>8332</v>
      </c>
      <c r="AM957" s="84" t="s">
        <v>252</v>
      </c>
      <c r="AN957" s="84" t="b">
        <v>0</v>
      </c>
      <c r="AO957" s="90" t="s">
        <v>8332</v>
      </c>
      <c r="AP957" s="84" t="s">
        <v>179</v>
      </c>
      <c r="AQ957" s="84">
        <v>0</v>
      </c>
      <c r="AR957" s="84">
        <v>0</v>
      </c>
      <c r="AS957" s="84"/>
      <c r="AT957" s="84"/>
      <c r="AU957" s="84"/>
      <c r="AV957" s="84"/>
      <c r="AW957" s="84"/>
      <c r="AX957" s="84"/>
      <c r="AY957" s="84"/>
      <c r="AZ957" s="84"/>
    </row>
    <row r="958" spans="1:52" x14ac:dyDescent="0.25">
      <c r="A958" s="69" t="s">
        <v>1326</v>
      </c>
      <c r="B958" s="69" t="s">
        <v>2095</v>
      </c>
      <c r="C958" s="70"/>
      <c r="D958" s="71"/>
      <c r="E958" s="72"/>
      <c r="F958" s="73"/>
      <c r="G958" s="70"/>
      <c r="H958" s="74"/>
      <c r="I958" s="75"/>
      <c r="J958" s="75"/>
      <c r="K958" s="36"/>
      <c r="L958" s="82"/>
      <c r="M958" s="82"/>
      <c r="N958" s="77"/>
      <c r="O958" s="84" t="s">
        <v>233</v>
      </c>
      <c r="P958" s="86">
        <v>43168.05678240741</v>
      </c>
      <c r="Q958" s="84" t="s">
        <v>2400</v>
      </c>
      <c r="R958" s="84"/>
      <c r="S958" s="84"/>
      <c r="T958" s="84"/>
      <c r="U958" s="84"/>
      <c r="V958" s="87" t="s">
        <v>4569</v>
      </c>
      <c r="W958" s="86">
        <v>43168.05678240741</v>
      </c>
      <c r="X958" s="87" t="s">
        <v>5870</v>
      </c>
      <c r="Y958" s="84"/>
      <c r="Z958" s="84"/>
      <c r="AA958" s="90" t="s">
        <v>7449</v>
      </c>
      <c r="AB958" s="84"/>
      <c r="AC958" s="84" t="b">
        <v>0</v>
      </c>
      <c r="AD958" s="84">
        <v>0</v>
      </c>
      <c r="AE958" s="90" t="s">
        <v>243</v>
      </c>
      <c r="AF958" s="84" t="b">
        <v>0</v>
      </c>
      <c r="AG958" s="84" t="s">
        <v>532</v>
      </c>
      <c r="AH958" s="84"/>
      <c r="AI958" s="90" t="s">
        <v>243</v>
      </c>
      <c r="AJ958" s="84" t="b">
        <v>0</v>
      </c>
      <c r="AK958" s="84">
        <v>369</v>
      </c>
      <c r="AL958" s="90" t="s">
        <v>8332</v>
      </c>
      <c r="AM958" s="84" t="s">
        <v>251</v>
      </c>
      <c r="AN958" s="84" t="b">
        <v>0</v>
      </c>
      <c r="AO958" s="90" t="s">
        <v>8332</v>
      </c>
      <c r="AP958" s="84" t="s">
        <v>179</v>
      </c>
      <c r="AQ958" s="84">
        <v>0</v>
      </c>
      <c r="AR958" s="84">
        <v>0</v>
      </c>
      <c r="AS958" s="84"/>
      <c r="AT958" s="84"/>
      <c r="AU958" s="84"/>
      <c r="AV958" s="84"/>
      <c r="AW958" s="84"/>
      <c r="AX958" s="84"/>
      <c r="AY958" s="84"/>
      <c r="AZ958" s="84"/>
    </row>
    <row r="959" spans="1:52" x14ac:dyDescent="0.25">
      <c r="A959" s="69" t="s">
        <v>1327</v>
      </c>
      <c r="B959" s="69" t="s">
        <v>2095</v>
      </c>
      <c r="C959" s="70"/>
      <c r="D959" s="71"/>
      <c r="E959" s="72"/>
      <c r="F959" s="73"/>
      <c r="G959" s="70"/>
      <c r="H959" s="74"/>
      <c r="I959" s="75"/>
      <c r="J959" s="75"/>
      <c r="K959" s="36"/>
      <c r="L959" s="82"/>
      <c r="M959" s="82"/>
      <c r="N959" s="77"/>
      <c r="O959" s="84" t="s">
        <v>233</v>
      </c>
      <c r="P959" s="86">
        <v>43168.056793981479</v>
      </c>
      <c r="Q959" s="84" t="s">
        <v>2400</v>
      </c>
      <c r="R959" s="84"/>
      <c r="S959" s="84"/>
      <c r="T959" s="84"/>
      <c r="U959" s="84"/>
      <c r="V959" s="87" t="s">
        <v>4570</v>
      </c>
      <c r="W959" s="86">
        <v>43168.056793981479</v>
      </c>
      <c r="X959" s="87" t="s">
        <v>5871</v>
      </c>
      <c r="Y959" s="84"/>
      <c r="Z959" s="84"/>
      <c r="AA959" s="90" t="s">
        <v>7450</v>
      </c>
      <c r="AB959" s="84"/>
      <c r="AC959" s="84" t="b">
        <v>0</v>
      </c>
      <c r="AD959" s="84">
        <v>0</v>
      </c>
      <c r="AE959" s="90" t="s">
        <v>243</v>
      </c>
      <c r="AF959" s="84" t="b">
        <v>0</v>
      </c>
      <c r="AG959" s="84" t="s">
        <v>532</v>
      </c>
      <c r="AH959" s="84"/>
      <c r="AI959" s="90" t="s">
        <v>243</v>
      </c>
      <c r="AJ959" s="84" t="b">
        <v>0</v>
      </c>
      <c r="AK959" s="84">
        <v>369</v>
      </c>
      <c r="AL959" s="90" t="s">
        <v>8332</v>
      </c>
      <c r="AM959" s="84" t="s">
        <v>251</v>
      </c>
      <c r="AN959" s="84" t="b">
        <v>0</v>
      </c>
      <c r="AO959" s="90" t="s">
        <v>8332</v>
      </c>
      <c r="AP959" s="84" t="s">
        <v>179</v>
      </c>
      <c r="AQ959" s="84">
        <v>0</v>
      </c>
      <c r="AR959" s="84">
        <v>0</v>
      </c>
      <c r="AS959" s="84"/>
      <c r="AT959" s="84"/>
      <c r="AU959" s="84"/>
      <c r="AV959" s="84"/>
      <c r="AW959" s="84"/>
      <c r="AX959" s="84"/>
      <c r="AY959" s="84"/>
      <c r="AZ959" s="84"/>
    </row>
    <row r="960" spans="1:52" x14ac:dyDescent="0.25">
      <c r="A960" s="69" t="s">
        <v>1328</v>
      </c>
      <c r="B960" s="69" t="s">
        <v>2030</v>
      </c>
      <c r="C960" s="70"/>
      <c r="D960" s="71"/>
      <c r="E960" s="72"/>
      <c r="F960" s="73"/>
      <c r="G960" s="70"/>
      <c r="H960" s="74"/>
      <c r="I960" s="75"/>
      <c r="J960" s="75"/>
      <c r="K960" s="36"/>
      <c r="L960" s="82"/>
      <c r="M960" s="82"/>
      <c r="N960" s="77"/>
      <c r="O960" s="84" t="s">
        <v>233</v>
      </c>
      <c r="P960" s="86">
        <v>43168.056805555556</v>
      </c>
      <c r="Q960" s="84" t="s">
        <v>2479</v>
      </c>
      <c r="R960" s="84"/>
      <c r="S960" s="84"/>
      <c r="T960" s="84"/>
      <c r="U960" s="84"/>
      <c r="V960" s="87" t="s">
        <v>4571</v>
      </c>
      <c r="W960" s="86">
        <v>43168.056805555556</v>
      </c>
      <c r="X960" s="87" t="s">
        <v>5872</v>
      </c>
      <c r="Y960" s="84"/>
      <c r="Z960" s="84"/>
      <c r="AA960" s="90" t="s">
        <v>7451</v>
      </c>
      <c r="AB960" s="84"/>
      <c r="AC960" s="84" t="b">
        <v>0</v>
      </c>
      <c r="AD960" s="84">
        <v>0</v>
      </c>
      <c r="AE960" s="90" t="s">
        <v>243</v>
      </c>
      <c r="AF960" s="84" t="b">
        <v>0</v>
      </c>
      <c r="AG960" s="84" t="s">
        <v>8486</v>
      </c>
      <c r="AH960" s="84"/>
      <c r="AI960" s="90" t="s">
        <v>243</v>
      </c>
      <c r="AJ960" s="84" t="b">
        <v>0</v>
      </c>
      <c r="AK960" s="84">
        <v>549</v>
      </c>
      <c r="AL960" s="90" t="s">
        <v>8260</v>
      </c>
      <c r="AM960" s="84" t="s">
        <v>251</v>
      </c>
      <c r="AN960" s="84" t="b">
        <v>0</v>
      </c>
      <c r="AO960" s="90" t="s">
        <v>8260</v>
      </c>
      <c r="AP960" s="84" t="s">
        <v>179</v>
      </c>
      <c r="AQ960" s="84">
        <v>0</v>
      </c>
      <c r="AR960" s="84">
        <v>0</v>
      </c>
      <c r="AS960" s="84"/>
      <c r="AT960" s="84"/>
      <c r="AU960" s="84"/>
      <c r="AV960" s="84"/>
      <c r="AW960" s="84"/>
      <c r="AX960" s="84"/>
      <c r="AY960" s="84"/>
      <c r="AZ960" s="84"/>
    </row>
    <row r="961" spans="1:52" x14ac:dyDescent="0.25">
      <c r="A961" s="69" t="s">
        <v>1329</v>
      </c>
      <c r="B961" s="69" t="s">
        <v>1917</v>
      </c>
      <c r="C961" s="70"/>
      <c r="D961" s="71"/>
      <c r="E961" s="72"/>
      <c r="F961" s="73"/>
      <c r="G961" s="70"/>
      <c r="H961" s="74"/>
      <c r="I961" s="75"/>
      <c r="J961" s="75"/>
      <c r="K961" s="36"/>
      <c r="L961" s="82"/>
      <c r="M961" s="82"/>
      <c r="N961" s="77"/>
      <c r="O961" s="84" t="s">
        <v>233</v>
      </c>
      <c r="P961" s="86">
        <v>43168.056805555556</v>
      </c>
      <c r="Q961" s="84" t="s">
        <v>2394</v>
      </c>
      <c r="R961" s="87" t="s">
        <v>3216</v>
      </c>
      <c r="S961" s="84" t="s">
        <v>3437</v>
      </c>
      <c r="T961" s="84" t="s">
        <v>3569</v>
      </c>
      <c r="U961" s="84"/>
      <c r="V961" s="87" t="s">
        <v>4572</v>
      </c>
      <c r="W961" s="86">
        <v>43168.056805555556</v>
      </c>
      <c r="X961" s="87" t="s">
        <v>5873</v>
      </c>
      <c r="Y961" s="84"/>
      <c r="Z961" s="84"/>
      <c r="AA961" s="90" t="s">
        <v>7452</v>
      </c>
      <c r="AB961" s="84"/>
      <c r="AC961" s="84" t="b">
        <v>0</v>
      </c>
      <c r="AD961" s="84">
        <v>0</v>
      </c>
      <c r="AE961" s="90" t="s">
        <v>243</v>
      </c>
      <c r="AF961" s="84" t="b">
        <v>0</v>
      </c>
      <c r="AG961" s="84" t="s">
        <v>248</v>
      </c>
      <c r="AH961" s="84"/>
      <c r="AI961" s="90" t="s">
        <v>243</v>
      </c>
      <c r="AJ961" s="84" t="b">
        <v>0</v>
      </c>
      <c r="AK961" s="84">
        <v>13</v>
      </c>
      <c r="AL961" s="90" t="s">
        <v>8235</v>
      </c>
      <c r="AM961" s="84" t="s">
        <v>252</v>
      </c>
      <c r="AN961" s="84" t="b">
        <v>0</v>
      </c>
      <c r="AO961" s="90" t="s">
        <v>8235</v>
      </c>
      <c r="AP961" s="84" t="s">
        <v>179</v>
      </c>
      <c r="AQ961" s="84">
        <v>0</v>
      </c>
      <c r="AR961" s="84">
        <v>0</v>
      </c>
      <c r="AS961" s="84"/>
      <c r="AT961" s="84"/>
      <c r="AU961" s="84"/>
      <c r="AV961" s="84"/>
      <c r="AW961" s="84"/>
      <c r="AX961" s="84"/>
      <c r="AY961" s="84"/>
      <c r="AZ961" s="84"/>
    </row>
    <row r="962" spans="1:52" x14ac:dyDescent="0.25">
      <c r="A962" s="69" t="s">
        <v>1330</v>
      </c>
      <c r="B962" s="69" t="s">
        <v>1330</v>
      </c>
      <c r="C962" s="70"/>
      <c r="D962" s="71"/>
      <c r="E962" s="72"/>
      <c r="F962" s="73"/>
      <c r="G962" s="70"/>
      <c r="H962" s="74"/>
      <c r="I962" s="75"/>
      <c r="J962" s="75"/>
      <c r="K962" s="36"/>
      <c r="L962" s="82"/>
      <c r="M962" s="82"/>
      <c r="N962" s="77"/>
      <c r="O962" s="84" t="s">
        <v>179</v>
      </c>
      <c r="P962" s="86">
        <v>43167.681550925925</v>
      </c>
      <c r="Q962" s="84" t="s">
        <v>2749</v>
      </c>
      <c r="R962" s="87" t="s">
        <v>3221</v>
      </c>
      <c r="S962" s="84" t="s">
        <v>3439</v>
      </c>
      <c r="T962" s="84" t="s">
        <v>3547</v>
      </c>
      <c r="U962" s="87" t="s">
        <v>3963</v>
      </c>
      <c r="V962" s="87" t="s">
        <v>3963</v>
      </c>
      <c r="W962" s="86">
        <v>43167.681550925925</v>
      </c>
      <c r="X962" s="87" t="s">
        <v>5874</v>
      </c>
      <c r="Y962" s="84"/>
      <c r="Z962" s="84"/>
      <c r="AA962" s="90" t="s">
        <v>7453</v>
      </c>
      <c r="AB962" s="84"/>
      <c r="AC962" s="84" t="b">
        <v>0</v>
      </c>
      <c r="AD962" s="84">
        <v>2</v>
      </c>
      <c r="AE962" s="90" t="s">
        <v>243</v>
      </c>
      <c r="AF962" s="84" t="b">
        <v>0</v>
      </c>
      <c r="AG962" s="84" t="s">
        <v>532</v>
      </c>
      <c r="AH962" s="84"/>
      <c r="AI962" s="90" t="s">
        <v>243</v>
      </c>
      <c r="AJ962" s="84" t="b">
        <v>0</v>
      </c>
      <c r="AK962" s="84">
        <v>10</v>
      </c>
      <c r="AL962" s="90" t="s">
        <v>243</v>
      </c>
      <c r="AM962" s="84" t="s">
        <v>253</v>
      </c>
      <c r="AN962" s="84" t="b">
        <v>0</v>
      </c>
      <c r="AO962" s="90" t="s">
        <v>7453</v>
      </c>
      <c r="AP962" s="84" t="s">
        <v>270</v>
      </c>
      <c r="AQ962" s="84">
        <v>0</v>
      </c>
      <c r="AR962" s="84">
        <v>0</v>
      </c>
      <c r="AS962" s="84"/>
      <c r="AT962" s="84"/>
      <c r="AU962" s="84"/>
      <c r="AV962" s="84"/>
      <c r="AW962" s="84"/>
      <c r="AX962" s="84"/>
      <c r="AY962" s="84"/>
      <c r="AZ962" s="84"/>
    </row>
    <row r="963" spans="1:52" x14ac:dyDescent="0.25">
      <c r="A963" s="69" t="s">
        <v>1331</v>
      </c>
      <c r="B963" s="69" t="s">
        <v>1330</v>
      </c>
      <c r="C963" s="70"/>
      <c r="D963" s="71"/>
      <c r="E963" s="72"/>
      <c r="F963" s="73"/>
      <c r="G963" s="70"/>
      <c r="H963" s="74"/>
      <c r="I963" s="75"/>
      <c r="J963" s="75"/>
      <c r="K963" s="36"/>
      <c r="L963" s="82"/>
      <c r="M963" s="82"/>
      <c r="N963" s="77"/>
      <c r="O963" s="84" t="s">
        <v>233</v>
      </c>
      <c r="P963" s="86">
        <v>43168.056585648148</v>
      </c>
      <c r="Q963" s="84" t="s">
        <v>2417</v>
      </c>
      <c r="R963" s="87" t="s">
        <v>3221</v>
      </c>
      <c r="S963" s="84" t="s">
        <v>3439</v>
      </c>
      <c r="T963" s="84" t="s">
        <v>3547</v>
      </c>
      <c r="U963" s="84"/>
      <c r="V963" s="87" t="s">
        <v>4573</v>
      </c>
      <c r="W963" s="86">
        <v>43168.056585648148</v>
      </c>
      <c r="X963" s="87" t="s">
        <v>5875</v>
      </c>
      <c r="Y963" s="84"/>
      <c r="Z963" s="84"/>
      <c r="AA963" s="90" t="s">
        <v>7454</v>
      </c>
      <c r="AB963" s="84"/>
      <c r="AC963" s="84" t="b">
        <v>0</v>
      </c>
      <c r="AD963" s="84">
        <v>0</v>
      </c>
      <c r="AE963" s="90" t="s">
        <v>243</v>
      </c>
      <c r="AF963" s="84" t="b">
        <v>0</v>
      </c>
      <c r="AG963" s="84" t="s">
        <v>532</v>
      </c>
      <c r="AH963" s="84"/>
      <c r="AI963" s="90" t="s">
        <v>243</v>
      </c>
      <c r="AJ963" s="84" t="b">
        <v>0</v>
      </c>
      <c r="AK963" s="84">
        <v>10</v>
      </c>
      <c r="AL963" s="90" t="s">
        <v>7453</v>
      </c>
      <c r="AM963" s="84" t="s">
        <v>251</v>
      </c>
      <c r="AN963" s="84" t="b">
        <v>0</v>
      </c>
      <c r="AO963" s="90" t="s">
        <v>7453</v>
      </c>
      <c r="AP963" s="84" t="s">
        <v>179</v>
      </c>
      <c r="AQ963" s="84">
        <v>0</v>
      </c>
      <c r="AR963" s="84">
        <v>0</v>
      </c>
      <c r="AS963" s="84"/>
      <c r="AT963" s="84"/>
      <c r="AU963" s="84"/>
      <c r="AV963" s="84"/>
      <c r="AW963" s="84"/>
      <c r="AX963" s="84"/>
      <c r="AY963" s="84"/>
      <c r="AZ963" s="84"/>
    </row>
    <row r="964" spans="1:52" x14ac:dyDescent="0.25">
      <c r="A964" s="69" t="s">
        <v>1331</v>
      </c>
      <c r="B964" s="69" t="s">
        <v>2095</v>
      </c>
      <c r="C964" s="70"/>
      <c r="D964" s="71"/>
      <c r="E964" s="72"/>
      <c r="F964" s="73"/>
      <c r="G964" s="70"/>
      <c r="H964" s="74"/>
      <c r="I964" s="75"/>
      <c r="J964" s="75"/>
      <c r="K964" s="36"/>
      <c r="L964" s="82"/>
      <c r="M964" s="82"/>
      <c r="N964" s="77"/>
      <c r="O964" s="84" t="s">
        <v>233</v>
      </c>
      <c r="P964" s="86">
        <v>43168.056180555555</v>
      </c>
      <c r="Q964" s="84" t="s">
        <v>2400</v>
      </c>
      <c r="R964" s="84"/>
      <c r="S964" s="84"/>
      <c r="T964" s="84"/>
      <c r="U964" s="84"/>
      <c r="V964" s="87" t="s">
        <v>4573</v>
      </c>
      <c r="W964" s="86">
        <v>43168.056180555555</v>
      </c>
      <c r="X964" s="87" t="s">
        <v>5876</v>
      </c>
      <c r="Y964" s="84"/>
      <c r="Z964" s="84"/>
      <c r="AA964" s="90" t="s">
        <v>7455</v>
      </c>
      <c r="AB964" s="84"/>
      <c r="AC964" s="84" t="b">
        <v>0</v>
      </c>
      <c r="AD964" s="84">
        <v>0</v>
      </c>
      <c r="AE964" s="90" t="s">
        <v>243</v>
      </c>
      <c r="AF964" s="84" t="b">
        <v>0</v>
      </c>
      <c r="AG964" s="84" t="s">
        <v>532</v>
      </c>
      <c r="AH964" s="84"/>
      <c r="AI964" s="90" t="s">
        <v>243</v>
      </c>
      <c r="AJ964" s="84" t="b">
        <v>0</v>
      </c>
      <c r="AK964" s="84">
        <v>369</v>
      </c>
      <c r="AL964" s="90" t="s">
        <v>8332</v>
      </c>
      <c r="AM964" s="84" t="s">
        <v>251</v>
      </c>
      <c r="AN964" s="84" t="b">
        <v>0</v>
      </c>
      <c r="AO964" s="90" t="s">
        <v>8332</v>
      </c>
      <c r="AP964" s="84" t="s">
        <v>179</v>
      </c>
      <c r="AQ964" s="84">
        <v>0</v>
      </c>
      <c r="AR964" s="84">
        <v>0</v>
      </c>
      <c r="AS964" s="84"/>
      <c r="AT964" s="84"/>
      <c r="AU964" s="84"/>
      <c r="AV964" s="84"/>
      <c r="AW964" s="84"/>
      <c r="AX964" s="84"/>
      <c r="AY964" s="84"/>
      <c r="AZ964" s="84"/>
    </row>
    <row r="965" spans="1:52" x14ac:dyDescent="0.25">
      <c r="A965" s="69" t="s">
        <v>1331</v>
      </c>
      <c r="B965" s="69" t="s">
        <v>2064</v>
      </c>
      <c r="C965" s="70"/>
      <c r="D965" s="71"/>
      <c r="E965" s="72"/>
      <c r="F965" s="73"/>
      <c r="G965" s="70"/>
      <c r="H965" s="74"/>
      <c r="I965" s="75"/>
      <c r="J965" s="75"/>
      <c r="K965" s="36"/>
      <c r="L965" s="82"/>
      <c r="M965" s="82"/>
      <c r="N965" s="77"/>
      <c r="O965" s="84" t="s">
        <v>233</v>
      </c>
      <c r="P965" s="86">
        <v>43168.056527777779</v>
      </c>
      <c r="Q965" s="84" t="s">
        <v>2427</v>
      </c>
      <c r="R965" s="84"/>
      <c r="S965" s="84"/>
      <c r="T965" s="84" t="s">
        <v>3547</v>
      </c>
      <c r="U965" s="84"/>
      <c r="V965" s="87" t="s">
        <v>4573</v>
      </c>
      <c r="W965" s="86">
        <v>43168.056527777779</v>
      </c>
      <c r="X965" s="87" t="s">
        <v>5877</v>
      </c>
      <c r="Y965" s="84"/>
      <c r="Z965" s="84"/>
      <c r="AA965" s="90" t="s">
        <v>7456</v>
      </c>
      <c r="AB965" s="84"/>
      <c r="AC965" s="84" t="b">
        <v>0</v>
      </c>
      <c r="AD965" s="84">
        <v>0</v>
      </c>
      <c r="AE965" s="90" t="s">
        <v>243</v>
      </c>
      <c r="AF965" s="84" t="b">
        <v>0</v>
      </c>
      <c r="AG965" s="84" t="s">
        <v>532</v>
      </c>
      <c r="AH965" s="84"/>
      <c r="AI965" s="90" t="s">
        <v>243</v>
      </c>
      <c r="AJ965" s="84" t="b">
        <v>0</v>
      </c>
      <c r="AK965" s="84">
        <v>42</v>
      </c>
      <c r="AL965" s="90" t="s">
        <v>8296</v>
      </c>
      <c r="AM965" s="84" t="s">
        <v>251</v>
      </c>
      <c r="AN965" s="84" t="b">
        <v>0</v>
      </c>
      <c r="AO965" s="90" t="s">
        <v>8296</v>
      </c>
      <c r="AP965" s="84" t="s">
        <v>179</v>
      </c>
      <c r="AQ965" s="84">
        <v>0</v>
      </c>
      <c r="AR965" s="84">
        <v>0</v>
      </c>
      <c r="AS965" s="84"/>
      <c r="AT965" s="84"/>
      <c r="AU965" s="84"/>
      <c r="AV965" s="84"/>
      <c r="AW965" s="84"/>
      <c r="AX965" s="84"/>
      <c r="AY965" s="84"/>
      <c r="AZ965" s="84"/>
    </row>
    <row r="966" spans="1:52" x14ac:dyDescent="0.25">
      <c r="A966" s="69" t="s">
        <v>1331</v>
      </c>
      <c r="B966" s="69" t="s">
        <v>1362</v>
      </c>
      <c r="C966" s="70"/>
      <c r="D966" s="71"/>
      <c r="E966" s="72"/>
      <c r="F966" s="73"/>
      <c r="G966" s="70"/>
      <c r="H966" s="74"/>
      <c r="I966" s="75"/>
      <c r="J966" s="75"/>
      <c r="K966" s="36"/>
      <c r="L966" s="82"/>
      <c r="M966" s="82"/>
      <c r="N966" s="77"/>
      <c r="O966" s="84" t="s">
        <v>233</v>
      </c>
      <c r="P966" s="86">
        <v>43168.056840277779</v>
      </c>
      <c r="Q966" s="84" t="s">
        <v>2750</v>
      </c>
      <c r="R966" s="84"/>
      <c r="S966" s="84"/>
      <c r="T966" s="84" t="s">
        <v>3547</v>
      </c>
      <c r="U966" s="84"/>
      <c r="V966" s="87" t="s">
        <v>4573</v>
      </c>
      <c r="W966" s="86">
        <v>43168.056840277779</v>
      </c>
      <c r="X966" s="87" t="s">
        <v>5878</v>
      </c>
      <c r="Y966" s="84"/>
      <c r="Z966" s="84"/>
      <c r="AA966" s="90" t="s">
        <v>7457</v>
      </c>
      <c r="AB966" s="84"/>
      <c r="AC966" s="84" t="b">
        <v>0</v>
      </c>
      <c r="AD966" s="84">
        <v>0</v>
      </c>
      <c r="AE966" s="90" t="s">
        <v>243</v>
      </c>
      <c r="AF966" s="84" t="b">
        <v>0</v>
      </c>
      <c r="AG966" s="84" t="s">
        <v>532</v>
      </c>
      <c r="AH966" s="84"/>
      <c r="AI966" s="90" t="s">
        <v>243</v>
      </c>
      <c r="AJ966" s="84" t="b">
        <v>0</v>
      </c>
      <c r="AK966" s="84">
        <v>2</v>
      </c>
      <c r="AL966" s="90" t="s">
        <v>7489</v>
      </c>
      <c r="AM966" s="84" t="s">
        <v>251</v>
      </c>
      <c r="AN966" s="84" t="b">
        <v>0</v>
      </c>
      <c r="AO966" s="90" t="s">
        <v>7489</v>
      </c>
      <c r="AP966" s="84" t="s">
        <v>179</v>
      </c>
      <c r="AQ966" s="84">
        <v>0</v>
      </c>
      <c r="AR966" s="84">
        <v>0</v>
      </c>
      <c r="AS966" s="84"/>
      <c r="AT966" s="84"/>
      <c r="AU966" s="84"/>
      <c r="AV966" s="84"/>
      <c r="AW966" s="84"/>
      <c r="AX966" s="84"/>
      <c r="AY966" s="84"/>
      <c r="AZ966" s="84"/>
    </row>
    <row r="967" spans="1:52" x14ac:dyDescent="0.25">
      <c r="A967" s="69" t="s">
        <v>1332</v>
      </c>
      <c r="B967" s="69" t="s">
        <v>217</v>
      </c>
      <c r="C967" s="70"/>
      <c r="D967" s="71"/>
      <c r="E967" s="72"/>
      <c r="F967" s="73"/>
      <c r="G967" s="70"/>
      <c r="H967" s="74"/>
      <c r="I967" s="75"/>
      <c r="J967" s="75"/>
      <c r="K967" s="36"/>
      <c r="L967" s="82"/>
      <c r="M967" s="82"/>
      <c r="N967" s="77"/>
      <c r="O967" s="84" t="s">
        <v>233</v>
      </c>
      <c r="P967" s="86">
        <v>43168.056851851848</v>
      </c>
      <c r="Q967" s="84" t="s">
        <v>2562</v>
      </c>
      <c r="R967" s="84"/>
      <c r="S967" s="84"/>
      <c r="T967" s="84"/>
      <c r="U967" s="84"/>
      <c r="V967" s="87" t="s">
        <v>4574</v>
      </c>
      <c r="W967" s="86">
        <v>43168.056851851848</v>
      </c>
      <c r="X967" s="87" t="s">
        <v>5879</v>
      </c>
      <c r="Y967" s="84"/>
      <c r="Z967" s="84"/>
      <c r="AA967" s="90" t="s">
        <v>7458</v>
      </c>
      <c r="AB967" s="84"/>
      <c r="AC967" s="84" t="b">
        <v>0</v>
      </c>
      <c r="AD967" s="84">
        <v>0</v>
      </c>
      <c r="AE967" s="90" t="s">
        <v>243</v>
      </c>
      <c r="AF967" s="84" t="b">
        <v>0</v>
      </c>
      <c r="AG967" s="84" t="s">
        <v>248</v>
      </c>
      <c r="AH967" s="84"/>
      <c r="AI967" s="90" t="s">
        <v>243</v>
      </c>
      <c r="AJ967" s="84" t="b">
        <v>0</v>
      </c>
      <c r="AK967" s="84">
        <v>17</v>
      </c>
      <c r="AL967" s="90" t="s">
        <v>8134</v>
      </c>
      <c r="AM967" s="84" t="s">
        <v>254</v>
      </c>
      <c r="AN967" s="84" t="b">
        <v>0</v>
      </c>
      <c r="AO967" s="90" t="s">
        <v>8134</v>
      </c>
      <c r="AP967" s="84" t="s">
        <v>179</v>
      </c>
      <c r="AQ967" s="84">
        <v>0</v>
      </c>
      <c r="AR967" s="84">
        <v>0</v>
      </c>
      <c r="AS967" s="84"/>
      <c r="AT967" s="84"/>
      <c r="AU967" s="84"/>
      <c r="AV967" s="84"/>
      <c r="AW967" s="84"/>
      <c r="AX967" s="84"/>
      <c r="AY967" s="84"/>
      <c r="AZ967" s="84"/>
    </row>
    <row r="968" spans="1:52" x14ac:dyDescent="0.25">
      <c r="A968" s="69" t="s">
        <v>1332</v>
      </c>
      <c r="B968" s="69" t="s">
        <v>1917</v>
      </c>
      <c r="C968" s="70"/>
      <c r="D968" s="71"/>
      <c r="E968" s="72"/>
      <c r="F968" s="73"/>
      <c r="G968" s="70"/>
      <c r="H968" s="74"/>
      <c r="I968" s="75"/>
      <c r="J968" s="75"/>
      <c r="K968" s="36"/>
      <c r="L968" s="82"/>
      <c r="M968" s="82"/>
      <c r="N968" s="77"/>
      <c r="O968" s="84" t="s">
        <v>233</v>
      </c>
      <c r="P968" s="86">
        <v>43168.056851851848</v>
      </c>
      <c r="Q968" s="84" t="s">
        <v>2562</v>
      </c>
      <c r="R968" s="84"/>
      <c r="S968" s="84"/>
      <c r="T968" s="84"/>
      <c r="U968" s="84"/>
      <c r="V968" s="87" t="s">
        <v>4574</v>
      </c>
      <c r="W968" s="86">
        <v>43168.056851851848</v>
      </c>
      <c r="X968" s="87" t="s">
        <v>5879</v>
      </c>
      <c r="Y968" s="84"/>
      <c r="Z968" s="84"/>
      <c r="AA968" s="90" t="s">
        <v>7458</v>
      </c>
      <c r="AB968" s="84"/>
      <c r="AC968" s="84" t="b">
        <v>0</v>
      </c>
      <c r="AD968" s="84">
        <v>0</v>
      </c>
      <c r="AE968" s="90" t="s">
        <v>243</v>
      </c>
      <c r="AF968" s="84" t="b">
        <v>0</v>
      </c>
      <c r="AG968" s="84" t="s">
        <v>248</v>
      </c>
      <c r="AH968" s="84"/>
      <c r="AI968" s="90" t="s">
        <v>243</v>
      </c>
      <c r="AJ968" s="84" t="b">
        <v>0</v>
      </c>
      <c r="AK968" s="84">
        <v>17</v>
      </c>
      <c r="AL968" s="90" t="s">
        <v>8134</v>
      </c>
      <c r="AM968" s="84" t="s">
        <v>254</v>
      </c>
      <c r="AN968" s="84" t="b">
        <v>0</v>
      </c>
      <c r="AO968" s="90" t="s">
        <v>8134</v>
      </c>
      <c r="AP968" s="84" t="s">
        <v>179</v>
      </c>
      <c r="AQ968" s="84">
        <v>0</v>
      </c>
      <c r="AR968" s="84">
        <v>0</v>
      </c>
      <c r="AS968" s="84"/>
      <c r="AT968" s="84"/>
      <c r="AU968" s="84"/>
      <c r="AV968" s="84"/>
      <c r="AW968" s="84"/>
      <c r="AX968" s="84"/>
      <c r="AY968" s="84"/>
      <c r="AZ968" s="84"/>
    </row>
    <row r="969" spans="1:52" x14ac:dyDescent="0.25">
      <c r="A969" s="69" t="s">
        <v>1333</v>
      </c>
      <c r="B969" s="69" t="s">
        <v>2030</v>
      </c>
      <c r="C969" s="70"/>
      <c r="D969" s="71"/>
      <c r="E969" s="72"/>
      <c r="F969" s="73"/>
      <c r="G969" s="70"/>
      <c r="H969" s="74"/>
      <c r="I969" s="75"/>
      <c r="J969" s="75"/>
      <c r="K969" s="36"/>
      <c r="L969" s="82"/>
      <c r="M969" s="82"/>
      <c r="N969" s="77"/>
      <c r="O969" s="84" t="s">
        <v>233</v>
      </c>
      <c r="P969" s="86">
        <v>43168.056851851848</v>
      </c>
      <c r="Q969" s="84" t="s">
        <v>2479</v>
      </c>
      <c r="R969" s="84"/>
      <c r="S969" s="84"/>
      <c r="T969" s="84"/>
      <c r="U969" s="84"/>
      <c r="V969" s="87" t="s">
        <v>4575</v>
      </c>
      <c r="W969" s="86">
        <v>43168.056851851848</v>
      </c>
      <c r="X969" s="87" t="s">
        <v>5880</v>
      </c>
      <c r="Y969" s="84"/>
      <c r="Z969" s="84"/>
      <c r="AA969" s="90" t="s">
        <v>7459</v>
      </c>
      <c r="AB969" s="84"/>
      <c r="AC969" s="84" t="b">
        <v>0</v>
      </c>
      <c r="AD969" s="84">
        <v>0</v>
      </c>
      <c r="AE969" s="90" t="s">
        <v>243</v>
      </c>
      <c r="AF969" s="84" t="b">
        <v>0</v>
      </c>
      <c r="AG969" s="84" t="s">
        <v>8486</v>
      </c>
      <c r="AH969" s="84"/>
      <c r="AI969" s="90" t="s">
        <v>243</v>
      </c>
      <c r="AJ969" s="84" t="b">
        <v>0</v>
      </c>
      <c r="AK969" s="84">
        <v>549</v>
      </c>
      <c r="AL969" s="90" t="s">
        <v>8260</v>
      </c>
      <c r="AM969" s="84" t="s">
        <v>252</v>
      </c>
      <c r="AN969" s="84" t="b">
        <v>0</v>
      </c>
      <c r="AO969" s="90" t="s">
        <v>8260</v>
      </c>
      <c r="AP969" s="84" t="s">
        <v>179</v>
      </c>
      <c r="AQ969" s="84">
        <v>0</v>
      </c>
      <c r="AR969" s="84">
        <v>0</v>
      </c>
      <c r="AS969" s="84"/>
      <c r="AT969" s="84"/>
      <c r="AU969" s="84"/>
      <c r="AV969" s="84"/>
      <c r="AW969" s="84"/>
      <c r="AX969" s="84"/>
      <c r="AY969" s="84"/>
      <c r="AZ969" s="84"/>
    </row>
    <row r="970" spans="1:52" x14ac:dyDescent="0.25">
      <c r="A970" s="69" t="s">
        <v>1334</v>
      </c>
      <c r="B970" s="69" t="s">
        <v>1978</v>
      </c>
      <c r="C970" s="70"/>
      <c r="D970" s="71"/>
      <c r="E970" s="72"/>
      <c r="F970" s="73"/>
      <c r="G970" s="70"/>
      <c r="H970" s="74"/>
      <c r="I970" s="75"/>
      <c r="J970" s="75"/>
      <c r="K970" s="36"/>
      <c r="L970" s="82"/>
      <c r="M970" s="82"/>
      <c r="N970" s="77"/>
      <c r="O970" s="84" t="s">
        <v>233</v>
      </c>
      <c r="P970" s="86">
        <v>43168.056932870371</v>
      </c>
      <c r="Q970" s="84" t="s">
        <v>2428</v>
      </c>
      <c r="R970" s="84"/>
      <c r="S970" s="84"/>
      <c r="T970" s="84" t="s">
        <v>3585</v>
      </c>
      <c r="U970" s="84"/>
      <c r="V970" s="87" t="s">
        <v>4576</v>
      </c>
      <c r="W970" s="86">
        <v>43168.056932870371</v>
      </c>
      <c r="X970" s="87" t="s">
        <v>5881</v>
      </c>
      <c r="Y970" s="84"/>
      <c r="Z970" s="84"/>
      <c r="AA970" s="90" t="s">
        <v>7460</v>
      </c>
      <c r="AB970" s="84"/>
      <c r="AC970" s="84" t="b">
        <v>0</v>
      </c>
      <c r="AD970" s="84">
        <v>0</v>
      </c>
      <c r="AE970" s="90" t="s">
        <v>243</v>
      </c>
      <c r="AF970" s="84" t="b">
        <v>0</v>
      </c>
      <c r="AG970" s="84" t="s">
        <v>248</v>
      </c>
      <c r="AH970" s="84"/>
      <c r="AI970" s="90" t="s">
        <v>243</v>
      </c>
      <c r="AJ970" s="84" t="b">
        <v>0</v>
      </c>
      <c r="AK970" s="84">
        <v>165</v>
      </c>
      <c r="AL970" s="90" t="s">
        <v>8197</v>
      </c>
      <c r="AM970" s="84" t="s">
        <v>253</v>
      </c>
      <c r="AN970" s="84" t="b">
        <v>0</v>
      </c>
      <c r="AO970" s="90" t="s">
        <v>8197</v>
      </c>
      <c r="AP970" s="84" t="s">
        <v>179</v>
      </c>
      <c r="AQ970" s="84">
        <v>0</v>
      </c>
      <c r="AR970" s="84">
        <v>0</v>
      </c>
      <c r="AS970" s="84"/>
      <c r="AT970" s="84"/>
      <c r="AU970" s="84"/>
      <c r="AV970" s="84"/>
      <c r="AW970" s="84"/>
      <c r="AX970" s="84"/>
      <c r="AY970" s="84"/>
      <c r="AZ970" s="84"/>
    </row>
    <row r="971" spans="1:52" x14ac:dyDescent="0.25">
      <c r="A971" s="69" t="s">
        <v>1335</v>
      </c>
      <c r="B971" s="69" t="s">
        <v>2095</v>
      </c>
      <c r="C971" s="70"/>
      <c r="D971" s="71"/>
      <c r="E971" s="72"/>
      <c r="F971" s="73"/>
      <c r="G971" s="70"/>
      <c r="H971" s="74"/>
      <c r="I971" s="75"/>
      <c r="J971" s="75"/>
      <c r="K971" s="36"/>
      <c r="L971" s="82"/>
      <c r="M971" s="82"/>
      <c r="N971" s="77"/>
      <c r="O971" s="84" t="s">
        <v>233</v>
      </c>
      <c r="P971" s="86">
        <v>43168.056967592594</v>
      </c>
      <c r="Q971" s="84" t="s">
        <v>2400</v>
      </c>
      <c r="R971" s="84"/>
      <c r="S971" s="84"/>
      <c r="T971" s="84"/>
      <c r="U971" s="84"/>
      <c r="V971" s="87" t="s">
        <v>4577</v>
      </c>
      <c r="W971" s="86">
        <v>43168.056967592594</v>
      </c>
      <c r="X971" s="87" t="s">
        <v>5882</v>
      </c>
      <c r="Y971" s="84"/>
      <c r="Z971" s="84"/>
      <c r="AA971" s="90" t="s">
        <v>7461</v>
      </c>
      <c r="AB971" s="84"/>
      <c r="AC971" s="84" t="b">
        <v>0</v>
      </c>
      <c r="AD971" s="84">
        <v>0</v>
      </c>
      <c r="AE971" s="90" t="s">
        <v>243</v>
      </c>
      <c r="AF971" s="84" t="b">
        <v>0</v>
      </c>
      <c r="AG971" s="84" t="s">
        <v>532</v>
      </c>
      <c r="AH971" s="84"/>
      <c r="AI971" s="90" t="s">
        <v>243</v>
      </c>
      <c r="AJ971" s="84" t="b">
        <v>0</v>
      </c>
      <c r="AK971" s="84">
        <v>369</v>
      </c>
      <c r="AL971" s="90" t="s">
        <v>8332</v>
      </c>
      <c r="AM971" s="84" t="s">
        <v>252</v>
      </c>
      <c r="AN971" s="84" t="b">
        <v>0</v>
      </c>
      <c r="AO971" s="90" t="s">
        <v>8332</v>
      </c>
      <c r="AP971" s="84" t="s">
        <v>179</v>
      </c>
      <c r="AQ971" s="84">
        <v>0</v>
      </c>
      <c r="AR971" s="84">
        <v>0</v>
      </c>
      <c r="AS971" s="84"/>
      <c r="AT971" s="84"/>
      <c r="AU971" s="84"/>
      <c r="AV971" s="84"/>
      <c r="AW971" s="84"/>
      <c r="AX971" s="84"/>
      <c r="AY971" s="84"/>
      <c r="AZ971" s="84"/>
    </row>
    <row r="972" spans="1:52" x14ac:dyDescent="0.25">
      <c r="A972" s="69" t="s">
        <v>1336</v>
      </c>
      <c r="B972" s="69" t="s">
        <v>1844</v>
      </c>
      <c r="C972" s="70"/>
      <c r="D972" s="71"/>
      <c r="E972" s="72"/>
      <c r="F972" s="73"/>
      <c r="G972" s="70"/>
      <c r="H972" s="74"/>
      <c r="I972" s="75"/>
      <c r="J972" s="75"/>
      <c r="K972" s="36"/>
      <c r="L972" s="82"/>
      <c r="M972" s="82"/>
      <c r="N972" s="77"/>
      <c r="O972" s="84" t="s">
        <v>233</v>
      </c>
      <c r="P972" s="86">
        <v>43168.056967592594</v>
      </c>
      <c r="Q972" s="84" t="s">
        <v>2751</v>
      </c>
      <c r="R972" s="84"/>
      <c r="S972" s="84"/>
      <c r="T972" s="84" t="s">
        <v>3547</v>
      </c>
      <c r="U972" s="84"/>
      <c r="V972" s="87" t="s">
        <v>4578</v>
      </c>
      <c r="W972" s="86">
        <v>43168.056967592594</v>
      </c>
      <c r="X972" s="87" t="s">
        <v>5883</v>
      </c>
      <c r="Y972" s="84"/>
      <c r="Z972" s="84"/>
      <c r="AA972" s="90" t="s">
        <v>7462</v>
      </c>
      <c r="AB972" s="84"/>
      <c r="AC972" s="84" t="b">
        <v>0</v>
      </c>
      <c r="AD972" s="84">
        <v>0</v>
      </c>
      <c r="AE972" s="90" t="s">
        <v>243</v>
      </c>
      <c r="AF972" s="84" t="b">
        <v>0</v>
      </c>
      <c r="AG972" s="84" t="s">
        <v>248</v>
      </c>
      <c r="AH972" s="84"/>
      <c r="AI972" s="90" t="s">
        <v>243</v>
      </c>
      <c r="AJ972" s="84" t="b">
        <v>0</v>
      </c>
      <c r="AK972" s="84">
        <v>83</v>
      </c>
      <c r="AL972" s="90" t="s">
        <v>8044</v>
      </c>
      <c r="AM972" s="84" t="s">
        <v>252</v>
      </c>
      <c r="AN972" s="84" t="b">
        <v>0</v>
      </c>
      <c r="AO972" s="90" t="s">
        <v>8044</v>
      </c>
      <c r="AP972" s="84" t="s">
        <v>179</v>
      </c>
      <c r="AQ972" s="84">
        <v>0</v>
      </c>
      <c r="AR972" s="84">
        <v>0</v>
      </c>
      <c r="AS972" s="84"/>
      <c r="AT972" s="84"/>
      <c r="AU972" s="84"/>
      <c r="AV972" s="84"/>
      <c r="AW972" s="84"/>
      <c r="AX972" s="84"/>
      <c r="AY972" s="84"/>
      <c r="AZ972" s="84"/>
    </row>
    <row r="973" spans="1:52" x14ac:dyDescent="0.25">
      <c r="A973" s="69" t="s">
        <v>1337</v>
      </c>
      <c r="B973" s="69" t="s">
        <v>2066</v>
      </c>
      <c r="C973" s="70"/>
      <c r="D973" s="71"/>
      <c r="E973" s="72"/>
      <c r="F973" s="73"/>
      <c r="G973" s="70"/>
      <c r="H973" s="74"/>
      <c r="I973" s="75"/>
      <c r="J973" s="75"/>
      <c r="K973" s="36"/>
      <c r="L973" s="82"/>
      <c r="M973" s="82"/>
      <c r="N973" s="77"/>
      <c r="O973" s="84" t="s">
        <v>233</v>
      </c>
      <c r="P973" s="86">
        <v>43168.057013888887</v>
      </c>
      <c r="Q973" s="84" t="s">
        <v>2571</v>
      </c>
      <c r="R973" s="84"/>
      <c r="S973" s="84"/>
      <c r="T973" s="84" t="s">
        <v>3637</v>
      </c>
      <c r="U973" s="84"/>
      <c r="V973" s="87" t="s">
        <v>4579</v>
      </c>
      <c r="W973" s="86">
        <v>43168.057013888887</v>
      </c>
      <c r="X973" s="87" t="s">
        <v>5884</v>
      </c>
      <c r="Y973" s="84"/>
      <c r="Z973" s="84"/>
      <c r="AA973" s="90" t="s">
        <v>7463</v>
      </c>
      <c r="AB973" s="84"/>
      <c r="AC973" s="84" t="b">
        <v>0</v>
      </c>
      <c r="AD973" s="84">
        <v>0</v>
      </c>
      <c r="AE973" s="90" t="s">
        <v>243</v>
      </c>
      <c r="AF973" s="84" t="b">
        <v>0</v>
      </c>
      <c r="AG973" s="84" t="s">
        <v>248</v>
      </c>
      <c r="AH973" s="84"/>
      <c r="AI973" s="90" t="s">
        <v>243</v>
      </c>
      <c r="AJ973" s="84" t="b">
        <v>0</v>
      </c>
      <c r="AK973" s="84">
        <v>31</v>
      </c>
      <c r="AL973" s="90" t="s">
        <v>8299</v>
      </c>
      <c r="AM973" s="84" t="s">
        <v>253</v>
      </c>
      <c r="AN973" s="84" t="b">
        <v>0</v>
      </c>
      <c r="AO973" s="90" t="s">
        <v>8299</v>
      </c>
      <c r="AP973" s="84" t="s">
        <v>179</v>
      </c>
      <c r="AQ973" s="84">
        <v>0</v>
      </c>
      <c r="AR973" s="84">
        <v>0</v>
      </c>
      <c r="AS973" s="84"/>
      <c r="AT973" s="84"/>
      <c r="AU973" s="84"/>
      <c r="AV973" s="84"/>
      <c r="AW973" s="84"/>
      <c r="AX973" s="84"/>
      <c r="AY973" s="84"/>
      <c r="AZ973" s="84"/>
    </row>
    <row r="974" spans="1:52" x14ac:dyDescent="0.25">
      <c r="A974" s="69" t="s">
        <v>1338</v>
      </c>
      <c r="B974" s="69" t="s">
        <v>1338</v>
      </c>
      <c r="C974" s="70"/>
      <c r="D974" s="71"/>
      <c r="E974" s="72"/>
      <c r="F974" s="73"/>
      <c r="G974" s="70"/>
      <c r="H974" s="74"/>
      <c r="I974" s="75"/>
      <c r="J974" s="75"/>
      <c r="K974" s="36"/>
      <c r="L974" s="82"/>
      <c r="M974" s="82"/>
      <c r="N974" s="77"/>
      <c r="O974" s="84" t="s">
        <v>179</v>
      </c>
      <c r="P974" s="86">
        <v>43167.751064814816</v>
      </c>
      <c r="Q974" s="84" t="s">
        <v>2752</v>
      </c>
      <c r="R974" s="87" t="s">
        <v>3312</v>
      </c>
      <c r="S974" s="84" t="s">
        <v>236</v>
      </c>
      <c r="T974" s="84" t="s">
        <v>3689</v>
      </c>
      <c r="U974" s="84"/>
      <c r="V974" s="87" t="s">
        <v>4580</v>
      </c>
      <c r="W974" s="86">
        <v>43167.751064814816</v>
      </c>
      <c r="X974" s="87" t="s">
        <v>5885</v>
      </c>
      <c r="Y974" s="84"/>
      <c r="Z974" s="84"/>
      <c r="AA974" s="90" t="s">
        <v>7464</v>
      </c>
      <c r="AB974" s="84"/>
      <c r="AC974" s="84" t="b">
        <v>0</v>
      </c>
      <c r="AD974" s="84">
        <v>33</v>
      </c>
      <c r="AE974" s="90" t="s">
        <v>243</v>
      </c>
      <c r="AF974" s="84" t="b">
        <v>1</v>
      </c>
      <c r="AG974" s="84" t="s">
        <v>248</v>
      </c>
      <c r="AH974" s="84"/>
      <c r="AI974" s="90" t="s">
        <v>8504</v>
      </c>
      <c r="AJ974" s="84" t="b">
        <v>0</v>
      </c>
      <c r="AK974" s="84">
        <v>20</v>
      </c>
      <c r="AL974" s="90" t="s">
        <v>243</v>
      </c>
      <c r="AM974" s="84" t="s">
        <v>252</v>
      </c>
      <c r="AN974" s="84" t="b">
        <v>0</v>
      </c>
      <c r="AO974" s="90" t="s">
        <v>7464</v>
      </c>
      <c r="AP974" s="84" t="s">
        <v>270</v>
      </c>
      <c r="AQ974" s="84">
        <v>0</v>
      </c>
      <c r="AR974" s="84">
        <v>0</v>
      </c>
      <c r="AS974" s="84"/>
      <c r="AT974" s="84"/>
      <c r="AU974" s="84"/>
      <c r="AV974" s="84"/>
      <c r="AW974" s="84"/>
      <c r="AX974" s="84"/>
      <c r="AY974" s="84"/>
      <c r="AZ974" s="84"/>
    </row>
    <row r="975" spans="1:52" x14ac:dyDescent="0.25">
      <c r="A975" s="69" t="s">
        <v>1339</v>
      </c>
      <c r="B975" s="69" t="s">
        <v>1338</v>
      </c>
      <c r="C975" s="70"/>
      <c r="D975" s="71"/>
      <c r="E975" s="72"/>
      <c r="F975" s="73"/>
      <c r="G975" s="70"/>
      <c r="H975" s="74"/>
      <c r="I975" s="75"/>
      <c r="J975" s="75"/>
      <c r="K975" s="36"/>
      <c r="L975" s="82"/>
      <c r="M975" s="82"/>
      <c r="N975" s="77"/>
      <c r="O975" s="84" t="s">
        <v>233</v>
      </c>
      <c r="P975" s="86">
        <v>43168.057025462964</v>
      </c>
      <c r="Q975" s="84" t="s">
        <v>2753</v>
      </c>
      <c r="R975" s="84"/>
      <c r="S975" s="84"/>
      <c r="T975" s="84" t="s">
        <v>3689</v>
      </c>
      <c r="U975" s="84"/>
      <c r="V975" s="87" t="s">
        <v>4581</v>
      </c>
      <c r="W975" s="86">
        <v>43168.057025462964</v>
      </c>
      <c r="X975" s="87" t="s">
        <v>5886</v>
      </c>
      <c r="Y975" s="84"/>
      <c r="Z975" s="84"/>
      <c r="AA975" s="90" t="s">
        <v>7465</v>
      </c>
      <c r="AB975" s="84"/>
      <c r="AC975" s="84" t="b">
        <v>0</v>
      </c>
      <c r="AD975" s="84">
        <v>0</v>
      </c>
      <c r="AE975" s="90" t="s">
        <v>243</v>
      </c>
      <c r="AF975" s="84" t="b">
        <v>1</v>
      </c>
      <c r="AG975" s="84" t="s">
        <v>248</v>
      </c>
      <c r="AH975" s="84"/>
      <c r="AI975" s="90" t="s">
        <v>8504</v>
      </c>
      <c r="AJ975" s="84" t="b">
        <v>0</v>
      </c>
      <c r="AK975" s="84">
        <v>20</v>
      </c>
      <c r="AL975" s="90" t="s">
        <v>7464</v>
      </c>
      <c r="AM975" s="84" t="s">
        <v>251</v>
      </c>
      <c r="AN975" s="84" t="b">
        <v>0</v>
      </c>
      <c r="AO975" s="90" t="s">
        <v>7464</v>
      </c>
      <c r="AP975" s="84" t="s">
        <v>179</v>
      </c>
      <c r="AQ975" s="84">
        <v>0</v>
      </c>
      <c r="AR975" s="84">
        <v>0</v>
      </c>
      <c r="AS975" s="84"/>
      <c r="AT975" s="84"/>
      <c r="AU975" s="84"/>
      <c r="AV975" s="84"/>
      <c r="AW975" s="84"/>
      <c r="AX975" s="84"/>
      <c r="AY975" s="84"/>
      <c r="AZ975" s="84"/>
    </row>
    <row r="976" spans="1:52" x14ac:dyDescent="0.25">
      <c r="A976" s="69" t="s">
        <v>1340</v>
      </c>
      <c r="B976" s="69" t="s">
        <v>2278</v>
      </c>
      <c r="C976" s="70"/>
      <c r="D976" s="71"/>
      <c r="E976" s="72"/>
      <c r="F976" s="73"/>
      <c r="G976" s="70"/>
      <c r="H976" s="74"/>
      <c r="I976" s="75"/>
      <c r="J976" s="75"/>
      <c r="K976" s="36"/>
      <c r="L976" s="82"/>
      <c r="M976" s="82"/>
      <c r="N976" s="77"/>
      <c r="O976" s="84" t="s">
        <v>233</v>
      </c>
      <c r="P976" s="86">
        <v>43168.057060185187</v>
      </c>
      <c r="Q976" s="84" t="s">
        <v>2754</v>
      </c>
      <c r="R976" s="87" t="s">
        <v>3313</v>
      </c>
      <c r="S976" s="84" t="s">
        <v>613</v>
      </c>
      <c r="T976" s="84"/>
      <c r="U976" s="84"/>
      <c r="V976" s="87" t="s">
        <v>4582</v>
      </c>
      <c r="W976" s="86">
        <v>43168.057060185187</v>
      </c>
      <c r="X976" s="87" t="s">
        <v>5887</v>
      </c>
      <c r="Y976" s="84"/>
      <c r="Z976" s="84"/>
      <c r="AA976" s="90" t="s">
        <v>7466</v>
      </c>
      <c r="AB976" s="84"/>
      <c r="AC976" s="84" t="b">
        <v>0</v>
      </c>
      <c r="AD976" s="84">
        <v>0</v>
      </c>
      <c r="AE976" s="90" t="s">
        <v>243</v>
      </c>
      <c r="AF976" s="84" t="b">
        <v>0</v>
      </c>
      <c r="AG976" s="84" t="s">
        <v>248</v>
      </c>
      <c r="AH976" s="84"/>
      <c r="AI976" s="90" t="s">
        <v>243</v>
      </c>
      <c r="AJ976" s="84" t="b">
        <v>0</v>
      </c>
      <c r="AK976" s="84">
        <v>3</v>
      </c>
      <c r="AL976" s="90" t="s">
        <v>7839</v>
      </c>
      <c r="AM976" s="84" t="s">
        <v>251</v>
      </c>
      <c r="AN976" s="84" t="b">
        <v>0</v>
      </c>
      <c r="AO976" s="90" t="s">
        <v>7839</v>
      </c>
      <c r="AP976" s="84" t="s">
        <v>179</v>
      </c>
      <c r="AQ976" s="84">
        <v>0</v>
      </c>
      <c r="AR976" s="84">
        <v>0</v>
      </c>
      <c r="AS976" s="84"/>
      <c r="AT976" s="84"/>
      <c r="AU976" s="84"/>
      <c r="AV976" s="84"/>
      <c r="AW976" s="84"/>
      <c r="AX976" s="84"/>
      <c r="AY976" s="84"/>
      <c r="AZ976" s="84"/>
    </row>
    <row r="977" spans="1:52" x14ac:dyDescent="0.25">
      <c r="A977" s="69" t="s">
        <v>1340</v>
      </c>
      <c r="B977" s="69" t="s">
        <v>1676</v>
      </c>
      <c r="C977" s="70"/>
      <c r="D977" s="71"/>
      <c r="E977" s="72"/>
      <c r="F977" s="73"/>
      <c r="G977" s="70"/>
      <c r="H977" s="74"/>
      <c r="I977" s="75"/>
      <c r="J977" s="75"/>
      <c r="K977" s="36"/>
      <c r="L977" s="82"/>
      <c r="M977" s="82"/>
      <c r="N977" s="77"/>
      <c r="O977" s="84" t="s">
        <v>233</v>
      </c>
      <c r="P977" s="86">
        <v>43168.057060185187</v>
      </c>
      <c r="Q977" s="84" t="s">
        <v>2754</v>
      </c>
      <c r="R977" s="87" t="s">
        <v>3313</v>
      </c>
      <c r="S977" s="84" t="s">
        <v>613</v>
      </c>
      <c r="T977" s="84"/>
      <c r="U977" s="84"/>
      <c r="V977" s="87" t="s">
        <v>4582</v>
      </c>
      <c r="W977" s="86">
        <v>43168.057060185187</v>
      </c>
      <c r="X977" s="87" t="s">
        <v>5887</v>
      </c>
      <c r="Y977" s="84"/>
      <c r="Z977" s="84"/>
      <c r="AA977" s="90" t="s">
        <v>7466</v>
      </c>
      <c r="AB977" s="84"/>
      <c r="AC977" s="84" t="b">
        <v>0</v>
      </c>
      <c r="AD977" s="84">
        <v>0</v>
      </c>
      <c r="AE977" s="90" t="s">
        <v>243</v>
      </c>
      <c r="AF977" s="84" t="b">
        <v>0</v>
      </c>
      <c r="AG977" s="84" t="s">
        <v>248</v>
      </c>
      <c r="AH977" s="84"/>
      <c r="AI977" s="90" t="s">
        <v>243</v>
      </c>
      <c r="AJ977" s="84" t="b">
        <v>0</v>
      </c>
      <c r="AK977" s="84">
        <v>3</v>
      </c>
      <c r="AL977" s="90" t="s">
        <v>7839</v>
      </c>
      <c r="AM977" s="84" t="s">
        <v>251</v>
      </c>
      <c r="AN977" s="84" t="b">
        <v>0</v>
      </c>
      <c r="AO977" s="90" t="s">
        <v>7839</v>
      </c>
      <c r="AP977" s="84" t="s">
        <v>179</v>
      </c>
      <c r="AQ977" s="84">
        <v>0</v>
      </c>
      <c r="AR977" s="84">
        <v>0</v>
      </c>
      <c r="AS977" s="84"/>
      <c r="AT977" s="84"/>
      <c r="AU977" s="84"/>
      <c r="AV977" s="84"/>
      <c r="AW977" s="84"/>
      <c r="AX977" s="84"/>
      <c r="AY977" s="84"/>
      <c r="AZ977" s="84"/>
    </row>
    <row r="978" spans="1:52" x14ac:dyDescent="0.25">
      <c r="A978" s="69" t="s">
        <v>1341</v>
      </c>
      <c r="B978" s="69" t="s">
        <v>341</v>
      </c>
      <c r="C978" s="70"/>
      <c r="D978" s="71"/>
      <c r="E978" s="72"/>
      <c r="F978" s="73"/>
      <c r="G978" s="70"/>
      <c r="H978" s="74"/>
      <c r="I978" s="75"/>
      <c r="J978" s="75"/>
      <c r="K978" s="36"/>
      <c r="L978" s="82"/>
      <c r="M978" s="82"/>
      <c r="N978" s="77"/>
      <c r="O978" s="84" t="s">
        <v>233</v>
      </c>
      <c r="P978" s="86">
        <v>43168.057060185187</v>
      </c>
      <c r="Q978" s="84" t="s">
        <v>2395</v>
      </c>
      <c r="R978" s="84"/>
      <c r="S978" s="84"/>
      <c r="T978" s="84"/>
      <c r="U978" s="84"/>
      <c r="V978" s="87" t="s">
        <v>4583</v>
      </c>
      <c r="W978" s="86">
        <v>43168.057060185187</v>
      </c>
      <c r="X978" s="87" t="s">
        <v>5888</v>
      </c>
      <c r="Y978" s="84"/>
      <c r="Z978" s="84"/>
      <c r="AA978" s="90" t="s">
        <v>7467</v>
      </c>
      <c r="AB978" s="84"/>
      <c r="AC978" s="84" t="b">
        <v>0</v>
      </c>
      <c r="AD978" s="84">
        <v>0</v>
      </c>
      <c r="AE978" s="90" t="s">
        <v>243</v>
      </c>
      <c r="AF978" s="84" t="b">
        <v>0</v>
      </c>
      <c r="AG978" s="84" t="s">
        <v>248</v>
      </c>
      <c r="AH978" s="84"/>
      <c r="AI978" s="90" t="s">
        <v>243</v>
      </c>
      <c r="AJ978" s="84" t="b">
        <v>0</v>
      </c>
      <c r="AK978" s="84">
        <v>1489</v>
      </c>
      <c r="AL978" s="90" t="s">
        <v>7816</v>
      </c>
      <c r="AM978" s="84" t="s">
        <v>251</v>
      </c>
      <c r="AN978" s="84" t="b">
        <v>0</v>
      </c>
      <c r="AO978" s="90" t="s">
        <v>7816</v>
      </c>
      <c r="AP978" s="84" t="s">
        <v>179</v>
      </c>
      <c r="AQ978" s="84">
        <v>0</v>
      </c>
      <c r="AR978" s="84">
        <v>0</v>
      </c>
      <c r="AS978" s="84"/>
      <c r="AT978" s="84"/>
      <c r="AU978" s="84"/>
      <c r="AV978" s="84"/>
      <c r="AW978" s="84"/>
      <c r="AX978" s="84"/>
      <c r="AY978" s="84"/>
      <c r="AZ978" s="84"/>
    </row>
    <row r="979" spans="1:52" x14ac:dyDescent="0.25">
      <c r="A979" s="69" t="s">
        <v>1341</v>
      </c>
      <c r="B979" s="69" t="s">
        <v>2135</v>
      </c>
      <c r="C979" s="70"/>
      <c r="D979" s="71"/>
      <c r="E979" s="72"/>
      <c r="F979" s="73"/>
      <c r="G979" s="70"/>
      <c r="H979" s="74"/>
      <c r="I979" s="75"/>
      <c r="J979" s="75"/>
      <c r="K979" s="36"/>
      <c r="L979" s="82"/>
      <c r="M979" s="82"/>
      <c r="N979" s="77"/>
      <c r="O979" s="84" t="s">
        <v>233</v>
      </c>
      <c r="P979" s="86">
        <v>43168.057060185187</v>
      </c>
      <c r="Q979" s="84" t="s">
        <v>2395</v>
      </c>
      <c r="R979" s="84"/>
      <c r="S979" s="84"/>
      <c r="T979" s="84"/>
      <c r="U979" s="84"/>
      <c r="V979" s="87" t="s">
        <v>4583</v>
      </c>
      <c r="W979" s="86">
        <v>43168.057060185187</v>
      </c>
      <c r="X979" s="87" t="s">
        <v>5888</v>
      </c>
      <c r="Y979" s="84"/>
      <c r="Z979" s="84"/>
      <c r="AA979" s="90" t="s">
        <v>7467</v>
      </c>
      <c r="AB979" s="84"/>
      <c r="AC979" s="84" t="b">
        <v>0</v>
      </c>
      <c r="AD979" s="84">
        <v>0</v>
      </c>
      <c r="AE979" s="90" t="s">
        <v>243</v>
      </c>
      <c r="AF979" s="84" t="b">
        <v>0</v>
      </c>
      <c r="AG979" s="84" t="s">
        <v>248</v>
      </c>
      <c r="AH979" s="84"/>
      <c r="AI979" s="90" t="s">
        <v>243</v>
      </c>
      <c r="AJ979" s="84" t="b">
        <v>0</v>
      </c>
      <c r="AK979" s="84">
        <v>1489</v>
      </c>
      <c r="AL979" s="90" t="s">
        <v>7816</v>
      </c>
      <c r="AM979" s="84" t="s">
        <v>251</v>
      </c>
      <c r="AN979" s="84" t="b">
        <v>0</v>
      </c>
      <c r="AO979" s="90" t="s">
        <v>7816</v>
      </c>
      <c r="AP979" s="84" t="s">
        <v>179</v>
      </c>
      <c r="AQ979" s="84">
        <v>0</v>
      </c>
      <c r="AR979" s="84">
        <v>0</v>
      </c>
      <c r="AS979" s="84"/>
      <c r="AT979" s="84"/>
      <c r="AU979" s="84"/>
      <c r="AV979" s="84"/>
      <c r="AW979" s="84"/>
      <c r="AX979" s="84"/>
      <c r="AY979" s="84"/>
      <c r="AZ979" s="84"/>
    </row>
    <row r="980" spans="1:52" x14ac:dyDescent="0.25">
      <c r="A980" s="69" t="s">
        <v>1341</v>
      </c>
      <c r="B980" s="69" t="s">
        <v>2136</v>
      </c>
      <c r="C980" s="70"/>
      <c r="D980" s="71"/>
      <c r="E980" s="72"/>
      <c r="F980" s="73"/>
      <c r="G980" s="70"/>
      <c r="H980" s="74"/>
      <c r="I980" s="75"/>
      <c r="J980" s="75"/>
      <c r="K980" s="36"/>
      <c r="L980" s="82"/>
      <c r="M980" s="82"/>
      <c r="N980" s="77"/>
      <c r="O980" s="84" t="s">
        <v>233</v>
      </c>
      <c r="P980" s="86">
        <v>43168.057060185187</v>
      </c>
      <c r="Q980" s="84" t="s">
        <v>2395</v>
      </c>
      <c r="R980" s="84"/>
      <c r="S980" s="84"/>
      <c r="T980" s="84"/>
      <c r="U980" s="84"/>
      <c r="V980" s="87" t="s">
        <v>4583</v>
      </c>
      <c r="W980" s="86">
        <v>43168.057060185187</v>
      </c>
      <c r="X980" s="87" t="s">
        <v>5888</v>
      </c>
      <c r="Y980" s="84"/>
      <c r="Z980" s="84"/>
      <c r="AA980" s="90" t="s">
        <v>7467</v>
      </c>
      <c r="AB980" s="84"/>
      <c r="AC980" s="84" t="b">
        <v>0</v>
      </c>
      <c r="AD980" s="84">
        <v>0</v>
      </c>
      <c r="AE980" s="90" t="s">
        <v>243</v>
      </c>
      <c r="AF980" s="84" t="b">
        <v>0</v>
      </c>
      <c r="AG980" s="84" t="s">
        <v>248</v>
      </c>
      <c r="AH980" s="84"/>
      <c r="AI980" s="90" t="s">
        <v>243</v>
      </c>
      <c r="AJ980" s="84" t="b">
        <v>0</v>
      </c>
      <c r="AK980" s="84">
        <v>1489</v>
      </c>
      <c r="AL980" s="90" t="s">
        <v>7816</v>
      </c>
      <c r="AM980" s="84" t="s">
        <v>251</v>
      </c>
      <c r="AN980" s="84" t="b">
        <v>0</v>
      </c>
      <c r="AO980" s="90" t="s">
        <v>7816</v>
      </c>
      <c r="AP980" s="84" t="s">
        <v>179</v>
      </c>
      <c r="AQ980" s="84">
        <v>0</v>
      </c>
      <c r="AR980" s="84">
        <v>0</v>
      </c>
      <c r="AS980" s="84"/>
      <c r="AT980" s="84"/>
      <c r="AU980" s="84"/>
      <c r="AV980" s="84"/>
      <c r="AW980" s="84"/>
      <c r="AX980" s="84"/>
      <c r="AY980" s="84"/>
      <c r="AZ980" s="84"/>
    </row>
    <row r="981" spans="1:52" x14ac:dyDescent="0.25">
      <c r="A981" s="69" t="s">
        <v>1341</v>
      </c>
      <c r="B981" s="69" t="s">
        <v>2137</v>
      </c>
      <c r="C981" s="70"/>
      <c r="D981" s="71"/>
      <c r="E981" s="72"/>
      <c r="F981" s="73"/>
      <c r="G981" s="70"/>
      <c r="H981" s="74"/>
      <c r="I981" s="75"/>
      <c r="J981" s="75"/>
      <c r="K981" s="36"/>
      <c r="L981" s="82"/>
      <c r="M981" s="82"/>
      <c r="N981" s="77"/>
      <c r="O981" s="84" t="s">
        <v>233</v>
      </c>
      <c r="P981" s="86">
        <v>43168.057060185187</v>
      </c>
      <c r="Q981" s="84" t="s">
        <v>2395</v>
      </c>
      <c r="R981" s="84"/>
      <c r="S981" s="84"/>
      <c r="T981" s="84"/>
      <c r="U981" s="84"/>
      <c r="V981" s="87" t="s">
        <v>4583</v>
      </c>
      <c r="W981" s="86">
        <v>43168.057060185187</v>
      </c>
      <c r="X981" s="87" t="s">
        <v>5888</v>
      </c>
      <c r="Y981" s="84"/>
      <c r="Z981" s="84"/>
      <c r="AA981" s="90" t="s">
        <v>7467</v>
      </c>
      <c r="AB981" s="84"/>
      <c r="AC981" s="84" t="b">
        <v>0</v>
      </c>
      <c r="AD981" s="84">
        <v>0</v>
      </c>
      <c r="AE981" s="90" t="s">
        <v>243</v>
      </c>
      <c r="AF981" s="84" t="b">
        <v>0</v>
      </c>
      <c r="AG981" s="84" t="s">
        <v>248</v>
      </c>
      <c r="AH981" s="84"/>
      <c r="AI981" s="90" t="s">
        <v>243</v>
      </c>
      <c r="AJ981" s="84" t="b">
        <v>0</v>
      </c>
      <c r="AK981" s="84">
        <v>1489</v>
      </c>
      <c r="AL981" s="90" t="s">
        <v>7816</v>
      </c>
      <c r="AM981" s="84" t="s">
        <v>251</v>
      </c>
      <c r="AN981" s="84" t="b">
        <v>0</v>
      </c>
      <c r="AO981" s="90" t="s">
        <v>7816</v>
      </c>
      <c r="AP981" s="84" t="s">
        <v>179</v>
      </c>
      <c r="AQ981" s="84">
        <v>0</v>
      </c>
      <c r="AR981" s="84">
        <v>0</v>
      </c>
      <c r="AS981" s="84"/>
      <c r="AT981" s="84"/>
      <c r="AU981" s="84"/>
      <c r="AV981" s="84"/>
      <c r="AW981" s="84"/>
      <c r="AX981" s="84"/>
      <c r="AY981" s="84"/>
      <c r="AZ981" s="84"/>
    </row>
    <row r="982" spans="1:52" x14ac:dyDescent="0.25">
      <c r="A982" s="69" t="s">
        <v>1341</v>
      </c>
      <c r="B982" s="69" t="s">
        <v>2138</v>
      </c>
      <c r="C982" s="70"/>
      <c r="D982" s="71"/>
      <c r="E982" s="72"/>
      <c r="F982" s="73"/>
      <c r="G982" s="70"/>
      <c r="H982" s="74"/>
      <c r="I982" s="75"/>
      <c r="J982" s="75"/>
      <c r="K982" s="36"/>
      <c r="L982" s="82"/>
      <c r="M982" s="82"/>
      <c r="N982" s="77"/>
      <c r="O982" s="84" t="s">
        <v>233</v>
      </c>
      <c r="P982" s="86">
        <v>43168.057060185187</v>
      </c>
      <c r="Q982" s="84" t="s">
        <v>2395</v>
      </c>
      <c r="R982" s="84"/>
      <c r="S982" s="84"/>
      <c r="T982" s="84"/>
      <c r="U982" s="84"/>
      <c r="V982" s="87" t="s">
        <v>4583</v>
      </c>
      <c r="W982" s="86">
        <v>43168.057060185187</v>
      </c>
      <c r="X982" s="87" t="s">
        <v>5888</v>
      </c>
      <c r="Y982" s="84"/>
      <c r="Z982" s="84"/>
      <c r="AA982" s="90" t="s">
        <v>7467</v>
      </c>
      <c r="AB982" s="84"/>
      <c r="AC982" s="84" t="b">
        <v>0</v>
      </c>
      <c r="AD982" s="84">
        <v>0</v>
      </c>
      <c r="AE982" s="90" t="s">
        <v>243</v>
      </c>
      <c r="AF982" s="84" t="b">
        <v>0</v>
      </c>
      <c r="AG982" s="84" t="s">
        <v>248</v>
      </c>
      <c r="AH982" s="84"/>
      <c r="AI982" s="90" t="s">
        <v>243</v>
      </c>
      <c r="AJ982" s="84" t="b">
        <v>0</v>
      </c>
      <c r="AK982" s="84">
        <v>1489</v>
      </c>
      <c r="AL982" s="90" t="s">
        <v>7816</v>
      </c>
      <c r="AM982" s="84" t="s">
        <v>251</v>
      </c>
      <c r="AN982" s="84" t="b">
        <v>0</v>
      </c>
      <c r="AO982" s="90" t="s">
        <v>7816</v>
      </c>
      <c r="AP982" s="84" t="s">
        <v>179</v>
      </c>
      <c r="AQ982" s="84">
        <v>0</v>
      </c>
      <c r="AR982" s="84">
        <v>0</v>
      </c>
      <c r="AS982" s="84"/>
      <c r="AT982" s="84"/>
      <c r="AU982" s="84"/>
      <c r="AV982" s="84"/>
      <c r="AW982" s="84"/>
      <c r="AX982" s="84"/>
      <c r="AY982" s="84"/>
      <c r="AZ982" s="84"/>
    </row>
    <row r="983" spans="1:52" x14ac:dyDescent="0.25">
      <c r="A983" s="69" t="s">
        <v>1341</v>
      </c>
      <c r="B983" s="69" t="s">
        <v>2139</v>
      </c>
      <c r="C983" s="70"/>
      <c r="D983" s="71"/>
      <c r="E983" s="72"/>
      <c r="F983" s="73"/>
      <c r="G983" s="70"/>
      <c r="H983" s="74"/>
      <c r="I983" s="75"/>
      <c r="J983" s="75"/>
      <c r="K983" s="36"/>
      <c r="L983" s="82"/>
      <c r="M983" s="82"/>
      <c r="N983" s="77"/>
      <c r="O983" s="84" t="s">
        <v>233</v>
      </c>
      <c r="P983" s="86">
        <v>43168.057060185187</v>
      </c>
      <c r="Q983" s="84" t="s">
        <v>2395</v>
      </c>
      <c r="R983" s="84"/>
      <c r="S983" s="84"/>
      <c r="T983" s="84"/>
      <c r="U983" s="84"/>
      <c r="V983" s="87" t="s">
        <v>4583</v>
      </c>
      <c r="W983" s="86">
        <v>43168.057060185187</v>
      </c>
      <c r="X983" s="87" t="s">
        <v>5888</v>
      </c>
      <c r="Y983" s="84"/>
      <c r="Z983" s="84"/>
      <c r="AA983" s="90" t="s">
        <v>7467</v>
      </c>
      <c r="AB983" s="84"/>
      <c r="AC983" s="84" t="b">
        <v>0</v>
      </c>
      <c r="AD983" s="84">
        <v>0</v>
      </c>
      <c r="AE983" s="90" t="s">
        <v>243</v>
      </c>
      <c r="AF983" s="84" t="b">
        <v>0</v>
      </c>
      <c r="AG983" s="84" t="s">
        <v>248</v>
      </c>
      <c r="AH983" s="84"/>
      <c r="AI983" s="90" t="s">
        <v>243</v>
      </c>
      <c r="AJ983" s="84" t="b">
        <v>0</v>
      </c>
      <c r="AK983" s="84">
        <v>1489</v>
      </c>
      <c r="AL983" s="90" t="s">
        <v>7816</v>
      </c>
      <c r="AM983" s="84" t="s">
        <v>251</v>
      </c>
      <c r="AN983" s="84" t="b">
        <v>0</v>
      </c>
      <c r="AO983" s="90" t="s">
        <v>7816</v>
      </c>
      <c r="AP983" s="84" t="s">
        <v>179</v>
      </c>
      <c r="AQ983" s="84">
        <v>0</v>
      </c>
      <c r="AR983" s="84">
        <v>0</v>
      </c>
      <c r="AS983" s="84"/>
      <c r="AT983" s="84"/>
      <c r="AU983" s="84"/>
      <c r="AV983" s="84"/>
      <c r="AW983" s="84"/>
      <c r="AX983" s="84"/>
      <c r="AY983" s="84"/>
      <c r="AZ983" s="84"/>
    </row>
    <row r="984" spans="1:52" x14ac:dyDescent="0.25">
      <c r="A984" s="69" t="s">
        <v>1341</v>
      </c>
      <c r="B984" s="69" t="s">
        <v>2140</v>
      </c>
      <c r="C984" s="70"/>
      <c r="D984" s="71"/>
      <c r="E984" s="72"/>
      <c r="F984" s="73"/>
      <c r="G984" s="70"/>
      <c r="H984" s="74"/>
      <c r="I984" s="75"/>
      <c r="J984" s="75"/>
      <c r="K984" s="36"/>
      <c r="L984" s="82"/>
      <c r="M984" s="82"/>
      <c r="N984" s="77"/>
      <c r="O984" s="84" t="s">
        <v>233</v>
      </c>
      <c r="P984" s="86">
        <v>43168.057060185187</v>
      </c>
      <c r="Q984" s="84" t="s">
        <v>2395</v>
      </c>
      <c r="R984" s="84"/>
      <c r="S984" s="84"/>
      <c r="T984" s="84"/>
      <c r="U984" s="84"/>
      <c r="V984" s="87" t="s">
        <v>4583</v>
      </c>
      <c r="W984" s="86">
        <v>43168.057060185187</v>
      </c>
      <c r="X984" s="87" t="s">
        <v>5888</v>
      </c>
      <c r="Y984" s="84"/>
      <c r="Z984" s="84"/>
      <c r="AA984" s="90" t="s">
        <v>7467</v>
      </c>
      <c r="AB984" s="84"/>
      <c r="AC984" s="84" t="b">
        <v>0</v>
      </c>
      <c r="AD984" s="84">
        <v>0</v>
      </c>
      <c r="AE984" s="90" t="s">
        <v>243</v>
      </c>
      <c r="AF984" s="84" t="b">
        <v>0</v>
      </c>
      <c r="AG984" s="84" t="s">
        <v>248</v>
      </c>
      <c r="AH984" s="84"/>
      <c r="AI984" s="90" t="s">
        <v>243</v>
      </c>
      <c r="AJ984" s="84" t="b">
        <v>0</v>
      </c>
      <c r="AK984" s="84">
        <v>1489</v>
      </c>
      <c r="AL984" s="90" t="s">
        <v>7816</v>
      </c>
      <c r="AM984" s="84" t="s">
        <v>251</v>
      </c>
      <c r="AN984" s="84" t="b">
        <v>0</v>
      </c>
      <c r="AO984" s="90" t="s">
        <v>7816</v>
      </c>
      <c r="AP984" s="84" t="s">
        <v>179</v>
      </c>
      <c r="AQ984" s="84">
        <v>0</v>
      </c>
      <c r="AR984" s="84">
        <v>0</v>
      </c>
      <c r="AS984" s="84"/>
      <c r="AT984" s="84"/>
      <c r="AU984" s="84"/>
      <c r="AV984" s="84"/>
      <c r="AW984" s="84"/>
      <c r="AX984" s="84"/>
      <c r="AY984" s="84"/>
      <c r="AZ984" s="84"/>
    </row>
    <row r="985" spans="1:52" x14ac:dyDescent="0.25">
      <c r="A985" s="69" t="s">
        <v>1341</v>
      </c>
      <c r="B985" s="69" t="s">
        <v>2141</v>
      </c>
      <c r="C985" s="70"/>
      <c r="D985" s="71"/>
      <c r="E985" s="72"/>
      <c r="F985" s="73"/>
      <c r="G985" s="70"/>
      <c r="H985" s="74"/>
      <c r="I985" s="75"/>
      <c r="J985" s="75"/>
      <c r="K985" s="36"/>
      <c r="L985" s="82"/>
      <c r="M985" s="82"/>
      <c r="N985" s="77"/>
      <c r="O985" s="84" t="s">
        <v>233</v>
      </c>
      <c r="P985" s="86">
        <v>43168.057060185187</v>
      </c>
      <c r="Q985" s="84" t="s">
        <v>2395</v>
      </c>
      <c r="R985" s="84"/>
      <c r="S985" s="84"/>
      <c r="T985" s="84"/>
      <c r="U985" s="84"/>
      <c r="V985" s="87" t="s">
        <v>4583</v>
      </c>
      <c r="W985" s="86">
        <v>43168.057060185187</v>
      </c>
      <c r="X985" s="87" t="s">
        <v>5888</v>
      </c>
      <c r="Y985" s="84"/>
      <c r="Z985" s="84"/>
      <c r="AA985" s="90" t="s">
        <v>7467</v>
      </c>
      <c r="AB985" s="84"/>
      <c r="AC985" s="84" t="b">
        <v>0</v>
      </c>
      <c r="AD985" s="84">
        <v>0</v>
      </c>
      <c r="AE985" s="90" t="s">
        <v>243</v>
      </c>
      <c r="AF985" s="84" t="b">
        <v>0</v>
      </c>
      <c r="AG985" s="84" t="s">
        <v>248</v>
      </c>
      <c r="AH985" s="84"/>
      <c r="AI985" s="90" t="s">
        <v>243</v>
      </c>
      <c r="AJ985" s="84" t="b">
        <v>0</v>
      </c>
      <c r="AK985" s="84">
        <v>1489</v>
      </c>
      <c r="AL985" s="90" t="s">
        <v>7816</v>
      </c>
      <c r="AM985" s="84" t="s">
        <v>251</v>
      </c>
      <c r="AN985" s="84" t="b">
        <v>0</v>
      </c>
      <c r="AO985" s="90" t="s">
        <v>7816</v>
      </c>
      <c r="AP985" s="84" t="s">
        <v>179</v>
      </c>
      <c r="AQ985" s="84">
        <v>0</v>
      </c>
      <c r="AR985" s="84">
        <v>0</v>
      </c>
      <c r="AS985" s="84"/>
      <c r="AT985" s="84"/>
      <c r="AU985" s="84"/>
      <c r="AV985" s="84"/>
      <c r="AW985" s="84"/>
      <c r="AX985" s="84"/>
      <c r="AY985" s="84"/>
      <c r="AZ985" s="84"/>
    </row>
    <row r="986" spans="1:52" x14ac:dyDescent="0.25">
      <c r="A986" s="69" t="s">
        <v>1341</v>
      </c>
      <c r="B986" s="69" t="s">
        <v>2142</v>
      </c>
      <c r="C986" s="70"/>
      <c r="D986" s="71"/>
      <c r="E986" s="72"/>
      <c r="F986" s="73"/>
      <c r="G986" s="70"/>
      <c r="H986" s="74"/>
      <c r="I986" s="75"/>
      <c r="J986" s="75"/>
      <c r="K986" s="36"/>
      <c r="L986" s="82"/>
      <c r="M986" s="82"/>
      <c r="N986" s="77"/>
      <c r="O986" s="84" t="s">
        <v>233</v>
      </c>
      <c r="P986" s="86">
        <v>43168.057060185187</v>
      </c>
      <c r="Q986" s="84" t="s">
        <v>2395</v>
      </c>
      <c r="R986" s="84"/>
      <c r="S986" s="84"/>
      <c r="T986" s="84"/>
      <c r="U986" s="84"/>
      <c r="V986" s="87" t="s">
        <v>4583</v>
      </c>
      <c r="W986" s="86">
        <v>43168.057060185187</v>
      </c>
      <c r="X986" s="87" t="s">
        <v>5888</v>
      </c>
      <c r="Y986" s="84"/>
      <c r="Z986" s="84"/>
      <c r="AA986" s="90" t="s">
        <v>7467</v>
      </c>
      <c r="AB986" s="84"/>
      <c r="AC986" s="84" t="b">
        <v>0</v>
      </c>
      <c r="AD986" s="84">
        <v>0</v>
      </c>
      <c r="AE986" s="90" t="s">
        <v>243</v>
      </c>
      <c r="AF986" s="84" t="b">
        <v>0</v>
      </c>
      <c r="AG986" s="84" t="s">
        <v>248</v>
      </c>
      <c r="AH986" s="84"/>
      <c r="AI986" s="90" t="s">
        <v>243</v>
      </c>
      <c r="AJ986" s="84" t="b">
        <v>0</v>
      </c>
      <c r="AK986" s="84">
        <v>1489</v>
      </c>
      <c r="AL986" s="90" t="s">
        <v>7816</v>
      </c>
      <c r="AM986" s="84" t="s">
        <v>251</v>
      </c>
      <c r="AN986" s="84" t="b">
        <v>0</v>
      </c>
      <c r="AO986" s="90" t="s">
        <v>7816</v>
      </c>
      <c r="AP986" s="84" t="s">
        <v>179</v>
      </c>
      <c r="AQ986" s="84">
        <v>0</v>
      </c>
      <c r="AR986" s="84">
        <v>0</v>
      </c>
      <c r="AS986" s="84"/>
      <c r="AT986" s="84"/>
      <c r="AU986" s="84"/>
      <c r="AV986" s="84"/>
      <c r="AW986" s="84"/>
      <c r="AX986" s="84"/>
      <c r="AY986" s="84"/>
      <c r="AZ986" s="84"/>
    </row>
    <row r="987" spans="1:52" x14ac:dyDescent="0.25">
      <c r="A987" s="69" t="s">
        <v>1341</v>
      </c>
      <c r="B987" s="69" t="s">
        <v>231</v>
      </c>
      <c r="C987" s="70"/>
      <c r="D987" s="71"/>
      <c r="E987" s="72"/>
      <c r="F987" s="73"/>
      <c r="G987" s="70"/>
      <c r="H987" s="74"/>
      <c r="I987" s="75"/>
      <c r="J987" s="75"/>
      <c r="K987" s="36"/>
      <c r="L987" s="82"/>
      <c r="M987" s="82"/>
      <c r="N987" s="77"/>
      <c r="O987" s="84" t="s">
        <v>233</v>
      </c>
      <c r="P987" s="86">
        <v>43168.057060185187</v>
      </c>
      <c r="Q987" s="84" t="s">
        <v>2395</v>
      </c>
      <c r="R987" s="84"/>
      <c r="S987" s="84"/>
      <c r="T987" s="84"/>
      <c r="U987" s="84"/>
      <c r="V987" s="87" t="s">
        <v>4583</v>
      </c>
      <c r="W987" s="86">
        <v>43168.057060185187</v>
      </c>
      <c r="X987" s="87" t="s">
        <v>5888</v>
      </c>
      <c r="Y987" s="84"/>
      <c r="Z987" s="84"/>
      <c r="AA987" s="90" t="s">
        <v>7467</v>
      </c>
      <c r="AB987" s="84"/>
      <c r="AC987" s="84" t="b">
        <v>0</v>
      </c>
      <c r="AD987" s="84">
        <v>0</v>
      </c>
      <c r="AE987" s="90" t="s">
        <v>243</v>
      </c>
      <c r="AF987" s="84" t="b">
        <v>0</v>
      </c>
      <c r="AG987" s="84" t="s">
        <v>248</v>
      </c>
      <c r="AH987" s="84"/>
      <c r="AI987" s="90" t="s">
        <v>243</v>
      </c>
      <c r="AJ987" s="84" t="b">
        <v>0</v>
      </c>
      <c r="AK987" s="84">
        <v>1489</v>
      </c>
      <c r="AL987" s="90" t="s">
        <v>7816</v>
      </c>
      <c r="AM987" s="84" t="s">
        <v>251</v>
      </c>
      <c r="AN987" s="84" t="b">
        <v>0</v>
      </c>
      <c r="AO987" s="90" t="s">
        <v>7816</v>
      </c>
      <c r="AP987" s="84" t="s">
        <v>179</v>
      </c>
      <c r="AQ987" s="84">
        <v>0</v>
      </c>
      <c r="AR987" s="84">
        <v>0</v>
      </c>
      <c r="AS987" s="84"/>
      <c r="AT987" s="84"/>
      <c r="AU987" s="84"/>
      <c r="AV987" s="84"/>
      <c r="AW987" s="84"/>
      <c r="AX987" s="84"/>
      <c r="AY987" s="84"/>
      <c r="AZ987" s="84"/>
    </row>
    <row r="988" spans="1:52" x14ac:dyDescent="0.25">
      <c r="A988" s="69" t="s">
        <v>1342</v>
      </c>
      <c r="B988" s="69" t="s">
        <v>1342</v>
      </c>
      <c r="C988" s="70"/>
      <c r="D988" s="71"/>
      <c r="E988" s="72"/>
      <c r="F988" s="73"/>
      <c r="G988" s="70"/>
      <c r="H988" s="74"/>
      <c r="I988" s="75"/>
      <c r="J988" s="75"/>
      <c r="K988" s="36"/>
      <c r="L988" s="82"/>
      <c r="M988" s="82"/>
      <c r="N988" s="77"/>
      <c r="O988" s="84" t="s">
        <v>179</v>
      </c>
      <c r="P988" s="86">
        <v>43168.057071759256</v>
      </c>
      <c r="Q988" s="84" t="s">
        <v>2755</v>
      </c>
      <c r="R988" s="84"/>
      <c r="S988" s="84"/>
      <c r="T988" s="84" t="s">
        <v>3704</v>
      </c>
      <c r="U988" s="87" t="s">
        <v>3964</v>
      </c>
      <c r="V988" s="87" t="s">
        <v>3964</v>
      </c>
      <c r="W988" s="86">
        <v>43168.057071759256</v>
      </c>
      <c r="X988" s="87" t="s">
        <v>5889</v>
      </c>
      <c r="Y988" s="84"/>
      <c r="Z988" s="84"/>
      <c r="AA988" s="90" t="s">
        <v>7468</v>
      </c>
      <c r="AB988" s="84"/>
      <c r="AC988" s="84" t="b">
        <v>0</v>
      </c>
      <c r="AD988" s="84">
        <v>1</v>
      </c>
      <c r="AE988" s="90" t="s">
        <v>243</v>
      </c>
      <c r="AF988" s="84" t="b">
        <v>0</v>
      </c>
      <c r="AG988" s="84" t="s">
        <v>248</v>
      </c>
      <c r="AH988" s="84"/>
      <c r="AI988" s="90" t="s">
        <v>243</v>
      </c>
      <c r="AJ988" s="84" t="b">
        <v>0</v>
      </c>
      <c r="AK988" s="84">
        <v>0</v>
      </c>
      <c r="AL988" s="90" t="s">
        <v>243</v>
      </c>
      <c r="AM988" s="84" t="s">
        <v>252</v>
      </c>
      <c r="AN988" s="84" t="b">
        <v>0</v>
      </c>
      <c r="AO988" s="90" t="s">
        <v>7468</v>
      </c>
      <c r="AP988" s="84" t="s">
        <v>179</v>
      </c>
      <c r="AQ988" s="84">
        <v>0</v>
      </c>
      <c r="AR988" s="84">
        <v>0</v>
      </c>
      <c r="AS988" s="84"/>
      <c r="AT988" s="84"/>
      <c r="AU988" s="84"/>
      <c r="AV988" s="84"/>
      <c r="AW988" s="84"/>
      <c r="AX988" s="84"/>
      <c r="AY988" s="84"/>
      <c r="AZ988" s="84"/>
    </row>
    <row r="989" spans="1:52" x14ac:dyDescent="0.25">
      <c r="A989" s="69" t="s">
        <v>1343</v>
      </c>
      <c r="B989" s="69" t="s">
        <v>2095</v>
      </c>
      <c r="C989" s="70"/>
      <c r="D989" s="71"/>
      <c r="E989" s="72"/>
      <c r="F989" s="73"/>
      <c r="G989" s="70"/>
      <c r="H989" s="74"/>
      <c r="I989" s="75"/>
      <c r="J989" s="75"/>
      <c r="K989" s="36"/>
      <c r="L989" s="82"/>
      <c r="M989" s="82"/>
      <c r="N989" s="77"/>
      <c r="O989" s="84" t="s">
        <v>233</v>
      </c>
      <c r="P989" s="86">
        <v>43168.057083333333</v>
      </c>
      <c r="Q989" s="84" t="s">
        <v>2400</v>
      </c>
      <c r="R989" s="84"/>
      <c r="S989" s="84"/>
      <c r="T989" s="84"/>
      <c r="U989" s="84"/>
      <c r="V989" s="87" t="s">
        <v>4584</v>
      </c>
      <c r="W989" s="86">
        <v>43168.057083333333</v>
      </c>
      <c r="X989" s="87" t="s">
        <v>5890</v>
      </c>
      <c r="Y989" s="84"/>
      <c r="Z989" s="84"/>
      <c r="AA989" s="90" t="s">
        <v>7469</v>
      </c>
      <c r="AB989" s="84"/>
      <c r="AC989" s="84" t="b">
        <v>0</v>
      </c>
      <c r="AD989" s="84">
        <v>0</v>
      </c>
      <c r="AE989" s="90" t="s">
        <v>243</v>
      </c>
      <c r="AF989" s="84" t="b">
        <v>0</v>
      </c>
      <c r="AG989" s="84" t="s">
        <v>532</v>
      </c>
      <c r="AH989" s="84"/>
      <c r="AI989" s="90" t="s">
        <v>243</v>
      </c>
      <c r="AJ989" s="84" t="b">
        <v>0</v>
      </c>
      <c r="AK989" s="84">
        <v>369</v>
      </c>
      <c r="AL989" s="90" t="s">
        <v>8332</v>
      </c>
      <c r="AM989" s="84" t="s">
        <v>251</v>
      </c>
      <c r="AN989" s="84" t="b">
        <v>0</v>
      </c>
      <c r="AO989" s="90" t="s">
        <v>8332</v>
      </c>
      <c r="AP989" s="84" t="s">
        <v>179</v>
      </c>
      <c r="AQ989" s="84">
        <v>0</v>
      </c>
      <c r="AR989" s="84">
        <v>0</v>
      </c>
      <c r="AS989" s="84"/>
      <c r="AT989" s="84"/>
      <c r="AU989" s="84"/>
      <c r="AV989" s="84"/>
      <c r="AW989" s="84"/>
      <c r="AX989" s="84"/>
      <c r="AY989" s="84"/>
      <c r="AZ989" s="84"/>
    </row>
    <row r="990" spans="1:52" x14ac:dyDescent="0.25">
      <c r="A990" s="69" t="s">
        <v>1344</v>
      </c>
      <c r="B990" s="69" t="s">
        <v>2279</v>
      </c>
      <c r="C990" s="70"/>
      <c r="D990" s="71"/>
      <c r="E990" s="72"/>
      <c r="F990" s="73"/>
      <c r="G990" s="70"/>
      <c r="H990" s="74"/>
      <c r="I990" s="75"/>
      <c r="J990" s="75"/>
      <c r="K990" s="36"/>
      <c r="L990" s="82"/>
      <c r="M990" s="82"/>
      <c r="N990" s="77"/>
      <c r="O990" s="84" t="s">
        <v>233</v>
      </c>
      <c r="P990" s="86">
        <v>43165.270810185182</v>
      </c>
      <c r="Q990" s="84" t="s">
        <v>2756</v>
      </c>
      <c r="R990" s="87" t="s">
        <v>3314</v>
      </c>
      <c r="S990" s="84" t="s">
        <v>3496</v>
      </c>
      <c r="T990" s="84" t="s">
        <v>3547</v>
      </c>
      <c r="U990" s="84"/>
      <c r="V990" s="87" t="s">
        <v>4585</v>
      </c>
      <c r="W990" s="86">
        <v>43165.270810185182</v>
      </c>
      <c r="X990" s="87" t="s">
        <v>5891</v>
      </c>
      <c r="Y990" s="84"/>
      <c r="Z990" s="84"/>
      <c r="AA990" s="90" t="s">
        <v>7470</v>
      </c>
      <c r="AB990" s="84"/>
      <c r="AC990" s="84" t="b">
        <v>0</v>
      </c>
      <c r="AD990" s="84">
        <v>15</v>
      </c>
      <c r="AE990" s="90" t="s">
        <v>243</v>
      </c>
      <c r="AF990" s="84" t="b">
        <v>0</v>
      </c>
      <c r="AG990" s="84" t="s">
        <v>248</v>
      </c>
      <c r="AH990" s="84"/>
      <c r="AI990" s="90" t="s">
        <v>243</v>
      </c>
      <c r="AJ990" s="84" t="b">
        <v>0</v>
      </c>
      <c r="AK990" s="84">
        <v>12</v>
      </c>
      <c r="AL990" s="90" t="s">
        <v>243</v>
      </c>
      <c r="AM990" s="84" t="s">
        <v>253</v>
      </c>
      <c r="AN990" s="84" t="b">
        <v>0</v>
      </c>
      <c r="AO990" s="90" t="s">
        <v>7470</v>
      </c>
      <c r="AP990" s="84" t="s">
        <v>270</v>
      </c>
      <c r="AQ990" s="84">
        <v>0</v>
      </c>
      <c r="AR990" s="84">
        <v>0</v>
      </c>
      <c r="AS990" s="84"/>
      <c r="AT990" s="84"/>
      <c r="AU990" s="84"/>
      <c r="AV990" s="84"/>
      <c r="AW990" s="84"/>
      <c r="AX990" s="84"/>
      <c r="AY990" s="84"/>
      <c r="AZ990" s="84"/>
    </row>
    <row r="991" spans="1:52" x14ac:dyDescent="0.25">
      <c r="A991" s="69" t="s">
        <v>1345</v>
      </c>
      <c r="B991" s="69" t="s">
        <v>2279</v>
      </c>
      <c r="C991" s="70"/>
      <c r="D991" s="71"/>
      <c r="E991" s="72"/>
      <c r="F991" s="73"/>
      <c r="G991" s="70"/>
      <c r="H991" s="74"/>
      <c r="I991" s="75"/>
      <c r="J991" s="75"/>
      <c r="K991" s="36"/>
      <c r="L991" s="82"/>
      <c r="M991" s="82"/>
      <c r="N991" s="77"/>
      <c r="O991" s="84" t="s">
        <v>233</v>
      </c>
      <c r="P991" s="86">
        <v>43168.05709490741</v>
      </c>
      <c r="Q991" s="84" t="s">
        <v>2757</v>
      </c>
      <c r="R991" s="84"/>
      <c r="S991" s="84"/>
      <c r="T991" s="84"/>
      <c r="U991" s="84"/>
      <c r="V991" s="87" t="s">
        <v>4586</v>
      </c>
      <c r="W991" s="86">
        <v>43168.05709490741</v>
      </c>
      <c r="X991" s="87" t="s">
        <v>5892</v>
      </c>
      <c r="Y991" s="84"/>
      <c r="Z991" s="84"/>
      <c r="AA991" s="90" t="s">
        <v>7471</v>
      </c>
      <c r="AB991" s="84"/>
      <c r="AC991" s="84" t="b">
        <v>0</v>
      </c>
      <c r="AD991" s="84">
        <v>0</v>
      </c>
      <c r="AE991" s="90" t="s">
        <v>243</v>
      </c>
      <c r="AF991" s="84" t="b">
        <v>0</v>
      </c>
      <c r="AG991" s="84" t="s">
        <v>248</v>
      </c>
      <c r="AH991" s="84"/>
      <c r="AI991" s="90" t="s">
        <v>243</v>
      </c>
      <c r="AJ991" s="84" t="b">
        <v>0</v>
      </c>
      <c r="AK991" s="84">
        <v>12</v>
      </c>
      <c r="AL991" s="90" t="s">
        <v>7470</v>
      </c>
      <c r="AM991" s="84" t="s">
        <v>254</v>
      </c>
      <c r="AN991" s="84" t="b">
        <v>0</v>
      </c>
      <c r="AO991" s="90" t="s">
        <v>7470</v>
      </c>
      <c r="AP991" s="84" t="s">
        <v>179</v>
      </c>
      <c r="AQ991" s="84">
        <v>0</v>
      </c>
      <c r="AR991" s="84">
        <v>0</v>
      </c>
      <c r="AS991" s="84"/>
      <c r="AT991" s="84"/>
      <c r="AU991" s="84"/>
      <c r="AV991" s="84"/>
      <c r="AW991" s="84"/>
      <c r="AX991" s="84"/>
      <c r="AY991" s="84"/>
      <c r="AZ991" s="84"/>
    </row>
    <row r="992" spans="1:52" x14ac:dyDescent="0.25">
      <c r="A992" s="69" t="s">
        <v>1345</v>
      </c>
      <c r="B992" s="69" t="s">
        <v>1344</v>
      </c>
      <c r="C992" s="70"/>
      <c r="D992" s="71"/>
      <c r="E992" s="72"/>
      <c r="F992" s="73"/>
      <c r="G992" s="70"/>
      <c r="H992" s="74"/>
      <c r="I992" s="75"/>
      <c r="J992" s="75"/>
      <c r="K992" s="36"/>
      <c r="L992" s="82"/>
      <c r="M992" s="82"/>
      <c r="N992" s="77"/>
      <c r="O992" s="84" t="s">
        <v>233</v>
      </c>
      <c r="P992" s="86">
        <v>43168.05709490741</v>
      </c>
      <c r="Q992" s="84" t="s">
        <v>2757</v>
      </c>
      <c r="R992" s="84"/>
      <c r="S992" s="84"/>
      <c r="T992" s="84"/>
      <c r="U992" s="84"/>
      <c r="V992" s="87" t="s">
        <v>4586</v>
      </c>
      <c r="W992" s="86">
        <v>43168.05709490741</v>
      </c>
      <c r="X992" s="87" t="s">
        <v>5892</v>
      </c>
      <c r="Y992" s="84"/>
      <c r="Z992" s="84"/>
      <c r="AA992" s="90" t="s">
        <v>7471</v>
      </c>
      <c r="AB992" s="84"/>
      <c r="AC992" s="84" t="b">
        <v>0</v>
      </c>
      <c r="AD992" s="84">
        <v>0</v>
      </c>
      <c r="AE992" s="90" t="s">
        <v>243</v>
      </c>
      <c r="AF992" s="84" t="b">
        <v>0</v>
      </c>
      <c r="AG992" s="84" t="s">
        <v>248</v>
      </c>
      <c r="AH992" s="84"/>
      <c r="AI992" s="90" t="s">
        <v>243</v>
      </c>
      <c r="AJ992" s="84" t="b">
        <v>0</v>
      </c>
      <c r="AK992" s="84">
        <v>12</v>
      </c>
      <c r="AL992" s="90" t="s">
        <v>7470</v>
      </c>
      <c r="AM992" s="84" t="s">
        <v>254</v>
      </c>
      <c r="AN992" s="84" t="b">
        <v>0</v>
      </c>
      <c r="AO992" s="90" t="s">
        <v>7470</v>
      </c>
      <c r="AP992" s="84" t="s">
        <v>179</v>
      </c>
      <c r="AQ992" s="84">
        <v>0</v>
      </c>
      <c r="AR992" s="84">
        <v>0</v>
      </c>
      <c r="AS992" s="84"/>
      <c r="AT992" s="84"/>
      <c r="AU992" s="84"/>
      <c r="AV992" s="84"/>
      <c r="AW992" s="84"/>
      <c r="AX992" s="84"/>
      <c r="AY992" s="84"/>
      <c r="AZ992" s="84"/>
    </row>
    <row r="993" spans="1:52" x14ac:dyDescent="0.25">
      <c r="A993" s="69" t="s">
        <v>1346</v>
      </c>
      <c r="B993" s="69" t="s">
        <v>2280</v>
      </c>
      <c r="C993" s="70"/>
      <c r="D993" s="71"/>
      <c r="E993" s="72"/>
      <c r="F993" s="73"/>
      <c r="G993" s="70"/>
      <c r="H993" s="74"/>
      <c r="I993" s="75"/>
      <c r="J993" s="75"/>
      <c r="K993" s="36"/>
      <c r="L993" s="82"/>
      <c r="M993" s="82"/>
      <c r="N993" s="77"/>
      <c r="O993" s="84" t="s">
        <v>233</v>
      </c>
      <c r="P993" s="86">
        <v>43168.057106481479</v>
      </c>
      <c r="Q993" s="84" t="s">
        <v>2758</v>
      </c>
      <c r="R993" s="87" t="s">
        <v>3315</v>
      </c>
      <c r="S993" s="84" t="s">
        <v>3497</v>
      </c>
      <c r="T993" s="84" t="s">
        <v>3547</v>
      </c>
      <c r="U993" s="87" t="s">
        <v>3965</v>
      </c>
      <c r="V993" s="87" t="s">
        <v>3965</v>
      </c>
      <c r="W993" s="86">
        <v>43168.057106481479</v>
      </c>
      <c r="X993" s="87" t="s">
        <v>5893</v>
      </c>
      <c r="Y993" s="84"/>
      <c r="Z993" s="84"/>
      <c r="AA993" s="90" t="s">
        <v>7472</v>
      </c>
      <c r="AB993" s="84"/>
      <c r="AC993" s="84" t="b">
        <v>0</v>
      </c>
      <c r="AD993" s="84">
        <v>0</v>
      </c>
      <c r="AE993" s="90" t="s">
        <v>243</v>
      </c>
      <c r="AF993" s="84" t="b">
        <v>0</v>
      </c>
      <c r="AG993" s="84" t="s">
        <v>248</v>
      </c>
      <c r="AH993" s="84"/>
      <c r="AI993" s="90" t="s">
        <v>243</v>
      </c>
      <c r="AJ993" s="84" t="b">
        <v>0</v>
      </c>
      <c r="AK993" s="84">
        <v>0</v>
      </c>
      <c r="AL993" s="90" t="s">
        <v>243</v>
      </c>
      <c r="AM993" s="84" t="s">
        <v>8538</v>
      </c>
      <c r="AN993" s="84" t="b">
        <v>0</v>
      </c>
      <c r="AO993" s="90" t="s">
        <v>7472</v>
      </c>
      <c r="AP993" s="84" t="s">
        <v>179</v>
      </c>
      <c r="AQ993" s="84">
        <v>0</v>
      </c>
      <c r="AR993" s="84">
        <v>0</v>
      </c>
      <c r="AS993" s="84"/>
      <c r="AT993" s="84"/>
      <c r="AU993" s="84"/>
      <c r="AV993" s="84"/>
      <c r="AW993" s="84"/>
      <c r="AX993" s="84"/>
      <c r="AY993" s="84"/>
      <c r="AZ993" s="84"/>
    </row>
    <row r="994" spans="1:52" x14ac:dyDescent="0.25">
      <c r="A994" s="69" t="s">
        <v>1347</v>
      </c>
      <c r="B994" s="69" t="s">
        <v>2082</v>
      </c>
      <c r="C994" s="70"/>
      <c r="D994" s="71"/>
      <c r="E994" s="72"/>
      <c r="F994" s="73"/>
      <c r="G994" s="70"/>
      <c r="H994" s="74"/>
      <c r="I994" s="75"/>
      <c r="J994" s="75"/>
      <c r="K994" s="36"/>
      <c r="L994" s="82"/>
      <c r="M994" s="82"/>
      <c r="N994" s="77"/>
      <c r="O994" s="84" t="s">
        <v>233</v>
      </c>
      <c r="P994" s="86">
        <v>43168.057152777779</v>
      </c>
      <c r="Q994" s="84" t="s">
        <v>2397</v>
      </c>
      <c r="R994" s="84"/>
      <c r="S994" s="84"/>
      <c r="T994" s="84"/>
      <c r="U994" s="84"/>
      <c r="V994" s="87" t="s">
        <v>4587</v>
      </c>
      <c r="W994" s="86">
        <v>43168.057152777779</v>
      </c>
      <c r="X994" s="87" t="s">
        <v>5894</v>
      </c>
      <c r="Y994" s="84"/>
      <c r="Z994" s="84"/>
      <c r="AA994" s="90" t="s">
        <v>7473</v>
      </c>
      <c r="AB994" s="84"/>
      <c r="AC994" s="84" t="b">
        <v>0</v>
      </c>
      <c r="AD994" s="84">
        <v>0</v>
      </c>
      <c r="AE994" s="90" t="s">
        <v>243</v>
      </c>
      <c r="AF994" s="84" t="b">
        <v>1</v>
      </c>
      <c r="AG994" s="84" t="s">
        <v>248</v>
      </c>
      <c r="AH994" s="84"/>
      <c r="AI994" s="90" t="s">
        <v>8490</v>
      </c>
      <c r="AJ994" s="84" t="b">
        <v>0</v>
      </c>
      <c r="AK994" s="84">
        <v>6157</v>
      </c>
      <c r="AL994" s="90" t="s">
        <v>8318</v>
      </c>
      <c r="AM994" s="84" t="s">
        <v>252</v>
      </c>
      <c r="AN994" s="84" t="b">
        <v>0</v>
      </c>
      <c r="AO994" s="90" t="s">
        <v>8318</v>
      </c>
      <c r="AP994" s="84" t="s">
        <v>179</v>
      </c>
      <c r="AQ994" s="84">
        <v>0</v>
      </c>
      <c r="AR994" s="84">
        <v>0</v>
      </c>
      <c r="AS994" s="84"/>
      <c r="AT994" s="84"/>
      <c r="AU994" s="84"/>
      <c r="AV994" s="84"/>
      <c r="AW994" s="84"/>
      <c r="AX994" s="84"/>
      <c r="AY994" s="84"/>
      <c r="AZ994" s="84"/>
    </row>
    <row r="995" spans="1:52" x14ac:dyDescent="0.25">
      <c r="A995" s="69" t="s">
        <v>1348</v>
      </c>
      <c r="B995" s="69" t="s">
        <v>1348</v>
      </c>
      <c r="C995" s="70"/>
      <c r="D995" s="71"/>
      <c r="E995" s="72"/>
      <c r="F995" s="73"/>
      <c r="G995" s="70"/>
      <c r="H995" s="74"/>
      <c r="I995" s="75"/>
      <c r="J995" s="75"/>
      <c r="K995" s="36"/>
      <c r="L995" s="82"/>
      <c r="M995" s="82"/>
      <c r="N995" s="77"/>
      <c r="O995" s="84" t="s">
        <v>179</v>
      </c>
      <c r="P995" s="86">
        <v>43167.950891203705</v>
      </c>
      <c r="Q995" s="84" t="s">
        <v>2759</v>
      </c>
      <c r="R995" s="84"/>
      <c r="S995" s="84"/>
      <c r="T995" s="84" t="s">
        <v>3705</v>
      </c>
      <c r="U995" s="87" t="s">
        <v>3966</v>
      </c>
      <c r="V995" s="87" t="s">
        <v>3966</v>
      </c>
      <c r="W995" s="86">
        <v>43167.950891203705</v>
      </c>
      <c r="X995" s="87" t="s">
        <v>5895</v>
      </c>
      <c r="Y995" s="84"/>
      <c r="Z995" s="84"/>
      <c r="AA995" s="90" t="s">
        <v>7474</v>
      </c>
      <c r="AB995" s="84"/>
      <c r="AC995" s="84" t="b">
        <v>0</v>
      </c>
      <c r="AD995" s="84">
        <v>2</v>
      </c>
      <c r="AE995" s="90" t="s">
        <v>243</v>
      </c>
      <c r="AF995" s="84" t="b">
        <v>0</v>
      </c>
      <c r="AG995" s="84" t="s">
        <v>250</v>
      </c>
      <c r="AH995" s="84"/>
      <c r="AI995" s="90" t="s">
        <v>243</v>
      </c>
      <c r="AJ995" s="84" t="b">
        <v>0</v>
      </c>
      <c r="AK995" s="84">
        <v>1</v>
      </c>
      <c r="AL995" s="90" t="s">
        <v>243</v>
      </c>
      <c r="AM995" s="84" t="s">
        <v>252</v>
      </c>
      <c r="AN995" s="84" t="b">
        <v>0</v>
      </c>
      <c r="AO995" s="90" t="s">
        <v>7474</v>
      </c>
      <c r="AP995" s="84" t="s">
        <v>270</v>
      </c>
      <c r="AQ995" s="84">
        <v>0</v>
      </c>
      <c r="AR995" s="84">
        <v>0</v>
      </c>
      <c r="AS995" s="84"/>
      <c r="AT995" s="84"/>
      <c r="AU995" s="84"/>
      <c r="AV995" s="84"/>
      <c r="AW995" s="84"/>
      <c r="AX995" s="84"/>
      <c r="AY995" s="84"/>
      <c r="AZ995" s="84"/>
    </row>
    <row r="996" spans="1:52" x14ac:dyDescent="0.25">
      <c r="A996" s="69" t="s">
        <v>1349</v>
      </c>
      <c r="B996" s="69" t="s">
        <v>1348</v>
      </c>
      <c r="C996" s="70"/>
      <c r="D996" s="71"/>
      <c r="E996" s="72"/>
      <c r="F996" s="73"/>
      <c r="G996" s="70"/>
      <c r="H996" s="74"/>
      <c r="I996" s="75"/>
      <c r="J996" s="75"/>
      <c r="K996" s="36"/>
      <c r="L996" s="82"/>
      <c r="M996" s="82"/>
      <c r="N996" s="77"/>
      <c r="O996" s="84" t="s">
        <v>233</v>
      </c>
      <c r="P996" s="86">
        <v>43168.057152777779</v>
      </c>
      <c r="Q996" s="84" t="s">
        <v>2760</v>
      </c>
      <c r="R996" s="84"/>
      <c r="S996" s="84"/>
      <c r="T996" s="84"/>
      <c r="U996" s="84"/>
      <c r="V996" s="87" t="s">
        <v>4588</v>
      </c>
      <c r="W996" s="86">
        <v>43168.057152777779</v>
      </c>
      <c r="X996" s="87" t="s">
        <v>5896</v>
      </c>
      <c r="Y996" s="84"/>
      <c r="Z996" s="84"/>
      <c r="AA996" s="90" t="s">
        <v>7475</v>
      </c>
      <c r="AB996" s="84"/>
      <c r="AC996" s="84" t="b">
        <v>0</v>
      </c>
      <c r="AD996" s="84">
        <v>0</v>
      </c>
      <c r="AE996" s="90" t="s">
        <v>243</v>
      </c>
      <c r="AF996" s="84" t="b">
        <v>0</v>
      </c>
      <c r="AG996" s="84" t="s">
        <v>250</v>
      </c>
      <c r="AH996" s="84"/>
      <c r="AI996" s="90" t="s">
        <v>243</v>
      </c>
      <c r="AJ996" s="84" t="b">
        <v>0</v>
      </c>
      <c r="AK996" s="84">
        <v>1</v>
      </c>
      <c r="AL996" s="90" t="s">
        <v>7474</v>
      </c>
      <c r="AM996" s="84" t="s">
        <v>254</v>
      </c>
      <c r="AN996" s="84" t="b">
        <v>0</v>
      </c>
      <c r="AO996" s="90" t="s">
        <v>7474</v>
      </c>
      <c r="AP996" s="84" t="s">
        <v>179</v>
      </c>
      <c r="AQ996" s="84">
        <v>0</v>
      </c>
      <c r="AR996" s="84">
        <v>0</v>
      </c>
      <c r="AS996" s="84"/>
      <c r="AT996" s="84"/>
      <c r="AU996" s="84"/>
      <c r="AV996" s="84"/>
      <c r="AW996" s="84"/>
      <c r="AX996" s="84"/>
      <c r="AY996" s="84"/>
      <c r="AZ996" s="84"/>
    </row>
    <row r="997" spans="1:52" x14ac:dyDescent="0.25">
      <c r="A997" s="69" t="s">
        <v>1350</v>
      </c>
      <c r="B997" s="69" t="s">
        <v>2079</v>
      </c>
      <c r="C997" s="70"/>
      <c r="D997" s="71"/>
      <c r="E997" s="72"/>
      <c r="F997" s="73"/>
      <c r="G997" s="70"/>
      <c r="H997" s="74"/>
      <c r="I997" s="75"/>
      <c r="J997" s="75"/>
      <c r="K997" s="36"/>
      <c r="L997" s="82"/>
      <c r="M997" s="82"/>
      <c r="N997" s="77"/>
      <c r="O997" s="84" t="s">
        <v>233</v>
      </c>
      <c r="P997" s="86">
        <v>43168.057164351849</v>
      </c>
      <c r="Q997" s="84" t="s">
        <v>2618</v>
      </c>
      <c r="R997" s="87" t="s">
        <v>3271</v>
      </c>
      <c r="S997" s="84" t="s">
        <v>3469</v>
      </c>
      <c r="T997" s="84" t="s">
        <v>3547</v>
      </c>
      <c r="U997" s="84"/>
      <c r="V997" s="87" t="s">
        <v>4589</v>
      </c>
      <c r="W997" s="86">
        <v>43168.057164351849</v>
      </c>
      <c r="X997" s="87" t="s">
        <v>5897</v>
      </c>
      <c r="Y997" s="84"/>
      <c r="Z997" s="84"/>
      <c r="AA997" s="90" t="s">
        <v>7476</v>
      </c>
      <c r="AB997" s="84"/>
      <c r="AC997" s="84" t="b">
        <v>0</v>
      </c>
      <c r="AD997" s="84">
        <v>0</v>
      </c>
      <c r="AE997" s="90" t="s">
        <v>243</v>
      </c>
      <c r="AF997" s="84" t="b">
        <v>0</v>
      </c>
      <c r="AG997" s="84" t="s">
        <v>248</v>
      </c>
      <c r="AH997" s="84"/>
      <c r="AI997" s="90" t="s">
        <v>243</v>
      </c>
      <c r="AJ997" s="84" t="b">
        <v>0</v>
      </c>
      <c r="AK997" s="84">
        <v>35</v>
      </c>
      <c r="AL997" s="90" t="s">
        <v>8315</v>
      </c>
      <c r="AM997" s="84" t="s">
        <v>251</v>
      </c>
      <c r="AN997" s="84" t="b">
        <v>0</v>
      </c>
      <c r="AO997" s="90" t="s">
        <v>8315</v>
      </c>
      <c r="AP997" s="84" t="s">
        <v>179</v>
      </c>
      <c r="AQ997" s="84">
        <v>0</v>
      </c>
      <c r="AR997" s="84">
        <v>0</v>
      </c>
      <c r="AS997" s="84"/>
      <c r="AT997" s="84"/>
      <c r="AU997" s="84"/>
      <c r="AV997" s="84"/>
      <c r="AW997" s="84"/>
      <c r="AX997" s="84"/>
      <c r="AY997" s="84"/>
      <c r="AZ997" s="84"/>
    </row>
    <row r="998" spans="1:52" x14ac:dyDescent="0.25">
      <c r="A998" s="69" t="s">
        <v>1351</v>
      </c>
      <c r="B998" s="69" t="s">
        <v>2151</v>
      </c>
      <c r="C998" s="70"/>
      <c r="D998" s="71"/>
      <c r="E998" s="72"/>
      <c r="F998" s="73"/>
      <c r="G998" s="70"/>
      <c r="H998" s="74"/>
      <c r="I998" s="75"/>
      <c r="J998" s="75"/>
      <c r="K998" s="36"/>
      <c r="L998" s="82"/>
      <c r="M998" s="82"/>
      <c r="N998" s="77"/>
      <c r="O998" s="84" t="s">
        <v>233</v>
      </c>
      <c r="P998" s="86">
        <v>43168.057175925926</v>
      </c>
      <c r="Q998" s="84" t="s">
        <v>2440</v>
      </c>
      <c r="R998" s="84"/>
      <c r="S998" s="84"/>
      <c r="T998" s="84" t="s">
        <v>3586</v>
      </c>
      <c r="U998" s="84"/>
      <c r="V998" s="87" t="s">
        <v>242</v>
      </c>
      <c r="W998" s="86">
        <v>43168.057175925926</v>
      </c>
      <c r="X998" s="87" t="s">
        <v>5898</v>
      </c>
      <c r="Y998" s="84"/>
      <c r="Z998" s="84"/>
      <c r="AA998" s="90" t="s">
        <v>7477</v>
      </c>
      <c r="AB998" s="84"/>
      <c r="AC998" s="84" t="b">
        <v>0</v>
      </c>
      <c r="AD998" s="84">
        <v>0</v>
      </c>
      <c r="AE998" s="90" t="s">
        <v>243</v>
      </c>
      <c r="AF998" s="84" t="b">
        <v>0</v>
      </c>
      <c r="AG998" s="84" t="s">
        <v>248</v>
      </c>
      <c r="AH998" s="84"/>
      <c r="AI998" s="90" t="s">
        <v>243</v>
      </c>
      <c r="AJ998" s="84" t="b">
        <v>0</v>
      </c>
      <c r="AK998" s="84">
        <v>3079</v>
      </c>
      <c r="AL998" s="90" t="s">
        <v>8073</v>
      </c>
      <c r="AM998" s="84" t="s">
        <v>251</v>
      </c>
      <c r="AN998" s="84" t="b">
        <v>0</v>
      </c>
      <c r="AO998" s="90" t="s">
        <v>8073</v>
      </c>
      <c r="AP998" s="84" t="s">
        <v>179</v>
      </c>
      <c r="AQ998" s="84">
        <v>0</v>
      </c>
      <c r="AR998" s="84">
        <v>0</v>
      </c>
      <c r="AS998" s="84"/>
      <c r="AT998" s="84"/>
      <c r="AU998" s="84"/>
      <c r="AV998" s="84"/>
      <c r="AW998" s="84"/>
      <c r="AX998" s="84"/>
      <c r="AY998" s="84"/>
      <c r="AZ998" s="84"/>
    </row>
    <row r="999" spans="1:52" x14ac:dyDescent="0.25">
      <c r="A999" s="69" t="s">
        <v>1351</v>
      </c>
      <c r="B999" s="69" t="s">
        <v>1872</v>
      </c>
      <c r="C999" s="70"/>
      <c r="D999" s="71"/>
      <c r="E999" s="72"/>
      <c r="F999" s="73"/>
      <c r="G999" s="70"/>
      <c r="H999" s="74"/>
      <c r="I999" s="75"/>
      <c r="J999" s="75"/>
      <c r="K999" s="36"/>
      <c r="L999" s="82"/>
      <c r="M999" s="82"/>
      <c r="N999" s="77"/>
      <c r="O999" s="84" t="s">
        <v>233</v>
      </c>
      <c r="P999" s="86">
        <v>43168.057175925926</v>
      </c>
      <c r="Q999" s="84" t="s">
        <v>2440</v>
      </c>
      <c r="R999" s="84"/>
      <c r="S999" s="84"/>
      <c r="T999" s="84" t="s">
        <v>3586</v>
      </c>
      <c r="U999" s="84"/>
      <c r="V999" s="87" t="s">
        <v>242</v>
      </c>
      <c r="W999" s="86">
        <v>43168.057175925926</v>
      </c>
      <c r="X999" s="87" t="s">
        <v>5898</v>
      </c>
      <c r="Y999" s="84"/>
      <c r="Z999" s="84"/>
      <c r="AA999" s="90" t="s">
        <v>7477</v>
      </c>
      <c r="AB999" s="84"/>
      <c r="AC999" s="84" t="b">
        <v>0</v>
      </c>
      <c r="AD999" s="84">
        <v>0</v>
      </c>
      <c r="AE999" s="90" t="s">
        <v>243</v>
      </c>
      <c r="AF999" s="84" t="b">
        <v>0</v>
      </c>
      <c r="AG999" s="84" t="s">
        <v>248</v>
      </c>
      <c r="AH999" s="84"/>
      <c r="AI999" s="90" t="s">
        <v>243</v>
      </c>
      <c r="AJ999" s="84" t="b">
        <v>0</v>
      </c>
      <c r="AK999" s="84">
        <v>3079</v>
      </c>
      <c r="AL999" s="90" t="s">
        <v>8073</v>
      </c>
      <c r="AM999" s="84" t="s">
        <v>251</v>
      </c>
      <c r="AN999" s="84" t="b">
        <v>0</v>
      </c>
      <c r="AO999" s="90" t="s">
        <v>8073</v>
      </c>
      <c r="AP999" s="84" t="s">
        <v>179</v>
      </c>
      <c r="AQ999" s="84">
        <v>0</v>
      </c>
      <c r="AR999" s="84">
        <v>0</v>
      </c>
      <c r="AS999" s="84"/>
      <c r="AT999" s="84"/>
      <c r="AU999" s="84"/>
      <c r="AV999" s="84"/>
      <c r="AW999" s="84"/>
      <c r="AX999" s="84"/>
      <c r="AY999" s="84"/>
      <c r="AZ999" s="84"/>
    </row>
    <row r="1000" spans="1:52" x14ac:dyDescent="0.25">
      <c r="A1000" s="69" t="s">
        <v>1352</v>
      </c>
      <c r="B1000" s="69" t="s">
        <v>1352</v>
      </c>
      <c r="C1000" s="70"/>
      <c r="D1000" s="71"/>
      <c r="E1000" s="72"/>
      <c r="F1000" s="73"/>
      <c r="G1000" s="70"/>
      <c r="H1000" s="74"/>
      <c r="I1000" s="75"/>
      <c r="J1000" s="75"/>
      <c r="K1000" s="36"/>
      <c r="L1000" s="82"/>
      <c r="M1000" s="82"/>
      <c r="N1000" s="77"/>
      <c r="O1000" s="84" t="s">
        <v>179</v>
      </c>
      <c r="P1000" s="86">
        <v>43168.04519675926</v>
      </c>
      <c r="Q1000" s="84" t="s">
        <v>2761</v>
      </c>
      <c r="R1000" s="84"/>
      <c r="S1000" s="84"/>
      <c r="T1000" s="84" t="s">
        <v>3547</v>
      </c>
      <c r="U1000" s="87" t="s">
        <v>3931</v>
      </c>
      <c r="V1000" s="87" t="s">
        <v>3931</v>
      </c>
      <c r="W1000" s="86">
        <v>43168.04519675926</v>
      </c>
      <c r="X1000" s="87" t="s">
        <v>5899</v>
      </c>
      <c r="Y1000" s="84"/>
      <c r="Z1000" s="84"/>
      <c r="AA1000" s="90" t="s">
        <v>7478</v>
      </c>
      <c r="AB1000" s="84"/>
      <c r="AC1000" s="84" t="b">
        <v>0</v>
      </c>
      <c r="AD1000" s="84">
        <v>3</v>
      </c>
      <c r="AE1000" s="90" t="s">
        <v>243</v>
      </c>
      <c r="AF1000" s="84" t="b">
        <v>0</v>
      </c>
      <c r="AG1000" s="84" t="s">
        <v>248</v>
      </c>
      <c r="AH1000" s="84"/>
      <c r="AI1000" s="90" t="s">
        <v>243</v>
      </c>
      <c r="AJ1000" s="84" t="b">
        <v>0</v>
      </c>
      <c r="AK1000" s="84">
        <v>6</v>
      </c>
      <c r="AL1000" s="90" t="s">
        <v>243</v>
      </c>
      <c r="AM1000" s="84" t="s">
        <v>252</v>
      </c>
      <c r="AN1000" s="84" t="b">
        <v>0</v>
      </c>
      <c r="AO1000" s="90" t="s">
        <v>7478</v>
      </c>
      <c r="AP1000" s="84" t="s">
        <v>270</v>
      </c>
      <c r="AQ1000" s="84">
        <v>0</v>
      </c>
      <c r="AR1000" s="84">
        <v>0</v>
      </c>
      <c r="AS1000" s="84"/>
      <c r="AT1000" s="84"/>
      <c r="AU1000" s="84"/>
      <c r="AV1000" s="84"/>
      <c r="AW1000" s="84"/>
      <c r="AX1000" s="84"/>
      <c r="AY1000" s="84"/>
      <c r="AZ1000" s="84"/>
    </row>
    <row r="1001" spans="1:52" x14ac:dyDescent="0.25">
      <c r="A1001" s="69" t="s">
        <v>936</v>
      </c>
      <c r="B1001" s="69" t="s">
        <v>1352</v>
      </c>
      <c r="C1001" s="70"/>
      <c r="D1001" s="71"/>
      <c r="E1001" s="72"/>
      <c r="F1001" s="73"/>
      <c r="G1001" s="70"/>
      <c r="H1001" s="74"/>
      <c r="I1001" s="75"/>
      <c r="J1001" s="75"/>
      <c r="K1001" s="36"/>
      <c r="L1001" s="82"/>
      <c r="M1001" s="82"/>
      <c r="N1001" s="77"/>
      <c r="O1001" s="84" t="s">
        <v>233</v>
      </c>
      <c r="P1001" s="86">
        <v>43168.050335648149</v>
      </c>
      <c r="Q1001" s="84" t="s">
        <v>2609</v>
      </c>
      <c r="R1001" s="84"/>
      <c r="S1001" s="84"/>
      <c r="T1001" s="84" t="s">
        <v>3547</v>
      </c>
      <c r="U1001" s="87" t="s">
        <v>3931</v>
      </c>
      <c r="V1001" s="87" t="s">
        <v>3931</v>
      </c>
      <c r="W1001" s="86">
        <v>43168.050335648149</v>
      </c>
      <c r="X1001" s="87" t="s">
        <v>5900</v>
      </c>
      <c r="Y1001" s="84"/>
      <c r="Z1001" s="84"/>
      <c r="AA1001" s="90" t="s">
        <v>7479</v>
      </c>
      <c r="AB1001" s="84"/>
      <c r="AC1001" s="84" t="b">
        <v>0</v>
      </c>
      <c r="AD1001" s="84">
        <v>0</v>
      </c>
      <c r="AE1001" s="90" t="s">
        <v>243</v>
      </c>
      <c r="AF1001" s="84" t="b">
        <v>0</v>
      </c>
      <c r="AG1001" s="84" t="s">
        <v>248</v>
      </c>
      <c r="AH1001" s="84"/>
      <c r="AI1001" s="90" t="s">
        <v>243</v>
      </c>
      <c r="AJ1001" s="84" t="b">
        <v>0</v>
      </c>
      <c r="AK1001" s="84">
        <v>6</v>
      </c>
      <c r="AL1001" s="90" t="s">
        <v>7478</v>
      </c>
      <c r="AM1001" s="84" t="s">
        <v>252</v>
      </c>
      <c r="AN1001" s="84" t="b">
        <v>0</v>
      </c>
      <c r="AO1001" s="90" t="s">
        <v>7478</v>
      </c>
      <c r="AP1001" s="84" t="s">
        <v>179</v>
      </c>
      <c r="AQ1001" s="84">
        <v>0</v>
      </c>
      <c r="AR1001" s="84">
        <v>0</v>
      </c>
      <c r="AS1001" s="84"/>
      <c r="AT1001" s="84"/>
      <c r="AU1001" s="84"/>
      <c r="AV1001" s="84"/>
      <c r="AW1001" s="84"/>
      <c r="AX1001" s="84"/>
      <c r="AY1001" s="84"/>
      <c r="AZ1001" s="84"/>
    </row>
    <row r="1002" spans="1:52" x14ac:dyDescent="0.25">
      <c r="A1002" s="69" t="s">
        <v>1353</v>
      </c>
      <c r="B1002" s="69" t="s">
        <v>1352</v>
      </c>
      <c r="C1002" s="70"/>
      <c r="D1002" s="71"/>
      <c r="E1002" s="72"/>
      <c r="F1002" s="73"/>
      <c r="G1002" s="70"/>
      <c r="H1002" s="74"/>
      <c r="I1002" s="75"/>
      <c r="J1002" s="75"/>
      <c r="K1002" s="36"/>
      <c r="L1002" s="82"/>
      <c r="M1002" s="82"/>
      <c r="N1002" s="77"/>
      <c r="O1002" s="84" t="s">
        <v>233</v>
      </c>
      <c r="P1002" s="86">
        <v>43168.057187500002</v>
      </c>
      <c r="Q1002" s="84" t="s">
        <v>2609</v>
      </c>
      <c r="R1002" s="84"/>
      <c r="S1002" s="84"/>
      <c r="T1002" s="84" t="s">
        <v>3547</v>
      </c>
      <c r="U1002" s="87" t="s">
        <v>3931</v>
      </c>
      <c r="V1002" s="87" t="s">
        <v>3931</v>
      </c>
      <c r="W1002" s="86">
        <v>43168.057187500002</v>
      </c>
      <c r="X1002" s="87" t="s">
        <v>5901</v>
      </c>
      <c r="Y1002" s="84"/>
      <c r="Z1002" s="84"/>
      <c r="AA1002" s="90" t="s">
        <v>7480</v>
      </c>
      <c r="AB1002" s="84"/>
      <c r="AC1002" s="84" t="b">
        <v>0</v>
      </c>
      <c r="AD1002" s="84">
        <v>0</v>
      </c>
      <c r="AE1002" s="90" t="s">
        <v>243</v>
      </c>
      <c r="AF1002" s="84" t="b">
        <v>0</v>
      </c>
      <c r="AG1002" s="84" t="s">
        <v>248</v>
      </c>
      <c r="AH1002" s="84"/>
      <c r="AI1002" s="90" t="s">
        <v>243</v>
      </c>
      <c r="AJ1002" s="84" t="b">
        <v>0</v>
      </c>
      <c r="AK1002" s="84">
        <v>6</v>
      </c>
      <c r="AL1002" s="90" t="s">
        <v>7478</v>
      </c>
      <c r="AM1002" s="84" t="s">
        <v>251</v>
      </c>
      <c r="AN1002" s="84" t="b">
        <v>0</v>
      </c>
      <c r="AO1002" s="90" t="s">
        <v>7478</v>
      </c>
      <c r="AP1002" s="84" t="s">
        <v>179</v>
      </c>
      <c r="AQ1002" s="84">
        <v>0</v>
      </c>
      <c r="AR1002" s="84">
        <v>0</v>
      </c>
      <c r="AS1002" s="84"/>
      <c r="AT1002" s="84"/>
      <c r="AU1002" s="84"/>
      <c r="AV1002" s="84"/>
      <c r="AW1002" s="84"/>
      <c r="AX1002" s="84"/>
      <c r="AY1002" s="84"/>
      <c r="AZ1002" s="84"/>
    </row>
    <row r="1003" spans="1:52" x14ac:dyDescent="0.25">
      <c r="A1003" s="69" t="s">
        <v>1354</v>
      </c>
      <c r="B1003" s="69" t="s">
        <v>217</v>
      </c>
      <c r="C1003" s="70"/>
      <c r="D1003" s="71"/>
      <c r="E1003" s="72"/>
      <c r="F1003" s="73"/>
      <c r="G1003" s="70"/>
      <c r="H1003" s="74"/>
      <c r="I1003" s="75"/>
      <c r="J1003" s="75"/>
      <c r="K1003" s="36"/>
      <c r="L1003" s="82"/>
      <c r="M1003" s="82"/>
      <c r="N1003" s="77"/>
      <c r="O1003" s="84" t="s">
        <v>233</v>
      </c>
      <c r="P1003" s="86">
        <v>43168.057256944441</v>
      </c>
      <c r="Q1003" s="84" t="s">
        <v>2562</v>
      </c>
      <c r="R1003" s="84"/>
      <c r="S1003" s="84"/>
      <c r="T1003" s="84"/>
      <c r="U1003" s="84"/>
      <c r="V1003" s="87" t="s">
        <v>4590</v>
      </c>
      <c r="W1003" s="86">
        <v>43168.057256944441</v>
      </c>
      <c r="X1003" s="87" t="s">
        <v>5902</v>
      </c>
      <c r="Y1003" s="84"/>
      <c r="Z1003" s="84"/>
      <c r="AA1003" s="90" t="s">
        <v>7481</v>
      </c>
      <c r="AB1003" s="84"/>
      <c r="AC1003" s="84" t="b">
        <v>0</v>
      </c>
      <c r="AD1003" s="84">
        <v>0</v>
      </c>
      <c r="AE1003" s="90" t="s">
        <v>243</v>
      </c>
      <c r="AF1003" s="84" t="b">
        <v>0</v>
      </c>
      <c r="AG1003" s="84" t="s">
        <v>248</v>
      </c>
      <c r="AH1003" s="84"/>
      <c r="AI1003" s="90" t="s">
        <v>243</v>
      </c>
      <c r="AJ1003" s="84" t="b">
        <v>0</v>
      </c>
      <c r="AK1003" s="84">
        <v>17</v>
      </c>
      <c r="AL1003" s="90" t="s">
        <v>8134</v>
      </c>
      <c r="AM1003" s="84" t="s">
        <v>252</v>
      </c>
      <c r="AN1003" s="84" t="b">
        <v>0</v>
      </c>
      <c r="AO1003" s="90" t="s">
        <v>8134</v>
      </c>
      <c r="AP1003" s="84" t="s">
        <v>179</v>
      </c>
      <c r="AQ1003" s="84">
        <v>0</v>
      </c>
      <c r="AR1003" s="84">
        <v>0</v>
      </c>
      <c r="AS1003" s="84"/>
      <c r="AT1003" s="84"/>
      <c r="AU1003" s="84"/>
      <c r="AV1003" s="84"/>
      <c r="AW1003" s="84"/>
      <c r="AX1003" s="84"/>
      <c r="AY1003" s="84"/>
      <c r="AZ1003" s="84"/>
    </row>
    <row r="1004" spans="1:52" x14ac:dyDescent="0.25">
      <c r="A1004" s="69" t="s">
        <v>1354</v>
      </c>
      <c r="B1004" s="69" t="s">
        <v>1917</v>
      </c>
      <c r="C1004" s="70"/>
      <c r="D1004" s="71"/>
      <c r="E1004" s="72"/>
      <c r="F1004" s="73"/>
      <c r="G1004" s="70"/>
      <c r="H1004" s="74"/>
      <c r="I1004" s="75"/>
      <c r="J1004" s="75"/>
      <c r="K1004" s="36"/>
      <c r="L1004" s="82"/>
      <c r="M1004" s="82"/>
      <c r="N1004" s="77"/>
      <c r="O1004" s="84" t="s">
        <v>233</v>
      </c>
      <c r="P1004" s="86">
        <v>43168.057256944441</v>
      </c>
      <c r="Q1004" s="84" t="s">
        <v>2562</v>
      </c>
      <c r="R1004" s="84"/>
      <c r="S1004" s="84"/>
      <c r="T1004" s="84"/>
      <c r="U1004" s="84"/>
      <c r="V1004" s="87" t="s">
        <v>4590</v>
      </c>
      <c r="W1004" s="86">
        <v>43168.057256944441</v>
      </c>
      <c r="X1004" s="87" t="s">
        <v>5902</v>
      </c>
      <c r="Y1004" s="84"/>
      <c r="Z1004" s="84"/>
      <c r="AA1004" s="90" t="s">
        <v>7481</v>
      </c>
      <c r="AB1004" s="84"/>
      <c r="AC1004" s="84" t="b">
        <v>0</v>
      </c>
      <c r="AD1004" s="84">
        <v>0</v>
      </c>
      <c r="AE1004" s="90" t="s">
        <v>243</v>
      </c>
      <c r="AF1004" s="84" t="b">
        <v>0</v>
      </c>
      <c r="AG1004" s="84" t="s">
        <v>248</v>
      </c>
      <c r="AH1004" s="84"/>
      <c r="AI1004" s="90" t="s">
        <v>243</v>
      </c>
      <c r="AJ1004" s="84" t="b">
        <v>0</v>
      </c>
      <c r="AK1004" s="84">
        <v>17</v>
      </c>
      <c r="AL1004" s="90" t="s">
        <v>8134</v>
      </c>
      <c r="AM1004" s="84" t="s">
        <v>252</v>
      </c>
      <c r="AN1004" s="84" t="b">
        <v>0</v>
      </c>
      <c r="AO1004" s="90" t="s">
        <v>8134</v>
      </c>
      <c r="AP1004" s="84" t="s">
        <v>179</v>
      </c>
      <c r="AQ1004" s="84">
        <v>0</v>
      </c>
      <c r="AR1004" s="84">
        <v>0</v>
      </c>
      <c r="AS1004" s="84"/>
      <c r="AT1004" s="84"/>
      <c r="AU1004" s="84"/>
      <c r="AV1004" s="84"/>
      <c r="AW1004" s="84"/>
      <c r="AX1004" s="84"/>
      <c r="AY1004" s="84"/>
      <c r="AZ1004" s="84"/>
    </row>
    <row r="1005" spans="1:52" x14ac:dyDescent="0.25">
      <c r="A1005" s="69" t="s">
        <v>1355</v>
      </c>
      <c r="B1005" s="69" t="s">
        <v>2095</v>
      </c>
      <c r="C1005" s="70"/>
      <c r="D1005" s="71"/>
      <c r="E1005" s="72"/>
      <c r="F1005" s="73"/>
      <c r="G1005" s="70"/>
      <c r="H1005" s="74"/>
      <c r="I1005" s="75"/>
      <c r="J1005" s="75"/>
      <c r="K1005" s="36"/>
      <c r="L1005" s="82"/>
      <c r="M1005" s="82"/>
      <c r="N1005" s="77"/>
      <c r="O1005" s="84" t="s">
        <v>233</v>
      </c>
      <c r="P1005" s="86">
        <v>43168.057314814818</v>
      </c>
      <c r="Q1005" s="84" t="s">
        <v>2400</v>
      </c>
      <c r="R1005" s="84"/>
      <c r="S1005" s="84"/>
      <c r="T1005" s="84"/>
      <c r="U1005" s="84"/>
      <c r="V1005" s="87" t="s">
        <v>4591</v>
      </c>
      <c r="W1005" s="86">
        <v>43168.057314814818</v>
      </c>
      <c r="X1005" s="87" t="s">
        <v>5903</v>
      </c>
      <c r="Y1005" s="84"/>
      <c r="Z1005" s="84"/>
      <c r="AA1005" s="90" t="s">
        <v>7482</v>
      </c>
      <c r="AB1005" s="84"/>
      <c r="AC1005" s="84" t="b">
        <v>0</v>
      </c>
      <c r="AD1005" s="84">
        <v>0</v>
      </c>
      <c r="AE1005" s="90" t="s">
        <v>243</v>
      </c>
      <c r="AF1005" s="84" t="b">
        <v>0</v>
      </c>
      <c r="AG1005" s="84" t="s">
        <v>532</v>
      </c>
      <c r="AH1005" s="84"/>
      <c r="AI1005" s="90" t="s">
        <v>243</v>
      </c>
      <c r="AJ1005" s="84" t="b">
        <v>0</v>
      </c>
      <c r="AK1005" s="84">
        <v>369</v>
      </c>
      <c r="AL1005" s="90" t="s">
        <v>8332</v>
      </c>
      <c r="AM1005" s="84" t="s">
        <v>252</v>
      </c>
      <c r="AN1005" s="84" t="b">
        <v>0</v>
      </c>
      <c r="AO1005" s="90" t="s">
        <v>8332</v>
      </c>
      <c r="AP1005" s="84" t="s">
        <v>179</v>
      </c>
      <c r="AQ1005" s="84">
        <v>0</v>
      </c>
      <c r="AR1005" s="84">
        <v>0</v>
      </c>
      <c r="AS1005" s="84"/>
      <c r="AT1005" s="84"/>
      <c r="AU1005" s="84"/>
      <c r="AV1005" s="84"/>
      <c r="AW1005" s="84"/>
      <c r="AX1005" s="84"/>
      <c r="AY1005" s="84"/>
      <c r="AZ1005" s="84"/>
    </row>
    <row r="1006" spans="1:52" x14ac:dyDescent="0.25">
      <c r="A1006" s="69" t="s">
        <v>1356</v>
      </c>
      <c r="B1006" s="69" t="s">
        <v>1356</v>
      </c>
      <c r="C1006" s="70"/>
      <c r="D1006" s="71"/>
      <c r="E1006" s="72"/>
      <c r="F1006" s="73"/>
      <c r="G1006" s="70"/>
      <c r="H1006" s="74"/>
      <c r="I1006" s="75"/>
      <c r="J1006" s="75"/>
      <c r="K1006" s="36"/>
      <c r="L1006" s="82"/>
      <c r="M1006" s="82"/>
      <c r="N1006" s="77"/>
      <c r="O1006" s="84" t="s">
        <v>179</v>
      </c>
      <c r="P1006" s="86">
        <v>43168.057326388887</v>
      </c>
      <c r="Q1006" s="84" t="s">
        <v>2762</v>
      </c>
      <c r="R1006" s="87" t="s">
        <v>3316</v>
      </c>
      <c r="S1006" s="84" t="s">
        <v>236</v>
      </c>
      <c r="T1006" s="84" t="s">
        <v>3547</v>
      </c>
      <c r="U1006" s="84"/>
      <c r="V1006" s="87" t="s">
        <v>4592</v>
      </c>
      <c r="W1006" s="86">
        <v>43168.057326388887</v>
      </c>
      <c r="X1006" s="87" t="s">
        <v>5904</v>
      </c>
      <c r="Y1006" s="84"/>
      <c r="Z1006" s="84"/>
      <c r="AA1006" s="90" t="s">
        <v>7483</v>
      </c>
      <c r="AB1006" s="84"/>
      <c r="AC1006" s="84" t="b">
        <v>0</v>
      </c>
      <c r="AD1006" s="84">
        <v>0</v>
      </c>
      <c r="AE1006" s="90" t="s">
        <v>243</v>
      </c>
      <c r="AF1006" s="84" t="b">
        <v>0</v>
      </c>
      <c r="AG1006" s="84" t="s">
        <v>248</v>
      </c>
      <c r="AH1006" s="84"/>
      <c r="AI1006" s="90" t="s">
        <v>243</v>
      </c>
      <c r="AJ1006" s="84" t="b">
        <v>0</v>
      </c>
      <c r="AK1006" s="84">
        <v>0</v>
      </c>
      <c r="AL1006" s="90" t="s">
        <v>243</v>
      </c>
      <c r="AM1006" s="84" t="s">
        <v>253</v>
      </c>
      <c r="AN1006" s="84" t="b">
        <v>0</v>
      </c>
      <c r="AO1006" s="90" t="s">
        <v>7483</v>
      </c>
      <c r="AP1006" s="84" t="s">
        <v>179</v>
      </c>
      <c r="AQ1006" s="84">
        <v>0</v>
      </c>
      <c r="AR1006" s="84">
        <v>0</v>
      </c>
      <c r="AS1006" s="84"/>
      <c r="AT1006" s="84"/>
      <c r="AU1006" s="84"/>
      <c r="AV1006" s="84"/>
      <c r="AW1006" s="84"/>
      <c r="AX1006" s="84"/>
      <c r="AY1006" s="84"/>
      <c r="AZ1006" s="84"/>
    </row>
    <row r="1007" spans="1:52" x14ac:dyDescent="0.25">
      <c r="A1007" s="69" t="s">
        <v>1357</v>
      </c>
      <c r="B1007" s="69" t="s">
        <v>1357</v>
      </c>
      <c r="C1007" s="70"/>
      <c r="D1007" s="71"/>
      <c r="E1007" s="72"/>
      <c r="F1007" s="73"/>
      <c r="G1007" s="70"/>
      <c r="H1007" s="74"/>
      <c r="I1007" s="75"/>
      <c r="J1007" s="75"/>
      <c r="K1007" s="36"/>
      <c r="L1007" s="82"/>
      <c r="M1007" s="82"/>
      <c r="N1007" s="77"/>
      <c r="O1007" s="84" t="s">
        <v>179</v>
      </c>
      <c r="P1007" s="86">
        <v>43167.407708333332</v>
      </c>
      <c r="Q1007" s="84" t="s">
        <v>2763</v>
      </c>
      <c r="R1007" s="87" t="s">
        <v>3301</v>
      </c>
      <c r="S1007" s="84" t="s">
        <v>3489</v>
      </c>
      <c r="T1007" s="84" t="s">
        <v>3686</v>
      </c>
      <c r="U1007" s="87" t="s">
        <v>3967</v>
      </c>
      <c r="V1007" s="87" t="s">
        <v>3967</v>
      </c>
      <c r="W1007" s="86">
        <v>43167.407708333332</v>
      </c>
      <c r="X1007" s="87" t="s">
        <v>5905</v>
      </c>
      <c r="Y1007" s="84"/>
      <c r="Z1007" s="84"/>
      <c r="AA1007" s="90" t="s">
        <v>7484</v>
      </c>
      <c r="AB1007" s="84"/>
      <c r="AC1007" s="84" t="b">
        <v>0</v>
      </c>
      <c r="AD1007" s="84">
        <v>2</v>
      </c>
      <c r="AE1007" s="90" t="s">
        <v>243</v>
      </c>
      <c r="AF1007" s="84" t="b">
        <v>0</v>
      </c>
      <c r="AG1007" s="84" t="s">
        <v>248</v>
      </c>
      <c r="AH1007" s="84"/>
      <c r="AI1007" s="90" t="s">
        <v>243</v>
      </c>
      <c r="AJ1007" s="84" t="b">
        <v>0</v>
      </c>
      <c r="AK1007" s="84">
        <v>4</v>
      </c>
      <c r="AL1007" s="90" t="s">
        <v>243</v>
      </c>
      <c r="AM1007" s="84" t="s">
        <v>253</v>
      </c>
      <c r="AN1007" s="84" t="b">
        <v>0</v>
      </c>
      <c r="AO1007" s="90" t="s">
        <v>7484</v>
      </c>
      <c r="AP1007" s="84" t="s">
        <v>270</v>
      </c>
      <c r="AQ1007" s="84">
        <v>0</v>
      </c>
      <c r="AR1007" s="84">
        <v>0</v>
      </c>
      <c r="AS1007" s="84"/>
      <c r="AT1007" s="84"/>
      <c r="AU1007" s="84"/>
      <c r="AV1007" s="84"/>
      <c r="AW1007" s="84"/>
      <c r="AX1007" s="84"/>
      <c r="AY1007" s="84"/>
      <c r="AZ1007" s="84"/>
    </row>
    <row r="1008" spans="1:52" x14ac:dyDescent="0.25">
      <c r="A1008" s="69" t="s">
        <v>1358</v>
      </c>
      <c r="B1008" s="69" t="s">
        <v>1357</v>
      </c>
      <c r="C1008" s="70"/>
      <c r="D1008" s="71"/>
      <c r="E1008" s="72"/>
      <c r="F1008" s="73"/>
      <c r="G1008" s="70"/>
      <c r="H1008" s="74"/>
      <c r="I1008" s="75"/>
      <c r="J1008" s="75"/>
      <c r="K1008" s="36"/>
      <c r="L1008" s="82"/>
      <c r="M1008" s="82"/>
      <c r="N1008" s="77"/>
      <c r="O1008" s="84" t="s">
        <v>233</v>
      </c>
      <c r="P1008" s="86">
        <v>43168.057349537034</v>
      </c>
      <c r="Q1008" s="84" t="s">
        <v>2714</v>
      </c>
      <c r="R1008" s="87" t="s">
        <v>3301</v>
      </c>
      <c r="S1008" s="84" t="s">
        <v>3489</v>
      </c>
      <c r="T1008" s="84" t="s">
        <v>3686</v>
      </c>
      <c r="U1008" s="84"/>
      <c r="V1008" s="87" t="s">
        <v>4593</v>
      </c>
      <c r="W1008" s="86">
        <v>43168.057349537034</v>
      </c>
      <c r="X1008" s="87" t="s">
        <v>5906</v>
      </c>
      <c r="Y1008" s="84"/>
      <c r="Z1008" s="84"/>
      <c r="AA1008" s="90" t="s">
        <v>7485</v>
      </c>
      <c r="AB1008" s="84"/>
      <c r="AC1008" s="84" t="b">
        <v>0</v>
      </c>
      <c r="AD1008" s="84">
        <v>0</v>
      </c>
      <c r="AE1008" s="90" t="s">
        <v>243</v>
      </c>
      <c r="AF1008" s="84" t="b">
        <v>0</v>
      </c>
      <c r="AG1008" s="84" t="s">
        <v>248</v>
      </c>
      <c r="AH1008" s="84"/>
      <c r="AI1008" s="90" t="s">
        <v>243</v>
      </c>
      <c r="AJ1008" s="84" t="b">
        <v>0</v>
      </c>
      <c r="AK1008" s="84">
        <v>4</v>
      </c>
      <c r="AL1008" s="90" t="s">
        <v>7484</v>
      </c>
      <c r="AM1008" s="84" t="s">
        <v>252</v>
      </c>
      <c r="AN1008" s="84" t="b">
        <v>0</v>
      </c>
      <c r="AO1008" s="90" t="s">
        <v>7484</v>
      </c>
      <c r="AP1008" s="84" t="s">
        <v>179</v>
      </c>
      <c r="AQ1008" s="84">
        <v>0</v>
      </c>
      <c r="AR1008" s="84">
        <v>0</v>
      </c>
      <c r="AS1008" s="84"/>
      <c r="AT1008" s="84"/>
      <c r="AU1008" s="84"/>
      <c r="AV1008" s="84"/>
      <c r="AW1008" s="84"/>
      <c r="AX1008" s="84"/>
      <c r="AY1008" s="84"/>
      <c r="AZ1008" s="84"/>
    </row>
    <row r="1009" spans="1:52" x14ac:dyDescent="0.25">
      <c r="A1009" s="69" t="s">
        <v>1359</v>
      </c>
      <c r="B1009" s="69" t="s">
        <v>2082</v>
      </c>
      <c r="C1009" s="70"/>
      <c r="D1009" s="71"/>
      <c r="E1009" s="72"/>
      <c r="F1009" s="73"/>
      <c r="G1009" s="70"/>
      <c r="H1009" s="74"/>
      <c r="I1009" s="75"/>
      <c r="J1009" s="75"/>
      <c r="K1009" s="36"/>
      <c r="L1009" s="82"/>
      <c r="M1009" s="82"/>
      <c r="N1009" s="77"/>
      <c r="O1009" s="84" t="s">
        <v>233</v>
      </c>
      <c r="P1009" s="86">
        <v>43168.05736111111</v>
      </c>
      <c r="Q1009" s="84" t="s">
        <v>2397</v>
      </c>
      <c r="R1009" s="84"/>
      <c r="S1009" s="84"/>
      <c r="T1009" s="84"/>
      <c r="U1009" s="84"/>
      <c r="V1009" s="87" t="s">
        <v>4594</v>
      </c>
      <c r="W1009" s="86">
        <v>43168.05736111111</v>
      </c>
      <c r="X1009" s="87" t="s">
        <v>5907</v>
      </c>
      <c r="Y1009" s="84"/>
      <c r="Z1009" s="84"/>
      <c r="AA1009" s="90" t="s">
        <v>7486</v>
      </c>
      <c r="AB1009" s="84"/>
      <c r="AC1009" s="84" t="b">
        <v>0</v>
      </c>
      <c r="AD1009" s="84">
        <v>0</v>
      </c>
      <c r="AE1009" s="90" t="s">
        <v>243</v>
      </c>
      <c r="AF1009" s="84" t="b">
        <v>1</v>
      </c>
      <c r="AG1009" s="84" t="s">
        <v>248</v>
      </c>
      <c r="AH1009" s="84"/>
      <c r="AI1009" s="90" t="s">
        <v>8490</v>
      </c>
      <c r="AJ1009" s="84" t="b">
        <v>0</v>
      </c>
      <c r="AK1009" s="84">
        <v>6157</v>
      </c>
      <c r="AL1009" s="90" t="s">
        <v>8318</v>
      </c>
      <c r="AM1009" s="84" t="s">
        <v>252</v>
      </c>
      <c r="AN1009" s="84" t="b">
        <v>0</v>
      </c>
      <c r="AO1009" s="90" t="s">
        <v>8318</v>
      </c>
      <c r="AP1009" s="84" t="s">
        <v>179</v>
      </c>
      <c r="AQ1009" s="84">
        <v>0</v>
      </c>
      <c r="AR1009" s="84">
        <v>0</v>
      </c>
      <c r="AS1009" s="84"/>
      <c r="AT1009" s="84"/>
      <c r="AU1009" s="84"/>
      <c r="AV1009" s="84"/>
      <c r="AW1009" s="84"/>
      <c r="AX1009" s="84"/>
      <c r="AY1009" s="84"/>
      <c r="AZ1009" s="84"/>
    </row>
    <row r="1010" spans="1:52" x14ac:dyDescent="0.25">
      <c r="A1010" s="69" t="s">
        <v>1360</v>
      </c>
      <c r="B1010" s="69" t="s">
        <v>2082</v>
      </c>
      <c r="C1010" s="70"/>
      <c r="D1010" s="71"/>
      <c r="E1010" s="72"/>
      <c r="F1010" s="73"/>
      <c r="G1010" s="70"/>
      <c r="H1010" s="74"/>
      <c r="I1010" s="75"/>
      <c r="J1010" s="75"/>
      <c r="K1010" s="36"/>
      <c r="L1010" s="82"/>
      <c r="M1010" s="82"/>
      <c r="N1010" s="77"/>
      <c r="O1010" s="84" t="s">
        <v>233</v>
      </c>
      <c r="P1010" s="86">
        <v>43168.057372685187</v>
      </c>
      <c r="Q1010" s="84" t="s">
        <v>2397</v>
      </c>
      <c r="R1010" s="84"/>
      <c r="S1010" s="84"/>
      <c r="T1010" s="84"/>
      <c r="U1010" s="84"/>
      <c r="V1010" s="87" t="s">
        <v>4595</v>
      </c>
      <c r="W1010" s="86">
        <v>43168.057372685187</v>
      </c>
      <c r="X1010" s="87" t="s">
        <v>5908</v>
      </c>
      <c r="Y1010" s="84"/>
      <c r="Z1010" s="84"/>
      <c r="AA1010" s="90" t="s">
        <v>7487</v>
      </c>
      <c r="AB1010" s="84"/>
      <c r="AC1010" s="84" t="b">
        <v>0</v>
      </c>
      <c r="AD1010" s="84">
        <v>0</v>
      </c>
      <c r="AE1010" s="90" t="s">
        <v>243</v>
      </c>
      <c r="AF1010" s="84" t="b">
        <v>1</v>
      </c>
      <c r="AG1010" s="84" t="s">
        <v>248</v>
      </c>
      <c r="AH1010" s="84"/>
      <c r="AI1010" s="90" t="s">
        <v>8490</v>
      </c>
      <c r="AJ1010" s="84" t="b">
        <v>0</v>
      </c>
      <c r="AK1010" s="84">
        <v>6157</v>
      </c>
      <c r="AL1010" s="90" t="s">
        <v>8318</v>
      </c>
      <c r="AM1010" s="84" t="s">
        <v>252</v>
      </c>
      <c r="AN1010" s="84" t="b">
        <v>0</v>
      </c>
      <c r="AO1010" s="90" t="s">
        <v>8318</v>
      </c>
      <c r="AP1010" s="84" t="s">
        <v>179</v>
      </c>
      <c r="AQ1010" s="84">
        <v>0</v>
      </c>
      <c r="AR1010" s="84">
        <v>0</v>
      </c>
      <c r="AS1010" s="84"/>
      <c r="AT1010" s="84"/>
      <c r="AU1010" s="84"/>
      <c r="AV1010" s="84"/>
      <c r="AW1010" s="84"/>
      <c r="AX1010" s="84"/>
      <c r="AY1010" s="84"/>
      <c r="AZ1010" s="84"/>
    </row>
    <row r="1011" spans="1:52" x14ac:dyDescent="0.25">
      <c r="A1011" s="69" t="s">
        <v>1361</v>
      </c>
      <c r="B1011" s="69" t="s">
        <v>1917</v>
      </c>
      <c r="C1011" s="70"/>
      <c r="D1011" s="71"/>
      <c r="E1011" s="72"/>
      <c r="F1011" s="73"/>
      <c r="G1011" s="70"/>
      <c r="H1011" s="74"/>
      <c r="I1011" s="75"/>
      <c r="J1011" s="75"/>
      <c r="K1011" s="36"/>
      <c r="L1011" s="82"/>
      <c r="M1011" s="82"/>
      <c r="N1011" s="77"/>
      <c r="O1011" s="84" t="s">
        <v>233</v>
      </c>
      <c r="P1011" s="86">
        <v>43168.057395833333</v>
      </c>
      <c r="Q1011" s="84" t="s">
        <v>2394</v>
      </c>
      <c r="R1011" s="87" t="s">
        <v>3216</v>
      </c>
      <c r="S1011" s="84" t="s">
        <v>3437</v>
      </c>
      <c r="T1011" s="84" t="s">
        <v>3569</v>
      </c>
      <c r="U1011" s="84"/>
      <c r="V1011" s="87" t="s">
        <v>4596</v>
      </c>
      <c r="W1011" s="86">
        <v>43168.057395833333</v>
      </c>
      <c r="X1011" s="87" t="s">
        <v>5909</v>
      </c>
      <c r="Y1011" s="84"/>
      <c r="Z1011" s="84"/>
      <c r="AA1011" s="90" t="s">
        <v>7488</v>
      </c>
      <c r="AB1011" s="84"/>
      <c r="AC1011" s="84" t="b">
        <v>0</v>
      </c>
      <c r="AD1011" s="84">
        <v>0</v>
      </c>
      <c r="AE1011" s="90" t="s">
        <v>243</v>
      </c>
      <c r="AF1011" s="84" t="b">
        <v>0</v>
      </c>
      <c r="AG1011" s="84" t="s">
        <v>248</v>
      </c>
      <c r="AH1011" s="84"/>
      <c r="AI1011" s="90" t="s">
        <v>243</v>
      </c>
      <c r="AJ1011" s="84" t="b">
        <v>0</v>
      </c>
      <c r="AK1011" s="84">
        <v>13</v>
      </c>
      <c r="AL1011" s="90" t="s">
        <v>8235</v>
      </c>
      <c r="AM1011" s="84" t="s">
        <v>252</v>
      </c>
      <c r="AN1011" s="84" t="b">
        <v>0</v>
      </c>
      <c r="AO1011" s="90" t="s">
        <v>8235</v>
      </c>
      <c r="AP1011" s="84" t="s">
        <v>179</v>
      </c>
      <c r="AQ1011" s="84">
        <v>0</v>
      </c>
      <c r="AR1011" s="84">
        <v>0</v>
      </c>
      <c r="AS1011" s="84"/>
      <c r="AT1011" s="84"/>
      <c r="AU1011" s="84"/>
      <c r="AV1011" s="84"/>
      <c r="AW1011" s="84"/>
      <c r="AX1011" s="84"/>
      <c r="AY1011" s="84"/>
      <c r="AZ1011" s="84"/>
    </row>
    <row r="1012" spans="1:52" x14ac:dyDescent="0.25">
      <c r="A1012" s="69" t="s">
        <v>1362</v>
      </c>
      <c r="B1012" s="69" t="s">
        <v>1362</v>
      </c>
      <c r="C1012" s="70"/>
      <c r="D1012" s="71"/>
      <c r="E1012" s="72"/>
      <c r="F1012" s="73"/>
      <c r="G1012" s="70"/>
      <c r="H1012" s="74"/>
      <c r="I1012" s="75"/>
      <c r="J1012" s="75"/>
      <c r="K1012" s="36"/>
      <c r="L1012" s="82"/>
      <c r="M1012" s="82"/>
      <c r="N1012" s="77"/>
      <c r="O1012" s="84" t="s">
        <v>179</v>
      </c>
      <c r="P1012" s="86">
        <v>43167.99962962963</v>
      </c>
      <c r="Q1012" s="84" t="s">
        <v>2764</v>
      </c>
      <c r="R1012" s="84"/>
      <c r="S1012" s="84"/>
      <c r="T1012" s="84" t="s">
        <v>3547</v>
      </c>
      <c r="U1012" s="84"/>
      <c r="V1012" s="87" t="s">
        <v>4597</v>
      </c>
      <c r="W1012" s="86">
        <v>43167.99962962963</v>
      </c>
      <c r="X1012" s="87" t="s">
        <v>5910</v>
      </c>
      <c r="Y1012" s="84"/>
      <c r="Z1012" s="84"/>
      <c r="AA1012" s="90" t="s">
        <v>7489</v>
      </c>
      <c r="AB1012" s="84"/>
      <c r="AC1012" s="84" t="b">
        <v>0</v>
      </c>
      <c r="AD1012" s="84">
        <v>0</v>
      </c>
      <c r="AE1012" s="90" t="s">
        <v>243</v>
      </c>
      <c r="AF1012" s="84" t="b">
        <v>0</v>
      </c>
      <c r="AG1012" s="84" t="s">
        <v>532</v>
      </c>
      <c r="AH1012" s="84"/>
      <c r="AI1012" s="90" t="s">
        <v>243</v>
      </c>
      <c r="AJ1012" s="84" t="b">
        <v>0</v>
      </c>
      <c r="AK1012" s="84">
        <v>2</v>
      </c>
      <c r="AL1012" s="90" t="s">
        <v>243</v>
      </c>
      <c r="AM1012" s="84" t="s">
        <v>252</v>
      </c>
      <c r="AN1012" s="84" t="b">
        <v>0</v>
      </c>
      <c r="AO1012" s="90" t="s">
        <v>7489</v>
      </c>
      <c r="AP1012" s="84" t="s">
        <v>270</v>
      </c>
      <c r="AQ1012" s="84">
        <v>0</v>
      </c>
      <c r="AR1012" s="84">
        <v>0</v>
      </c>
      <c r="AS1012" s="84"/>
      <c r="AT1012" s="84"/>
      <c r="AU1012" s="84"/>
      <c r="AV1012" s="84"/>
      <c r="AW1012" s="84"/>
      <c r="AX1012" s="84"/>
      <c r="AY1012" s="84"/>
      <c r="AZ1012" s="84"/>
    </row>
    <row r="1013" spans="1:52" x14ac:dyDescent="0.25">
      <c r="A1013" s="69" t="s">
        <v>1363</v>
      </c>
      <c r="B1013" s="69" t="s">
        <v>1362</v>
      </c>
      <c r="C1013" s="70"/>
      <c r="D1013" s="71"/>
      <c r="E1013" s="72"/>
      <c r="F1013" s="73"/>
      <c r="G1013" s="70"/>
      <c r="H1013" s="74"/>
      <c r="I1013" s="75"/>
      <c r="J1013" s="75"/>
      <c r="K1013" s="36"/>
      <c r="L1013" s="82"/>
      <c r="M1013" s="82"/>
      <c r="N1013" s="77"/>
      <c r="O1013" s="84" t="s">
        <v>233</v>
      </c>
      <c r="P1013" s="86">
        <v>43168.057326388887</v>
      </c>
      <c r="Q1013" s="84" t="s">
        <v>2750</v>
      </c>
      <c r="R1013" s="84"/>
      <c r="S1013" s="84"/>
      <c r="T1013" s="84" t="s">
        <v>3547</v>
      </c>
      <c r="U1013" s="84"/>
      <c r="V1013" s="87" t="s">
        <v>4598</v>
      </c>
      <c r="W1013" s="86">
        <v>43168.057326388887</v>
      </c>
      <c r="X1013" s="87" t="s">
        <v>5911</v>
      </c>
      <c r="Y1013" s="84"/>
      <c r="Z1013" s="84"/>
      <c r="AA1013" s="90" t="s">
        <v>7490</v>
      </c>
      <c r="AB1013" s="84"/>
      <c r="AC1013" s="84" t="b">
        <v>0</v>
      </c>
      <c r="AD1013" s="84">
        <v>0</v>
      </c>
      <c r="AE1013" s="90" t="s">
        <v>243</v>
      </c>
      <c r="AF1013" s="84" t="b">
        <v>0</v>
      </c>
      <c r="AG1013" s="84" t="s">
        <v>532</v>
      </c>
      <c r="AH1013" s="84"/>
      <c r="AI1013" s="90" t="s">
        <v>243</v>
      </c>
      <c r="AJ1013" s="84" t="b">
        <v>0</v>
      </c>
      <c r="AK1013" s="84">
        <v>2</v>
      </c>
      <c r="AL1013" s="90" t="s">
        <v>7489</v>
      </c>
      <c r="AM1013" s="84" t="s">
        <v>251</v>
      </c>
      <c r="AN1013" s="84" t="b">
        <v>0</v>
      </c>
      <c r="AO1013" s="90" t="s">
        <v>7489</v>
      </c>
      <c r="AP1013" s="84" t="s">
        <v>179</v>
      </c>
      <c r="AQ1013" s="84">
        <v>0</v>
      </c>
      <c r="AR1013" s="84">
        <v>0</v>
      </c>
      <c r="AS1013" s="84"/>
      <c r="AT1013" s="84"/>
      <c r="AU1013" s="84"/>
      <c r="AV1013" s="84"/>
      <c r="AW1013" s="84"/>
      <c r="AX1013" s="84"/>
      <c r="AY1013" s="84"/>
      <c r="AZ1013" s="84"/>
    </row>
    <row r="1014" spans="1:52" x14ac:dyDescent="0.25">
      <c r="A1014" s="69" t="s">
        <v>1364</v>
      </c>
      <c r="B1014" s="69" t="s">
        <v>1364</v>
      </c>
      <c r="C1014" s="70"/>
      <c r="D1014" s="71"/>
      <c r="E1014" s="72"/>
      <c r="F1014" s="73"/>
      <c r="G1014" s="70"/>
      <c r="H1014" s="74"/>
      <c r="I1014" s="75"/>
      <c r="J1014" s="75"/>
      <c r="K1014" s="36"/>
      <c r="L1014" s="82"/>
      <c r="M1014" s="82"/>
      <c r="N1014" s="77"/>
      <c r="O1014" s="84" t="s">
        <v>179</v>
      </c>
      <c r="P1014" s="86">
        <v>43167.691064814811</v>
      </c>
      <c r="Q1014" s="84" t="s">
        <v>2765</v>
      </c>
      <c r="R1014" s="84"/>
      <c r="S1014" s="84"/>
      <c r="T1014" s="84" t="s">
        <v>3706</v>
      </c>
      <c r="U1014" s="84"/>
      <c r="V1014" s="87" t="s">
        <v>4599</v>
      </c>
      <c r="W1014" s="86">
        <v>43167.691064814811</v>
      </c>
      <c r="X1014" s="87" t="s">
        <v>5912</v>
      </c>
      <c r="Y1014" s="84"/>
      <c r="Z1014" s="84"/>
      <c r="AA1014" s="90" t="s">
        <v>7491</v>
      </c>
      <c r="AB1014" s="84"/>
      <c r="AC1014" s="84" t="b">
        <v>0</v>
      </c>
      <c r="AD1014" s="84">
        <v>1</v>
      </c>
      <c r="AE1014" s="90" t="s">
        <v>243</v>
      </c>
      <c r="AF1014" s="84" t="b">
        <v>0</v>
      </c>
      <c r="AG1014" s="84" t="s">
        <v>532</v>
      </c>
      <c r="AH1014" s="84"/>
      <c r="AI1014" s="90" t="s">
        <v>243</v>
      </c>
      <c r="AJ1014" s="84" t="b">
        <v>0</v>
      </c>
      <c r="AK1014" s="84">
        <v>2</v>
      </c>
      <c r="AL1014" s="90" t="s">
        <v>243</v>
      </c>
      <c r="AM1014" s="84" t="s">
        <v>252</v>
      </c>
      <c r="AN1014" s="84" t="b">
        <v>0</v>
      </c>
      <c r="AO1014" s="90" t="s">
        <v>7491</v>
      </c>
      <c r="AP1014" s="84" t="s">
        <v>270</v>
      </c>
      <c r="AQ1014" s="84">
        <v>0</v>
      </c>
      <c r="AR1014" s="84">
        <v>0</v>
      </c>
      <c r="AS1014" s="84"/>
      <c r="AT1014" s="84"/>
      <c r="AU1014" s="84"/>
      <c r="AV1014" s="84"/>
      <c r="AW1014" s="84"/>
      <c r="AX1014" s="84"/>
      <c r="AY1014" s="84"/>
      <c r="AZ1014" s="84"/>
    </row>
    <row r="1015" spans="1:52" x14ac:dyDescent="0.25">
      <c r="A1015" s="69" t="s">
        <v>1363</v>
      </c>
      <c r="B1015" s="69" t="s">
        <v>1364</v>
      </c>
      <c r="C1015" s="70"/>
      <c r="D1015" s="71"/>
      <c r="E1015" s="72"/>
      <c r="F1015" s="73"/>
      <c r="G1015" s="70"/>
      <c r="H1015" s="74"/>
      <c r="I1015" s="75"/>
      <c r="J1015" s="75"/>
      <c r="K1015" s="36"/>
      <c r="L1015" s="82"/>
      <c r="M1015" s="82"/>
      <c r="N1015" s="77"/>
      <c r="O1015" s="84" t="s">
        <v>233</v>
      </c>
      <c r="P1015" s="86">
        <v>43168.057395833333</v>
      </c>
      <c r="Q1015" s="84" t="s">
        <v>2766</v>
      </c>
      <c r="R1015" s="84"/>
      <c r="S1015" s="84"/>
      <c r="T1015" s="84" t="s">
        <v>3706</v>
      </c>
      <c r="U1015" s="84"/>
      <c r="V1015" s="87" t="s">
        <v>4598</v>
      </c>
      <c r="W1015" s="86">
        <v>43168.057395833333</v>
      </c>
      <c r="X1015" s="87" t="s">
        <v>5913</v>
      </c>
      <c r="Y1015" s="84"/>
      <c r="Z1015" s="84"/>
      <c r="AA1015" s="90" t="s">
        <v>7492</v>
      </c>
      <c r="AB1015" s="84"/>
      <c r="AC1015" s="84" t="b">
        <v>0</v>
      </c>
      <c r="AD1015" s="84">
        <v>0</v>
      </c>
      <c r="AE1015" s="90" t="s">
        <v>243</v>
      </c>
      <c r="AF1015" s="84" t="b">
        <v>0</v>
      </c>
      <c r="AG1015" s="84" t="s">
        <v>532</v>
      </c>
      <c r="AH1015" s="84"/>
      <c r="AI1015" s="90" t="s">
        <v>243</v>
      </c>
      <c r="AJ1015" s="84" t="b">
        <v>0</v>
      </c>
      <c r="AK1015" s="84">
        <v>2</v>
      </c>
      <c r="AL1015" s="90" t="s">
        <v>7491</v>
      </c>
      <c r="AM1015" s="84" t="s">
        <v>251</v>
      </c>
      <c r="AN1015" s="84" t="b">
        <v>0</v>
      </c>
      <c r="AO1015" s="90" t="s">
        <v>7491</v>
      </c>
      <c r="AP1015" s="84" t="s">
        <v>179</v>
      </c>
      <c r="AQ1015" s="84">
        <v>0</v>
      </c>
      <c r="AR1015" s="84">
        <v>0</v>
      </c>
      <c r="AS1015" s="84"/>
      <c r="AT1015" s="84"/>
      <c r="AU1015" s="84"/>
      <c r="AV1015" s="84"/>
      <c r="AW1015" s="84"/>
      <c r="AX1015" s="84"/>
      <c r="AY1015" s="84"/>
      <c r="AZ1015" s="84"/>
    </row>
    <row r="1016" spans="1:52" x14ac:dyDescent="0.25">
      <c r="A1016" s="69" t="s">
        <v>1363</v>
      </c>
      <c r="B1016" s="69" t="s">
        <v>2095</v>
      </c>
      <c r="C1016" s="70"/>
      <c r="D1016" s="71"/>
      <c r="E1016" s="72"/>
      <c r="F1016" s="73"/>
      <c r="G1016" s="70"/>
      <c r="H1016" s="74"/>
      <c r="I1016" s="75"/>
      <c r="J1016" s="75"/>
      <c r="K1016" s="36"/>
      <c r="L1016" s="82"/>
      <c r="M1016" s="82"/>
      <c r="N1016" s="77"/>
      <c r="O1016" s="84" t="s">
        <v>233</v>
      </c>
      <c r="P1016" s="86">
        <v>43168.057025462964</v>
      </c>
      <c r="Q1016" s="84" t="s">
        <v>2400</v>
      </c>
      <c r="R1016" s="84"/>
      <c r="S1016" s="84"/>
      <c r="T1016" s="84"/>
      <c r="U1016" s="84"/>
      <c r="V1016" s="87" t="s">
        <v>4598</v>
      </c>
      <c r="W1016" s="86">
        <v>43168.057025462964</v>
      </c>
      <c r="X1016" s="87" t="s">
        <v>5914</v>
      </c>
      <c r="Y1016" s="84"/>
      <c r="Z1016" s="84"/>
      <c r="AA1016" s="90" t="s">
        <v>7493</v>
      </c>
      <c r="AB1016" s="84"/>
      <c r="AC1016" s="84" t="b">
        <v>0</v>
      </c>
      <c r="AD1016" s="84">
        <v>0</v>
      </c>
      <c r="AE1016" s="90" t="s">
        <v>243</v>
      </c>
      <c r="AF1016" s="84" t="b">
        <v>0</v>
      </c>
      <c r="AG1016" s="84" t="s">
        <v>532</v>
      </c>
      <c r="AH1016" s="84"/>
      <c r="AI1016" s="90" t="s">
        <v>243</v>
      </c>
      <c r="AJ1016" s="84" t="b">
        <v>0</v>
      </c>
      <c r="AK1016" s="84">
        <v>369</v>
      </c>
      <c r="AL1016" s="90" t="s">
        <v>8332</v>
      </c>
      <c r="AM1016" s="84" t="s">
        <v>251</v>
      </c>
      <c r="AN1016" s="84" t="b">
        <v>0</v>
      </c>
      <c r="AO1016" s="90" t="s">
        <v>8332</v>
      </c>
      <c r="AP1016" s="84" t="s">
        <v>179</v>
      </c>
      <c r="AQ1016" s="84">
        <v>0</v>
      </c>
      <c r="AR1016" s="84">
        <v>0</v>
      </c>
      <c r="AS1016" s="84"/>
      <c r="AT1016" s="84"/>
      <c r="AU1016" s="84"/>
      <c r="AV1016" s="84"/>
      <c r="AW1016" s="84"/>
      <c r="AX1016" s="84"/>
      <c r="AY1016" s="84"/>
      <c r="AZ1016" s="84"/>
    </row>
    <row r="1017" spans="1:52" x14ac:dyDescent="0.25">
      <c r="A1017" s="69" t="s">
        <v>1365</v>
      </c>
      <c r="B1017" s="69" t="s">
        <v>1942</v>
      </c>
      <c r="C1017" s="70"/>
      <c r="D1017" s="71"/>
      <c r="E1017" s="72"/>
      <c r="F1017" s="73"/>
      <c r="G1017" s="70"/>
      <c r="H1017" s="74"/>
      <c r="I1017" s="75"/>
      <c r="J1017" s="75"/>
      <c r="K1017" s="36"/>
      <c r="L1017" s="82"/>
      <c r="M1017" s="82"/>
      <c r="N1017" s="77"/>
      <c r="O1017" s="84" t="s">
        <v>233</v>
      </c>
      <c r="P1017" s="86">
        <v>43168.057395833333</v>
      </c>
      <c r="Q1017" s="84" t="s">
        <v>2590</v>
      </c>
      <c r="R1017" s="84"/>
      <c r="S1017" s="84"/>
      <c r="T1017" s="84" t="s">
        <v>3547</v>
      </c>
      <c r="U1017" s="84"/>
      <c r="V1017" s="87" t="s">
        <v>4600</v>
      </c>
      <c r="W1017" s="86">
        <v>43168.057395833333</v>
      </c>
      <c r="X1017" s="87" t="s">
        <v>5915</v>
      </c>
      <c r="Y1017" s="84"/>
      <c r="Z1017" s="84"/>
      <c r="AA1017" s="90" t="s">
        <v>7494</v>
      </c>
      <c r="AB1017" s="84"/>
      <c r="AC1017" s="84" t="b">
        <v>0</v>
      </c>
      <c r="AD1017" s="84">
        <v>0</v>
      </c>
      <c r="AE1017" s="90" t="s">
        <v>243</v>
      </c>
      <c r="AF1017" s="84" t="b">
        <v>0</v>
      </c>
      <c r="AG1017" s="84" t="s">
        <v>8486</v>
      </c>
      <c r="AH1017" s="84"/>
      <c r="AI1017" s="90" t="s">
        <v>243</v>
      </c>
      <c r="AJ1017" s="84" t="b">
        <v>0</v>
      </c>
      <c r="AK1017" s="84">
        <v>1967</v>
      </c>
      <c r="AL1017" s="90" t="s">
        <v>8160</v>
      </c>
      <c r="AM1017" s="84" t="s">
        <v>251</v>
      </c>
      <c r="AN1017" s="84" t="b">
        <v>0</v>
      </c>
      <c r="AO1017" s="90" t="s">
        <v>8160</v>
      </c>
      <c r="AP1017" s="84" t="s">
        <v>179</v>
      </c>
      <c r="AQ1017" s="84">
        <v>0</v>
      </c>
      <c r="AR1017" s="84">
        <v>0</v>
      </c>
      <c r="AS1017" s="84"/>
      <c r="AT1017" s="84"/>
      <c r="AU1017" s="84"/>
      <c r="AV1017" s="84"/>
      <c r="AW1017" s="84"/>
      <c r="AX1017" s="84"/>
      <c r="AY1017" s="84"/>
      <c r="AZ1017" s="84"/>
    </row>
    <row r="1018" spans="1:52" x14ac:dyDescent="0.25">
      <c r="A1018" s="69" t="s">
        <v>1366</v>
      </c>
      <c r="B1018" s="69" t="s">
        <v>683</v>
      </c>
      <c r="C1018" s="70"/>
      <c r="D1018" s="71"/>
      <c r="E1018" s="72"/>
      <c r="F1018" s="73"/>
      <c r="G1018" s="70"/>
      <c r="H1018" s="74"/>
      <c r="I1018" s="75"/>
      <c r="J1018" s="75"/>
      <c r="K1018" s="36"/>
      <c r="L1018" s="82"/>
      <c r="M1018" s="82"/>
      <c r="N1018" s="77"/>
      <c r="O1018" s="84" t="s">
        <v>233</v>
      </c>
      <c r="P1018" s="86">
        <v>43168.05740740741</v>
      </c>
      <c r="Q1018" s="84" t="s">
        <v>2767</v>
      </c>
      <c r="R1018" s="87" t="s">
        <v>3210</v>
      </c>
      <c r="S1018" s="84" t="s">
        <v>3433</v>
      </c>
      <c r="T1018" s="84" t="s">
        <v>3707</v>
      </c>
      <c r="U1018" s="84"/>
      <c r="V1018" s="87" t="s">
        <v>4601</v>
      </c>
      <c r="W1018" s="86">
        <v>43168.05740740741</v>
      </c>
      <c r="X1018" s="87" t="s">
        <v>5916</v>
      </c>
      <c r="Y1018" s="84"/>
      <c r="Z1018" s="84"/>
      <c r="AA1018" s="90" t="s">
        <v>7495</v>
      </c>
      <c r="AB1018" s="84"/>
      <c r="AC1018" s="84" t="b">
        <v>0</v>
      </c>
      <c r="AD1018" s="84">
        <v>0</v>
      </c>
      <c r="AE1018" s="90" t="s">
        <v>243</v>
      </c>
      <c r="AF1018" s="84" t="b">
        <v>0</v>
      </c>
      <c r="AG1018" s="84" t="s">
        <v>248</v>
      </c>
      <c r="AH1018" s="84"/>
      <c r="AI1018" s="90" t="s">
        <v>243</v>
      </c>
      <c r="AJ1018" s="84" t="b">
        <v>0</v>
      </c>
      <c r="AK1018" s="84">
        <v>35</v>
      </c>
      <c r="AL1018" s="90" t="s">
        <v>6766</v>
      </c>
      <c r="AM1018" s="84" t="s">
        <v>253</v>
      </c>
      <c r="AN1018" s="84" t="b">
        <v>0</v>
      </c>
      <c r="AO1018" s="90" t="s">
        <v>6766</v>
      </c>
      <c r="AP1018" s="84" t="s">
        <v>179</v>
      </c>
      <c r="AQ1018" s="84">
        <v>0</v>
      </c>
      <c r="AR1018" s="84">
        <v>0</v>
      </c>
      <c r="AS1018" s="84"/>
      <c r="AT1018" s="84"/>
      <c r="AU1018" s="84"/>
      <c r="AV1018" s="84"/>
      <c r="AW1018" s="84"/>
      <c r="AX1018" s="84"/>
      <c r="AY1018" s="84"/>
      <c r="AZ1018" s="84"/>
    </row>
    <row r="1019" spans="1:52" x14ac:dyDescent="0.25">
      <c r="A1019" s="69" t="s">
        <v>1367</v>
      </c>
      <c r="B1019" s="69" t="s">
        <v>2066</v>
      </c>
      <c r="C1019" s="70"/>
      <c r="D1019" s="71"/>
      <c r="E1019" s="72"/>
      <c r="F1019" s="73"/>
      <c r="G1019" s="70"/>
      <c r="H1019" s="74"/>
      <c r="I1019" s="75"/>
      <c r="J1019" s="75"/>
      <c r="K1019" s="36"/>
      <c r="L1019" s="82"/>
      <c r="M1019" s="82"/>
      <c r="N1019" s="77"/>
      <c r="O1019" s="84" t="s">
        <v>233</v>
      </c>
      <c r="P1019" s="86">
        <v>43168.05740740741</v>
      </c>
      <c r="Q1019" s="84" t="s">
        <v>2571</v>
      </c>
      <c r="R1019" s="84"/>
      <c r="S1019" s="84"/>
      <c r="T1019" s="84" t="s">
        <v>3637</v>
      </c>
      <c r="U1019" s="84"/>
      <c r="V1019" s="87" t="s">
        <v>4602</v>
      </c>
      <c r="W1019" s="86">
        <v>43168.05740740741</v>
      </c>
      <c r="X1019" s="87" t="s">
        <v>5917</v>
      </c>
      <c r="Y1019" s="84"/>
      <c r="Z1019" s="84"/>
      <c r="AA1019" s="90" t="s">
        <v>7496</v>
      </c>
      <c r="AB1019" s="84"/>
      <c r="AC1019" s="84" t="b">
        <v>0</v>
      </c>
      <c r="AD1019" s="84">
        <v>0</v>
      </c>
      <c r="AE1019" s="90" t="s">
        <v>243</v>
      </c>
      <c r="AF1019" s="84" t="b">
        <v>0</v>
      </c>
      <c r="AG1019" s="84" t="s">
        <v>248</v>
      </c>
      <c r="AH1019" s="84"/>
      <c r="AI1019" s="90" t="s">
        <v>243</v>
      </c>
      <c r="AJ1019" s="84" t="b">
        <v>0</v>
      </c>
      <c r="AK1019" s="84">
        <v>31</v>
      </c>
      <c r="AL1019" s="90" t="s">
        <v>8299</v>
      </c>
      <c r="AM1019" s="84" t="s">
        <v>251</v>
      </c>
      <c r="AN1019" s="84" t="b">
        <v>0</v>
      </c>
      <c r="AO1019" s="90" t="s">
        <v>8299</v>
      </c>
      <c r="AP1019" s="84" t="s">
        <v>179</v>
      </c>
      <c r="AQ1019" s="84">
        <v>0</v>
      </c>
      <c r="AR1019" s="84">
        <v>0</v>
      </c>
      <c r="AS1019" s="84"/>
      <c r="AT1019" s="84"/>
      <c r="AU1019" s="84"/>
      <c r="AV1019" s="84"/>
      <c r="AW1019" s="84"/>
      <c r="AX1019" s="84"/>
      <c r="AY1019" s="84"/>
      <c r="AZ1019" s="84"/>
    </row>
    <row r="1020" spans="1:52" x14ac:dyDescent="0.25">
      <c r="A1020" s="69" t="s">
        <v>1368</v>
      </c>
      <c r="B1020" s="69" t="s">
        <v>1368</v>
      </c>
      <c r="C1020" s="70"/>
      <c r="D1020" s="71"/>
      <c r="E1020" s="72"/>
      <c r="F1020" s="73"/>
      <c r="G1020" s="70"/>
      <c r="H1020" s="74"/>
      <c r="I1020" s="75"/>
      <c r="J1020" s="75"/>
      <c r="K1020" s="36"/>
      <c r="L1020" s="82"/>
      <c r="M1020" s="82"/>
      <c r="N1020" s="77"/>
      <c r="O1020" s="84" t="s">
        <v>179</v>
      </c>
      <c r="P1020" s="86">
        <v>43165.708356481482</v>
      </c>
      <c r="Q1020" s="84" t="s">
        <v>2768</v>
      </c>
      <c r="R1020" s="84"/>
      <c r="S1020" s="84"/>
      <c r="T1020" s="84" t="s">
        <v>3547</v>
      </c>
      <c r="U1020" s="87" t="s">
        <v>3968</v>
      </c>
      <c r="V1020" s="87" t="s">
        <v>3968</v>
      </c>
      <c r="W1020" s="86">
        <v>43165.708356481482</v>
      </c>
      <c r="X1020" s="87" t="s">
        <v>5918</v>
      </c>
      <c r="Y1020" s="84"/>
      <c r="Z1020" s="84"/>
      <c r="AA1020" s="90" t="s">
        <v>7497</v>
      </c>
      <c r="AB1020" s="84"/>
      <c r="AC1020" s="84" t="b">
        <v>0</v>
      </c>
      <c r="AD1020" s="84">
        <v>145</v>
      </c>
      <c r="AE1020" s="90" t="s">
        <v>243</v>
      </c>
      <c r="AF1020" s="84" t="b">
        <v>0</v>
      </c>
      <c r="AG1020" s="84" t="s">
        <v>248</v>
      </c>
      <c r="AH1020" s="84"/>
      <c r="AI1020" s="90" t="s">
        <v>243</v>
      </c>
      <c r="AJ1020" s="84" t="b">
        <v>0</v>
      </c>
      <c r="AK1020" s="84">
        <v>36</v>
      </c>
      <c r="AL1020" s="90" t="s">
        <v>243</v>
      </c>
      <c r="AM1020" s="84" t="s">
        <v>8519</v>
      </c>
      <c r="AN1020" s="84" t="b">
        <v>0</v>
      </c>
      <c r="AO1020" s="90" t="s">
        <v>7497</v>
      </c>
      <c r="AP1020" s="84" t="s">
        <v>270</v>
      </c>
      <c r="AQ1020" s="84">
        <v>0</v>
      </c>
      <c r="AR1020" s="84">
        <v>0</v>
      </c>
      <c r="AS1020" s="84"/>
      <c r="AT1020" s="84"/>
      <c r="AU1020" s="84"/>
      <c r="AV1020" s="84"/>
      <c r="AW1020" s="84"/>
      <c r="AX1020" s="84"/>
      <c r="AY1020" s="84"/>
      <c r="AZ1020" s="84"/>
    </row>
    <row r="1021" spans="1:52" x14ac:dyDescent="0.25">
      <c r="A1021" s="69" t="s">
        <v>1368</v>
      </c>
      <c r="B1021" s="69" t="s">
        <v>1368</v>
      </c>
      <c r="C1021" s="70"/>
      <c r="D1021" s="71"/>
      <c r="E1021" s="72"/>
      <c r="F1021" s="73"/>
      <c r="G1021" s="70"/>
      <c r="H1021" s="74"/>
      <c r="I1021" s="75"/>
      <c r="J1021" s="75"/>
      <c r="K1021" s="36"/>
      <c r="L1021" s="82"/>
      <c r="M1021" s="82"/>
      <c r="N1021" s="77"/>
      <c r="O1021" s="84" t="s">
        <v>179</v>
      </c>
      <c r="P1021" s="86">
        <v>43164.716157407405</v>
      </c>
      <c r="Q1021" s="84" t="s">
        <v>2769</v>
      </c>
      <c r="R1021" s="87" t="s">
        <v>3317</v>
      </c>
      <c r="S1021" s="84" t="s">
        <v>3498</v>
      </c>
      <c r="T1021" s="84" t="s">
        <v>3547</v>
      </c>
      <c r="U1021" s="84"/>
      <c r="V1021" s="87" t="s">
        <v>4603</v>
      </c>
      <c r="W1021" s="86">
        <v>43164.716157407405</v>
      </c>
      <c r="X1021" s="87" t="s">
        <v>5919</v>
      </c>
      <c r="Y1021" s="84"/>
      <c r="Z1021" s="84"/>
      <c r="AA1021" s="90" t="s">
        <v>7498</v>
      </c>
      <c r="AB1021" s="84"/>
      <c r="AC1021" s="84" t="b">
        <v>0</v>
      </c>
      <c r="AD1021" s="84">
        <v>89</v>
      </c>
      <c r="AE1021" s="90" t="s">
        <v>243</v>
      </c>
      <c r="AF1021" s="84" t="b">
        <v>0</v>
      </c>
      <c r="AG1021" s="84" t="s">
        <v>248</v>
      </c>
      <c r="AH1021" s="84"/>
      <c r="AI1021" s="90" t="s">
        <v>243</v>
      </c>
      <c r="AJ1021" s="84" t="b">
        <v>0</v>
      </c>
      <c r="AK1021" s="84">
        <v>28</v>
      </c>
      <c r="AL1021" s="90" t="s">
        <v>243</v>
      </c>
      <c r="AM1021" s="84" t="s">
        <v>266</v>
      </c>
      <c r="AN1021" s="84" t="b">
        <v>0</v>
      </c>
      <c r="AO1021" s="90" t="s">
        <v>7498</v>
      </c>
      <c r="AP1021" s="84" t="s">
        <v>270</v>
      </c>
      <c r="AQ1021" s="84">
        <v>0</v>
      </c>
      <c r="AR1021" s="84">
        <v>0</v>
      </c>
      <c r="AS1021" s="84"/>
      <c r="AT1021" s="84"/>
      <c r="AU1021" s="84"/>
      <c r="AV1021" s="84"/>
      <c r="AW1021" s="84"/>
      <c r="AX1021" s="84"/>
      <c r="AY1021" s="84"/>
      <c r="AZ1021" s="84"/>
    </row>
    <row r="1022" spans="1:52" x14ac:dyDescent="0.25">
      <c r="A1022" s="69" t="s">
        <v>1369</v>
      </c>
      <c r="B1022" s="69" t="s">
        <v>1368</v>
      </c>
      <c r="C1022" s="70"/>
      <c r="D1022" s="71"/>
      <c r="E1022" s="72"/>
      <c r="F1022" s="73"/>
      <c r="G1022" s="70"/>
      <c r="H1022" s="74"/>
      <c r="I1022" s="75"/>
      <c r="J1022" s="75"/>
      <c r="K1022" s="36"/>
      <c r="L1022" s="82"/>
      <c r="M1022" s="82"/>
      <c r="N1022" s="77"/>
      <c r="O1022" s="84" t="s">
        <v>233</v>
      </c>
      <c r="P1022" s="86">
        <v>43168.056631944448</v>
      </c>
      <c r="Q1022" s="84" t="s">
        <v>2770</v>
      </c>
      <c r="R1022" s="84"/>
      <c r="S1022" s="84"/>
      <c r="T1022" s="84" t="s">
        <v>3547</v>
      </c>
      <c r="U1022" s="87" t="s">
        <v>3968</v>
      </c>
      <c r="V1022" s="87" t="s">
        <v>3968</v>
      </c>
      <c r="W1022" s="86">
        <v>43168.056631944448</v>
      </c>
      <c r="X1022" s="87" t="s">
        <v>5920</v>
      </c>
      <c r="Y1022" s="84"/>
      <c r="Z1022" s="84"/>
      <c r="AA1022" s="90" t="s">
        <v>7499</v>
      </c>
      <c r="AB1022" s="84"/>
      <c r="AC1022" s="84" t="b">
        <v>0</v>
      </c>
      <c r="AD1022" s="84">
        <v>0</v>
      </c>
      <c r="AE1022" s="90" t="s">
        <v>243</v>
      </c>
      <c r="AF1022" s="84" t="b">
        <v>0</v>
      </c>
      <c r="AG1022" s="84" t="s">
        <v>248</v>
      </c>
      <c r="AH1022" s="84"/>
      <c r="AI1022" s="90" t="s">
        <v>243</v>
      </c>
      <c r="AJ1022" s="84" t="b">
        <v>0</v>
      </c>
      <c r="AK1022" s="84">
        <v>36</v>
      </c>
      <c r="AL1022" s="90" t="s">
        <v>7497</v>
      </c>
      <c r="AM1022" s="84" t="s">
        <v>259</v>
      </c>
      <c r="AN1022" s="84" t="b">
        <v>0</v>
      </c>
      <c r="AO1022" s="90" t="s">
        <v>7497</v>
      </c>
      <c r="AP1022" s="84" t="s">
        <v>179</v>
      </c>
      <c r="AQ1022" s="84">
        <v>0</v>
      </c>
      <c r="AR1022" s="84">
        <v>0</v>
      </c>
      <c r="AS1022" s="84"/>
      <c r="AT1022" s="84"/>
      <c r="AU1022" s="84"/>
      <c r="AV1022" s="84"/>
      <c r="AW1022" s="84"/>
      <c r="AX1022" s="84"/>
      <c r="AY1022" s="84"/>
      <c r="AZ1022" s="84"/>
    </row>
    <row r="1023" spans="1:52" x14ac:dyDescent="0.25">
      <c r="A1023" s="69" t="s">
        <v>1369</v>
      </c>
      <c r="B1023" s="69" t="s">
        <v>1368</v>
      </c>
      <c r="C1023" s="70"/>
      <c r="D1023" s="71"/>
      <c r="E1023" s="72"/>
      <c r="F1023" s="73"/>
      <c r="G1023" s="70"/>
      <c r="H1023" s="74"/>
      <c r="I1023" s="75"/>
      <c r="J1023" s="75"/>
      <c r="K1023" s="36"/>
      <c r="L1023" s="82"/>
      <c r="M1023" s="82"/>
      <c r="N1023" s="77"/>
      <c r="O1023" s="84" t="s">
        <v>233</v>
      </c>
      <c r="P1023" s="86">
        <v>43168.057430555556</v>
      </c>
      <c r="Q1023" s="84" t="s">
        <v>2771</v>
      </c>
      <c r="R1023" s="87" t="s">
        <v>3317</v>
      </c>
      <c r="S1023" s="84" t="s">
        <v>3498</v>
      </c>
      <c r="T1023" s="84" t="s">
        <v>3547</v>
      </c>
      <c r="U1023" s="84"/>
      <c r="V1023" s="87" t="s">
        <v>242</v>
      </c>
      <c r="W1023" s="86">
        <v>43168.057430555556</v>
      </c>
      <c r="X1023" s="87" t="s">
        <v>5921</v>
      </c>
      <c r="Y1023" s="84"/>
      <c r="Z1023" s="84"/>
      <c r="AA1023" s="90" t="s">
        <v>7500</v>
      </c>
      <c r="AB1023" s="84"/>
      <c r="AC1023" s="84" t="b">
        <v>0</v>
      </c>
      <c r="AD1023" s="84">
        <v>0</v>
      </c>
      <c r="AE1023" s="90" t="s">
        <v>243</v>
      </c>
      <c r="AF1023" s="84" t="b">
        <v>0</v>
      </c>
      <c r="AG1023" s="84" t="s">
        <v>248</v>
      </c>
      <c r="AH1023" s="84"/>
      <c r="AI1023" s="90" t="s">
        <v>243</v>
      </c>
      <c r="AJ1023" s="84" t="b">
        <v>0</v>
      </c>
      <c r="AK1023" s="84">
        <v>28</v>
      </c>
      <c r="AL1023" s="90" t="s">
        <v>7498</v>
      </c>
      <c r="AM1023" s="84" t="s">
        <v>259</v>
      </c>
      <c r="AN1023" s="84" t="b">
        <v>0</v>
      </c>
      <c r="AO1023" s="90" t="s">
        <v>7498</v>
      </c>
      <c r="AP1023" s="84" t="s">
        <v>179</v>
      </c>
      <c r="AQ1023" s="84">
        <v>0</v>
      </c>
      <c r="AR1023" s="84">
        <v>0</v>
      </c>
      <c r="AS1023" s="84"/>
      <c r="AT1023" s="84"/>
      <c r="AU1023" s="84"/>
      <c r="AV1023" s="84"/>
      <c r="AW1023" s="84"/>
      <c r="AX1023" s="84"/>
      <c r="AY1023" s="84"/>
      <c r="AZ1023" s="84"/>
    </row>
    <row r="1024" spans="1:52" x14ac:dyDescent="0.25">
      <c r="A1024" s="69" t="s">
        <v>1370</v>
      </c>
      <c r="B1024" s="69" t="s">
        <v>341</v>
      </c>
      <c r="C1024" s="70"/>
      <c r="D1024" s="71"/>
      <c r="E1024" s="72"/>
      <c r="F1024" s="73"/>
      <c r="G1024" s="70"/>
      <c r="H1024" s="74"/>
      <c r="I1024" s="75"/>
      <c r="J1024" s="75"/>
      <c r="K1024" s="36"/>
      <c r="L1024" s="82"/>
      <c r="M1024" s="82"/>
      <c r="N1024" s="77"/>
      <c r="O1024" s="84" t="s">
        <v>233</v>
      </c>
      <c r="P1024" s="86">
        <v>43168.057488425926</v>
      </c>
      <c r="Q1024" s="84" t="s">
        <v>2395</v>
      </c>
      <c r="R1024" s="84"/>
      <c r="S1024" s="84"/>
      <c r="T1024" s="84"/>
      <c r="U1024" s="84"/>
      <c r="V1024" s="87" t="s">
        <v>4604</v>
      </c>
      <c r="W1024" s="86">
        <v>43168.057488425926</v>
      </c>
      <c r="X1024" s="87" t="s">
        <v>5922</v>
      </c>
      <c r="Y1024" s="84"/>
      <c r="Z1024" s="84"/>
      <c r="AA1024" s="90" t="s">
        <v>7501</v>
      </c>
      <c r="AB1024" s="84"/>
      <c r="AC1024" s="84" t="b">
        <v>0</v>
      </c>
      <c r="AD1024" s="84">
        <v>0</v>
      </c>
      <c r="AE1024" s="90" t="s">
        <v>243</v>
      </c>
      <c r="AF1024" s="84" t="b">
        <v>0</v>
      </c>
      <c r="AG1024" s="84" t="s">
        <v>248</v>
      </c>
      <c r="AH1024" s="84"/>
      <c r="AI1024" s="90" t="s">
        <v>243</v>
      </c>
      <c r="AJ1024" s="84" t="b">
        <v>0</v>
      </c>
      <c r="AK1024" s="84">
        <v>1489</v>
      </c>
      <c r="AL1024" s="90" t="s">
        <v>7816</v>
      </c>
      <c r="AM1024" s="84" t="s">
        <v>252</v>
      </c>
      <c r="AN1024" s="84" t="b">
        <v>0</v>
      </c>
      <c r="AO1024" s="90" t="s">
        <v>7816</v>
      </c>
      <c r="AP1024" s="84" t="s">
        <v>179</v>
      </c>
      <c r="AQ1024" s="84">
        <v>0</v>
      </c>
      <c r="AR1024" s="84">
        <v>0</v>
      </c>
      <c r="AS1024" s="84"/>
      <c r="AT1024" s="84"/>
      <c r="AU1024" s="84"/>
      <c r="AV1024" s="84"/>
      <c r="AW1024" s="84"/>
      <c r="AX1024" s="84"/>
      <c r="AY1024" s="84"/>
      <c r="AZ1024" s="84"/>
    </row>
    <row r="1025" spans="1:52" x14ac:dyDescent="0.25">
      <c r="A1025" s="69" t="s">
        <v>1370</v>
      </c>
      <c r="B1025" s="69" t="s">
        <v>2135</v>
      </c>
      <c r="C1025" s="70"/>
      <c r="D1025" s="71"/>
      <c r="E1025" s="72"/>
      <c r="F1025" s="73"/>
      <c r="G1025" s="70"/>
      <c r="H1025" s="74"/>
      <c r="I1025" s="75"/>
      <c r="J1025" s="75"/>
      <c r="K1025" s="36"/>
      <c r="L1025" s="82"/>
      <c r="M1025" s="82"/>
      <c r="N1025" s="77"/>
      <c r="O1025" s="84" t="s">
        <v>233</v>
      </c>
      <c r="P1025" s="86">
        <v>43168.057488425926</v>
      </c>
      <c r="Q1025" s="84" t="s">
        <v>2395</v>
      </c>
      <c r="R1025" s="84"/>
      <c r="S1025" s="84"/>
      <c r="T1025" s="84"/>
      <c r="U1025" s="84"/>
      <c r="V1025" s="87" t="s">
        <v>4604</v>
      </c>
      <c r="W1025" s="86">
        <v>43168.057488425926</v>
      </c>
      <c r="X1025" s="87" t="s">
        <v>5922</v>
      </c>
      <c r="Y1025" s="84"/>
      <c r="Z1025" s="84"/>
      <c r="AA1025" s="90" t="s">
        <v>7501</v>
      </c>
      <c r="AB1025" s="84"/>
      <c r="AC1025" s="84" t="b">
        <v>0</v>
      </c>
      <c r="AD1025" s="84">
        <v>0</v>
      </c>
      <c r="AE1025" s="90" t="s">
        <v>243</v>
      </c>
      <c r="AF1025" s="84" t="b">
        <v>0</v>
      </c>
      <c r="AG1025" s="84" t="s">
        <v>248</v>
      </c>
      <c r="AH1025" s="84"/>
      <c r="AI1025" s="90" t="s">
        <v>243</v>
      </c>
      <c r="AJ1025" s="84" t="b">
        <v>0</v>
      </c>
      <c r="AK1025" s="84">
        <v>1489</v>
      </c>
      <c r="AL1025" s="90" t="s">
        <v>7816</v>
      </c>
      <c r="AM1025" s="84" t="s">
        <v>252</v>
      </c>
      <c r="AN1025" s="84" t="b">
        <v>0</v>
      </c>
      <c r="AO1025" s="90" t="s">
        <v>7816</v>
      </c>
      <c r="AP1025" s="84" t="s">
        <v>179</v>
      </c>
      <c r="AQ1025" s="84">
        <v>0</v>
      </c>
      <c r="AR1025" s="84">
        <v>0</v>
      </c>
      <c r="AS1025" s="84"/>
      <c r="AT1025" s="84"/>
      <c r="AU1025" s="84"/>
      <c r="AV1025" s="84"/>
      <c r="AW1025" s="84"/>
      <c r="AX1025" s="84"/>
      <c r="AY1025" s="84"/>
      <c r="AZ1025" s="84"/>
    </row>
    <row r="1026" spans="1:52" x14ac:dyDescent="0.25">
      <c r="A1026" s="69" t="s">
        <v>1370</v>
      </c>
      <c r="B1026" s="69" t="s">
        <v>2136</v>
      </c>
      <c r="C1026" s="70"/>
      <c r="D1026" s="71"/>
      <c r="E1026" s="72"/>
      <c r="F1026" s="73"/>
      <c r="G1026" s="70"/>
      <c r="H1026" s="74"/>
      <c r="I1026" s="75"/>
      <c r="J1026" s="75"/>
      <c r="K1026" s="36"/>
      <c r="L1026" s="82"/>
      <c r="M1026" s="82"/>
      <c r="N1026" s="77"/>
      <c r="O1026" s="84" t="s">
        <v>233</v>
      </c>
      <c r="P1026" s="86">
        <v>43168.057488425926</v>
      </c>
      <c r="Q1026" s="84" t="s">
        <v>2395</v>
      </c>
      <c r="R1026" s="84"/>
      <c r="S1026" s="84"/>
      <c r="T1026" s="84"/>
      <c r="U1026" s="84"/>
      <c r="V1026" s="87" t="s">
        <v>4604</v>
      </c>
      <c r="W1026" s="86">
        <v>43168.057488425926</v>
      </c>
      <c r="X1026" s="87" t="s">
        <v>5922</v>
      </c>
      <c r="Y1026" s="84"/>
      <c r="Z1026" s="84"/>
      <c r="AA1026" s="90" t="s">
        <v>7501</v>
      </c>
      <c r="AB1026" s="84"/>
      <c r="AC1026" s="84" t="b">
        <v>0</v>
      </c>
      <c r="AD1026" s="84">
        <v>0</v>
      </c>
      <c r="AE1026" s="90" t="s">
        <v>243</v>
      </c>
      <c r="AF1026" s="84" t="b">
        <v>0</v>
      </c>
      <c r="AG1026" s="84" t="s">
        <v>248</v>
      </c>
      <c r="AH1026" s="84"/>
      <c r="AI1026" s="90" t="s">
        <v>243</v>
      </c>
      <c r="AJ1026" s="84" t="b">
        <v>0</v>
      </c>
      <c r="AK1026" s="84">
        <v>1489</v>
      </c>
      <c r="AL1026" s="90" t="s">
        <v>7816</v>
      </c>
      <c r="AM1026" s="84" t="s">
        <v>252</v>
      </c>
      <c r="AN1026" s="84" t="b">
        <v>0</v>
      </c>
      <c r="AO1026" s="90" t="s">
        <v>7816</v>
      </c>
      <c r="AP1026" s="84" t="s">
        <v>179</v>
      </c>
      <c r="AQ1026" s="84">
        <v>0</v>
      </c>
      <c r="AR1026" s="84">
        <v>0</v>
      </c>
      <c r="AS1026" s="84"/>
      <c r="AT1026" s="84"/>
      <c r="AU1026" s="84"/>
      <c r="AV1026" s="84"/>
      <c r="AW1026" s="84"/>
      <c r="AX1026" s="84"/>
      <c r="AY1026" s="84"/>
      <c r="AZ1026" s="84"/>
    </row>
    <row r="1027" spans="1:52" x14ac:dyDescent="0.25">
      <c r="A1027" s="69" t="s">
        <v>1370</v>
      </c>
      <c r="B1027" s="69" t="s">
        <v>2137</v>
      </c>
      <c r="C1027" s="70"/>
      <c r="D1027" s="71"/>
      <c r="E1027" s="72"/>
      <c r="F1027" s="73"/>
      <c r="G1027" s="70"/>
      <c r="H1027" s="74"/>
      <c r="I1027" s="75"/>
      <c r="J1027" s="75"/>
      <c r="K1027" s="36"/>
      <c r="L1027" s="82"/>
      <c r="M1027" s="82"/>
      <c r="N1027" s="77"/>
      <c r="O1027" s="84" t="s">
        <v>233</v>
      </c>
      <c r="P1027" s="86">
        <v>43168.057488425926</v>
      </c>
      <c r="Q1027" s="84" t="s">
        <v>2395</v>
      </c>
      <c r="R1027" s="84"/>
      <c r="S1027" s="84"/>
      <c r="T1027" s="84"/>
      <c r="U1027" s="84"/>
      <c r="V1027" s="87" t="s">
        <v>4604</v>
      </c>
      <c r="W1027" s="86">
        <v>43168.057488425926</v>
      </c>
      <c r="X1027" s="87" t="s">
        <v>5922</v>
      </c>
      <c r="Y1027" s="84"/>
      <c r="Z1027" s="84"/>
      <c r="AA1027" s="90" t="s">
        <v>7501</v>
      </c>
      <c r="AB1027" s="84"/>
      <c r="AC1027" s="84" t="b">
        <v>0</v>
      </c>
      <c r="AD1027" s="84">
        <v>0</v>
      </c>
      <c r="AE1027" s="90" t="s">
        <v>243</v>
      </c>
      <c r="AF1027" s="84" t="b">
        <v>0</v>
      </c>
      <c r="AG1027" s="84" t="s">
        <v>248</v>
      </c>
      <c r="AH1027" s="84"/>
      <c r="AI1027" s="90" t="s">
        <v>243</v>
      </c>
      <c r="AJ1027" s="84" t="b">
        <v>0</v>
      </c>
      <c r="AK1027" s="84">
        <v>1489</v>
      </c>
      <c r="AL1027" s="90" t="s">
        <v>7816</v>
      </c>
      <c r="AM1027" s="84" t="s">
        <v>252</v>
      </c>
      <c r="AN1027" s="84" t="b">
        <v>0</v>
      </c>
      <c r="AO1027" s="90" t="s">
        <v>7816</v>
      </c>
      <c r="AP1027" s="84" t="s">
        <v>179</v>
      </c>
      <c r="AQ1027" s="84">
        <v>0</v>
      </c>
      <c r="AR1027" s="84">
        <v>0</v>
      </c>
      <c r="AS1027" s="84"/>
      <c r="AT1027" s="84"/>
      <c r="AU1027" s="84"/>
      <c r="AV1027" s="84"/>
      <c r="AW1027" s="84"/>
      <c r="AX1027" s="84"/>
      <c r="AY1027" s="84"/>
      <c r="AZ1027" s="84"/>
    </row>
    <row r="1028" spans="1:52" x14ac:dyDescent="0.25">
      <c r="A1028" s="69" t="s">
        <v>1370</v>
      </c>
      <c r="B1028" s="69" t="s">
        <v>2138</v>
      </c>
      <c r="C1028" s="70"/>
      <c r="D1028" s="71"/>
      <c r="E1028" s="72"/>
      <c r="F1028" s="73"/>
      <c r="G1028" s="70"/>
      <c r="H1028" s="74"/>
      <c r="I1028" s="75"/>
      <c r="J1028" s="75"/>
      <c r="K1028" s="36"/>
      <c r="L1028" s="82"/>
      <c r="M1028" s="82"/>
      <c r="N1028" s="77"/>
      <c r="O1028" s="84" t="s">
        <v>233</v>
      </c>
      <c r="P1028" s="86">
        <v>43168.057488425926</v>
      </c>
      <c r="Q1028" s="84" t="s">
        <v>2395</v>
      </c>
      <c r="R1028" s="84"/>
      <c r="S1028" s="84"/>
      <c r="T1028" s="84"/>
      <c r="U1028" s="84"/>
      <c r="V1028" s="87" t="s">
        <v>4604</v>
      </c>
      <c r="W1028" s="86">
        <v>43168.057488425926</v>
      </c>
      <c r="X1028" s="87" t="s">
        <v>5922</v>
      </c>
      <c r="Y1028" s="84"/>
      <c r="Z1028" s="84"/>
      <c r="AA1028" s="90" t="s">
        <v>7501</v>
      </c>
      <c r="AB1028" s="84"/>
      <c r="AC1028" s="84" t="b">
        <v>0</v>
      </c>
      <c r="AD1028" s="84">
        <v>0</v>
      </c>
      <c r="AE1028" s="90" t="s">
        <v>243</v>
      </c>
      <c r="AF1028" s="84" t="b">
        <v>0</v>
      </c>
      <c r="AG1028" s="84" t="s">
        <v>248</v>
      </c>
      <c r="AH1028" s="84"/>
      <c r="AI1028" s="90" t="s">
        <v>243</v>
      </c>
      <c r="AJ1028" s="84" t="b">
        <v>0</v>
      </c>
      <c r="AK1028" s="84">
        <v>1489</v>
      </c>
      <c r="AL1028" s="90" t="s">
        <v>7816</v>
      </c>
      <c r="AM1028" s="84" t="s">
        <v>252</v>
      </c>
      <c r="AN1028" s="84" t="b">
        <v>0</v>
      </c>
      <c r="AO1028" s="90" t="s">
        <v>7816</v>
      </c>
      <c r="AP1028" s="84" t="s">
        <v>179</v>
      </c>
      <c r="AQ1028" s="84">
        <v>0</v>
      </c>
      <c r="AR1028" s="84">
        <v>0</v>
      </c>
      <c r="AS1028" s="84"/>
      <c r="AT1028" s="84"/>
      <c r="AU1028" s="84"/>
      <c r="AV1028" s="84"/>
      <c r="AW1028" s="84"/>
      <c r="AX1028" s="84"/>
      <c r="AY1028" s="84"/>
      <c r="AZ1028" s="84"/>
    </row>
    <row r="1029" spans="1:52" x14ac:dyDescent="0.25">
      <c r="A1029" s="69" t="s">
        <v>1370</v>
      </c>
      <c r="B1029" s="69" t="s">
        <v>2139</v>
      </c>
      <c r="C1029" s="70"/>
      <c r="D1029" s="71"/>
      <c r="E1029" s="72"/>
      <c r="F1029" s="73"/>
      <c r="G1029" s="70"/>
      <c r="H1029" s="74"/>
      <c r="I1029" s="75"/>
      <c r="J1029" s="75"/>
      <c r="K1029" s="36"/>
      <c r="L1029" s="82"/>
      <c r="M1029" s="82"/>
      <c r="N1029" s="77"/>
      <c r="O1029" s="84" t="s">
        <v>233</v>
      </c>
      <c r="P1029" s="86">
        <v>43168.057488425926</v>
      </c>
      <c r="Q1029" s="84" t="s">
        <v>2395</v>
      </c>
      <c r="R1029" s="84"/>
      <c r="S1029" s="84"/>
      <c r="T1029" s="84"/>
      <c r="U1029" s="84"/>
      <c r="V1029" s="87" t="s">
        <v>4604</v>
      </c>
      <c r="W1029" s="86">
        <v>43168.057488425926</v>
      </c>
      <c r="X1029" s="87" t="s">
        <v>5922</v>
      </c>
      <c r="Y1029" s="84"/>
      <c r="Z1029" s="84"/>
      <c r="AA1029" s="90" t="s">
        <v>7501</v>
      </c>
      <c r="AB1029" s="84"/>
      <c r="AC1029" s="84" t="b">
        <v>0</v>
      </c>
      <c r="AD1029" s="84">
        <v>0</v>
      </c>
      <c r="AE1029" s="90" t="s">
        <v>243</v>
      </c>
      <c r="AF1029" s="84" t="b">
        <v>0</v>
      </c>
      <c r="AG1029" s="84" t="s">
        <v>248</v>
      </c>
      <c r="AH1029" s="84"/>
      <c r="AI1029" s="90" t="s">
        <v>243</v>
      </c>
      <c r="AJ1029" s="84" t="b">
        <v>0</v>
      </c>
      <c r="AK1029" s="84">
        <v>1489</v>
      </c>
      <c r="AL1029" s="90" t="s">
        <v>7816</v>
      </c>
      <c r="AM1029" s="84" t="s">
        <v>252</v>
      </c>
      <c r="AN1029" s="84" t="b">
        <v>0</v>
      </c>
      <c r="AO1029" s="90" t="s">
        <v>7816</v>
      </c>
      <c r="AP1029" s="84" t="s">
        <v>179</v>
      </c>
      <c r="AQ1029" s="84">
        <v>0</v>
      </c>
      <c r="AR1029" s="84">
        <v>0</v>
      </c>
      <c r="AS1029" s="84"/>
      <c r="AT1029" s="84"/>
      <c r="AU1029" s="84"/>
      <c r="AV1029" s="84"/>
      <c r="AW1029" s="84"/>
      <c r="AX1029" s="84"/>
      <c r="AY1029" s="84"/>
      <c r="AZ1029" s="84"/>
    </row>
    <row r="1030" spans="1:52" x14ac:dyDescent="0.25">
      <c r="A1030" s="69" t="s">
        <v>1370</v>
      </c>
      <c r="B1030" s="69" t="s">
        <v>2140</v>
      </c>
      <c r="C1030" s="70"/>
      <c r="D1030" s="71"/>
      <c r="E1030" s="72"/>
      <c r="F1030" s="73"/>
      <c r="G1030" s="70"/>
      <c r="H1030" s="74"/>
      <c r="I1030" s="75"/>
      <c r="J1030" s="75"/>
      <c r="K1030" s="36"/>
      <c r="L1030" s="82"/>
      <c r="M1030" s="82"/>
      <c r="N1030" s="77"/>
      <c r="O1030" s="84" t="s">
        <v>233</v>
      </c>
      <c r="P1030" s="86">
        <v>43168.057488425926</v>
      </c>
      <c r="Q1030" s="84" t="s">
        <v>2395</v>
      </c>
      <c r="R1030" s="84"/>
      <c r="S1030" s="84"/>
      <c r="T1030" s="84"/>
      <c r="U1030" s="84"/>
      <c r="V1030" s="87" t="s">
        <v>4604</v>
      </c>
      <c r="W1030" s="86">
        <v>43168.057488425926</v>
      </c>
      <c r="X1030" s="87" t="s">
        <v>5922</v>
      </c>
      <c r="Y1030" s="84"/>
      <c r="Z1030" s="84"/>
      <c r="AA1030" s="90" t="s">
        <v>7501</v>
      </c>
      <c r="AB1030" s="84"/>
      <c r="AC1030" s="84" t="b">
        <v>0</v>
      </c>
      <c r="AD1030" s="84">
        <v>0</v>
      </c>
      <c r="AE1030" s="90" t="s">
        <v>243</v>
      </c>
      <c r="AF1030" s="84" t="b">
        <v>0</v>
      </c>
      <c r="AG1030" s="84" t="s">
        <v>248</v>
      </c>
      <c r="AH1030" s="84"/>
      <c r="AI1030" s="90" t="s">
        <v>243</v>
      </c>
      <c r="AJ1030" s="84" t="b">
        <v>0</v>
      </c>
      <c r="AK1030" s="84">
        <v>1489</v>
      </c>
      <c r="AL1030" s="90" t="s">
        <v>7816</v>
      </c>
      <c r="AM1030" s="84" t="s">
        <v>252</v>
      </c>
      <c r="AN1030" s="84" t="b">
        <v>0</v>
      </c>
      <c r="AO1030" s="90" t="s">
        <v>7816</v>
      </c>
      <c r="AP1030" s="84" t="s">
        <v>179</v>
      </c>
      <c r="AQ1030" s="84">
        <v>0</v>
      </c>
      <c r="AR1030" s="84">
        <v>0</v>
      </c>
      <c r="AS1030" s="84"/>
      <c r="AT1030" s="84"/>
      <c r="AU1030" s="84"/>
      <c r="AV1030" s="84"/>
      <c r="AW1030" s="84"/>
      <c r="AX1030" s="84"/>
      <c r="AY1030" s="84"/>
      <c r="AZ1030" s="84"/>
    </row>
    <row r="1031" spans="1:52" x14ac:dyDescent="0.25">
      <c r="A1031" s="69" t="s">
        <v>1370</v>
      </c>
      <c r="B1031" s="69" t="s">
        <v>2141</v>
      </c>
      <c r="C1031" s="70"/>
      <c r="D1031" s="71"/>
      <c r="E1031" s="72"/>
      <c r="F1031" s="73"/>
      <c r="G1031" s="70"/>
      <c r="H1031" s="74"/>
      <c r="I1031" s="75"/>
      <c r="J1031" s="75"/>
      <c r="K1031" s="36"/>
      <c r="L1031" s="82"/>
      <c r="M1031" s="82"/>
      <c r="N1031" s="77"/>
      <c r="O1031" s="84" t="s">
        <v>233</v>
      </c>
      <c r="P1031" s="86">
        <v>43168.057488425926</v>
      </c>
      <c r="Q1031" s="84" t="s">
        <v>2395</v>
      </c>
      <c r="R1031" s="84"/>
      <c r="S1031" s="84"/>
      <c r="T1031" s="84"/>
      <c r="U1031" s="84"/>
      <c r="V1031" s="87" t="s">
        <v>4604</v>
      </c>
      <c r="W1031" s="86">
        <v>43168.057488425926</v>
      </c>
      <c r="X1031" s="87" t="s">
        <v>5922</v>
      </c>
      <c r="Y1031" s="84"/>
      <c r="Z1031" s="84"/>
      <c r="AA1031" s="90" t="s">
        <v>7501</v>
      </c>
      <c r="AB1031" s="84"/>
      <c r="AC1031" s="84" t="b">
        <v>0</v>
      </c>
      <c r="AD1031" s="84">
        <v>0</v>
      </c>
      <c r="AE1031" s="90" t="s">
        <v>243</v>
      </c>
      <c r="AF1031" s="84" t="b">
        <v>0</v>
      </c>
      <c r="AG1031" s="84" t="s">
        <v>248</v>
      </c>
      <c r="AH1031" s="84"/>
      <c r="AI1031" s="90" t="s">
        <v>243</v>
      </c>
      <c r="AJ1031" s="84" t="b">
        <v>0</v>
      </c>
      <c r="AK1031" s="84">
        <v>1489</v>
      </c>
      <c r="AL1031" s="90" t="s">
        <v>7816</v>
      </c>
      <c r="AM1031" s="84" t="s">
        <v>252</v>
      </c>
      <c r="AN1031" s="84" t="b">
        <v>0</v>
      </c>
      <c r="AO1031" s="90" t="s">
        <v>7816</v>
      </c>
      <c r="AP1031" s="84" t="s">
        <v>179</v>
      </c>
      <c r="AQ1031" s="84">
        <v>0</v>
      </c>
      <c r="AR1031" s="84">
        <v>0</v>
      </c>
      <c r="AS1031" s="84"/>
      <c r="AT1031" s="84"/>
      <c r="AU1031" s="84"/>
      <c r="AV1031" s="84"/>
      <c r="AW1031" s="84"/>
      <c r="AX1031" s="84"/>
      <c r="AY1031" s="84"/>
      <c r="AZ1031" s="84"/>
    </row>
    <row r="1032" spans="1:52" x14ac:dyDescent="0.25">
      <c r="A1032" s="69" t="s">
        <v>1370</v>
      </c>
      <c r="B1032" s="69" t="s">
        <v>2142</v>
      </c>
      <c r="C1032" s="70"/>
      <c r="D1032" s="71"/>
      <c r="E1032" s="72"/>
      <c r="F1032" s="73"/>
      <c r="G1032" s="70"/>
      <c r="H1032" s="74"/>
      <c r="I1032" s="75"/>
      <c r="J1032" s="75"/>
      <c r="K1032" s="36"/>
      <c r="L1032" s="82"/>
      <c r="M1032" s="82"/>
      <c r="N1032" s="77"/>
      <c r="O1032" s="84" t="s">
        <v>233</v>
      </c>
      <c r="P1032" s="86">
        <v>43168.057488425926</v>
      </c>
      <c r="Q1032" s="84" t="s">
        <v>2395</v>
      </c>
      <c r="R1032" s="84"/>
      <c r="S1032" s="84"/>
      <c r="T1032" s="84"/>
      <c r="U1032" s="84"/>
      <c r="V1032" s="87" t="s">
        <v>4604</v>
      </c>
      <c r="W1032" s="86">
        <v>43168.057488425926</v>
      </c>
      <c r="X1032" s="87" t="s">
        <v>5922</v>
      </c>
      <c r="Y1032" s="84"/>
      <c r="Z1032" s="84"/>
      <c r="AA1032" s="90" t="s">
        <v>7501</v>
      </c>
      <c r="AB1032" s="84"/>
      <c r="AC1032" s="84" t="b">
        <v>0</v>
      </c>
      <c r="AD1032" s="84">
        <v>0</v>
      </c>
      <c r="AE1032" s="90" t="s">
        <v>243</v>
      </c>
      <c r="AF1032" s="84" t="b">
        <v>0</v>
      </c>
      <c r="AG1032" s="84" t="s">
        <v>248</v>
      </c>
      <c r="AH1032" s="84"/>
      <c r="AI1032" s="90" t="s">
        <v>243</v>
      </c>
      <c r="AJ1032" s="84" t="b">
        <v>0</v>
      </c>
      <c r="AK1032" s="84">
        <v>1489</v>
      </c>
      <c r="AL1032" s="90" t="s">
        <v>7816</v>
      </c>
      <c r="AM1032" s="84" t="s">
        <v>252</v>
      </c>
      <c r="AN1032" s="84" t="b">
        <v>0</v>
      </c>
      <c r="AO1032" s="90" t="s">
        <v>7816</v>
      </c>
      <c r="AP1032" s="84" t="s">
        <v>179</v>
      </c>
      <c r="AQ1032" s="84">
        <v>0</v>
      </c>
      <c r="AR1032" s="84">
        <v>0</v>
      </c>
      <c r="AS1032" s="84"/>
      <c r="AT1032" s="84"/>
      <c r="AU1032" s="84"/>
      <c r="AV1032" s="84"/>
      <c r="AW1032" s="84"/>
      <c r="AX1032" s="84"/>
      <c r="AY1032" s="84"/>
      <c r="AZ1032" s="84"/>
    </row>
    <row r="1033" spans="1:52" x14ac:dyDescent="0.25">
      <c r="A1033" s="69" t="s">
        <v>1370</v>
      </c>
      <c r="B1033" s="69" t="s">
        <v>231</v>
      </c>
      <c r="C1033" s="70"/>
      <c r="D1033" s="71"/>
      <c r="E1033" s="72"/>
      <c r="F1033" s="73"/>
      <c r="G1033" s="70"/>
      <c r="H1033" s="74"/>
      <c r="I1033" s="75"/>
      <c r="J1033" s="75"/>
      <c r="K1033" s="36"/>
      <c r="L1033" s="82"/>
      <c r="M1033" s="82"/>
      <c r="N1033" s="77"/>
      <c r="O1033" s="84" t="s">
        <v>233</v>
      </c>
      <c r="P1033" s="86">
        <v>43168.057488425926</v>
      </c>
      <c r="Q1033" s="84" t="s">
        <v>2395</v>
      </c>
      <c r="R1033" s="84"/>
      <c r="S1033" s="84"/>
      <c r="T1033" s="84"/>
      <c r="U1033" s="84"/>
      <c r="V1033" s="87" t="s">
        <v>4604</v>
      </c>
      <c r="W1033" s="86">
        <v>43168.057488425926</v>
      </c>
      <c r="X1033" s="87" t="s">
        <v>5922</v>
      </c>
      <c r="Y1033" s="84"/>
      <c r="Z1033" s="84"/>
      <c r="AA1033" s="90" t="s">
        <v>7501</v>
      </c>
      <c r="AB1033" s="84"/>
      <c r="AC1033" s="84" t="b">
        <v>0</v>
      </c>
      <c r="AD1033" s="84">
        <v>0</v>
      </c>
      <c r="AE1033" s="90" t="s">
        <v>243</v>
      </c>
      <c r="AF1033" s="84" t="b">
        <v>0</v>
      </c>
      <c r="AG1033" s="84" t="s">
        <v>248</v>
      </c>
      <c r="AH1033" s="84"/>
      <c r="AI1033" s="90" t="s">
        <v>243</v>
      </c>
      <c r="AJ1033" s="84" t="b">
        <v>0</v>
      </c>
      <c r="AK1033" s="84">
        <v>1489</v>
      </c>
      <c r="AL1033" s="90" t="s">
        <v>7816</v>
      </c>
      <c r="AM1033" s="84" t="s">
        <v>252</v>
      </c>
      <c r="AN1033" s="84" t="b">
        <v>0</v>
      </c>
      <c r="AO1033" s="90" t="s">
        <v>7816</v>
      </c>
      <c r="AP1033" s="84" t="s">
        <v>179</v>
      </c>
      <c r="AQ1033" s="84">
        <v>0</v>
      </c>
      <c r="AR1033" s="84">
        <v>0</v>
      </c>
      <c r="AS1033" s="84"/>
      <c r="AT1033" s="84"/>
      <c r="AU1033" s="84"/>
      <c r="AV1033" s="84"/>
      <c r="AW1033" s="84"/>
      <c r="AX1033" s="84"/>
      <c r="AY1033" s="84"/>
      <c r="AZ1033" s="84"/>
    </row>
    <row r="1034" spans="1:52" x14ac:dyDescent="0.25">
      <c r="A1034" s="69" t="s">
        <v>1371</v>
      </c>
      <c r="B1034" s="69" t="s">
        <v>1371</v>
      </c>
      <c r="C1034" s="70"/>
      <c r="D1034" s="71"/>
      <c r="E1034" s="72"/>
      <c r="F1034" s="73"/>
      <c r="G1034" s="70"/>
      <c r="H1034" s="74"/>
      <c r="I1034" s="75"/>
      <c r="J1034" s="75"/>
      <c r="K1034" s="36"/>
      <c r="L1034" s="82"/>
      <c r="M1034" s="82"/>
      <c r="N1034" s="77"/>
      <c r="O1034" s="84" t="s">
        <v>179</v>
      </c>
      <c r="P1034" s="86">
        <v>43164.363159722219</v>
      </c>
      <c r="Q1034" s="84" t="s">
        <v>2772</v>
      </c>
      <c r="R1034" s="84"/>
      <c r="S1034" s="84"/>
      <c r="T1034" s="84" t="s">
        <v>3592</v>
      </c>
      <c r="U1034" s="84"/>
      <c r="V1034" s="87" t="s">
        <v>4605</v>
      </c>
      <c r="W1034" s="86">
        <v>43164.363159722219</v>
      </c>
      <c r="X1034" s="87" t="s">
        <v>5923</v>
      </c>
      <c r="Y1034" s="84"/>
      <c r="Z1034" s="84"/>
      <c r="AA1034" s="90" t="s">
        <v>7502</v>
      </c>
      <c r="AB1034" s="84"/>
      <c r="AC1034" s="84" t="b">
        <v>0</v>
      </c>
      <c r="AD1034" s="84">
        <v>227</v>
      </c>
      <c r="AE1034" s="90" t="s">
        <v>243</v>
      </c>
      <c r="AF1034" s="84" t="b">
        <v>0</v>
      </c>
      <c r="AG1034" s="84" t="s">
        <v>532</v>
      </c>
      <c r="AH1034" s="84"/>
      <c r="AI1034" s="90" t="s">
        <v>243</v>
      </c>
      <c r="AJ1034" s="84" t="b">
        <v>0</v>
      </c>
      <c r="AK1034" s="84">
        <v>2756</v>
      </c>
      <c r="AL1034" s="90" t="s">
        <v>243</v>
      </c>
      <c r="AM1034" s="84" t="s">
        <v>252</v>
      </c>
      <c r="AN1034" s="84" t="b">
        <v>0</v>
      </c>
      <c r="AO1034" s="90" t="s">
        <v>7502</v>
      </c>
      <c r="AP1034" s="84" t="s">
        <v>270</v>
      </c>
      <c r="AQ1034" s="84">
        <v>0</v>
      </c>
      <c r="AR1034" s="84">
        <v>0</v>
      </c>
      <c r="AS1034" s="84"/>
      <c r="AT1034" s="84"/>
      <c r="AU1034" s="84"/>
      <c r="AV1034" s="84"/>
      <c r="AW1034" s="84"/>
      <c r="AX1034" s="84"/>
      <c r="AY1034" s="84"/>
      <c r="AZ1034" s="84"/>
    </row>
    <row r="1035" spans="1:52" x14ac:dyDescent="0.25">
      <c r="A1035" s="69" t="s">
        <v>1371</v>
      </c>
      <c r="B1035" s="69" t="s">
        <v>1371</v>
      </c>
      <c r="C1035" s="70"/>
      <c r="D1035" s="71"/>
      <c r="E1035" s="72"/>
      <c r="F1035" s="73"/>
      <c r="G1035" s="70"/>
      <c r="H1035" s="74"/>
      <c r="I1035" s="75"/>
      <c r="J1035" s="75"/>
      <c r="K1035" s="36"/>
      <c r="L1035" s="82"/>
      <c r="M1035" s="82"/>
      <c r="N1035" s="77"/>
      <c r="O1035" s="84" t="s">
        <v>179</v>
      </c>
      <c r="P1035" s="86">
        <v>43164.3674537037</v>
      </c>
      <c r="Q1035" s="84" t="s">
        <v>2773</v>
      </c>
      <c r="R1035" s="84"/>
      <c r="S1035" s="84"/>
      <c r="T1035" s="84" t="s">
        <v>3547</v>
      </c>
      <c r="U1035" s="84"/>
      <c r="V1035" s="87" t="s">
        <v>4605</v>
      </c>
      <c r="W1035" s="86">
        <v>43164.3674537037</v>
      </c>
      <c r="X1035" s="87" t="s">
        <v>5924</v>
      </c>
      <c r="Y1035" s="84"/>
      <c r="Z1035" s="84"/>
      <c r="AA1035" s="90" t="s">
        <v>7503</v>
      </c>
      <c r="AB1035" s="90" t="s">
        <v>7502</v>
      </c>
      <c r="AC1035" s="84" t="b">
        <v>0</v>
      </c>
      <c r="AD1035" s="84">
        <v>76</v>
      </c>
      <c r="AE1035" s="90" t="s">
        <v>8438</v>
      </c>
      <c r="AF1035" s="84" t="b">
        <v>0</v>
      </c>
      <c r="AG1035" s="84" t="s">
        <v>532</v>
      </c>
      <c r="AH1035" s="84"/>
      <c r="AI1035" s="90" t="s">
        <v>243</v>
      </c>
      <c r="AJ1035" s="84" t="b">
        <v>0</v>
      </c>
      <c r="AK1035" s="84">
        <v>1324</v>
      </c>
      <c r="AL1035" s="90" t="s">
        <v>243</v>
      </c>
      <c r="AM1035" s="84" t="s">
        <v>252</v>
      </c>
      <c r="AN1035" s="84" t="b">
        <v>0</v>
      </c>
      <c r="AO1035" s="90" t="s">
        <v>7502</v>
      </c>
      <c r="AP1035" s="84" t="s">
        <v>270</v>
      </c>
      <c r="AQ1035" s="84">
        <v>0</v>
      </c>
      <c r="AR1035" s="84">
        <v>0</v>
      </c>
      <c r="AS1035" s="84"/>
      <c r="AT1035" s="84"/>
      <c r="AU1035" s="84"/>
      <c r="AV1035" s="84"/>
      <c r="AW1035" s="84"/>
      <c r="AX1035" s="84"/>
      <c r="AY1035" s="84"/>
      <c r="AZ1035" s="84"/>
    </row>
    <row r="1036" spans="1:52" x14ac:dyDescent="0.25">
      <c r="A1036" s="69" t="s">
        <v>1371</v>
      </c>
      <c r="B1036" s="69" t="s">
        <v>1371</v>
      </c>
      <c r="C1036" s="70"/>
      <c r="D1036" s="71"/>
      <c r="E1036" s="72"/>
      <c r="F1036" s="73"/>
      <c r="G1036" s="70"/>
      <c r="H1036" s="74"/>
      <c r="I1036" s="75"/>
      <c r="J1036" s="75"/>
      <c r="K1036" s="36"/>
      <c r="L1036" s="82"/>
      <c r="M1036" s="82"/>
      <c r="N1036" s="77"/>
      <c r="O1036" s="84" t="s">
        <v>179</v>
      </c>
      <c r="P1036" s="86">
        <v>43165.200300925928</v>
      </c>
      <c r="Q1036" s="84" t="s">
        <v>2774</v>
      </c>
      <c r="R1036" s="87" t="s">
        <v>3318</v>
      </c>
      <c r="S1036" s="84" t="s">
        <v>240</v>
      </c>
      <c r="T1036" s="84" t="s">
        <v>3547</v>
      </c>
      <c r="U1036" s="84"/>
      <c r="V1036" s="87" t="s">
        <v>4605</v>
      </c>
      <c r="W1036" s="86">
        <v>43165.200300925928</v>
      </c>
      <c r="X1036" s="87" t="s">
        <v>5925</v>
      </c>
      <c r="Y1036" s="84"/>
      <c r="Z1036" s="84"/>
      <c r="AA1036" s="90" t="s">
        <v>7504</v>
      </c>
      <c r="AB1036" s="90" t="s">
        <v>8357</v>
      </c>
      <c r="AC1036" s="84" t="b">
        <v>0</v>
      </c>
      <c r="AD1036" s="84">
        <v>29</v>
      </c>
      <c r="AE1036" s="90" t="s">
        <v>8438</v>
      </c>
      <c r="AF1036" s="84" t="b">
        <v>0</v>
      </c>
      <c r="AG1036" s="84" t="s">
        <v>532</v>
      </c>
      <c r="AH1036" s="84"/>
      <c r="AI1036" s="90" t="s">
        <v>243</v>
      </c>
      <c r="AJ1036" s="84" t="b">
        <v>0</v>
      </c>
      <c r="AK1036" s="84">
        <v>774</v>
      </c>
      <c r="AL1036" s="90" t="s">
        <v>243</v>
      </c>
      <c r="AM1036" s="84" t="s">
        <v>263</v>
      </c>
      <c r="AN1036" s="84" t="b">
        <v>0</v>
      </c>
      <c r="AO1036" s="90" t="s">
        <v>8357</v>
      </c>
      <c r="AP1036" s="84" t="s">
        <v>270</v>
      </c>
      <c r="AQ1036" s="84">
        <v>0</v>
      </c>
      <c r="AR1036" s="84">
        <v>0</v>
      </c>
      <c r="AS1036" s="84"/>
      <c r="AT1036" s="84"/>
      <c r="AU1036" s="84"/>
      <c r="AV1036" s="84"/>
      <c r="AW1036" s="84"/>
      <c r="AX1036" s="84"/>
      <c r="AY1036" s="84"/>
      <c r="AZ1036" s="84"/>
    </row>
    <row r="1037" spans="1:52" x14ac:dyDescent="0.25">
      <c r="A1037" s="69" t="s">
        <v>1372</v>
      </c>
      <c r="B1037" s="69" t="s">
        <v>1371</v>
      </c>
      <c r="C1037" s="70"/>
      <c r="D1037" s="71"/>
      <c r="E1037" s="72"/>
      <c r="F1037" s="73"/>
      <c r="G1037" s="70"/>
      <c r="H1037" s="74"/>
      <c r="I1037" s="75"/>
      <c r="J1037" s="75"/>
      <c r="K1037" s="36"/>
      <c r="L1037" s="82"/>
      <c r="M1037" s="82"/>
      <c r="N1037" s="77"/>
      <c r="O1037" s="84" t="s">
        <v>233</v>
      </c>
      <c r="P1037" s="86">
        <v>43168.057500000003</v>
      </c>
      <c r="Q1037" s="84" t="s">
        <v>2775</v>
      </c>
      <c r="R1037" s="84"/>
      <c r="S1037" s="84"/>
      <c r="T1037" s="84"/>
      <c r="U1037" s="84"/>
      <c r="V1037" s="87" t="s">
        <v>4606</v>
      </c>
      <c r="W1037" s="86">
        <v>43168.057500000003</v>
      </c>
      <c r="X1037" s="87" t="s">
        <v>5926</v>
      </c>
      <c r="Y1037" s="84"/>
      <c r="Z1037" s="84"/>
      <c r="AA1037" s="90" t="s">
        <v>7505</v>
      </c>
      <c r="AB1037" s="84"/>
      <c r="AC1037" s="84" t="b">
        <v>0</v>
      </c>
      <c r="AD1037" s="84">
        <v>0</v>
      </c>
      <c r="AE1037" s="90" t="s">
        <v>243</v>
      </c>
      <c r="AF1037" s="84" t="b">
        <v>0</v>
      </c>
      <c r="AG1037" s="84" t="s">
        <v>532</v>
      </c>
      <c r="AH1037" s="84"/>
      <c r="AI1037" s="90" t="s">
        <v>243</v>
      </c>
      <c r="AJ1037" s="84" t="b">
        <v>0</v>
      </c>
      <c r="AK1037" s="84">
        <v>774</v>
      </c>
      <c r="AL1037" s="90" t="s">
        <v>7504</v>
      </c>
      <c r="AM1037" s="84" t="s">
        <v>252</v>
      </c>
      <c r="AN1037" s="84" t="b">
        <v>0</v>
      </c>
      <c r="AO1037" s="90" t="s">
        <v>7504</v>
      </c>
      <c r="AP1037" s="84" t="s">
        <v>179</v>
      </c>
      <c r="AQ1037" s="84">
        <v>0</v>
      </c>
      <c r="AR1037" s="84">
        <v>0</v>
      </c>
      <c r="AS1037" s="84"/>
      <c r="AT1037" s="84"/>
      <c r="AU1037" s="84"/>
      <c r="AV1037" s="84"/>
      <c r="AW1037" s="84"/>
      <c r="AX1037" s="84"/>
      <c r="AY1037" s="84"/>
      <c r="AZ1037" s="84"/>
    </row>
    <row r="1038" spans="1:52" x14ac:dyDescent="0.25">
      <c r="A1038" s="69" t="s">
        <v>1373</v>
      </c>
      <c r="B1038" s="69" t="s">
        <v>1669</v>
      </c>
      <c r="C1038" s="70"/>
      <c r="D1038" s="71"/>
      <c r="E1038" s="72"/>
      <c r="F1038" s="73"/>
      <c r="G1038" s="70"/>
      <c r="H1038" s="74"/>
      <c r="I1038" s="75"/>
      <c r="J1038" s="75"/>
      <c r="K1038" s="36"/>
      <c r="L1038" s="82"/>
      <c r="M1038" s="82"/>
      <c r="N1038" s="77"/>
      <c r="O1038" s="84" t="s">
        <v>233</v>
      </c>
      <c r="P1038" s="86">
        <v>43168.057500000003</v>
      </c>
      <c r="Q1038" s="84" t="s">
        <v>2398</v>
      </c>
      <c r="R1038" s="87" t="s">
        <v>3217</v>
      </c>
      <c r="S1038" s="84" t="s">
        <v>616</v>
      </c>
      <c r="T1038" s="84" t="s">
        <v>3547</v>
      </c>
      <c r="U1038" s="87" t="s">
        <v>3885</v>
      </c>
      <c r="V1038" s="87" t="s">
        <v>3885</v>
      </c>
      <c r="W1038" s="86">
        <v>43168.057500000003</v>
      </c>
      <c r="X1038" s="87" t="s">
        <v>5927</v>
      </c>
      <c r="Y1038" s="84"/>
      <c r="Z1038" s="84"/>
      <c r="AA1038" s="90" t="s">
        <v>7506</v>
      </c>
      <c r="AB1038" s="84"/>
      <c r="AC1038" s="84" t="b">
        <v>0</v>
      </c>
      <c r="AD1038" s="84">
        <v>0</v>
      </c>
      <c r="AE1038" s="90" t="s">
        <v>243</v>
      </c>
      <c r="AF1038" s="84" t="b">
        <v>0</v>
      </c>
      <c r="AG1038" s="84" t="s">
        <v>248</v>
      </c>
      <c r="AH1038" s="84"/>
      <c r="AI1038" s="90" t="s">
        <v>243</v>
      </c>
      <c r="AJ1038" s="84" t="b">
        <v>0</v>
      </c>
      <c r="AK1038" s="84">
        <v>69</v>
      </c>
      <c r="AL1038" s="90" t="s">
        <v>7831</v>
      </c>
      <c r="AM1038" s="84" t="s">
        <v>251</v>
      </c>
      <c r="AN1038" s="84" t="b">
        <v>0</v>
      </c>
      <c r="AO1038" s="90" t="s">
        <v>7831</v>
      </c>
      <c r="AP1038" s="84" t="s">
        <v>179</v>
      </c>
      <c r="AQ1038" s="84">
        <v>0</v>
      </c>
      <c r="AR1038" s="84">
        <v>0</v>
      </c>
      <c r="AS1038" s="84"/>
      <c r="AT1038" s="84"/>
      <c r="AU1038" s="84"/>
      <c r="AV1038" s="84"/>
      <c r="AW1038" s="84"/>
      <c r="AX1038" s="84"/>
      <c r="AY1038" s="84"/>
      <c r="AZ1038" s="84"/>
    </row>
    <row r="1039" spans="1:52" x14ac:dyDescent="0.25">
      <c r="A1039" s="69" t="s">
        <v>1374</v>
      </c>
      <c r="B1039" s="69" t="s">
        <v>1374</v>
      </c>
      <c r="C1039" s="70"/>
      <c r="D1039" s="71"/>
      <c r="E1039" s="72"/>
      <c r="F1039" s="73"/>
      <c r="G1039" s="70"/>
      <c r="H1039" s="74"/>
      <c r="I1039" s="75"/>
      <c r="J1039" s="75"/>
      <c r="K1039" s="36"/>
      <c r="L1039" s="82"/>
      <c r="M1039" s="82"/>
      <c r="N1039" s="77"/>
      <c r="O1039" s="84" t="s">
        <v>179</v>
      </c>
      <c r="P1039" s="86">
        <v>43167.945416666669</v>
      </c>
      <c r="Q1039" s="84" t="s">
        <v>2776</v>
      </c>
      <c r="R1039" s="84"/>
      <c r="S1039" s="84"/>
      <c r="T1039" s="84" t="s">
        <v>3556</v>
      </c>
      <c r="U1039" s="84"/>
      <c r="V1039" s="87" t="s">
        <v>4607</v>
      </c>
      <c r="W1039" s="86">
        <v>43167.945416666669</v>
      </c>
      <c r="X1039" s="87" t="s">
        <v>5928</v>
      </c>
      <c r="Y1039" s="84"/>
      <c r="Z1039" s="84"/>
      <c r="AA1039" s="90" t="s">
        <v>7507</v>
      </c>
      <c r="AB1039" s="90" t="s">
        <v>8358</v>
      </c>
      <c r="AC1039" s="84" t="b">
        <v>0</v>
      </c>
      <c r="AD1039" s="84">
        <v>116</v>
      </c>
      <c r="AE1039" s="90" t="s">
        <v>8439</v>
      </c>
      <c r="AF1039" s="84" t="b">
        <v>0</v>
      </c>
      <c r="AG1039" s="84" t="s">
        <v>248</v>
      </c>
      <c r="AH1039" s="84"/>
      <c r="AI1039" s="90" t="s">
        <v>243</v>
      </c>
      <c r="AJ1039" s="84" t="b">
        <v>0</v>
      </c>
      <c r="AK1039" s="84">
        <v>47</v>
      </c>
      <c r="AL1039" s="90" t="s">
        <v>243</v>
      </c>
      <c r="AM1039" s="84" t="s">
        <v>251</v>
      </c>
      <c r="AN1039" s="84" t="b">
        <v>0</v>
      </c>
      <c r="AO1039" s="90" t="s">
        <v>8358</v>
      </c>
      <c r="AP1039" s="84" t="s">
        <v>270</v>
      </c>
      <c r="AQ1039" s="84">
        <v>0</v>
      </c>
      <c r="AR1039" s="84">
        <v>0</v>
      </c>
      <c r="AS1039" s="84"/>
      <c r="AT1039" s="84"/>
      <c r="AU1039" s="84"/>
      <c r="AV1039" s="84"/>
      <c r="AW1039" s="84"/>
      <c r="AX1039" s="84"/>
      <c r="AY1039" s="84"/>
      <c r="AZ1039" s="84"/>
    </row>
    <row r="1040" spans="1:52" x14ac:dyDescent="0.25">
      <c r="A1040" s="69" t="s">
        <v>1375</v>
      </c>
      <c r="B1040" s="69" t="s">
        <v>1374</v>
      </c>
      <c r="C1040" s="70"/>
      <c r="D1040" s="71"/>
      <c r="E1040" s="72"/>
      <c r="F1040" s="73"/>
      <c r="G1040" s="70"/>
      <c r="H1040" s="74"/>
      <c r="I1040" s="75"/>
      <c r="J1040" s="75"/>
      <c r="K1040" s="36"/>
      <c r="L1040" s="82"/>
      <c r="M1040" s="82"/>
      <c r="N1040" s="77"/>
      <c r="O1040" s="84" t="s">
        <v>233</v>
      </c>
      <c r="P1040" s="86">
        <v>43168.057523148149</v>
      </c>
      <c r="Q1040" s="84" t="s">
        <v>2777</v>
      </c>
      <c r="R1040" s="84"/>
      <c r="S1040" s="84"/>
      <c r="T1040" s="84" t="s">
        <v>3556</v>
      </c>
      <c r="U1040" s="84"/>
      <c r="V1040" s="87" t="s">
        <v>4608</v>
      </c>
      <c r="W1040" s="86">
        <v>43168.057523148149</v>
      </c>
      <c r="X1040" s="87" t="s">
        <v>5929</v>
      </c>
      <c r="Y1040" s="84"/>
      <c r="Z1040" s="84"/>
      <c r="AA1040" s="90" t="s">
        <v>7508</v>
      </c>
      <c r="AB1040" s="84"/>
      <c r="AC1040" s="84" t="b">
        <v>0</v>
      </c>
      <c r="AD1040" s="84">
        <v>0</v>
      </c>
      <c r="AE1040" s="90" t="s">
        <v>243</v>
      </c>
      <c r="AF1040" s="84" t="b">
        <v>0</v>
      </c>
      <c r="AG1040" s="84" t="s">
        <v>248</v>
      </c>
      <c r="AH1040" s="84"/>
      <c r="AI1040" s="90" t="s">
        <v>243</v>
      </c>
      <c r="AJ1040" s="84" t="b">
        <v>0</v>
      </c>
      <c r="AK1040" s="84">
        <v>47</v>
      </c>
      <c r="AL1040" s="90" t="s">
        <v>7507</v>
      </c>
      <c r="AM1040" s="84" t="s">
        <v>252</v>
      </c>
      <c r="AN1040" s="84" t="b">
        <v>0</v>
      </c>
      <c r="AO1040" s="90" t="s">
        <v>7507</v>
      </c>
      <c r="AP1040" s="84" t="s">
        <v>179</v>
      </c>
      <c r="AQ1040" s="84">
        <v>0</v>
      </c>
      <c r="AR1040" s="84">
        <v>0</v>
      </c>
      <c r="AS1040" s="84"/>
      <c r="AT1040" s="84"/>
      <c r="AU1040" s="84"/>
      <c r="AV1040" s="84"/>
      <c r="AW1040" s="84"/>
      <c r="AX1040" s="84"/>
      <c r="AY1040" s="84"/>
      <c r="AZ1040" s="84"/>
    </row>
    <row r="1041" spans="1:52" x14ac:dyDescent="0.25">
      <c r="A1041" s="69" t="s">
        <v>1376</v>
      </c>
      <c r="B1041" s="69" t="s">
        <v>2066</v>
      </c>
      <c r="C1041" s="70"/>
      <c r="D1041" s="71"/>
      <c r="E1041" s="72"/>
      <c r="F1041" s="73"/>
      <c r="G1041" s="70"/>
      <c r="H1041" s="74"/>
      <c r="I1041" s="75"/>
      <c r="J1041" s="75"/>
      <c r="K1041" s="36"/>
      <c r="L1041" s="82"/>
      <c r="M1041" s="82"/>
      <c r="N1041" s="77"/>
      <c r="O1041" s="84" t="s">
        <v>233</v>
      </c>
      <c r="P1041" s="86">
        <v>43168.057268518518</v>
      </c>
      <c r="Q1041" s="84" t="s">
        <v>2571</v>
      </c>
      <c r="R1041" s="84"/>
      <c r="S1041" s="84"/>
      <c r="T1041" s="84" t="s">
        <v>3637</v>
      </c>
      <c r="U1041" s="84"/>
      <c r="V1041" s="87" t="s">
        <v>4609</v>
      </c>
      <c r="W1041" s="86">
        <v>43168.057268518518</v>
      </c>
      <c r="X1041" s="87" t="s">
        <v>5930</v>
      </c>
      <c r="Y1041" s="84"/>
      <c r="Z1041" s="84"/>
      <c r="AA1041" s="90" t="s">
        <v>7509</v>
      </c>
      <c r="AB1041" s="84"/>
      <c r="AC1041" s="84" t="b">
        <v>0</v>
      </c>
      <c r="AD1041" s="84">
        <v>0</v>
      </c>
      <c r="AE1041" s="90" t="s">
        <v>243</v>
      </c>
      <c r="AF1041" s="84" t="b">
        <v>0</v>
      </c>
      <c r="AG1041" s="84" t="s">
        <v>248</v>
      </c>
      <c r="AH1041" s="84"/>
      <c r="AI1041" s="90" t="s">
        <v>243</v>
      </c>
      <c r="AJ1041" s="84" t="b">
        <v>0</v>
      </c>
      <c r="AK1041" s="84">
        <v>31</v>
      </c>
      <c r="AL1041" s="90" t="s">
        <v>8299</v>
      </c>
      <c r="AM1041" s="84" t="s">
        <v>251</v>
      </c>
      <c r="AN1041" s="84" t="b">
        <v>0</v>
      </c>
      <c r="AO1041" s="90" t="s">
        <v>8299</v>
      </c>
      <c r="AP1041" s="84" t="s">
        <v>179</v>
      </c>
      <c r="AQ1041" s="84">
        <v>0</v>
      </c>
      <c r="AR1041" s="84">
        <v>0</v>
      </c>
      <c r="AS1041" s="84"/>
      <c r="AT1041" s="84"/>
      <c r="AU1041" s="84"/>
      <c r="AV1041" s="84"/>
      <c r="AW1041" s="84"/>
      <c r="AX1041" s="84"/>
      <c r="AY1041" s="84"/>
      <c r="AZ1041" s="84"/>
    </row>
    <row r="1042" spans="1:52" x14ac:dyDescent="0.25">
      <c r="A1042" s="69" t="s">
        <v>1376</v>
      </c>
      <c r="B1042" s="69" t="s">
        <v>1853</v>
      </c>
      <c r="C1042" s="70"/>
      <c r="D1042" s="71"/>
      <c r="E1042" s="72"/>
      <c r="F1042" s="73"/>
      <c r="G1042" s="70"/>
      <c r="H1042" s="74"/>
      <c r="I1042" s="75"/>
      <c r="J1042" s="75"/>
      <c r="K1042" s="36"/>
      <c r="L1042" s="82"/>
      <c r="M1042" s="82"/>
      <c r="N1042" s="77"/>
      <c r="O1042" s="84" t="s">
        <v>233</v>
      </c>
      <c r="P1042" s="86">
        <v>43168.057523148149</v>
      </c>
      <c r="Q1042" s="84" t="s">
        <v>2668</v>
      </c>
      <c r="R1042" s="87" t="s">
        <v>3284</v>
      </c>
      <c r="S1042" s="84" t="s">
        <v>3478</v>
      </c>
      <c r="T1042" s="84" t="s">
        <v>3669</v>
      </c>
      <c r="U1042" s="84"/>
      <c r="V1042" s="87" t="s">
        <v>4609</v>
      </c>
      <c r="W1042" s="86">
        <v>43168.057523148149</v>
      </c>
      <c r="X1042" s="87" t="s">
        <v>5931</v>
      </c>
      <c r="Y1042" s="84"/>
      <c r="Z1042" s="84"/>
      <c r="AA1042" s="90" t="s">
        <v>7510</v>
      </c>
      <c r="AB1042" s="84"/>
      <c r="AC1042" s="84" t="b">
        <v>0</v>
      </c>
      <c r="AD1042" s="84">
        <v>0</v>
      </c>
      <c r="AE1042" s="90" t="s">
        <v>243</v>
      </c>
      <c r="AF1042" s="84" t="b">
        <v>0</v>
      </c>
      <c r="AG1042" s="84" t="s">
        <v>249</v>
      </c>
      <c r="AH1042" s="84"/>
      <c r="AI1042" s="90" t="s">
        <v>243</v>
      </c>
      <c r="AJ1042" s="84" t="b">
        <v>0</v>
      </c>
      <c r="AK1042" s="84">
        <v>6</v>
      </c>
      <c r="AL1042" s="90" t="s">
        <v>8053</v>
      </c>
      <c r="AM1042" s="84" t="s">
        <v>251</v>
      </c>
      <c r="AN1042" s="84" t="b">
        <v>0</v>
      </c>
      <c r="AO1042" s="90" t="s">
        <v>8053</v>
      </c>
      <c r="AP1042" s="84" t="s">
        <v>179</v>
      </c>
      <c r="AQ1042" s="84">
        <v>0</v>
      </c>
      <c r="AR1042" s="84">
        <v>0</v>
      </c>
      <c r="AS1042" s="84"/>
      <c r="AT1042" s="84"/>
      <c r="AU1042" s="84"/>
      <c r="AV1042" s="84"/>
      <c r="AW1042" s="84"/>
      <c r="AX1042" s="84"/>
      <c r="AY1042" s="84"/>
      <c r="AZ1042" s="84"/>
    </row>
    <row r="1043" spans="1:52" x14ac:dyDescent="0.25">
      <c r="A1043" s="69" t="s">
        <v>1377</v>
      </c>
      <c r="B1043" s="69" t="s">
        <v>1377</v>
      </c>
      <c r="C1043" s="70"/>
      <c r="D1043" s="71"/>
      <c r="E1043" s="72"/>
      <c r="F1043" s="73"/>
      <c r="G1043" s="70"/>
      <c r="H1043" s="74"/>
      <c r="I1043" s="75"/>
      <c r="J1043" s="75"/>
      <c r="K1043" s="36"/>
      <c r="L1043" s="82"/>
      <c r="M1043" s="82"/>
      <c r="N1043" s="77"/>
      <c r="O1043" s="84" t="s">
        <v>179</v>
      </c>
      <c r="P1043" s="86">
        <v>43168.000358796293</v>
      </c>
      <c r="Q1043" s="84" t="s">
        <v>2778</v>
      </c>
      <c r="R1043" s="87" t="s">
        <v>3319</v>
      </c>
      <c r="S1043" s="84" t="s">
        <v>3441</v>
      </c>
      <c r="T1043" s="84" t="s">
        <v>3547</v>
      </c>
      <c r="U1043" s="84"/>
      <c r="V1043" s="87" t="s">
        <v>4610</v>
      </c>
      <c r="W1043" s="86">
        <v>43168.000358796293</v>
      </c>
      <c r="X1043" s="87" t="s">
        <v>5932</v>
      </c>
      <c r="Y1043" s="84"/>
      <c r="Z1043" s="84"/>
      <c r="AA1043" s="90" t="s">
        <v>7511</v>
      </c>
      <c r="AB1043" s="84"/>
      <c r="AC1043" s="84" t="b">
        <v>0</v>
      </c>
      <c r="AD1043" s="84">
        <v>62</v>
      </c>
      <c r="AE1043" s="90" t="s">
        <v>243</v>
      </c>
      <c r="AF1043" s="84" t="b">
        <v>0</v>
      </c>
      <c r="AG1043" s="84" t="s">
        <v>248</v>
      </c>
      <c r="AH1043" s="84"/>
      <c r="AI1043" s="90" t="s">
        <v>243</v>
      </c>
      <c r="AJ1043" s="84" t="b">
        <v>0</v>
      </c>
      <c r="AK1043" s="84">
        <v>40</v>
      </c>
      <c r="AL1043" s="90" t="s">
        <v>243</v>
      </c>
      <c r="AM1043" s="84" t="s">
        <v>8522</v>
      </c>
      <c r="AN1043" s="84" t="b">
        <v>0</v>
      </c>
      <c r="AO1043" s="90" t="s">
        <v>7511</v>
      </c>
      <c r="AP1043" s="84" t="s">
        <v>270</v>
      </c>
      <c r="AQ1043" s="84">
        <v>0</v>
      </c>
      <c r="AR1043" s="84">
        <v>0</v>
      </c>
      <c r="AS1043" s="84"/>
      <c r="AT1043" s="84"/>
      <c r="AU1043" s="84"/>
      <c r="AV1043" s="84"/>
      <c r="AW1043" s="84"/>
      <c r="AX1043" s="84"/>
      <c r="AY1043" s="84"/>
      <c r="AZ1043" s="84"/>
    </row>
    <row r="1044" spans="1:52" x14ac:dyDescent="0.25">
      <c r="A1044" s="69" t="s">
        <v>1378</v>
      </c>
      <c r="B1044" s="69" t="s">
        <v>1377</v>
      </c>
      <c r="C1044" s="70"/>
      <c r="D1044" s="71"/>
      <c r="E1044" s="72"/>
      <c r="F1044" s="73"/>
      <c r="G1044" s="70"/>
      <c r="H1044" s="74"/>
      <c r="I1044" s="75"/>
      <c r="J1044" s="75"/>
      <c r="K1044" s="36"/>
      <c r="L1044" s="82"/>
      <c r="M1044" s="82"/>
      <c r="N1044" s="77"/>
      <c r="O1044" s="84" t="s">
        <v>233</v>
      </c>
      <c r="P1044" s="86">
        <v>43168.057523148149</v>
      </c>
      <c r="Q1044" s="84" t="s">
        <v>2779</v>
      </c>
      <c r="R1044" s="87" t="s">
        <v>3319</v>
      </c>
      <c r="S1044" s="84" t="s">
        <v>3441</v>
      </c>
      <c r="T1044" s="84" t="s">
        <v>3547</v>
      </c>
      <c r="U1044" s="84"/>
      <c r="V1044" s="87" t="s">
        <v>4611</v>
      </c>
      <c r="W1044" s="86">
        <v>43168.057523148149</v>
      </c>
      <c r="X1044" s="87" t="s">
        <v>5933</v>
      </c>
      <c r="Y1044" s="84"/>
      <c r="Z1044" s="84"/>
      <c r="AA1044" s="90" t="s">
        <v>7512</v>
      </c>
      <c r="AB1044" s="84"/>
      <c r="AC1044" s="84" t="b">
        <v>0</v>
      </c>
      <c r="AD1044" s="84">
        <v>0</v>
      </c>
      <c r="AE1044" s="90" t="s">
        <v>243</v>
      </c>
      <c r="AF1044" s="84" t="b">
        <v>0</v>
      </c>
      <c r="AG1044" s="84" t="s">
        <v>248</v>
      </c>
      <c r="AH1044" s="84"/>
      <c r="AI1044" s="90" t="s">
        <v>243</v>
      </c>
      <c r="AJ1044" s="84" t="b">
        <v>0</v>
      </c>
      <c r="AK1044" s="84">
        <v>40</v>
      </c>
      <c r="AL1044" s="90" t="s">
        <v>7511</v>
      </c>
      <c r="AM1044" s="84" t="s">
        <v>252</v>
      </c>
      <c r="AN1044" s="84" t="b">
        <v>0</v>
      </c>
      <c r="AO1044" s="90" t="s">
        <v>7511</v>
      </c>
      <c r="AP1044" s="84" t="s">
        <v>179</v>
      </c>
      <c r="AQ1044" s="84">
        <v>0</v>
      </c>
      <c r="AR1044" s="84">
        <v>0</v>
      </c>
      <c r="AS1044" s="84"/>
      <c r="AT1044" s="84"/>
      <c r="AU1044" s="84"/>
      <c r="AV1044" s="84"/>
      <c r="AW1044" s="84"/>
      <c r="AX1044" s="84"/>
      <c r="AY1044" s="84"/>
      <c r="AZ1044" s="84"/>
    </row>
    <row r="1045" spans="1:52" x14ac:dyDescent="0.25">
      <c r="A1045" s="69" t="s">
        <v>1379</v>
      </c>
      <c r="B1045" s="69" t="s">
        <v>2082</v>
      </c>
      <c r="C1045" s="70"/>
      <c r="D1045" s="71"/>
      <c r="E1045" s="72"/>
      <c r="F1045" s="73"/>
      <c r="G1045" s="70"/>
      <c r="H1045" s="74"/>
      <c r="I1045" s="75"/>
      <c r="J1045" s="75"/>
      <c r="K1045" s="36"/>
      <c r="L1045" s="82"/>
      <c r="M1045" s="82"/>
      <c r="N1045" s="77"/>
      <c r="O1045" s="84" t="s">
        <v>233</v>
      </c>
      <c r="P1045" s="86">
        <v>43168.057534722226</v>
      </c>
      <c r="Q1045" s="84" t="s">
        <v>2397</v>
      </c>
      <c r="R1045" s="84"/>
      <c r="S1045" s="84"/>
      <c r="T1045" s="84"/>
      <c r="U1045" s="84"/>
      <c r="V1045" s="87" t="s">
        <v>4612</v>
      </c>
      <c r="W1045" s="86">
        <v>43168.057534722226</v>
      </c>
      <c r="X1045" s="87" t="s">
        <v>5934</v>
      </c>
      <c r="Y1045" s="84"/>
      <c r="Z1045" s="84"/>
      <c r="AA1045" s="90" t="s">
        <v>7513</v>
      </c>
      <c r="AB1045" s="84"/>
      <c r="AC1045" s="84" t="b">
        <v>0</v>
      </c>
      <c r="AD1045" s="84">
        <v>0</v>
      </c>
      <c r="AE1045" s="90" t="s">
        <v>243</v>
      </c>
      <c r="AF1045" s="84" t="b">
        <v>1</v>
      </c>
      <c r="AG1045" s="84" t="s">
        <v>248</v>
      </c>
      <c r="AH1045" s="84"/>
      <c r="AI1045" s="90" t="s">
        <v>8490</v>
      </c>
      <c r="AJ1045" s="84" t="b">
        <v>0</v>
      </c>
      <c r="AK1045" s="84">
        <v>6157</v>
      </c>
      <c r="AL1045" s="90" t="s">
        <v>8318</v>
      </c>
      <c r="AM1045" s="84" t="s">
        <v>251</v>
      </c>
      <c r="AN1045" s="84" t="b">
        <v>0</v>
      </c>
      <c r="AO1045" s="90" t="s">
        <v>8318</v>
      </c>
      <c r="AP1045" s="84" t="s">
        <v>179</v>
      </c>
      <c r="AQ1045" s="84">
        <v>0</v>
      </c>
      <c r="AR1045" s="84">
        <v>0</v>
      </c>
      <c r="AS1045" s="84"/>
      <c r="AT1045" s="84"/>
      <c r="AU1045" s="84"/>
      <c r="AV1045" s="84"/>
      <c r="AW1045" s="84"/>
      <c r="AX1045" s="84"/>
      <c r="AY1045" s="84"/>
      <c r="AZ1045" s="84"/>
    </row>
    <row r="1046" spans="1:52" x14ac:dyDescent="0.25">
      <c r="A1046" s="69" t="s">
        <v>1380</v>
      </c>
      <c r="B1046" s="69" t="s">
        <v>1989</v>
      </c>
      <c r="C1046" s="70"/>
      <c r="D1046" s="71"/>
      <c r="E1046" s="72"/>
      <c r="F1046" s="73"/>
      <c r="G1046" s="70"/>
      <c r="H1046" s="74"/>
      <c r="I1046" s="75"/>
      <c r="J1046" s="75"/>
      <c r="K1046" s="36"/>
      <c r="L1046" s="82"/>
      <c r="M1046" s="82"/>
      <c r="N1046" s="77"/>
      <c r="O1046" s="84" t="s">
        <v>233</v>
      </c>
      <c r="P1046" s="86">
        <v>43168.057581018518</v>
      </c>
      <c r="Q1046" s="84" t="s">
        <v>2780</v>
      </c>
      <c r="R1046" s="84"/>
      <c r="S1046" s="84"/>
      <c r="T1046" s="84" t="s">
        <v>3708</v>
      </c>
      <c r="U1046" s="84"/>
      <c r="V1046" s="87" t="s">
        <v>4613</v>
      </c>
      <c r="W1046" s="86">
        <v>43168.057581018518</v>
      </c>
      <c r="X1046" s="87" t="s">
        <v>5935</v>
      </c>
      <c r="Y1046" s="84"/>
      <c r="Z1046" s="84"/>
      <c r="AA1046" s="90" t="s">
        <v>7514</v>
      </c>
      <c r="AB1046" s="84"/>
      <c r="AC1046" s="84" t="b">
        <v>0</v>
      </c>
      <c r="AD1046" s="84">
        <v>0</v>
      </c>
      <c r="AE1046" s="90" t="s">
        <v>243</v>
      </c>
      <c r="AF1046" s="84" t="b">
        <v>0</v>
      </c>
      <c r="AG1046" s="84" t="s">
        <v>248</v>
      </c>
      <c r="AH1046" s="84"/>
      <c r="AI1046" s="90" t="s">
        <v>243</v>
      </c>
      <c r="AJ1046" s="84" t="b">
        <v>0</v>
      </c>
      <c r="AK1046" s="84">
        <v>4</v>
      </c>
      <c r="AL1046" s="90" t="s">
        <v>8212</v>
      </c>
      <c r="AM1046" s="84" t="s">
        <v>252</v>
      </c>
      <c r="AN1046" s="84" t="b">
        <v>0</v>
      </c>
      <c r="AO1046" s="90" t="s">
        <v>8212</v>
      </c>
      <c r="AP1046" s="84" t="s">
        <v>179</v>
      </c>
      <c r="AQ1046" s="84">
        <v>0</v>
      </c>
      <c r="AR1046" s="84">
        <v>0</v>
      </c>
      <c r="AS1046" s="84"/>
      <c r="AT1046" s="84"/>
      <c r="AU1046" s="84"/>
      <c r="AV1046" s="84"/>
      <c r="AW1046" s="84"/>
      <c r="AX1046" s="84"/>
      <c r="AY1046" s="84"/>
      <c r="AZ1046" s="84"/>
    </row>
    <row r="1047" spans="1:52" x14ac:dyDescent="0.25">
      <c r="A1047" s="69" t="s">
        <v>1381</v>
      </c>
      <c r="B1047" s="69" t="s">
        <v>2095</v>
      </c>
      <c r="C1047" s="70"/>
      <c r="D1047" s="71"/>
      <c r="E1047" s="72"/>
      <c r="F1047" s="73"/>
      <c r="G1047" s="70"/>
      <c r="H1047" s="74"/>
      <c r="I1047" s="75"/>
      <c r="J1047" s="75"/>
      <c r="K1047" s="36"/>
      <c r="L1047" s="82"/>
      <c r="M1047" s="82"/>
      <c r="N1047" s="77"/>
      <c r="O1047" s="84" t="s">
        <v>233</v>
      </c>
      <c r="P1047" s="86">
        <v>43168.057604166665</v>
      </c>
      <c r="Q1047" s="84" t="s">
        <v>2400</v>
      </c>
      <c r="R1047" s="84"/>
      <c r="S1047" s="84"/>
      <c r="T1047" s="84"/>
      <c r="U1047" s="84"/>
      <c r="V1047" s="87" t="s">
        <v>4614</v>
      </c>
      <c r="W1047" s="86">
        <v>43168.057604166665</v>
      </c>
      <c r="X1047" s="87" t="s">
        <v>5936</v>
      </c>
      <c r="Y1047" s="84"/>
      <c r="Z1047" s="84"/>
      <c r="AA1047" s="90" t="s">
        <v>7515</v>
      </c>
      <c r="AB1047" s="84"/>
      <c r="AC1047" s="84" t="b">
        <v>0</v>
      </c>
      <c r="AD1047" s="84">
        <v>0</v>
      </c>
      <c r="AE1047" s="90" t="s">
        <v>243</v>
      </c>
      <c r="AF1047" s="84" t="b">
        <v>0</v>
      </c>
      <c r="AG1047" s="84" t="s">
        <v>532</v>
      </c>
      <c r="AH1047" s="84"/>
      <c r="AI1047" s="90" t="s">
        <v>243</v>
      </c>
      <c r="AJ1047" s="84" t="b">
        <v>0</v>
      </c>
      <c r="AK1047" s="84">
        <v>369</v>
      </c>
      <c r="AL1047" s="90" t="s">
        <v>8332</v>
      </c>
      <c r="AM1047" s="84" t="s">
        <v>251</v>
      </c>
      <c r="AN1047" s="84" t="b">
        <v>0</v>
      </c>
      <c r="AO1047" s="90" t="s">
        <v>8332</v>
      </c>
      <c r="AP1047" s="84" t="s">
        <v>179</v>
      </c>
      <c r="AQ1047" s="84">
        <v>0</v>
      </c>
      <c r="AR1047" s="84">
        <v>0</v>
      </c>
      <c r="AS1047" s="84"/>
      <c r="AT1047" s="84"/>
      <c r="AU1047" s="84"/>
      <c r="AV1047" s="84"/>
      <c r="AW1047" s="84"/>
      <c r="AX1047" s="84"/>
      <c r="AY1047" s="84"/>
      <c r="AZ1047" s="84"/>
    </row>
    <row r="1048" spans="1:52" x14ac:dyDescent="0.25">
      <c r="A1048" s="69" t="s">
        <v>1382</v>
      </c>
      <c r="B1048" s="69" t="s">
        <v>2066</v>
      </c>
      <c r="C1048" s="70"/>
      <c r="D1048" s="71"/>
      <c r="E1048" s="72"/>
      <c r="F1048" s="73"/>
      <c r="G1048" s="70"/>
      <c r="H1048" s="74"/>
      <c r="I1048" s="75"/>
      <c r="J1048" s="75"/>
      <c r="K1048" s="36"/>
      <c r="L1048" s="82"/>
      <c r="M1048" s="82"/>
      <c r="N1048" s="77"/>
      <c r="O1048" s="84" t="s">
        <v>233</v>
      </c>
      <c r="P1048" s="86">
        <v>43168.057604166665</v>
      </c>
      <c r="Q1048" s="84" t="s">
        <v>2571</v>
      </c>
      <c r="R1048" s="84"/>
      <c r="S1048" s="84"/>
      <c r="T1048" s="84" t="s">
        <v>3637</v>
      </c>
      <c r="U1048" s="84"/>
      <c r="V1048" s="87" t="s">
        <v>4615</v>
      </c>
      <c r="W1048" s="86">
        <v>43168.057604166665</v>
      </c>
      <c r="X1048" s="87" t="s">
        <v>5937</v>
      </c>
      <c r="Y1048" s="84"/>
      <c r="Z1048" s="84"/>
      <c r="AA1048" s="90" t="s">
        <v>7516</v>
      </c>
      <c r="AB1048" s="84"/>
      <c r="AC1048" s="84" t="b">
        <v>0</v>
      </c>
      <c r="AD1048" s="84">
        <v>0</v>
      </c>
      <c r="AE1048" s="90" t="s">
        <v>243</v>
      </c>
      <c r="AF1048" s="84" t="b">
        <v>0</v>
      </c>
      <c r="AG1048" s="84" t="s">
        <v>248</v>
      </c>
      <c r="AH1048" s="84"/>
      <c r="AI1048" s="90" t="s">
        <v>243</v>
      </c>
      <c r="AJ1048" s="84" t="b">
        <v>0</v>
      </c>
      <c r="AK1048" s="84">
        <v>31</v>
      </c>
      <c r="AL1048" s="90" t="s">
        <v>8299</v>
      </c>
      <c r="AM1048" s="84" t="s">
        <v>251</v>
      </c>
      <c r="AN1048" s="84" t="b">
        <v>0</v>
      </c>
      <c r="AO1048" s="90" t="s">
        <v>8299</v>
      </c>
      <c r="AP1048" s="84" t="s">
        <v>179</v>
      </c>
      <c r="AQ1048" s="84">
        <v>0</v>
      </c>
      <c r="AR1048" s="84">
        <v>0</v>
      </c>
      <c r="AS1048" s="84"/>
      <c r="AT1048" s="84"/>
      <c r="AU1048" s="84"/>
      <c r="AV1048" s="84"/>
      <c r="AW1048" s="84"/>
      <c r="AX1048" s="84"/>
      <c r="AY1048" s="84"/>
      <c r="AZ1048" s="84"/>
    </row>
    <row r="1049" spans="1:52" x14ac:dyDescent="0.25">
      <c r="A1049" s="69" t="s">
        <v>1383</v>
      </c>
      <c r="B1049" s="69" t="s">
        <v>341</v>
      </c>
      <c r="C1049" s="70"/>
      <c r="D1049" s="71"/>
      <c r="E1049" s="72"/>
      <c r="F1049" s="73"/>
      <c r="G1049" s="70"/>
      <c r="H1049" s="74"/>
      <c r="I1049" s="75"/>
      <c r="J1049" s="75"/>
      <c r="K1049" s="36"/>
      <c r="L1049" s="82"/>
      <c r="M1049" s="82"/>
      <c r="N1049" s="77"/>
      <c r="O1049" s="84" t="s">
        <v>233</v>
      </c>
      <c r="P1049" s="86">
        <v>43168.057604166665</v>
      </c>
      <c r="Q1049" s="84" t="s">
        <v>2395</v>
      </c>
      <c r="R1049" s="84"/>
      <c r="S1049" s="84"/>
      <c r="T1049" s="84"/>
      <c r="U1049" s="84"/>
      <c r="V1049" s="87" t="s">
        <v>4616</v>
      </c>
      <c r="W1049" s="86">
        <v>43168.057604166665</v>
      </c>
      <c r="X1049" s="87" t="s">
        <v>5938</v>
      </c>
      <c r="Y1049" s="84"/>
      <c r="Z1049" s="84"/>
      <c r="AA1049" s="90" t="s">
        <v>7517</v>
      </c>
      <c r="AB1049" s="84"/>
      <c r="AC1049" s="84" t="b">
        <v>0</v>
      </c>
      <c r="AD1049" s="84">
        <v>0</v>
      </c>
      <c r="AE1049" s="90" t="s">
        <v>243</v>
      </c>
      <c r="AF1049" s="84" t="b">
        <v>0</v>
      </c>
      <c r="AG1049" s="84" t="s">
        <v>248</v>
      </c>
      <c r="AH1049" s="84"/>
      <c r="AI1049" s="90" t="s">
        <v>243</v>
      </c>
      <c r="AJ1049" s="84" t="b">
        <v>0</v>
      </c>
      <c r="AK1049" s="84">
        <v>1489</v>
      </c>
      <c r="AL1049" s="90" t="s">
        <v>7816</v>
      </c>
      <c r="AM1049" s="84" t="s">
        <v>253</v>
      </c>
      <c r="AN1049" s="84" t="b">
        <v>0</v>
      </c>
      <c r="AO1049" s="90" t="s">
        <v>7816</v>
      </c>
      <c r="AP1049" s="84" t="s">
        <v>179</v>
      </c>
      <c r="AQ1049" s="84">
        <v>0</v>
      </c>
      <c r="AR1049" s="84">
        <v>0</v>
      </c>
      <c r="AS1049" s="84"/>
      <c r="AT1049" s="84"/>
      <c r="AU1049" s="84"/>
      <c r="AV1049" s="84"/>
      <c r="AW1049" s="84"/>
      <c r="AX1049" s="84"/>
      <c r="AY1049" s="84"/>
      <c r="AZ1049" s="84"/>
    </row>
    <row r="1050" spans="1:52" x14ac:dyDescent="0.25">
      <c r="A1050" s="69" t="s">
        <v>1383</v>
      </c>
      <c r="B1050" s="69" t="s">
        <v>2135</v>
      </c>
      <c r="C1050" s="70"/>
      <c r="D1050" s="71"/>
      <c r="E1050" s="72"/>
      <c r="F1050" s="73"/>
      <c r="G1050" s="70"/>
      <c r="H1050" s="74"/>
      <c r="I1050" s="75"/>
      <c r="J1050" s="75"/>
      <c r="K1050" s="36"/>
      <c r="L1050" s="82"/>
      <c r="M1050" s="82"/>
      <c r="N1050" s="77"/>
      <c r="O1050" s="84" t="s">
        <v>233</v>
      </c>
      <c r="P1050" s="86">
        <v>43168.057604166665</v>
      </c>
      <c r="Q1050" s="84" t="s">
        <v>2395</v>
      </c>
      <c r="R1050" s="84"/>
      <c r="S1050" s="84"/>
      <c r="T1050" s="84"/>
      <c r="U1050" s="84"/>
      <c r="V1050" s="87" t="s">
        <v>4616</v>
      </c>
      <c r="W1050" s="86">
        <v>43168.057604166665</v>
      </c>
      <c r="X1050" s="87" t="s">
        <v>5938</v>
      </c>
      <c r="Y1050" s="84"/>
      <c r="Z1050" s="84"/>
      <c r="AA1050" s="90" t="s">
        <v>7517</v>
      </c>
      <c r="AB1050" s="84"/>
      <c r="AC1050" s="84" t="b">
        <v>0</v>
      </c>
      <c r="AD1050" s="84">
        <v>0</v>
      </c>
      <c r="AE1050" s="90" t="s">
        <v>243</v>
      </c>
      <c r="AF1050" s="84" t="b">
        <v>0</v>
      </c>
      <c r="AG1050" s="84" t="s">
        <v>248</v>
      </c>
      <c r="AH1050" s="84"/>
      <c r="AI1050" s="90" t="s">
        <v>243</v>
      </c>
      <c r="AJ1050" s="84" t="b">
        <v>0</v>
      </c>
      <c r="AK1050" s="84">
        <v>1489</v>
      </c>
      <c r="AL1050" s="90" t="s">
        <v>7816</v>
      </c>
      <c r="AM1050" s="84" t="s">
        <v>253</v>
      </c>
      <c r="AN1050" s="84" t="b">
        <v>0</v>
      </c>
      <c r="AO1050" s="90" t="s">
        <v>7816</v>
      </c>
      <c r="AP1050" s="84" t="s">
        <v>179</v>
      </c>
      <c r="AQ1050" s="84">
        <v>0</v>
      </c>
      <c r="AR1050" s="84">
        <v>0</v>
      </c>
      <c r="AS1050" s="84"/>
      <c r="AT1050" s="84"/>
      <c r="AU1050" s="84"/>
      <c r="AV1050" s="84"/>
      <c r="AW1050" s="84"/>
      <c r="AX1050" s="84"/>
      <c r="AY1050" s="84"/>
      <c r="AZ1050" s="84"/>
    </row>
    <row r="1051" spans="1:52" x14ac:dyDescent="0.25">
      <c r="A1051" s="69" t="s">
        <v>1383</v>
      </c>
      <c r="B1051" s="69" t="s">
        <v>2136</v>
      </c>
      <c r="C1051" s="70"/>
      <c r="D1051" s="71"/>
      <c r="E1051" s="72"/>
      <c r="F1051" s="73"/>
      <c r="G1051" s="70"/>
      <c r="H1051" s="74"/>
      <c r="I1051" s="75"/>
      <c r="J1051" s="75"/>
      <c r="K1051" s="36"/>
      <c r="L1051" s="82"/>
      <c r="M1051" s="82"/>
      <c r="N1051" s="77"/>
      <c r="O1051" s="84" t="s">
        <v>233</v>
      </c>
      <c r="P1051" s="86">
        <v>43168.057604166665</v>
      </c>
      <c r="Q1051" s="84" t="s">
        <v>2395</v>
      </c>
      <c r="R1051" s="84"/>
      <c r="S1051" s="84"/>
      <c r="T1051" s="84"/>
      <c r="U1051" s="84"/>
      <c r="V1051" s="87" t="s">
        <v>4616</v>
      </c>
      <c r="W1051" s="86">
        <v>43168.057604166665</v>
      </c>
      <c r="X1051" s="87" t="s">
        <v>5938</v>
      </c>
      <c r="Y1051" s="84"/>
      <c r="Z1051" s="84"/>
      <c r="AA1051" s="90" t="s">
        <v>7517</v>
      </c>
      <c r="AB1051" s="84"/>
      <c r="AC1051" s="84" t="b">
        <v>0</v>
      </c>
      <c r="AD1051" s="84">
        <v>0</v>
      </c>
      <c r="AE1051" s="90" t="s">
        <v>243</v>
      </c>
      <c r="AF1051" s="84" t="b">
        <v>0</v>
      </c>
      <c r="AG1051" s="84" t="s">
        <v>248</v>
      </c>
      <c r="AH1051" s="84"/>
      <c r="AI1051" s="90" t="s">
        <v>243</v>
      </c>
      <c r="AJ1051" s="84" t="b">
        <v>0</v>
      </c>
      <c r="AK1051" s="84">
        <v>1489</v>
      </c>
      <c r="AL1051" s="90" t="s">
        <v>7816</v>
      </c>
      <c r="AM1051" s="84" t="s">
        <v>253</v>
      </c>
      <c r="AN1051" s="84" t="b">
        <v>0</v>
      </c>
      <c r="AO1051" s="90" t="s">
        <v>7816</v>
      </c>
      <c r="AP1051" s="84" t="s">
        <v>179</v>
      </c>
      <c r="AQ1051" s="84">
        <v>0</v>
      </c>
      <c r="AR1051" s="84">
        <v>0</v>
      </c>
      <c r="AS1051" s="84"/>
      <c r="AT1051" s="84"/>
      <c r="AU1051" s="84"/>
      <c r="AV1051" s="84"/>
      <c r="AW1051" s="84"/>
      <c r="AX1051" s="84"/>
      <c r="AY1051" s="84"/>
      <c r="AZ1051" s="84"/>
    </row>
    <row r="1052" spans="1:52" x14ac:dyDescent="0.25">
      <c r="A1052" s="69" t="s">
        <v>1383</v>
      </c>
      <c r="B1052" s="69" t="s">
        <v>2137</v>
      </c>
      <c r="C1052" s="70"/>
      <c r="D1052" s="71"/>
      <c r="E1052" s="72"/>
      <c r="F1052" s="73"/>
      <c r="G1052" s="70"/>
      <c r="H1052" s="74"/>
      <c r="I1052" s="75"/>
      <c r="J1052" s="75"/>
      <c r="K1052" s="36"/>
      <c r="L1052" s="82"/>
      <c r="M1052" s="82"/>
      <c r="N1052" s="77"/>
      <c r="O1052" s="84" t="s">
        <v>233</v>
      </c>
      <c r="P1052" s="86">
        <v>43168.057604166665</v>
      </c>
      <c r="Q1052" s="84" t="s">
        <v>2395</v>
      </c>
      <c r="R1052" s="84"/>
      <c r="S1052" s="84"/>
      <c r="T1052" s="84"/>
      <c r="U1052" s="84"/>
      <c r="V1052" s="87" t="s">
        <v>4616</v>
      </c>
      <c r="W1052" s="86">
        <v>43168.057604166665</v>
      </c>
      <c r="X1052" s="87" t="s">
        <v>5938</v>
      </c>
      <c r="Y1052" s="84"/>
      <c r="Z1052" s="84"/>
      <c r="AA1052" s="90" t="s">
        <v>7517</v>
      </c>
      <c r="AB1052" s="84"/>
      <c r="AC1052" s="84" t="b">
        <v>0</v>
      </c>
      <c r="AD1052" s="84">
        <v>0</v>
      </c>
      <c r="AE1052" s="90" t="s">
        <v>243</v>
      </c>
      <c r="AF1052" s="84" t="b">
        <v>0</v>
      </c>
      <c r="AG1052" s="84" t="s">
        <v>248</v>
      </c>
      <c r="AH1052" s="84"/>
      <c r="AI1052" s="90" t="s">
        <v>243</v>
      </c>
      <c r="AJ1052" s="84" t="b">
        <v>0</v>
      </c>
      <c r="AK1052" s="84">
        <v>1489</v>
      </c>
      <c r="AL1052" s="90" t="s">
        <v>7816</v>
      </c>
      <c r="AM1052" s="84" t="s">
        <v>253</v>
      </c>
      <c r="AN1052" s="84" t="b">
        <v>0</v>
      </c>
      <c r="AO1052" s="90" t="s">
        <v>7816</v>
      </c>
      <c r="AP1052" s="84" t="s">
        <v>179</v>
      </c>
      <c r="AQ1052" s="84">
        <v>0</v>
      </c>
      <c r="AR1052" s="84">
        <v>0</v>
      </c>
      <c r="AS1052" s="84"/>
      <c r="AT1052" s="84"/>
      <c r="AU1052" s="84"/>
      <c r="AV1052" s="84"/>
      <c r="AW1052" s="84"/>
      <c r="AX1052" s="84"/>
      <c r="AY1052" s="84"/>
      <c r="AZ1052" s="84"/>
    </row>
    <row r="1053" spans="1:52" x14ac:dyDescent="0.25">
      <c r="A1053" s="69" t="s">
        <v>1383</v>
      </c>
      <c r="B1053" s="69" t="s">
        <v>2138</v>
      </c>
      <c r="C1053" s="70"/>
      <c r="D1053" s="71"/>
      <c r="E1053" s="72"/>
      <c r="F1053" s="73"/>
      <c r="G1053" s="70"/>
      <c r="H1053" s="74"/>
      <c r="I1053" s="75"/>
      <c r="J1053" s="75"/>
      <c r="K1053" s="36"/>
      <c r="L1053" s="82"/>
      <c r="M1053" s="82"/>
      <c r="N1053" s="77"/>
      <c r="O1053" s="84" t="s">
        <v>233</v>
      </c>
      <c r="P1053" s="86">
        <v>43168.057604166665</v>
      </c>
      <c r="Q1053" s="84" t="s">
        <v>2395</v>
      </c>
      <c r="R1053" s="84"/>
      <c r="S1053" s="84"/>
      <c r="T1053" s="84"/>
      <c r="U1053" s="84"/>
      <c r="V1053" s="87" t="s">
        <v>4616</v>
      </c>
      <c r="W1053" s="86">
        <v>43168.057604166665</v>
      </c>
      <c r="X1053" s="87" t="s">
        <v>5938</v>
      </c>
      <c r="Y1053" s="84"/>
      <c r="Z1053" s="84"/>
      <c r="AA1053" s="90" t="s">
        <v>7517</v>
      </c>
      <c r="AB1053" s="84"/>
      <c r="AC1053" s="84" t="b">
        <v>0</v>
      </c>
      <c r="AD1053" s="84">
        <v>0</v>
      </c>
      <c r="AE1053" s="90" t="s">
        <v>243</v>
      </c>
      <c r="AF1053" s="84" t="b">
        <v>0</v>
      </c>
      <c r="AG1053" s="84" t="s">
        <v>248</v>
      </c>
      <c r="AH1053" s="84"/>
      <c r="AI1053" s="90" t="s">
        <v>243</v>
      </c>
      <c r="AJ1053" s="84" t="b">
        <v>0</v>
      </c>
      <c r="AK1053" s="84">
        <v>1489</v>
      </c>
      <c r="AL1053" s="90" t="s">
        <v>7816</v>
      </c>
      <c r="AM1053" s="84" t="s">
        <v>253</v>
      </c>
      <c r="AN1053" s="84" t="b">
        <v>0</v>
      </c>
      <c r="AO1053" s="90" t="s">
        <v>7816</v>
      </c>
      <c r="AP1053" s="84" t="s">
        <v>179</v>
      </c>
      <c r="AQ1053" s="84">
        <v>0</v>
      </c>
      <c r="AR1053" s="84">
        <v>0</v>
      </c>
      <c r="AS1053" s="84"/>
      <c r="AT1053" s="84"/>
      <c r="AU1053" s="84"/>
      <c r="AV1053" s="84"/>
      <c r="AW1053" s="84"/>
      <c r="AX1053" s="84"/>
      <c r="AY1053" s="84"/>
      <c r="AZ1053" s="84"/>
    </row>
    <row r="1054" spans="1:52" x14ac:dyDescent="0.25">
      <c r="A1054" s="69" t="s">
        <v>1383</v>
      </c>
      <c r="B1054" s="69" t="s">
        <v>2139</v>
      </c>
      <c r="C1054" s="70"/>
      <c r="D1054" s="71"/>
      <c r="E1054" s="72"/>
      <c r="F1054" s="73"/>
      <c r="G1054" s="70"/>
      <c r="H1054" s="74"/>
      <c r="I1054" s="75"/>
      <c r="J1054" s="75"/>
      <c r="K1054" s="36"/>
      <c r="L1054" s="82"/>
      <c r="M1054" s="82"/>
      <c r="N1054" s="77"/>
      <c r="O1054" s="84" t="s">
        <v>233</v>
      </c>
      <c r="P1054" s="86">
        <v>43168.057604166665</v>
      </c>
      <c r="Q1054" s="84" t="s">
        <v>2395</v>
      </c>
      <c r="R1054" s="84"/>
      <c r="S1054" s="84"/>
      <c r="T1054" s="84"/>
      <c r="U1054" s="84"/>
      <c r="V1054" s="87" t="s">
        <v>4616</v>
      </c>
      <c r="W1054" s="86">
        <v>43168.057604166665</v>
      </c>
      <c r="X1054" s="87" t="s">
        <v>5938</v>
      </c>
      <c r="Y1054" s="84"/>
      <c r="Z1054" s="84"/>
      <c r="AA1054" s="90" t="s">
        <v>7517</v>
      </c>
      <c r="AB1054" s="84"/>
      <c r="AC1054" s="84" t="b">
        <v>0</v>
      </c>
      <c r="AD1054" s="84">
        <v>0</v>
      </c>
      <c r="AE1054" s="90" t="s">
        <v>243</v>
      </c>
      <c r="AF1054" s="84" t="b">
        <v>0</v>
      </c>
      <c r="AG1054" s="84" t="s">
        <v>248</v>
      </c>
      <c r="AH1054" s="84"/>
      <c r="AI1054" s="90" t="s">
        <v>243</v>
      </c>
      <c r="AJ1054" s="84" t="b">
        <v>0</v>
      </c>
      <c r="AK1054" s="84">
        <v>1489</v>
      </c>
      <c r="AL1054" s="90" t="s">
        <v>7816</v>
      </c>
      <c r="AM1054" s="84" t="s">
        <v>253</v>
      </c>
      <c r="AN1054" s="84" t="b">
        <v>0</v>
      </c>
      <c r="AO1054" s="90" t="s">
        <v>7816</v>
      </c>
      <c r="AP1054" s="84" t="s">
        <v>179</v>
      </c>
      <c r="AQ1054" s="84">
        <v>0</v>
      </c>
      <c r="AR1054" s="84">
        <v>0</v>
      </c>
      <c r="AS1054" s="84"/>
      <c r="AT1054" s="84"/>
      <c r="AU1054" s="84"/>
      <c r="AV1054" s="84"/>
      <c r="AW1054" s="84"/>
      <c r="AX1054" s="84"/>
      <c r="AY1054" s="84"/>
      <c r="AZ1054" s="84"/>
    </row>
    <row r="1055" spans="1:52" x14ac:dyDescent="0.25">
      <c r="A1055" s="69" t="s">
        <v>1383</v>
      </c>
      <c r="B1055" s="69" t="s">
        <v>2140</v>
      </c>
      <c r="C1055" s="70"/>
      <c r="D1055" s="71"/>
      <c r="E1055" s="72"/>
      <c r="F1055" s="73"/>
      <c r="G1055" s="70"/>
      <c r="H1055" s="74"/>
      <c r="I1055" s="75"/>
      <c r="J1055" s="75"/>
      <c r="K1055" s="36"/>
      <c r="L1055" s="82"/>
      <c r="M1055" s="82"/>
      <c r="N1055" s="77"/>
      <c r="O1055" s="84" t="s">
        <v>233</v>
      </c>
      <c r="P1055" s="86">
        <v>43168.057604166665</v>
      </c>
      <c r="Q1055" s="84" t="s">
        <v>2395</v>
      </c>
      <c r="R1055" s="84"/>
      <c r="S1055" s="84"/>
      <c r="T1055" s="84"/>
      <c r="U1055" s="84"/>
      <c r="V1055" s="87" t="s">
        <v>4616</v>
      </c>
      <c r="W1055" s="86">
        <v>43168.057604166665</v>
      </c>
      <c r="X1055" s="87" t="s">
        <v>5938</v>
      </c>
      <c r="Y1055" s="84"/>
      <c r="Z1055" s="84"/>
      <c r="AA1055" s="90" t="s">
        <v>7517</v>
      </c>
      <c r="AB1055" s="84"/>
      <c r="AC1055" s="84" t="b">
        <v>0</v>
      </c>
      <c r="AD1055" s="84">
        <v>0</v>
      </c>
      <c r="AE1055" s="90" t="s">
        <v>243</v>
      </c>
      <c r="AF1055" s="84" t="b">
        <v>0</v>
      </c>
      <c r="AG1055" s="84" t="s">
        <v>248</v>
      </c>
      <c r="AH1055" s="84"/>
      <c r="AI1055" s="90" t="s">
        <v>243</v>
      </c>
      <c r="AJ1055" s="84" t="b">
        <v>0</v>
      </c>
      <c r="AK1055" s="84">
        <v>1489</v>
      </c>
      <c r="AL1055" s="90" t="s">
        <v>7816</v>
      </c>
      <c r="AM1055" s="84" t="s">
        <v>253</v>
      </c>
      <c r="AN1055" s="84" t="b">
        <v>0</v>
      </c>
      <c r="AO1055" s="90" t="s">
        <v>7816</v>
      </c>
      <c r="AP1055" s="84" t="s">
        <v>179</v>
      </c>
      <c r="AQ1055" s="84">
        <v>0</v>
      </c>
      <c r="AR1055" s="84">
        <v>0</v>
      </c>
      <c r="AS1055" s="84"/>
      <c r="AT1055" s="84"/>
      <c r="AU1055" s="84"/>
      <c r="AV1055" s="84"/>
      <c r="AW1055" s="84"/>
      <c r="AX1055" s="84"/>
      <c r="AY1055" s="84"/>
      <c r="AZ1055" s="84"/>
    </row>
    <row r="1056" spans="1:52" x14ac:dyDescent="0.25">
      <c r="A1056" s="69" t="s">
        <v>1383</v>
      </c>
      <c r="B1056" s="69" t="s">
        <v>2141</v>
      </c>
      <c r="C1056" s="70"/>
      <c r="D1056" s="71"/>
      <c r="E1056" s="72"/>
      <c r="F1056" s="73"/>
      <c r="G1056" s="70"/>
      <c r="H1056" s="74"/>
      <c r="I1056" s="75"/>
      <c r="J1056" s="75"/>
      <c r="K1056" s="36"/>
      <c r="L1056" s="82"/>
      <c r="M1056" s="82"/>
      <c r="N1056" s="77"/>
      <c r="O1056" s="84" t="s">
        <v>233</v>
      </c>
      <c r="P1056" s="86">
        <v>43168.057604166665</v>
      </c>
      <c r="Q1056" s="84" t="s">
        <v>2395</v>
      </c>
      <c r="R1056" s="84"/>
      <c r="S1056" s="84"/>
      <c r="T1056" s="84"/>
      <c r="U1056" s="84"/>
      <c r="V1056" s="87" t="s">
        <v>4616</v>
      </c>
      <c r="W1056" s="86">
        <v>43168.057604166665</v>
      </c>
      <c r="X1056" s="87" t="s">
        <v>5938</v>
      </c>
      <c r="Y1056" s="84"/>
      <c r="Z1056" s="84"/>
      <c r="AA1056" s="90" t="s">
        <v>7517</v>
      </c>
      <c r="AB1056" s="84"/>
      <c r="AC1056" s="84" t="b">
        <v>0</v>
      </c>
      <c r="AD1056" s="84">
        <v>0</v>
      </c>
      <c r="AE1056" s="90" t="s">
        <v>243</v>
      </c>
      <c r="AF1056" s="84" t="b">
        <v>0</v>
      </c>
      <c r="AG1056" s="84" t="s">
        <v>248</v>
      </c>
      <c r="AH1056" s="84"/>
      <c r="AI1056" s="90" t="s">
        <v>243</v>
      </c>
      <c r="AJ1056" s="84" t="b">
        <v>0</v>
      </c>
      <c r="AK1056" s="84">
        <v>1489</v>
      </c>
      <c r="AL1056" s="90" t="s">
        <v>7816</v>
      </c>
      <c r="AM1056" s="84" t="s">
        <v>253</v>
      </c>
      <c r="AN1056" s="84" t="b">
        <v>0</v>
      </c>
      <c r="AO1056" s="90" t="s">
        <v>7816</v>
      </c>
      <c r="AP1056" s="84" t="s">
        <v>179</v>
      </c>
      <c r="AQ1056" s="84">
        <v>0</v>
      </c>
      <c r="AR1056" s="84">
        <v>0</v>
      </c>
      <c r="AS1056" s="84"/>
      <c r="AT1056" s="84"/>
      <c r="AU1056" s="84"/>
      <c r="AV1056" s="84"/>
      <c r="AW1056" s="84"/>
      <c r="AX1056" s="84"/>
      <c r="AY1056" s="84"/>
      <c r="AZ1056" s="84"/>
    </row>
    <row r="1057" spans="1:52" x14ac:dyDescent="0.25">
      <c r="A1057" s="69" t="s">
        <v>1383</v>
      </c>
      <c r="B1057" s="69" t="s">
        <v>2142</v>
      </c>
      <c r="C1057" s="70"/>
      <c r="D1057" s="71"/>
      <c r="E1057" s="72"/>
      <c r="F1057" s="73"/>
      <c r="G1057" s="70"/>
      <c r="H1057" s="74"/>
      <c r="I1057" s="75"/>
      <c r="J1057" s="75"/>
      <c r="K1057" s="36"/>
      <c r="L1057" s="82"/>
      <c r="M1057" s="82"/>
      <c r="N1057" s="77"/>
      <c r="O1057" s="84" t="s">
        <v>233</v>
      </c>
      <c r="P1057" s="86">
        <v>43168.057604166665</v>
      </c>
      <c r="Q1057" s="84" t="s">
        <v>2395</v>
      </c>
      <c r="R1057" s="84"/>
      <c r="S1057" s="84"/>
      <c r="T1057" s="84"/>
      <c r="U1057" s="84"/>
      <c r="V1057" s="87" t="s">
        <v>4616</v>
      </c>
      <c r="W1057" s="86">
        <v>43168.057604166665</v>
      </c>
      <c r="X1057" s="87" t="s">
        <v>5938</v>
      </c>
      <c r="Y1057" s="84"/>
      <c r="Z1057" s="84"/>
      <c r="AA1057" s="90" t="s">
        <v>7517</v>
      </c>
      <c r="AB1057" s="84"/>
      <c r="AC1057" s="84" t="b">
        <v>0</v>
      </c>
      <c r="AD1057" s="84">
        <v>0</v>
      </c>
      <c r="AE1057" s="90" t="s">
        <v>243</v>
      </c>
      <c r="AF1057" s="84" t="b">
        <v>0</v>
      </c>
      <c r="AG1057" s="84" t="s">
        <v>248</v>
      </c>
      <c r="AH1057" s="84"/>
      <c r="AI1057" s="90" t="s">
        <v>243</v>
      </c>
      <c r="AJ1057" s="84" t="b">
        <v>0</v>
      </c>
      <c r="AK1057" s="84">
        <v>1489</v>
      </c>
      <c r="AL1057" s="90" t="s">
        <v>7816</v>
      </c>
      <c r="AM1057" s="84" t="s">
        <v>253</v>
      </c>
      <c r="AN1057" s="84" t="b">
        <v>0</v>
      </c>
      <c r="AO1057" s="90" t="s">
        <v>7816</v>
      </c>
      <c r="AP1057" s="84" t="s">
        <v>179</v>
      </c>
      <c r="AQ1057" s="84">
        <v>0</v>
      </c>
      <c r="AR1057" s="84">
        <v>0</v>
      </c>
      <c r="AS1057" s="84"/>
      <c r="AT1057" s="84"/>
      <c r="AU1057" s="84"/>
      <c r="AV1057" s="84"/>
      <c r="AW1057" s="84"/>
      <c r="AX1057" s="84"/>
      <c r="AY1057" s="84"/>
      <c r="AZ1057" s="84"/>
    </row>
    <row r="1058" spans="1:52" x14ac:dyDescent="0.25">
      <c r="A1058" s="69" t="s">
        <v>1383</v>
      </c>
      <c r="B1058" s="69" t="s">
        <v>231</v>
      </c>
      <c r="C1058" s="70"/>
      <c r="D1058" s="71"/>
      <c r="E1058" s="72"/>
      <c r="F1058" s="73"/>
      <c r="G1058" s="70"/>
      <c r="H1058" s="74"/>
      <c r="I1058" s="75"/>
      <c r="J1058" s="75"/>
      <c r="K1058" s="36"/>
      <c r="L1058" s="82"/>
      <c r="M1058" s="82"/>
      <c r="N1058" s="77"/>
      <c r="O1058" s="84" t="s">
        <v>233</v>
      </c>
      <c r="P1058" s="86">
        <v>43168.057604166665</v>
      </c>
      <c r="Q1058" s="84" t="s">
        <v>2395</v>
      </c>
      <c r="R1058" s="84"/>
      <c r="S1058" s="84"/>
      <c r="T1058" s="84"/>
      <c r="U1058" s="84"/>
      <c r="V1058" s="87" t="s">
        <v>4616</v>
      </c>
      <c r="W1058" s="86">
        <v>43168.057604166665</v>
      </c>
      <c r="X1058" s="87" t="s">
        <v>5938</v>
      </c>
      <c r="Y1058" s="84"/>
      <c r="Z1058" s="84"/>
      <c r="AA1058" s="90" t="s">
        <v>7517</v>
      </c>
      <c r="AB1058" s="84"/>
      <c r="AC1058" s="84" t="b">
        <v>0</v>
      </c>
      <c r="AD1058" s="84">
        <v>0</v>
      </c>
      <c r="AE1058" s="90" t="s">
        <v>243</v>
      </c>
      <c r="AF1058" s="84" t="b">
        <v>0</v>
      </c>
      <c r="AG1058" s="84" t="s">
        <v>248</v>
      </c>
      <c r="AH1058" s="84"/>
      <c r="AI1058" s="90" t="s">
        <v>243</v>
      </c>
      <c r="AJ1058" s="84" t="b">
        <v>0</v>
      </c>
      <c r="AK1058" s="84">
        <v>1489</v>
      </c>
      <c r="AL1058" s="90" t="s">
        <v>7816</v>
      </c>
      <c r="AM1058" s="84" t="s">
        <v>253</v>
      </c>
      <c r="AN1058" s="84" t="b">
        <v>0</v>
      </c>
      <c r="AO1058" s="90" t="s">
        <v>7816</v>
      </c>
      <c r="AP1058" s="84" t="s">
        <v>179</v>
      </c>
      <c r="AQ1058" s="84">
        <v>0</v>
      </c>
      <c r="AR1058" s="84">
        <v>0</v>
      </c>
      <c r="AS1058" s="84"/>
      <c r="AT1058" s="84"/>
      <c r="AU1058" s="84"/>
      <c r="AV1058" s="84"/>
      <c r="AW1058" s="84"/>
      <c r="AX1058" s="84"/>
      <c r="AY1058" s="84"/>
      <c r="AZ1058" s="84"/>
    </row>
    <row r="1059" spans="1:52" x14ac:dyDescent="0.25">
      <c r="A1059" s="69" t="s">
        <v>1384</v>
      </c>
      <c r="B1059" s="69" t="s">
        <v>341</v>
      </c>
      <c r="C1059" s="70"/>
      <c r="D1059" s="71"/>
      <c r="E1059" s="72"/>
      <c r="F1059" s="73"/>
      <c r="G1059" s="70"/>
      <c r="H1059" s="74"/>
      <c r="I1059" s="75"/>
      <c r="J1059" s="75"/>
      <c r="K1059" s="36"/>
      <c r="L1059" s="82"/>
      <c r="M1059" s="82"/>
      <c r="N1059" s="77"/>
      <c r="O1059" s="84" t="s">
        <v>233</v>
      </c>
      <c r="P1059" s="86">
        <v>43168.057615740741</v>
      </c>
      <c r="Q1059" s="84" t="s">
        <v>2395</v>
      </c>
      <c r="R1059" s="84"/>
      <c r="S1059" s="84"/>
      <c r="T1059" s="84"/>
      <c r="U1059" s="84"/>
      <c r="V1059" s="87" t="s">
        <v>4617</v>
      </c>
      <c r="W1059" s="86">
        <v>43168.057615740741</v>
      </c>
      <c r="X1059" s="87" t="s">
        <v>5939</v>
      </c>
      <c r="Y1059" s="84"/>
      <c r="Z1059" s="84"/>
      <c r="AA1059" s="90" t="s">
        <v>7518</v>
      </c>
      <c r="AB1059" s="84"/>
      <c r="AC1059" s="84" t="b">
        <v>0</v>
      </c>
      <c r="AD1059" s="84">
        <v>0</v>
      </c>
      <c r="AE1059" s="90" t="s">
        <v>243</v>
      </c>
      <c r="AF1059" s="84" t="b">
        <v>0</v>
      </c>
      <c r="AG1059" s="84" t="s">
        <v>248</v>
      </c>
      <c r="AH1059" s="84"/>
      <c r="AI1059" s="90" t="s">
        <v>243</v>
      </c>
      <c r="AJ1059" s="84" t="b">
        <v>0</v>
      </c>
      <c r="AK1059" s="84">
        <v>1489</v>
      </c>
      <c r="AL1059" s="90" t="s">
        <v>7816</v>
      </c>
      <c r="AM1059" s="84" t="s">
        <v>251</v>
      </c>
      <c r="AN1059" s="84" t="b">
        <v>0</v>
      </c>
      <c r="AO1059" s="90" t="s">
        <v>7816</v>
      </c>
      <c r="AP1059" s="84" t="s">
        <v>179</v>
      </c>
      <c r="AQ1059" s="84">
        <v>0</v>
      </c>
      <c r="AR1059" s="84">
        <v>0</v>
      </c>
      <c r="AS1059" s="84"/>
      <c r="AT1059" s="84"/>
      <c r="AU1059" s="84"/>
      <c r="AV1059" s="84"/>
      <c r="AW1059" s="84"/>
      <c r="AX1059" s="84"/>
      <c r="AY1059" s="84"/>
      <c r="AZ1059" s="84"/>
    </row>
    <row r="1060" spans="1:52" x14ac:dyDescent="0.25">
      <c r="A1060" s="69" t="s">
        <v>1384</v>
      </c>
      <c r="B1060" s="69" t="s">
        <v>2135</v>
      </c>
      <c r="C1060" s="70"/>
      <c r="D1060" s="71"/>
      <c r="E1060" s="72"/>
      <c r="F1060" s="73"/>
      <c r="G1060" s="70"/>
      <c r="H1060" s="74"/>
      <c r="I1060" s="75"/>
      <c r="J1060" s="75"/>
      <c r="K1060" s="36"/>
      <c r="L1060" s="82"/>
      <c r="M1060" s="82"/>
      <c r="N1060" s="77"/>
      <c r="O1060" s="84" t="s">
        <v>233</v>
      </c>
      <c r="P1060" s="86">
        <v>43168.057615740741</v>
      </c>
      <c r="Q1060" s="84" t="s">
        <v>2395</v>
      </c>
      <c r="R1060" s="84"/>
      <c r="S1060" s="84"/>
      <c r="T1060" s="84"/>
      <c r="U1060" s="84"/>
      <c r="V1060" s="87" t="s">
        <v>4617</v>
      </c>
      <c r="W1060" s="86">
        <v>43168.057615740741</v>
      </c>
      <c r="X1060" s="87" t="s">
        <v>5939</v>
      </c>
      <c r="Y1060" s="84"/>
      <c r="Z1060" s="84"/>
      <c r="AA1060" s="90" t="s">
        <v>7518</v>
      </c>
      <c r="AB1060" s="84"/>
      <c r="AC1060" s="84" t="b">
        <v>0</v>
      </c>
      <c r="AD1060" s="84">
        <v>0</v>
      </c>
      <c r="AE1060" s="90" t="s">
        <v>243</v>
      </c>
      <c r="AF1060" s="84" t="b">
        <v>0</v>
      </c>
      <c r="AG1060" s="84" t="s">
        <v>248</v>
      </c>
      <c r="AH1060" s="84"/>
      <c r="AI1060" s="90" t="s">
        <v>243</v>
      </c>
      <c r="AJ1060" s="84" t="b">
        <v>0</v>
      </c>
      <c r="AK1060" s="84">
        <v>1489</v>
      </c>
      <c r="AL1060" s="90" t="s">
        <v>7816</v>
      </c>
      <c r="AM1060" s="84" t="s">
        <v>251</v>
      </c>
      <c r="AN1060" s="84" t="b">
        <v>0</v>
      </c>
      <c r="AO1060" s="90" t="s">
        <v>7816</v>
      </c>
      <c r="AP1060" s="84" t="s">
        <v>179</v>
      </c>
      <c r="AQ1060" s="84">
        <v>0</v>
      </c>
      <c r="AR1060" s="84">
        <v>0</v>
      </c>
      <c r="AS1060" s="84"/>
      <c r="AT1060" s="84"/>
      <c r="AU1060" s="84"/>
      <c r="AV1060" s="84"/>
      <c r="AW1060" s="84"/>
      <c r="AX1060" s="84"/>
      <c r="AY1060" s="84"/>
      <c r="AZ1060" s="84"/>
    </row>
    <row r="1061" spans="1:52" x14ac:dyDescent="0.25">
      <c r="A1061" s="69" t="s">
        <v>1384</v>
      </c>
      <c r="B1061" s="69" t="s">
        <v>2136</v>
      </c>
      <c r="C1061" s="70"/>
      <c r="D1061" s="71"/>
      <c r="E1061" s="72"/>
      <c r="F1061" s="73"/>
      <c r="G1061" s="70"/>
      <c r="H1061" s="74"/>
      <c r="I1061" s="75"/>
      <c r="J1061" s="75"/>
      <c r="K1061" s="36"/>
      <c r="L1061" s="82"/>
      <c r="M1061" s="82"/>
      <c r="N1061" s="77"/>
      <c r="O1061" s="84" t="s">
        <v>233</v>
      </c>
      <c r="P1061" s="86">
        <v>43168.057615740741</v>
      </c>
      <c r="Q1061" s="84" t="s">
        <v>2395</v>
      </c>
      <c r="R1061" s="84"/>
      <c r="S1061" s="84"/>
      <c r="T1061" s="84"/>
      <c r="U1061" s="84"/>
      <c r="V1061" s="87" t="s">
        <v>4617</v>
      </c>
      <c r="W1061" s="86">
        <v>43168.057615740741</v>
      </c>
      <c r="X1061" s="87" t="s">
        <v>5939</v>
      </c>
      <c r="Y1061" s="84"/>
      <c r="Z1061" s="84"/>
      <c r="AA1061" s="90" t="s">
        <v>7518</v>
      </c>
      <c r="AB1061" s="84"/>
      <c r="AC1061" s="84" t="b">
        <v>0</v>
      </c>
      <c r="AD1061" s="84">
        <v>0</v>
      </c>
      <c r="AE1061" s="90" t="s">
        <v>243</v>
      </c>
      <c r="AF1061" s="84" t="b">
        <v>0</v>
      </c>
      <c r="AG1061" s="84" t="s">
        <v>248</v>
      </c>
      <c r="AH1061" s="84"/>
      <c r="AI1061" s="90" t="s">
        <v>243</v>
      </c>
      <c r="AJ1061" s="84" t="b">
        <v>0</v>
      </c>
      <c r="AK1061" s="84">
        <v>1489</v>
      </c>
      <c r="AL1061" s="90" t="s">
        <v>7816</v>
      </c>
      <c r="AM1061" s="84" t="s">
        <v>251</v>
      </c>
      <c r="AN1061" s="84" t="b">
        <v>0</v>
      </c>
      <c r="AO1061" s="90" t="s">
        <v>7816</v>
      </c>
      <c r="AP1061" s="84" t="s">
        <v>179</v>
      </c>
      <c r="AQ1061" s="84">
        <v>0</v>
      </c>
      <c r="AR1061" s="84">
        <v>0</v>
      </c>
      <c r="AS1061" s="84"/>
      <c r="AT1061" s="84"/>
      <c r="AU1061" s="84"/>
      <c r="AV1061" s="84"/>
      <c r="AW1061" s="84"/>
      <c r="AX1061" s="84"/>
      <c r="AY1061" s="84"/>
      <c r="AZ1061" s="84"/>
    </row>
    <row r="1062" spans="1:52" x14ac:dyDescent="0.25">
      <c r="A1062" s="69" t="s">
        <v>1384</v>
      </c>
      <c r="B1062" s="69" t="s">
        <v>2137</v>
      </c>
      <c r="C1062" s="70"/>
      <c r="D1062" s="71"/>
      <c r="E1062" s="72"/>
      <c r="F1062" s="73"/>
      <c r="G1062" s="70"/>
      <c r="H1062" s="74"/>
      <c r="I1062" s="75"/>
      <c r="J1062" s="75"/>
      <c r="K1062" s="36"/>
      <c r="L1062" s="82"/>
      <c r="M1062" s="82"/>
      <c r="N1062" s="77"/>
      <c r="O1062" s="84" t="s">
        <v>233</v>
      </c>
      <c r="P1062" s="86">
        <v>43168.057615740741</v>
      </c>
      <c r="Q1062" s="84" t="s">
        <v>2395</v>
      </c>
      <c r="R1062" s="84"/>
      <c r="S1062" s="84"/>
      <c r="T1062" s="84"/>
      <c r="U1062" s="84"/>
      <c r="V1062" s="87" t="s">
        <v>4617</v>
      </c>
      <c r="W1062" s="86">
        <v>43168.057615740741</v>
      </c>
      <c r="X1062" s="87" t="s">
        <v>5939</v>
      </c>
      <c r="Y1062" s="84"/>
      <c r="Z1062" s="84"/>
      <c r="AA1062" s="90" t="s">
        <v>7518</v>
      </c>
      <c r="AB1062" s="84"/>
      <c r="AC1062" s="84" t="b">
        <v>0</v>
      </c>
      <c r="AD1062" s="84">
        <v>0</v>
      </c>
      <c r="AE1062" s="90" t="s">
        <v>243</v>
      </c>
      <c r="AF1062" s="84" t="b">
        <v>0</v>
      </c>
      <c r="AG1062" s="84" t="s">
        <v>248</v>
      </c>
      <c r="AH1062" s="84"/>
      <c r="AI1062" s="90" t="s">
        <v>243</v>
      </c>
      <c r="AJ1062" s="84" t="b">
        <v>0</v>
      </c>
      <c r="AK1062" s="84">
        <v>1489</v>
      </c>
      <c r="AL1062" s="90" t="s">
        <v>7816</v>
      </c>
      <c r="AM1062" s="84" t="s">
        <v>251</v>
      </c>
      <c r="AN1062" s="84" t="b">
        <v>0</v>
      </c>
      <c r="AO1062" s="90" t="s">
        <v>7816</v>
      </c>
      <c r="AP1062" s="84" t="s">
        <v>179</v>
      </c>
      <c r="AQ1062" s="84">
        <v>0</v>
      </c>
      <c r="AR1062" s="84">
        <v>0</v>
      </c>
      <c r="AS1062" s="84"/>
      <c r="AT1062" s="84"/>
      <c r="AU1062" s="84"/>
      <c r="AV1062" s="84"/>
      <c r="AW1062" s="84"/>
      <c r="AX1062" s="84"/>
      <c r="AY1062" s="84"/>
      <c r="AZ1062" s="84"/>
    </row>
    <row r="1063" spans="1:52" x14ac:dyDescent="0.25">
      <c r="A1063" s="69" t="s">
        <v>1384</v>
      </c>
      <c r="B1063" s="69" t="s">
        <v>2138</v>
      </c>
      <c r="C1063" s="70"/>
      <c r="D1063" s="71"/>
      <c r="E1063" s="72"/>
      <c r="F1063" s="73"/>
      <c r="G1063" s="70"/>
      <c r="H1063" s="74"/>
      <c r="I1063" s="75"/>
      <c r="J1063" s="75"/>
      <c r="K1063" s="36"/>
      <c r="L1063" s="82"/>
      <c r="M1063" s="82"/>
      <c r="N1063" s="77"/>
      <c r="O1063" s="84" t="s">
        <v>233</v>
      </c>
      <c r="P1063" s="86">
        <v>43168.057615740741</v>
      </c>
      <c r="Q1063" s="84" t="s">
        <v>2395</v>
      </c>
      <c r="R1063" s="84"/>
      <c r="S1063" s="84"/>
      <c r="T1063" s="84"/>
      <c r="U1063" s="84"/>
      <c r="V1063" s="87" t="s">
        <v>4617</v>
      </c>
      <c r="W1063" s="86">
        <v>43168.057615740741</v>
      </c>
      <c r="X1063" s="87" t="s">
        <v>5939</v>
      </c>
      <c r="Y1063" s="84"/>
      <c r="Z1063" s="84"/>
      <c r="AA1063" s="90" t="s">
        <v>7518</v>
      </c>
      <c r="AB1063" s="84"/>
      <c r="AC1063" s="84" t="b">
        <v>0</v>
      </c>
      <c r="AD1063" s="84">
        <v>0</v>
      </c>
      <c r="AE1063" s="90" t="s">
        <v>243</v>
      </c>
      <c r="AF1063" s="84" t="b">
        <v>0</v>
      </c>
      <c r="AG1063" s="84" t="s">
        <v>248</v>
      </c>
      <c r="AH1063" s="84"/>
      <c r="AI1063" s="90" t="s">
        <v>243</v>
      </c>
      <c r="AJ1063" s="84" t="b">
        <v>0</v>
      </c>
      <c r="AK1063" s="84">
        <v>1489</v>
      </c>
      <c r="AL1063" s="90" t="s">
        <v>7816</v>
      </c>
      <c r="AM1063" s="84" t="s">
        <v>251</v>
      </c>
      <c r="AN1063" s="84" t="b">
        <v>0</v>
      </c>
      <c r="AO1063" s="90" t="s">
        <v>7816</v>
      </c>
      <c r="AP1063" s="84" t="s">
        <v>179</v>
      </c>
      <c r="AQ1063" s="84">
        <v>0</v>
      </c>
      <c r="AR1063" s="84">
        <v>0</v>
      </c>
      <c r="AS1063" s="84"/>
      <c r="AT1063" s="84"/>
      <c r="AU1063" s="84"/>
      <c r="AV1063" s="84"/>
      <c r="AW1063" s="84"/>
      <c r="AX1063" s="84"/>
      <c r="AY1063" s="84"/>
      <c r="AZ1063" s="84"/>
    </row>
    <row r="1064" spans="1:52" x14ac:dyDescent="0.25">
      <c r="A1064" s="69" t="s">
        <v>1384</v>
      </c>
      <c r="B1064" s="69" t="s">
        <v>2139</v>
      </c>
      <c r="C1064" s="70"/>
      <c r="D1064" s="71"/>
      <c r="E1064" s="72"/>
      <c r="F1064" s="73"/>
      <c r="G1064" s="70"/>
      <c r="H1064" s="74"/>
      <c r="I1064" s="75"/>
      <c r="J1064" s="75"/>
      <c r="K1064" s="36"/>
      <c r="L1064" s="82"/>
      <c r="M1064" s="82"/>
      <c r="N1064" s="77"/>
      <c r="O1064" s="84" t="s">
        <v>233</v>
      </c>
      <c r="P1064" s="86">
        <v>43168.057615740741</v>
      </c>
      <c r="Q1064" s="84" t="s">
        <v>2395</v>
      </c>
      <c r="R1064" s="84"/>
      <c r="S1064" s="84"/>
      <c r="T1064" s="84"/>
      <c r="U1064" s="84"/>
      <c r="V1064" s="87" t="s">
        <v>4617</v>
      </c>
      <c r="W1064" s="86">
        <v>43168.057615740741</v>
      </c>
      <c r="X1064" s="87" t="s">
        <v>5939</v>
      </c>
      <c r="Y1064" s="84"/>
      <c r="Z1064" s="84"/>
      <c r="AA1064" s="90" t="s">
        <v>7518</v>
      </c>
      <c r="AB1064" s="84"/>
      <c r="AC1064" s="84" t="b">
        <v>0</v>
      </c>
      <c r="AD1064" s="84">
        <v>0</v>
      </c>
      <c r="AE1064" s="90" t="s">
        <v>243</v>
      </c>
      <c r="AF1064" s="84" t="b">
        <v>0</v>
      </c>
      <c r="AG1064" s="84" t="s">
        <v>248</v>
      </c>
      <c r="AH1064" s="84"/>
      <c r="AI1064" s="90" t="s">
        <v>243</v>
      </c>
      <c r="AJ1064" s="84" t="b">
        <v>0</v>
      </c>
      <c r="AK1064" s="84">
        <v>1489</v>
      </c>
      <c r="AL1064" s="90" t="s">
        <v>7816</v>
      </c>
      <c r="AM1064" s="84" t="s">
        <v>251</v>
      </c>
      <c r="AN1064" s="84" t="b">
        <v>0</v>
      </c>
      <c r="AO1064" s="90" t="s">
        <v>7816</v>
      </c>
      <c r="AP1064" s="84" t="s">
        <v>179</v>
      </c>
      <c r="AQ1064" s="84">
        <v>0</v>
      </c>
      <c r="AR1064" s="84">
        <v>0</v>
      </c>
      <c r="AS1064" s="84"/>
      <c r="AT1064" s="84"/>
      <c r="AU1064" s="84"/>
      <c r="AV1064" s="84"/>
      <c r="AW1064" s="84"/>
      <c r="AX1064" s="84"/>
      <c r="AY1064" s="84"/>
      <c r="AZ1064" s="84"/>
    </row>
    <row r="1065" spans="1:52" x14ac:dyDescent="0.25">
      <c r="A1065" s="69" t="s">
        <v>1384</v>
      </c>
      <c r="B1065" s="69" t="s">
        <v>2140</v>
      </c>
      <c r="C1065" s="70"/>
      <c r="D1065" s="71"/>
      <c r="E1065" s="72"/>
      <c r="F1065" s="73"/>
      <c r="G1065" s="70"/>
      <c r="H1065" s="74"/>
      <c r="I1065" s="75"/>
      <c r="J1065" s="75"/>
      <c r="K1065" s="36"/>
      <c r="L1065" s="82"/>
      <c r="M1065" s="82"/>
      <c r="N1065" s="77"/>
      <c r="O1065" s="84" t="s">
        <v>233</v>
      </c>
      <c r="P1065" s="86">
        <v>43168.057615740741</v>
      </c>
      <c r="Q1065" s="84" t="s">
        <v>2395</v>
      </c>
      <c r="R1065" s="84"/>
      <c r="S1065" s="84"/>
      <c r="T1065" s="84"/>
      <c r="U1065" s="84"/>
      <c r="V1065" s="87" t="s">
        <v>4617</v>
      </c>
      <c r="W1065" s="86">
        <v>43168.057615740741</v>
      </c>
      <c r="X1065" s="87" t="s">
        <v>5939</v>
      </c>
      <c r="Y1065" s="84"/>
      <c r="Z1065" s="84"/>
      <c r="AA1065" s="90" t="s">
        <v>7518</v>
      </c>
      <c r="AB1065" s="84"/>
      <c r="AC1065" s="84" t="b">
        <v>0</v>
      </c>
      <c r="AD1065" s="84">
        <v>0</v>
      </c>
      <c r="AE1065" s="90" t="s">
        <v>243</v>
      </c>
      <c r="AF1065" s="84" t="b">
        <v>0</v>
      </c>
      <c r="AG1065" s="84" t="s">
        <v>248</v>
      </c>
      <c r="AH1065" s="84"/>
      <c r="AI1065" s="90" t="s">
        <v>243</v>
      </c>
      <c r="AJ1065" s="84" t="b">
        <v>0</v>
      </c>
      <c r="AK1065" s="84">
        <v>1489</v>
      </c>
      <c r="AL1065" s="90" t="s">
        <v>7816</v>
      </c>
      <c r="AM1065" s="84" t="s">
        <v>251</v>
      </c>
      <c r="AN1065" s="84" t="b">
        <v>0</v>
      </c>
      <c r="AO1065" s="90" t="s">
        <v>7816</v>
      </c>
      <c r="AP1065" s="84" t="s">
        <v>179</v>
      </c>
      <c r="AQ1065" s="84">
        <v>0</v>
      </c>
      <c r="AR1065" s="84">
        <v>0</v>
      </c>
      <c r="AS1065" s="84"/>
      <c r="AT1065" s="84"/>
      <c r="AU1065" s="84"/>
      <c r="AV1065" s="84"/>
      <c r="AW1065" s="84"/>
      <c r="AX1065" s="84"/>
      <c r="AY1065" s="84"/>
      <c r="AZ1065" s="84"/>
    </row>
    <row r="1066" spans="1:52" x14ac:dyDescent="0.25">
      <c r="A1066" s="69" t="s">
        <v>1384</v>
      </c>
      <c r="B1066" s="69" t="s">
        <v>2141</v>
      </c>
      <c r="C1066" s="70"/>
      <c r="D1066" s="71"/>
      <c r="E1066" s="72"/>
      <c r="F1066" s="73"/>
      <c r="G1066" s="70"/>
      <c r="H1066" s="74"/>
      <c r="I1066" s="75"/>
      <c r="J1066" s="75"/>
      <c r="K1066" s="36"/>
      <c r="L1066" s="82"/>
      <c r="M1066" s="82"/>
      <c r="N1066" s="77"/>
      <c r="O1066" s="84" t="s">
        <v>233</v>
      </c>
      <c r="P1066" s="86">
        <v>43168.057615740741</v>
      </c>
      <c r="Q1066" s="84" t="s">
        <v>2395</v>
      </c>
      <c r="R1066" s="84"/>
      <c r="S1066" s="84"/>
      <c r="T1066" s="84"/>
      <c r="U1066" s="84"/>
      <c r="V1066" s="87" t="s">
        <v>4617</v>
      </c>
      <c r="W1066" s="86">
        <v>43168.057615740741</v>
      </c>
      <c r="X1066" s="87" t="s">
        <v>5939</v>
      </c>
      <c r="Y1066" s="84"/>
      <c r="Z1066" s="84"/>
      <c r="AA1066" s="90" t="s">
        <v>7518</v>
      </c>
      <c r="AB1066" s="84"/>
      <c r="AC1066" s="84" t="b">
        <v>0</v>
      </c>
      <c r="AD1066" s="84">
        <v>0</v>
      </c>
      <c r="AE1066" s="90" t="s">
        <v>243</v>
      </c>
      <c r="AF1066" s="84" t="b">
        <v>0</v>
      </c>
      <c r="AG1066" s="84" t="s">
        <v>248</v>
      </c>
      <c r="AH1066" s="84"/>
      <c r="AI1066" s="90" t="s">
        <v>243</v>
      </c>
      <c r="AJ1066" s="84" t="b">
        <v>0</v>
      </c>
      <c r="AK1066" s="84">
        <v>1489</v>
      </c>
      <c r="AL1066" s="90" t="s">
        <v>7816</v>
      </c>
      <c r="AM1066" s="84" t="s">
        <v>251</v>
      </c>
      <c r="AN1066" s="84" t="b">
        <v>0</v>
      </c>
      <c r="AO1066" s="90" t="s">
        <v>7816</v>
      </c>
      <c r="AP1066" s="84" t="s">
        <v>179</v>
      </c>
      <c r="AQ1066" s="84">
        <v>0</v>
      </c>
      <c r="AR1066" s="84">
        <v>0</v>
      </c>
      <c r="AS1066" s="84"/>
      <c r="AT1066" s="84"/>
      <c r="AU1066" s="84"/>
      <c r="AV1066" s="84"/>
      <c r="AW1066" s="84"/>
      <c r="AX1066" s="84"/>
      <c r="AY1066" s="84"/>
      <c r="AZ1066" s="84"/>
    </row>
    <row r="1067" spans="1:52" x14ac:dyDescent="0.25">
      <c r="A1067" s="69" t="s">
        <v>1384</v>
      </c>
      <c r="B1067" s="69" t="s">
        <v>2142</v>
      </c>
      <c r="C1067" s="70"/>
      <c r="D1067" s="71"/>
      <c r="E1067" s="72"/>
      <c r="F1067" s="73"/>
      <c r="G1067" s="70"/>
      <c r="H1067" s="74"/>
      <c r="I1067" s="75"/>
      <c r="J1067" s="75"/>
      <c r="K1067" s="36"/>
      <c r="L1067" s="82"/>
      <c r="M1067" s="82"/>
      <c r="N1067" s="77"/>
      <c r="O1067" s="84" t="s">
        <v>233</v>
      </c>
      <c r="P1067" s="86">
        <v>43168.057615740741</v>
      </c>
      <c r="Q1067" s="84" t="s">
        <v>2395</v>
      </c>
      <c r="R1067" s="84"/>
      <c r="S1067" s="84"/>
      <c r="T1067" s="84"/>
      <c r="U1067" s="84"/>
      <c r="V1067" s="87" t="s">
        <v>4617</v>
      </c>
      <c r="W1067" s="86">
        <v>43168.057615740741</v>
      </c>
      <c r="X1067" s="87" t="s">
        <v>5939</v>
      </c>
      <c r="Y1067" s="84"/>
      <c r="Z1067" s="84"/>
      <c r="AA1067" s="90" t="s">
        <v>7518</v>
      </c>
      <c r="AB1067" s="84"/>
      <c r="AC1067" s="84" t="b">
        <v>0</v>
      </c>
      <c r="AD1067" s="84">
        <v>0</v>
      </c>
      <c r="AE1067" s="90" t="s">
        <v>243</v>
      </c>
      <c r="AF1067" s="84" t="b">
        <v>0</v>
      </c>
      <c r="AG1067" s="84" t="s">
        <v>248</v>
      </c>
      <c r="AH1067" s="84"/>
      <c r="AI1067" s="90" t="s">
        <v>243</v>
      </c>
      <c r="AJ1067" s="84" t="b">
        <v>0</v>
      </c>
      <c r="AK1067" s="84">
        <v>1489</v>
      </c>
      <c r="AL1067" s="90" t="s">
        <v>7816</v>
      </c>
      <c r="AM1067" s="84" t="s">
        <v>251</v>
      </c>
      <c r="AN1067" s="84" t="b">
        <v>0</v>
      </c>
      <c r="AO1067" s="90" t="s">
        <v>7816</v>
      </c>
      <c r="AP1067" s="84" t="s">
        <v>179</v>
      </c>
      <c r="AQ1067" s="84">
        <v>0</v>
      </c>
      <c r="AR1067" s="84">
        <v>0</v>
      </c>
      <c r="AS1067" s="84"/>
      <c r="AT1067" s="84"/>
      <c r="AU1067" s="84"/>
      <c r="AV1067" s="84"/>
      <c r="AW1067" s="84"/>
      <c r="AX1067" s="84"/>
      <c r="AY1067" s="84"/>
      <c r="AZ1067" s="84"/>
    </row>
    <row r="1068" spans="1:52" x14ac:dyDescent="0.25">
      <c r="A1068" s="69" t="s">
        <v>1384</v>
      </c>
      <c r="B1068" s="69" t="s">
        <v>231</v>
      </c>
      <c r="C1068" s="70"/>
      <c r="D1068" s="71"/>
      <c r="E1068" s="72"/>
      <c r="F1068" s="73"/>
      <c r="G1068" s="70"/>
      <c r="H1068" s="74"/>
      <c r="I1068" s="75"/>
      <c r="J1068" s="75"/>
      <c r="K1068" s="36"/>
      <c r="L1068" s="82"/>
      <c r="M1068" s="82"/>
      <c r="N1068" s="77"/>
      <c r="O1068" s="84" t="s">
        <v>233</v>
      </c>
      <c r="P1068" s="86">
        <v>43168.057615740741</v>
      </c>
      <c r="Q1068" s="84" t="s">
        <v>2395</v>
      </c>
      <c r="R1068" s="84"/>
      <c r="S1068" s="84"/>
      <c r="T1068" s="84"/>
      <c r="U1068" s="84"/>
      <c r="V1068" s="87" t="s">
        <v>4617</v>
      </c>
      <c r="W1068" s="86">
        <v>43168.057615740741</v>
      </c>
      <c r="X1068" s="87" t="s">
        <v>5939</v>
      </c>
      <c r="Y1068" s="84"/>
      <c r="Z1068" s="84"/>
      <c r="AA1068" s="90" t="s">
        <v>7518</v>
      </c>
      <c r="AB1068" s="84"/>
      <c r="AC1068" s="84" t="b">
        <v>0</v>
      </c>
      <c r="AD1068" s="84">
        <v>0</v>
      </c>
      <c r="AE1068" s="90" t="s">
        <v>243</v>
      </c>
      <c r="AF1068" s="84" t="b">
        <v>0</v>
      </c>
      <c r="AG1068" s="84" t="s">
        <v>248</v>
      </c>
      <c r="AH1068" s="84"/>
      <c r="AI1068" s="90" t="s">
        <v>243</v>
      </c>
      <c r="AJ1068" s="84" t="b">
        <v>0</v>
      </c>
      <c r="AK1068" s="84">
        <v>1489</v>
      </c>
      <c r="AL1068" s="90" t="s">
        <v>7816</v>
      </c>
      <c r="AM1068" s="84" t="s">
        <v>251</v>
      </c>
      <c r="AN1068" s="84" t="b">
        <v>0</v>
      </c>
      <c r="AO1068" s="90" t="s">
        <v>7816</v>
      </c>
      <c r="AP1068" s="84" t="s">
        <v>179</v>
      </c>
      <c r="AQ1068" s="84">
        <v>0</v>
      </c>
      <c r="AR1068" s="84">
        <v>0</v>
      </c>
      <c r="AS1068" s="84"/>
      <c r="AT1068" s="84"/>
      <c r="AU1068" s="84"/>
      <c r="AV1068" s="84"/>
      <c r="AW1068" s="84"/>
      <c r="AX1068" s="84"/>
      <c r="AY1068" s="84"/>
      <c r="AZ1068" s="84"/>
    </row>
    <row r="1069" spans="1:52" x14ac:dyDescent="0.25">
      <c r="A1069" s="69" t="s">
        <v>1385</v>
      </c>
      <c r="B1069" s="69" t="s">
        <v>2095</v>
      </c>
      <c r="C1069" s="70"/>
      <c r="D1069" s="71"/>
      <c r="E1069" s="72"/>
      <c r="F1069" s="73"/>
      <c r="G1069" s="70"/>
      <c r="H1069" s="74"/>
      <c r="I1069" s="75"/>
      <c r="J1069" s="75"/>
      <c r="K1069" s="36"/>
      <c r="L1069" s="82"/>
      <c r="M1069" s="82"/>
      <c r="N1069" s="77"/>
      <c r="O1069" s="84" t="s">
        <v>233</v>
      </c>
      <c r="P1069" s="86">
        <v>43168.057673611111</v>
      </c>
      <c r="Q1069" s="84" t="s">
        <v>2400</v>
      </c>
      <c r="R1069" s="84"/>
      <c r="S1069" s="84"/>
      <c r="T1069" s="84"/>
      <c r="U1069" s="84"/>
      <c r="V1069" s="87" t="s">
        <v>4618</v>
      </c>
      <c r="W1069" s="86">
        <v>43168.057673611111</v>
      </c>
      <c r="X1069" s="87" t="s">
        <v>5940</v>
      </c>
      <c r="Y1069" s="84"/>
      <c r="Z1069" s="84"/>
      <c r="AA1069" s="90" t="s">
        <v>7519</v>
      </c>
      <c r="AB1069" s="84"/>
      <c r="AC1069" s="84" t="b">
        <v>0</v>
      </c>
      <c r="AD1069" s="84">
        <v>0</v>
      </c>
      <c r="AE1069" s="90" t="s">
        <v>243</v>
      </c>
      <c r="AF1069" s="84" t="b">
        <v>0</v>
      </c>
      <c r="AG1069" s="84" t="s">
        <v>532</v>
      </c>
      <c r="AH1069" s="84"/>
      <c r="AI1069" s="90" t="s">
        <v>243</v>
      </c>
      <c r="AJ1069" s="84" t="b">
        <v>0</v>
      </c>
      <c r="AK1069" s="84">
        <v>369</v>
      </c>
      <c r="AL1069" s="90" t="s">
        <v>8332</v>
      </c>
      <c r="AM1069" s="84" t="s">
        <v>251</v>
      </c>
      <c r="AN1069" s="84" t="b">
        <v>0</v>
      </c>
      <c r="AO1069" s="90" t="s">
        <v>8332</v>
      </c>
      <c r="AP1069" s="84" t="s">
        <v>179</v>
      </c>
      <c r="AQ1069" s="84">
        <v>0</v>
      </c>
      <c r="AR1069" s="84">
        <v>0</v>
      </c>
      <c r="AS1069" s="84"/>
      <c r="AT1069" s="84"/>
      <c r="AU1069" s="84"/>
      <c r="AV1069" s="84"/>
      <c r="AW1069" s="84"/>
      <c r="AX1069" s="84"/>
      <c r="AY1069" s="84"/>
      <c r="AZ1069" s="84"/>
    </row>
    <row r="1070" spans="1:52" x14ac:dyDescent="0.25">
      <c r="A1070" s="69" t="s">
        <v>1386</v>
      </c>
      <c r="B1070" s="69" t="s">
        <v>1868</v>
      </c>
      <c r="C1070" s="70"/>
      <c r="D1070" s="71"/>
      <c r="E1070" s="72"/>
      <c r="F1070" s="73"/>
      <c r="G1070" s="70"/>
      <c r="H1070" s="74"/>
      <c r="I1070" s="75"/>
      <c r="J1070" s="75"/>
      <c r="K1070" s="36"/>
      <c r="L1070" s="82"/>
      <c r="M1070" s="82"/>
      <c r="N1070" s="77"/>
      <c r="O1070" s="84" t="s">
        <v>233</v>
      </c>
      <c r="P1070" s="86">
        <v>43168.057685185187</v>
      </c>
      <c r="Q1070" s="84" t="s">
        <v>2606</v>
      </c>
      <c r="R1070" s="84"/>
      <c r="S1070" s="84"/>
      <c r="T1070" s="84" t="s">
        <v>3582</v>
      </c>
      <c r="U1070" s="84"/>
      <c r="V1070" s="87" t="s">
        <v>4619</v>
      </c>
      <c r="W1070" s="86">
        <v>43168.057685185187</v>
      </c>
      <c r="X1070" s="87" t="s">
        <v>5941</v>
      </c>
      <c r="Y1070" s="84"/>
      <c r="Z1070" s="84"/>
      <c r="AA1070" s="90" t="s">
        <v>7520</v>
      </c>
      <c r="AB1070" s="84"/>
      <c r="AC1070" s="84" t="b">
        <v>0</v>
      </c>
      <c r="AD1070" s="84">
        <v>0</v>
      </c>
      <c r="AE1070" s="90" t="s">
        <v>243</v>
      </c>
      <c r="AF1070" s="84" t="b">
        <v>0</v>
      </c>
      <c r="AG1070" s="84" t="s">
        <v>248</v>
      </c>
      <c r="AH1070" s="84"/>
      <c r="AI1070" s="90" t="s">
        <v>243</v>
      </c>
      <c r="AJ1070" s="84" t="b">
        <v>0</v>
      </c>
      <c r="AK1070" s="84">
        <v>276</v>
      </c>
      <c r="AL1070" s="90" t="s">
        <v>8069</v>
      </c>
      <c r="AM1070" s="84" t="s">
        <v>253</v>
      </c>
      <c r="AN1070" s="84" t="b">
        <v>0</v>
      </c>
      <c r="AO1070" s="90" t="s">
        <v>8069</v>
      </c>
      <c r="AP1070" s="84" t="s">
        <v>179</v>
      </c>
      <c r="AQ1070" s="84">
        <v>0</v>
      </c>
      <c r="AR1070" s="84">
        <v>0</v>
      </c>
      <c r="AS1070" s="84"/>
      <c r="AT1070" s="84"/>
      <c r="AU1070" s="84"/>
      <c r="AV1070" s="84"/>
      <c r="AW1070" s="84"/>
      <c r="AX1070" s="84"/>
      <c r="AY1070" s="84"/>
      <c r="AZ1070" s="84"/>
    </row>
    <row r="1071" spans="1:52" x14ac:dyDescent="0.25">
      <c r="A1071" s="69" t="s">
        <v>1387</v>
      </c>
      <c r="B1071" s="69" t="s">
        <v>1853</v>
      </c>
      <c r="C1071" s="70"/>
      <c r="D1071" s="71"/>
      <c r="E1071" s="72"/>
      <c r="F1071" s="73"/>
      <c r="G1071" s="70"/>
      <c r="H1071" s="74"/>
      <c r="I1071" s="75"/>
      <c r="J1071" s="75"/>
      <c r="K1071" s="36"/>
      <c r="L1071" s="82"/>
      <c r="M1071" s="82"/>
      <c r="N1071" s="77"/>
      <c r="O1071" s="84" t="s">
        <v>233</v>
      </c>
      <c r="P1071" s="86">
        <v>43168.057696759257</v>
      </c>
      <c r="Q1071" s="84" t="s">
        <v>2668</v>
      </c>
      <c r="R1071" s="87" t="s">
        <v>3284</v>
      </c>
      <c r="S1071" s="84" t="s">
        <v>3478</v>
      </c>
      <c r="T1071" s="84" t="s">
        <v>3669</v>
      </c>
      <c r="U1071" s="84"/>
      <c r="V1071" s="87" t="s">
        <v>4620</v>
      </c>
      <c r="W1071" s="86">
        <v>43168.057696759257</v>
      </c>
      <c r="X1071" s="87" t="s">
        <v>5942</v>
      </c>
      <c r="Y1071" s="84"/>
      <c r="Z1071" s="84"/>
      <c r="AA1071" s="90" t="s">
        <v>7521</v>
      </c>
      <c r="AB1071" s="84"/>
      <c r="AC1071" s="84" t="b">
        <v>0</v>
      </c>
      <c r="AD1071" s="84">
        <v>0</v>
      </c>
      <c r="AE1071" s="90" t="s">
        <v>243</v>
      </c>
      <c r="AF1071" s="84" t="b">
        <v>0</v>
      </c>
      <c r="AG1071" s="84" t="s">
        <v>249</v>
      </c>
      <c r="AH1071" s="84"/>
      <c r="AI1071" s="90" t="s">
        <v>243</v>
      </c>
      <c r="AJ1071" s="84" t="b">
        <v>0</v>
      </c>
      <c r="AK1071" s="84">
        <v>6</v>
      </c>
      <c r="AL1071" s="90" t="s">
        <v>8053</v>
      </c>
      <c r="AM1071" s="84" t="s">
        <v>252</v>
      </c>
      <c r="AN1071" s="84" t="b">
        <v>0</v>
      </c>
      <c r="AO1071" s="90" t="s">
        <v>8053</v>
      </c>
      <c r="AP1071" s="84" t="s">
        <v>179</v>
      </c>
      <c r="AQ1071" s="84">
        <v>0</v>
      </c>
      <c r="AR1071" s="84">
        <v>0</v>
      </c>
      <c r="AS1071" s="84"/>
      <c r="AT1071" s="84"/>
      <c r="AU1071" s="84"/>
      <c r="AV1071" s="84"/>
      <c r="AW1071" s="84"/>
      <c r="AX1071" s="84"/>
      <c r="AY1071" s="84"/>
      <c r="AZ1071" s="84"/>
    </row>
    <row r="1072" spans="1:52" x14ac:dyDescent="0.25">
      <c r="A1072" s="69" t="s">
        <v>1388</v>
      </c>
      <c r="B1072" s="69" t="s">
        <v>1388</v>
      </c>
      <c r="C1072" s="70"/>
      <c r="D1072" s="71"/>
      <c r="E1072" s="72"/>
      <c r="F1072" s="73"/>
      <c r="G1072" s="70"/>
      <c r="H1072" s="74"/>
      <c r="I1072" s="75"/>
      <c r="J1072" s="75"/>
      <c r="K1072" s="36"/>
      <c r="L1072" s="82"/>
      <c r="M1072" s="82"/>
      <c r="N1072" s="77"/>
      <c r="O1072" s="84" t="s">
        <v>179</v>
      </c>
      <c r="P1072" s="86">
        <v>43168.057291666664</v>
      </c>
      <c r="Q1072" s="84" t="s">
        <v>2781</v>
      </c>
      <c r="R1072" s="87" t="s">
        <v>3320</v>
      </c>
      <c r="S1072" s="84" t="s">
        <v>3499</v>
      </c>
      <c r="T1072" s="84" t="s">
        <v>3709</v>
      </c>
      <c r="U1072" s="87" t="s">
        <v>3969</v>
      </c>
      <c r="V1072" s="87" t="s">
        <v>3969</v>
      </c>
      <c r="W1072" s="86">
        <v>43168.057291666664</v>
      </c>
      <c r="X1072" s="87" t="s">
        <v>5943</v>
      </c>
      <c r="Y1072" s="84"/>
      <c r="Z1072" s="84"/>
      <c r="AA1072" s="90" t="s">
        <v>7522</v>
      </c>
      <c r="AB1072" s="84"/>
      <c r="AC1072" s="84" t="b">
        <v>0</v>
      </c>
      <c r="AD1072" s="84">
        <v>2</v>
      </c>
      <c r="AE1072" s="90" t="s">
        <v>243</v>
      </c>
      <c r="AF1072" s="84" t="b">
        <v>0</v>
      </c>
      <c r="AG1072" s="84" t="s">
        <v>8486</v>
      </c>
      <c r="AH1072" s="84"/>
      <c r="AI1072" s="90" t="s">
        <v>243</v>
      </c>
      <c r="AJ1072" s="84" t="b">
        <v>0</v>
      </c>
      <c r="AK1072" s="84">
        <v>1</v>
      </c>
      <c r="AL1072" s="90" t="s">
        <v>243</v>
      </c>
      <c r="AM1072" s="84" t="s">
        <v>253</v>
      </c>
      <c r="AN1072" s="84" t="b">
        <v>0</v>
      </c>
      <c r="AO1072" s="90" t="s">
        <v>7522</v>
      </c>
      <c r="AP1072" s="84" t="s">
        <v>179</v>
      </c>
      <c r="AQ1072" s="84">
        <v>0</v>
      </c>
      <c r="AR1072" s="84">
        <v>0</v>
      </c>
      <c r="AS1072" s="84" t="s">
        <v>8554</v>
      </c>
      <c r="AT1072" s="84" t="s">
        <v>8563</v>
      </c>
      <c r="AU1072" s="84" t="s">
        <v>8566</v>
      </c>
      <c r="AV1072" s="84" t="s">
        <v>8569</v>
      </c>
      <c r="AW1072" s="84" t="s">
        <v>8577</v>
      </c>
      <c r="AX1072" s="84" t="s">
        <v>8587</v>
      </c>
      <c r="AY1072" s="84" t="s">
        <v>283</v>
      </c>
      <c r="AZ1072" s="87" t="s">
        <v>8597</v>
      </c>
    </row>
    <row r="1073" spans="1:52" x14ac:dyDescent="0.25">
      <c r="A1073" s="69" t="s">
        <v>1389</v>
      </c>
      <c r="B1073" s="69" t="s">
        <v>1388</v>
      </c>
      <c r="C1073" s="70"/>
      <c r="D1073" s="71"/>
      <c r="E1073" s="72"/>
      <c r="F1073" s="73"/>
      <c r="G1073" s="70"/>
      <c r="H1073" s="74"/>
      <c r="I1073" s="75"/>
      <c r="J1073" s="75"/>
      <c r="K1073" s="36"/>
      <c r="L1073" s="82"/>
      <c r="M1073" s="82"/>
      <c r="N1073" s="77"/>
      <c r="O1073" s="84" t="s">
        <v>233</v>
      </c>
      <c r="P1073" s="86">
        <v>43168.05773148148</v>
      </c>
      <c r="Q1073" s="84" t="s">
        <v>2782</v>
      </c>
      <c r="R1073" s="87" t="s">
        <v>3320</v>
      </c>
      <c r="S1073" s="84" t="s">
        <v>3499</v>
      </c>
      <c r="T1073" s="84" t="s">
        <v>3709</v>
      </c>
      <c r="U1073" s="84"/>
      <c r="V1073" s="87" t="s">
        <v>4621</v>
      </c>
      <c r="W1073" s="86">
        <v>43168.05773148148</v>
      </c>
      <c r="X1073" s="87" t="s">
        <v>5944</v>
      </c>
      <c r="Y1073" s="84"/>
      <c r="Z1073" s="84"/>
      <c r="AA1073" s="90" t="s">
        <v>7523</v>
      </c>
      <c r="AB1073" s="84"/>
      <c r="AC1073" s="84" t="b">
        <v>0</v>
      </c>
      <c r="AD1073" s="84">
        <v>0</v>
      </c>
      <c r="AE1073" s="90" t="s">
        <v>243</v>
      </c>
      <c r="AF1073" s="84" t="b">
        <v>0</v>
      </c>
      <c r="AG1073" s="84" t="s">
        <v>8486</v>
      </c>
      <c r="AH1073" s="84"/>
      <c r="AI1073" s="90" t="s">
        <v>243</v>
      </c>
      <c r="AJ1073" s="84" t="b">
        <v>0</v>
      </c>
      <c r="AK1073" s="84">
        <v>1</v>
      </c>
      <c r="AL1073" s="90" t="s">
        <v>7522</v>
      </c>
      <c r="AM1073" s="84" t="s">
        <v>253</v>
      </c>
      <c r="AN1073" s="84" t="b">
        <v>0</v>
      </c>
      <c r="AO1073" s="90" t="s">
        <v>7522</v>
      </c>
      <c r="AP1073" s="84" t="s">
        <v>179</v>
      </c>
      <c r="AQ1073" s="84">
        <v>0</v>
      </c>
      <c r="AR1073" s="84">
        <v>0</v>
      </c>
      <c r="AS1073" s="84"/>
      <c r="AT1073" s="84"/>
      <c r="AU1073" s="84"/>
      <c r="AV1073" s="84"/>
      <c r="AW1073" s="84"/>
      <c r="AX1073" s="84"/>
      <c r="AY1073" s="84"/>
      <c r="AZ1073" s="84"/>
    </row>
    <row r="1074" spans="1:52" x14ac:dyDescent="0.25">
      <c r="A1074" s="69" t="s">
        <v>696</v>
      </c>
      <c r="B1074" s="69" t="s">
        <v>697</v>
      </c>
      <c r="C1074" s="70"/>
      <c r="D1074" s="71"/>
      <c r="E1074" s="72"/>
      <c r="F1074" s="73"/>
      <c r="G1074" s="70"/>
      <c r="H1074" s="74"/>
      <c r="I1074" s="75"/>
      <c r="J1074" s="75"/>
      <c r="K1074" s="36"/>
      <c r="L1074" s="82"/>
      <c r="M1074" s="82"/>
      <c r="N1074" s="77"/>
      <c r="O1074" s="84" t="s">
        <v>233</v>
      </c>
      <c r="P1074" s="86">
        <v>43167.899016203701</v>
      </c>
      <c r="Q1074" s="84" t="s">
        <v>2390</v>
      </c>
      <c r="R1074" s="84"/>
      <c r="S1074" s="84"/>
      <c r="T1074" s="84" t="s">
        <v>3565</v>
      </c>
      <c r="U1074" s="84"/>
      <c r="V1074" s="87" t="s">
        <v>4085</v>
      </c>
      <c r="W1074" s="86">
        <v>43167.899016203701</v>
      </c>
      <c r="X1074" s="87" t="s">
        <v>5201</v>
      </c>
      <c r="Y1074" s="84"/>
      <c r="Z1074" s="84"/>
      <c r="AA1074" s="90" t="s">
        <v>6780</v>
      </c>
      <c r="AB1074" s="84"/>
      <c r="AC1074" s="84" t="b">
        <v>0</v>
      </c>
      <c r="AD1074" s="84">
        <v>51</v>
      </c>
      <c r="AE1074" s="90" t="s">
        <v>243</v>
      </c>
      <c r="AF1074" s="84" t="b">
        <v>0</v>
      </c>
      <c r="AG1074" s="84" t="s">
        <v>522</v>
      </c>
      <c r="AH1074" s="84"/>
      <c r="AI1074" s="90" t="s">
        <v>243</v>
      </c>
      <c r="AJ1074" s="84" t="b">
        <v>0</v>
      </c>
      <c r="AK1074" s="84">
        <v>28</v>
      </c>
      <c r="AL1074" s="90" t="s">
        <v>243</v>
      </c>
      <c r="AM1074" s="84" t="s">
        <v>254</v>
      </c>
      <c r="AN1074" s="84" t="b">
        <v>0</v>
      </c>
      <c r="AO1074" s="90" t="s">
        <v>6780</v>
      </c>
      <c r="AP1074" s="84" t="s">
        <v>270</v>
      </c>
      <c r="AQ1074" s="84">
        <v>0</v>
      </c>
      <c r="AR1074" s="84">
        <v>0</v>
      </c>
      <c r="AS1074" s="84"/>
      <c r="AT1074" s="84"/>
      <c r="AU1074" s="84"/>
      <c r="AV1074" s="84"/>
      <c r="AW1074" s="84"/>
      <c r="AX1074" s="84"/>
      <c r="AY1074" s="84"/>
      <c r="AZ1074" s="84"/>
    </row>
    <row r="1075" spans="1:52" x14ac:dyDescent="0.25">
      <c r="A1075" s="69" t="s">
        <v>1390</v>
      </c>
      <c r="B1075" s="69" t="s">
        <v>696</v>
      </c>
      <c r="C1075" s="70"/>
      <c r="D1075" s="71"/>
      <c r="E1075" s="72"/>
      <c r="F1075" s="73"/>
      <c r="G1075" s="70"/>
      <c r="H1075" s="74"/>
      <c r="I1075" s="75"/>
      <c r="J1075" s="75"/>
      <c r="K1075" s="36"/>
      <c r="L1075" s="82"/>
      <c r="M1075" s="82"/>
      <c r="N1075" s="77"/>
      <c r="O1075" s="84" t="s">
        <v>233</v>
      </c>
      <c r="P1075" s="86">
        <v>43168.057743055557</v>
      </c>
      <c r="Q1075" s="84" t="s">
        <v>2740</v>
      </c>
      <c r="R1075" s="84"/>
      <c r="S1075" s="84"/>
      <c r="T1075" s="84" t="s">
        <v>3700</v>
      </c>
      <c r="U1075" s="84"/>
      <c r="V1075" s="87" t="s">
        <v>4622</v>
      </c>
      <c r="W1075" s="86">
        <v>43168.057743055557</v>
      </c>
      <c r="X1075" s="87" t="s">
        <v>5945</v>
      </c>
      <c r="Y1075" s="84"/>
      <c r="Z1075" s="84"/>
      <c r="AA1075" s="90" t="s">
        <v>7524</v>
      </c>
      <c r="AB1075" s="84"/>
      <c r="AC1075" s="84" t="b">
        <v>0</v>
      </c>
      <c r="AD1075" s="84">
        <v>0</v>
      </c>
      <c r="AE1075" s="90" t="s">
        <v>243</v>
      </c>
      <c r="AF1075" s="84" t="b">
        <v>0</v>
      </c>
      <c r="AG1075" s="84" t="s">
        <v>522</v>
      </c>
      <c r="AH1075" s="84"/>
      <c r="AI1075" s="90" t="s">
        <v>243</v>
      </c>
      <c r="AJ1075" s="84" t="b">
        <v>0</v>
      </c>
      <c r="AK1075" s="84">
        <v>28</v>
      </c>
      <c r="AL1075" s="90" t="s">
        <v>6780</v>
      </c>
      <c r="AM1075" s="84" t="s">
        <v>252</v>
      </c>
      <c r="AN1075" s="84" t="b">
        <v>0</v>
      </c>
      <c r="AO1075" s="90" t="s">
        <v>6780</v>
      </c>
      <c r="AP1075" s="84" t="s">
        <v>179</v>
      </c>
      <c r="AQ1075" s="84">
        <v>0</v>
      </c>
      <c r="AR1075" s="84">
        <v>0</v>
      </c>
      <c r="AS1075" s="84"/>
      <c r="AT1075" s="84"/>
      <c r="AU1075" s="84"/>
      <c r="AV1075" s="84"/>
      <c r="AW1075" s="84"/>
      <c r="AX1075" s="84"/>
      <c r="AY1075" s="84"/>
      <c r="AZ1075" s="84"/>
    </row>
    <row r="1076" spans="1:52" x14ac:dyDescent="0.25">
      <c r="A1076" s="69" t="s">
        <v>1391</v>
      </c>
      <c r="B1076" s="69" t="s">
        <v>2281</v>
      </c>
      <c r="C1076" s="70"/>
      <c r="D1076" s="71"/>
      <c r="E1076" s="72"/>
      <c r="F1076" s="73"/>
      <c r="G1076" s="70"/>
      <c r="H1076" s="74"/>
      <c r="I1076" s="75"/>
      <c r="J1076" s="75"/>
      <c r="K1076" s="36"/>
      <c r="L1076" s="82"/>
      <c r="M1076" s="82"/>
      <c r="N1076" s="77"/>
      <c r="O1076" s="84" t="s">
        <v>234</v>
      </c>
      <c r="P1076" s="86">
        <v>43168.057754629626</v>
      </c>
      <c r="Q1076" s="84" t="s">
        <v>2783</v>
      </c>
      <c r="R1076" s="84"/>
      <c r="S1076" s="84"/>
      <c r="T1076" s="84" t="s">
        <v>3710</v>
      </c>
      <c r="U1076" s="84"/>
      <c r="V1076" s="87" t="s">
        <v>242</v>
      </c>
      <c r="W1076" s="86">
        <v>43168.057754629626</v>
      </c>
      <c r="X1076" s="87" t="s">
        <v>5946</v>
      </c>
      <c r="Y1076" s="84"/>
      <c r="Z1076" s="84"/>
      <c r="AA1076" s="90" t="s">
        <v>7525</v>
      </c>
      <c r="AB1076" s="90" t="s">
        <v>8359</v>
      </c>
      <c r="AC1076" s="84" t="b">
        <v>0</v>
      </c>
      <c r="AD1076" s="84">
        <v>0</v>
      </c>
      <c r="AE1076" s="90" t="s">
        <v>8440</v>
      </c>
      <c r="AF1076" s="84" t="b">
        <v>0</v>
      </c>
      <c r="AG1076" s="84" t="s">
        <v>248</v>
      </c>
      <c r="AH1076" s="84"/>
      <c r="AI1076" s="90" t="s">
        <v>243</v>
      </c>
      <c r="AJ1076" s="84" t="b">
        <v>0</v>
      </c>
      <c r="AK1076" s="84">
        <v>0</v>
      </c>
      <c r="AL1076" s="90" t="s">
        <v>243</v>
      </c>
      <c r="AM1076" s="84" t="s">
        <v>256</v>
      </c>
      <c r="AN1076" s="84" t="b">
        <v>0</v>
      </c>
      <c r="AO1076" s="90" t="s">
        <v>8359</v>
      </c>
      <c r="AP1076" s="84" t="s">
        <v>179</v>
      </c>
      <c r="AQ1076" s="84">
        <v>0</v>
      </c>
      <c r="AR1076" s="84">
        <v>0</v>
      </c>
      <c r="AS1076" s="84"/>
      <c r="AT1076" s="84"/>
      <c r="AU1076" s="84"/>
      <c r="AV1076" s="84"/>
      <c r="AW1076" s="84"/>
      <c r="AX1076" s="84"/>
      <c r="AY1076" s="84"/>
      <c r="AZ1076" s="84"/>
    </row>
    <row r="1077" spans="1:52" x14ac:dyDescent="0.25">
      <c r="A1077" s="69" t="s">
        <v>1391</v>
      </c>
      <c r="B1077" s="69" t="s">
        <v>217</v>
      </c>
      <c r="C1077" s="70"/>
      <c r="D1077" s="71"/>
      <c r="E1077" s="72"/>
      <c r="F1077" s="73"/>
      <c r="G1077" s="70"/>
      <c r="H1077" s="74"/>
      <c r="I1077" s="75"/>
      <c r="J1077" s="75"/>
      <c r="K1077" s="36"/>
      <c r="L1077" s="82"/>
      <c r="M1077" s="82"/>
      <c r="N1077" s="77"/>
      <c r="O1077" s="84" t="s">
        <v>233</v>
      </c>
      <c r="P1077" s="86">
        <v>43168.057754629626</v>
      </c>
      <c r="Q1077" s="84" t="s">
        <v>2783</v>
      </c>
      <c r="R1077" s="84"/>
      <c r="S1077" s="84"/>
      <c r="T1077" s="84" t="s">
        <v>3710</v>
      </c>
      <c r="U1077" s="84"/>
      <c r="V1077" s="87" t="s">
        <v>242</v>
      </c>
      <c r="W1077" s="86">
        <v>43168.057754629626</v>
      </c>
      <c r="X1077" s="87" t="s">
        <v>5946</v>
      </c>
      <c r="Y1077" s="84"/>
      <c r="Z1077" s="84"/>
      <c r="AA1077" s="90" t="s">
        <v>7525</v>
      </c>
      <c r="AB1077" s="90" t="s">
        <v>8359</v>
      </c>
      <c r="AC1077" s="84" t="b">
        <v>0</v>
      </c>
      <c r="AD1077" s="84">
        <v>0</v>
      </c>
      <c r="AE1077" s="90" t="s">
        <v>8440</v>
      </c>
      <c r="AF1077" s="84" t="b">
        <v>0</v>
      </c>
      <c r="AG1077" s="84" t="s">
        <v>248</v>
      </c>
      <c r="AH1077" s="84"/>
      <c r="AI1077" s="90" t="s">
        <v>243</v>
      </c>
      <c r="AJ1077" s="84" t="b">
        <v>0</v>
      </c>
      <c r="AK1077" s="84">
        <v>0</v>
      </c>
      <c r="AL1077" s="90" t="s">
        <v>243</v>
      </c>
      <c r="AM1077" s="84" t="s">
        <v>256</v>
      </c>
      <c r="AN1077" s="84" t="b">
        <v>0</v>
      </c>
      <c r="AO1077" s="90" t="s">
        <v>8359</v>
      </c>
      <c r="AP1077" s="84" t="s">
        <v>179</v>
      </c>
      <c r="AQ1077" s="84">
        <v>0</v>
      </c>
      <c r="AR1077" s="84">
        <v>0</v>
      </c>
      <c r="AS1077" s="84"/>
      <c r="AT1077" s="84"/>
      <c r="AU1077" s="84"/>
      <c r="AV1077" s="84"/>
      <c r="AW1077" s="84"/>
      <c r="AX1077" s="84"/>
      <c r="AY1077" s="84"/>
      <c r="AZ1077" s="84"/>
    </row>
    <row r="1078" spans="1:52" x14ac:dyDescent="0.25">
      <c r="A1078" s="69" t="s">
        <v>1392</v>
      </c>
      <c r="B1078" s="69" t="s">
        <v>2082</v>
      </c>
      <c r="C1078" s="70"/>
      <c r="D1078" s="71"/>
      <c r="E1078" s="72"/>
      <c r="F1078" s="73"/>
      <c r="G1078" s="70"/>
      <c r="H1078" s="74"/>
      <c r="I1078" s="75"/>
      <c r="J1078" s="75"/>
      <c r="K1078" s="36"/>
      <c r="L1078" s="82"/>
      <c r="M1078" s="82"/>
      <c r="N1078" s="77"/>
      <c r="O1078" s="84" t="s">
        <v>233</v>
      </c>
      <c r="P1078" s="86">
        <v>43168.057754629626</v>
      </c>
      <c r="Q1078" s="84" t="s">
        <v>2397</v>
      </c>
      <c r="R1078" s="84"/>
      <c r="S1078" s="84"/>
      <c r="T1078" s="84"/>
      <c r="U1078" s="84"/>
      <c r="V1078" s="87" t="s">
        <v>4623</v>
      </c>
      <c r="W1078" s="86">
        <v>43168.057754629626</v>
      </c>
      <c r="X1078" s="87" t="s">
        <v>5947</v>
      </c>
      <c r="Y1078" s="84"/>
      <c r="Z1078" s="84"/>
      <c r="AA1078" s="90" t="s">
        <v>7526</v>
      </c>
      <c r="AB1078" s="84"/>
      <c r="AC1078" s="84" t="b">
        <v>0</v>
      </c>
      <c r="AD1078" s="84">
        <v>0</v>
      </c>
      <c r="AE1078" s="90" t="s">
        <v>243</v>
      </c>
      <c r="AF1078" s="84" t="b">
        <v>1</v>
      </c>
      <c r="AG1078" s="84" t="s">
        <v>248</v>
      </c>
      <c r="AH1078" s="84"/>
      <c r="AI1078" s="90" t="s">
        <v>8490</v>
      </c>
      <c r="AJ1078" s="84" t="b">
        <v>0</v>
      </c>
      <c r="AK1078" s="84">
        <v>6157</v>
      </c>
      <c r="AL1078" s="90" t="s">
        <v>8318</v>
      </c>
      <c r="AM1078" s="84" t="s">
        <v>251</v>
      </c>
      <c r="AN1078" s="84" t="b">
        <v>0</v>
      </c>
      <c r="AO1078" s="90" t="s">
        <v>8318</v>
      </c>
      <c r="AP1078" s="84" t="s">
        <v>179</v>
      </c>
      <c r="AQ1078" s="84">
        <v>0</v>
      </c>
      <c r="AR1078" s="84">
        <v>0</v>
      </c>
      <c r="AS1078" s="84"/>
      <c r="AT1078" s="84"/>
      <c r="AU1078" s="84"/>
      <c r="AV1078" s="84"/>
      <c r="AW1078" s="84"/>
      <c r="AX1078" s="84"/>
      <c r="AY1078" s="84"/>
      <c r="AZ1078" s="84"/>
    </row>
    <row r="1079" spans="1:52" x14ac:dyDescent="0.25">
      <c r="A1079" s="69" t="s">
        <v>1393</v>
      </c>
      <c r="B1079" s="69" t="s">
        <v>215</v>
      </c>
      <c r="C1079" s="70"/>
      <c r="D1079" s="71"/>
      <c r="E1079" s="72"/>
      <c r="F1079" s="73"/>
      <c r="G1079" s="70"/>
      <c r="H1079" s="74"/>
      <c r="I1079" s="75"/>
      <c r="J1079" s="75"/>
      <c r="K1079" s="36"/>
      <c r="L1079" s="82"/>
      <c r="M1079" s="82"/>
      <c r="N1079" s="77"/>
      <c r="O1079" s="84" t="s">
        <v>233</v>
      </c>
      <c r="P1079" s="86">
        <v>43168.057766203703</v>
      </c>
      <c r="Q1079" s="84" t="s">
        <v>2420</v>
      </c>
      <c r="R1079" s="84"/>
      <c r="S1079" s="84"/>
      <c r="T1079" s="84" t="s">
        <v>3582</v>
      </c>
      <c r="U1079" s="84"/>
      <c r="V1079" s="87" t="s">
        <v>242</v>
      </c>
      <c r="W1079" s="86">
        <v>43168.057766203703</v>
      </c>
      <c r="X1079" s="87" t="s">
        <v>5948</v>
      </c>
      <c r="Y1079" s="84"/>
      <c r="Z1079" s="84"/>
      <c r="AA1079" s="90" t="s">
        <v>7527</v>
      </c>
      <c r="AB1079" s="84"/>
      <c r="AC1079" s="84" t="b">
        <v>0</v>
      </c>
      <c r="AD1079" s="84">
        <v>0</v>
      </c>
      <c r="AE1079" s="90" t="s">
        <v>243</v>
      </c>
      <c r="AF1079" s="84" t="b">
        <v>0</v>
      </c>
      <c r="AG1079" s="84" t="s">
        <v>248</v>
      </c>
      <c r="AH1079" s="84"/>
      <c r="AI1079" s="90" t="s">
        <v>243</v>
      </c>
      <c r="AJ1079" s="84" t="b">
        <v>0</v>
      </c>
      <c r="AK1079" s="84">
        <v>1465</v>
      </c>
      <c r="AL1079" s="90" t="s">
        <v>6776</v>
      </c>
      <c r="AM1079" s="84" t="s">
        <v>251</v>
      </c>
      <c r="AN1079" s="84" t="b">
        <v>0</v>
      </c>
      <c r="AO1079" s="90" t="s">
        <v>6776</v>
      </c>
      <c r="AP1079" s="84" t="s">
        <v>179</v>
      </c>
      <c r="AQ1079" s="84">
        <v>0</v>
      </c>
      <c r="AR1079" s="84">
        <v>0</v>
      </c>
      <c r="AS1079" s="84"/>
      <c r="AT1079" s="84"/>
      <c r="AU1079" s="84"/>
      <c r="AV1079" s="84"/>
      <c r="AW1079" s="84"/>
      <c r="AX1079" s="84"/>
      <c r="AY1079" s="84"/>
      <c r="AZ1079" s="84"/>
    </row>
    <row r="1080" spans="1:52" x14ac:dyDescent="0.25">
      <c r="A1080" s="69" t="s">
        <v>1394</v>
      </c>
      <c r="B1080" s="69" t="s">
        <v>2282</v>
      </c>
      <c r="C1080" s="70"/>
      <c r="D1080" s="71"/>
      <c r="E1080" s="72"/>
      <c r="F1080" s="73"/>
      <c r="G1080" s="70"/>
      <c r="H1080" s="74"/>
      <c r="I1080" s="75"/>
      <c r="J1080" s="75"/>
      <c r="K1080" s="36"/>
      <c r="L1080" s="82"/>
      <c r="M1080" s="82"/>
      <c r="N1080" s="77"/>
      <c r="O1080" s="84" t="s">
        <v>233</v>
      </c>
      <c r="P1080" s="86">
        <v>43168.057766203703</v>
      </c>
      <c r="Q1080" s="84" t="s">
        <v>2784</v>
      </c>
      <c r="R1080" s="87" t="s">
        <v>3321</v>
      </c>
      <c r="S1080" s="84" t="s">
        <v>237</v>
      </c>
      <c r="T1080" s="84" t="s">
        <v>3711</v>
      </c>
      <c r="U1080" s="84"/>
      <c r="V1080" s="87" t="s">
        <v>4624</v>
      </c>
      <c r="W1080" s="86">
        <v>43168.057766203703</v>
      </c>
      <c r="X1080" s="87" t="s">
        <v>5949</v>
      </c>
      <c r="Y1080" s="84"/>
      <c r="Z1080" s="84"/>
      <c r="AA1080" s="90" t="s">
        <v>7528</v>
      </c>
      <c r="AB1080" s="90" t="s">
        <v>8360</v>
      </c>
      <c r="AC1080" s="84" t="b">
        <v>0</v>
      </c>
      <c r="AD1080" s="84">
        <v>0</v>
      </c>
      <c r="AE1080" s="90" t="s">
        <v>8441</v>
      </c>
      <c r="AF1080" s="84" t="b">
        <v>0</v>
      </c>
      <c r="AG1080" s="84" t="s">
        <v>248</v>
      </c>
      <c r="AH1080" s="84"/>
      <c r="AI1080" s="90" t="s">
        <v>243</v>
      </c>
      <c r="AJ1080" s="84" t="b">
        <v>0</v>
      </c>
      <c r="AK1080" s="84">
        <v>0</v>
      </c>
      <c r="AL1080" s="90" t="s">
        <v>243</v>
      </c>
      <c r="AM1080" s="84" t="s">
        <v>253</v>
      </c>
      <c r="AN1080" s="84" t="b">
        <v>0</v>
      </c>
      <c r="AO1080" s="90" t="s">
        <v>8360</v>
      </c>
      <c r="AP1080" s="84" t="s">
        <v>179</v>
      </c>
      <c r="AQ1080" s="84">
        <v>0</v>
      </c>
      <c r="AR1080" s="84">
        <v>0</v>
      </c>
      <c r="AS1080" s="84"/>
      <c r="AT1080" s="84"/>
      <c r="AU1080" s="84"/>
      <c r="AV1080" s="84"/>
      <c r="AW1080" s="84"/>
      <c r="AX1080" s="84"/>
      <c r="AY1080" s="84"/>
      <c r="AZ1080" s="84"/>
    </row>
    <row r="1081" spans="1:52" x14ac:dyDescent="0.25">
      <c r="A1081" s="69" t="s">
        <v>1394</v>
      </c>
      <c r="B1081" s="69" t="s">
        <v>1991</v>
      </c>
      <c r="C1081" s="70"/>
      <c r="D1081" s="71"/>
      <c r="E1081" s="72"/>
      <c r="F1081" s="73"/>
      <c r="G1081" s="70"/>
      <c r="H1081" s="74"/>
      <c r="I1081" s="75"/>
      <c r="J1081" s="75"/>
      <c r="K1081" s="36"/>
      <c r="L1081" s="82"/>
      <c r="M1081" s="82"/>
      <c r="N1081" s="77"/>
      <c r="O1081" s="84" t="s">
        <v>234</v>
      </c>
      <c r="P1081" s="86">
        <v>43168.057766203703</v>
      </c>
      <c r="Q1081" s="84" t="s">
        <v>2784</v>
      </c>
      <c r="R1081" s="87" t="s">
        <v>3321</v>
      </c>
      <c r="S1081" s="84" t="s">
        <v>237</v>
      </c>
      <c r="T1081" s="84" t="s">
        <v>3711</v>
      </c>
      <c r="U1081" s="84"/>
      <c r="V1081" s="87" t="s">
        <v>4624</v>
      </c>
      <c r="W1081" s="86">
        <v>43168.057766203703</v>
      </c>
      <c r="X1081" s="87" t="s">
        <v>5949</v>
      </c>
      <c r="Y1081" s="84"/>
      <c r="Z1081" s="84"/>
      <c r="AA1081" s="90" t="s">
        <v>7528</v>
      </c>
      <c r="AB1081" s="90" t="s">
        <v>8360</v>
      </c>
      <c r="AC1081" s="84" t="b">
        <v>0</v>
      </c>
      <c r="AD1081" s="84">
        <v>0</v>
      </c>
      <c r="AE1081" s="90" t="s">
        <v>8441</v>
      </c>
      <c r="AF1081" s="84" t="b">
        <v>0</v>
      </c>
      <c r="AG1081" s="84" t="s">
        <v>248</v>
      </c>
      <c r="AH1081" s="84"/>
      <c r="AI1081" s="90" t="s">
        <v>243</v>
      </c>
      <c r="AJ1081" s="84" t="b">
        <v>0</v>
      </c>
      <c r="AK1081" s="84">
        <v>0</v>
      </c>
      <c r="AL1081" s="90" t="s">
        <v>243</v>
      </c>
      <c r="AM1081" s="84" t="s">
        <v>253</v>
      </c>
      <c r="AN1081" s="84" t="b">
        <v>0</v>
      </c>
      <c r="AO1081" s="90" t="s">
        <v>8360</v>
      </c>
      <c r="AP1081" s="84" t="s">
        <v>179</v>
      </c>
      <c r="AQ1081" s="84">
        <v>0</v>
      </c>
      <c r="AR1081" s="84">
        <v>0</v>
      </c>
      <c r="AS1081" s="84"/>
      <c r="AT1081" s="84"/>
      <c r="AU1081" s="84"/>
      <c r="AV1081" s="84"/>
      <c r="AW1081" s="84"/>
      <c r="AX1081" s="84"/>
      <c r="AY1081" s="84"/>
      <c r="AZ1081" s="84"/>
    </row>
    <row r="1082" spans="1:52" x14ac:dyDescent="0.25">
      <c r="A1082" s="69" t="s">
        <v>1395</v>
      </c>
      <c r="B1082" s="69" t="s">
        <v>341</v>
      </c>
      <c r="C1082" s="70"/>
      <c r="D1082" s="71"/>
      <c r="E1082" s="72"/>
      <c r="F1082" s="73"/>
      <c r="G1082" s="70"/>
      <c r="H1082" s="74"/>
      <c r="I1082" s="75"/>
      <c r="J1082" s="75"/>
      <c r="K1082" s="36"/>
      <c r="L1082" s="82"/>
      <c r="M1082" s="82"/>
      <c r="N1082" s="77"/>
      <c r="O1082" s="84" t="s">
        <v>233</v>
      </c>
      <c r="P1082" s="86">
        <v>43168.05777777778</v>
      </c>
      <c r="Q1082" s="84" t="s">
        <v>2395</v>
      </c>
      <c r="R1082" s="84"/>
      <c r="S1082" s="84"/>
      <c r="T1082" s="84"/>
      <c r="U1082" s="84"/>
      <c r="V1082" s="87" t="s">
        <v>4625</v>
      </c>
      <c r="W1082" s="86">
        <v>43168.05777777778</v>
      </c>
      <c r="X1082" s="87" t="s">
        <v>5950</v>
      </c>
      <c r="Y1082" s="84"/>
      <c r="Z1082" s="84"/>
      <c r="AA1082" s="90" t="s">
        <v>7529</v>
      </c>
      <c r="AB1082" s="84"/>
      <c r="AC1082" s="84" t="b">
        <v>0</v>
      </c>
      <c r="AD1082" s="84">
        <v>0</v>
      </c>
      <c r="AE1082" s="90" t="s">
        <v>243</v>
      </c>
      <c r="AF1082" s="84" t="b">
        <v>0</v>
      </c>
      <c r="AG1082" s="84" t="s">
        <v>248</v>
      </c>
      <c r="AH1082" s="84"/>
      <c r="AI1082" s="90" t="s">
        <v>243</v>
      </c>
      <c r="AJ1082" s="84" t="b">
        <v>0</v>
      </c>
      <c r="AK1082" s="84">
        <v>1489</v>
      </c>
      <c r="AL1082" s="90" t="s">
        <v>7816</v>
      </c>
      <c r="AM1082" s="84" t="s">
        <v>253</v>
      </c>
      <c r="AN1082" s="84" t="b">
        <v>0</v>
      </c>
      <c r="AO1082" s="90" t="s">
        <v>7816</v>
      </c>
      <c r="AP1082" s="84" t="s">
        <v>179</v>
      </c>
      <c r="AQ1082" s="84">
        <v>0</v>
      </c>
      <c r="AR1082" s="84">
        <v>0</v>
      </c>
      <c r="AS1082" s="84"/>
      <c r="AT1082" s="84"/>
      <c r="AU1082" s="84"/>
      <c r="AV1082" s="84"/>
      <c r="AW1082" s="84"/>
      <c r="AX1082" s="84"/>
      <c r="AY1082" s="84"/>
      <c r="AZ1082" s="84"/>
    </row>
    <row r="1083" spans="1:52" x14ac:dyDescent="0.25">
      <c r="A1083" s="69" t="s">
        <v>1395</v>
      </c>
      <c r="B1083" s="69" t="s">
        <v>2135</v>
      </c>
      <c r="C1083" s="70"/>
      <c r="D1083" s="71"/>
      <c r="E1083" s="72"/>
      <c r="F1083" s="73"/>
      <c r="G1083" s="70"/>
      <c r="H1083" s="74"/>
      <c r="I1083" s="75"/>
      <c r="J1083" s="75"/>
      <c r="K1083" s="36"/>
      <c r="L1083" s="82"/>
      <c r="M1083" s="82"/>
      <c r="N1083" s="77"/>
      <c r="O1083" s="84" t="s">
        <v>233</v>
      </c>
      <c r="P1083" s="86">
        <v>43168.05777777778</v>
      </c>
      <c r="Q1083" s="84" t="s">
        <v>2395</v>
      </c>
      <c r="R1083" s="84"/>
      <c r="S1083" s="84"/>
      <c r="T1083" s="84"/>
      <c r="U1083" s="84"/>
      <c r="V1083" s="87" t="s">
        <v>4625</v>
      </c>
      <c r="W1083" s="86">
        <v>43168.05777777778</v>
      </c>
      <c r="X1083" s="87" t="s">
        <v>5950</v>
      </c>
      <c r="Y1083" s="84"/>
      <c r="Z1083" s="84"/>
      <c r="AA1083" s="90" t="s">
        <v>7529</v>
      </c>
      <c r="AB1083" s="84"/>
      <c r="AC1083" s="84" t="b">
        <v>0</v>
      </c>
      <c r="AD1083" s="84">
        <v>0</v>
      </c>
      <c r="AE1083" s="90" t="s">
        <v>243</v>
      </c>
      <c r="AF1083" s="84" t="b">
        <v>0</v>
      </c>
      <c r="AG1083" s="84" t="s">
        <v>248</v>
      </c>
      <c r="AH1083" s="84"/>
      <c r="AI1083" s="90" t="s">
        <v>243</v>
      </c>
      <c r="AJ1083" s="84" t="b">
        <v>0</v>
      </c>
      <c r="AK1083" s="84">
        <v>1489</v>
      </c>
      <c r="AL1083" s="90" t="s">
        <v>7816</v>
      </c>
      <c r="AM1083" s="84" t="s">
        <v>253</v>
      </c>
      <c r="AN1083" s="84" t="b">
        <v>0</v>
      </c>
      <c r="AO1083" s="90" t="s">
        <v>7816</v>
      </c>
      <c r="AP1083" s="84" t="s">
        <v>179</v>
      </c>
      <c r="AQ1083" s="84">
        <v>0</v>
      </c>
      <c r="AR1083" s="84">
        <v>0</v>
      </c>
      <c r="AS1083" s="84"/>
      <c r="AT1083" s="84"/>
      <c r="AU1083" s="84"/>
      <c r="AV1083" s="84"/>
      <c r="AW1083" s="84"/>
      <c r="AX1083" s="84"/>
      <c r="AY1083" s="84"/>
      <c r="AZ1083" s="84"/>
    </row>
    <row r="1084" spans="1:52" x14ac:dyDescent="0.25">
      <c r="A1084" s="69" t="s">
        <v>1395</v>
      </c>
      <c r="B1084" s="69" t="s">
        <v>2136</v>
      </c>
      <c r="C1084" s="70"/>
      <c r="D1084" s="71"/>
      <c r="E1084" s="72"/>
      <c r="F1084" s="73"/>
      <c r="G1084" s="70"/>
      <c r="H1084" s="74"/>
      <c r="I1084" s="75"/>
      <c r="J1084" s="75"/>
      <c r="K1084" s="36"/>
      <c r="L1084" s="82"/>
      <c r="M1084" s="82"/>
      <c r="N1084" s="77"/>
      <c r="O1084" s="84" t="s">
        <v>233</v>
      </c>
      <c r="P1084" s="86">
        <v>43168.05777777778</v>
      </c>
      <c r="Q1084" s="84" t="s">
        <v>2395</v>
      </c>
      <c r="R1084" s="84"/>
      <c r="S1084" s="84"/>
      <c r="T1084" s="84"/>
      <c r="U1084" s="84"/>
      <c r="V1084" s="87" t="s">
        <v>4625</v>
      </c>
      <c r="W1084" s="86">
        <v>43168.05777777778</v>
      </c>
      <c r="X1084" s="87" t="s">
        <v>5950</v>
      </c>
      <c r="Y1084" s="84"/>
      <c r="Z1084" s="84"/>
      <c r="AA1084" s="90" t="s">
        <v>7529</v>
      </c>
      <c r="AB1084" s="84"/>
      <c r="AC1084" s="84" t="b">
        <v>0</v>
      </c>
      <c r="AD1084" s="84">
        <v>0</v>
      </c>
      <c r="AE1084" s="90" t="s">
        <v>243</v>
      </c>
      <c r="AF1084" s="84" t="b">
        <v>0</v>
      </c>
      <c r="AG1084" s="84" t="s">
        <v>248</v>
      </c>
      <c r="AH1084" s="84"/>
      <c r="AI1084" s="90" t="s">
        <v>243</v>
      </c>
      <c r="AJ1084" s="84" t="b">
        <v>0</v>
      </c>
      <c r="AK1084" s="84">
        <v>1489</v>
      </c>
      <c r="AL1084" s="90" t="s">
        <v>7816</v>
      </c>
      <c r="AM1084" s="84" t="s">
        <v>253</v>
      </c>
      <c r="AN1084" s="84" t="b">
        <v>0</v>
      </c>
      <c r="AO1084" s="90" t="s">
        <v>7816</v>
      </c>
      <c r="AP1084" s="84" t="s">
        <v>179</v>
      </c>
      <c r="AQ1084" s="84">
        <v>0</v>
      </c>
      <c r="AR1084" s="84">
        <v>0</v>
      </c>
      <c r="AS1084" s="84"/>
      <c r="AT1084" s="84"/>
      <c r="AU1084" s="84"/>
      <c r="AV1084" s="84"/>
      <c r="AW1084" s="84"/>
      <c r="AX1084" s="84"/>
      <c r="AY1084" s="84"/>
      <c r="AZ1084" s="84"/>
    </row>
    <row r="1085" spans="1:52" x14ac:dyDescent="0.25">
      <c r="A1085" s="69" t="s">
        <v>1395</v>
      </c>
      <c r="B1085" s="69" t="s">
        <v>2137</v>
      </c>
      <c r="C1085" s="70"/>
      <c r="D1085" s="71"/>
      <c r="E1085" s="72"/>
      <c r="F1085" s="73"/>
      <c r="G1085" s="70"/>
      <c r="H1085" s="74"/>
      <c r="I1085" s="75"/>
      <c r="J1085" s="75"/>
      <c r="K1085" s="36"/>
      <c r="L1085" s="82"/>
      <c r="M1085" s="82"/>
      <c r="N1085" s="77"/>
      <c r="O1085" s="84" t="s">
        <v>233</v>
      </c>
      <c r="P1085" s="86">
        <v>43168.05777777778</v>
      </c>
      <c r="Q1085" s="84" t="s">
        <v>2395</v>
      </c>
      <c r="R1085" s="84"/>
      <c r="S1085" s="84"/>
      <c r="T1085" s="84"/>
      <c r="U1085" s="84"/>
      <c r="V1085" s="87" t="s">
        <v>4625</v>
      </c>
      <c r="W1085" s="86">
        <v>43168.05777777778</v>
      </c>
      <c r="X1085" s="87" t="s">
        <v>5950</v>
      </c>
      <c r="Y1085" s="84"/>
      <c r="Z1085" s="84"/>
      <c r="AA1085" s="90" t="s">
        <v>7529</v>
      </c>
      <c r="AB1085" s="84"/>
      <c r="AC1085" s="84" t="b">
        <v>0</v>
      </c>
      <c r="AD1085" s="84">
        <v>0</v>
      </c>
      <c r="AE1085" s="90" t="s">
        <v>243</v>
      </c>
      <c r="AF1085" s="84" t="b">
        <v>0</v>
      </c>
      <c r="AG1085" s="84" t="s">
        <v>248</v>
      </c>
      <c r="AH1085" s="84"/>
      <c r="AI1085" s="90" t="s">
        <v>243</v>
      </c>
      <c r="AJ1085" s="84" t="b">
        <v>0</v>
      </c>
      <c r="AK1085" s="84">
        <v>1489</v>
      </c>
      <c r="AL1085" s="90" t="s">
        <v>7816</v>
      </c>
      <c r="AM1085" s="84" t="s">
        <v>253</v>
      </c>
      <c r="AN1085" s="84" t="b">
        <v>0</v>
      </c>
      <c r="AO1085" s="90" t="s">
        <v>7816</v>
      </c>
      <c r="AP1085" s="84" t="s">
        <v>179</v>
      </c>
      <c r="AQ1085" s="84">
        <v>0</v>
      </c>
      <c r="AR1085" s="84">
        <v>0</v>
      </c>
      <c r="AS1085" s="84"/>
      <c r="AT1085" s="84"/>
      <c r="AU1085" s="84"/>
      <c r="AV1085" s="84"/>
      <c r="AW1085" s="84"/>
      <c r="AX1085" s="84"/>
      <c r="AY1085" s="84"/>
      <c r="AZ1085" s="84"/>
    </row>
    <row r="1086" spans="1:52" x14ac:dyDescent="0.25">
      <c r="A1086" s="69" t="s">
        <v>1395</v>
      </c>
      <c r="B1086" s="69" t="s">
        <v>2138</v>
      </c>
      <c r="C1086" s="70"/>
      <c r="D1086" s="71"/>
      <c r="E1086" s="72"/>
      <c r="F1086" s="73"/>
      <c r="G1086" s="70"/>
      <c r="H1086" s="74"/>
      <c r="I1086" s="75"/>
      <c r="J1086" s="75"/>
      <c r="K1086" s="36"/>
      <c r="L1086" s="82"/>
      <c r="M1086" s="82"/>
      <c r="N1086" s="77"/>
      <c r="O1086" s="84" t="s">
        <v>233</v>
      </c>
      <c r="P1086" s="86">
        <v>43168.05777777778</v>
      </c>
      <c r="Q1086" s="84" t="s">
        <v>2395</v>
      </c>
      <c r="R1086" s="84"/>
      <c r="S1086" s="84"/>
      <c r="T1086" s="84"/>
      <c r="U1086" s="84"/>
      <c r="V1086" s="87" t="s">
        <v>4625</v>
      </c>
      <c r="W1086" s="86">
        <v>43168.05777777778</v>
      </c>
      <c r="X1086" s="87" t="s">
        <v>5950</v>
      </c>
      <c r="Y1086" s="84"/>
      <c r="Z1086" s="84"/>
      <c r="AA1086" s="90" t="s">
        <v>7529</v>
      </c>
      <c r="AB1086" s="84"/>
      <c r="AC1086" s="84" t="b">
        <v>0</v>
      </c>
      <c r="AD1086" s="84">
        <v>0</v>
      </c>
      <c r="AE1086" s="90" t="s">
        <v>243</v>
      </c>
      <c r="AF1086" s="84" t="b">
        <v>0</v>
      </c>
      <c r="AG1086" s="84" t="s">
        <v>248</v>
      </c>
      <c r="AH1086" s="84"/>
      <c r="AI1086" s="90" t="s">
        <v>243</v>
      </c>
      <c r="AJ1086" s="84" t="b">
        <v>0</v>
      </c>
      <c r="AK1086" s="84">
        <v>1489</v>
      </c>
      <c r="AL1086" s="90" t="s">
        <v>7816</v>
      </c>
      <c r="AM1086" s="84" t="s">
        <v>253</v>
      </c>
      <c r="AN1086" s="84" t="b">
        <v>0</v>
      </c>
      <c r="AO1086" s="90" t="s">
        <v>7816</v>
      </c>
      <c r="AP1086" s="84" t="s">
        <v>179</v>
      </c>
      <c r="AQ1086" s="84">
        <v>0</v>
      </c>
      <c r="AR1086" s="84">
        <v>0</v>
      </c>
      <c r="AS1086" s="84"/>
      <c r="AT1086" s="84"/>
      <c r="AU1086" s="84"/>
      <c r="AV1086" s="84"/>
      <c r="AW1086" s="84"/>
      <c r="AX1086" s="84"/>
      <c r="AY1086" s="84"/>
      <c r="AZ1086" s="84"/>
    </row>
    <row r="1087" spans="1:52" x14ac:dyDescent="0.25">
      <c r="A1087" s="69" t="s">
        <v>1395</v>
      </c>
      <c r="B1087" s="69" t="s">
        <v>2139</v>
      </c>
      <c r="C1087" s="70"/>
      <c r="D1087" s="71"/>
      <c r="E1087" s="72"/>
      <c r="F1087" s="73"/>
      <c r="G1087" s="70"/>
      <c r="H1087" s="74"/>
      <c r="I1087" s="75"/>
      <c r="J1087" s="75"/>
      <c r="K1087" s="36"/>
      <c r="L1087" s="82"/>
      <c r="M1087" s="82"/>
      <c r="N1087" s="77"/>
      <c r="O1087" s="84" t="s">
        <v>233</v>
      </c>
      <c r="P1087" s="86">
        <v>43168.05777777778</v>
      </c>
      <c r="Q1087" s="84" t="s">
        <v>2395</v>
      </c>
      <c r="R1087" s="84"/>
      <c r="S1087" s="84"/>
      <c r="T1087" s="84"/>
      <c r="U1087" s="84"/>
      <c r="V1087" s="87" t="s">
        <v>4625</v>
      </c>
      <c r="W1087" s="86">
        <v>43168.05777777778</v>
      </c>
      <c r="X1087" s="87" t="s">
        <v>5950</v>
      </c>
      <c r="Y1087" s="84"/>
      <c r="Z1087" s="84"/>
      <c r="AA1087" s="90" t="s">
        <v>7529</v>
      </c>
      <c r="AB1087" s="84"/>
      <c r="AC1087" s="84" t="b">
        <v>0</v>
      </c>
      <c r="AD1087" s="84">
        <v>0</v>
      </c>
      <c r="AE1087" s="90" t="s">
        <v>243</v>
      </c>
      <c r="AF1087" s="84" t="b">
        <v>0</v>
      </c>
      <c r="AG1087" s="84" t="s">
        <v>248</v>
      </c>
      <c r="AH1087" s="84"/>
      <c r="AI1087" s="90" t="s">
        <v>243</v>
      </c>
      <c r="AJ1087" s="84" t="b">
        <v>0</v>
      </c>
      <c r="AK1087" s="84">
        <v>1489</v>
      </c>
      <c r="AL1087" s="90" t="s">
        <v>7816</v>
      </c>
      <c r="AM1087" s="84" t="s">
        <v>253</v>
      </c>
      <c r="AN1087" s="84" t="b">
        <v>0</v>
      </c>
      <c r="AO1087" s="90" t="s">
        <v>7816</v>
      </c>
      <c r="AP1087" s="84" t="s">
        <v>179</v>
      </c>
      <c r="AQ1087" s="84">
        <v>0</v>
      </c>
      <c r="AR1087" s="84">
        <v>0</v>
      </c>
      <c r="AS1087" s="84"/>
      <c r="AT1087" s="84"/>
      <c r="AU1087" s="84"/>
      <c r="AV1087" s="84"/>
      <c r="AW1087" s="84"/>
      <c r="AX1087" s="84"/>
      <c r="AY1087" s="84"/>
      <c r="AZ1087" s="84"/>
    </row>
    <row r="1088" spans="1:52" x14ac:dyDescent="0.25">
      <c r="A1088" s="69" t="s">
        <v>1395</v>
      </c>
      <c r="B1088" s="69" t="s">
        <v>2140</v>
      </c>
      <c r="C1088" s="70"/>
      <c r="D1088" s="71"/>
      <c r="E1088" s="72"/>
      <c r="F1088" s="73"/>
      <c r="G1088" s="70"/>
      <c r="H1088" s="74"/>
      <c r="I1088" s="75"/>
      <c r="J1088" s="75"/>
      <c r="K1088" s="36"/>
      <c r="L1088" s="82"/>
      <c r="M1088" s="82"/>
      <c r="N1088" s="77"/>
      <c r="O1088" s="84" t="s">
        <v>233</v>
      </c>
      <c r="P1088" s="86">
        <v>43168.05777777778</v>
      </c>
      <c r="Q1088" s="84" t="s">
        <v>2395</v>
      </c>
      <c r="R1088" s="84"/>
      <c r="S1088" s="84"/>
      <c r="T1088" s="84"/>
      <c r="U1088" s="84"/>
      <c r="V1088" s="87" t="s">
        <v>4625</v>
      </c>
      <c r="W1088" s="86">
        <v>43168.05777777778</v>
      </c>
      <c r="X1088" s="87" t="s">
        <v>5950</v>
      </c>
      <c r="Y1088" s="84"/>
      <c r="Z1088" s="84"/>
      <c r="AA1088" s="90" t="s">
        <v>7529</v>
      </c>
      <c r="AB1088" s="84"/>
      <c r="AC1088" s="84" t="b">
        <v>0</v>
      </c>
      <c r="AD1088" s="84">
        <v>0</v>
      </c>
      <c r="AE1088" s="90" t="s">
        <v>243</v>
      </c>
      <c r="AF1088" s="84" t="b">
        <v>0</v>
      </c>
      <c r="AG1088" s="84" t="s">
        <v>248</v>
      </c>
      <c r="AH1088" s="84"/>
      <c r="AI1088" s="90" t="s">
        <v>243</v>
      </c>
      <c r="AJ1088" s="84" t="b">
        <v>0</v>
      </c>
      <c r="AK1088" s="84">
        <v>1489</v>
      </c>
      <c r="AL1088" s="90" t="s">
        <v>7816</v>
      </c>
      <c r="AM1088" s="84" t="s">
        <v>253</v>
      </c>
      <c r="AN1088" s="84" t="b">
        <v>0</v>
      </c>
      <c r="AO1088" s="90" t="s">
        <v>7816</v>
      </c>
      <c r="AP1088" s="84" t="s">
        <v>179</v>
      </c>
      <c r="AQ1088" s="84">
        <v>0</v>
      </c>
      <c r="AR1088" s="84">
        <v>0</v>
      </c>
      <c r="AS1088" s="84"/>
      <c r="AT1088" s="84"/>
      <c r="AU1088" s="84"/>
      <c r="AV1088" s="84"/>
      <c r="AW1088" s="84"/>
      <c r="AX1088" s="84"/>
      <c r="AY1088" s="84"/>
      <c r="AZ1088" s="84"/>
    </row>
    <row r="1089" spans="1:52" x14ac:dyDescent="0.25">
      <c r="A1089" s="69" t="s">
        <v>1395</v>
      </c>
      <c r="B1089" s="69" t="s">
        <v>2141</v>
      </c>
      <c r="C1089" s="70"/>
      <c r="D1089" s="71"/>
      <c r="E1089" s="72"/>
      <c r="F1089" s="73"/>
      <c r="G1089" s="70"/>
      <c r="H1089" s="74"/>
      <c r="I1089" s="75"/>
      <c r="J1089" s="75"/>
      <c r="K1089" s="36"/>
      <c r="L1089" s="82"/>
      <c r="M1089" s="82"/>
      <c r="N1089" s="77"/>
      <c r="O1089" s="84" t="s">
        <v>233</v>
      </c>
      <c r="P1089" s="86">
        <v>43168.05777777778</v>
      </c>
      <c r="Q1089" s="84" t="s">
        <v>2395</v>
      </c>
      <c r="R1089" s="84"/>
      <c r="S1089" s="84"/>
      <c r="T1089" s="84"/>
      <c r="U1089" s="84"/>
      <c r="V1089" s="87" t="s">
        <v>4625</v>
      </c>
      <c r="W1089" s="86">
        <v>43168.05777777778</v>
      </c>
      <c r="X1089" s="87" t="s">
        <v>5950</v>
      </c>
      <c r="Y1089" s="84"/>
      <c r="Z1089" s="84"/>
      <c r="AA1089" s="90" t="s">
        <v>7529</v>
      </c>
      <c r="AB1089" s="84"/>
      <c r="AC1089" s="84" t="b">
        <v>0</v>
      </c>
      <c r="AD1089" s="84">
        <v>0</v>
      </c>
      <c r="AE1089" s="90" t="s">
        <v>243</v>
      </c>
      <c r="AF1089" s="84" t="b">
        <v>0</v>
      </c>
      <c r="AG1089" s="84" t="s">
        <v>248</v>
      </c>
      <c r="AH1089" s="84"/>
      <c r="AI1089" s="90" t="s">
        <v>243</v>
      </c>
      <c r="AJ1089" s="84" t="b">
        <v>0</v>
      </c>
      <c r="AK1089" s="84">
        <v>1489</v>
      </c>
      <c r="AL1089" s="90" t="s">
        <v>7816</v>
      </c>
      <c r="AM1089" s="84" t="s">
        <v>253</v>
      </c>
      <c r="AN1089" s="84" t="b">
        <v>0</v>
      </c>
      <c r="AO1089" s="90" t="s">
        <v>7816</v>
      </c>
      <c r="AP1089" s="84" t="s">
        <v>179</v>
      </c>
      <c r="AQ1089" s="84">
        <v>0</v>
      </c>
      <c r="AR1089" s="84">
        <v>0</v>
      </c>
      <c r="AS1089" s="84"/>
      <c r="AT1089" s="84"/>
      <c r="AU1089" s="84"/>
      <c r="AV1089" s="84"/>
      <c r="AW1089" s="84"/>
      <c r="AX1089" s="84"/>
      <c r="AY1089" s="84"/>
      <c r="AZ1089" s="84"/>
    </row>
    <row r="1090" spans="1:52" x14ac:dyDescent="0.25">
      <c r="A1090" s="69" t="s">
        <v>1395</v>
      </c>
      <c r="B1090" s="69" t="s">
        <v>2142</v>
      </c>
      <c r="C1090" s="70"/>
      <c r="D1090" s="71"/>
      <c r="E1090" s="72"/>
      <c r="F1090" s="73"/>
      <c r="G1090" s="70"/>
      <c r="H1090" s="74"/>
      <c r="I1090" s="75"/>
      <c r="J1090" s="75"/>
      <c r="K1090" s="36"/>
      <c r="L1090" s="82"/>
      <c r="M1090" s="82"/>
      <c r="N1090" s="77"/>
      <c r="O1090" s="84" t="s">
        <v>233</v>
      </c>
      <c r="P1090" s="86">
        <v>43168.05777777778</v>
      </c>
      <c r="Q1090" s="84" t="s">
        <v>2395</v>
      </c>
      <c r="R1090" s="84"/>
      <c r="S1090" s="84"/>
      <c r="T1090" s="84"/>
      <c r="U1090" s="84"/>
      <c r="V1090" s="87" t="s">
        <v>4625</v>
      </c>
      <c r="W1090" s="86">
        <v>43168.05777777778</v>
      </c>
      <c r="X1090" s="87" t="s">
        <v>5950</v>
      </c>
      <c r="Y1090" s="84"/>
      <c r="Z1090" s="84"/>
      <c r="AA1090" s="90" t="s">
        <v>7529</v>
      </c>
      <c r="AB1090" s="84"/>
      <c r="AC1090" s="84" t="b">
        <v>0</v>
      </c>
      <c r="AD1090" s="84">
        <v>0</v>
      </c>
      <c r="AE1090" s="90" t="s">
        <v>243</v>
      </c>
      <c r="AF1090" s="84" t="b">
        <v>0</v>
      </c>
      <c r="AG1090" s="84" t="s">
        <v>248</v>
      </c>
      <c r="AH1090" s="84"/>
      <c r="AI1090" s="90" t="s">
        <v>243</v>
      </c>
      <c r="AJ1090" s="84" t="b">
        <v>0</v>
      </c>
      <c r="AK1090" s="84">
        <v>1489</v>
      </c>
      <c r="AL1090" s="90" t="s">
        <v>7816</v>
      </c>
      <c r="AM1090" s="84" t="s">
        <v>253</v>
      </c>
      <c r="AN1090" s="84" t="b">
        <v>0</v>
      </c>
      <c r="AO1090" s="90" t="s">
        <v>7816</v>
      </c>
      <c r="AP1090" s="84" t="s">
        <v>179</v>
      </c>
      <c r="AQ1090" s="84">
        <v>0</v>
      </c>
      <c r="AR1090" s="84">
        <v>0</v>
      </c>
      <c r="AS1090" s="84"/>
      <c r="AT1090" s="84"/>
      <c r="AU1090" s="84"/>
      <c r="AV1090" s="84"/>
      <c r="AW1090" s="84"/>
      <c r="AX1090" s="84"/>
      <c r="AY1090" s="84"/>
      <c r="AZ1090" s="84"/>
    </row>
    <row r="1091" spans="1:52" x14ac:dyDescent="0.25">
      <c r="A1091" s="69" t="s">
        <v>1395</v>
      </c>
      <c r="B1091" s="69" t="s">
        <v>231</v>
      </c>
      <c r="C1091" s="70"/>
      <c r="D1091" s="71"/>
      <c r="E1091" s="72"/>
      <c r="F1091" s="73"/>
      <c r="G1091" s="70"/>
      <c r="H1091" s="74"/>
      <c r="I1091" s="75"/>
      <c r="J1091" s="75"/>
      <c r="K1091" s="36"/>
      <c r="L1091" s="82"/>
      <c r="M1091" s="82"/>
      <c r="N1091" s="77"/>
      <c r="O1091" s="84" t="s">
        <v>233</v>
      </c>
      <c r="P1091" s="86">
        <v>43168.05777777778</v>
      </c>
      <c r="Q1091" s="84" t="s">
        <v>2395</v>
      </c>
      <c r="R1091" s="84"/>
      <c r="S1091" s="84"/>
      <c r="T1091" s="84"/>
      <c r="U1091" s="84"/>
      <c r="V1091" s="87" t="s">
        <v>4625</v>
      </c>
      <c r="W1091" s="86">
        <v>43168.05777777778</v>
      </c>
      <c r="X1091" s="87" t="s">
        <v>5950</v>
      </c>
      <c r="Y1091" s="84"/>
      <c r="Z1091" s="84"/>
      <c r="AA1091" s="90" t="s">
        <v>7529</v>
      </c>
      <c r="AB1091" s="84"/>
      <c r="AC1091" s="84" t="b">
        <v>0</v>
      </c>
      <c r="AD1091" s="84">
        <v>0</v>
      </c>
      <c r="AE1091" s="90" t="s">
        <v>243</v>
      </c>
      <c r="AF1091" s="84" t="b">
        <v>0</v>
      </c>
      <c r="AG1091" s="84" t="s">
        <v>248</v>
      </c>
      <c r="AH1091" s="84"/>
      <c r="AI1091" s="90" t="s">
        <v>243</v>
      </c>
      <c r="AJ1091" s="84" t="b">
        <v>0</v>
      </c>
      <c r="AK1091" s="84">
        <v>1489</v>
      </c>
      <c r="AL1091" s="90" t="s">
        <v>7816</v>
      </c>
      <c r="AM1091" s="84" t="s">
        <v>253</v>
      </c>
      <c r="AN1091" s="84" t="b">
        <v>0</v>
      </c>
      <c r="AO1091" s="90" t="s">
        <v>7816</v>
      </c>
      <c r="AP1091" s="84" t="s">
        <v>179</v>
      </c>
      <c r="AQ1091" s="84">
        <v>0</v>
      </c>
      <c r="AR1091" s="84">
        <v>0</v>
      </c>
      <c r="AS1091" s="84"/>
      <c r="AT1091" s="84"/>
      <c r="AU1091" s="84"/>
      <c r="AV1091" s="84"/>
      <c r="AW1091" s="84"/>
      <c r="AX1091" s="84"/>
      <c r="AY1091" s="84"/>
      <c r="AZ1091" s="84"/>
    </row>
    <row r="1092" spans="1:52" x14ac:dyDescent="0.25">
      <c r="A1092" s="69" t="s">
        <v>1396</v>
      </c>
      <c r="B1092" s="69" t="s">
        <v>2082</v>
      </c>
      <c r="C1092" s="70"/>
      <c r="D1092" s="71"/>
      <c r="E1092" s="72"/>
      <c r="F1092" s="73"/>
      <c r="G1092" s="70"/>
      <c r="H1092" s="74"/>
      <c r="I1092" s="75"/>
      <c r="J1092" s="75"/>
      <c r="K1092" s="36"/>
      <c r="L1092" s="82"/>
      <c r="M1092" s="82"/>
      <c r="N1092" s="77"/>
      <c r="O1092" s="84" t="s">
        <v>233</v>
      </c>
      <c r="P1092" s="86">
        <v>43168.057812500003</v>
      </c>
      <c r="Q1092" s="84" t="s">
        <v>2397</v>
      </c>
      <c r="R1092" s="84"/>
      <c r="S1092" s="84"/>
      <c r="T1092" s="84"/>
      <c r="U1092" s="84"/>
      <c r="V1092" s="87" t="s">
        <v>4626</v>
      </c>
      <c r="W1092" s="86">
        <v>43168.057812500003</v>
      </c>
      <c r="X1092" s="87" t="s">
        <v>5951</v>
      </c>
      <c r="Y1092" s="84"/>
      <c r="Z1092" s="84"/>
      <c r="AA1092" s="90" t="s">
        <v>7530</v>
      </c>
      <c r="AB1092" s="84"/>
      <c r="AC1092" s="84" t="b">
        <v>0</v>
      </c>
      <c r="AD1092" s="84">
        <v>0</v>
      </c>
      <c r="AE1092" s="90" t="s">
        <v>243</v>
      </c>
      <c r="AF1092" s="84" t="b">
        <v>1</v>
      </c>
      <c r="AG1092" s="84" t="s">
        <v>248</v>
      </c>
      <c r="AH1092" s="84"/>
      <c r="AI1092" s="90" t="s">
        <v>8490</v>
      </c>
      <c r="AJ1092" s="84" t="b">
        <v>0</v>
      </c>
      <c r="AK1092" s="84">
        <v>6157</v>
      </c>
      <c r="AL1092" s="90" t="s">
        <v>8318</v>
      </c>
      <c r="AM1092" s="84" t="s">
        <v>252</v>
      </c>
      <c r="AN1092" s="84" t="b">
        <v>0</v>
      </c>
      <c r="AO1092" s="90" t="s">
        <v>8318</v>
      </c>
      <c r="AP1092" s="84" t="s">
        <v>179</v>
      </c>
      <c r="AQ1092" s="84">
        <v>0</v>
      </c>
      <c r="AR1092" s="84">
        <v>0</v>
      </c>
      <c r="AS1092" s="84"/>
      <c r="AT1092" s="84"/>
      <c r="AU1092" s="84"/>
      <c r="AV1092" s="84"/>
      <c r="AW1092" s="84"/>
      <c r="AX1092" s="84"/>
      <c r="AY1092" s="84"/>
      <c r="AZ1092" s="84"/>
    </row>
    <row r="1093" spans="1:52" x14ac:dyDescent="0.25">
      <c r="A1093" s="69" t="s">
        <v>1182</v>
      </c>
      <c r="B1093" s="69" t="s">
        <v>1182</v>
      </c>
      <c r="C1093" s="70"/>
      <c r="D1093" s="71"/>
      <c r="E1093" s="72"/>
      <c r="F1093" s="73"/>
      <c r="G1093" s="70"/>
      <c r="H1093" s="74"/>
      <c r="I1093" s="75"/>
      <c r="J1093" s="75"/>
      <c r="K1093" s="36"/>
      <c r="L1093" s="82"/>
      <c r="M1093" s="82"/>
      <c r="N1093" s="77"/>
      <c r="O1093" s="84" t="s">
        <v>179</v>
      </c>
      <c r="P1093" s="86">
        <v>43168.054872685185</v>
      </c>
      <c r="Q1093" s="84" t="s">
        <v>2785</v>
      </c>
      <c r="R1093" s="84"/>
      <c r="S1093" s="84"/>
      <c r="T1093" s="84" t="s">
        <v>3547</v>
      </c>
      <c r="U1093" s="84"/>
      <c r="V1093" s="87" t="s">
        <v>4452</v>
      </c>
      <c r="W1093" s="86">
        <v>43168.054872685185</v>
      </c>
      <c r="X1093" s="87" t="s">
        <v>5952</v>
      </c>
      <c r="Y1093" s="84"/>
      <c r="Z1093" s="84"/>
      <c r="AA1093" s="90" t="s">
        <v>7531</v>
      </c>
      <c r="AB1093" s="84"/>
      <c r="AC1093" s="84" t="b">
        <v>0</v>
      </c>
      <c r="AD1093" s="84">
        <v>0</v>
      </c>
      <c r="AE1093" s="90" t="s">
        <v>243</v>
      </c>
      <c r="AF1093" s="84" t="b">
        <v>0</v>
      </c>
      <c r="AG1093" s="84" t="s">
        <v>248</v>
      </c>
      <c r="AH1093" s="84"/>
      <c r="AI1093" s="90" t="s">
        <v>243</v>
      </c>
      <c r="AJ1093" s="84" t="b">
        <v>0</v>
      </c>
      <c r="AK1093" s="84">
        <v>8</v>
      </c>
      <c r="AL1093" s="90" t="s">
        <v>7298</v>
      </c>
      <c r="AM1093" s="84" t="s">
        <v>252</v>
      </c>
      <c r="AN1093" s="84" t="b">
        <v>0</v>
      </c>
      <c r="AO1093" s="90" t="s">
        <v>7298</v>
      </c>
      <c r="AP1093" s="84" t="s">
        <v>179</v>
      </c>
      <c r="AQ1093" s="84">
        <v>0</v>
      </c>
      <c r="AR1093" s="84">
        <v>0</v>
      </c>
      <c r="AS1093" s="84"/>
      <c r="AT1093" s="84"/>
      <c r="AU1093" s="84"/>
      <c r="AV1093" s="84"/>
      <c r="AW1093" s="84"/>
      <c r="AX1093" s="84"/>
      <c r="AY1093" s="84"/>
      <c r="AZ1093" s="84"/>
    </row>
    <row r="1094" spans="1:52" x14ac:dyDescent="0.25">
      <c r="A1094" s="69" t="s">
        <v>1397</v>
      </c>
      <c r="B1094" s="69" t="s">
        <v>1182</v>
      </c>
      <c r="C1094" s="70"/>
      <c r="D1094" s="71"/>
      <c r="E1094" s="72"/>
      <c r="F1094" s="73"/>
      <c r="G1094" s="70"/>
      <c r="H1094" s="74"/>
      <c r="I1094" s="75"/>
      <c r="J1094" s="75"/>
      <c r="K1094" s="36"/>
      <c r="L1094" s="82"/>
      <c r="M1094" s="82"/>
      <c r="N1094" s="77"/>
      <c r="O1094" s="84" t="s">
        <v>233</v>
      </c>
      <c r="P1094" s="86">
        <v>43168.057812500003</v>
      </c>
      <c r="Q1094" s="84" t="s">
        <v>2785</v>
      </c>
      <c r="R1094" s="84"/>
      <c r="S1094" s="84"/>
      <c r="T1094" s="84" t="s">
        <v>3547</v>
      </c>
      <c r="U1094" s="84"/>
      <c r="V1094" s="87" t="s">
        <v>4627</v>
      </c>
      <c r="W1094" s="86">
        <v>43168.057812500003</v>
      </c>
      <c r="X1094" s="87" t="s">
        <v>5953</v>
      </c>
      <c r="Y1094" s="84"/>
      <c r="Z1094" s="84"/>
      <c r="AA1094" s="90" t="s">
        <v>7532</v>
      </c>
      <c r="AB1094" s="84"/>
      <c r="AC1094" s="84" t="b">
        <v>0</v>
      </c>
      <c r="AD1094" s="84">
        <v>0</v>
      </c>
      <c r="AE1094" s="90" t="s">
        <v>243</v>
      </c>
      <c r="AF1094" s="84" t="b">
        <v>0</v>
      </c>
      <c r="AG1094" s="84" t="s">
        <v>248</v>
      </c>
      <c r="AH1094" s="84"/>
      <c r="AI1094" s="90" t="s">
        <v>243</v>
      </c>
      <c r="AJ1094" s="84" t="b">
        <v>0</v>
      </c>
      <c r="AK1094" s="84">
        <v>8</v>
      </c>
      <c r="AL1094" s="90" t="s">
        <v>7298</v>
      </c>
      <c r="AM1094" s="84" t="s">
        <v>252</v>
      </c>
      <c r="AN1094" s="84" t="b">
        <v>0</v>
      </c>
      <c r="AO1094" s="90" t="s">
        <v>7298</v>
      </c>
      <c r="AP1094" s="84" t="s">
        <v>179</v>
      </c>
      <c r="AQ1094" s="84">
        <v>0</v>
      </c>
      <c r="AR1094" s="84">
        <v>0</v>
      </c>
      <c r="AS1094" s="84"/>
      <c r="AT1094" s="84"/>
      <c r="AU1094" s="84"/>
      <c r="AV1094" s="84"/>
      <c r="AW1094" s="84"/>
      <c r="AX1094" s="84"/>
      <c r="AY1094" s="84"/>
      <c r="AZ1094" s="84"/>
    </row>
    <row r="1095" spans="1:52" x14ac:dyDescent="0.25">
      <c r="A1095" s="69" t="s">
        <v>1398</v>
      </c>
      <c r="B1095" s="69" t="s">
        <v>1398</v>
      </c>
      <c r="C1095" s="70"/>
      <c r="D1095" s="71"/>
      <c r="E1095" s="72"/>
      <c r="F1095" s="73"/>
      <c r="G1095" s="70"/>
      <c r="H1095" s="74"/>
      <c r="I1095" s="75"/>
      <c r="J1095" s="75"/>
      <c r="K1095" s="36"/>
      <c r="L1095" s="82"/>
      <c r="M1095" s="82"/>
      <c r="N1095" s="77"/>
      <c r="O1095" s="84" t="s">
        <v>179</v>
      </c>
      <c r="P1095" s="86">
        <v>43167.533587962964</v>
      </c>
      <c r="Q1095" s="84" t="s">
        <v>2786</v>
      </c>
      <c r="R1095" s="87" t="s">
        <v>3218</v>
      </c>
      <c r="S1095" s="84" t="s">
        <v>241</v>
      </c>
      <c r="T1095" s="84" t="s">
        <v>3572</v>
      </c>
      <c r="U1095" s="84"/>
      <c r="V1095" s="87" t="s">
        <v>4628</v>
      </c>
      <c r="W1095" s="86">
        <v>43167.533587962964</v>
      </c>
      <c r="X1095" s="87" t="s">
        <v>5954</v>
      </c>
      <c r="Y1095" s="84"/>
      <c r="Z1095" s="84"/>
      <c r="AA1095" s="90" t="s">
        <v>7533</v>
      </c>
      <c r="AB1095" s="84"/>
      <c r="AC1095" s="84" t="b">
        <v>0</v>
      </c>
      <c r="AD1095" s="84">
        <v>66</v>
      </c>
      <c r="AE1095" s="90" t="s">
        <v>243</v>
      </c>
      <c r="AF1095" s="84" t="b">
        <v>0</v>
      </c>
      <c r="AG1095" s="84" t="s">
        <v>248</v>
      </c>
      <c r="AH1095" s="84"/>
      <c r="AI1095" s="90" t="s">
        <v>243</v>
      </c>
      <c r="AJ1095" s="84" t="b">
        <v>0</v>
      </c>
      <c r="AK1095" s="84">
        <v>10</v>
      </c>
      <c r="AL1095" s="90" t="s">
        <v>243</v>
      </c>
      <c r="AM1095" s="84" t="s">
        <v>269</v>
      </c>
      <c r="AN1095" s="84" t="b">
        <v>0</v>
      </c>
      <c r="AO1095" s="90" t="s">
        <v>7533</v>
      </c>
      <c r="AP1095" s="84" t="s">
        <v>270</v>
      </c>
      <c r="AQ1095" s="84">
        <v>0</v>
      </c>
      <c r="AR1095" s="84">
        <v>0</v>
      </c>
      <c r="AS1095" s="84"/>
      <c r="AT1095" s="84"/>
      <c r="AU1095" s="84"/>
      <c r="AV1095" s="84"/>
      <c r="AW1095" s="84"/>
      <c r="AX1095" s="84"/>
      <c r="AY1095" s="84"/>
      <c r="AZ1095" s="84"/>
    </row>
    <row r="1096" spans="1:52" x14ac:dyDescent="0.25">
      <c r="A1096" s="69" t="s">
        <v>1399</v>
      </c>
      <c r="B1096" s="69" t="s">
        <v>1398</v>
      </c>
      <c r="C1096" s="70"/>
      <c r="D1096" s="71"/>
      <c r="E1096" s="72"/>
      <c r="F1096" s="73"/>
      <c r="G1096" s="70"/>
      <c r="H1096" s="74"/>
      <c r="I1096" s="75"/>
      <c r="J1096" s="75"/>
      <c r="K1096" s="36"/>
      <c r="L1096" s="82"/>
      <c r="M1096" s="82"/>
      <c r="N1096" s="77"/>
      <c r="O1096" s="84" t="s">
        <v>233</v>
      </c>
      <c r="P1096" s="86">
        <v>43168.057824074072</v>
      </c>
      <c r="Q1096" s="84" t="s">
        <v>2402</v>
      </c>
      <c r="R1096" s="87" t="s">
        <v>3218</v>
      </c>
      <c r="S1096" s="84" t="s">
        <v>241</v>
      </c>
      <c r="T1096" s="84" t="s">
        <v>3572</v>
      </c>
      <c r="U1096" s="84"/>
      <c r="V1096" s="87" t="s">
        <v>4629</v>
      </c>
      <c r="W1096" s="86">
        <v>43168.057824074072</v>
      </c>
      <c r="X1096" s="87" t="s">
        <v>5955</v>
      </c>
      <c r="Y1096" s="84"/>
      <c r="Z1096" s="84"/>
      <c r="AA1096" s="90" t="s">
        <v>7534</v>
      </c>
      <c r="AB1096" s="84"/>
      <c r="AC1096" s="84" t="b">
        <v>0</v>
      </c>
      <c r="AD1096" s="84">
        <v>0</v>
      </c>
      <c r="AE1096" s="90" t="s">
        <v>243</v>
      </c>
      <c r="AF1096" s="84" t="b">
        <v>0</v>
      </c>
      <c r="AG1096" s="84" t="s">
        <v>248</v>
      </c>
      <c r="AH1096" s="84"/>
      <c r="AI1096" s="90" t="s">
        <v>243</v>
      </c>
      <c r="AJ1096" s="84" t="b">
        <v>0</v>
      </c>
      <c r="AK1096" s="84">
        <v>10</v>
      </c>
      <c r="AL1096" s="90" t="s">
        <v>7533</v>
      </c>
      <c r="AM1096" s="84" t="s">
        <v>253</v>
      </c>
      <c r="AN1096" s="84" t="b">
        <v>0</v>
      </c>
      <c r="AO1096" s="90" t="s">
        <v>7533</v>
      </c>
      <c r="AP1096" s="84" t="s">
        <v>179</v>
      </c>
      <c r="AQ1096" s="84">
        <v>0</v>
      </c>
      <c r="AR1096" s="84">
        <v>0</v>
      </c>
      <c r="AS1096" s="84"/>
      <c r="AT1096" s="84"/>
      <c r="AU1096" s="84"/>
      <c r="AV1096" s="84"/>
      <c r="AW1096" s="84"/>
      <c r="AX1096" s="84"/>
      <c r="AY1096" s="84"/>
      <c r="AZ1096" s="84"/>
    </row>
    <row r="1097" spans="1:52" x14ac:dyDescent="0.25">
      <c r="A1097" s="69" t="s">
        <v>1400</v>
      </c>
      <c r="B1097" s="69" t="s">
        <v>2075</v>
      </c>
      <c r="C1097" s="70"/>
      <c r="D1097" s="71"/>
      <c r="E1097" s="72"/>
      <c r="F1097" s="73"/>
      <c r="G1097" s="70"/>
      <c r="H1097" s="74"/>
      <c r="I1097" s="75"/>
      <c r="J1097" s="75"/>
      <c r="K1097" s="36"/>
      <c r="L1097" s="82"/>
      <c r="M1097" s="82"/>
      <c r="N1097" s="77"/>
      <c r="O1097" s="84" t="s">
        <v>233</v>
      </c>
      <c r="P1097" s="86">
        <v>43168.057858796295</v>
      </c>
      <c r="Q1097" s="84" t="s">
        <v>2396</v>
      </c>
      <c r="R1097" s="84"/>
      <c r="S1097" s="84"/>
      <c r="T1097" s="84" t="s">
        <v>3570</v>
      </c>
      <c r="U1097" s="87" t="s">
        <v>3884</v>
      </c>
      <c r="V1097" s="87" t="s">
        <v>3884</v>
      </c>
      <c r="W1097" s="86">
        <v>43168.057858796295</v>
      </c>
      <c r="X1097" s="87" t="s">
        <v>5956</v>
      </c>
      <c r="Y1097" s="84"/>
      <c r="Z1097" s="84"/>
      <c r="AA1097" s="90" t="s">
        <v>7535</v>
      </c>
      <c r="AB1097" s="84"/>
      <c r="AC1097" s="84" t="b">
        <v>0</v>
      </c>
      <c r="AD1097" s="84">
        <v>0</v>
      </c>
      <c r="AE1097" s="90" t="s">
        <v>243</v>
      </c>
      <c r="AF1097" s="84" t="b">
        <v>0</v>
      </c>
      <c r="AG1097" s="84" t="s">
        <v>8486</v>
      </c>
      <c r="AH1097" s="84"/>
      <c r="AI1097" s="90" t="s">
        <v>243</v>
      </c>
      <c r="AJ1097" s="84" t="b">
        <v>0</v>
      </c>
      <c r="AK1097" s="84">
        <v>319</v>
      </c>
      <c r="AL1097" s="90" t="s">
        <v>8311</v>
      </c>
      <c r="AM1097" s="84" t="s">
        <v>251</v>
      </c>
      <c r="AN1097" s="84" t="b">
        <v>0</v>
      </c>
      <c r="AO1097" s="90" t="s">
        <v>8311</v>
      </c>
      <c r="AP1097" s="84" t="s">
        <v>179</v>
      </c>
      <c r="AQ1097" s="84">
        <v>0</v>
      </c>
      <c r="AR1097" s="84">
        <v>0</v>
      </c>
      <c r="AS1097" s="84"/>
      <c r="AT1097" s="84"/>
      <c r="AU1097" s="84"/>
      <c r="AV1097" s="84"/>
      <c r="AW1097" s="84"/>
      <c r="AX1097" s="84"/>
      <c r="AY1097" s="84"/>
      <c r="AZ1097" s="84"/>
    </row>
    <row r="1098" spans="1:52" x14ac:dyDescent="0.25">
      <c r="A1098" s="69" t="s">
        <v>1401</v>
      </c>
      <c r="B1098" s="69" t="s">
        <v>1792</v>
      </c>
      <c r="C1098" s="70"/>
      <c r="D1098" s="71"/>
      <c r="E1098" s="72"/>
      <c r="F1098" s="73"/>
      <c r="G1098" s="70"/>
      <c r="H1098" s="74"/>
      <c r="I1098" s="75"/>
      <c r="J1098" s="75"/>
      <c r="K1098" s="36"/>
      <c r="L1098" s="82"/>
      <c r="M1098" s="82"/>
      <c r="N1098" s="77"/>
      <c r="O1098" s="84" t="s">
        <v>233</v>
      </c>
      <c r="P1098" s="86">
        <v>43168.057870370372</v>
      </c>
      <c r="Q1098" s="84" t="s">
        <v>2787</v>
      </c>
      <c r="R1098" s="84"/>
      <c r="S1098" s="84"/>
      <c r="T1098" s="84" t="s">
        <v>3712</v>
      </c>
      <c r="U1098" s="87" t="s">
        <v>3970</v>
      </c>
      <c r="V1098" s="87" t="s">
        <v>3970</v>
      </c>
      <c r="W1098" s="86">
        <v>43168.057870370372</v>
      </c>
      <c r="X1098" s="87" t="s">
        <v>5957</v>
      </c>
      <c r="Y1098" s="84"/>
      <c r="Z1098" s="84"/>
      <c r="AA1098" s="90" t="s">
        <v>7536</v>
      </c>
      <c r="AB1098" s="84"/>
      <c r="AC1098" s="84" t="b">
        <v>0</v>
      </c>
      <c r="AD1098" s="84">
        <v>0</v>
      </c>
      <c r="AE1098" s="90" t="s">
        <v>243</v>
      </c>
      <c r="AF1098" s="84" t="b">
        <v>0</v>
      </c>
      <c r="AG1098" s="84" t="s">
        <v>8486</v>
      </c>
      <c r="AH1098" s="84"/>
      <c r="AI1098" s="90" t="s">
        <v>243</v>
      </c>
      <c r="AJ1098" s="84" t="b">
        <v>0</v>
      </c>
      <c r="AK1098" s="84">
        <v>106</v>
      </c>
      <c r="AL1098" s="90" t="s">
        <v>7985</v>
      </c>
      <c r="AM1098" s="84" t="s">
        <v>253</v>
      </c>
      <c r="AN1098" s="84" t="b">
        <v>0</v>
      </c>
      <c r="AO1098" s="90" t="s">
        <v>7985</v>
      </c>
      <c r="AP1098" s="84" t="s">
        <v>179</v>
      </c>
      <c r="AQ1098" s="84">
        <v>0</v>
      </c>
      <c r="AR1098" s="84">
        <v>0</v>
      </c>
      <c r="AS1098" s="84"/>
      <c r="AT1098" s="84"/>
      <c r="AU1098" s="84"/>
      <c r="AV1098" s="84"/>
      <c r="AW1098" s="84"/>
      <c r="AX1098" s="84"/>
      <c r="AY1098" s="84"/>
      <c r="AZ1098" s="84"/>
    </row>
    <row r="1099" spans="1:52" x14ac:dyDescent="0.25">
      <c r="A1099" s="69" t="s">
        <v>1402</v>
      </c>
      <c r="B1099" s="69" t="s">
        <v>341</v>
      </c>
      <c r="C1099" s="70"/>
      <c r="D1099" s="71"/>
      <c r="E1099" s="72"/>
      <c r="F1099" s="73"/>
      <c r="G1099" s="70"/>
      <c r="H1099" s="74"/>
      <c r="I1099" s="75"/>
      <c r="J1099" s="75"/>
      <c r="K1099" s="36"/>
      <c r="L1099" s="82"/>
      <c r="M1099" s="82"/>
      <c r="N1099" s="77"/>
      <c r="O1099" s="84" t="s">
        <v>233</v>
      </c>
      <c r="P1099" s="86">
        <v>43168.057870370372</v>
      </c>
      <c r="Q1099" s="84" t="s">
        <v>2395</v>
      </c>
      <c r="R1099" s="84"/>
      <c r="S1099" s="84"/>
      <c r="T1099" s="84"/>
      <c r="U1099" s="84"/>
      <c r="V1099" s="87" t="s">
        <v>4630</v>
      </c>
      <c r="W1099" s="86">
        <v>43168.057870370372</v>
      </c>
      <c r="X1099" s="87" t="s">
        <v>5958</v>
      </c>
      <c r="Y1099" s="84"/>
      <c r="Z1099" s="84"/>
      <c r="AA1099" s="90" t="s">
        <v>7537</v>
      </c>
      <c r="AB1099" s="84"/>
      <c r="AC1099" s="84" t="b">
        <v>0</v>
      </c>
      <c r="AD1099" s="84">
        <v>0</v>
      </c>
      <c r="AE1099" s="90" t="s">
        <v>243</v>
      </c>
      <c r="AF1099" s="84" t="b">
        <v>0</v>
      </c>
      <c r="AG1099" s="84" t="s">
        <v>248</v>
      </c>
      <c r="AH1099" s="84"/>
      <c r="AI1099" s="90" t="s">
        <v>243</v>
      </c>
      <c r="AJ1099" s="84" t="b">
        <v>0</v>
      </c>
      <c r="AK1099" s="84">
        <v>1489</v>
      </c>
      <c r="AL1099" s="90" t="s">
        <v>7816</v>
      </c>
      <c r="AM1099" s="84" t="s">
        <v>252</v>
      </c>
      <c r="AN1099" s="84" t="b">
        <v>0</v>
      </c>
      <c r="AO1099" s="90" t="s">
        <v>7816</v>
      </c>
      <c r="AP1099" s="84" t="s">
        <v>179</v>
      </c>
      <c r="AQ1099" s="84">
        <v>0</v>
      </c>
      <c r="AR1099" s="84">
        <v>0</v>
      </c>
      <c r="AS1099" s="84"/>
      <c r="AT1099" s="84"/>
      <c r="AU1099" s="84"/>
      <c r="AV1099" s="84"/>
      <c r="AW1099" s="84"/>
      <c r="AX1099" s="84"/>
      <c r="AY1099" s="84"/>
      <c r="AZ1099" s="84"/>
    </row>
    <row r="1100" spans="1:52" x14ac:dyDescent="0.25">
      <c r="A1100" s="69" t="s">
        <v>1402</v>
      </c>
      <c r="B1100" s="69" t="s">
        <v>2135</v>
      </c>
      <c r="C1100" s="70"/>
      <c r="D1100" s="71"/>
      <c r="E1100" s="72"/>
      <c r="F1100" s="73"/>
      <c r="G1100" s="70"/>
      <c r="H1100" s="74"/>
      <c r="I1100" s="75"/>
      <c r="J1100" s="75"/>
      <c r="K1100" s="36"/>
      <c r="L1100" s="82"/>
      <c r="M1100" s="82"/>
      <c r="N1100" s="77"/>
      <c r="O1100" s="84" t="s">
        <v>233</v>
      </c>
      <c r="P1100" s="86">
        <v>43168.057870370372</v>
      </c>
      <c r="Q1100" s="84" t="s">
        <v>2395</v>
      </c>
      <c r="R1100" s="84"/>
      <c r="S1100" s="84"/>
      <c r="T1100" s="84"/>
      <c r="U1100" s="84"/>
      <c r="V1100" s="87" t="s">
        <v>4630</v>
      </c>
      <c r="W1100" s="86">
        <v>43168.057870370372</v>
      </c>
      <c r="X1100" s="87" t="s">
        <v>5958</v>
      </c>
      <c r="Y1100" s="84"/>
      <c r="Z1100" s="84"/>
      <c r="AA1100" s="90" t="s">
        <v>7537</v>
      </c>
      <c r="AB1100" s="84"/>
      <c r="AC1100" s="84" t="b">
        <v>0</v>
      </c>
      <c r="AD1100" s="84">
        <v>0</v>
      </c>
      <c r="AE1100" s="90" t="s">
        <v>243</v>
      </c>
      <c r="AF1100" s="84" t="b">
        <v>0</v>
      </c>
      <c r="AG1100" s="84" t="s">
        <v>248</v>
      </c>
      <c r="AH1100" s="84"/>
      <c r="AI1100" s="90" t="s">
        <v>243</v>
      </c>
      <c r="AJ1100" s="84" t="b">
        <v>0</v>
      </c>
      <c r="AK1100" s="84">
        <v>1489</v>
      </c>
      <c r="AL1100" s="90" t="s">
        <v>7816</v>
      </c>
      <c r="AM1100" s="84" t="s">
        <v>252</v>
      </c>
      <c r="AN1100" s="84" t="b">
        <v>0</v>
      </c>
      <c r="AO1100" s="90" t="s">
        <v>7816</v>
      </c>
      <c r="AP1100" s="84" t="s">
        <v>179</v>
      </c>
      <c r="AQ1100" s="84">
        <v>0</v>
      </c>
      <c r="AR1100" s="84">
        <v>0</v>
      </c>
      <c r="AS1100" s="84"/>
      <c r="AT1100" s="84"/>
      <c r="AU1100" s="84"/>
      <c r="AV1100" s="84"/>
      <c r="AW1100" s="84"/>
      <c r="AX1100" s="84"/>
      <c r="AY1100" s="84"/>
      <c r="AZ1100" s="84"/>
    </row>
    <row r="1101" spans="1:52" x14ac:dyDescent="0.25">
      <c r="A1101" s="69" t="s">
        <v>1402</v>
      </c>
      <c r="B1101" s="69" t="s">
        <v>2136</v>
      </c>
      <c r="C1101" s="70"/>
      <c r="D1101" s="71"/>
      <c r="E1101" s="72"/>
      <c r="F1101" s="73"/>
      <c r="G1101" s="70"/>
      <c r="H1101" s="74"/>
      <c r="I1101" s="75"/>
      <c r="J1101" s="75"/>
      <c r="K1101" s="36"/>
      <c r="L1101" s="82"/>
      <c r="M1101" s="82"/>
      <c r="N1101" s="77"/>
      <c r="O1101" s="84" t="s">
        <v>233</v>
      </c>
      <c r="P1101" s="86">
        <v>43168.057870370372</v>
      </c>
      <c r="Q1101" s="84" t="s">
        <v>2395</v>
      </c>
      <c r="R1101" s="84"/>
      <c r="S1101" s="84"/>
      <c r="T1101" s="84"/>
      <c r="U1101" s="84"/>
      <c r="V1101" s="87" t="s">
        <v>4630</v>
      </c>
      <c r="W1101" s="86">
        <v>43168.057870370372</v>
      </c>
      <c r="X1101" s="87" t="s">
        <v>5958</v>
      </c>
      <c r="Y1101" s="84"/>
      <c r="Z1101" s="84"/>
      <c r="AA1101" s="90" t="s">
        <v>7537</v>
      </c>
      <c r="AB1101" s="84"/>
      <c r="AC1101" s="84" t="b">
        <v>0</v>
      </c>
      <c r="AD1101" s="84">
        <v>0</v>
      </c>
      <c r="AE1101" s="90" t="s">
        <v>243</v>
      </c>
      <c r="AF1101" s="84" t="b">
        <v>0</v>
      </c>
      <c r="AG1101" s="84" t="s">
        <v>248</v>
      </c>
      <c r="AH1101" s="84"/>
      <c r="AI1101" s="90" t="s">
        <v>243</v>
      </c>
      <c r="AJ1101" s="84" t="b">
        <v>0</v>
      </c>
      <c r="AK1101" s="84">
        <v>1489</v>
      </c>
      <c r="AL1101" s="90" t="s">
        <v>7816</v>
      </c>
      <c r="AM1101" s="84" t="s">
        <v>252</v>
      </c>
      <c r="AN1101" s="84" t="b">
        <v>0</v>
      </c>
      <c r="AO1101" s="90" t="s">
        <v>7816</v>
      </c>
      <c r="AP1101" s="84" t="s">
        <v>179</v>
      </c>
      <c r="AQ1101" s="84">
        <v>0</v>
      </c>
      <c r="AR1101" s="84">
        <v>0</v>
      </c>
      <c r="AS1101" s="84"/>
      <c r="AT1101" s="84"/>
      <c r="AU1101" s="84"/>
      <c r="AV1101" s="84"/>
      <c r="AW1101" s="84"/>
      <c r="AX1101" s="84"/>
      <c r="AY1101" s="84"/>
      <c r="AZ1101" s="84"/>
    </row>
    <row r="1102" spans="1:52" x14ac:dyDescent="0.25">
      <c r="A1102" s="69" t="s">
        <v>1402</v>
      </c>
      <c r="B1102" s="69" t="s">
        <v>2137</v>
      </c>
      <c r="C1102" s="70"/>
      <c r="D1102" s="71"/>
      <c r="E1102" s="72"/>
      <c r="F1102" s="73"/>
      <c r="G1102" s="70"/>
      <c r="H1102" s="74"/>
      <c r="I1102" s="75"/>
      <c r="J1102" s="75"/>
      <c r="K1102" s="36"/>
      <c r="L1102" s="82"/>
      <c r="M1102" s="82"/>
      <c r="N1102" s="77"/>
      <c r="O1102" s="84" t="s">
        <v>233</v>
      </c>
      <c r="P1102" s="86">
        <v>43168.057870370372</v>
      </c>
      <c r="Q1102" s="84" t="s">
        <v>2395</v>
      </c>
      <c r="R1102" s="84"/>
      <c r="S1102" s="84"/>
      <c r="T1102" s="84"/>
      <c r="U1102" s="84"/>
      <c r="V1102" s="87" t="s">
        <v>4630</v>
      </c>
      <c r="W1102" s="86">
        <v>43168.057870370372</v>
      </c>
      <c r="X1102" s="87" t="s">
        <v>5958</v>
      </c>
      <c r="Y1102" s="84"/>
      <c r="Z1102" s="84"/>
      <c r="AA1102" s="90" t="s">
        <v>7537</v>
      </c>
      <c r="AB1102" s="84"/>
      <c r="AC1102" s="84" t="b">
        <v>0</v>
      </c>
      <c r="AD1102" s="84">
        <v>0</v>
      </c>
      <c r="AE1102" s="90" t="s">
        <v>243</v>
      </c>
      <c r="AF1102" s="84" t="b">
        <v>0</v>
      </c>
      <c r="AG1102" s="84" t="s">
        <v>248</v>
      </c>
      <c r="AH1102" s="84"/>
      <c r="AI1102" s="90" t="s">
        <v>243</v>
      </c>
      <c r="AJ1102" s="84" t="b">
        <v>0</v>
      </c>
      <c r="AK1102" s="84">
        <v>1489</v>
      </c>
      <c r="AL1102" s="90" t="s">
        <v>7816</v>
      </c>
      <c r="AM1102" s="84" t="s">
        <v>252</v>
      </c>
      <c r="AN1102" s="84" t="b">
        <v>0</v>
      </c>
      <c r="AO1102" s="90" t="s">
        <v>7816</v>
      </c>
      <c r="AP1102" s="84" t="s">
        <v>179</v>
      </c>
      <c r="AQ1102" s="84">
        <v>0</v>
      </c>
      <c r="AR1102" s="84">
        <v>0</v>
      </c>
      <c r="AS1102" s="84"/>
      <c r="AT1102" s="84"/>
      <c r="AU1102" s="84"/>
      <c r="AV1102" s="84"/>
      <c r="AW1102" s="84"/>
      <c r="AX1102" s="84"/>
      <c r="AY1102" s="84"/>
      <c r="AZ1102" s="84"/>
    </row>
    <row r="1103" spans="1:52" x14ac:dyDescent="0.25">
      <c r="A1103" s="69" t="s">
        <v>1402</v>
      </c>
      <c r="B1103" s="69" t="s">
        <v>2138</v>
      </c>
      <c r="C1103" s="70"/>
      <c r="D1103" s="71"/>
      <c r="E1103" s="72"/>
      <c r="F1103" s="73"/>
      <c r="G1103" s="70"/>
      <c r="H1103" s="74"/>
      <c r="I1103" s="75"/>
      <c r="J1103" s="75"/>
      <c r="K1103" s="36"/>
      <c r="L1103" s="82"/>
      <c r="M1103" s="82"/>
      <c r="N1103" s="77"/>
      <c r="O1103" s="84" t="s">
        <v>233</v>
      </c>
      <c r="P1103" s="86">
        <v>43168.057870370372</v>
      </c>
      <c r="Q1103" s="84" t="s">
        <v>2395</v>
      </c>
      <c r="R1103" s="84"/>
      <c r="S1103" s="84"/>
      <c r="T1103" s="84"/>
      <c r="U1103" s="84"/>
      <c r="V1103" s="87" t="s">
        <v>4630</v>
      </c>
      <c r="W1103" s="86">
        <v>43168.057870370372</v>
      </c>
      <c r="X1103" s="87" t="s">
        <v>5958</v>
      </c>
      <c r="Y1103" s="84"/>
      <c r="Z1103" s="84"/>
      <c r="AA1103" s="90" t="s">
        <v>7537</v>
      </c>
      <c r="AB1103" s="84"/>
      <c r="AC1103" s="84" t="b">
        <v>0</v>
      </c>
      <c r="AD1103" s="84">
        <v>0</v>
      </c>
      <c r="AE1103" s="90" t="s">
        <v>243</v>
      </c>
      <c r="AF1103" s="84" t="b">
        <v>0</v>
      </c>
      <c r="AG1103" s="84" t="s">
        <v>248</v>
      </c>
      <c r="AH1103" s="84"/>
      <c r="AI1103" s="90" t="s">
        <v>243</v>
      </c>
      <c r="AJ1103" s="84" t="b">
        <v>0</v>
      </c>
      <c r="AK1103" s="84">
        <v>1489</v>
      </c>
      <c r="AL1103" s="90" t="s">
        <v>7816</v>
      </c>
      <c r="AM1103" s="84" t="s">
        <v>252</v>
      </c>
      <c r="AN1103" s="84" t="b">
        <v>0</v>
      </c>
      <c r="AO1103" s="90" t="s">
        <v>7816</v>
      </c>
      <c r="AP1103" s="84" t="s">
        <v>179</v>
      </c>
      <c r="AQ1103" s="84">
        <v>0</v>
      </c>
      <c r="AR1103" s="84">
        <v>0</v>
      </c>
      <c r="AS1103" s="84"/>
      <c r="AT1103" s="84"/>
      <c r="AU1103" s="84"/>
      <c r="AV1103" s="84"/>
      <c r="AW1103" s="84"/>
      <c r="AX1103" s="84"/>
      <c r="AY1103" s="84"/>
      <c r="AZ1103" s="84"/>
    </row>
    <row r="1104" spans="1:52" x14ac:dyDescent="0.25">
      <c r="A1104" s="69" t="s">
        <v>1402</v>
      </c>
      <c r="B1104" s="69" t="s">
        <v>2139</v>
      </c>
      <c r="C1104" s="70"/>
      <c r="D1104" s="71"/>
      <c r="E1104" s="72"/>
      <c r="F1104" s="73"/>
      <c r="G1104" s="70"/>
      <c r="H1104" s="74"/>
      <c r="I1104" s="75"/>
      <c r="J1104" s="75"/>
      <c r="K1104" s="36"/>
      <c r="L1104" s="82"/>
      <c r="M1104" s="82"/>
      <c r="N1104" s="77"/>
      <c r="O1104" s="84" t="s">
        <v>233</v>
      </c>
      <c r="P1104" s="86">
        <v>43168.057870370372</v>
      </c>
      <c r="Q1104" s="84" t="s">
        <v>2395</v>
      </c>
      <c r="R1104" s="84"/>
      <c r="S1104" s="84"/>
      <c r="T1104" s="84"/>
      <c r="U1104" s="84"/>
      <c r="V1104" s="87" t="s">
        <v>4630</v>
      </c>
      <c r="W1104" s="86">
        <v>43168.057870370372</v>
      </c>
      <c r="X1104" s="87" t="s">
        <v>5958</v>
      </c>
      <c r="Y1104" s="84"/>
      <c r="Z1104" s="84"/>
      <c r="AA1104" s="90" t="s">
        <v>7537</v>
      </c>
      <c r="AB1104" s="84"/>
      <c r="AC1104" s="84" t="b">
        <v>0</v>
      </c>
      <c r="AD1104" s="84">
        <v>0</v>
      </c>
      <c r="AE1104" s="90" t="s">
        <v>243</v>
      </c>
      <c r="AF1104" s="84" t="b">
        <v>0</v>
      </c>
      <c r="AG1104" s="84" t="s">
        <v>248</v>
      </c>
      <c r="AH1104" s="84"/>
      <c r="AI1104" s="90" t="s">
        <v>243</v>
      </c>
      <c r="AJ1104" s="84" t="b">
        <v>0</v>
      </c>
      <c r="AK1104" s="84">
        <v>1489</v>
      </c>
      <c r="AL1104" s="90" t="s">
        <v>7816</v>
      </c>
      <c r="AM1104" s="84" t="s">
        <v>252</v>
      </c>
      <c r="AN1104" s="84" t="b">
        <v>0</v>
      </c>
      <c r="AO1104" s="90" t="s">
        <v>7816</v>
      </c>
      <c r="AP1104" s="84" t="s">
        <v>179</v>
      </c>
      <c r="AQ1104" s="84">
        <v>0</v>
      </c>
      <c r="AR1104" s="84">
        <v>0</v>
      </c>
      <c r="AS1104" s="84"/>
      <c r="AT1104" s="84"/>
      <c r="AU1104" s="84"/>
      <c r="AV1104" s="84"/>
      <c r="AW1104" s="84"/>
      <c r="AX1104" s="84"/>
      <c r="AY1104" s="84"/>
      <c r="AZ1104" s="84"/>
    </row>
    <row r="1105" spans="1:52" x14ac:dyDescent="0.25">
      <c r="A1105" s="69" t="s">
        <v>1402</v>
      </c>
      <c r="B1105" s="69" t="s">
        <v>2140</v>
      </c>
      <c r="C1105" s="70"/>
      <c r="D1105" s="71"/>
      <c r="E1105" s="72"/>
      <c r="F1105" s="73"/>
      <c r="G1105" s="70"/>
      <c r="H1105" s="74"/>
      <c r="I1105" s="75"/>
      <c r="J1105" s="75"/>
      <c r="K1105" s="36"/>
      <c r="L1105" s="82"/>
      <c r="M1105" s="82"/>
      <c r="N1105" s="77"/>
      <c r="O1105" s="84" t="s">
        <v>233</v>
      </c>
      <c r="P1105" s="86">
        <v>43168.057870370372</v>
      </c>
      <c r="Q1105" s="84" t="s">
        <v>2395</v>
      </c>
      <c r="R1105" s="84"/>
      <c r="S1105" s="84"/>
      <c r="T1105" s="84"/>
      <c r="U1105" s="84"/>
      <c r="V1105" s="87" t="s">
        <v>4630</v>
      </c>
      <c r="W1105" s="86">
        <v>43168.057870370372</v>
      </c>
      <c r="X1105" s="87" t="s">
        <v>5958</v>
      </c>
      <c r="Y1105" s="84"/>
      <c r="Z1105" s="84"/>
      <c r="AA1105" s="90" t="s">
        <v>7537</v>
      </c>
      <c r="AB1105" s="84"/>
      <c r="AC1105" s="84" t="b">
        <v>0</v>
      </c>
      <c r="AD1105" s="84">
        <v>0</v>
      </c>
      <c r="AE1105" s="90" t="s">
        <v>243</v>
      </c>
      <c r="AF1105" s="84" t="b">
        <v>0</v>
      </c>
      <c r="AG1105" s="84" t="s">
        <v>248</v>
      </c>
      <c r="AH1105" s="84"/>
      <c r="AI1105" s="90" t="s">
        <v>243</v>
      </c>
      <c r="AJ1105" s="84" t="b">
        <v>0</v>
      </c>
      <c r="AK1105" s="84">
        <v>1489</v>
      </c>
      <c r="AL1105" s="90" t="s">
        <v>7816</v>
      </c>
      <c r="AM1105" s="84" t="s">
        <v>252</v>
      </c>
      <c r="AN1105" s="84" t="b">
        <v>0</v>
      </c>
      <c r="AO1105" s="90" t="s">
        <v>7816</v>
      </c>
      <c r="AP1105" s="84" t="s">
        <v>179</v>
      </c>
      <c r="AQ1105" s="84">
        <v>0</v>
      </c>
      <c r="AR1105" s="84">
        <v>0</v>
      </c>
      <c r="AS1105" s="84"/>
      <c r="AT1105" s="84"/>
      <c r="AU1105" s="84"/>
      <c r="AV1105" s="84"/>
      <c r="AW1105" s="84"/>
      <c r="AX1105" s="84"/>
      <c r="AY1105" s="84"/>
      <c r="AZ1105" s="84"/>
    </row>
    <row r="1106" spans="1:52" x14ac:dyDescent="0.25">
      <c r="A1106" s="69" t="s">
        <v>1402</v>
      </c>
      <c r="B1106" s="69" t="s">
        <v>2141</v>
      </c>
      <c r="C1106" s="70"/>
      <c r="D1106" s="71"/>
      <c r="E1106" s="72"/>
      <c r="F1106" s="73"/>
      <c r="G1106" s="70"/>
      <c r="H1106" s="74"/>
      <c r="I1106" s="75"/>
      <c r="J1106" s="75"/>
      <c r="K1106" s="36"/>
      <c r="L1106" s="82"/>
      <c r="M1106" s="82"/>
      <c r="N1106" s="77"/>
      <c r="O1106" s="84" t="s">
        <v>233</v>
      </c>
      <c r="P1106" s="86">
        <v>43168.057870370372</v>
      </c>
      <c r="Q1106" s="84" t="s">
        <v>2395</v>
      </c>
      <c r="R1106" s="84"/>
      <c r="S1106" s="84"/>
      <c r="T1106" s="84"/>
      <c r="U1106" s="84"/>
      <c r="V1106" s="87" t="s">
        <v>4630</v>
      </c>
      <c r="W1106" s="86">
        <v>43168.057870370372</v>
      </c>
      <c r="X1106" s="87" t="s">
        <v>5958</v>
      </c>
      <c r="Y1106" s="84"/>
      <c r="Z1106" s="84"/>
      <c r="AA1106" s="90" t="s">
        <v>7537</v>
      </c>
      <c r="AB1106" s="84"/>
      <c r="AC1106" s="84" t="b">
        <v>0</v>
      </c>
      <c r="AD1106" s="84">
        <v>0</v>
      </c>
      <c r="AE1106" s="90" t="s">
        <v>243</v>
      </c>
      <c r="AF1106" s="84" t="b">
        <v>0</v>
      </c>
      <c r="AG1106" s="84" t="s">
        <v>248</v>
      </c>
      <c r="AH1106" s="84"/>
      <c r="AI1106" s="90" t="s">
        <v>243</v>
      </c>
      <c r="AJ1106" s="84" t="b">
        <v>0</v>
      </c>
      <c r="AK1106" s="84">
        <v>1489</v>
      </c>
      <c r="AL1106" s="90" t="s">
        <v>7816</v>
      </c>
      <c r="AM1106" s="84" t="s">
        <v>252</v>
      </c>
      <c r="AN1106" s="84" t="b">
        <v>0</v>
      </c>
      <c r="AO1106" s="90" t="s">
        <v>7816</v>
      </c>
      <c r="AP1106" s="84" t="s">
        <v>179</v>
      </c>
      <c r="AQ1106" s="84">
        <v>0</v>
      </c>
      <c r="AR1106" s="84">
        <v>0</v>
      </c>
      <c r="AS1106" s="84"/>
      <c r="AT1106" s="84"/>
      <c r="AU1106" s="84"/>
      <c r="AV1106" s="84"/>
      <c r="AW1106" s="84"/>
      <c r="AX1106" s="84"/>
      <c r="AY1106" s="84"/>
      <c r="AZ1106" s="84"/>
    </row>
    <row r="1107" spans="1:52" x14ac:dyDescent="0.25">
      <c r="A1107" s="69" t="s">
        <v>1402</v>
      </c>
      <c r="B1107" s="69" t="s">
        <v>2142</v>
      </c>
      <c r="C1107" s="70"/>
      <c r="D1107" s="71"/>
      <c r="E1107" s="72"/>
      <c r="F1107" s="73"/>
      <c r="G1107" s="70"/>
      <c r="H1107" s="74"/>
      <c r="I1107" s="75"/>
      <c r="J1107" s="75"/>
      <c r="K1107" s="36"/>
      <c r="L1107" s="82"/>
      <c r="M1107" s="82"/>
      <c r="N1107" s="77"/>
      <c r="O1107" s="84" t="s">
        <v>233</v>
      </c>
      <c r="P1107" s="86">
        <v>43168.057870370372</v>
      </c>
      <c r="Q1107" s="84" t="s">
        <v>2395</v>
      </c>
      <c r="R1107" s="84"/>
      <c r="S1107" s="84"/>
      <c r="T1107" s="84"/>
      <c r="U1107" s="84"/>
      <c r="V1107" s="87" t="s">
        <v>4630</v>
      </c>
      <c r="W1107" s="86">
        <v>43168.057870370372</v>
      </c>
      <c r="X1107" s="87" t="s">
        <v>5958</v>
      </c>
      <c r="Y1107" s="84"/>
      <c r="Z1107" s="84"/>
      <c r="AA1107" s="90" t="s">
        <v>7537</v>
      </c>
      <c r="AB1107" s="84"/>
      <c r="AC1107" s="84" t="b">
        <v>0</v>
      </c>
      <c r="AD1107" s="84">
        <v>0</v>
      </c>
      <c r="AE1107" s="90" t="s">
        <v>243</v>
      </c>
      <c r="AF1107" s="84" t="b">
        <v>0</v>
      </c>
      <c r="AG1107" s="84" t="s">
        <v>248</v>
      </c>
      <c r="AH1107" s="84"/>
      <c r="AI1107" s="90" t="s">
        <v>243</v>
      </c>
      <c r="AJ1107" s="84" t="b">
        <v>0</v>
      </c>
      <c r="AK1107" s="84">
        <v>1489</v>
      </c>
      <c r="AL1107" s="90" t="s">
        <v>7816</v>
      </c>
      <c r="AM1107" s="84" t="s">
        <v>252</v>
      </c>
      <c r="AN1107" s="84" t="b">
        <v>0</v>
      </c>
      <c r="AO1107" s="90" t="s">
        <v>7816</v>
      </c>
      <c r="AP1107" s="84" t="s">
        <v>179</v>
      </c>
      <c r="AQ1107" s="84">
        <v>0</v>
      </c>
      <c r="AR1107" s="84">
        <v>0</v>
      </c>
      <c r="AS1107" s="84"/>
      <c r="AT1107" s="84"/>
      <c r="AU1107" s="84"/>
      <c r="AV1107" s="84"/>
      <c r="AW1107" s="84"/>
      <c r="AX1107" s="84"/>
      <c r="AY1107" s="84"/>
      <c r="AZ1107" s="84"/>
    </row>
    <row r="1108" spans="1:52" x14ac:dyDescent="0.25">
      <c r="A1108" s="69" t="s">
        <v>1402</v>
      </c>
      <c r="B1108" s="69" t="s">
        <v>231</v>
      </c>
      <c r="C1108" s="70"/>
      <c r="D1108" s="71"/>
      <c r="E1108" s="72"/>
      <c r="F1108" s="73"/>
      <c r="G1108" s="70"/>
      <c r="H1108" s="74"/>
      <c r="I1108" s="75"/>
      <c r="J1108" s="75"/>
      <c r="K1108" s="36"/>
      <c r="L1108" s="82"/>
      <c r="M1108" s="82"/>
      <c r="N1108" s="77"/>
      <c r="O1108" s="84" t="s">
        <v>233</v>
      </c>
      <c r="P1108" s="86">
        <v>43168.057870370372</v>
      </c>
      <c r="Q1108" s="84" t="s">
        <v>2395</v>
      </c>
      <c r="R1108" s="84"/>
      <c r="S1108" s="84"/>
      <c r="T1108" s="84"/>
      <c r="U1108" s="84"/>
      <c r="V1108" s="87" t="s">
        <v>4630</v>
      </c>
      <c r="W1108" s="86">
        <v>43168.057870370372</v>
      </c>
      <c r="X1108" s="87" t="s">
        <v>5958</v>
      </c>
      <c r="Y1108" s="84"/>
      <c r="Z1108" s="84"/>
      <c r="AA1108" s="90" t="s">
        <v>7537</v>
      </c>
      <c r="AB1108" s="84"/>
      <c r="AC1108" s="84" t="b">
        <v>0</v>
      </c>
      <c r="AD1108" s="84">
        <v>0</v>
      </c>
      <c r="AE1108" s="90" t="s">
        <v>243</v>
      </c>
      <c r="AF1108" s="84" t="b">
        <v>0</v>
      </c>
      <c r="AG1108" s="84" t="s">
        <v>248</v>
      </c>
      <c r="AH1108" s="84"/>
      <c r="AI1108" s="90" t="s">
        <v>243</v>
      </c>
      <c r="AJ1108" s="84" t="b">
        <v>0</v>
      </c>
      <c r="AK1108" s="84">
        <v>1489</v>
      </c>
      <c r="AL1108" s="90" t="s">
        <v>7816</v>
      </c>
      <c r="AM1108" s="84" t="s">
        <v>252</v>
      </c>
      <c r="AN1108" s="84" t="b">
        <v>0</v>
      </c>
      <c r="AO1108" s="90" t="s">
        <v>7816</v>
      </c>
      <c r="AP1108" s="84" t="s">
        <v>179</v>
      </c>
      <c r="AQ1108" s="84">
        <v>0</v>
      </c>
      <c r="AR1108" s="84">
        <v>0</v>
      </c>
      <c r="AS1108" s="84"/>
      <c r="AT1108" s="84"/>
      <c r="AU1108" s="84"/>
      <c r="AV1108" s="84"/>
      <c r="AW1108" s="84"/>
      <c r="AX1108" s="84"/>
      <c r="AY1108" s="84"/>
      <c r="AZ1108" s="84"/>
    </row>
    <row r="1109" spans="1:52" x14ac:dyDescent="0.25">
      <c r="A1109" s="69" t="s">
        <v>1403</v>
      </c>
      <c r="B1109" s="69" t="s">
        <v>2095</v>
      </c>
      <c r="C1109" s="70"/>
      <c r="D1109" s="71"/>
      <c r="E1109" s="72"/>
      <c r="F1109" s="73"/>
      <c r="G1109" s="70"/>
      <c r="H1109" s="74"/>
      <c r="I1109" s="75"/>
      <c r="J1109" s="75"/>
      <c r="K1109" s="36"/>
      <c r="L1109" s="82"/>
      <c r="M1109" s="82"/>
      <c r="N1109" s="77"/>
      <c r="O1109" s="84" t="s">
        <v>233</v>
      </c>
      <c r="P1109" s="86">
        <v>43168.057905092595</v>
      </c>
      <c r="Q1109" s="84" t="s">
        <v>2400</v>
      </c>
      <c r="R1109" s="84"/>
      <c r="S1109" s="84"/>
      <c r="T1109" s="84"/>
      <c r="U1109" s="84"/>
      <c r="V1109" s="87" t="s">
        <v>4631</v>
      </c>
      <c r="W1109" s="86">
        <v>43168.057905092595</v>
      </c>
      <c r="X1109" s="87" t="s">
        <v>5959</v>
      </c>
      <c r="Y1109" s="84"/>
      <c r="Z1109" s="84"/>
      <c r="AA1109" s="90" t="s">
        <v>7538</v>
      </c>
      <c r="AB1109" s="84"/>
      <c r="AC1109" s="84" t="b">
        <v>0</v>
      </c>
      <c r="AD1109" s="84">
        <v>0</v>
      </c>
      <c r="AE1109" s="90" t="s">
        <v>243</v>
      </c>
      <c r="AF1109" s="84" t="b">
        <v>0</v>
      </c>
      <c r="AG1109" s="84" t="s">
        <v>532</v>
      </c>
      <c r="AH1109" s="84"/>
      <c r="AI1109" s="90" t="s">
        <v>243</v>
      </c>
      <c r="AJ1109" s="84" t="b">
        <v>0</v>
      </c>
      <c r="AK1109" s="84">
        <v>369</v>
      </c>
      <c r="AL1109" s="90" t="s">
        <v>8332</v>
      </c>
      <c r="AM1109" s="84" t="s">
        <v>251</v>
      </c>
      <c r="AN1109" s="84" t="b">
        <v>0</v>
      </c>
      <c r="AO1109" s="90" t="s">
        <v>8332</v>
      </c>
      <c r="AP1109" s="84" t="s">
        <v>179</v>
      </c>
      <c r="AQ1109" s="84">
        <v>0</v>
      </c>
      <c r="AR1109" s="84">
        <v>0</v>
      </c>
      <c r="AS1109" s="84"/>
      <c r="AT1109" s="84"/>
      <c r="AU1109" s="84"/>
      <c r="AV1109" s="84"/>
      <c r="AW1109" s="84"/>
      <c r="AX1109" s="84"/>
      <c r="AY1109" s="84"/>
      <c r="AZ1109" s="84"/>
    </row>
    <row r="1110" spans="1:52" x14ac:dyDescent="0.25">
      <c r="A1110" s="69" t="s">
        <v>1404</v>
      </c>
      <c r="B1110" s="69" t="s">
        <v>1404</v>
      </c>
      <c r="C1110" s="70"/>
      <c r="D1110" s="71"/>
      <c r="E1110" s="72"/>
      <c r="F1110" s="73"/>
      <c r="G1110" s="70"/>
      <c r="H1110" s="74"/>
      <c r="I1110" s="75"/>
      <c r="J1110" s="75"/>
      <c r="K1110" s="36"/>
      <c r="L1110" s="82"/>
      <c r="M1110" s="82"/>
      <c r="N1110" s="77"/>
      <c r="O1110" s="84" t="s">
        <v>179</v>
      </c>
      <c r="P1110" s="86">
        <v>43168.057905092595</v>
      </c>
      <c r="Q1110" s="84" t="s">
        <v>2788</v>
      </c>
      <c r="R1110" s="84"/>
      <c r="S1110" s="84"/>
      <c r="T1110" s="84" t="s">
        <v>3547</v>
      </c>
      <c r="U1110" s="84"/>
      <c r="V1110" s="87" t="s">
        <v>4632</v>
      </c>
      <c r="W1110" s="86">
        <v>43168.057905092595</v>
      </c>
      <c r="X1110" s="87" t="s">
        <v>5960</v>
      </c>
      <c r="Y1110" s="84"/>
      <c r="Z1110" s="84"/>
      <c r="AA1110" s="90" t="s">
        <v>7539</v>
      </c>
      <c r="AB1110" s="84"/>
      <c r="AC1110" s="84" t="b">
        <v>0</v>
      </c>
      <c r="AD1110" s="84">
        <v>0</v>
      </c>
      <c r="AE1110" s="90" t="s">
        <v>243</v>
      </c>
      <c r="AF1110" s="84" t="b">
        <v>0</v>
      </c>
      <c r="AG1110" s="84" t="s">
        <v>249</v>
      </c>
      <c r="AH1110" s="84"/>
      <c r="AI1110" s="90" t="s">
        <v>243</v>
      </c>
      <c r="AJ1110" s="84" t="b">
        <v>0</v>
      </c>
      <c r="AK1110" s="84">
        <v>0</v>
      </c>
      <c r="AL1110" s="90" t="s">
        <v>243</v>
      </c>
      <c r="AM1110" s="84" t="s">
        <v>252</v>
      </c>
      <c r="AN1110" s="84" t="b">
        <v>0</v>
      </c>
      <c r="AO1110" s="90" t="s">
        <v>7539</v>
      </c>
      <c r="AP1110" s="84" t="s">
        <v>179</v>
      </c>
      <c r="AQ1110" s="84">
        <v>0</v>
      </c>
      <c r="AR1110" s="84">
        <v>0</v>
      </c>
      <c r="AS1110" s="84"/>
      <c r="AT1110" s="84"/>
      <c r="AU1110" s="84"/>
      <c r="AV1110" s="84"/>
      <c r="AW1110" s="84"/>
      <c r="AX1110" s="84"/>
      <c r="AY1110" s="84"/>
      <c r="AZ1110" s="84"/>
    </row>
    <row r="1111" spans="1:52" x14ac:dyDescent="0.25">
      <c r="A1111" s="69" t="s">
        <v>1405</v>
      </c>
      <c r="B1111" s="69" t="s">
        <v>1405</v>
      </c>
      <c r="C1111" s="70"/>
      <c r="D1111" s="71"/>
      <c r="E1111" s="72"/>
      <c r="F1111" s="73"/>
      <c r="G1111" s="70"/>
      <c r="H1111" s="74"/>
      <c r="I1111" s="75"/>
      <c r="J1111" s="75"/>
      <c r="K1111" s="36"/>
      <c r="L1111" s="82"/>
      <c r="M1111" s="82"/>
      <c r="N1111" s="77"/>
      <c r="O1111" s="84" t="s">
        <v>179</v>
      </c>
      <c r="P1111" s="86">
        <v>43168.003854166665</v>
      </c>
      <c r="Q1111" s="84" t="s">
        <v>2789</v>
      </c>
      <c r="R1111" s="87" t="s">
        <v>3322</v>
      </c>
      <c r="S1111" s="84" t="s">
        <v>3485</v>
      </c>
      <c r="T1111" s="84" t="s">
        <v>3547</v>
      </c>
      <c r="U1111" s="84"/>
      <c r="V1111" s="87" t="s">
        <v>4633</v>
      </c>
      <c r="W1111" s="86">
        <v>43168.003854166665</v>
      </c>
      <c r="X1111" s="87" t="s">
        <v>5961</v>
      </c>
      <c r="Y1111" s="84"/>
      <c r="Z1111" s="84"/>
      <c r="AA1111" s="90" t="s">
        <v>7540</v>
      </c>
      <c r="AB1111" s="84"/>
      <c r="AC1111" s="84" t="b">
        <v>0</v>
      </c>
      <c r="AD1111" s="84">
        <v>1</v>
      </c>
      <c r="AE1111" s="90" t="s">
        <v>243</v>
      </c>
      <c r="AF1111" s="84" t="b">
        <v>0</v>
      </c>
      <c r="AG1111" s="84" t="s">
        <v>248</v>
      </c>
      <c r="AH1111" s="84"/>
      <c r="AI1111" s="90" t="s">
        <v>243</v>
      </c>
      <c r="AJ1111" s="84" t="b">
        <v>0</v>
      </c>
      <c r="AK1111" s="84">
        <v>1</v>
      </c>
      <c r="AL1111" s="90" t="s">
        <v>243</v>
      </c>
      <c r="AM1111" s="84" t="s">
        <v>252</v>
      </c>
      <c r="AN1111" s="84" t="b">
        <v>0</v>
      </c>
      <c r="AO1111" s="90" t="s">
        <v>7540</v>
      </c>
      <c r="AP1111" s="84" t="s">
        <v>270</v>
      </c>
      <c r="AQ1111" s="84">
        <v>0</v>
      </c>
      <c r="AR1111" s="84">
        <v>0</v>
      </c>
      <c r="AS1111" s="84"/>
      <c r="AT1111" s="84"/>
      <c r="AU1111" s="84"/>
      <c r="AV1111" s="84"/>
      <c r="AW1111" s="84"/>
      <c r="AX1111" s="84"/>
      <c r="AY1111" s="84"/>
      <c r="AZ1111" s="84"/>
    </row>
    <row r="1112" spans="1:52" x14ac:dyDescent="0.25">
      <c r="A1112" s="69" t="s">
        <v>1406</v>
      </c>
      <c r="B1112" s="69" t="s">
        <v>1405</v>
      </c>
      <c r="C1112" s="70"/>
      <c r="D1112" s="71"/>
      <c r="E1112" s="72"/>
      <c r="F1112" s="73"/>
      <c r="G1112" s="70"/>
      <c r="H1112" s="74"/>
      <c r="I1112" s="75"/>
      <c r="J1112" s="75"/>
      <c r="K1112" s="36"/>
      <c r="L1112" s="82"/>
      <c r="M1112" s="82"/>
      <c r="N1112" s="77"/>
      <c r="O1112" s="84" t="s">
        <v>233</v>
      </c>
      <c r="P1112" s="86">
        <v>43168.057916666665</v>
      </c>
      <c r="Q1112" s="84" t="s">
        <v>2790</v>
      </c>
      <c r="R1112" s="87" t="s">
        <v>3322</v>
      </c>
      <c r="S1112" s="84" t="s">
        <v>3485</v>
      </c>
      <c r="T1112" s="84" t="s">
        <v>3547</v>
      </c>
      <c r="U1112" s="84"/>
      <c r="V1112" s="87" t="s">
        <v>4634</v>
      </c>
      <c r="W1112" s="86">
        <v>43168.057916666665</v>
      </c>
      <c r="X1112" s="87" t="s">
        <v>5962</v>
      </c>
      <c r="Y1112" s="84"/>
      <c r="Z1112" s="84"/>
      <c r="AA1112" s="90" t="s">
        <v>7541</v>
      </c>
      <c r="AB1112" s="84"/>
      <c r="AC1112" s="84" t="b">
        <v>0</v>
      </c>
      <c r="AD1112" s="84">
        <v>0</v>
      </c>
      <c r="AE1112" s="90" t="s">
        <v>243</v>
      </c>
      <c r="AF1112" s="84" t="b">
        <v>0</v>
      </c>
      <c r="AG1112" s="84" t="s">
        <v>248</v>
      </c>
      <c r="AH1112" s="84"/>
      <c r="AI1112" s="90" t="s">
        <v>243</v>
      </c>
      <c r="AJ1112" s="84" t="b">
        <v>0</v>
      </c>
      <c r="AK1112" s="84">
        <v>1</v>
      </c>
      <c r="AL1112" s="90" t="s">
        <v>7540</v>
      </c>
      <c r="AM1112" s="84" t="s">
        <v>252</v>
      </c>
      <c r="AN1112" s="84" t="b">
        <v>0</v>
      </c>
      <c r="AO1112" s="90" t="s">
        <v>7540</v>
      </c>
      <c r="AP1112" s="84" t="s">
        <v>179</v>
      </c>
      <c r="AQ1112" s="84">
        <v>0</v>
      </c>
      <c r="AR1112" s="84">
        <v>0</v>
      </c>
      <c r="AS1112" s="84"/>
      <c r="AT1112" s="84"/>
      <c r="AU1112" s="84"/>
      <c r="AV1112" s="84"/>
      <c r="AW1112" s="84"/>
      <c r="AX1112" s="84"/>
      <c r="AY1112" s="84"/>
      <c r="AZ1112" s="84"/>
    </row>
    <row r="1113" spans="1:52" x14ac:dyDescent="0.25">
      <c r="A1113" s="69" t="s">
        <v>1407</v>
      </c>
      <c r="B1113" s="69" t="s">
        <v>2283</v>
      </c>
      <c r="C1113" s="70"/>
      <c r="D1113" s="71"/>
      <c r="E1113" s="72"/>
      <c r="F1113" s="73"/>
      <c r="G1113" s="70"/>
      <c r="H1113" s="74"/>
      <c r="I1113" s="75"/>
      <c r="J1113" s="75"/>
      <c r="K1113" s="36"/>
      <c r="L1113" s="82"/>
      <c r="M1113" s="82"/>
      <c r="N1113" s="77"/>
      <c r="O1113" s="84" t="s">
        <v>233</v>
      </c>
      <c r="P1113" s="86">
        <v>43167.756273148145</v>
      </c>
      <c r="Q1113" s="84" t="s">
        <v>2791</v>
      </c>
      <c r="R1113" s="87" t="s">
        <v>3323</v>
      </c>
      <c r="S1113" s="84" t="s">
        <v>3500</v>
      </c>
      <c r="T1113" s="84" t="s">
        <v>3713</v>
      </c>
      <c r="U1113" s="87" t="s">
        <v>3971</v>
      </c>
      <c r="V1113" s="87" t="s">
        <v>3971</v>
      </c>
      <c r="W1113" s="86">
        <v>43167.756273148145</v>
      </c>
      <c r="X1113" s="87" t="s">
        <v>5963</v>
      </c>
      <c r="Y1113" s="84"/>
      <c r="Z1113" s="84"/>
      <c r="AA1113" s="90" t="s">
        <v>7542</v>
      </c>
      <c r="AB1113" s="84"/>
      <c r="AC1113" s="84" t="b">
        <v>0</v>
      </c>
      <c r="AD1113" s="84">
        <v>32</v>
      </c>
      <c r="AE1113" s="90" t="s">
        <v>243</v>
      </c>
      <c r="AF1113" s="84" t="b">
        <v>0</v>
      </c>
      <c r="AG1113" s="84" t="s">
        <v>248</v>
      </c>
      <c r="AH1113" s="84"/>
      <c r="AI1113" s="90" t="s">
        <v>243</v>
      </c>
      <c r="AJ1113" s="84" t="b">
        <v>0</v>
      </c>
      <c r="AK1113" s="84">
        <v>14</v>
      </c>
      <c r="AL1113" s="90" t="s">
        <v>243</v>
      </c>
      <c r="AM1113" s="84" t="s">
        <v>257</v>
      </c>
      <c r="AN1113" s="84" t="b">
        <v>0</v>
      </c>
      <c r="AO1113" s="90" t="s">
        <v>7542</v>
      </c>
      <c r="AP1113" s="84" t="s">
        <v>270</v>
      </c>
      <c r="AQ1113" s="84">
        <v>0</v>
      </c>
      <c r="AR1113" s="84">
        <v>0</v>
      </c>
      <c r="AS1113" s="84"/>
      <c r="AT1113" s="84"/>
      <c r="AU1113" s="84"/>
      <c r="AV1113" s="84"/>
      <c r="AW1113" s="84"/>
      <c r="AX1113" s="84"/>
      <c r="AY1113" s="84"/>
      <c r="AZ1113" s="84"/>
    </row>
    <row r="1114" spans="1:52" x14ac:dyDescent="0.25">
      <c r="A1114" s="69" t="s">
        <v>1408</v>
      </c>
      <c r="B1114" s="69" t="s">
        <v>2283</v>
      </c>
      <c r="C1114" s="70"/>
      <c r="D1114" s="71"/>
      <c r="E1114" s="72"/>
      <c r="F1114" s="73"/>
      <c r="G1114" s="70"/>
      <c r="H1114" s="74"/>
      <c r="I1114" s="75"/>
      <c r="J1114" s="75"/>
      <c r="K1114" s="36"/>
      <c r="L1114" s="82"/>
      <c r="M1114" s="82"/>
      <c r="N1114" s="77"/>
      <c r="O1114" s="84" t="s">
        <v>233</v>
      </c>
      <c r="P1114" s="86">
        <v>43168.057916666665</v>
      </c>
      <c r="Q1114" s="84" t="s">
        <v>2792</v>
      </c>
      <c r="R1114" s="87" t="s">
        <v>3323</v>
      </c>
      <c r="S1114" s="84" t="s">
        <v>3500</v>
      </c>
      <c r="T1114" s="84" t="s">
        <v>3708</v>
      </c>
      <c r="U1114" s="84"/>
      <c r="V1114" s="87" t="s">
        <v>4635</v>
      </c>
      <c r="W1114" s="86">
        <v>43168.057916666665</v>
      </c>
      <c r="X1114" s="87" t="s">
        <v>5964</v>
      </c>
      <c r="Y1114" s="84"/>
      <c r="Z1114" s="84"/>
      <c r="AA1114" s="90" t="s">
        <v>7543</v>
      </c>
      <c r="AB1114" s="84"/>
      <c r="AC1114" s="84" t="b">
        <v>0</v>
      </c>
      <c r="AD1114" s="84">
        <v>0</v>
      </c>
      <c r="AE1114" s="90" t="s">
        <v>243</v>
      </c>
      <c r="AF1114" s="84" t="b">
        <v>0</v>
      </c>
      <c r="AG1114" s="84" t="s">
        <v>248</v>
      </c>
      <c r="AH1114" s="84"/>
      <c r="AI1114" s="90" t="s">
        <v>243</v>
      </c>
      <c r="AJ1114" s="84" t="b">
        <v>0</v>
      </c>
      <c r="AK1114" s="84">
        <v>14</v>
      </c>
      <c r="AL1114" s="90" t="s">
        <v>7542</v>
      </c>
      <c r="AM1114" s="84" t="s">
        <v>263</v>
      </c>
      <c r="AN1114" s="84" t="b">
        <v>0</v>
      </c>
      <c r="AO1114" s="90" t="s">
        <v>7542</v>
      </c>
      <c r="AP1114" s="84" t="s">
        <v>179</v>
      </c>
      <c r="AQ1114" s="84">
        <v>0</v>
      </c>
      <c r="AR1114" s="84">
        <v>0</v>
      </c>
      <c r="AS1114" s="84"/>
      <c r="AT1114" s="84"/>
      <c r="AU1114" s="84"/>
      <c r="AV1114" s="84"/>
      <c r="AW1114" s="84"/>
      <c r="AX1114" s="84"/>
      <c r="AY1114" s="84"/>
      <c r="AZ1114" s="84"/>
    </row>
    <row r="1115" spans="1:52" x14ac:dyDescent="0.25">
      <c r="A1115" s="69" t="s">
        <v>1408</v>
      </c>
      <c r="B1115" s="69" t="s">
        <v>1407</v>
      </c>
      <c r="C1115" s="70"/>
      <c r="D1115" s="71"/>
      <c r="E1115" s="72"/>
      <c r="F1115" s="73"/>
      <c r="G1115" s="70"/>
      <c r="H1115" s="74"/>
      <c r="I1115" s="75"/>
      <c r="J1115" s="75"/>
      <c r="K1115" s="36"/>
      <c r="L1115" s="82"/>
      <c r="M1115" s="82"/>
      <c r="N1115" s="77"/>
      <c r="O1115" s="84" t="s">
        <v>233</v>
      </c>
      <c r="P1115" s="86">
        <v>43168.057916666665</v>
      </c>
      <c r="Q1115" s="84" t="s">
        <v>2792</v>
      </c>
      <c r="R1115" s="87" t="s">
        <v>3323</v>
      </c>
      <c r="S1115" s="84" t="s">
        <v>3500</v>
      </c>
      <c r="T1115" s="84" t="s">
        <v>3708</v>
      </c>
      <c r="U1115" s="84"/>
      <c r="V1115" s="87" t="s">
        <v>4635</v>
      </c>
      <c r="W1115" s="86">
        <v>43168.057916666665</v>
      </c>
      <c r="X1115" s="87" t="s">
        <v>5964</v>
      </c>
      <c r="Y1115" s="84"/>
      <c r="Z1115" s="84"/>
      <c r="AA1115" s="90" t="s">
        <v>7543</v>
      </c>
      <c r="AB1115" s="84"/>
      <c r="AC1115" s="84" t="b">
        <v>0</v>
      </c>
      <c r="AD1115" s="84">
        <v>0</v>
      </c>
      <c r="AE1115" s="90" t="s">
        <v>243</v>
      </c>
      <c r="AF1115" s="84" t="b">
        <v>0</v>
      </c>
      <c r="AG1115" s="84" t="s">
        <v>248</v>
      </c>
      <c r="AH1115" s="84"/>
      <c r="AI1115" s="90" t="s">
        <v>243</v>
      </c>
      <c r="AJ1115" s="84" t="b">
        <v>0</v>
      </c>
      <c r="AK1115" s="84">
        <v>14</v>
      </c>
      <c r="AL1115" s="90" t="s">
        <v>7542</v>
      </c>
      <c r="AM1115" s="84" t="s">
        <v>263</v>
      </c>
      <c r="AN1115" s="84" t="b">
        <v>0</v>
      </c>
      <c r="AO1115" s="90" t="s">
        <v>7542</v>
      </c>
      <c r="AP1115" s="84" t="s">
        <v>179</v>
      </c>
      <c r="AQ1115" s="84">
        <v>0</v>
      </c>
      <c r="AR1115" s="84">
        <v>0</v>
      </c>
      <c r="AS1115" s="84"/>
      <c r="AT1115" s="84"/>
      <c r="AU1115" s="84"/>
      <c r="AV1115" s="84"/>
      <c r="AW1115" s="84"/>
      <c r="AX1115" s="84"/>
      <c r="AY1115" s="84"/>
      <c r="AZ1115" s="84"/>
    </row>
    <row r="1116" spans="1:52" x14ac:dyDescent="0.25">
      <c r="A1116" s="69" t="s">
        <v>216</v>
      </c>
      <c r="B1116" s="69" t="s">
        <v>1743</v>
      </c>
      <c r="C1116" s="70"/>
      <c r="D1116" s="71"/>
      <c r="E1116" s="72"/>
      <c r="F1116" s="73"/>
      <c r="G1116" s="70"/>
      <c r="H1116" s="74"/>
      <c r="I1116" s="75"/>
      <c r="J1116" s="75"/>
      <c r="K1116" s="36"/>
      <c r="L1116" s="82"/>
      <c r="M1116" s="82"/>
      <c r="N1116" s="77"/>
      <c r="O1116" s="84" t="s">
        <v>233</v>
      </c>
      <c r="P1116" s="86">
        <v>43168.057928240742</v>
      </c>
      <c r="Q1116" s="84" t="s">
        <v>2450</v>
      </c>
      <c r="R1116" s="84"/>
      <c r="S1116" s="84"/>
      <c r="T1116" s="84"/>
      <c r="U1116" s="84"/>
      <c r="V1116" s="87" t="s">
        <v>4636</v>
      </c>
      <c r="W1116" s="86">
        <v>43168.057928240742</v>
      </c>
      <c r="X1116" s="87" t="s">
        <v>5965</v>
      </c>
      <c r="Y1116" s="84"/>
      <c r="Z1116" s="84"/>
      <c r="AA1116" s="90" t="s">
        <v>7544</v>
      </c>
      <c r="AB1116" s="84"/>
      <c r="AC1116" s="84" t="b">
        <v>0</v>
      </c>
      <c r="AD1116" s="84">
        <v>0</v>
      </c>
      <c r="AE1116" s="90" t="s">
        <v>243</v>
      </c>
      <c r="AF1116" s="84" t="b">
        <v>0</v>
      </c>
      <c r="AG1116" s="84" t="s">
        <v>248</v>
      </c>
      <c r="AH1116" s="84"/>
      <c r="AI1116" s="90" t="s">
        <v>243</v>
      </c>
      <c r="AJ1116" s="84" t="b">
        <v>0</v>
      </c>
      <c r="AK1116" s="84">
        <v>83</v>
      </c>
      <c r="AL1116" s="90" t="s">
        <v>7932</v>
      </c>
      <c r="AM1116" s="84" t="s">
        <v>253</v>
      </c>
      <c r="AN1116" s="84" t="b">
        <v>0</v>
      </c>
      <c r="AO1116" s="90" t="s">
        <v>7932</v>
      </c>
      <c r="AP1116" s="84" t="s">
        <v>179</v>
      </c>
      <c r="AQ1116" s="84">
        <v>0</v>
      </c>
      <c r="AR1116" s="84">
        <v>0</v>
      </c>
      <c r="AS1116" s="84"/>
      <c r="AT1116" s="84"/>
      <c r="AU1116" s="84"/>
      <c r="AV1116" s="84"/>
      <c r="AW1116" s="84"/>
      <c r="AX1116" s="84"/>
      <c r="AY1116" s="84"/>
      <c r="AZ1116" s="84"/>
    </row>
    <row r="1117" spans="1:52" x14ac:dyDescent="0.25">
      <c r="A1117" s="69" t="s">
        <v>1409</v>
      </c>
      <c r="B1117" s="69" t="s">
        <v>1409</v>
      </c>
      <c r="C1117" s="70"/>
      <c r="D1117" s="71"/>
      <c r="E1117" s="72"/>
      <c r="F1117" s="73"/>
      <c r="G1117" s="70"/>
      <c r="H1117" s="74"/>
      <c r="I1117" s="75"/>
      <c r="J1117" s="75"/>
      <c r="K1117" s="36"/>
      <c r="L1117" s="82"/>
      <c r="M1117" s="82"/>
      <c r="N1117" s="77"/>
      <c r="O1117" s="84" t="s">
        <v>179</v>
      </c>
      <c r="P1117" s="86">
        <v>43168.057939814818</v>
      </c>
      <c r="Q1117" s="84" t="s">
        <v>2793</v>
      </c>
      <c r="R1117" s="84"/>
      <c r="S1117" s="84"/>
      <c r="T1117" s="84" t="s">
        <v>3547</v>
      </c>
      <c r="U1117" s="84"/>
      <c r="V1117" s="87" t="s">
        <v>4637</v>
      </c>
      <c r="W1117" s="86">
        <v>43168.057939814818</v>
      </c>
      <c r="X1117" s="87" t="s">
        <v>5966</v>
      </c>
      <c r="Y1117" s="84"/>
      <c r="Z1117" s="84"/>
      <c r="AA1117" s="90" t="s">
        <v>7545</v>
      </c>
      <c r="AB1117" s="84"/>
      <c r="AC1117" s="84" t="b">
        <v>0</v>
      </c>
      <c r="AD1117" s="84">
        <v>0</v>
      </c>
      <c r="AE1117" s="90" t="s">
        <v>243</v>
      </c>
      <c r="AF1117" s="84" t="b">
        <v>0</v>
      </c>
      <c r="AG1117" s="84" t="s">
        <v>248</v>
      </c>
      <c r="AH1117" s="84"/>
      <c r="AI1117" s="90" t="s">
        <v>243</v>
      </c>
      <c r="AJ1117" s="84" t="b">
        <v>0</v>
      </c>
      <c r="AK1117" s="84">
        <v>0</v>
      </c>
      <c r="AL1117" s="90" t="s">
        <v>243</v>
      </c>
      <c r="AM1117" s="84" t="s">
        <v>251</v>
      </c>
      <c r="AN1117" s="84" t="b">
        <v>0</v>
      </c>
      <c r="AO1117" s="90" t="s">
        <v>7545</v>
      </c>
      <c r="AP1117" s="84" t="s">
        <v>179</v>
      </c>
      <c r="AQ1117" s="84">
        <v>0</v>
      </c>
      <c r="AR1117" s="84">
        <v>0</v>
      </c>
      <c r="AS1117" s="84"/>
      <c r="AT1117" s="84"/>
      <c r="AU1117" s="84"/>
      <c r="AV1117" s="84"/>
      <c r="AW1117" s="84"/>
      <c r="AX1117" s="84"/>
      <c r="AY1117" s="84"/>
      <c r="AZ1117" s="84"/>
    </row>
    <row r="1118" spans="1:52" x14ac:dyDescent="0.25">
      <c r="A1118" s="69" t="s">
        <v>1410</v>
      </c>
      <c r="B1118" s="69" t="s">
        <v>1497</v>
      </c>
      <c r="C1118" s="70"/>
      <c r="D1118" s="71"/>
      <c r="E1118" s="72"/>
      <c r="F1118" s="73"/>
      <c r="G1118" s="70"/>
      <c r="H1118" s="74"/>
      <c r="I1118" s="75"/>
      <c r="J1118" s="75"/>
      <c r="K1118" s="36"/>
      <c r="L1118" s="82"/>
      <c r="M1118" s="82"/>
      <c r="N1118" s="77"/>
      <c r="O1118" s="84" t="s">
        <v>233</v>
      </c>
      <c r="P1118" s="86">
        <v>43168.057962962965</v>
      </c>
      <c r="Q1118" s="84" t="s">
        <v>2480</v>
      </c>
      <c r="R1118" s="84"/>
      <c r="S1118" s="84"/>
      <c r="T1118" s="84" t="s">
        <v>3606</v>
      </c>
      <c r="U1118" s="84"/>
      <c r="V1118" s="87" t="s">
        <v>4638</v>
      </c>
      <c r="W1118" s="86">
        <v>43168.057962962965</v>
      </c>
      <c r="X1118" s="87" t="s">
        <v>5967</v>
      </c>
      <c r="Y1118" s="84"/>
      <c r="Z1118" s="84"/>
      <c r="AA1118" s="90" t="s">
        <v>7546</v>
      </c>
      <c r="AB1118" s="84"/>
      <c r="AC1118" s="84" t="b">
        <v>0</v>
      </c>
      <c r="AD1118" s="84">
        <v>0</v>
      </c>
      <c r="AE1118" s="90" t="s">
        <v>243</v>
      </c>
      <c r="AF1118" s="84" t="b">
        <v>0</v>
      </c>
      <c r="AG1118" s="84" t="s">
        <v>523</v>
      </c>
      <c r="AH1118" s="84"/>
      <c r="AI1118" s="90" t="s">
        <v>243</v>
      </c>
      <c r="AJ1118" s="84" t="b">
        <v>0</v>
      </c>
      <c r="AK1118" s="84">
        <v>8</v>
      </c>
      <c r="AL1118" s="90" t="s">
        <v>7636</v>
      </c>
      <c r="AM1118" s="84" t="s">
        <v>251</v>
      </c>
      <c r="AN1118" s="84" t="b">
        <v>0</v>
      </c>
      <c r="AO1118" s="90" t="s">
        <v>7636</v>
      </c>
      <c r="AP1118" s="84" t="s">
        <v>179</v>
      </c>
      <c r="AQ1118" s="84">
        <v>0</v>
      </c>
      <c r="AR1118" s="84">
        <v>0</v>
      </c>
      <c r="AS1118" s="84"/>
      <c r="AT1118" s="84"/>
      <c r="AU1118" s="84"/>
      <c r="AV1118" s="84"/>
      <c r="AW1118" s="84"/>
      <c r="AX1118" s="84"/>
      <c r="AY1118" s="84"/>
      <c r="AZ1118" s="84"/>
    </row>
    <row r="1119" spans="1:52" x14ac:dyDescent="0.25">
      <c r="A1119" s="69" t="s">
        <v>1411</v>
      </c>
      <c r="B1119" s="69" t="s">
        <v>2075</v>
      </c>
      <c r="C1119" s="70"/>
      <c r="D1119" s="71"/>
      <c r="E1119" s="72"/>
      <c r="F1119" s="73"/>
      <c r="G1119" s="70"/>
      <c r="H1119" s="74"/>
      <c r="I1119" s="75"/>
      <c r="J1119" s="75"/>
      <c r="K1119" s="36"/>
      <c r="L1119" s="82"/>
      <c r="M1119" s="82"/>
      <c r="N1119" s="77"/>
      <c r="O1119" s="84" t="s">
        <v>233</v>
      </c>
      <c r="P1119" s="86">
        <v>43168.057962962965</v>
      </c>
      <c r="Q1119" s="84" t="s">
        <v>2396</v>
      </c>
      <c r="R1119" s="84"/>
      <c r="S1119" s="84"/>
      <c r="T1119" s="84" t="s">
        <v>3570</v>
      </c>
      <c r="U1119" s="87" t="s">
        <v>3884</v>
      </c>
      <c r="V1119" s="87" t="s">
        <v>3884</v>
      </c>
      <c r="W1119" s="86">
        <v>43168.057962962965</v>
      </c>
      <c r="X1119" s="87" t="s">
        <v>5968</v>
      </c>
      <c r="Y1119" s="84"/>
      <c r="Z1119" s="84"/>
      <c r="AA1119" s="90" t="s">
        <v>7547</v>
      </c>
      <c r="AB1119" s="84"/>
      <c r="AC1119" s="84" t="b">
        <v>0</v>
      </c>
      <c r="AD1119" s="84">
        <v>0</v>
      </c>
      <c r="AE1119" s="90" t="s">
        <v>243</v>
      </c>
      <c r="AF1119" s="84" t="b">
        <v>0</v>
      </c>
      <c r="AG1119" s="84" t="s">
        <v>8486</v>
      </c>
      <c r="AH1119" s="84"/>
      <c r="AI1119" s="90" t="s">
        <v>243</v>
      </c>
      <c r="AJ1119" s="84" t="b">
        <v>0</v>
      </c>
      <c r="AK1119" s="84">
        <v>319</v>
      </c>
      <c r="AL1119" s="90" t="s">
        <v>8311</v>
      </c>
      <c r="AM1119" s="84" t="s">
        <v>252</v>
      </c>
      <c r="AN1119" s="84" t="b">
        <v>0</v>
      </c>
      <c r="AO1119" s="90" t="s">
        <v>8311</v>
      </c>
      <c r="AP1119" s="84" t="s">
        <v>179</v>
      </c>
      <c r="AQ1119" s="84">
        <v>0</v>
      </c>
      <c r="AR1119" s="84">
        <v>0</v>
      </c>
      <c r="AS1119" s="84"/>
      <c r="AT1119" s="84"/>
      <c r="AU1119" s="84"/>
      <c r="AV1119" s="84"/>
      <c r="AW1119" s="84"/>
      <c r="AX1119" s="84"/>
      <c r="AY1119" s="84"/>
      <c r="AZ1119" s="84"/>
    </row>
    <row r="1120" spans="1:52" x14ac:dyDescent="0.25">
      <c r="A1120" s="69" t="s">
        <v>1412</v>
      </c>
      <c r="B1120" s="69" t="s">
        <v>1412</v>
      </c>
      <c r="C1120" s="70"/>
      <c r="D1120" s="71"/>
      <c r="E1120" s="72"/>
      <c r="F1120" s="73"/>
      <c r="G1120" s="70"/>
      <c r="H1120" s="74"/>
      <c r="I1120" s="75"/>
      <c r="J1120" s="75"/>
      <c r="K1120" s="36"/>
      <c r="L1120" s="82"/>
      <c r="M1120" s="82"/>
      <c r="N1120" s="77"/>
      <c r="O1120" s="84" t="s">
        <v>179</v>
      </c>
      <c r="P1120" s="86">
        <v>43167.959722222222</v>
      </c>
      <c r="Q1120" s="84" t="s">
        <v>2794</v>
      </c>
      <c r="R1120" s="84"/>
      <c r="S1120" s="84"/>
      <c r="T1120" s="84" t="s">
        <v>3545</v>
      </c>
      <c r="U1120" s="84"/>
      <c r="V1120" s="87" t="s">
        <v>4639</v>
      </c>
      <c r="W1120" s="86">
        <v>43167.959722222222</v>
      </c>
      <c r="X1120" s="87" t="s">
        <v>5969</v>
      </c>
      <c r="Y1120" s="84"/>
      <c r="Z1120" s="84"/>
      <c r="AA1120" s="90" t="s">
        <v>7548</v>
      </c>
      <c r="AB1120" s="84"/>
      <c r="AC1120" s="84" t="b">
        <v>0</v>
      </c>
      <c r="AD1120" s="84">
        <v>70</v>
      </c>
      <c r="AE1120" s="90" t="s">
        <v>243</v>
      </c>
      <c r="AF1120" s="84" t="b">
        <v>0</v>
      </c>
      <c r="AG1120" s="84" t="s">
        <v>248</v>
      </c>
      <c r="AH1120" s="84"/>
      <c r="AI1120" s="90" t="s">
        <v>243</v>
      </c>
      <c r="AJ1120" s="84" t="b">
        <v>0</v>
      </c>
      <c r="AK1120" s="84">
        <v>18</v>
      </c>
      <c r="AL1120" s="90" t="s">
        <v>243</v>
      </c>
      <c r="AM1120" s="84" t="s">
        <v>263</v>
      </c>
      <c r="AN1120" s="84" t="b">
        <v>0</v>
      </c>
      <c r="AO1120" s="90" t="s">
        <v>7548</v>
      </c>
      <c r="AP1120" s="84" t="s">
        <v>270</v>
      </c>
      <c r="AQ1120" s="84">
        <v>0</v>
      </c>
      <c r="AR1120" s="84">
        <v>0</v>
      </c>
      <c r="AS1120" s="84"/>
      <c r="AT1120" s="84"/>
      <c r="AU1120" s="84"/>
      <c r="AV1120" s="84"/>
      <c r="AW1120" s="84"/>
      <c r="AX1120" s="84"/>
      <c r="AY1120" s="84"/>
      <c r="AZ1120" s="84"/>
    </row>
    <row r="1121" spans="1:52" x14ac:dyDescent="0.25">
      <c r="A1121" s="69" t="s">
        <v>1413</v>
      </c>
      <c r="B1121" s="69" t="s">
        <v>1412</v>
      </c>
      <c r="C1121" s="70"/>
      <c r="D1121" s="71"/>
      <c r="E1121" s="72"/>
      <c r="F1121" s="73"/>
      <c r="G1121" s="70"/>
      <c r="H1121" s="74"/>
      <c r="I1121" s="75"/>
      <c r="J1121" s="75"/>
      <c r="K1121" s="36"/>
      <c r="L1121" s="82"/>
      <c r="M1121" s="82"/>
      <c r="N1121" s="77"/>
      <c r="O1121" s="84" t="s">
        <v>233</v>
      </c>
      <c r="P1121" s="86">
        <v>43168.057974537034</v>
      </c>
      <c r="Q1121" s="84" t="s">
        <v>2795</v>
      </c>
      <c r="R1121" s="84"/>
      <c r="S1121" s="84"/>
      <c r="T1121" s="84" t="s">
        <v>3547</v>
      </c>
      <c r="U1121" s="84"/>
      <c r="V1121" s="87" t="s">
        <v>4640</v>
      </c>
      <c r="W1121" s="86">
        <v>43168.057974537034</v>
      </c>
      <c r="X1121" s="87" t="s">
        <v>5970</v>
      </c>
      <c r="Y1121" s="84"/>
      <c r="Z1121" s="84"/>
      <c r="AA1121" s="90" t="s">
        <v>7549</v>
      </c>
      <c r="AB1121" s="84"/>
      <c r="AC1121" s="84" t="b">
        <v>0</v>
      </c>
      <c r="AD1121" s="84">
        <v>0</v>
      </c>
      <c r="AE1121" s="90" t="s">
        <v>243</v>
      </c>
      <c r="AF1121" s="84" t="b">
        <v>0</v>
      </c>
      <c r="AG1121" s="84" t="s">
        <v>248</v>
      </c>
      <c r="AH1121" s="84"/>
      <c r="AI1121" s="90" t="s">
        <v>243</v>
      </c>
      <c r="AJ1121" s="84" t="b">
        <v>0</v>
      </c>
      <c r="AK1121" s="84">
        <v>18</v>
      </c>
      <c r="AL1121" s="90" t="s">
        <v>7548</v>
      </c>
      <c r="AM1121" s="84" t="s">
        <v>252</v>
      </c>
      <c r="AN1121" s="84" t="b">
        <v>0</v>
      </c>
      <c r="AO1121" s="90" t="s">
        <v>7548</v>
      </c>
      <c r="AP1121" s="84" t="s">
        <v>179</v>
      </c>
      <c r="AQ1121" s="84">
        <v>0</v>
      </c>
      <c r="AR1121" s="84">
        <v>0</v>
      </c>
      <c r="AS1121" s="84"/>
      <c r="AT1121" s="84"/>
      <c r="AU1121" s="84"/>
      <c r="AV1121" s="84"/>
      <c r="AW1121" s="84"/>
      <c r="AX1121" s="84"/>
      <c r="AY1121" s="84"/>
      <c r="AZ1121" s="84"/>
    </row>
    <row r="1122" spans="1:52" x14ac:dyDescent="0.25">
      <c r="A1122" s="69" t="s">
        <v>1414</v>
      </c>
      <c r="B1122" s="69" t="s">
        <v>2082</v>
      </c>
      <c r="C1122" s="70"/>
      <c r="D1122" s="71"/>
      <c r="E1122" s="72"/>
      <c r="F1122" s="73"/>
      <c r="G1122" s="70"/>
      <c r="H1122" s="74"/>
      <c r="I1122" s="75"/>
      <c r="J1122" s="75"/>
      <c r="K1122" s="36"/>
      <c r="L1122" s="82"/>
      <c r="M1122" s="82"/>
      <c r="N1122" s="77"/>
      <c r="O1122" s="84" t="s">
        <v>233</v>
      </c>
      <c r="P1122" s="86">
        <v>43168.057986111111</v>
      </c>
      <c r="Q1122" s="84" t="s">
        <v>2397</v>
      </c>
      <c r="R1122" s="84"/>
      <c r="S1122" s="84"/>
      <c r="T1122" s="84"/>
      <c r="U1122" s="84"/>
      <c r="V1122" s="87" t="s">
        <v>4641</v>
      </c>
      <c r="W1122" s="86">
        <v>43168.057986111111</v>
      </c>
      <c r="X1122" s="87" t="s">
        <v>5971</v>
      </c>
      <c r="Y1122" s="84"/>
      <c r="Z1122" s="84"/>
      <c r="AA1122" s="90" t="s">
        <v>7550</v>
      </c>
      <c r="AB1122" s="84"/>
      <c r="AC1122" s="84" t="b">
        <v>0</v>
      </c>
      <c r="AD1122" s="84">
        <v>0</v>
      </c>
      <c r="AE1122" s="90" t="s">
        <v>243</v>
      </c>
      <c r="AF1122" s="84" t="b">
        <v>1</v>
      </c>
      <c r="AG1122" s="84" t="s">
        <v>248</v>
      </c>
      <c r="AH1122" s="84"/>
      <c r="AI1122" s="90" t="s">
        <v>8490</v>
      </c>
      <c r="AJ1122" s="84" t="b">
        <v>0</v>
      </c>
      <c r="AK1122" s="84">
        <v>6157</v>
      </c>
      <c r="AL1122" s="90" t="s">
        <v>8318</v>
      </c>
      <c r="AM1122" s="84" t="s">
        <v>252</v>
      </c>
      <c r="AN1122" s="84" t="b">
        <v>0</v>
      </c>
      <c r="AO1122" s="90" t="s">
        <v>8318</v>
      </c>
      <c r="AP1122" s="84" t="s">
        <v>179</v>
      </c>
      <c r="AQ1122" s="84">
        <v>0</v>
      </c>
      <c r="AR1122" s="84">
        <v>0</v>
      </c>
      <c r="AS1122" s="84"/>
      <c r="AT1122" s="84"/>
      <c r="AU1122" s="84"/>
      <c r="AV1122" s="84"/>
      <c r="AW1122" s="84"/>
      <c r="AX1122" s="84"/>
      <c r="AY1122" s="84"/>
      <c r="AZ1122" s="84"/>
    </row>
    <row r="1123" spans="1:52" x14ac:dyDescent="0.25">
      <c r="A1123" s="69" t="s">
        <v>1415</v>
      </c>
      <c r="B1123" s="69" t="s">
        <v>1415</v>
      </c>
      <c r="C1123" s="70"/>
      <c r="D1123" s="71"/>
      <c r="E1123" s="72"/>
      <c r="F1123" s="73"/>
      <c r="G1123" s="70"/>
      <c r="H1123" s="74"/>
      <c r="I1123" s="75"/>
      <c r="J1123" s="75"/>
      <c r="K1123" s="36"/>
      <c r="L1123" s="82"/>
      <c r="M1123" s="82"/>
      <c r="N1123" s="77"/>
      <c r="O1123" s="84" t="s">
        <v>179</v>
      </c>
      <c r="P1123" s="86">
        <v>43167.378078703703</v>
      </c>
      <c r="Q1123" s="84" t="s">
        <v>2796</v>
      </c>
      <c r="R1123" s="87" t="s">
        <v>3324</v>
      </c>
      <c r="S1123" s="84" t="s">
        <v>3501</v>
      </c>
      <c r="T1123" s="84" t="s">
        <v>3714</v>
      </c>
      <c r="U1123" s="84"/>
      <c r="V1123" s="87" t="s">
        <v>4642</v>
      </c>
      <c r="W1123" s="86">
        <v>43167.378078703703</v>
      </c>
      <c r="X1123" s="87" t="s">
        <v>5972</v>
      </c>
      <c r="Y1123" s="84"/>
      <c r="Z1123" s="84"/>
      <c r="AA1123" s="90" t="s">
        <v>7551</v>
      </c>
      <c r="AB1123" s="84"/>
      <c r="AC1123" s="84" t="b">
        <v>0</v>
      </c>
      <c r="AD1123" s="84">
        <v>28</v>
      </c>
      <c r="AE1123" s="90" t="s">
        <v>243</v>
      </c>
      <c r="AF1123" s="84" t="b">
        <v>0</v>
      </c>
      <c r="AG1123" s="84" t="s">
        <v>523</v>
      </c>
      <c r="AH1123" s="84"/>
      <c r="AI1123" s="90" t="s">
        <v>243</v>
      </c>
      <c r="AJ1123" s="84" t="b">
        <v>0</v>
      </c>
      <c r="AK1123" s="84">
        <v>20</v>
      </c>
      <c r="AL1123" s="90" t="s">
        <v>243</v>
      </c>
      <c r="AM1123" s="84" t="s">
        <v>252</v>
      </c>
      <c r="AN1123" s="84" t="b">
        <v>0</v>
      </c>
      <c r="AO1123" s="90" t="s">
        <v>7551</v>
      </c>
      <c r="AP1123" s="84" t="s">
        <v>270</v>
      </c>
      <c r="AQ1123" s="84">
        <v>0</v>
      </c>
      <c r="AR1123" s="84">
        <v>0</v>
      </c>
      <c r="AS1123" s="84"/>
      <c r="AT1123" s="84"/>
      <c r="AU1123" s="84"/>
      <c r="AV1123" s="84"/>
      <c r="AW1123" s="84"/>
      <c r="AX1123" s="84"/>
      <c r="AY1123" s="84"/>
      <c r="AZ1123" s="84"/>
    </row>
    <row r="1124" spans="1:52" x14ac:dyDescent="0.25">
      <c r="A1124" s="69" t="s">
        <v>1416</v>
      </c>
      <c r="B1124" s="69" t="s">
        <v>1415</v>
      </c>
      <c r="C1124" s="70"/>
      <c r="D1124" s="71"/>
      <c r="E1124" s="72"/>
      <c r="F1124" s="73"/>
      <c r="G1124" s="70"/>
      <c r="H1124" s="74"/>
      <c r="I1124" s="75"/>
      <c r="J1124" s="75"/>
      <c r="K1124" s="36"/>
      <c r="L1124" s="82"/>
      <c r="M1124" s="82"/>
      <c r="N1124" s="77"/>
      <c r="O1124" s="84" t="s">
        <v>233</v>
      </c>
      <c r="P1124" s="86">
        <v>43168.049270833333</v>
      </c>
      <c r="Q1124" s="84" t="s">
        <v>2797</v>
      </c>
      <c r="R1124" s="84"/>
      <c r="S1124" s="84"/>
      <c r="T1124" s="84" t="s">
        <v>3714</v>
      </c>
      <c r="U1124" s="84"/>
      <c r="V1124" s="87" t="s">
        <v>242</v>
      </c>
      <c r="W1124" s="86">
        <v>43168.049270833333</v>
      </c>
      <c r="X1124" s="87" t="s">
        <v>5973</v>
      </c>
      <c r="Y1124" s="84"/>
      <c r="Z1124" s="84"/>
      <c r="AA1124" s="90" t="s">
        <v>7552</v>
      </c>
      <c r="AB1124" s="84"/>
      <c r="AC1124" s="84" t="b">
        <v>0</v>
      </c>
      <c r="AD1124" s="84">
        <v>0</v>
      </c>
      <c r="AE1124" s="90" t="s">
        <v>243</v>
      </c>
      <c r="AF1124" s="84" t="b">
        <v>0</v>
      </c>
      <c r="AG1124" s="84" t="s">
        <v>523</v>
      </c>
      <c r="AH1124" s="84"/>
      <c r="AI1124" s="90" t="s">
        <v>243</v>
      </c>
      <c r="AJ1124" s="84" t="b">
        <v>0</v>
      </c>
      <c r="AK1124" s="84">
        <v>20</v>
      </c>
      <c r="AL1124" s="90" t="s">
        <v>7551</v>
      </c>
      <c r="AM1124" s="84" t="s">
        <v>252</v>
      </c>
      <c r="AN1124" s="84" t="b">
        <v>0</v>
      </c>
      <c r="AO1124" s="90" t="s">
        <v>7551</v>
      </c>
      <c r="AP1124" s="84" t="s">
        <v>179</v>
      </c>
      <c r="AQ1124" s="84">
        <v>0</v>
      </c>
      <c r="AR1124" s="84">
        <v>0</v>
      </c>
      <c r="AS1124" s="84"/>
      <c r="AT1124" s="84"/>
      <c r="AU1124" s="84"/>
      <c r="AV1124" s="84"/>
      <c r="AW1124" s="84"/>
      <c r="AX1124" s="84"/>
      <c r="AY1124" s="84"/>
      <c r="AZ1124" s="84"/>
    </row>
    <row r="1125" spans="1:52" x14ac:dyDescent="0.25">
      <c r="A1125" s="69" t="s">
        <v>1417</v>
      </c>
      <c r="B1125" s="69" t="s">
        <v>1417</v>
      </c>
      <c r="C1125" s="70"/>
      <c r="D1125" s="71"/>
      <c r="E1125" s="72"/>
      <c r="F1125" s="73"/>
      <c r="G1125" s="70"/>
      <c r="H1125" s="74"/>
      <c r="I1125" s="75"/>
      <c r="J1125" s="75"/>
      <c r="K1125" s="36"/>
      <c r="L1125" s="82"/>
      <c r="M1125" s="82"/>
      <c r="N1125" s="77"/>
      <c r="O1125" s="84" t="s">
        <v>179</v>
      </c>
      <c r="P1125" s="86">
        <v>43167.396215277775</v>
      </c>
      <c r="Q1125" s="84" t="s">
        <v>2798</v>
      </c>
      <c r="R1125" s="84"/>
      <c r="S1125" s="84"/>
      <c r="T1125" s="84" t="s">
        <v>3715</v>
      </c>
      <c r="U1125" s="84"/>
      <c r="V1125" s="87" t="s">
        <v>4643</v>
      </c>
      <c r="W1125" s="86">
        <v>43167.396215277775</v>
      </c>
      <c r="X1125" s="87" t="s">
        <v>5974</v>
      </c>
      <c r="Y1125" s="84"/>
      <c r="Z1125" s="84"/>
      <c r="AA1125" s="90" t="s">
        <v>7553</v>
      </c>
      <c r="AB1125" s="84"/>
      <c r="AC1125" s="84" t="b">
        <v>0</v>
      </c>
      <c r="AD1125" s="84">
        <v>70</v>
      </c>
      <c r="AE1125" s="90" t="s">
        <v>243</v>
      </c>
      <c r="AF1125" s="84" t="b">
        <v>0</v>
      </c>
      <c r="AG1125" s="84" t="s">
        <v>523</v>
      </c>
      <c r="AH1125" s="84"/>
      <c r="AI1125" s="90" t="s">
        <v>243</v>
      </c>
      <c r="AJ1125" s="84" t="b">
        <v>0</v>
      </c>
      <c r="AK1125" s="84">
        <v>49</v>
      </c>
      <c r="AL1125" s="90" t="s">
        <v>243</v>
      </c>
      <c r="AM1125" s="84" t="s">
        <v>8539</v>
      </c>
      <c r="AN1125" s="84" t="b">
        <v>0</v>
      </c>
      <c r="AO1125" s="90" t="s">
        <v>7553</v>
      </c>
      <c r="AP1125" s="84" t="s">
        <v>270</v>
      </c>
      <c r="AQ1125" s="84">
        <v>0</v>
      </c>
      <c r="AR1125" s="84">
        <v>0</v>
      </c>
      <c r="AS1125" s="84"/>
      <c r="AT1125" s="84"/>
      <c r="AU1125" s="84"/>
      <c r="AV1125" s="84"/>
      <c r="AW1125" s="84"/>
      <c r="AX1125" s="84"/>
      <c r="AY1125" s="84"/>
      <c r="AZ1125" s="84"/>
    </row>
    <row r="1126" spans="1:52" x14ac:dyDescent="0.25">
      <c r="A1126" s="69" t="s">
        <v>1416</v>
      </c>
      <c r="B1126" s="69" t="s">
        <v>1417</v>
      </c>
      <c r="C1126" s="70"/>
      <c r="D1126" s="71"/>
      <c r="E1126" s="72"/>
      <c r="F1126" s="73"/>
      <c r="G1126" s="70"/>
      <c r="H1126" s="74"/>
      <c r="I1126" s="75"/>
      <c r="J1126" s="75"/>
      <c r="K1126" s="36"/>
      <c r="L1126" s="82"/>
      <c r="M1126" s="82"/>
      <c r="N1126" s="77"/>
      <c r="O1126" s="84" t="s">
        <v>233</v>
      </c>
      <c r="P1126" s="86">
        <v>43168.057986111111</v>
      </c>
      <c r="Q1126" s="84" t="s">
        <v>2799</v>
      </c>
      <c r="R1126" s="84"/>
      <c r="S1126" s="84"/>
      <c r="T1126" s="84" t="s">
        <v>3716</v>
      </c>
      <c r="U1126" s="84"/>
      <c r="V1126" s="87" t="s">
        <v>242</v>
      </c>
      <c r="W1126" s="86">
        <v>43168.057986111111</v>
      </c>
      <c r="X1126" s="87" t="s">
        <v>5975</v>
      </c>
      <c r="Y1126" s="84"/>
      <c r="Z1126" s="84"/>
      <c r="AA1126" s="90" t="s">
        <v>7554</v>
      </c>
      <c r="AB1126" s="84"/>
      <c r="AC1126" s="84" t="b">
        <v>0</v>
      </c>
      <c r="AD1126" s="84">
        <v>0</v>
      </c>
      <c r="AE1126" s="90" t="s">
        <v>243</v>
      </c>
      <c r="AF1126" s="84" t="b">
        <v>0</v>
      </c>
      <c r="AG1126" s="84" t="s">
        <v>523</v>
      </c>
      <c r="AH1126" s="84"/>
      <c r="AI1126" s="90" t="s">
        <v>243</v>
      </c>
      <c r="AJ1126" s="84" t="b">
        <v>0</v>
      </c>
      <c r="AK1126" s="84">
        <v>49</v>
      </c>
      <c r="AL1126" s="90" t="s">
        <v>7553</v>
      </c>
      <c r="AM1126" s="84" t="s">
        <v>252</v>
      </c>
      <c r="AN1126" s="84" t="b">
        <v>0</v>
      </c>
      <c r="AO1126" s="90" t="s">
        <v>7553</v>
      </c>
      <c r="AP1126" s="84" t="s">
        <v>179</v>
      </c>
      <c r="AQ1126" s="84">
        <v>0</v>
      </c>
      <c r="AR1126" s="84">
        <v>0</v>
      </c>
      <c r="AS1126" s="84"/>
      <c r="AT1126" s="84"/>
      <c r="AU1126" s="84"/>
      <c r="AV1126" s="84"/>
      <c r="AW1126" s="84"/>
      <c r="AX1126" s="84"/>
      <c r="AY1126" s="84"/>
      <c r="AZ1126" s="84"/>
    </row>
    <row r="1127" spans="1:52" x14ac:dyDescent="0.25">
      <c r="A1127" s="69" t="s">
        <v>1418</v>
      </c>
      <c r="B1127" s="69" t="s">
        <v>2075</v>
      </c>
      <c r="C1127" s="70"/>
      <c r="D1127" s="71"/>
      <c r="E1127" s="72"/>
      <c r="F1127" s="73"/>
      <c r="G1127" s="70"/>
      <c r="H1127" s="74"/>
      <c r="I1127" s="75"/>
      <c r="J1127" s="75"/>
      <c r="K1127" s="36"/>
      <c r="L1127" s="82"/>
      <c r="M1127" s="82"/>
      <c r="N1127" s="77"/>
      <c r="O1127" s="84" t="s">
        <v>233</v>
      </c>
      <c r="P1127" s="86">
        <v>43168.058009259257</v>
      </c>
      <c r="Q1127" s="84" t="s">
        <v>2396</v>
      </c>
      <c r="R1127" s="84"/>
      <c r="S1127" s="84"/>
      <c r="T1127" s="84" t="s">
        <v>3570</v>
      </c>
      <c r="U1127" s="87" t="s">
        <v>3884</v>
      </c>
      <c r="V1127" s="87" t="s">
        <v>3884</v>
      </c>
      <c r="W1127" s="86">
        <v>43168.058009259257</v>
      </c>
      <c r="X1127" s="87" t="s">
        <v>5976</v>
      </c>
      <c r="Y1127" s="84"/>
      <c r="Z1127" s="84"/>
      <c r="AA1127" s="90" t="s">
        <v>7555</v>
      </c>
      <c r="AB1127" s="84"/>
      <c r="AC1127" s="84" t="b">
        <v>0</v>
      </c>
      <c r="AD1127" s="84">
        <v>0</v>
      </c>
      <c r="AE1127" s="90" t="s">
        <v>243</v>
      </c>
      <c r="AF1127" s="84" t="b">
        <v>0</v>
      </c>
      <c r="AG1127" s="84" t="s">
        <v>8486</v>
      </c>
      <c r="AH1127" s="84"/>
      <c r="AI1127" s="90" t="s">
        <v>243</v>
      </c>
      <c r="AJ1127" s="84" t="b">
        <v>0</v>
      </c>
      <c r="AK1127" s="84">
        <v>319</v>
      </c>
      <c r="AL1127" s="90" t="s">
        <v>8311</v>
      </c>
      <c r="AM1127" s="84" t="s">
        <v>252</v>
      </c>
      <c r="AN1127" s="84" t="b">
        <v>0</v>
      </c>
      <c r="AO1127" s="90" t="s">
        <v>8311</v>
      </c>
      <c r="AP1127" s="84" t="s">
        <v>179</v>
      </c>
      <c r="AQ1127" s="84">
        <v>0</v>
      </c>
      <c r="AR1127" s="84">
        <v>0</v>
      </c>
      <c r="AS1127" s="84"/>
      <c r="AT1127" s="84"/>
      <c r="AU1127" s="84"/>
      <c r="AV1127" s="84"/>
      <c r="AW1127" s="84"/>
      <c r="AX1127" s="84"/>
      <c r="AY1127" s="84"/>
      <c r="AZ1127" s="84"/>
    </row>
    <row r="1128" spans="1:52" x14ac:dyDescent="0.25">
      <c r="A1128" s="69" t="s">
        <v>1419</v>
      </c>
      <c r="B1128" s="69" t="s">
        <v>2079</v>
      </c>
      <c r="C1128" s="70"/>
      <c r="D1128" s="71"/>
      <c r="E1128" s="72"/>
      <c r="F1128" s="73"/>
      <c r="G1128" s="70"/>
      <c r="H1128" s="74"/>
      <c r="I1128" s="75"/>
      <c r="J1128" s="75"/>
      <c r="K1128" s="36"/>
      <c r="L1128" s="82"/>
      <c r="M1128" s="82"/>
      <c r="N1128" s="77"/>
      <c r="O1128" s="84" t="s">
        <v>233</v>
      </c>
      <c r="P1128" s="86">
        <v>43168.058009259257</v>
      </c>
      <c r="Q1128" s="84" t="s">
        <v>2618</v>
      </c>
      <c r="R1128" s="87" t="s">
        <v>3271</v>
      </c>
      <c r="S1128" s="84" t="s">
        <v>3469</v>
      </c>
      <c r="T1128" s="84" t="s">
        <v>3547</v>
      </c>
      <c r="U1128" s="84"/>
      <c r="V1128" s="87" t="s">
        <v>4644</v>
      </c>
      <c r="W1128" s="86">
        <v>43168.058009259257</v>
      </c>
      <c r="X1128" s="87" t="s">
        <v>5977</v>
      </c>
      <c r="Y1128" s="84"/>
      <c r="Z1128" s="84"/>
      <c r="AA1128" s="90" t="s">
        <v>7556</v>
      </c>
      <c r="AB1128" s="84"/>
      <c r="AC1128" s="84" t="b">
        <v>0</v>
      </c>
      <c r="AD1128" s="84">
        <v>0</v>
      </c>
      <c r="AE1128" s="90" t="s">
        <v>243</v>
      </c>
      <c r="AF1128" s="84" t="b">
        <v>0</v>
      </c>
      <c r="AG1128" s="84" t="s">
        <v>248</v>
      </c>
      <c r="AH1128" s="84"/>
      <c r="AI1128" s="90" t="s">
        <v>243</v>
      </c>
      <c r="AJ1128" s="84" t="b">
        <v>0</v>
      </c>
      <c r="AK1128" s="84">
        <v>35</v>
      </c>
      <c r="AL1128" s="90" t="s">
        <v>8315</v>
      </c>
      <c r="AM1128" s="84" t="s">
        <v>252</v>
      </c>
      <c r="AN1128" s="84" t="b">
        <v>0</v>
      </c>
      <c r="AO1128" s="90" t="s">
        <v>8315</v>
      </c>
      <c r="AP1128" s="84" t="s">
        <v>179</v>
      </c>
      <c r="AQ1128" s="84">
        <v>0</v>
      </c>
      <c r="AR1128" s="84">
        <v>0</v>
      </c>
      <c r="AS1128" s="84"/>
      <c r="AT1128" s="84"/>
      <c r="AU1128" s="84"/>
      <c r="AV1128" s="84"/>
      <c r="AW1128" s="84"/>
      <c r="AX1128" s="84"/>
      <c r="AY1128" s="84"/>
      <c r="AZ1128" s="84"/>
    </row>
    <row r="1129" spans="1:52" x14ac:dyDescent="0.25">
      <c r="A1129" s="69" t="s">
        <v>1420</v>
      </c>
      <c r="B1129" s="69" t="s">
        <v>2222</v>
      </c>
      <c r="C1129" s="70"/>
      <c r="D1129" s="71"/>
      <c r="E1129" s="72"/>
      <c r="F1129" s="73"/>
      <c r="G1129" s="70"/>
      <c r="H1129" s="74"/>
      <c r="I1129" s="75"/>
      <c r="J1129" s="75"/>
      <c r="K1129" s="36"/>
      <c r="L1129" s="82"/>
      <c r="M1129" s="82"/>
      <c r="N1129" s="77"/>
      <c r="O1129" s="84" t="s">
        <v>233</v>
      </c>
      <c r="P1129" s="86">
        <v>43168.054502314815</v>
      </c>
      <c r="Q1129" s="84" t="s">
        <v>2800</v>
      </c>
      <c r="R1129" s="84"/>
      <c r="S1129" s="84"/>
      <c r="T1129" s="84" t="s">
        <v>3547</v>
      </c>
      <c r="U1129" s="87" t="s">
        <v>3972</v>
      </c>
      <c r="V1129" s="87" t="s">
        <v>3972</v>
      </c>
      <c r="W1129" s="86">
        <v>43168.054502314815</v>
      </c>
      <c r="X1129" s="87" t="s">
        <v>5978</v>
      </c>
      <c r="Y1129" s="84"/>
      <c r="Z1129" s="84"/>
      <c r="AA1129" s="90" t="s">
        <v>7557</v>
      </c>
      <c r="AB1129" s="84"/>
      <c r="AC1129" s="84" t="b">
        <v>0</v>
      </c>
      <c r="AD1129" s="84">
        <v>15</v>
      </c>
      <c r="AE1129" s="90" t="s">
        <v>243</v>
      </c>
      <c r="AF1129" s="84" t="b">
        <v>0</v>
      </c>
      <c r="AG1129" s="84" t="s">
        <v>248</v>
      </c>
      <c r="AH1129" s="84"/>
      <c r="AI1129" s="90" t="s">
        <v>243</v>
      </c>
      <c r="AJ1129" s="84" t="b">
        <v>0</v>
      </c>
      <c r="AK1129" s="84">
        <v>3</v>
      </c>
      <c r="AL1129" s="90" t="s">
        <v>243</v>
      </c>
      <c r="AM1129" s="84" t="s">
        <v>251</v>
      </c>
      <c r="AN1129" s="84" t="b">
        <v>0</v>
      </c>
      <c r="AO1129" s="90" t="s">
        <v>7557</v>
      </c>
      <c r="AP1129" s="84" t="s">
        <v>179</v>
      </c>
      <c r="AQ1129" s="84">
        <v>0</v>
      </c>
      <c r="AR1129" s="84">
        <v>0</v>
      </c>
      <c r="AS1129" s="84"/>
      <c r="AT1129" s="84"/>
      <c r="AU1129" s="84"/>
      <c r="AV1129" s="84"/>
      <c r="AW1129" s="84"/>
      <c r="AX1129" s="84"/>
      <c r="AY1129" s="84"/>
      <c r="AZ1129" s="84"/>
    </row>
    <row r="1130" spans="1:52" x14ac:dyDescent="0.25">
      <c r="A1130" s="69" t="s">
        <v>1421</v>
      </c>
      <c r="B1130" s="69" t="s">
        <v>2222</v>
      </c>
      <c r="C1130" s="70"/>
      <c r="D1130" s="71"/>
      <c r="E1130" s="72"/>
      <c r="F1130" s="73"/>
      <c r="G1130" s="70"/>
      <c r="H1130" s="74"/>
      <c r="I1130" s="75"/>
      <c r="J1130" s="75"/>
      <c r="K1130" s="36"/>
      <c r="L1130" s="82"/>
      <c r="M1130" s="82"/>
      <c r="N1130" s="77"/>
      <c r="O1130" s="84" t="s">
        <v>233</v>
      </c>
      <c r="P1130" s="86">
        <v>43168.058020833334</v>
      </c>
      <c r="Q1130" s="84" t="s">
        <v>2683</v>
      </c>
      <c r="R1130" s="84"/>
      <c r="S1130" s="84"/>
      <c r="T1130" s="84"/>
      <c r="U1130" s="84"/>
      <c r="V1130" s="87" t="s">
        <v>4645</v>
      </c>
      <c r="W1130" s="86">
        <v>43168.058020833334</v>
      </c>
      <c r="X1130" s="87" t="s">
        <v>5979</v>
      </c>
      <c r="Y1130" s="84"/>
      <c r="Z1130" s="84"/>
      <c r="AA1130" s="90" t="s">
        <v>7558</v>
      </c>
      <c r="AB1130" s="84"/>
      <c r="AC1130" s="84" t="b">
        <v>0</v>
      </c>
      <c r="AD1130" s="84">
        <v>0</v>
      </c>
      <c r="AE1130" s="90" t="s">
        <v>243</v>
      </c>
      <c r="AF1130" s="84" t="b">
        <v>0</v>
      </c>
      <c r="AG1130" s="84" t="s">
        <v>248</v>
      </c>
      <c r="AH1130" s="84"/>
      <c r="AI1130" s="90" t="s">
        <v>243</v>
      </c>
      <c r="AJ1130" s="84" t="b">
        <v>0</v>
      </c>
      <c r="AK1130" s="84">
        <v>3</v>
      </c>
      <c r="AL1130" s="90" t="s">
        <v>7557</v>
      </c>
      <c r="AM1130" s="84" t="s">
        <v>252</v>
      </c>
      <c r="AN1130" s="84" t="b">
        <v>0</v>
      </c>
      <c r="AO1130" s="90" t="s">
        <v>7557</v>
      </c>
      <c r="AP1130" s="84" t="s">
        <v>179</v>
      </c>
      <c r="AQ1130" s="84">
        <v>0</v>
      </c>
      <c r="AR1130" s="84">
        <v>0</v>
      </c>
      <c r="AS1130" s="84"/>
      <c r="AT1130" s="84"/>
      <c r="AU1130" s="84"/>
      <c r="AV1130" s="84"/>
      <c r="AW1130" s="84"/>
      <c r="AX1130" s="84"/>
      <c r="AY1130" s="84"/>
      <c r="AZ1130" s="84"/>
    </row>
    <row r="1131" spans="1:52" x14ac:dyDescent="0.25">
      <c r="A1131" s="69" t="s">
        <v>1421</v>
      </c>
      <c r="B1131" s="69" t="s">
        <v>1420</v>
      </c>
      <c r="C1131" s="70"/>
      <c r="D1131" s="71"/>
      <c r="E1131" s="72"/>
      <c r="F1131" s="73"/>
      <c r="G1131" s="70"/>
      <c r="H1131" s="74"/>
      <c r="I1131" s="75"/>
      <c r="J1131" s="75"/>
      <c r="K1131" s="36"/>
      <c r="L1131" s="82"/>
      <c r="M1131" s="82"/>
      <c r="N1131" s="77"/>
      <c r="O1131" s="84" t="s">
        <v>233</v>
      </c>
      <c r="P1131" s="86">
        <v>43168.058020833334</v>
      </c>
      <c r="Q1131" s="84" t="s">
        <v>2683</v>
      </c>
      <c r="R1131" s="84"/>
      <c r="S1131" s="84"/>
      <c r="T1131" s="84"/>
      <c r="U1131" s="84"/>
      <c r="V1131" s="87" t="s">
        <v>4645</v>
      </c>
      <c r="W1131" s="86">
        <v>43168.058020833334</v>
      </c>
      <c r="X1131" s="87" t="s">
        <v>5979</v>
      </c>
      <c r="Y1131" s="84"/>
      <c r="Z1131" s="84"/>
      <c r="AA1131" s="90" t="s">
        <v>7558</v>
      </c>
      <c r="AB1131" s="84"/>
      <c r="AC1131" s="84" t="b">
        <v>0</v>
      </c>
      <c r="AD1131" s="84">
        <v>0</v>
      </c>
      <c r="AE1131" s="90" t="s">
        <v>243</v>
      </c>
      <c r="AF1131" s="84" t="b">
        <v>0</v>
      </c>
      <c r="AG1131" s="84" t="s">
        <v>248</v>
      </c>
      <c r="AH1131" s="84"/>
      <c r="AI1131" s="90" t="s">
        <v>243</v>
      </c>
      <c r="AJ1131" s="84" t="b">
        <v>0</v>
      </c>
      <c r="AK1131" s="84">
        <v>3</v>
      </c>
      <c r="AL1131" s="90" t="s">
        <v>7557</v>
      </c>
      <c r="AM1131" s="84" t="s">
        <v>252</v>
      </c>
      <c r="AN1131" s="84" t="b">
        <v>0</v>
      </c>
      <c r="AO1131" s="90" t="s">
        <v>7557</v>
      </c>
      <c r="AP1131" s="84" t="s">
        <v>179</v>
      </c>
      <c r="AQ1131" s="84">
        <v>0</v>
      </c>
      <c r="AR1131" s="84">
        <v>0</v>
      </c>
      <c r="AS1131" s="84"/>
      <c r="AT1131" s="84"/>
      <c r="AU1131" s="84"/>
      <c r="AV1131" s="84"/>
      <c r="AW1131" s="84"/>
      <c r="AX1131" s="84"/>
      <c r="AY1131" s="84"/>
      <c r="AZ1131" s="84"/>
    </row>
    <row r="1132" spans="1:52" x14ac:dyDescent="0.25">
      <c r="A1132" s="69" t="s">
        <v>1422</v>
      </c>
      <c r="B1132" s="69" t="s">
        <v>2075</v>
      </c>
      <c r="C1132" s="70"/>
      <c r="D1132" s="71"/>
      <c r="E1132" s="72"/>
      <c r="F1132" s="73"/>
      <c r="G1132" s="70"/>
      <c r="H1132" s="74"/>
      <c r="I1132" s="75"/>
      <c r="J1132" s="75"/>
      <c r="K1132" s="36"/>
      <c r="L1132" s="82"/>
      <c r="M1132" s="82"/>
      <c r="N1132" s="77"/>
      <c r="O1132" s="84" t="s">
        <v>233</v>
      </c>
      <c r="P1132" s="86">
        <v>43168.058020833334</v>
      </c>
      <c r="Q1132" s="84" t="s">
        <v>2396</v>
      </c>
      <c r="R1132" s="84"/>
      <c r="S1132" s="84"/>
      <c r="T1132" s="84" t="s">
        <v>3570</v>
      </c>
      <c r="U1132" s="87" t="s">
        <v>3884</v>
      </c>
      <c r="V1132" s="87" t="s">
        <v>3884</v>
      </c>
      <c r="W1132" s="86">
        <v>43168.058020833334</v>
      </c>
      <c r="X1132" s="87" t="s">
        <v>5980</v>
      </c>
      <c r="Y1132" s="84"/>
      <c r="Z1132" s="84"/>
      <c r="AA1132" s="90" t="s">
        <v>7559</v>
      </c>
      <c r="AB1132" s="84"/>
      <c r="AC1132" s="84" t="b">
        <v>0</v>
      </c>
      <c r="AD1132" s="84">
        <v>0</v>
      </c>
      <c r="AE1132" s="90" t="s">
        <v>243</v>
      </c>
      <c r="AF1132" s="84" t="b">
        <v>0</v>
      </c>
      <c r="AG1132" s="84" t="s">
        <v>8486</v>
      </c>
      <c r="AH1132" s="84"/>
      <c r="AI1132" s="90" t="s">
        <v>243</v>
      </c>
      <c r="AJ1132" s="84" t="b">
        <v>0</v>
      </c>
      <c r="AK1132" s="84">
        <v>319</v>
      </c>
      <c r="AL1132" s="90" t="s">
        <v>8311</v>
      </c>
      <c r="AM1132" s="84" t="s">
        <v>251</v>
      </c>
      <c r="AN1132" s="84" t="b">
        <v>0</v>
      </c>
      <c r="AO1132" s="90" t="s">
        <v>8311</v>
      </c>
      <c r="AP1132" s="84" t="s">
        <v>179</v>
      </c>
      <c r="AQ1132" s="84">
        <v>0</v>
      </c>
      <c r="AR1132" s="84">
        <v>0</v>
      </c>
      <c r="AS1132" s="84"/>
      <c r="AT1132" s="84"/>
      <c r="AU1132" s="84"/>
      <c r="AV1132" s="84"/>
      <c r="AW1132" s="84"/>
      <c r="AX1132" s="84"/>
      <c r="AY1132" s="84"/>
      <c r="AZ1132" s="84"/>
    </row>
    <row r="1133" spans="1:52" x14ac:dyDescent="0.25">
      <c r="A1133" s="69" t="s">
        <v>1423</v>
      </c>
      <c r="B1133" s="69" t="s">
        <v>341</v>
      </c>
      <c r="C1133" s="70"/>
      <c r="D1133" s="71"/>
      <c r="E1133" s="72"/>
      <c r="F1133" s="73"/>
      <c r="G1133" s="70"/>
      <c r="H1133" s="74"/>
      <c r="I1133" s="75"/>
      <c r="J1133" s="75"/>
      <c r="K1133" s="36"/>
      <c r="L1133" s="82"/>
      <c r="M1133" s="82"/>
      <c r="N1133" s="77"/>
      <c r="O1133" s="84" t="s">
        <v>233</v>
      </c>
      <c r="P1133" s="86">
        <v>43168.058032407411</v>
      </c>
      <c r="Q1133" s="84" t="s">
        <v>2395</v>
      </c>
      <c r="R1133" s="84"/>
      <c r="S1133" s="84"/>
      <c r="T1133" s="84"/>
      <c r="U1133" s="84"/>
      <c r="V1133" s="87" t="s">
        <v>4646</v>
      </c>
      <c r="W1133" s="86">
        <v>43168.058032407411</v>
      </c>
      <c r="X1133" s="87" t="s">
        <v>5981</v>
      </c>
      <c r="Y1133" s="84"/>
      <c r="Z1133" s="84"/>
      <c r="AA1133" s="90" t="s">
        <v>7560</v>
      </c>
      <c r="AB1133" s="84"/>
      <c r="AC1133" s="84" t="b">
        <v>0</v>
      </c>
      <c r="AD1133" s="84">
        <v>0</v>
      </c>
      <c r="AE1133" s="90" t="s">
        <v>243</v>
      </c>
      <c r="AF1133" s="84" t="b">
        <v>0</v>
      </c>
      <c r="AG1133" s="84" t="s">
        <v>248</v>
      </c>
      <c r="AH1133" s="84"/>
      <c r="AI1133" s="90" t="s">
        <v>243</v>
      </c>
      <c r="AJ1133" s="84" t="b">
        <v>0</v>
      </c>
      <c r="AK1133" s="84">
        <v>1489</v>
      </c>
      <c r="AL1133" s="90" t="s">
        <v>7816</v>
      </c>
      <c r="AM1133" s="84" t="s">
        <v>251</v>
      </c>
      <c r="AN1133" s="84" t="b">
        <v>0</v>
      </c>
      <c r="AO1133" s="90" t="s">
        <v>7816</v>
      </c>
      <c r="AP1133" s="84" t="s">
        <v>179</v>
      </c>
      <c r="AQ1133" s="84">
        <v>0</v>
      </c>
      <c r="AR1133" s="84">
        <v>0</v>
      </c>
      <c r="AS1133" s="84"/>
      <c r="AT1133" s="84"/>
      <c r="AU1133" s="84"/>
      <c r="AV1133" s="84"/>
      <c r="AW1133" s="84"/>
      <c r="AX1133" s="84"/>
      <c r="AY1133" s="84"/>
      <c r="AZ1133" s="84"/>
    </row>
    <row r="1134" spans="1:52" x14ac:dyDescent="0.25">
      <c r="A1134" s="69" t="s">
        <v>1423</v>
      </c>
      <c r="B1134" s="69" t="s">
        <v>2135</v>
      </c>
      <c r="C1134" s="70"/>
      <c r="D1134" s="71"/>
      <c r="E1134" s="72"/>
      <c r="F1134" s="73"/>
      <c r="G1134" s="70"/>
      <c r="H1134" s="74"/>
      <c r="I1134" s="75"/>
      <c r="J1134" s="75"/>
      <c r="K1134" s="36"/>
      <c r="L1134" s="82"/>
      <c r="M1134" s="82"/>
      <c r="N1134" s="77"/>
      <c r="O1134" s="84" t="s">
        <v>233</v>
      </c>
      <c r="P1134" s="86">
        <v>43168.058032407411</v>
      </c>
      <c r="Q1134" s="84" t="s">
        <v>2395</v>
      </c>
      <c r="R1134" s="84"/>
      <c r="S1134" s="84"/>
      <c r="T1134" s="84"/>
      <c r="U1134" s="84"/>
      <c r="V1134" s="87" t="s">
        <v>4646</v>
      </c>
      <c r="W1134" s="86">
        <v>43168.058032407411</v>
      </c>
      <c r="X1134" s="87" t="s">
        <v>5981</v>
      </c>
      <c r="Y1134" s="84"/>
      <c r="Z1134" s="84"/>
      <c r="AA1134" s="90" t="s">
        <v>7560</v>
      </c>
      <c r="AB1134" s="84"/>
      <c r="AC1134" s="84" t="b">
        <v>0</v>
      </c>
      <c r="AD1134" s="84">
        <v>0</v>
      </c>
      <c r="AE1134" s="90" t="s">
        <v>243</v>
      </c>
      <c r="AF1134" s="84" t="b">
        <v>0</v>
      </c>
      <c r="AG1134" s="84" t="s">
        <v>248</v>
      </c>
      <c r="AH1134" s="84"/>
      <c r="AI1134" s="90" t="s">
        <v>243</v>
      </c>
      <c r="AJ1134" s="84" t="b">
        <v>0</v>
      </c>
      <c r="AK1134" s="84">
        <v>1489</v>
      </c>
      <c r="AL1134" s="90" t="s">
        <v>7816</v>
      </c>
      <c r="AM1134" s="84" t="s">
        <v>251</v>
      </c>
      <c r="AN1134" s="84" t="b">
        <v>0</v>
      </c>
      <c r="AO1134" s="90" t="s">
        <v>7816</v>
      </c>
      <c r="AP1134" s="84" t="s">
        <v>179</v>
      </c>
      <c r="AQ1134" s="84">
        <v>0</v>
      </c>
      <c r="AR1134" s="84">
        <v>0</v>
      </c>
      <c r="AS1134" s="84"/>
      <c r="AT1134" s="84"/>
      <c r="AU1134" s="84"/>
      <c r="AV1134" s="84"/>
      <c r="AW1134" s="84"/>
      <c r="AX1134" s="84"/>
      <c r="AY1134" s="84"/>
      <c r="AZ1134" s="84"/>
    </row>
    <row r="1135" spans="1:52" x14ac:dyDescent="0.25">
      <c r="A1135" s="69" t="s">
        <v>1423</v>
      </c>
      <c r="B1135" s="69" t="s">
        <v>2136</v>
      </c>
      <c r="C1135" s="70"/>
      <c r="D1135" s="71"/>
      <c r="E1135" s="72"/>
      <c r="F1135" s="73"/>
      <c r="G1135" s="70"/>
      <c r="H1135" s="74"/>
      <c r="I1135" s="75"/>
      <c r="J1135" s="75"/>
      <c r="K1135" s="36"/>
      <c r="L1135" s="82"/>
      <c r="M1135" s="82"/>
      <c r="N1135" s="77"/>
      <c r="O1135" s="84" t="s">
        <v>233</v>
      </c>
      <c r="P1135" s="86">
        <v>43168.058032407411</v>
      </c>
      <c r="Q1135" s="84" t="s">
        <v>2395</v>
      </c>
      <c r="R1135" s="84"/>
      <c r="S1135" s="84"/>
      <c r="T1135" s="84"/>
      <c r="U1135" s="84"/>
      <c r="V1135" s="87" t="s">
        <v>4646</v>
      </c>
      <c r="W1135" s="86">
        <v>43168.058032407411</v>
      </c>
      <c r="X1135" s="87" t="s">
        <v>5981</v>
      </c>
      <c r="Y1135" s="84"/>
      <c r="Z1135" s="84"/>
      <c r="AA1135" s="90" t="s">
        <v>7560</v>
      </c>
      <c r="AB1135" s="84"/>
      <c r="AC1135" s="84" t="b">
        <v>0</v>
      </c>
      <c r="AD1135" s="84">
        <v>0</v>
      </c>
      <c r="AE1135" s="90" t="s">
        <v>243</v>
      </c>
      <c r="AF1135" s="84" t="b">
        <v>0</v>
      </c>
      <c r="AG1135" s="84" t="s">
        <v>248</v>
      </c>
      <c r="AH1135" s="84"/>
      <c r="AI1135" s="90" t="s">
        <v>243</v>
      </c>
      <c r="AJ1135" s="84" t="b">
        <v>0</v>
      </c>
      <c r="AK1135" s="84">
        <v>1489</v>
      </c>
      <c r="AL1135" s="90" t="s">
        <v>7816</v>
      </c>
      <c r="AM1135" s="84" t="s">
        <v>251</v>
      </c>
      <c r="AN1135" s="84" t="b">
        <v>0</v>
      </c>
      <c r="AO1135" s="90" t="s">
        <v>7816</v>
      </c>
      <c r="AP1135" s="84" t="s">
        <v>179</v>
      </c>
      <c r="AQ1135" s="84">
        <v>0</v>
      </c>
      <c r="AR1135" s="84">
        <v>0</v>
      </c>
      <c r="AS1135" s="84"/>
      <c r="AT1135" s="84"/>
      <c r="AU1135" s="84"/>
      <c r="AV1135" s="84"/>
      <c r="AW1135" s="84"/>
      <c r="AX1135" s="84"/>
      <c r="AY1135" s="84"/>
      <c r="AZ1135" s="84"/>
    </row>
    <row r="1136" spans="1:52" x14ac:dyDescent="0.25">
      <c r="A1136" s="69" t="s">
        <v>1423</v>
      </c>
      <c r="B1136" s="69" t="s">
        <v>2137</v>
      </c>
      <c r="C1136" s="70"/>
      <c r="D1136" s="71"/>
      <c r="E1136" s="72"/>
      <c r="F1136" s="73"/>
      <c r="G1136" s="70"/>
      <c r="H1136" s="74"/>
      <c r="I1136" s="75"/>
      <c r="J1136" s="75"/>
      <c r="K1136" s="36"/>
      <c r="L1136" s="82"/>
      <c r="M1136" s="82"/>
      <c r="N1136" s="77"/>
      <c r="O1136" s="84" t="s">
        <v>233</v>
      </c>
      <c r="P1136" s="86">
        <v>43168.058032407411</v>
      </c>
      <c r="Q1136" s="84" t="s">
        <v>2395</v>
      </c>
      <c r="R1136" s="84"/>
      <c r="S1136" s="84"/>
      <c r="T1136" s="84"/>
      <c r="U1136" s="84"/>
      <c r="V1136" s="87" t="s">
        <v>4646</v>
      </c>
      <c r="W1136" s="86">
        <v>43168.058032407411</v>
      </c>
      <c r="X1136" s="87" t="s">
        <v>5981</v>
      </c>
      <c r="Y1136" s="84"/>
      <c r="Z1136" s="84"/>
      <c r="AA1136" s="90" t="s">
        <v>7560</v>
      </c>
      <c r="AB1136" s="84"/>
      <c r="AC1136" s="84" t="b">
        <v>0</v>
      </c>
      <c r="AD1136" s="84">
        <v>0</v>
      </c>
      <c r="AE1136" s="90" t="s">
        <v>243</v>
      </c>
      <c r="AF1136" s="84" t="b">
        <v>0</v>
      </c>
      <c r="AG1136" s="84" t="s">
        <v>248</v>
      </c>
      <c r="AH1136" s="84"/>
      <c r="AI1136" s="90" t="s">
        <v>243</v>
      </c>
      <c r="AJ1136" s="84" t="b">
        <v>0</v>
      </c>
      <c r="AK1136" s="84">
        <v>1489</v>
      </c>
      <c r="AL1136" s="90" t="s">
        <v>7816</v>
      </c>
      <c r="AM1136" s="84" t="s">
        <v>251</v>
      </c>
      <c r="AN1136" s="84" t="b">
        <v>0</v>
      </c>
      <c r="AO1136" s="90" t="s">
        <v>7816</v>
      </c>
      <c r="AP1136" s="84" t="s">
        <v>179</v>
      </c>
      <c r="AQ1136" s="84">
        <v>0</v>
      </c>
      <c r="AR1136" s="84">
        <v>0</v>
      </c>
      <c r="AS1136" s="84"/>
      <c r="AT1136" s="84"/>
      <c r="AU1136" s="84"/>
      <c r="AV1136" s="84"/>
      <c r="AW1136" s="84"/>
      <c r="AX1136" s="84"/>
      <c r="AY1136" s="84"/>
      <c r="AZ1136" s="84"/>
    </row>
    <row r="1137" spans="1:52" x14ac:dyDescent="0.25">
      <c r="A1137" s="69" t="s">
        <v>1423</v>
      </c>
      <c r="B1137" s="69" t="s">
        <v>2138</v>
      </c>
      <c r="C1137" s="70"/>
      <c r="D1137" s="71"/>
      <c r="E1137" s="72"/>
      <c r="F1137" s="73"/>
      <c r="G1137" s="70"/>
      <c r="H1137" s="74"/>
      <c r="I1137" s="75"/>
      <c r="J1137" s="75"/>
      <c r="K1137" s="36"/>
      <c r="L1137" s="82"/>
      <c r="M1137" s="82"/>
      <c r="N1137" s="77"/>
      <c r="O1137" s="84" t="s">
        <v>233</v>
      </c>
      <c r="P1137" s="86">
        <v>43168.058032407411</v>
      </c>
      <c r="Q1137" s="84" t="s">
        <v>2395</v>
      </c>
      <c r="R1137" s="84"/>
      <c r="S1137" s="84"/>
      <c r="T1137" s="84"/>
      <c r="U1137" s="84"/>
      <c r="V1137" s="87" t="s">
        <v>4646</v>
      </c>
      <c r="W1137" s="86">
        <v>43168.058032407411</v>
      </c>
      <c r="X1137" s="87" t="s">
        <v>5981</v>
      </c>
      <c r="Y1137" s="84"/>
      <c r="Z1137" s="84"/>
      <c r="AA1137" s="90" t="s">
        <v>7560</v>
      </c>
      <c r="AB1137" s="84"/>
      <c r="AC1137" s="84" t="b">
        <v>0</v>
      </c>
      <c r="AD1137" s="84">
        <v>0</v>
      </c>
      <c r="AE1137" s="90" t="s">
        <v>243</v>
      </c>
      <c r="AF1137" s="84" t="b">
        <v>0</v>
      </c>
      <c r="AG1137" s="84" t="s">
        <v>248</v>
      </c>
      <c r="AH1137" s="84"/>
      <c r="AI1137" s="90" t="s">
        <v>243</v>
      </c>
      <c r="AJ1137" s="84" t="b">
        <v>0</v>
      </c>
      <c r="AK1137" s="84">
        <v>1489</v>
      </c>
      <c r="AL1137" s="90" t="s">
        <v>7816</v>
      </c>
      <c r="AM1137" s="84" t="s">
        <v>251</v>
      </c>
      <c r="AN1137" s="84" t="b">
        <v>0</v>
      </c>
      <c r="AO1137" s="90" t="s">
        <v>7816</v>
      </c>
      <c r="AP1137" s="84" t="s">
        <v>179</v>
      </c>
      <c r="AQ1137" s="84">
        <v>0</v>
      </c>
      <c r="AR1137" s="84">
        <v>0</v>
      </c>
      <c r="AS1137" s="84"/>
      <c r="AT1137" s="84"/>
      <c r="AU1137" s="84"/>
      <c r="AV1137" s="84"/>
      <c r="AW1137" s="84"/>
      <c r="AX1137" s="84"/>
      <c r="AY1137" s="84"/>
      <c r="AZ1137" s="84"/>
    </row>
    <row r="1138" spans="1:52" x14ac:dyDescent="0.25">
      <c r="A1138" s="69" t="s">
        <v>1423</v>
      </c>
      <c r="B1138" s="69" t="s">
        <v>2139</v>
      </c>
      <c r="C1138" s="70"/>
      <c r="D1138" s="71"/>
      <c r="E1138" s="72"/>
      <c r="F1138" s="73"/>
      <c r="G1138" s="70"/>
      <c r="H1138" s="74"/>
      <c r="I1138" s="75"/>
      <c r="J1138" s="75"/>
      <c r="K1138" s="36"/>
      <c r="L1138" s="82"/>
      <c r="M1138" s="82"/>
      <c r="N1138" s="77"/>
      <c r="O1138" s="84" t="s">
        <v>233</v>
      </c>
      <c r="P1138" s="86">
        <v>43168.058032407411</v>
      </c>
      <c r="Q1138" s="84" t="s">
        <v>2395</v>
      </c>
      <c r="R1138" s="84"/>
      <c r="S1138" s="84"/>
      <c r="T1138" s="84"/>
      <c r="U1138" s="84"/>
      <c r="V1138" s="87" t="s">
        <v>4646</v>
      </c>
      <c r="W1138" s="86">
        <v>43168.058032407411</v>
      </c>
      <c r="X1138" s="87" t="s">
        <v>5981</v>
      </c>
      <c r="Y1138" s="84"/>
      <c r="Z1138" s="84"/>
      <c r="AA1138" s="90" t="s">
        <v>7560</v>
      </c>
      <c r="AB1138" s="84"/>
      <c r="AC1138" s="84" t="b">
        <v>0</v>
      </c>
      <c r="AD1138" s="84">
        <v>0</v>
      </c>
      <c r="AE1138" s="90" t="s">
        <v>243</v>
      </c>
      <c r="AF1138" s="84" t="b">
        <v>0</v>
      </c>
      <c r="AG1138" s="84" t="s">
        <v>248</v>
      </c>
      <c r="AH1138" s="84"/>
      <c r="AI1138" s="90" t="s">
        <v>243</v>
      </c>
      <c r="AJ1138" s="84" t="b">
        <v>0</v>
      </c>
      <c r="AK1138" s="84">
        <v>1489</v>
      </c>
      <c r="AL1138" s="90" t="s">
        <v>7816</v>
      </c>
      <c r="AM1138" s="84" t="s">
        <v>251</v>
      </c>
      <c r="AN1138" s="84" t="b">
        <v>0</v>
      </c>
      <c r="AO1138" s="90" t="s">
        <v>7816</v>
      </c>
      <c r="AP1138" s="84" t="s">
        <v>179</v>
      </c>
      <c r="AQ1138" s="84">
        <v>0</v>
      </c>
      <c r="AR1138" s="84">
        <v>0</v>
      </c>
      <c r="AS1138" s="84"/>
      <c r="AT1138" s="84"/>
      <c r="AU1138" s="84"/>
      <c r="AV1138" s="84"/>
      <c r="AW1138" s="84"/>
      <c r="AX1138" s="84"/>
      <c r="AY1138" s="84"/>
      <c r="AZ1138" s="84"/>
    </row>
    <row r="1139" spans="1:52" x14ac:dyDescent="0.25">
      <c r="A1139" s="69" t="s">
        <v>1423</v>
      </c>
      <c r="B1139" s="69" t="s">
        <v>2140</v>
      </c>
      <c r="C1139" s="70"/>
      <c r="D1139" s="71"/>
      <c r="E1139" s="72"/>
      <c r="F1139" s="73"/>
      <c r="G1139" s="70"/>
      <c r="H1139" s="74"/>
      <c r="I1139" s="75"/>
      <c r="J1139" s="75"/>
      <c r="K1139" s="36"/>
      <c r="L1139" s="82"/>
      <c r="M1139" s="82"/>
      <c r="N1139" s="77"/>
      <c r="O1139" s="84" t="s">
        <v>233</v>
      </c>
      <c r="P1139" s="86">
        <v>43168.058032407411</v>
      </c>
      <c r="Q1139" s="84" t="s">
        <v>2395</v>
      </c>
      <c r="R1139" s="84"/>
      <c r="S1139" s="84"/>
      <c r="T1139" s="84"/>
      <c r="U1139" s="84"/>
      <c r="V1139" s="87" t="s">
        <v>4646</v>
      </c>
      <c r="W1139" s="86">
        <v>43168.058032407411</v>
      </c>
      <c r="X1139" s="87" t="s">
        <v>5981</v>
      </c>
      <c r="Y1139" s="84"/>
      <c r="Z1139" s="84"/>
      <c r="AA1139" s="90" t="s">
        <v>7560</v>
      </c>
      <c r="AB1139" s="84"/>
      <c r="AC1139" s="84" t="b">
        <v>0</v>
      </c>
      <c r="AD1139" s="84">
        <v>0</v>
      </c>
      <c r="AE1139" s="90" t="s">
        <v>243</v>
      </c>
      <c r="AF1139" s="84" t="b">
        <v>0</v>
      </c>
      <c r="AG1139" s="84" t="s">
        <v>248</v>
      </c>
      <c r="AH1139" s="84"/>
      <c r="AI1139" s="90" t="s">
        <v>243</v>
      </c>
      <c r="AJ1139" s="84" t="b">
        <v>0</v>
      </c>
      <c r="AK1139" s="84">
        <v>1489</v>
      </c>
      <c r="AL1139" s="90" t="s">
        <v>7816</v>
      </c>
      <c r="AM1139" s="84" t="s">
        <v>251</v>
      </c>
      <c r="AN1139" s="84" t="b">
        <v>0</v>
      </c>
      <c r="AO1139" s="90" t="s">
        <v>7816</v>
      </c>
      <c r="AP1139" s="84" t="s">
        <v>179</v>
      </c>
      <c r="AQ1139" s="84">
        <v>0</v>
      </c>
      <c r="AR1139" s="84">
        <v>0</v>
      </c>
      <c r="AS1139" s="84"/>
      <c r="AT1139" s="84"/>
      <c r="AU1139" s="84"/>
      <c r="AV1139" s="84"/>
      <c r="AW1139" s="84"/>
      <c r="AX1139" s="84"/>
      <c r="AY1139" s="84"/>
      <c r="AZ1139" s="84"/>
    </row>
    <row r="1140" spans="1:52" x14ac:dyDescent="0.25">
      <c r="A1140" s="69" t="s">
        <v>1423</v>
      </c>
      <c r="B1140" s="69" t="s">
        <v>2141</v>
      </c>
      <c r="C1140" s="70"/>
      <c r="D1140" s="71"/>
      <c r="E1140" s="72"/>
      <c r="F1140" s="73"/>
      <c r="G1140" s="70"/>
      <c r="H1140" s="74"/>
      <c r="I1140" s="75"/>
      <c r="J1140" s="75"/>
      <c r="K1140" s="36"/>
      <c r="L1140" s="82"/>
      <c r="M1140" s="82"/>
      <c r="N1140" s="77"/>
      <c r="O1140" s="84" t="s">
        <v>233</v>
      </c>
      <c r="P1140" s="86">
        <v>43168.058032407411</v>
      </c>
      <c r="Q1140" s="84" t="s">
        <v>2395</v>
      </c>
      <c r="R1140" s="84"/>
      <c r="S1140" s="84"/>
      <c r="T1140" s="84"/>
      <c r="U1140" s="84"/>
      <c r="V1140" s="87" t="s">
        <v>4646</v>
      </c>
      <c r="W1140" s="86">
        <v>43168.058032407411</v>
      </c>
      <c r="X1140" s="87" t="s">
        <v>5981</v>
      </c>
      <c r="Y1140" s="84"/>
      <c r="Z1140" s="84"/>
      <c r="AA1140" s="90" t="s">
        <v>7560</v>
      </c>
      <c r="AB1140" s="84"/>
      <c r="AC1140" s="84" t="b">
        <v>0</v>
      </c>
      <c r="AD1140" s="84">
        <v>0</v>
      </c>
      <c r="AE1140" s="90" t="s">
        <v>243</v>
      </c>
      <c r="AF1140" s="84" t="b">
        <v>0</v>
      </c>
      <c r="AG1140" s="84" t="s">
        <v>248</v>
      </c>
      <c r="AH1140" s="84"/>
      <c r="AI1140" s="90" t="s">
        <v>243</v>
      </c>
      <c r="AJ1140" s="84" t="b">
        <v>0</v>
      </c>
      <c r="AK1140" s="84">
        <v>1489</v>
      </c>
      <c r="AL1140" s="90" t="s">
        <v>7816</v>
      </c>
      <c r="AM1140" s="84" t="s">
        <v>251</v>
      </c>
      <c r="AN1140" s="84" t="b">
        <v>0</v>
      </c>
      <c r="AO1140" s="90" t="s">
        <v>7816</v>
      </c>
      <c r="AP1140" s="84" t="s">
        <v>179</v>
      </c>
      <c r="AQ1140" s="84">
        <v>0</v>
      </c>
      <c r="AR1140" s="84">
        <v>0</v>
      </c>
      <c r="AS1140" s="84"/>
      <c r="AT1140" s="84"/>
      <c r="AU1140" s="84"/>
      <c r="AV1140" s="84"/>
      <c r="AW1140" s="84"/>
      <c r="AX1140" s="84"/>
      <c r="AY1140" s="84"/>
      <c r="AZ1140" s="84"/>
    </row>
    <row r="1141" spans="1:52" x14ac:dyDescent="0.25">
      <c r="A1141" s="69" t="s">
        <v>1423</v>
      </c>
      <c r="B1141" s="69" t="s">
        <v>2142</v>
      </c>
      <c r="C1141" s="70"/>
      <c r="D1141" s="71"/>
      <c r="E1141" s="72"/>
      <c r="F1141" s="73"/>
      <c r="G1141" s="70"/>
      <c r="H1141" s="74"/>
      <c r="I1141" s="75"/>
      <c r="J1141" s="75"/>
      <c r="K1141" s="36"/>
      <c r="L1141" s="82"/>
      <c r="M1141" s="82"/>
      <c r="N1141" s="77"/>
      <c r="O1141" s="84" t="s">
        <v>233</v>
      </c>
      <c r="P1141" s="86">
        <v>43168.058032407411</v>
      </c>
      <c r="Q1141" s="84" t="s">
        <v>2395</v>
      </c>
      <c r="R1141" s="84"/>
      <c r="S1141" s="84"/>
      <c r="T1141" s="84"/>
      <c r="U1141" s="84"/>
      <c r="V1141" s="87" t="s">
        <v>4646</v>
      </c>
      <c r="W1141" s="86">
        <v>43168.058032407411</v>
      </c>
      <c r="X1141" s="87" t="s">
        <v>5981</v>
      </c>
      <c r="Y1141" s="84"/>
      <c r="Z1141" s="84"/>
      <c r="AA1141" s="90" t="s">
        <v>7560</v>
      </c>
      <c r="AB1141" s="84"/>
      <c r="AC1141" s="84" t="b">
        <v>0</v>
      </c>
      <c r="AD1141" s="84">
        <v>0</v>
      </c>
      <c r="AE1141" s="90" t="s">
        <v>243</v>
      </c>
      <c r="AF1141" s="84" t="b">
        <v>0</v>
      </c>
      <c r="AG1141" s="84" t="s">
        <v>248</v>
      </c>
      <c r="AH1141" s="84"/>
      <c r="AI1141" s="90" t="s">
        <v>243</v>
      </c>
      <c r="AJ1141" s="84" t="b">
        <v>0</v>
      </c>
      <c r="AK1141" s="84">
        <v>1489</v>
      </c>
      <c r="AL1141" s="90" t="s">
        <v>7816</v>
      </c>
      <c r="AM1141" s="84" t="s">
        <v>251</v>
      </c>
      <c r="AN1141" s="84" t="b">
        <v>0</v>
      </c>
      <c r="AO1141" s="90" t="s">
        <v>7816</v>
      </c>
      <c r="AP1141" s="84" t="s">
        <v>179</v>
      </c>
      <c r="AQ1141" s="84">
        <v>0</v>
      </c>
      <c r="AR1141" s="84">
        <v>0</v>
      </c>
      <c r="AS1141" s="84"/>
      <c r="AT1141" s="84"/>
      <c r="AU1141" s="84"/>
      <c r="AV1141" s="84"/>
      <c r="AW1141" s="84"/>
      <c r="AX1141" s="84"/>
      <c r="AY1141" s="84"/>
      <c r="AZ1141" s="84"/>
    </row>
    <row r="1142" spans="1:52" x14ac:dyDescent="0.25">
      <c r="A1142" s="69" t="s">
        <v>1423</v>
      </c>
      <c r="B1142" s="69" t="s">
        <v>231</v>
      </c>
      <c r="C1142" s="70"/>
      <c r="D1142" s="71"/>
      <c r="E1142" s="72"/>
      <c r="F1142" s="73"/>
      <c r="G1142" s="70"/>
      <c r="H1142" s="74"/>
      <c r="I1142" s="75"/>
      <c r="J1142" s="75"/>
      <c r="K1142" s="36"/>
      <c r="L1142" s="82"/>
      <c r="M1142" s="82"/>
      <c r="N1142" s="77"/>
      <c r="O1142" s="84" t="s">
        <v>233</v>
      </c>
      <c r="P1142" s="86">
        <v>43168.058032407411</v>
      </c>
      <c r="Q1142" s="84" t="s">
        <v>2395</v>
      </c>
      <c r="R1142" s="84"/>
      <c r="S1142" s="84"/>
      <c r="T1142" s="84"/>
      <c r="U1142" s="84"/>
      <c r="V1142" s="87" t="s">
        <v>4646</v>
      </c>
      <c r="W1142" s="86">
        <v>43168.058032407411</v>
      </c>
      <c r="X1142" s="87" t="s">
        <v>5981</v>
      </c>
      <c r="Y1142" s="84"/>
      <c r="Z1142" s="84"/>
      <c r="AA1142" s="90" t="s">
        <v>7560</v>
      </c>
      <c r="AB1142" s="84"/>
      <c r="AC1142" s="84" t="b">
        <v>0</v>
      </c>
      <c r="AD1142" s="84">
        <v>0</v>
      </c>
      <c r="AE1142" s="90" t="s">
        <v>243</v>
      </c>
      <c r="AF1142" s="84" t="b">
        <v>0</v>
      </c>
      <c r="AG1142" s="84" t="s">
        <v>248</v>
      </c>
      <c r="AH1142" s="84"/>
      <c r="AI1142" s="90" t="s">
        <v>243</v>
      </c>
      <c r="AJ1142" s="84" t="b">
        <v>0</v>
      </c>
      <c r="AK1142" s="84">
        <v>1489</v>
      </c>
      <c r="AL1142" s="90" t="s">
        <v>7816</v>
      </c>
      <c r="AM1142" s="84" t="s">
        <v>251</v>
      </c>
      <c r="AN1142" s="84" t="b">
        <v>0</v>
      </c>
      <c r="AO1142" s="90" t="s">
        <v>7816</v>
      </c>
      <c r="AP1142" s="84" t="s">
        <v>179</v>
      </c>
      <c r="AQ1142" s="84">
        <v>0</v>
      </c>
      <c r="AR1142" s="84">
        <v>0</v>
      </c>
      <c r="AS1142" s="84"/>
      <c r="AT1142" s="84"/>
      <c r="AU1142" s="84"/>
      <c r="AV1142" s="84"/>
      <c r="AW1142" s="84"/>
      <c r="AX1142" s="84"/>
      <c r="AY1142" s="84"/>
      <c r="AZ1142" s="84"/>
    </row>
    <row r="1143" spans="1:52" x14ac:dyDescent="0.25">
      <c r="A1143" s="69" t="s">
        <v>1424</v>
      </c>
      <c r="B1143" s="69" t="s">
        <v>2018</v>
      </c>
      <c r="C1143" s="70"/>
      <c r="D1143" s="71"/>
      <c r="E1143" s="72"/>
      <c r="F1143" s="73"/>
      <c r="G1143" s="70"/>
      <c r="H1143" s="74"/>
      <c r="I1143" s="75"/>
      <c r="J1143" s="75"/>
      <c r="K1143" s="36"/>
      <c r="L1143" s="82"/>
      <c r="M1143" s="82"/>
      <c r="N1143" s="77"/>
      <c r="O1143" s="84" t="s">
        <v>233</v>
      </c>
      <c r="P1143" s="86">
        <v>43168.05804398148</v>
      </c>
      <c r="Q1143" s="84" t="s">
        <v>2576</v>
      </c>
      <c r="R1143" s="84"/>
      <c r="S1143" s="84"/>
      <c r="T1143" s="84"/>
      <c r="U1143" s="84"/>
      <c r="V1143" s="87" t="s">
        <v>4647</v>
      </c>
      <c r="W1143" s="86">
        <v>43168.05804398148</v>
      </c>
      <c r="X1143" s="87" t="s">
        <v>5982</v>
      </c>
      <c r="Y1143" s="84"/>
      <c r="Z1143" s="84"/>
      <c r="AA1143" s="90" t="s">
        <v>7561</v>
      </c>
      <c r="AB1143" s="84"/>
      <c r="AC1143" s="84" t="b">
        <v>0</v>
      </c>
      <c r="AD1143" s="84">
        <v>0</v>
      </c>
      <c r="AE1143" s="90" t="s">
        <v>243</v>
      </c>
      <c r="AF1143" s="84" t="b">
        <v>0</v>
      </c>
      <c r="AG1143" s="84" t="s">
        <v>248</v>
      </c>
      <c r="AH1143" s="84"/>
      <c r="AI1143" s="90" t="s">
        <v>243</v>
      </c>
      <c r="AJ1143" s="84" t="b">
        <v>0</v>
      </c>
      <c r="AK1143" s="84">
        <v>101</v>
      </c>
      <c r="AL1143" s="90" t="s">
        <v>8248</v>
      </c>
      <c r="AM1143" s="84" t="s">
        <v>254</v>
      </c>
      <c r="AN1143" s="84" t="b">
        <v>0</v>
      </c>
      <c r="AO1143" s="90" t="s">
        <v>8248</v>
      </c>
      <c r="AP1143" s="84" t="s">
        <v>179</v>
      </c>
      <c r="AQ1143" s="84">
        <v>0</v>
      </c>
      <c r="AR1143" s="84">
        <v>0</v>
      </c>
      <c r="AS1143" s="84"/>
      <c r="AT1143" s="84"/>
      <c r="AU1143" s="84"/>
      <c r="AV1143" s="84"/>
      <c r="AW1143" s="84"/>
      <c r="AX1143" s="84"/>
      <c r="AY1143" s="84"/>
      <c r="AZ1143" s="84"/>
    </row>
    <row r="1144" spans="1:52" x14ac:dyDescent="0.25">
      <c r="A1144" s="69" t="s">
        <v>1425</v>
      </c>
      <c r="B1144" s="69" t="s">
        <v>1425</v>
      </c>
      <c r="C1144" s="70"/>
      <c r="D1144" s="71"/>
      <c r="E1144" s="72"/>
      <c r="F1144" s="73"/>
      <c r="G1144" s="70"/>
      <c r="H1144" s="74"/>
      <c r="I1144" s="75"/>
      <c r="J1144" s="75"/>
      <c r="K1144" s="36"/>
      <c r="L1144" s="82"/>
      <c r="M1144" s="82"/>
      <c r="N1144" s="77"/>
      <c r="O1144" s="84" t="s">
        <v>179</v>
      </c>
      <c r="P1144" s="86">
        <v>43168.05804398148</v>
      </c>
      <c r="Q1144" s="84" t="s">
        <v>2801</v>
      </c>
      <c r="R1144" s="87" t="s">
        <v>3325</v>
      </c>
      <c r="S1144" s="84" t="s">
        <v>3438</v>
      </c>
      <c r="T1144" s="84" t="s">
        <v>3547</v>
      </c>
      <c r="U1144" s="84"/>
      <c r="V1144" s="87" t="s">
        <v>4648</v>
      </c>
      <c r="W1144" s="86">
        <v>43168.05804398148</v>
      </c>
      <c r="X1144" s="87" t="s">
        <v>5983</v>
      </c>
      <c r="Y1144" s="84"/>
      <c r="Z1144" s="84"/>
      <c r="AA1144" s="90" t="s">
        <v>7562</v>
      </c>
      <c r="AB1144" s="84"/>
      <c r="AC1144" s="84" t="b">
        <v>0</v>
      </c>
      <c r="AD1144" s="84">
        <v>0</v>
      </c>
      <c r="AE1144" s="90" t="s">
        <v>243</v>
      </c>
      <c r="AF1144" s="84" t="b">
        <v>0</v>
      </c>
      <c r="AG1144" s="84" t="s">
        <v>248</v>
      </c>
      <c r="AH1144" s="84"/>
      <c r="AI1144" s="90" t="s">
        <v>243</v>
      </c>
      <c r="AJ1144" s="84" t="b">
        <v>0</v>
      </c>
      <c r="AK1144" s="84">
        <v>0</v>
      </c>
      <c r="AL1144" s="90" t="s">
        <v>243</v>
      </c>
      <c r="AM1144" s="84" t="s">
        <v>253</v>
      </c>
      <c r="AN1144" s="84" t="b">
        <v>0</v>
      </c>
      <c r="AO1144" s="90" t="s">
        <v>7562</v>
      </c>
      <c r="AP1144" s="84" t="s">
        <v>179</v>
      </c>
      <c r="AQ1144" s="84">
        <v>0</v>
      </c>
      <c r="AR1144" s="84">
        <v>0</v>
      </c>
      <c r="AS1144" s="84"/>
      <c r="AT1144" s="84"/>
      <c r="AU1144" s="84"/>
      <c r="AV1144" s="84"/>
      <c r="AW1144" s="84"/>
      <c r="AX1144" s="84"/>
      <c r="AY1144" s="84"/>
      <c r="AZ1144" s="84"/>
    </row>
    <row r="1145" spans="1:52" x14ac:dyDescent="0.25">
      <c r="A1145" s="69" t="s">
        <v>1426</v>
      </c>
      <c r="B1145" s="69" t="s">
        <v>1426</v>
      </c>
      <c r="C1145" s="70"/>
      <c r="D1145" s="71"/>
      <c r="E1145" s="72"/>
      <c r="F1145" s="73"/>
      <c r="G1145" s="70"/>
      <c r="H1145" s="74"/>
      <c r="I1145" s="75"/>
      <c r="J1145" s="75"/>
      <c r="K1145" s="36"/>
      <c r="L1145" s="82"/>
      <c r="M1145" s="82"/>
      <c r="N1145" s="77"/>
      <c r="O1145" s="84" t="s">
        <v>179</v>
      </c>
      <c r="P1145" s="86">
        <v>43168.05804398148</v>
      </c>
      <c r="Q1145" s="84" t="s">
        <v>2802</v>
      </c>
      <c r="R1145" s="84"/>
      <c r="S1145" s="84"/>
      <c r="T1145" s="84" t="s">
        <v>3717</v>
      </c>
      <c r="U1145" s="87" t="s">
        <v>3973</v>
      </c>
      <c r="V1145" s="87" t="s">
        <v>3973</v>
      </c>
      <c r="W1145" s="86">
        <v>43168.05804398148</v>
      </c>
      <c r="X1145" s="87" t="s">
        <v>5984</v>
      </c>
      <c r="Y1145" s="84"/>
      <c r="Z1145" s="84"/>
      <c r="AA1145" s="90" t="s">
        <v>7563</v>
      </c>
      <c r="AB1145" s="84"/>
      <c r="AC1145" s="84" t="b">
        <v>0</v>
      </c>
      <c r="AD1145" s="84">
        <v>1</v>
      </c>
      <c r="AE1145" s="90" t="s">
        <v>243</v>
      </c>
      <c r="AF1145" s="84" t="b">
        <v>0</v>
      </c>
      <c r="AG1145" s="84" t="s">
        <v>249</v>
      </c>
      <c r="AH1145" s="84"/>
      <c r="AI1145" s="90" t="s">
        <v>243</v>
      </c>
      <c r="AJ1145" s="84" t="b">
        <v>0</v>
      </c>
      <c r="AK1145" s="84">
        <v>0</v>
      </c>
      <c r="AL1145" s="90" t="s">
        <v>243</v>
      </c>
      <c r="AM1145" s="84" t="s">
        <v>253</v>
      </c>
      <c r="AN1145" s="84" t="b">
        <v>0</v>
      </c>
      <c r="AO1145" s="90" t="s">
        <v>7563</v>
      </c>
      <c r="AP1145" s="84" t="s">
        <v>179</v>
      </c>
      <c r="AQ1145" s="84">
        <v>0</v>
      </c>
      <c r="AR1145" s="84">
        <v>0</v>
      </c>
      <c r="AS1145" s="84"/>
      <c r="AT1145" s="84"/>
      <c r="AU1145" s="84"/>
      <c r="AV1145" s="84"/>
      <c r="AW1145" s="84"/>
      <c r="AX1145" s="84"/>
      <c r="AY1145" s="84"/>
      <c r="AZ1145" s="84"/>
    </row>
    <row r="1146" spans="1:52" x14ac:dyDescent="0.25">
      <c r="A1146" s="69" t="s">
        <v>1427</v>
      </c>
      <c r="B1146" s="69" t="s">
        <v>1427</v>
      </c>
      <c r="C1146" s="70"/>
      <c r="D1146" s="71"/>
      <c r="E1146" s="72"/>
      <c r="F1146" s="73"/>
      <c r="G1146" s="70"/>
      <c r="H1146" s="74"/>
      <c r="I1146" s="75"/>
      <c r="J1146" s="75"/>
      <c r="K1146" s="36"/>
      <c r="L1146" s="82"/>
      <c r="M1146" s="82"/>
      <c r="N1146" s="77"/>
      <c r="O1146" s="84" t="s">
        <v>179</v>
      </c>
      <c r="P1146" s="86">
        <v>43168.05804398148</v>
      </c>
      <c r="Q1146" s="84" t="s">
        <v>2803</v>
      </c>
      <c r="R1146" s="87" t="s">
        <v>3311</v>
      </c>
      <c r="S1146" s="84" t="s">
        <v>3495</v>
      </c>
      <c r="T1146" s="84" t="s">
        <v>3547</v>
      </c>
      <c r="U1146" s="84"/>
      <c r="V1146" s="87" t="s">
        <v>4649</v>
      </c>
      <c r="W1146" s="86">
        <v>43168.05804398148</v>
      </c>
      <c r="X1146" s="87" t="s">
        <v>5985</v>
      </c>
      <c r="Y1146" s="84"/>
      <c r="Z1146" s="84"/>
      <c r="AA1146" s="90" t="s">
        <v>7564</v>
      </c>
      <c r="AB1146" s="84"/>
      <c r="AC1146" s="84" t="b">
        <v>0</v>
      </c>
      <c r="AD1146" s="84">
        <v>0</v>
      </c>
      <c r="AE1146" s="90" t="s">
        <v>243</v>
      </c>
      <c r="AF1146" s="84" t="b">
        <v>0</v>
      </c>
      <c r="AG1146" s="84" t="s">
        <v>248</v>
      </c>
      <c r="AH1146" s="84"/>
      <c r="AI1146" s="90" t="s">
        <v>243</v>
      </c>
      <c r="AJ1146" s="84" t="b">
        <v>0</v>
      </c>
      <c r="AK1146" s="84">
        <v>0</v>
      </c>
      <c r="AL1146" s="90" t="s">
        <v>243</v>
      </c>
      <c r="AM1146" s="84" t="s">
        <v>8537</v>
      </c>
      <c r="AN1146" s="84" t="b">
        <v>0</v>
      </c>
      <c r="AO1146" s="90" t="s">
        <v>7564</v>
      </c>
      <c r="AP1146" s="84" t="s">
        <v>179</v>
      </c>
      <c r="AQ1146" s="84">
        <v>0</v>
      </c>
      <c r="AR1146" s="84">
        <v>0</v>
      </c>
      <c r="AS1146" s="84"/>
      <c r="AT1146" s="84"/>
      <c r="AU1146" s="84"/>
      <c r="AV1146" s="84"/>
      <c r="AW1146" s="84"/>
      <c r="AX1146" s="84"/>
      <c r="AY1146" s="84"/>
      <c r="AZ1146" s="84"/>
    </row>
    <row r="1147" spans="1:52" x14ac:dyDescent="0.25">
      <c r="A1147" s="69" t="s">
        <v>1428</v>
      </c>
      <c r="B1147" s="69" t="s">
        <v>220</v>
      </c>
      <c r="C1147" s="70"/>
      <c r="D1147" s="71"/>
      <c r="E1147" s="72"/>
      <c r="F1147" s="73"/>
      <c r="G1147" s="70"/>
      <c r="H1147" s="74"/>
      <c r="I1147" s="75"/>
      <c r="J1147" s="75"/>
      <c r="K1147" s="36"/>
      <c r="L1147" s="82"/>
      <c r="M1147" s="82"/>
      <c r="N1147" s="77"/>
      <c r="O1147" s="84" t="s">
        <v>234</v>
      </c>
      <c r="P1147" s="86">
        <v>43168.057905092595</v>
      </c>
      <c r="Q1147" s="84" t="s">
        <v>2804</v>
      </c>
      <c r="R1147" s="84"/>
      <c r="S1147" s="84"/>
      <c r="T1147" s="84" t="s">
        <v>3547</v>
      </c>
      <c r="U1147" s="84"/>
      <c r="V1147" s="87" t="s">
        <v>4650</v>
      </c>
      <c r="W1147" s="86">
        <v>43168.057905092595</v>
      </c>
      <c r="X1147" s="87" t="s">
        <v>5986</v>
      </c>
      <c r="Y1147" s="84"/>
      <c r="Z1147" s="84"/>
      <c r="AA1147" s="90" t="s">
        <v>7565</v>
      </c>
      <c r="AB1147" s="90" t="s">
        <v>8361</v>
      </c>
      <c r="AC1147" s="84" t="b">
        <v>0</v>
      </c>
      <c r="AD1147" s="84">
        <v>0</v>
      </c>
      <c r="AE1147" s="90" t="s">
        <v>8442</v>
      </c>
      <c r="AF1147" s="84" t="b">
        <v>0</v>
      </c>
      <c r="AG1147" s="84" t="s">
        <v>248</v>
      </c>
      <c r="AH1147" s="84"/>
      <c r="AI1147" s="90" t="s">
        <v>243</v>
      </c>
      <c r="AJ1147" s="84" t="b">
        <v>0</v>
      </c>
      <c r="AK1147" s="84">
        <v>1</v>
      </c>
      <c r="AL1147" s="90" t="s">
        <v>243</v>
      </c>
      <c r="AM1147" s="84" t="s">
        <v>251</v>
      </c>
      <c r="AN1147" s="84" t="b">
        <v>0</v>
      </c>
      <c r="AO1147" s="90" t="s">
        <v>8361</v>
      </c>
      <c r="AP1147" s="84" t="s">
        <v>179</v>
      </c>
      <c r="AQ1147" s="84">
        <v>0</v>
      </c>
      <c r="AR1147" s="84">
        <v>0</v>
      </c>
      <c r="AS1147" s="84"/>
      <c r="AT1147" s="84"/>
      <c r="AU1147" s="84"/>
      <c r="AV1147" s="84"/>
      <c r="AW1147" s="84"/>
      <c r="AX1147" s="84"/>
      <c r="AY1147" s="84"/>
      <c r="AZ1147" s="84"/>
    </row>
    <row r="1148" spans="1:52" x14ac:dyDescent="0.25">
      <c r="A1148" s="69" t="s">
        <v>1428</v>
      </c>
      <c r="B1148" s="69" t="s">
        <v>220</v>
      </c>
      <c r="C1148" s="70"/>
      <c r="D1148" s="71"/>
      <c r="E1148" s="72"/>
      <c r="F1148" s="73"/>
      <c r="G1148" s="70"/>
      <c r="H1148" s="74"/>
      <c r="I1148" s="75"/>
      <c r="J1148" s="75"/>
      <c r="K1148" s="36"/>
      <c r="L1148" s="82"/>
      <c r="M1148" s="82"/>
      <c r="N1148" s="77"/>
      <c r="O1148" s="84" t="s">
        <v>233</v>
      </c>
      <c r="P1148" s="86">
        <v>43168.058055555557</v>
      </c>
      <c r="Q1148" s="84" t="s">
        <v>2805</v>
      </c>
      <c r="R1148" s="84"/>
      <c r="S1148" s="84"/>
      <c r="T1148" s="84" t="s">
        <v>3547</v>
      </c>
      <c r="U1148" s="84"/>
      <c r="V1148" s="87" t="s">
        <v>4650</v>
      </c>
      <c r="W1148" s="86">
        <v>43168.058055555557</v>
      </c>
      <c r="X1148" s="87" t="s">
        <v>5987</v>
      </c>
      <c r="Y1148" s="84"/>
      <c r="Z1148" s="84"/>
      <c r="AA1148" s="90" t="s">
        <v>7566</v>
      </c>
      <c r="AB1148" s="84"/>
      <c r="AC1148" s="84" t="b">
        <v>0</v>
      </c>
      <c r="AD1148" s="84">
        <v>0</v>
      </c>
      <c r="AE1148" s="90" t="s">
        <v>243</v>
      </c>
      <c r="AF1148" s="84" t="b">
        <v>0</v>
      </c>
      <c r="AG1148" s="84" t="s">
        <v>248</v>
      </c>
      <c r="AH1148" s="84"/>
      <c r="AI1148" s="90" t="s">
        <v>243</v>
      </c>
      <c r="AJ1148" s="84" t="b">
        <v>0</v>
      </c>
      <c r="AK1148" s="84">
        <v>1</v>
      </c>
      <c r="AL1148" s="90" t="s">
        <v>7565</v>
      </c>
      <c r="AM1148" s="84" t="s">
        <v>251</v>
      </c>
      <c r="AN1148" s="84" t="b">
        <v>0</v>
      </c>
      <c r="AO1148" s="90" t="s">
        <v>7565</v>
      </c>
      <c r="AP1148" s="84" t="s">
        <v>179</v>
      </c>
      <c r="AQ1148" s="84">
        <v>0</v>
      </c>
      <c r="AR1148" s="84">
        <v>0</v>
      </c>
      <c r="AS1148" s="84"/>
      <c r="AT1148" s="84"/>
      <c r="AU1148" s="84"/>
      <c r="AV1148" s="84"/>
      <c r="AW1148" s="84"/>
      <c r="AX1148" s="84"/>
      <c r="AY1148" s="84"/>
      <c r="AZ1148" s="84"/>
    </row>
    <row r="1149" spans="1:52" x14ac:dyDescent="0.25">
      <c r="A1149" s="69" t="s">
        <v>1428</v>
      </c>
      <c r="B1149" s="69" t="s">
        <v>224</v>
      </c>
      <c r="C1149" s="70"/>
      <c r="D1149" s="71"/>
      <c r="E1149" s="72"/>
      <c r="F1149" s="73"/>
      <c r="G1149" s="70"/>
      <c r="H1149" s="74"/>
      <c r="I1149" s="75"/>
      <c r="J1149" s="75"/>
      <c r="K1149" s="36"/>
      <c r="L1149" s="82"/>
      <c r="M1149" s="82"/>
      <c r="N1149" s="77"/>
      <c r="O1149" s="84" t="s">
        <v>233</v>
      </c>
      <c r="P1149" s="86">
        <v>43168.057905092595</v>
      </c>
      <c r="Q1149" s="84" t="s">
        <v>2804</v>
      </c>
      <c r="R1149" s="84"/>
      <c r="S1149" s="84"/>
      <c r="T1149" s="84" t="s">
        <v>3547</v>
      </c>
      <c r="U1149" s="84"/>
      <c r="V1149" s="87" t="s">
        <v>4650</v>
      </c>
      <c r="W1149" s="86">
        <v>43168.057905092595</v>
      </c>
      <c r="X1149" s="87" t="s">
        <v>5986</v>
      </c>
      <c r="Y1149" s="84"/>
      <c r="Z1149" s="84"/>
      <c r="AA1149" s="90" t="s">
        <v>7565</v>
      </c>
      <c r="AB1149" s="90" t="s">
        <v>8361</v>
      </c>
      <c r="AC1149" s="84" t="b">
        <v>0</v>
      </c>
      <c r="AD1149" s="84">
        <v>0</v>
      </c>
      <c r="AE1149" s="90" t="s">
        <v>8442</v>
      </c>
      <c r="AF1149" s="84" t="b">
        <v>0</v>
      </c>
      <c r="AG1149" s="84" t="s">
        <v>248</v>
      </c>
      <c r="AH1149" s="84"/>
      <c r="AI1149" s="90" t="s">
        <v>243</v>
      </c>
      <c r="AJ1149" s="84" t="b">
        <v>0</v>
      </c>
      <c r="AK1149" s="84">
        <v>1</v>
      </c>
      <c r="AL1149" s="90" t="s">
        <v>243</v>
      </c>
      <c r="AM1149" s="84" t="s">
        <v>251</v>
      </c>
      <c r="AN1149" s="84" t="b">
        <v>0</v>
      </c>
      <c r="AO1149" s="90" t="s">
        <v>8361</v>
      </c>
      <c r="AP1149" s="84" t="s">
        <v>179</v>
      </c>
      <c r="AQ1149" s="84">
        <v>0</v>
      </c>
      <c r="AR1149" s="84">
        <v>0</v>
      </c>
      <c r="AS1149" s="84"/>
      <c r="AT1149" s="84"/>
      <c r="AU1149" s="84"/>
      <c r="AV1149" s="84"/>
      <c r="AW1149" s="84"/>
      <c r="AX1149" s="84"/>
      <c r="AY1149" s="84"/>
      <c r="AZ1149" s="84"/>
    </row>
    <row r="1150" spans="1:52" x14ac:dyDescent="0.25">
      <c r="A1150" s="69" t="s">
        <v>1428</v>
      </c>
      <c r="B1150" s="69" t="s">
        <v>224</v>
      </c>
      <c r="C1150" s="70"/>
      <c r="D1150" s="71"/>
      <c r="E1150" s="72"/>
      <c r="F1150" s="73"/>
      <c r="G1150" s="70"/>
      <c r="H1150" s="74"/>
      <c r="I1150" s="75"/>
      <c r="J1150" s="75"/>
      <c r="K1150" s="36"/>
      <c r="L1150" s="82"/>
      <c r="M1150" s="82"/>
      <c r="N1150" s="77"/>
      <c r="O1150" s="84" t="s">
        <v>233</v>
      </c>
      <c r="P1150" s="86">
        <v>43168.058055555557</v>
      </c>
      <c r="Q1150" s="84" t="s">
        <v>2805</v>
      </c>
      <c r="R1150" s="84"/>
      <c r="S1150" s="84"/>
      <c r="T1150" s="84" t="s">
        <v>3547</v>
      </c>
      <c r="U1150" s="84"/>
      <c r="V1150" s="87" t="s">
        <v>4650</v>
      </c>
      <c r="W1150" s="86">
        <v>43168.058055555557</v>
      </c>
      <c r="X1150" s="87" t="s">
        <v>5987</v>
      </c>
      <c r="Y1150" s="84"/>
      <c r="Z1150" s="84"/>
      <c r="AA1150" s="90" t="s">
        <v>7566</v>
      </c>
      <c r="AB1150" s="84"/>
      <c r="AC1150" s="84" t="b">
        <v>0</v>
      </c>
      <c r="AD1150" s="84">
        <v>0</v>
      </c>
      <c r="AE1150" s="90" t="s">
        <v>243</v>
      </c>
      <c r="AF1150" s="84" t="b">
        <v>0</v>
      </c>
      <c r="AG1150" s="84" t="s">
        <v>248</v>
      </c>
      <c r="AH1150" s="84"/>
      <c r="AI1150" s="90" t="s">
        <v>243</v>
      </c>
      <c r="AJ1150" s="84" t="b">
        <v>0</v>
      </c>
      <c r="AK1150" s="84">
        <v>1</v>
      </c>
      <c r="AL1150" s="90" t="s">
        <v>7565</v>
      </c>
      <c r="AM1150" s="84" t="s">
        <v>251</v>
      </c>
      <c r="AN1150" s="84" t="b">
        <v>0</v>
      </c>
      <c r="AO1150" s="90" t="s">
        <v>7565</v>
      </c>
      <c r="AP1150" s="84" t="s">
        <v>179</v>
      </c>
      <c r="AQ1150" s="84">
        <v>0</v>
      </c>
      <c r="AR1150" s="84">
        <v>0</v>
      </c>
      <c r="AS1150" s="84"/>
      <c r="AT1150" s="84"/>
      <c r="AU1150" s="84"/>
      <c r="AV1150" s="84"/>
      <c r="AW1150" s="84"/>
      <c r="AX1150" s="84"/>
      <c r="AY1150" s="84"/>
      <c r="AZ1150" s="84"/>
    </row>
    <row r="1151" spans="1:52" x14ac:dyDescent="0.25">
      <c r="A1151" s="69" t="s">
        <v>1429</v>
      </c>
      <c r="B1151" s="69" t="s">
        <v>1494</v>
      </c>
      <c r="C1151" s="70"/>
      <c r="D1151" s="71"/>
      <c r="E1151" s="72"/>
      <c r="F1151" s="73"/>
      <c r="G1151" s="70"/>
      <c r="H1151" s="74"/>
      <c r="I1151" s="75"/>
      <c r="J1151" s="75"/>
      <c r="K1151" s="36"/>
      <c r="L1151" s="82"/>
      <c r="M1151" s="82"/>
      <c r="N1151" s="77"/>
      <c r="O1151" s="84" t="s">
        <v>233</v>
      </c>
      <c r="P1151" s="86">
        <v>43168.05809027778</v>
      </c>
      <c r="Q1151" s="84" t="s">
        <v>2588</v>
      </c>
      <c r="R1151" s="84"/>
      <c r="S1151" s="84"/>
      <c r="T1151" s="84" t="s">
        <v>3547</v>
      </c>
      <c r="U1151" s="84"/>
      <c r="V1151" s="87" t="s">
        <v>242</v>
      </c>
      <c r="W1151" s="86">
        <v>43168.05809027778</v>
      </c>
      <c r="X1151" s="87" t="s">
        <v>5988</v>
      </c>
      <c r="Y1151" s="84"/>
      <c r="Z1151" s="84"/>
      <c r="AA1151" s="90" t="s">
        <v>7567</v>
      </c>
      <c r="AB1151" s="84"/>
      <c r="AC1151" s="84" t="b">
        <v>0</v>
      </c>
      <c r="AD1151" s="84">
        <v>0</v>
      </c>
      <c r="AE1151" s="90" t="s">
        <v>243</v>
      </c>
      <c r="AF1151" s="84" t="b">
        <v>0</v>
      </c>
      <c r="AG1151" s="84" t="s">
        <v>523</v>
      </c>
      <c r="AH1151" s="84"/>
      <c r="AI1151" s="90" t="s">
        <v>243</v>
      </c>
      <c r="AJ1151" s="84" t="b">
        <v>0</v>
      </c>
      <c r="AK1151" s="84">
        <v>470</v>
      </c>
      <c r="AL1151" s="90" t="s">
        <v>7633</v>
      </c>
      <c r="AM1151" s="84" t="s">
        <v>252</v>
      </c>
      <c r="AN1151" s="84" t="b">
        <v>0</v>
      </c>
      <c r="AO1151" s="90" t="s">
        <v>7633</v>
      </c>
      <c r="AP1151" s="84" t="s">
        <v>179</v>
      </c>
      <c r="AQ1151" s="84">
        <v>0</v>
      </c>
      <c r="AR1151" s="84">
        <v>0</v>
      </c>
      <c r="AS1151" s="84"/>
      <c r="AT1151" s="84"/>
      <c r="AU1151" s="84"/>
      <c r="AV1151" s="84"/>
      <c r="AW1151" s="84"/>
      <c r="AX1151" s="84"/>
      <c r="AY1151" s="84"/>
      <c r="AZ1151" s="84"/>
    </row>
    <row r="1152" spans="1:52" x14ac:dyDescent="0.25">
      <c r="A1152" s="69" t="s">
        <v>1430</v>
      </c>
      <c r="B1152" s="69" t="s">
        <v>2075</v>
      </c>
      <c r="C1152" s="70"/>
      <c r="D1152" s="71"/>
      <c r="E1152" s="72"/>
      <c r="F1152" s="73"/>
      <c r="G1152" s="70"/>
      <c r="H1152" s="74"/>
      <c r="I1152" s="75"/>
      <c r="J1152" s="75"/>
      <c r="K1152" s="36"/>
      <c r="L1152" s="82"/>
      <c r="M1152" s="82"/>
      <c r="N1152" s="77"/>
      <c r="O1152" s="84" t="s">
        <v>233</v>
      </c>
      <c r="P1152" s="86">
        <v>43168.05809027778</v>
      </c>
      <c r="Q1152" s="84" t="s">
        <v>2396</v>
      </c>
      <c r="R1152" s="84"/>
      <c r="S1152" s="84"/>
      <c r="T1152" s="84" t="s">
        <v>3570</v>
      </c>
      <c r="U1152" s="87" t="s">
        <v>3884</v>
      </c>
      <c r="V1152" s="87" t="s">
        <v>3884</v>
      </c>
      <c r="W1152" s="86">
        <v>43168.05809027778</v>
      </c>
      <c r="X1152" s="87" t="s">
        <v>5989</v>
      </c>
      <c r="Y1152" s="84"/>
      <c r="Z1152" s="84"/>
      <c r="AA1152" s="90" t="s">
        <v>7568</v>
      </c>
      <c r="AB1152" s="84"/>
      <c r="AC1152" s="84" t="b">
        <v>0</v>
      </c>
      <c r="AD1152" s="84">
        <v>0</v>
      </c>
      <c r="AE1152" s="90" t="s">
        <v>243</v>
      </c>
      <c r="AF1152" s="84" t="b">
        <v>0</v>
      </c>
      <c r="AG1152" s="84" t="s">
        <v>8486</v>
      </c>
      <c r="AH1152" s="84"/>
      <c r="AI1152" s="90" t="s">
        <v>243</v>
      </c>
      <c r="AJ1152" s="84" t="b">
        <v>0</v>
      </c>
      <c r="AK1152" s="84">
        <v>319</v>
      </c>
      <c r="AL1152" s="90" t="s">
        <v>8311</v>
      </c>
      <c r="AM1152" s="84" t="s">
        <v>253</v>
      </c>
      <c r="AN1152" s="84" t="b">
        <v>0</v>
      </c>
      <c r="AO1152" s="90" t="s">
        <v>8311</v>
      </c>
      <c r="AP1152" s="84" t="s">
        <v>179</v>
      </c>
      <c r="AQ1152" s="84">
        <v>0</v>
      </c>
      <c r="AR1152" s="84">
        <v>0</v>
      </c>
      <c r="AS1152" s="84"/>
      <c r="AT1152" s="84"/>
      <c r="AU1152" s="84"/>
      <c r="AV1152" s="84"/>
      <c r="AW1152" s="84"/>
      <c r="AX1152" s="84"/>
      <c r="AY1152" s="84"/>
      <c r="AZ1152" s="84"/>
    </row>
    <row r="1153" spans="1:52" x14ac:dyDescent="0.25">
      <c r="A1153" s="69" t="s">
        <v>1431</v>
      </c>
      <c r="B1153" s="69" t="s">
        <v>2033</v>
      </c>
      <c r="C1153" s="70"/>
      <c r="D1153" s="71"/>
      <c r="E1153" s="72"/>
      <c r="F1153" s="73"/>
      <c r="G1153" s="70"/>
      <c r="H1153" s="74"/>
      <c r="I1153" s="75"/>
      <c r="J1153" s="75"/>
      <c r="K1153" s="36"/>
      <c r="L1153" s="82"/>
      <c r="M1153" s="82"/>
      <c r="N1153" s="77"/>
      <c r="O1153" s="84" t="s">
        <v>233</v>
      </c>
      <c r="P1153" s="86">
        <v>43168.05810185185</v>
      </c>
      <c r="Q1153" s="84" t="s">
        <v>2806</v>
      </c>
      <c r="R1153" s="84"/>
      <c r="S1153" s="84"/>
      <c r="T1153" s="84" t="s">
        <v>3718</v>
      </c>
      <c r="U1153" s="84"/>
      <c r="V1153" s="87" t="s">
        <v>4651</v>
      </c>
      <c r="W1153" s="86">
        <v>43168.05810185185</v>
      </c>
      <c r="X1153" s="87" t="s">
        <v>5990</v>
      </c>
      <c r="Y1153" s="84"/>
      <c r="Z1153" s="84"/>
      <c r="AA1153" s="90" t="s">
        <v>7569</v>
      </c>
      <c r="AB1153" s="84"/>
      <c r="AC1153" s="84" t="b">
        <v>0</v>
      </c>
      <c r="AD1153" s="84">
        <v>0</v>
      </c>
      <c r="AE1153" s="90" t="s">
        <v>243</v>
      </c>
      <c r="AF1153" s="84" t="b">
        <v>0</v>
      </c>
      <c r="AG1153" s="84" t="s">
        <v>248</v>
      </c>
      <c r="AH1153" s="84"/>
      <c r="AI1153" s="90" t="s">
        <v>243</v>
      </c>
      <c r="AJ1153" s="84" t="b">
        <v>0</v>
      </c>
      <c r="AK1153" s="84">
        <v>853</v>
      </c>
      <c r="AL1153" s="90" t="s">
        <v>8263</v>
      </c>
      <c r="AM1153" s="84" t="s">
        <v>254</v>
      </c>
      <c r="AN1153" s="84" t="b">
        <v>0</v>
      </c>
      <c r="AO1153" s="90" t="s">
        <v>8263</v>
      </c>
      <c r="AP1153" s="84" t="s">
        <v>179</v>
      </c>
      <c r="AQ1153" s="84">
        <v>0</v>
      </c>
      <c r="AR1153" s="84">
        <v>0</v>
      </c>
      <c r="AS1153" s="84"/>
      <c r="AT1153" s="84"/>
      <c r="AU1153" s="84"/>
      <c r="AV1153" s="84"/>
      <c r="AW1153" s="84"/>
      <c r="AX1153" s="84"/>
      <c r="AY1153" s="84"/>
      <c r="AZ1153" s="84"/>
    </row>
    <row r="1154" spans="1:52" x14ac:dyDescent="0.25">
      <c r="A1154" s="69" t="s">
        <v>1432</v>
      </c>
      <c r="B1154" s="69" t="s">
        <v>1432</v>
      </c>
      <c r="C1154" s="70"/>
      <c r="D1154" s="71"/>
      <c r="E1154" s="72"/>
      <c r="F1154" s="73"/>
      <c r="G1154" s="70"/>
      <c r="H1154" s="74"/>
      <c r="I1154" s="75"/>
      <c r="J1154" s="75"/>
      <c r="K1154" s="36"/>
      <c r="L1154" s="82"/>
      <c r="M1154" s="82"/>
      <c r="N1154" s="77"/>
      <c r="O1154" s="84" t="s">
        <v>179</v>
      </c>
      <c r="P1154" s="86">
        <v>43167.509837962964</v>
      </c>
      <c r="Q1154" s="84" t="s">
        <v>2807</v>
      </c>
      <c r="R1154" s="87" t="s">
        <v>3326</v>
      </c>
      <c r="S1154" s="84" t="s">
        <v>3502</v>
      </c>
      <c r="T1154" s="84" t="s">
        <v>3719</v>
      </c>
      <c r="U1154" s="84"/>
      <c r="V1154" s="87" t="s">
        <v>4652</v>
      </c>
      <c r="W1154" s="86">
        <v>43167.509837962964</v>
      </c>
      <c r="X1154" s="87" t="s">
        <v>5991</v>
      </c>
      <c r="Y1154" s="84"/>
      <c r="Z1154" s="84"/>
      <c r="AA1154" s="90" t="s">
        <v>7570</v>
      </c>
      <c r="AB1154" s="84"/>
      <c r="AC1154" s="84" t="b">
        <v>0</v>
      </c>
      <c r="AD1154" s="84">
        <v>2</v>
      </c>
      <c r="AE1154" s="90" t="s">
        <v>243</v>
      </c>
      <c r="AF1154" s="84" t="b">
        <v>0</v>
      </c>
      <c r="AG1154" s="84" t="s">
        <v>248</v>
      </c>
      <c r="AH1154" s="84"/>
      <c r="AI1154" s="90" t="s">
        <v>243</v>
      </c>
      <c r="AJ1154" s="84" t="b">
        <v>0</v>
      </c>
      <c r="AK1154" s="84">
        <v>3</v>
      </c>
      <c r="AL1154" s="90" t="s">
        <v>243</v>
      </c>
      <c r="AM1154" s="84" t="s">
        <v>252</v>
      </c>
      <c r="AN1154" s="84" t="b">
        <v>0</v>
      </c>
      <c r="AO1154" s="90" t="s">
        <v>7570</v>
      </c>
      <c r="AP1154" s="84" t="s">
        <v>270</v>
      </c>
      <c r="AQ1154" s="84">
        <v>0</v>
      </c>
      <c r="AR1154" s="84">
        <v>0</v>
      </c>
      <c r="AS1154" s="84"/>
      <c r="AT1154" s="84"/>
      <c r="AU1154" s="84"/>
      <c r="AV1154" s="84"/>
      <c r="AW1154" s="84"/>
      <c r="AX1154" s="84"/>
      <c r="AY1154" s="84"/>
      <c r="AZ1154" s="84"/>
    </row>
    <row r="1155" spans="1:52" x14ac:dyDescent="0.25">
      <c r="A1155" s="69" t="s">
        <v>1433</v>
      </c>
      <c r="B1155" s="69" t="s">
        <v>1432</v>
      </c>
      <c r="C1155" s="70"/>
      <c r="D1155" s="71"/>
      <c r="E1155" s="72"/>
      <c r="F1155" s="73"/>
      <c r="G1155" s="70"/>
      <c r="H1155" s="74"/>
      <c r="I1155" s="75"/>
      <c r="J1155" s="75"/>
      <c r="K1155" s="36"/>
      <c r="L1155" s="82"/>
      <c r="M1155" s="82"/>
      <c r="N1155" s="77"/>
      <c r="O1155" s="84" t="s">
        <v>233</v>
      </c>
      <c r="P1155" s="86">
        <v>43168.058125000003</v>
      </c>
      <c r="Q1155" s="84" t="s">
        <v>2808</v>
      </c>
      <c r="R1155" s="84"/>
      <c r="S1155" s="84"/>
      <c r="T1155" s="84"/>
      <c r="U1155" s="84"/>
      <c r="V1155" s="87" t="s">
        <v>4653</v>
      </c>
      <c r="W1155" s="86">
        <v>43168.058125000003</v>
      </c>
      <c r="X1155" s="87" t="s">
        <v>5992</v>
      </c>
      <c r="Y1155" s="84"/>
      <c r="Z1155" s="84"/>
      <c r="AA1155" s="90" t="s">
        <v>7571</v>
      </c>
      <c r="AB1155" s="84"/>
      <c r="AC1155" s="84" t="b">
        <v>0</v>
      </c>
      <c r="AD1155" s="84">
        <v>0</v>
      </c>
      <c r="AE1155" s="90" t="s">
        <v>243</v>
      </c>
      <c r="AF1155" s="84" t="b">
        <v>0</v>
      </c>
      <c r="AG1155" s="84" t="s">
        <v>248</v>
      </c>
      <c r="AH1155" s="84"/>
      <c r="AI1155" s="90" t="s">
        <v>243</v>
      </c>
      <c r="AJ1155" s="84" t="b">
        <v>0</v>
      </c>
      <c r="AK1155" s="84">
        <v>3</v>
      </c>
      <c r="AL1155" s="90" t="s">
        <v>7570</v>
      </c>
      <c r="AM1155" s="84" t="s">
        <v>251</v>
      </c>
      <c r="AN1155" s="84" t="b">
        <v>0</v>
      </c>
      <c r="AO1155" s="90" t="s">
        <v>7570</v>
      </c>
      <c r="AP1155" s="84" t="s">
        <v>179</v>
      </c>
      <c r="AQ1155" s="84">
        <v>0</v>
      </c>
      <c r="AR1155" s="84">
        <v>0</v>
      </c>
      <c r="AS1155" s="84"/>
      <c r="AT1155" s="84"/>
      <c r="AU1155" s="84"/>
      <c r="AV1155" s="84"/>
      <c r="AW1155" s="84"/>
      <c r="AX1155" s="84"/>
      <c r="AY1155" s="84"/>
      <c r="AZ1155" s="84"/>
    </row>
    <row r="1156" spans="1:52" x14ac:dyDescent="0.25">
      <c r="A1156" s="69" t="s">
        <v>1434</v>
      </c>
      <c r="B1156" s="69" t="s">
        <v>2095</v>
      </c>
      <c r="C1156" s="70"/>
      <c r="D1156" s="71"/>
      <c r="E1156" s="72"/>
      <c r="F1156" s="73"/>
      <c r="G1156" s="70"/>
      <c r="H1156" s="74"/>
      <c r="I1156" s="75"/>
      <c r="J1156" s="75"/>
      <c r="K1156" s="36"/>
      <c r="L1156" s="82"/>
      <c r="M1156" s="82"/>
      <c r="N1156" s="77"/>
      <c r="O1156" s="84" t="s">
        <v>233</v>
      </c>
      <c r="P1156" s="86">
        <v>43168.058136574073</v>
      </c>
      <c r="Q1156" s="84" t="s">
        <v>2400</v>
      </c>
      <c r="R1156" s="84"/>
      <c r="S1156" s="84"/>
      <c r="T1156" s="84"/>
      <c r="U1156" s="84"/>
      <c r="V1156" s="87" t="s">
        <v>4654</v>
      </c>
      <c r="W1156" s="86">
        <v>43168.058136574073</v>
      </c>
      <c r="X1156" s="87" t="s">
        <v>5993</v>
      </c>
      <c r="Y1156" s="84"/>
      <c r="Z1156" s="84"/>
      <c r="AA1156" s="90" t="s">
        <v>7572</v>
      </c>
      <c r="AB1156" s="84"/>
      <c r="AC1156" s="84" t="b">
        <v>0</v>
      </c>
      <c r="AD1156" s="84">
        <v>0</v>
      </c>
      <c r="AE1156" s="90" t="s">
        <v>243</v>
      </c>
      <c r="AF1156" s="84" t="b">
        <v>0</v>
      </c>
      <c r="AG1156" s="84" t="s">
        <v>532</v>
      </c>
      <c r="AH1156" s="84"/>
      <c r="AI1156" s="90" t="s">
        <v>243</v>
      </c>
      <c r="AJ1156" s="84" t="b">
        <v>0</v>
      </c>
      <c r="AK1156" s="84">
        <v>369</v>
      </c>
      <c r="AL1156" s="90" t="s">
        <v>8332</v>
      </c>
      <c r="AM1156" s="84" t="s">
        <v>251</v>
      </c>
      <c r="AN1156" s="84" t="b">
        <v>0</v>
      </c>
      <c r="AO1156" s="90" t="s">
        <v>8332</v>
      </c>
      <c r="AP1156" s="84" t="s">
        <v>179</v>
      </c>
      <c r="AQ1156" s="84">
        <v>0</v>
      </c>
      <c r="AR1156" s="84">
        <v>0</v>
      </c>
      <c r="AS1156" s="84"/>
      <c r="AT1156" s="84"/>
      <c r="AU1156" s="84"/>
      <c r="AV1156" s="84"/>
      <c r="AW1156" s="84"/>
      <c r="AX1156" s="84"/>
      <c r="AY1156" s="84"/>
      <c r="AZ1156" s="84"/>
    </row>
    <row r="1157" spans="1:52" x14ac:dyDescent="0.25">
      <c r="A1157" s="69" t="s">
        <v>1435</v>
      </c>
      <c r="B1157" s="69" t="s">
        <v>2079</v>
      </c>
      <c r="C1157" s="70"/>
      <c r="D1157" s="71"/>
      <c r="E1157" s="72"/>
      <c r="F1157" s="73"/>
      <c r="G1157" s="70"/>
      <c r="H1157" s="74"/>
      <c r="I1157" s="75"/>
      <c r="J1157" s="75"/>
      <c r="K1157" s="36"/>
      <c r="L1157" s="82"/>
      <c r="M1157" s="82"/>
      <c r="N1157" s="77"/>
      <c r="O1157" s="84" t="s">
        <v>233</v>
      </c>
      <c r="P1157" s="86">
        <v>43168.058136574073</v>
      </c>
      <c r="Q1157" s="84" t="s">
        <v>2618</v>
      </c>
      <c r="R1157" s="87" t="s">
        <v>3271</v>
      </c>
      <c r="S1157" s="84" t="s">
        <v>3469</v>
      </c>
      <c r="T1157" s="84" t="s">
        <v>3547</v>
      </c>
      <c r="U1157" s="84"/>
      <c r="V1157" s="87" t="s">
        <v>4655</v>
      </c>
      <c r="W1157" s="86">
        <v>43168.058136574073</v>
      </c>
      <c r="X1157" s="87" t="s">
        <v>5994</v>
      </c>
      <c r="Y1157" s="84"/>
      <c r="Z1157" s="84"/>
      <c r="AA1157" s="90" t="s">
        <v>7573</v>
      </c>
      <c r="AB1157" s="84"/>
      <c r="AC1157" s="84" t="b">
        <v>0</v>
      </c>
      <c r="AD1157" s="84">
        <v>0</v>
      </c>
      <c r="AE1157" s="90" t="s">
        <v>243</v>
      </c>
      <c r="AF1157" s="84" t="b">
        <v>0</v>
      </c>
      <c r="AG1157" s="84" t="s">
        <v>248</v>
      </c>
      <c r="AH1157" s="84"/>
      <c r="AI1157" s="90" t="s">
        <v>243</v>
      </c>
      <c r="AJ1157" s="84" t="b">
        <v>0</v>
      </c>
      <c r="AK1157" s="84">
        <v>35</v>
      </c>
      <c r="AL1157" s="90" t="s">
        <v>8315</v>
      </c>
      <c r="AM1157" s="84" t="s">
        <v>252</v>
      </c>
      <c r="AN1157" s="84" t="b">
        <v>0</v>
      </c>
      <c r="AO1157" s="90" t="s">
        <v>8315</v>
      </c>
      <c r="AP1157" s="84" t="s">
        <v>179</v>
      </c>
      <c r="AQ1157" s="84">
        <v>0</v>
      </c>
      <c r="AR1157" s="84">
        <v>0</v>
      </c>
      <c r="AS1157" s="84"/>
      <c r="AT1157" s="84"/>
      <c r="AU1157" s="84"/>
      <c r="AV1157" s="84"/>
      <c r="AW1157" s="84"/>
      <c r="AX1157" s="84"/>
      <c r="AY1157" s="84"/>
      <c r="AZ1157" s="84"/>
    </row>
    <row r="1158" spans="1:52" x14ac:dyDescent="0.25">
      <c r="A1158" s="69" t="s">
        <v>1436</v>
      </c>
      <c r="B1158" s="69" t="s">
        <v>1436</v>
      </c>
      <c r="C1158" s="70"/>
      <c r="D1158" s="71"/>
      <c r="E1158" s="72"/>
      <c r="F1158" s="73"/>
      <c r="G1158" s="70"/>
      <c r="H1158" s="74"/>
      <c r="I1158" s="75"/>
      <c r="J1158" s="75"/>
      <c r="K1158" s="36"/>
      <c r="L1158" s="82"/>
      <c r="M1158" s="82"/>
      <c r="N1158" s="77"/>
      <c r="O1158" s="84" t="s">
        <v>179</v>
      </c>
      <c r="P1158" s="86">
        <v>43168.058159722219</v>
      </c>
      <c r="Q1158" s="84" t="s">
        <v>2809</v>
      </c>
      <c r="R1158" s="87" t="s">
        <v>3327</v>
      </c>
      <c r="S1158" s="84" t="s">
        <v>3438</v>
      </c>
      <c r="T1158" s="84" t="s">
        <v>3547</v>
      </c>
      <c r="U1158" s="84"/>
      <c r="V1158" s="87" t="s">
        <v>4656</v>
      </c>
      <c r="W1158" s="86">
        <v>43168.058159722219</v>
      </c>
      <c r="X1158" s="87" t="s">
        <v>5995</v>
      </c>
      <c r="Y1158" s="84"/>
      <c r="Z1158" s="84"/>
      <c r="AA1158" s="90" t="s">
        <v>7574</v>
      </c>
      <c r="AB1158" s="84"/>
      <c r="AC1158" s="84" t="b">
        <v>0</v>
      </c>
      <c r="AD1158" s="84">
        <v>0</v>
      </c>
      <c r="AE1158" s="90" t="s">
        <v>243</v>
      </c>
      <c r="AF1158" s="84" t="b">
        <v>0</v>
      </c>
      <c r="AG1158" s="84" t="s">
        <v>248</v>
      </c>
      <c r="AH1158" s="84"/>
      <c r="AI1158" s="90" t="s">
        <v>243</v>
      </c>
      <c r="AJ1158" s="84" t="b">
        <v>0</v>
      </c>
      <c r="AK1158" s="84">
        <v>0</v>
      </c>
      <c r="AL1158" s="90" t="s">
        <v>243</v>
      </c>
      <c r="AM1158" s="84" t="s">
        <v>253</v>
      </c>
      <c r="AN1158" s="84" t="b">
        <v>0</v>
      </c>
      <c r="AO1158" s="90" t="s">
        <v>7574</v>
      </c>
      <c r="AP1158" s="84" t="s">
        <v>179</v>
      </c>
      <c r="AQ1158" s="84">
        <v>0</v>
      </c>
      <c r="AR1158" s="84">
        <v>0</v>
      </c>
      <c r="AS1158" s="84"/>
      <c r="AT1158" s="84"/>
      <c r="AU1158" s="84"/>
      <c r="AV1158" s="84"/>
      <c r="AW1158" s="84"/>
      <c r="AX1158" s="84"/>
      <c r="AY1158" s="84"/>
      <c r="AZ1158" s="84"/>
    </row>
    <row r="1159" spans="1:52" x14ac:dyDescent="0.25">
      <c r="A1159" s="69" t="s">
        <v>1437</v>
      </c>
      <c r="B1159" s="69" t="s">
        <v>2284</v>
      </c>
      <c r="C1159" s="70"/>
      <c r="D1159" s="71"/>
      <c r="E1159" s="72"/>
      <c r="F1159" s="73"/>
      <c r="G1159" s="70"/>
      <c r="H1159" s="74"/>
      <c r="I1159" s="75"/>
      <c r="J1159" s="75"/>
      <c r="K1159" s="36"/>
      <c r="L1159" s="82"/>
      <c r="M1159" s="82"/>
      <c r="N1159" s="77"/>
      <c r="O1159" s="84" t="s">
        <v>234</v>
      </c>
      <c r="P1159" s="86">
        <v>43168.058159722219</v>
      </c>
      <c r="Q1159" s="84" t="s">
        <v>2810</v>
      </c>
      <c r="R1159" s="84"/>
      <c r="S1159" s="84"/>
      <c r="T1159" s="84" t="s">
        <v>3547</v>
      </c>
      <c r="U1159" s="84"/>
      <c r="V1159" s="87" t="s">
        <v>4657</v>
      </c>
      <c r="W1159" s="86">
        <v>43168.058159722219</v>
      </c>
      <c r="X1159" s="87" t="s">
        <v>5996</v>
      </c>
      <c r="Y1159" s="84"/>
      <c r="Z1159" s="84"/>
      <c r="AA1159" s="90" t="s">
        <v>7575</v>
      </c>
      <c r="AB1159" s="90" t="s">
        <v>8362</v>
      </c>
      <c r="AC1159" s="84" t="b">
        <v>0</v>
      </c>
      <c r="AD1159" s="84">
        <v>1</v>
      </c>
      <c r="AE1159" s="90" t="s">
        <v>8443</v>
      </c>
      <c r="AF1159" s="84" t="b">
        <v>0</v>
      </c>
      <c r="AG1159" s="84" t="s">
        <v>249</v>
      </c>
      <c r="AH1159" s="84"/>
      <c r="AI1159" s="90" t="s">
        <v>243</v>
      </c>
      <c r="AJ1159" s="84" t="b">
        <v>0</v>
      </c>
      <c r="AK1159" s="84">
        <v>0</v>
      </c>
      <c r="AL1159" s="90" t="s">
        <v>243</v>
      </c>
      <c r="AM1159" s="84" t="s">
        <v>252</v>
      </c>
      <c r="AN1159" s="84" t="b">
        <v>0</v>
      </c>
      <c r="AO1159" s="90" t="s">
        <v>8362</v>
      </c>
      <c r="AP1159" s="84" t="s">
        <v>179</v>
      </c>
      <c r="AQ1159" s="84">
        <v>0</v>
      </c>
      <c r="AR1159" s="84">
        <v>0</v>
      </c>
      <c r="AS1159" s="84"/>
      <c r="AT1159" s="84"/>
      <c r="AU1159" s="84"/>
      <c r="AV1159" s="84"/>
      <c r="AW1159" s="84"/>
      <c r="AX1159" s="84"/>
      <c r="AY1159" s="84"/>
      <c r="AZ1159" s="84"/>
    </row>
    <row r="1160" spans="1:52" x14ac:dyDescent="0.25">
      <c r="A1160" s="69" t="s">
        <v>1438</v>
      </c>
      <c r="B1160" s="69" t="s">
        <v>2075</v>
      </c>
      <c r="C1160" s="70"/>
      <c r="D1160" s="71"/>
      <c r="E1160" s="72"/>
      <c r="F1160" s="73"/>
      <c r="G1160" s="70"/>
      <c r="H1160" s="74"/>
      <c r="I1160" s="75"/>
      <c r="J1160" s="75"/>
      <c r="K1160" s="36"/>
      <c r="L1160" s="82"/>
      <c r="M1160" s="82"/>
      <c r="N1160" s="77"/>
      <c r="O1160" s="84" t="s">
        <v>233</v>
      </c>
      <c r="P1160" s="86">
        <v>43168.058159722219</v>
      </c>
      <c r="Q1160" s="84" t="s">
        <v>2396</v>
      </c>
      <c r="R1160" s="84"/>
      <c r="S1160" s="84"/>
      <c r="T1160" s="84" t="s">
        <v>3570</v>
      </c>
      <c r="U1160" s="87" t="s">
        <v>3884</v>
      </c>
      <c r="V1160" s="87" t="s">
        <v>3884</v>
      </c>
      <c r="W1160" s="86">
        <v>43168.058159722219</v>
      </c>
      <c r="X1160" s="87" t="s">
        <v>5997</v>
      </c>
      <c r="Y1160" s="84"/>
      <c r="Z1160" s="84"/>
      <c r="AA1160" s="90" t="s">
        <v>7576</v>
      </c>
      <c r="AB1160" s="84"/>
      <c r="AC1160" s="84" t="b">
        <v>0</v>
      </c>
      <c r="AD1160" s="84">
        <v>0</v>
      </c>
      <c r="AE1160" s="90" t="s">
        <v>243</v>
      </c>
      <c r="AF1160" s="84" t="b">
        <v>0</v>
      </c>
      <c r="AG1160" s="84" t="s">
        <v>8486</v>
      </c>
      <c r="AH1160" s="84"/>
      <c r="AI1160" s="90" t="s">
        <v>243</v>
      </c>
      <c r="AJ1160" s="84" t="b">
        <v>0</v>
      </c>
      <c r="AK1160" s="84">
        <v>319</v>
      </c>
      <c r="AL1160" s="90" t="s">
        <v>8311</v>
      </c>
      <c r="AM1160" s="84" t="s">
        <v>251</v>
      </c>
      <c r="AN1160" s="84" t="b">
        <v>0</v>
      </c>
      <c r="AO1160" s="90" t="s">
        <v>8311</v>
      </c>
      <c r="AP1160" s="84" t="s">
        <v>179</v>
      </c>
      <c r="AQ1160" s="84">
        <v>0</v>
      </c>
      <c r="AR1160" s="84">
        <v>0</v>
      </c>
      <c r="AS1160" s="84"/>
      <c r="AT1160" s="84"/>
      <c r="AU1160" s="84"/>
      <c r="AV1160" s="84"/>
      <c r="AW1160" s="84"/>
      <c r="AX1160" s="84"/>
      <c r="AY1160" s="84"/>
      <c r="AZ1160" s="84"/>
    </row>
    <row r="1161" spans="1:52" x14ac:dyDescent="0.25">
      <c r="A1161" s="69" t="s">
        <v>915</v>
      </c>
      <c r="B1161" s="69" t="s">
        <v>2285</v>
      </c>
      <c r="C1161" s="70"/>
      <c r="D1161" s="71"/>
      <c r="E1161" s="72"/>
      <c r="F1161" s="73"/>
      <c r="G1161" s="70"/>
      <c r="H1161" s="74"/>
      <c r="I1161" s="75"/>
      <c r="J1161" s="75"/>
      <c r="K1161" s="36"/>
      <c r="L1161" s="82"/>
      <c r="M1161" s="82"/>
      <c r="N1161" s="77"/>
      <c r="O1161" s="84" t="s">
        <v>233</v>
      </c>
      <c r="P1161" s="86">
        <v>43167.790821759256</v>
      </c>
      <c r="Q1161" s="84" t="s">
        <v>2544</v>
      </c>
      <c r="R1161" s="87" t="s">
        <v>3253</v>
      </c>
      <c r="S1161" s="84" t="s">
        <v>3459</v>
      </c>
      <c r="T1161" s="84" t="s">
        <v>3547</v>
      </c>
      <c r="U1161" s="84"/>
      <c r="V1161" s="87" t="s">
        <v>4255</v>
      </c>
      <c r="W1161" s="86">
        <v>43167.790821759256</v>
      </c>
      <c r="X1161" s="87" t="s">
        <v>5436</v>
      </c>
      <c r="Y1161" s="84"/>
      <c r="Z1161" s="84"/>
      <c r="AA1161" s="90" t="s">
        <v>7015</v>
      </c>
      <c r="AB1161" s="84"/>
      <c r="AC1161" s="84" t="b">
        <v>0</v>
      </c>
      <c r="AD1161" s="84">
        <v>2</v>
      </c>
      <c r="AE1161" s="90" t="s">
        <v>243</v>
      </c>
      <c r="AF1161" s="84" t="b">
        <v>0</v>
      </c>
      <c r="AG1161" s="84" t="s">
        <v>248</v>
      </c>
      <c r="AH1161" s="84"/>
      <c r="AI1161" s="90" t="s">
        <v>243</v>
      </c>
      <c r="AJ1161" s="84" t="b">
        <v>0</v>
      </c>
      <c r="AK1161" s="84">
        <v>1</v>
      </c>
      <c r="AL1161" s="90" t="s">
        <v>243</v>
      </c>
      <c r="AM1161" s="84" t="s">
        <v>253</v>
      </c>
      <c r="AN1161" s="84" t="b">
        <v>0</v>
      </c>
      <c r="AO1161" s="90" t="s">
        <v>7015</v>
      </c>
      <c r="AP1161" s="84" t="s">
        <v>270</v>
      </c>
      <c r="AQ1161" s="84">
        <v>0</v>
      </c>
      <c r="AR1161" s="84">
        <v>0</v>
      </c>
      <c r="AS1161" s="84"/>
      <c r="AT1161" s="84"/>
      <c r="AU1161" s="84"/>
      <c r="AV1161" s="84"/>
      <c r="AW1161" s="84"/>
      <c r="AX1161" s="84"/>
      <c r="AY1161" s="84"/>
      <c r="AZ1161" s="84"/>
    </row>
    <row r="1162" spans="1:52" x14ac:dyDescent="0.25">
      <c r="A1162" s="69" t="s">
        <v>1439</v>
      </c>
      <c r="B1162" s="69" t="s">
        <v>2285</v>
      </c>
      <c r="C1162" s="70"/>
      <c r="D1162" s="71"/>
      <c r="E1162" s="72"/>
      <c r="F1162" s="73"/>
      <c r="G1162" s="70"/>
      <c r="H1162" s="74"/>
      <c r="I1162" s="75"/>
      <c r="J1162" s="75"/>
      <c r="K1162" s="36"/>
      <c r="L1162" s="82"/>
      <c r="M1162" s="82"/>
      <c r="N1162" s="77"/>
      <c r="O1162" s="84" t="s">
        <v>233</v>
      </c>
      <c r="P1162" s="86">
        <v>43168.058182870373</v>
      </c>
      <c r="Q1162" s="84" t="s">
        <v>2811</v>
      </c>
      <c r="R1162" s="84"/>
      <c r="S1162" s="84"/>
      <c r="T1162" s="84"/>
      <c r="U1162" s="84"/>
      <c r="V1162" s="87" t="s">
        <v>4658</v>
      </c>
      <c r="W1162" s="86">
        <v>43168.058182870373</v>
      </c>
      <c r="X1162" s="87" t="s">
        <v>5998</v>
      </c>
      <c r="Y1162" s="84"/>
      <c r="Z1162" s="84"/>
      <c r="AA1162" s="90" t="s">
        <v>7577</v>
      </c>
      <c r="AB1162" s="84"/>
      <c r="AC1162" s="84" t="b">
        <v>0</v>
      </c>
      <c r="AD1162" s="84">
        <v>0</v>
      </c>
      <c r="AE1162" s="90" t="s">
        <v>243</v>
      </c>
      <c r="AF1162" s="84" t="b">
        <v>0</v>
      </c>
      <c r="AG1162" s="84" t="s">
        <v>248</v>
      </c>
      <c r="AH1162" s="84"/>
      <c r="AI1162" s="90" t="s">
        <v>243</v>
      </c>
      <c r="AJ1162" s="84" t="b">
        <v>0</v>
      </c>
      <c r="AK1162" s="84">
        <v>1</v>
      </c>
      <c r="AL1162" s="90" t="s">
        <v>7015</v>
      </c>
      <c r="AM1162" s="84" t="s">
        <v>255</v>
      </c>
      <c r="AN1162" s="84" t="b">
        <v>0</v>
      </c>
      <c r="AO1162" s="90" t="s">
        <v>7015</v>
      </c>
      <c r="AP1162" s="84" t="s">
        <v>179</v>
      </c>
      <c r="AQ1162" s="84">
        <v>0</v>
      </c>
      <c r="AR1162" s="84">
        <v>0</v>
      </c>
      <c r="AS1162" s="84"/>
      <c r="AT1162" s="84"/>
      <c r="AU1162" s="84"/>
      <c r="AV1162" s="84"/>
      <c r="AW1162" s="84"/>
      <c r="AX1162" s="84"/>
      <c r="AY1162" s="84"/>
      <c r="AZ1162" s="84"/>
    </row>
    <row r="1163" spans="1:52" x14ac:dyDescent="0.25">
      <c r="A1163" s="69" t="s">
        <v>1439</v>
      </c>
      <c r="B1163" s="69" t="s">
        <v>915</v>
      </c>
      <c r="C1163" s="70"/>
      <c r="D1163" s="71"/>
      <c r="E1163" s="72"/>
      <c r="F1163" s="73"/>
      <c r="G1163" s="70"/>
      <c r="H1163" s="74"/>
      <c r="I1163" s="75"/>
      <c r="J1163" s="75"/>
      <c r="K1163" s="36"/>
      <c r="L1163" s="82"/>
      <c r="M1163" s="82"/>
      <c r="N1163" s="77"/>
      <c r="O1163" s="84" t="s">
        <v>233</v>
      </c>
      <c r="P1163" s="86">
        <v>43168.058182870373</v>
      </c>
      <c r="Q1163" s="84" t="s">
        <v>2811</v>
      </c>
      <c r="R1163" s="84"/>
      <c r="S1163" s="84"/>
      <c r="T1163" s="84"/>
      <c r="U1163" s="84"/>
      <c r="V1163" s="87" t="s">
        <v>4658</v>
      </c>
      <c r="W1163" s="86">
        <v>43168.058182870373</v>
      </c>
      <c r="X1163" s="87" t="s">
        <v>5998</v>
      </c>
      <c r="Y1163" s="84"/>
      <c r="Z1163" s="84"/>
      <c r="AA1163" s="90" t="s">
        <v>7577</v>
      </c>
      <c r="AB1163" s="84"/>
      <c r="AC1163" s="84" t="b">
        <v>0</v>
      </c>
      <c r="AD1163" s="84">
        <v>0</v>
      </c>
      <c r="AE1163" s="90" t="s">
        <v>243</v>
      </c>
      <c r="AF1163" s="84" t="b">
        <v>0</v>
      </c>
      <c r="AG1163" s="84" t="s">
        <v>248</v>
      </c>
      <c r="AH1163" s="84"/>
      <c r="AI1163" s="90" t="s">
        <v>243</v>
      </c>
      <c r="AJ1163" s="84" t="b">
        <v>0</v>
      </c>
      <c r="AK1163" s="84">
        <v>1</v>
      </c>
      <c r="AL1163" s="90" t="s">
        <v>7015</v>
      </c>
      <c r="AM1163" s="84" t="s">
        <v>255</v>
      </c>
      <c r="AN1163" s="84" t="b">
        <v>0</v>
      </c>
      <c r="AO1163" s="90" t="s">
        <v>7015</v>
      </c>
      <c r="AP1163" s="84" t="s">
        <v>179</v>
      </c>
      <c r="AQ1163" s="84">
        <v>0</v>
      </c>
      <c r="AR1163" s="84">
        <v>0</v>
      </c>
      <c r="AS1163" s="84"/>
      <c r="AT1163" s="84"/>
      <c r="AU1163" s="84"/>
      <c r="AV1163" s="84"/>
      <c r="AW1163" s="84"/>
      <c r="AX1163" s="84"/>
      <c r="AY1163" s="84"/>
      <c r="AZ1163" s="84"/>
    </row>
    <row r="1164" spans="1:52" x14ac:dyDescent="0.25">
      <c r="A1164" s="69" t="s">
        <v>1440</v>
      </c>
      <c r="B1164" s="69" t="s">
        <v>684</v>
      </c>
      <c r="C1164" s="70"/>
      <c r="D1164" s="71"/>
      <c r="E1164" s="72"/>
      <c r="F1164" s="73"/>
      <c r="G1164" s="70"/>
      <c r="H1164" s="74"/>
      <c r="I1164" s="75"/>
      <c r="J1164" s="75"/>
      <c r="K1164" s="36"/>
      <c r="L1164" s="82"/>
      <c r="M1164" s="82"/>
      <c r="N1164" s="77"/>
      <c r="O1164" s="84" t="s">
        <v>233</v>
      </c>
      <c r="P1164" s="86">
        <v>43168.058182870373</v>
      </c>
      <c r="Q1164" s="84" t="s">
        <v>2812</v>
      </c>
      <c r="R1164" s="84"/>
      <c r="S1164" s="84"/>
      <c r="T1164" s="84"/>
      <c r="U1164" s="84"/>
      <c r="V1164" s="87" t="s">
        <v>242</v>
      </c>
      <c r="W1164" s="86">
        <v>43168.058182870373</v>
      </c>
      <c r="X1164" s="87" t="s">
        <v>5999</v>
      </c>
      <c r="Y1164" s="84"/>
      <c r="Z1164" s="84"/>
      <c r="AA1164" s="90" t="s">
        <v>7578</v>
      </c>
      <c r="AB1164" s="84"/>
      <c r="AC1164" s="84" t="b">
        <v>0</v>
      </c>
      <c r="AD1164" s="84">
        <v>0</v>
      </c>
      <c r="AE1164" s="90" t="s">
        <v>243</v>
      </c>
      <c r="AF1164" s="84" t="b">
        <v>0</v>
      </c>
      <c r="AG1164" s="84" t="s">
        <v>248</v>
      </c>
      <c r="AH1164" s="84"/>
      <c r="AI1164" s="90" t="s">
        <v>243</v>
      </c>
      <c r="AJ1164" s="84" t="b">
        <v>0</v>
      </c>
      <c r="AK1164" s="84">
        <v>6</v>
      </c>
      <c r="AL1164" s="90" t="s">
        <v>6767</v>
      </c>
      <c r="AM1164" s="84" t="s">
        <v>251</v>
      </c>
      <c r="AN1164" s="84" t="b">
        <v>0</v>
      </c>
      <c r="AO1164" s="90" t="s">
        <v>6767</v>
      </c>
      <c r="AP1164" s="84" t="s">
        <v>179</v>
      </c>
      <c r="AQ1164" s="84">
        <v>0</v>
      </c>
      <c r="AR1164" s="84">
        <v>0</v>
      </c>
      <c r="AS1164" s="84"/>
      <c r="AT1164" s="84"/>
      <c r="AU1164" s="84"/>
      <c r="AV1164" s="84"/>
      <c r="AW1164" s="84"/>
      <c r="AX1164" s="84"/>
      <c r="AY1164" s="84"/>
      <c r="AZ1164" s="84"/>
    </row>
    <row r="1165" spans="1:52" x14ac:dyDescent="0.25">
      <c r="A1165" s="69" t="s">
        <v>1441</v>
      </c>
      <c r="B1165" s="69" t="s">
        <v>2018</v>
      </c>
      <c r="C1165" s="70"/>
      <c r="D1165" s="71"/>
      <c r="E1165" s="72"/>
      <c r="F1165" s="73"/>
      <c r="G1165" s="70"/>
      <c r="H1165" s="74"/>
      <c r="I1165" s="75"/>
      <c r="J1165" s="75"/>
      <c r="K1165" s="36"/>
      <c r="L1165" s="82"/>
      <c r="M1165" s="82"/>
      <c r="N1165" s="77"/>
      <c r="O1165" s="84" t="s">
        <v>233</v>
      </c>
      <c r="P1165" s="86">
        <v>43168.058206018519</v>
      </c>
      <c r="Q1165" s="84" t="s">
        <v>2576</v>
      </c>
      <c r="R1165" s="84"/>
      <c r="S1165" s="84"/>
      <c r="T1165" s="84"/>
      <c r="U1165" s="84"/>
      <c r="V1165" s="87" t="s">
        <v>4659</v>
      </c>
      <c r="W1165" s="86">
        <v>43168.058206018519</v>
      </c>
      <c r="X1165" s="87" t="s">
        <v>6000</v>
      </c>
      <c r="Y1165" s="84"/>
      <c r="Z1165" s="84"/>
      <c r="AA1165" s="90" t="s">
        <v>7579</v>
      </c>
      <c r="AB1165" s="84"/>
      <c r="AC1165" s="84" t="b">
        <v>0</v>
      </c>
      <c r="AD1165" s="84">
        <v>0</v>
      </c>
      <c r="AE1165" s="90" t="s">
        <v>243</v>
      </c>
      <c r="AF1165" s="84" t="b">
        <v>0</v>
      </c>
      <c r="AG1165" s="84" t="s">
        <v>248</v>
      </c>
      <c r="AH1165" s="84"/>
      <c r="AI1165" s="90" t="s">
        <v>243</v>
      </c>
      <c r="AJ1165" s="84" t="b">
        <v>0</v>
      </c>
      <c r="AK1165" s="84">
        <v>101</v>
      </c>
      <c r="AL1165" s="90" t="s">
        <v>8248</v>
      </c>
      <c r="AM1165" s="84" t="s">
        <v>251</v>
      </c>
      <c r="AN1165" s="84" t="b">
        <v>0</v>
      </c>
      <c r="AO1165" s="90" t="s">
        <v>8248</v>
      </c>
      <c r="AP1165" s="84" t="s">
        <v>179</v>
      </c>
      <c r="AQ1165" s="84">
        <v>0</v>
      </c>
      <c r="AR1165" s="84">
        <v>0</v>
      </c>
      <c r="AS1165" s="84"/>
      <c r="AT1165" s="84"/>
      <c r="AU1165" s="84"/>
      <c r="AV1165" s="84"/>
      <c r="AW1165" s="84"/>
      <c r="AX1165" s="84"/>
      <c r="AY1165" s="84"/>
      <c r="AZ1165" s="84"/>
    </row>
    <row r="1166" spans="1:52" x14ac:dyDescent="0.25">
      <c r="A1166" s="69" t="s">
        <v>1442</v>
      </c>
      <c r="B1166" s="69" t="s">
        <v>1442</v>
      </c>
      <c r="C1166" s="70"/>
      <c r="D1166" s="71"/>
      <c r="E1166" s="72"/>
      <c r="F1166" s="73"/>
      <c r="G1166" s="70"/>
      <c r="H1166" s="74"/>
      <c r="I1166" s="75"/>
      <c r="J1166" s="75"/>
      <c r="K1166" s="36"/>
      <c r="L1166" s="82"/>
      <c r="M1166" s="82"/>
      <c r="N1166" s="77"/>
      <c r="O1166" s="84" t="s">
        <v>179</v>
      </c>
      <c r="P1166" s="86">
        <v>43168.058217592596</v>
      </c>
      <c r="Q1166" s="84" t="s">
        <v>2813</v>
      </c>
      <c r="R1166" s="84"/>
      <c r="S1166" s="84"/>
      <c r="T1166" s="84" t="s">
        <v>3547</v>
      </c>
      <c r="U1166" s="87" t="s">
        <v>3974</v>
      </c>
      <c r="V1166" s="87" t="s">
        <v>3974</v>
      </c>
      <c r="W1166" s="86">
        <v>43168.058217592596</v>
      </c>
      <c r="X1166" s="87" t="s">
        <v>6001</v>
      </c>
      <c r="Y1166" s="84"/>
      <c r="Z1166" s="84"/>
      <c r="AA1166" s="90" t="s">
        <v>7580</v>
      </c>
      <c r="AB1166" s="84"/>
      <c r="AC1166" s="84" t="b">
        <v>0</v>
      </c>
      <c r="AD1166" s="84">
        <v>3</v>
      </c>
      <c r="AE1166" s="90" t="s">
        <v>243</v>
      </c>
      <c r="AF1166" s="84" t="b">
        <v>0</v>
      </c>
      <c r="AG1166" s="84" t="s">
        <v>248</v>
      </c>
      <c r="AH1166" s="84"/>
      <c r="AI1166" s="90" t="s">
        <v>243</v>
      </c>
      <c r="AJ1166" s="84" t="b">
        <v>0</v>
      </c>
      <c r="AK1166" s="84">
        <v>0</v>
      </c>
      <c r="AL1166" s="90" t="s">
        <v>243</v>
      </c>
      <c r="AM1166" s="84" t="s">
        <v>263</v>
      </c>
      <c r="AN1166" s="84" t="b">
        <v>0</v>
      </c>
      <c r="AO1166" s="90" t="s">
        <v>7580</v>
      </c>
      <c r="AP1166" s="84" t="s">
        <v>179</v>
      </c>
      <c r="AQ1166" s="84">
        <v>0</v>
      </c>
      <c r="AR1166" s="84">
        <v>0</v>
      </c>
      <c r="AS1166" s="84"/>
      <c r="AT1166" s="84"/>
      <c r="AU1166" s="84"/>
      <c r="AV1166" s="84"/>
      <c r="AW1166" s="84"/>
      <c r="AX1166" s="84"/>
      <c r="AY1166" s="84"/>
      <c r="AZ1166" s="84"/>
    </row>
    <row r="1167" spans="1:52" x14ac:dyDescent="0.25">
      <c r="A1167" s="69" t="s">
        <v>1443</v>
      </c>
      <c r="B1167" s="69" t="s">
        <v>1443</v>
      </c>
      <c r="C1167" s="70"/>
      <c r="D1167" s="71"/>
      <c r="E1167" s="72"/>
      <c r="F1167" s="73"/>
      <c r="G1167" s="70"/>
      <c r="H1167" s="74"/>
      <c r="I1167" s="75"/>
      <c r="J1167" s="75"/>
      <c r="K1167" s="36"/>
      <c r="L1167" s="82"/>
      <c r="M1167" s="82"/>
      <c r="N1167" s="77"/>
      <c r="O1167" s="84" t="s">
        <v>179</v>
      </c>
      <c r="P1167" s="86">
        <v>43168.05741898148</v>
      </c>
      <c r="Q1167" s="84" t="s">
        <v>2814</v>
      </c>
      <c r="R1167" s="84"/>
      <c r="S1167" s="84"/>
      <c r="T1167" s="84" t="s">
        <v>3720</v>
      </c>
      <c r="U1167" s="84"/>
      <c r="V1167" s="87" t="s">
        <v>4660</v>
      </c>
      <c r="W1167" s="86">
        <v>43168.05741898148</v>
      </c>
      <c r="X1167" s="87" t="s">
        <v>6002</v>
      </c>
      <c r="Y1167" s="84"/>
      <c r="Z1167" s="84"/>
      <c r="AA1167" s="90" t="s">
        <v>7581</v>
      </c>
      <c r="AB1167" s="84"/>
      <c r="AC1167" s="84" t="b">
        <v>0</v>
      </c>
      <c r="AD1167" s="84">
        <v>3</v>
      </c>
      <c r="AE1167" s="90" t="s">
        <v>243</v>
      </c>
      <c r="AF1167" s="84" t="b">
        <v>0</v>
      </c>
      <c r="AG1167" s="84" t="s">
        <v>248</v>
      </c>
      <c r="AH1167" s="84"/>
      <c r="AI1167" s="90" t="s">
        <v>243</v>
      </c>
      <c r="AJ1167" s="84" t="b">
        <v>0</v>
      </c>
      <c r="AK1167" s="84">
        <v>1</v>
      </c>
      <c r="AL1167" s="90" t="s">
        <v>243</v>
      </c>
      <c r="AM1167" s="84" t="s">
        <v>252</v>
      </c>
      <c r="AN1167" s="84" t="b">
        <v>0</v>
      </c>
      <c r="AO1167" s="90" t="s">
        <v>7581</v>
      </c>
      <c r="AP1167" s="84" t="s">
        <v>179</v>
      </c>
      <c r="AQ1167" s="84">
        <v>0</v>
      </c>
      <c r="AR1167" s="84">
        <v>0</v>
      </c>
      <c r="AS1167" s="84"/>
      <c r="AT1167" s="84"/>
      <c r="AU1167" s="84"/>
      <c r="AV1167" s="84"/>
      <c r="AW1167" s="84"/>
      <c r="AX1167" s="84"/>
      <c r="AY1167" s="84"/>
      <c r="AZ1167" s="84"/>
    </row>
    <row r="1168" spans="1:52" x14ac:dyDescent="0.25">
      <c r="A1168" s="69" t="s">
        <v>1444</v>
      </c>
      <c r="B1168" s="69" t="s">
        <v>1443</v>
      </c>
      <c r="C1168" s="70"/>
      <c r="D1168" s="71"/>
      <c r="E1168" s="72"/>
      <c r="F1168" s="73"/>
      <c r="G1168" s="70"/>
      <c r="H1168" s="74"/>
      <c r="I1168" s="75"/>
      <c r="J1168" s="75"/>
      <c r="K1168" s="36"/>
      <c r="L1168" s="82"/>
      <c r="M1168" s="82"/>
      <c r="N1168" s="77"/>
      <c r="O1168" s="84" t="s">
        <v>233</v>
      </c>
      <c r="P1168" s="86">
        <v>43168.058229166665</v>
      </c>
      <c r="Q1168" s="84" t="s">
        <v>2815</v>
      </c>
      <c r="R1168" s="84"/>
      <c r="S1168" s="84"/>
      <c r="T1168" s="84" t="s">
        <v>3708</v>
      </c>
      <c r="U1168" s="84"/>
      <c r="V1168" s="87" t="s">
        <v>4661</v>
      </c>
      <c r="W1168" s="86">
        <v>43168.058229166665</v>
      </c>
      <c r="X1168" s="87" t="s">
        <v>6003</v>
      </c>
      <c r="Y1168" s="84"/>
      <c r="Z1168" s="84"/>
      <c r="AA1168" s="90" t="s">
        <v>7582</v>
      </c>
      <c r="AB1168" s="84"/>
      <c r="AC1168" s="84" t="b">
        <v>0</v>
      </c>
      <c r="AD1168" s="84">
        <v>0</v>
      </c>
      <c r="AE1168" s="90" t="s">
        <v>243</v>
      </c>
      <c r="AF1168" s="84" t="b">
        <v>0</v>
      </c>
      <c r="AG1168" s="84" t="s">
        <v>248</v>
      </c>
      <c r="AH1168" s="84"/>
      <c r="AI1168" s="90" t="s">
        <v>243</v>
      </c>
      <c r="AJ1168" s="84" t="b">
        <v>0</v>
      </c>
      <c r="AK1168" s="84">
        <v>1</v>
      </c>
      <c r="AL1168" s="90" t="s">
        <v>7581</v>
      </c>
      <c r="AM1168" s="84" t="s">
        <v>252</v>
      </c>
      <c r="AN1168" s="84" t="b">
        <v>0</v>
      </c>
      <c r="AO1168" s="90" t="s">
        <v>7581</v>
      </c>
      <c r="AP1168" s="84" t="s">
        <v>179</v>
      </c>
      <c r="AQ1168" s="84">
        <v>0</v>
      </c>
      <c r="AR1168" s="84">
        <v>0</v>
      </c>
      <c r="AS1168" s="84"/>
      <c r="AT1168" s="84"/>
      <c r="AU1168" s="84"/>
      <c r="AV1168" s="84"/>
      <c r="AW1168" s="84"/>
      <c r="AX1168" s="84"/>
      <c r="AY1168" s="84"/>
      <c r="AZ1168" s="84"/>
    </row>
    <row r="1169" spans="1:52" x14ac:dyDescent="0.25">
      <c r="A1169" s="69" t="s">
        <v>1445</v>
      </c>
      <c r="B1169" s="69" t="s">
        <v>2079</v>
      </c>
      <c r="C1169" s="70"/>
      <c r="D1169" s="71"/>
      <c r="E1169" s="72"/>
      <c r="F1169" s="73"/>
      <c r="G1169" s="70"/>
      <c r="H1169" s="74"/>
      <c r="I1169" s="75"/>
      <c r="J1169" s="75"/>
      <c r="K1169" s="36"/>
      <c r="L1169" s="82"/>
      <c r="M1169" s="82"/>
      <c r="N1169" s="77"/>
      <c r="O1169" s="84" t="s">
        <v>233</v>
      </c>
      <c r="P1169" s="86">
        <v>43168.058229166665</v>
      </c>
      <c r="Q1169" s="84" t="s">
        <v>2618</v>
      </c>
      <c r="R1169" s="87" t="s">
        <v>3271</v>
      </c>
      <c r="S1169" s="84" t="s">
        <v>3469</v>
      </c>
      <c r="T1169" s="84" t="s">
        <v>3547</v>
      </c>
      <c r="U1169" s="84"/>
      <c r="V1169" s="87" t="s">
        <v>4662</v>
      </c>
      <c r="W1169" s="86">
        <v>43168.058229166665</v>
      </c>
      <c r="X1169" s="87" t="s">
        <v>6004</v>
      </c>
      <c r="Y1169" s="84"/>
      <c r="Z1169" s="84"/>
      <c r="AA1169" s="90" t="s">
        <v>7583</v>
      </c>
      <c r="AB1169" s="84"/>
      <c r="AC1169" s="84" t="b">
        <v>0</v>
      </c>
      <c r="AD1169" s="84">
        <v>0</v>
      </c>
      <c r="AE1169" s="90" t="s">
        <v>243</v>
      </c>
      <c r="AF1169" s="84" t="b">
        <v>0</v>
      </c>
      <c r="AG1169" s="84" t="s">
        <v>248</v>
      </c>
      <c r="AH1169" s="84"/>
      <c r="AI1169" s="90" t="s">
        <v>243</v>
      </c>
      <c r="AJ1169" s="84" t="b">
        <v>0</v>
      </c>
      <c r="AK1169" s="84">
        <v>35</v>
      </c>
      <c r="AL1169" s="90" t="s">
        <v>8315</v>
      </c>
      <c r="AM1169" s="84" t="s">
        <v>251</v>
      </c>
      <c r="AN1169" s="84" t="b">
        <v>0</v>
      </c>
      <c r="AO1169" s="90" t="s">
        <v>8315</v>
      </c>
      <c r="AP1169" s="84" t="s">
        <v>179</v>
      </c>
      <c r="AQ1169" s="84">
        <v>0</v>
      </c>
      <c r="AR1169" s="84">
        <v>0</v>
      </c>
      <c r="AS1169" s="84"/>
      <c r="AT1169" s="84"/>
      <c r="AU1169" s="84"/>
      <c r="AV1169" s="84"/>
      <c r="AW1169" s="84"/>
      <c r="AX1169" s="84"/>
      <c r="AY1169" s="84"/>
      <c r="AZ1169" s="84"/>
    </row>
    <row r="1170" spans="1:52" x14ac:dyDescent="0.25">
      <c r="A1170" s="69" t="s">
        <v>1446</v>
      </c>
      <c r="B1170" s="69" t="s">
        <v>2064</v>
      </c>
      <c r="C1170" s="70"/>
      <c r="D1170" s="71"/>
      <c r="E1170" s="72"/>
      <c r="F1170" s="73"/>
      <c r="G1170" s="70"/>
      <c r="H1170" s="74"/>
      <c r="I1170" s="75"/>
      <c r="J1170" s="75"/>
      <c r="K1170" s="36"/>
      <c r="L1170" s="82"/>
      <c r="M1170" s="82"/>
      <c r="N1170" s="77"/>
      <c r="O1170" s="84" t="s">
        <v>233</v>
      </c>
      <c r="P1170" s="86">
        <v>43168.05809027778</v>
      </c>
      <c r="Q1170" s="84" t="s">
        <v>2427</v>
      </c>
      <c r="R1170" s="84"/>
      <c r="S1170" s="84"/>
      <c r="T1170" s="84" t="s">
        <v>3547</v>
      </c>
      <c r="U1170" s="84"/>
      <c r="V1170" s="87" t="s">
        <v>4663</v>
      </c>
      <c r="W1170" s="86">
        <v>43168.05809027778</v>
      </c>
      <c r="X1170" s="87" t="s">
        <v>6005</v>
      </c>
      <c r="Y1170" s="84"/>
      <c r="Z1170" s="84"/>
      <c r="AA1170" s="90" t="s">
        <v>7584</v>
      </c>
      <c r="AB1170" s="84"/>
      <c r="AC1170" s="84" t="b">
        <v>0</v>
      </c>
      <c r="AD1170" s="84">
        <v>0</v>
      </c>
      <c r="AE1170" s="90" t="s">
        <v>243</v>
      </c>
      <c r="AF1170" s="84" t="b">
        <v>0</v>
      </c>
      <c r="AG1170" s="84" t="s">
        <v>532</v>
      </c>
      <c r="AH1170" s="84"/>
      <c r="AI1170" s="90" t="s">
        <v>243</v>
      </c>
      <c r="AJ1170" s="84" t="b">
        <v>0</v>
      </c>
      <c r="AK1170" s="84">
        <v>42</v>
      </c>
      <c r="AL1170" s="90" t="s">
        <v>8296</v>
      </c>
      <c r="AM1170" s="84" t="s">
        <v>251</v>
      </c>
      <c r="AN1170" s="84" t="b">
        <v>0</v>
      </c>
      <c r="AO1170" s="90" t="s">
        <v>8296</v>
      </c>
      <c r="AP1170" s="84" t="s">
        <v>179</v>
      </c>
      <c r="AQ1170" s="84">
        <v>0</v>
      </c>
      <c r="AR1170" s="84">
        <v>0</v>
      </c>
      <c r="AS1170" s="84"/>
      <c r="AT1170" s="84"/>
      <c r="AU1170" s="84"/>
      <c r="AV1170" s="84"/>
      <c r="AW1170" s="84"/>
      <c r="AX1170" s="84"/>
      <c r="AY1170" s="84"/>
      <c r="AZ1170" s="84"/>
    </row>
    <row r="1171" spans="1:52" x14ac:dyDescent="0.25">
      <c r="A1171" s="69" t="s">
        <v>1446</v>
      </c>
      <c r="B1171" s="69" t="s">
        <v>2095</v>
      </c>
      <c r="C1171" s="70"/>
      <c r="D1171" s="71"/>
      <c r="E1171" s="72"/>
      <c r="F1171" s="73"/>
      <c r="G1171" s="70"/>
      <c r="H1171" s="74"/>
      <c r="I1171" s="75"/>
      <c r="J1171" s="75"/>
      <c r="K1171" s="36"/>
      <c r="L1171" s="82"/>
      <c r="M1171" s="82"/>
      <c r="N1171" s="77"/>
      <c r="O1171" s="84" t="s">
        <v>233</v>
      </c>
      <c r="P1171" s="86">
        <v>43168.058240740742</v>
      </c>
      <c r="Q1171" s="84" t="s">
        <v>2400</v>
      </c>
      <c r="R1171" s="84"/>
      <c r="S1171" s="84"/>
      <c r="T1171" s="84"/>
      <c r="U1171" s="84"/>
      <c r="V1171" s="87" t="s">
        <v>4663</v>
      </c>
      <c r="W1171" s="86">
        <v>43168.058240740742</v>
      </c>
      <c r="X1171" s="87" t="s">
        <v>6006</v>
      </c>
      <c r="Y1171" s="84"/>
      <c r="Z1171" s="84"/>
      <c r="AA1171" s="90" t="s">
        <v>7585</v>
      </c>
      <c r="AB1171" s="84"/>
      <c r="AC1171" s="84" t="b">
        <v>0</v>
      </c>
      <c r="AD1171" s="84">
        <v>0</v>
      </c>
      <c r="AE1171" s="90" t="s">
        <v>243</v>
      </c>
      <c r="AF1171" s="84" t="b">
        <v>0</v>
      </c>
      <c r="AG1171" s="84" t="s">
        <v>532</v>
      </c>
      <c r="AH1171" s="84"/>
      <c r="AI1171" s="90" t="s">
        <v>243</v>
      </c>
      <c r="AJ1171" s="84" t="b">
        <v>0</v>
      </c>
      <c r="AK1171" s="84">
        <v>369</v>
      </c>
      <c r="AL1171" s="90" t="s">
        <v>8332</v>
      </c>
      <c r="AM1171" s="84" t="s">
        <v>251</v>
      </c>
      <c r="AN1171" s="84" t="b">
        <v>0</v>
      </c>
      <c r="AO1171" s="90" t="s">
        <v>8332</v>
      </c>
      <c r="AP1171" s="84" t="s">
        <v>179</v>
      </c>
      <c r="AQ1171" s="84">
        <v>0</v>
      </c>
      <c r="AR1171" s="84">
        <v>0</v>
      </c>
      <c r="AS1171" s="84"/>
      <c r="AT1171" s="84"/>
      <c r="AU1171" s="84"/>
      <c r="AV1171" s="84"/>
      <c r="AW1171" s="84"/>
      <c r="AX1171" s="84"/>
      <c r="AY1171" s="84"/>
      <c r="AZ1171" s="84"/>
    </row>
    <row r="1172" spans="1:52" x14ac:dyDescent="0.25">
      <c r="A1172" s="69" t="s">
        <v>1447</v>
      </c>
      <c r="B1172" s="69" t="s">
        <v>2095</v>
      </c>
      <c r="C1172" s="70"/>
      <c r="D1172" s="71"/>
      <c r="E1172" s="72"/>
      <c r="F1172" s="73"/>
      <c r="G1172" s="70"/>
      <c r="H1172" s="74"/>
      <c r="I1172" s="75"/>
      <c r="J1172" s="75"/>
      <c r="K1172" s="36"/>
      <c r="L1172" s="82"/>
      <c r="M1172" s="82"/>
      <c r="N1172" s="77"/>
      <c r="O1172" s="84" t="s">
        <v>233</v>
      </c>
      <c r="P1172" s="86">
        <v>43168.058252314811</v>
      </c>
      <c r="Q1172" s="84" t="s">
        <v>2400</v>
      </c>
      <c r="R1172" s="84"/>
      <c r="S1172" s="84"/>
      <c r="T1172" s="84"/>
      <c r="U1172" s="84"/>
      <c r="V1172" s="87" t="s">
        <v>4664</v>
      </c>
      <c r="W1172" s="86">
        <v>43168.058252314811</v>
      </c>
      <c r="X1172" s="87" t="s">
        <v>6007</v>
      </c>
      <c r="Y1172" s="84"/>
      <c r="Z1172" s="84"/>
      <c r="AA1172" s="90" t="s">
        <v>7586</v>
      </c>
      <c r="AB1172" s="84"/>
      <c r="AC1172" s="84" t="b">
        <v>0</v>
      </c>
      <c r="AD1172" s="84">
        <v>0</v>
      </c>
      <c r="AE1172" s="90" t="s">
        <v>243</v>
      </c>
      <c r="AF1172" s="84" t="b">
        <v>0</v>
      </c>
      <c r="AG1172" s="84" t="s">
        <v>532</v>
      </c>
      <c r="AH1172" s="84"/>
      <c r="AI1172" s="90" t="s">
        <v>243</v>
      </c>
      <c r="AJ1172" s="84" t="b">
        <v>0</v>
      </c>
      <c r="AK1172" s="84">
        <v>369</v>
      </c>
      <c r="AL1172" s="90" t="s">
        <v>8332</v>
      </c>
      <c r="AM1172" s="84" t="s">
        <v>251</v>
      </c>
      <c r="AN1172" s="84" t="b">
        <v>0</v>
      </c>
      <c r="AO1172" s="90" t="s">
        <v>8332</v>
      </c>
      <c r="AP1172" s="84" t="s">
        <v>179</v>
      </c>
      <c r="AQ1172" s="84">
        <v>0</v>
      </c>
      <c r="AR1172" s="84">
        <v>0</v>
      </c>
      <c r="AS1172" s="84"/>
      <c r="AT1172" s="84"/>
      <c r="AU1172" s="84"/>
      <c r="AV1172" s="84"/>
      <c r="AW1172" s="84"/>
      <c r="AX1172" s="84"/>
      <c r="AY1172" s="84"/>
      <c r="AZ1172" s="84"/>
    </row>
    <row r="1173" spans="1:52" x14ac:dyDescent="0.25">
      <c r="A1173" s="69" t="s">
        <v>1448</v>
      </c>
      <c r="B1173" s="69" t="s">
        <v>1448</v>
      </c>
      <c r="C1173" s="70"/>
      <c r="D1173" s="71"/>
      <c r="E1173" s="72"/>
      <c r="F1173" s="73"/>
      <c r="G1173" s="70"/>
      <c r="H1173" s="74"/>
      <c r="I1173" s="75"/>
      <c r="J1173" s="75"/>
      <c r="K1173" s="36"/>
      <c r="L1173" s="82"/>
      <c r="M1173" s="82"/>
      <c r="N1173" s="77"/>
      <c r="O1173" s="84" t="s">
        <v>179</v>
      </c>
      <c r="P1173" s="86">
        <v>43168.058263888888</v>
      </c>
      <c r="Q1173" s="84" t="s">
        <v>2816</v>
      </c>
      <c r="R1173" s="84"/>
      <c r="S1173" s="84"/>
      <c r="T1173" s="84" t="s">
        <v>3547</v>
      </c>
      <c r="U1173" s="84"/>
      <c r="V1173" s="87" t="s">
        <v>4665</v>
      </c>
      <c r="W1173" s="86">
        <v>43168.058263888888</v>
      </c>
      <c r="X1173" s="87" t="s">
        <v>6008</v>
      </c>
      <c r="Y1173" s="84"/>
      <c r="Z1173" s="84"/>
      <c r="AA1173" s="90" t="s">
        <v>7587</v>
      </c>
      <c r="AB1173" s="90" t="s">
        <v>8363</v>
      </c>
      <c r="AC1173" s="84" t="b">
        <v>0</v>
      </c>
      <c r="AD1173" s="84">
        <v>0</v>
      </c>
      <c r="AE1173" s="90" t="s">
        <v>8444</v>
      </c>
      <c r="AF1173" s="84" t="b">
        <v>0</v>
      </c>
      <c r="AG1173" s="84" t="s">
        <v>248</v>
      </c>
      <c r="AH1173" s="84"/>
      <c r="AI1173" s="90" t="s">
        <v>243</v>
      </c>
      <c r="AJ1173" s="84" t="b">
        <v>0</v>
      </c>
      <c r="AK1173" s="84">
        <v>0</v>
      </c>
      <c r="AL1173" s="90" t="s">
        <v>243</v>
      </c>
      <c r="AM1173" s="84" t="s">
        <v>252</v>
      </c>
      <c r="AN1173" s="84" t="b">
        <v>0</v>
      </c>
      <c r="AO1173" s="90" t="s">
        <v>8363</v>
      </c>
      <c r="AP1173" s="84" t="s">
        <v>179</v>
      </c>
      <c r="AQ1173" s="84">
        <v>0</v>
      </c>
      <c r="AR1173" s="84">
        <v>0</v>
      </c>
      <c r="AS1173" s="84"/>
      <c r="AT1173" s="84"/>
      <c r="AU1173" s="84"/>
      <c r="AV1173" s="84"/>
      <c r="AW1173" s="84"/>
      <c r="AX1173" s="84"/>
      <c r="AY1173" s="84"/>
      <c r="AZ1173" s="84"/>
    </row>
    <row r="1174" spans="1:52" x14ac:dyDescent="0.25">
      <c r="A1174" s="69" t="s">
        <v>1449</v>
      </c>
      <c r="B1174" s="69" t="s">
        <v>217</v>
      </c>
      <c r="C1174" s="70"/>
      <c r="D1174" s="71"/>
      <c r="E1174" s="72"/>
      <c r="F1174" s="73"/>
      <c r="G1174" s="70"/>
      <c r="H1174" s="74"/>
      <c r="I1174" s="75"/>
      <c r="J1174" s="75"/>
      <c r="K1174" s="36"/>
      <c r="L1174" s="82"/>
      <c r="M1174" s="82"/>
      <c r="N1174" s="77"/>
      <c r="O1174" s="84" t="s">
        <v>233</v>
      </c>
      <c r="P1174" s="86">
        <v>43168.058263888888</v>
      </c>
      <c r="Q1174" s="84" t="s">
        <v>2562</v>
      </c>
      <c r="R1174" s="84"/>
      <c r="S1174" s="84"/>
      <c r="T1174" s="84"/>
      <c r="U1174" s="84"/>
      <c r="V1174" s="87" t="s">
        <v>4666</v>
      </c>
      <c r="W1174" s="86">
        <v>43168.058263888888</v>
      </c>
      <c r="X1174" s="87" t="s">
        <v>6009</v>
      </c>
      <c r="Y1174" s="84"/>
      <c r="Z1174" s="84"/>
      <c r="AA1174" s="90" t="s">
        <v>7588</v>
      </c>
      <c r="AB1174" s="84"/>
      <c r="AC1174" s="84" t="b">
        <v>0</v>
      </c>
      <c r="AD1174" s="84">
        <v>0</v>
      </c>
      <c r="AE1174" s="90" t="s">
        <v>243</v>
      </c>
      <c r="AF1174" s="84" t="b">
        <v>0</v>
      </c>
      <c r="AG1174" s="84" t="s">
        <v>248</v>
      </c>
      <c r="AH1174" s="84"/>
      <c r="AI1174" s="90" t="s">
        <v>243</v>
      </c>
      <c r="AJ1174" s="84" t="b">
        <v>0</v>
      </c>
      <c r="AK1174" s="84">
        <v>17</v>
      </c>
      <c r="AL1174" s="90" t="s">
        <v>8134</v>
      </c>
      <c r="AM1174" s="84" t="s">
        <v>252</v>
      </c>
      <c r="AN1174" s="84" t="b">
        <v>0</v>
      </c>
      <c r="AO1174" s="90" t="s">
        <v>8134</v>
      </c>
      <c r="AP1174" s="84" t="s">
        <v>179</v>
      </c>
      <c r="AQ1174" s="84">
        <v>0</v>
      </c>
      <c r="AR1174" s="84">
        <v>0</v>
      </c>
      <c r="AS1174" s="84"/>
      <c r="AT1174" s="84"/>
      <c r="AU1174" s="84"/>
      <c r="AV1174" s="84"/>
      <c r="AW1174" s="84"/>
      <c r="AX1174" s="84"/>
      <c r="AY1174" s="84"/>
      <c r="AZ1174" s="84"/>
    </row>
    <row r="1175" spans="1:52" x14ac:dyDescent="0.25">
      <c r="A1175" s="69" t="s">
        <v>1449</v>
      </c>
      <c r="B1175" s="69" t="s">
        <v>1917</v>
      </c>
      <c r="C1175" s="70"/>
      <c r="D1175" s="71"/>
      <c r="E1175" s="72"/>
      <c r="F1175" s="73"/>
      <c r="G1175" s="70"/>
      <c r="H1175" s="74"/>
      <c r="I1175" s="75"/>
      <c r="J1175" s="75"/>
      <c r="K1175" s="36"/>
      <c r="L1175" s="82"/>
      <c r="M1175" s="82"/>
      <c r="N1175" s="77"/>
      <c r="O1175" s="84" t="s">
        <v>233</v>
      </c>
      <c r="P1175" s="86">
        <v>43168.058263888888</v>
      </c>
      <c r="Q1175" s="84" t="s">
        <v>2562</v>
      </c>
      <c r="R1175" s="84"/>
      <c r="S1175" s="84"/>
      <c r="T1175" s="84"/>
      <c r="U1175" s="84"/>
      <c r="V1175" s="87" t="s">
        <v>4666</v>
      </c>
      <c r="W1175" s="86">
        <v>43168.058263888888</v>
      </c>
      <c r="X1175" s="87" t="s">
        <v>6009</v>
      </c>
      <c r="Y1175" s="84"/>
      <c r="Z1175" s="84"/>
      <c r="AA1175" s="90" t="s">
        <v>7588</v>
      </c>
      <c r="AB1175" s="84"/>
      <c r="AC1175" s="84" t="b">
        <v>0</v>
      </c>
      <c r="AD1175" s="84">
        <v>0</v>
      </c>
      <c r="AE1175" s="90" t="s">
        <v>243</v>
      </c>
      <c r="AF1175" s="84" t="b">
        <v>0</v>
      </c>
      <c r="AG1175" s="84" t="s">
        <v>248</v>
      </c>
      <c r="AH1175" s="84"/>
      <c r="AI1175" s="90" t="s">
        <v>243</v>
      </c>
      <c r="AJ1175" s="84" t="b">
        <v>0</v>
      </c>
      <c r="AK1175" s="84">
        <v>17</v>
      </c>
      <c r="AL1175" s="90" t="s">
        <v>8134</v>
      </c>
      <c r="AM1175" s="84" t="s">
        <v>252</v>
      </c>
      <c r="AN1175" s="84" t="b">
        <v>0</v>
      </c>
      <c r="AO1175" s="90" t="s">
        <v>8134</v>
      </c>
      <c r="AP1175" s="84" t="s">
        <v>179</v>
      </c>
      <c r="AQ1175" s="84">
        <v>0</v>
      </c>
      <c r="AR1175" s="84">
        <v>0</v>
      </c>
      <c r="AS1175" s="84"/>
      <c r="AT1175" s="84"/>
      <c r="AU1175" s="84"/>
      <c r="AV1175" s="84"/>
      <c r="AW1175" s="84"/>
      <c r="AX1175" s="84"/>
      <c r="AY1175" s="84"/>
      <c r="AZ1175" s="84"/>
    </row>
    <row r="1176" spans="1:52" x14ac:dyDescent="0.25">
      <c r="A1176" s="69" t="s">
        <v>1450</v>
      </c>
      <c r="B1176" s="69" t="s">
        <v>2075</v>
      </c>
      <c r="C1176" s="70"/>
      <c r="D1176" s="71"/>
      <c r="E1176" s="72"/>
      <c r="F1176" s="73"/>
      <c r="G1176" s="70"/>
      <c r="H1176" s="74"/>
      <c r="I1176" s="75"/>
      <c r="J1176" s="75"/>
      <c r="K1176" s="36"/>
      <c r="L1176" s="82"/>
      <c r="M1176" s="82"/>
      <c r="N1176" s="77"/>
      <c r="O1176" s="84" t="s">
        <v>233</v>
      </c>
      <c r="P1176" s="86">
        <v>43168.058287037034</v>
      </c>
      <c r="Q1176" s="84" t="s">
        <v>2396</v>
      </c>
      <c r="R1176" s="84"/>
      <c r="S1176" s="84"/>
      <c r="T1176" s="84" t="s">
        <v>3570</v>
      </c>
      <c r="U1176" s="87" t="s">
        <v>3884</v>
      </c>
      <c r="V1176" s="87" t="s">
        <v>3884</v>
      </c>
      <c r="W1176" s="86">
        <v>43168.058287037034</v>
      </c>
      <c r="X1176" s="87" t="s">
        <v>6010</v>
      </c>
      <c r="Y1176" s="84"/>
      <c r="Z1176" s="84"/>
      <c r="AA1176" s="90" t="s">
        <v>7589</v>
      </c>
      <c r="AB1176" s="84"/>
      <c r="AC1176" s="84" t="b">
        <v>0</v>
      </c>
      <c r="AD1176" s="84">
        <v>0</v>
      </c>
      <c r="AE1176" s="90" t="s">
        <v>243</v>
      </c>
      <c r="AF1176" s="84" t="b">
        <v>0</v>
      </c>
      <c r="AG1176" s="84" t="s">
        <v>8486</v>
      </c>
      <c r="AH1176" s="84"/>
      <c r="AI1176" s="90" t="s">
        <v>243</v>
      </c>
      <c r="AJ1176" s="84" t="b">
        <v>0</v>
      </c>
      <c r="AK1176" s="84">
        <v>319</v>
      </c>
      <c r="AL1176" s="90" t="s">
        <v>8311</v>
      </c>
      <c r="AM1176" s="84" t="s">
        <v>251</v>
      </c>
      <c r="AN1176" s="84" t="b">
        <v>0</v>
      </c>
      <c r="AO1176" s="90" t="s">
        <v>8311</v>
      </c>
      <c r="AP1176" s="84" t="s">
        <v>179</v>
      </c>
      <c r="AQ1176" s="84">
        <v>0</v>
      </c>
      <c r="AR1176" s="84">
        <v>0</v>
      </c>
      <c r="AS1176" s="84"/>
      <c r="AT1176" s="84"/>
      <c r="AU1176" s="84"/>
      <c r="AV1176" s="84"/>
      <c r="AW1176" s="84"/>
      <c r="AX1176" s="84"/>
      <c r="AY1176" s="84"/>
      <c r="AZ1176" s="84"/>
    </row>
    <row r="1177" spans="1:52" x14ac:dyDescent="0.25">
      <c r="A1177" s="69" t="s">
        <v>1451</v>
      </c>
      <c r="B1177" s="69" t="s">
        <v>1451</v>
      </c>
      <c r="C1177" s="70"/>
      <c r="D1177" s="71"/>
      <c r="E1177" s="72"/>
      <c r="F1177" s="73"/>
      <c r="G1177" s="70"/>
      <c r="H1177" s="74"/>
      <c r="I1177" s="75"/>
      <c r="J1177" s="75"/>
      <c r="K1177" s="36"/>
      <c r="L1177" s="82"/>
      <c r="M1177" s="82"/>
      <c r="N1177" s="77"/>
      <c r="O1177" s="84" t="s">
        <v>179</v>
      </c>
      <c r="P1177" s="86">
        <v>43167.381747685184</v>
      </c>
      <c r="Q1177" s="84" t="s">
        <v>2817</v>
      </c>
      <c r="R1177" s="84"/>
      <c r="S1177" s="84"/>
      <c r="T1177" s="84" t="s">
        <v>3721</v>
      </c>
      <c r="U1177" s="87" t="s">
        <v>3975</v>
      </c>
      <c r="V1177" s="87" t="s">
        <v>3975</v>
      </c>
      <c r="W1177" s="86">
        <v>43167.381747685184</v>
      </c>
      <c r="X1177" s="87" t="s">
        <v>6011</v>
      </c>
      <c r="Y1177" s="84"/>
      <c r="Z1177" s="84"/>
      <c r="AA1177" s="90" t="s">
        <v>7590</v>
      </c>
      <c r="AB1177" s="84"/>
      <c r="AC1177" s="84" t="b">
        <v>0</v>
      </c>
      <c r="AD1177" s="84">
        <v>4</v>
      </c>
      <c r="AE1177" s="90" t="s">
        <v>243</v>
      </c>
      <c r="AF1177" s="84" t="b">
        <v>0</v>
      </c>
      <c r="AG1177" s="84" t="s">
        <v>248</v>
      </c>
      <c r="AH1177" s="84"/>
      <c r="AI1177" s="90" t="s">
        <v>243</v>
      </c>
      <c r="AJ1177" s="84" t="b">
        <v>0</v>
      </c>
      <c r="AK1177" s="84">
        <v>7</v>
      </c>
      <c r="AL1177" s="90" t="s">
        <v>243</v>
      </c>
      <c r="AM1177" s="84" t="s">
        <v>253</v>
      </c>
      <c r="AN1177" s="84" t="b">
        <v>0</v>
      </c>
      <c r="AO1177" s="90" t="s">
        <v>7590</v>
      </c>
      <c r="AP1177" s="84" t="s">
        <v>270</v>
      </c>
      <c r="AQ1177" s="84">
        <v>0</v>
      </c>
      <c r="AR1177" s="84">
        <v>0</v>
      </c>
      <c r="AS1177" s="84"/>
      <c r="AT1177" s="84"/>
      <c r="AU1177" s="84"/>
      <c r="AV1177" s="84"/>
      <c r="AW1177" s="84"/>
      <c r="AX1177" s="84"/>
      <c r="AY1177" s="84"/>
      <c r="AZ1177" s="84"/>
    </row>
    <row r="1178" spans="1:52" x14ac:dyDescent="0.25">
      <c r="A1178" s="69" t="s">
        <v>1452</v>
      </c>
      <c r="B1178" s="69" t="s">
        <v>1451</v>
      </c>
      <c r="C1178" s="70"/>
      <c r="D1178" s="71"/>
      <c r="E1178" s="72"/>
      <c r="F1178" s="73"/>
      <c r="G1178" s="70"/>
      <c r="H1178" s="74"/>
      <c r="I1178" s="75"/>
      <c r="J1178" s="75"/>
      <c r="K1178" s="36"/>
      <c r="L1178" s="82"/>
      <c r="M1178" s="82"/>
      <c r="N1178" s="77"/>
      <c r="O1178" s="84" t="s">
        <v>233</v>
      </c>
      <c r="P1178" s="86">
        <v>43168.058298611111</v>
      </c>
      <c r="Q1178" s="84" t="s">
        <v>2818</v>
      </c>
      <c r="R1178" s="84"/>
      <c r="S1178" s="84"/>
      <c r="T1178" s="84" t="s">
        <v>3547</v>
      </c>
      <c r="U1178" s="84"/>
      <c r="V1178" s="87" t="s">
        <v>4667</v>
      </c>
      <c r="W1178" s="86">
        <v>43168.058298611111</v>
      </c>
      <c r="X1178" s="87" t="s">
        <v>6012</v>
      </c>
      <c r="Y1178" s="84"/>
      <c r="Z1178" s="84"/>
      <c r="AA1178" s="90" t="s">
        <v>7591</v>
      </c>
      <c r="AB1178" s="84"/>
      <c r="AC1178" s="84" t="b">
        <v>0</v>
      </c>
      <c r="AD1178" s="84">
        <v>0</v>
      </c>
      <c r="AE1178" s="90" t="s">
        <v>243</v>
      </c>
      <c r="AF1178" s="84" t="b">
        <v>0</v>
      </c>
      <c r="AG1178" s="84" t="s">
        <v>248</v>
      </c>
      <c r="AH1178" s="84"/>
      <c r="AI1178" s="90" t="s">
        <v>243</v>
      </c>
      <c r="AJ1178" s="84" t="b">
        <v>0</v>
      </c>
      <c r="AK1178" s="84">
        <v>7</v>
      </c>
      <c r="AL1178" s="90" t="s">
        <v>7590</v>
      </c>
      <c r="AM1178" s="84" t="s">
        <v>251</v>
      </c>
      <c r="AN1178" s="84" t="b">
        <v>0</v>
      </c>
      <c r="AO1178" s="90" t="s">
        <v>7590</v>
      </c>
      <c r="AP1178" s="84" t="s">
        <v>179</v>
      </c>
      <c r="AQ1178" s="84">
        <v>0</v>
      </c>
      <c r="AR1178" s="84">
        <v>0</v>
      </c>
      <c r="AS1178" s="84"/>
      <c r="AT1178" s="84"/>
      <c r="AU1178" s="84"/>
      <c r="AV1178" s="84"/>
      <c r="AW1178" s="84"/>
      <c r="AX1178" s="84"/>
      <c r="AY1178" s="84"/>
      <c r="AZ1178" s="84"/>
    </row>
    <row r="1179" spans="1:52" x14ac:dyDescent="0.25">
      <c r="A1179" s="69" t="s">
        <v>1453</v>
      </c>
      <c r="B1179" s="69" t="s">
        <v>2286</v>
      </c>
      <c r="C1179" s="70"/>
      <c r="D1179" s="71"/>
      <c r="E1179" s="72"/>
      <c r="F1179" s="73"/>
      <c r="G1179" s="70"/>
      <c r="H1179" s="74"/>
      <c r="I1179" s="75"/>
      <c r="J1179" s="75"/>
      <c r="K1179" s="36"/>
      <c r="L1179" s="82"/>
      <c r="M1179" s="82"/>
      <c r="N1179" s="77"/>
      <c r="O1179" s="84" t="s">
        <v>233</v>
      </c>
      <c r="P1179" s="86">
        <v>43168.058298611111</v>
      </c>
      <c r="Q1179" s="84" t="s">
        <v>2819</v>
      </c>
      <c r="R1179" s="84"/>
      <c r="S1179" s="84"/>
      <c r="T1179" s="84"/>
      <c r="U1179" s="84"/>
      <c r="V1179" s="87" t="s">
        <v>4668</v>
      </c>
      <c r="W1179" s="86">
        <v>43168.058298611111</v>
      </c>
      <c r="X1179" s="87" t="s">
        <v>6013</v>
      </c>
      <c r="Y1179" s="84"/>
      <c r="Z1179" s="84"/>
      <c r="AA1179" s="90" t="s">
        <v>7592</v>
      </c>
      <c r="AB1179" s="84"/>
      <c r="AC1179" s="84" t="b">
        <v>0</v>
      </c>
      <c r="AD1179" s="84">
        <v>0</v>
      </c>
      <c r="AE1179" s="90" t="s">
        <v>243</v>
      </c>
      <c r="AF1179" s="84" t="b">
        <v>0</v>
      </c>
      <c r="AG1179" s="84" t="s">
        <v>248</v>
      </c>
      <c r="AH1179" s="84"/>
      <c r="AI1179" s="90" t="s">
        <v>243</v>
      </c>
      <c r="AJ1179" s="84" t="b">
        <v>0</v>
      </c>
      <c r="AK1179" s="84">
        <v>19</v>
      </c>
      <c r="AL1179" s="90" t="s">
        <v>7887</v>
      </c>
      <c r="AM1179" s="84" t="s">
        <v>251</v>
      </c>
      <c r="AN1179" s="84" t="b">
        <v>0</v>
      </c>
      <c r="AO1179" s="90" t="s">
        <v>7887</v>
      </c>
      <c r="AP1179" s="84" t="s">
        <v>179</v>
      </c>
      <c r="AQ1179" s="84">
        <v>0</v>
      </c>
      <c r="AR1179" s="84">
        <v>0</v>
      </c>
      <c r="AS1179" s="84"/>
      <c r="AT1179" s="84"/>
      <c r="AU1179" s="84"/>
      <c r="AV1179" s="84"/>
      <c r="AW1179" s="84"/>
      <c r="AX1179" s="84"/>
      <c r="AY1179" s="84"/>
      <c r="AZ1179" s="84"/>
    </row>
    <row r="1180" spans="1:52" x14ac:dyDescent="0.25">
      <c r="A1180" s="69" t="s">
        <v>1453</v>
      </c>
      <c r="B1180" s="69" t="s">
        <v>1207</v>
      </c>
      <c r="C1180" s="70"/>
      <c r="D1180" s="71"/>
      <c r="E1180" s="72"/>
      <c r="F1180" s="73"/>
      <c r="G1180" s="70"/>
      <c r="H1180" s="74"/>
      <c r="I1180" s="75"/>
      <c r="J1180" s="75"/>
      <c r="K1180" s="36"/>
      <c r="L1180" s="82"/>
      <c r="M1180" s="82"/>
      <c r="N1180" s="77"/>
      <c r="O1180" s="84" t="s">
        <v>233</v>
      </c>
      <c r="P1180" s="86">
        <v>43168.058298611111</v>
      </c>
      <c r="Q1180" s="84" t="s">
        <v>2819</v>
      </c>
      <c r="R1180" s="84"/>
      <c r="S1180" s="84"/>
      <c r="T1180" s="84"/>
      <c r="U1180" s="84"/>
      <c r="V1180" s="87" t="s">
        <v>4668</v>
      </c>
      <c r="W1180" s="86">
        <v>43168.058298611111</v>
      </c>
      <c r="X1180" s="87" t="s">
        <v>6013</v>
      </c>
      <c r="Y1180" s="84"/>
      <c r="Z1180" s="84"/>
      <c r="AA1180" s="90" t="s">
        <v>7592</v>
      </c>
      <c r="AB1180" s="84"/>
      <c r="AC1180" s="84" t="b">
        <v>0</v>
      </c>
      <c r="AD1180" s="84">
        <v>0</v>
      </c>
      <c r="AE1180" s="90" t="s">
        <v>243</v>
      </c>
      <c r="AF1180" s="84" t="b">
        <v>0</v>
      </c>
      <c r="AG1180" s="84" t="s">
        <v>248</v>
      </c>
      <c r="AH1180" s="84"/>
      <c r="AI1180" s="90" t="s">
        <v>243</v>
      </c>
      <c r="AJ1180" s="84" t="b">
        <v>0</v>
      </c>
      <c r="AK1180" s="84">
        <v>19</v>
      </c>
      <c r="AL1180" s="90" t="s">
        <v>7887</v>
      </c>
      <c r="AM1180" s="84" t="s">
        <v>251</v>
      </c>
      <c r="AN1180" s="84" t="b">
        <v>0</v>
      </c>
      <c r="AO1180" s="90" t="s">
        <v>7887</v>
      </c>
      <c r="AP1180" s="84" t="s">
        <v>179</v>
      </c>
      <c r="AQ1180" s="84">
        <v>0</v>
      </c>
      <c r="AR1180" s="84">
        <v>0</v>
      </c>
      <c r="AS1180" s="84"/>
      <c r="AT1180" s="84"/>
      <c r="AU1180" s="84"/>
      <c r="AV1180" s="84"/>
      <c r="AW1180" s="84"/>
      <c r="AX1180" s="84"/>
      <c r="AY1180" s="84"/>
      <c r="AZ1180" s="84"/>
    </row>
    <row r="1181" spans="1:52" x14ac:dyDescent="0.25">
      <c r="A1181" s="69" t="s">
        <v>1454</v>
      </c>
      <c r="B1181" s="69" t="s">
        <v>1793</v>
      </c>
      <c r="C1181" s="70"/>
      <c r="D1181" s="71"/>
      <c r="E1181" s="72"/>
      <c r="F1181" s="73"/>
      <c r="G1181" s="70"/>
      <c r="H1181" s="74"/>
      <c r="I1181" s="75"/>
      <c r="J1181" s="75"/>
      <c r="K1181" s="36"/>
      <c r="L1181" s="82"/>
      <c r="M1181" s="82"/>
      <c r="N1181" s="77"/>
      <c r="O1181" s="84" t="s">
        <v>233</v>
      </c>
      <c r="P1181" s="86">
        <v>43168.058310185188</v>
      </c>
      <c r="Q1181" s="84" t="s">
        <v>2820</v>
      </c>
      <c r="R1181" s="84"/>
      <c r="S1181" s="84"/>
      <c r="T1181" s="84" t="s">
        <v>3547</v>
      </c>
      <c r="U1181" s="84"/>
      <c r="V1181" s="87" t="s">
        <v>4669</v>
      </c>
      <c r="W1181" s="86">
        <v>43168.058310185188</v>
      </c>
      <c r="X1181" s="87" t="s">
        <v>6014</v>
      </c>
      <c r="Y1181" s="84"/>
      <c r="Z1181" s="84"/>
      <c r="AA1181" s="90" t="s">
        <v>7593</v>
      </c>
      <c r="AB1181" s="84"/>
      <c r="AC1181" s="84" t="b">
        <v>0</v>
      </c>
      <c r="AD1181" s="84">
        <v>0</v>
      </c>
      <c r="AE1181" s="90" t="s">
        <v>243</v>
      </c>
      <c r="AF1181" s="84" t="b">
        <v>0</v>
      </c>
      <c r="AG1181" s="84" t="s">
        <v>248</v>
      </c>
      <c r="AH1181" s="84"/>
      <c r="AI1181" s="90" t="s">
        <v>243</v>
      </c>
      <c r="AJ1181" s="84" t="b">
        <v>0</v>
      </c>
      <c r="AK1181" s="84">
        <v>146</v>
      </c>
      <c r="AL1181" s="90" t="s">
        <v>7987</v>
      </c>
      <c r="AM1181" s="84" t="s">
        <v>251</v>
      </c>
      <c r="AN1181" s="84" t="b">
        <v>0</v>
      </c>
      <c r="AO1181" s="90" t="s">
        <v>7987</v>
      </c>
      <c r="AP1181" s="84" t="s">
        <v>179</v>
      </c>
      <c r="AQ1181" s="84">
        <v>0</v>
      </c>
      <c r="AR1181" s="84">
        <v>0</v>
      </c>
      <c r="AS1181" s="84"/>
      <c r="AT1181" s="84"/>
      <c r="AU1181" s="84"/>
      <c r="AV1181" s="84"/>
      <c r="AW1181" s="84"/>
      <c r="AX1181" s="84"/>
      <c r="AY1181" s="84"/>
      <c r="AZ1181" s="84"/>
    </row>
    <row r="1182" spans="1:52" x14ac:dyDescent="0.25">
      <c r="A1182" s="69" t="s">
        <v>1455</v>
      </c>
      <c r="B1182" s="69" t="s">
        <v>1455</v>
      </c>
      <c r="C1182" s="70"/>
      <c r="D1182" s="71"/>
      <c r="E1182" s="72"/>
      <c r="F1182" s="73"/>
      <c r="G1182" s="70"/>
      <c r="H1182" s="74"/>
      <c r="I1182" s="75"/>
      <c r="J1182" s="75"/>
      <c r="K1182" s="36"/>
      <c r="L1182" s="82"/>
      <c r="M1182" s="82"/>
      <c r="N1182" s="77"/>
      <c r="O1182" s="84" t="s">
        <v>179</v>
      </c>
      <c r="P1182" s="86">
        <v>43161.99560185185</v>
      </c>
      <c r="Q1182" s="84" t="s">
        <v>2821</v>
      </c>
      <c r="R1182" s="87" t="s">
        <v>3328</v>
      </c>
      <c r="S1182" s="84" t="s">
        <v>236</v>
      </c>
      <c r="T1182" s="84" t="s">
        <v>3689</v>
      </c>
      <c r="U1182" s="84"/>
      <c r="V1182" s="87" t="s">
        <v>4670</v>
      </c>
      <c r="W1182" s="86">
        <v>43161.99560185185</v>
      </c>
      <c r="X1182" s="87" t="s">
        <v>6015</v>
      </c>
      <c r="Y1182" s="84"/>
      <c r="Z1182" s="84"/>
      <c r="AA1182" s="90" t="s">
        <v>7594</v>
      </c>
      <c r="AB1182" s="84"/>
      <c r="AC1182" s="84" t="b">
        <v>0</v>
      </c>
      <c r="AD1182" s="84">
        <v>0</v>
      </c>
      <c r="AE1182" s="90" t="s">
        <v>243</v>
      </c>
      <c r="AF1182" s="84" t="b">
        <v>1</v>
      </c>
      <c r="AG1182" s="84" t="s">
        <v>248</v>
      </c>
      <c r="AH1182" s="84"/>
      <c r="AI1182" s="90" t="s">
        <v>8505</v>
      </c>
      <c r="AJ1182" s="84" t="b">
        <v>0</v>
      </c>
      <c r="AK1182" s="84">
        <v>1</v>
      </c>
      <c r="AL1182" s="90" t="s">
        <v>243</v>
      </c>
      <c r="AM1182" s="84" t="s">
        <v>252</v>
      </c>
      <c r="AN1182" s="84" t="b">
        <v>0</v>
      </c>
      <c r="AO1182" s="90" t="s">
        <v>7594</v>
      </c>
      <c r="AP1182" s="84" t="s">
        <v>270</v>
      </c>
      <c r="AQ1182" s="84">
        <v>0</v>
      </c>
      <c r="AR1182" s="84">
        <v>0</v>
      </c>
      <c r="AS1182" s="84"/>
      <c r="AT1182" s="84"/>
      <c r="AU1182" s="84"/>
      <c r="AV1182" s="84"/>
      <c r="AW1182" s="84"/>
      <c r="AX1182" s="84"/>
      <c r="AY1182" s="84"/>
      <c r="AZ1182" s="84"/>
    </row>
    <row r="1183" spans="1:52" x14ac:dyDescent="0.25">
      <c r="A1183" s="69" t="s">
        <v>1456</v>
      </c>
      <c r="B1183" s="69" t="s">
        <v>1455</v>
      </c>
      <c r="C1183" s="70"/>
      <c r="D1183" s="71"/>
      <c r="E1183" s="72"/>
      <c r="F1183" s="73"/>
      <c r="G1183" s="70"/>
      <c r="H1183" s="74"/>
      <c r="I1183" s="75"/>
      <c r="J1183" s="75"/>
      <c r="K1183" s="36"/>
      <c r="L1183" s="82"/>
      <c r="M1183" s="82"/>
      <c r="N1183" s="77"/>
      <c r="O1183" s="84" t="s">
        <v>233</v>
      </c>
      <c r="P1183" s="86">
        <v>43168.058321759258</v>
      </c>
      <c r="Q1183" s="84" t="s">
        <v>2822</v>
      </c>
      <c r="R1183" s="84"/>
      <c r="S1183" s="84"/>
      <c r="T1183" s="84" t="s">
        <v>3689</v>
      </c>
      <c r="U1183" s="84"/>
      <c r="V1183" s="87" t="s">
        <v>4671</v>
      </c>
      <c r="W1183" s="86">
        <v>43168.058321759258</v>
      </c>
      <c r="X1183" s="87" t="s">
        <v>6016</v>
      </c>
      <c r="Y1183" s="84"/>
      <c r="Z1183" s="84"/>
      <c r="AA1183" s="90" t="s">
        <v>7595</v>
      </c>
      <c r="AB1183" s="84"/>
      <c r="AC1183" s="84" t="b">
        <v>0</v>
      </c>
      <c r="AD1183" s="84">
        <v>0</v>
      </c>
      <c r="AE1183" s="90" t="s">
        <v>243</v>
      </c>
      <c r="AF1183" s="84" t="b">
        <v>1</v>
      </c>
      <c r="AG1183" s="84" t="s">
        <v>248</v>
      </c>
      <c r="AH1183" s="84"/>
      <c r="AI1183" s="90" t="s">
        <v>8505</v>
      </c>
      <c r="AJ1183" s="84" t="b">
        <v>0</v>
      </c>
      <c r="AK1183" s="84">
        <v>1</v>
      </c>
      <c r="AL1183" s="90" t="s">
        <v>7594</v>
      </c>
      <c r="AM1183" s="84" t="s">
        <v>251</v>
      </c>
      <c r="AN1183" s="84" t="b">
        <v>0</v>
      </c>
      <c r="AO1183" s="90" t="s">
        <v>7594</v>
      </c>
      <c r="AP1183" s="84" t="s">
        <v>179</v>
      </c>
      <c r="AQ1183" s="84">
        <v>0</v>
      </c>
      <c r="AR1183" s="84">
        <v>0</v>
      </c>
      <c r="AS1183" s="84"/>
      <c r="AT1183" s="84"/>
      <c r="AU1183" s="84"/>
      <c r="AV1183" s="84"/>
      <c r="AW1183" s="84"/>
      <c r="AX1183" s="84"/>
      <c r="AY1183" s="84"/>
      <c r="AZ1183" s="84"/>
    </row>
    <row r="1184" spans="1:52" x14ac:dyDescent="0.25">
      <c r="A1184" s="69" t="s">
        <v>1457</v>
      </c>
      <c r="B1184" s="69" t="s">
        <v>2287</v>
      </c>
      <c r="C1184" s="70"/>
      <c r="D1184" s="71"/>
      <c r="E1184" s="72"/>
      <c r="F1184" s="73"/>
      <c r="G1184" s="70"/>
      <c r="H1184" s="74"/>
      <c r="I1184" s="75"/>
      <c r="J1184" s="75"/>
      <c r="K1184" s="36"/>
      <c r="L1184" s="82"/>
      <c r="M1184" s="82"/>
      <c r="N1184" s="77"/>
      <c r="O1184" s="84" t="s">
        <v>233</v>
      </c>
      <c r="P1184" s="86">
        <v>43168.058333333334</v>
      </c>
      <c r="Q1184" s="84" t="s">
        <v>2823</v>
      </c>
      <c r="R1184" s="87" t="s">
        <v>3329</v>
      </c>
      <c r="S1184" s="84" t="s">
        <v>3503</v>
      </c>
      <c r="T1184" s="84" t="s">
        <v>3547</v>
      </c>
      <c r="U1184" s="84"/>
      <c r="V1184" s="87" t="s">
        <v>4672</v>
      </c>
      <c r="W1184" s="86">
        <v>43168.058333333334</v>
      </c>
      <c r="X1184" s="87" t="s">
        <v>6017</v>
      </c>
      <c r="Y1184" s="84"/>
      <c r="Z1184" s="84"/>
      <c r="AA1184" s="90" t="s">
        <v>7596</v>
      </c>
      <c r="AB1184" s="90" t="s">
        <v>8364</v>
      </c>
      <c r="AC1184" s="84" t="b">
        <v>0</v>
      </c>
      <c r="AD1184" s="84">
        <v>0</v>
      </c>
      <c r="AE1184" s="90" t="s">
        <v>8445</v>
      </c>
      <c r="AF1184" s="84" t="b">
        <v>0</v>
      </c>
      <c r="AG1184" s="84" t="s">
        <v>248</v>
      </c>
      <c r="AH1184" s="84"/>
      <c r="AI1184" s="90" t="s">
        <v>243</v>
      </c>
      <c r="AJ1184" s="84" t="b">
        <v>0</v>
      </c>
      <c r="AK1184" s="84">
        <v>0</v>
      </c>
      <c r="AL1184" s="90" t="s">
        <v>243</v>
      </c>
      <c r="AM1184" s="84" t="s">
        <v>253</v>
      </c>
      <c r="AN1184" s="84" t="b">
        <v>0</v>
      </c>
      <c r="AO1184" s="90" t="s">
        <v>8364</v>
      </c>
      <c r="AP1184" s="84" t="s">
        <v>179</v>
      </c>
      <c r="AQ1184" s="84">
        <v>0</v>
      </c>
      <c r="AR1184" s="84">
        <v>0</v>
      </c>
      <c r="AS1184" s="84"/>
      <c r="AT1184" s="84"/>
      <c r="AU1184" s="84"/>
      <c r="AV1184" s="84"/>
      <c r="AW1184" s="84"/>
      <c r="AX1184" s="84"/>
      <c r="AY1184" s="84"/>
      <c r="AZ1184" s="84"/>
    </row>
    <row r="1185" spans="1:52" x14ac:dyDescent="0.25">
      <c r="A1185" s="69" t="s">
        <v>1457</v>
      </c>
      <c r="B1185" s="69" t="s">
        <v>2288</v>
      </c>
      <c r="C1185" s="70"/>
      <c r="D1185" s="71"/>
      <c r="E1185" s="72"/>
      <c r="F1185" s="73"/>
      <c r="G1185" s="70"/>
      <c r="H1185" s="74"/>
      <c r="I1185" s="75"/>
      <c r="J1185" s="75"/>
      <c r="K1185" s="36"/>
      <c r="L1185" s="82"/>
      <c r="M1185" s="82"/>
      <c r="N1185" s="77"/>
      <c r="O1185" s="84" t="s">
        <v>234</v>
      </c>
      <c r="P1185" s="86">
        <v>43168.058333333334</v>
      </c>
      <c r="Q1185" s="84" t="s">
        <v>2823</v>
      </c>
      <c r="R1185" s="87" t="s">
        <v>3329</v>
      </c>
      <c r="S1185" s="84" t="s">
        <v>3503</v>
      </c>
      <c r="T1185" s="84" t="s">
        <v>3547</v>
      </c>
      <c r="U1185" s="84"/>
      <c r="V1185" s="87" t="s">
        <v>4672</v>
      </c>
      <c r="W1185" s="86">
        <v>43168.058333333334</v>
      </c>
      <c r="X1185" s="87" t="s">
        <v>6017</v>
      </c>
      <c r="Y1185" s="84"/>
      <c r="Z1185" s="84"/>
      <c r="AA1185" s="90" t="s">
        <v>7596</v>
      </c>
      <c r="AB1185" s="90" t="s">
        <v>8364</v>
      </c>
      <c r="AC1185" s="84" t="b">
        <v>0</v>
      </c>
      <c r="AD1185" s="84">
        <v>0</v>
      </c>
      <c r="AE1185" s="90" t="s">
        <v>8445</v>
      </c>
      <c r="AF1185" s="84" t="b">
        <v>0</v>
      </c>
      <c r="AG1185" s="84" t="s">
        <v>248</v>
      </c>
      <c r="AH1185" s="84"/>
      <c r="AI1185" s="90" t="s">
        <v>243</v>
      </c>
      <c r="AJ1185" s="84" t="b">
        <v>0</v>
      </c>
      <c r="AK1185" s="84">
        <v>0</v>
      </c>
      <c r="AL1185" s="90" t="s">
        <v>243</v>
      </c>
      <c r="AM1185" s="84" t="s">
        <v>253</v>
      </c>
      <c r="AN1185" s="84" t="b">
        <v>0</v>
      </c>
      <c r="AO1185" s="90" t="s">
        <v>8364</v>
      </c>
      <c r="AP1185" s="84" t="s">
        <v>179</v>
      </c>
      <c r="AQ1185" s="84">
        <v>0</v>
      </c>
      <c r="AR1185" s="84">
        <v>0</v>
      </c>
      <c r="AS1185" s="84"/>
      <c r="AT1185" s="84"/>
      <c r="AU1185" s="84"/>
      <c r="AV1185" s="84"/>
      <c r="AW1185" s="84"/>
      <c r="AX1185" s="84"/>
      <c r="AY1185" s="84"/>
      <c r="AZ1185" s="84"/>
    </row>
    <row r="1186" spans="1:52" x14ac:dyDescent="0.25">
      <c r="A1186" s="69" t="s">
        <v>1285</v>
      </c>
      <c r="B1186" s="69" t="s">
        <v>2191</v>
      </c>
      <c r="C1186" s="70"/>
      <c r="D1186" s="71"/>
      <c r="E1186" s="72"/>
      <c r="F1186" s="73"/>
      <c r="G1186" s="70"/>
      <c r="H1186" s="74"/>
      <c r="I1186" s="75"/>
      <c r="J1186" s="75"/>
      <c r="K1186" s="36"/>
      <c r="L1186" s="82"/>
      <c r="M1186" s="82"/>
      <c r="N1186" s="77"/>
      <c r="O1186" s="84" t="s">
        <v>233</v>
      </c>
      <c r="P1186" s="86">
        <v>43168.056307870371</v>
      </c>
      <c r="Q1186" s="84" t="s">
        <v>2728</v>
      </c>
      <c r="R1186" s="84"/>
      <c r="S1186" s="84"/>
      <c r="T1186" s="84" t="s">
        <v>3693</v>
      </c>
      <c r="U1186" s="87" t="s">
        <v>3955</v>
      </c>
      <c r="V1186" s="87" t="s">
        <v>3955</v>
      </c>
      <c r="W1186" s="86">
        <v>43168.056307870371</v>
      </c>
      <c r="X1186" s="87" t="s">
        <v>5827</v>
      </c>
      <c r="Y1186" s="84"/>
      <c r="Z1186" s="84"/>
      <c r="AA1186" s="90" t="s">
        <v>7406</v>
      </c>
      <c r="AB1186" s="84"/>
      <c r="AC1186" s="84" t="b">
        <v>0</v>
      </c>
      <c r="AD1186" s="84">
        <v>0</v>
      </c>
      <c r="AE1186" s="90" t="s">
        <v>243</v>
      </c>
      <c r="AF1186" s="84" t="b">
        <v>0</v>
      </c>
      <c r="AG1186" s="84" t="s">
        <v>248</v>
      </c>
      <c r="AH1186" s="84"/>
      <c r="AI1186" s="90" t="s">
        <v>243</v>
      </c>
      <c r="AJ1186" s="84" t="b">
        <v>0</v>
      </c>
      <c r="AK1186" s="84">
        <v>1</v>
      </c>
      <c r="AL1186" s="90" t="s">
        <v>243</v>
      </c>
      <c r="AM1186" s="84" t="s">
        <v>252</v>
      </c>
      <c r="AN1186" s="84" t="b">
        <v>0</v>
      </c>
      <c r="AO1186" s="90" t="s">
        <v>7406</v>
      </c>
      <c r="AP1186" s="84" t="s">
        <v>179</v>
      </c>
      <c r="AQ1186" s="84">
        <v>0</v>
      </c>
      <c r="AR1186" s="84">
        <v>0</v>
      </c>
      <c r="AS1186" s="84"/>
      <c r="AT1186" s="84"/>
      <c r="AU1186" s="84"/>
      <c r="AV1186" s="84"/>
      <c r="AW1186" s="84"/>
      <c r="AX1186" s="84"/>
      <c r="AY1186" s="84"/>
      <c r="AZ1186" s="84"/>
    </row>
    <row r="1187" spans="1:52" x14ac:dyDescent="0.25">
      <c r="A1187" s="69" t="s">
        <v>1458</v>
      </c>
      <c r="B1187" s="69" t="s">
        <v>1285</v>
      </c>
      <c r="C1187" s="70"/>
      <c r="D1187" s="71"/>
      <c r="E1187" s="72"/>
      <c r="F1187" s="73"/>
      <c r="G1187" s="70"/>
      <c r="H1187" s="74"/>
      <c r="I1187" s="75"/>
      <c r="J1187" s="75"/>
      <c r="K1187" s="36"/>
      <c r="L1187" s="82"/>
      <c r="M1187" s="82"/>
      <c r="N1187" s="77"/>
      <c r="O1187" s="84" t="s">
        <v>233</v>
      </c>
      <c r="P1187" s="86">
        <v>43168.058391203704</v>
      </c>
      <c r="Q1187" s="84" t="s">
        <v>2824</v>
      </c>
      <c r="R1187" s="84"/>
      <c r="S1187" s="84"/>
      <c r="T1187" s="84" t="s">
        <v>3582</v>
      </c>
      <c r="U1187" s="84"/>
      <c r="V1187" s="87" t="s">
        <v>4673</v>
      </c>
      <c r="W1187" s="86">
        <v>43168.058391203704</v>
      </c>
      <c r="X1187" s="87" t="s">
        <v>6018</v>
      </c>
      <c r="Y1187" s="84"/>
      <c r="Z1187" s="84"/>
      <c r="AA1187" s="90" t="s">
        <v>7597</v>
      </c>
      <c r="AB1187" s="84"/>
      <c r="AC1187" s="84" t="b">
        <v>0</v>
      </c>
      <c r="AD1187" s="84">
        <v>0</v>
      </c>
      <c r="AE1187" s="90" t="s">
        <v>243</v>
      </c>
      <c r="AF1187" s="84" t="b">
        <v>0</v>
      </c>
      <c r="AG1187" s="84" t="s">
        <v>248</v>
      </c>
      <c r="AH1187" s="84"/>
      <c r="AI1187" s="90" t="s">
        <v>243</v>
      </c>
      <c r="AJ1187" s="84" t="b">
        <v>0</v>
      </c>
      <c r="AK1187" s="84">
        <v>1</v>
      </c>
      <c r="AL1187" s="90" t="s">
        <v>7406</v>
      </c>
      <c r="AM1187" s="84" t="s">
        <v>253</v>
      </c>
      <c r="AN1187" s="84" t="b">
        <v>0</v>
      </c>
      <c r="AO1187" s="90" t="s">
        <v>7406</v>
      </c>
      <c r="AP1187" s="84" t="s">
        <v>179</v>
      </c>
      <c r="AQ1187" s="84">
        <v>0</v>
      </c>
      <c r="AR1187" s="84">
        <v>0</v>
      </c>
      <c r="AS1187" s="84"/>
      <c r="AT1187" s="84"/>
      <c r="AU1187" s="84"/>
      <c r="AV1187" s="84"/>
      <c r="AW1187" s="84"/>
      <c r="AX1187" s="84"/>
      <c r="AY1187" s="84"/>
      <c r="AZ1187" s="84"/>
    </row>
    <row r="1188" spans="1:52" x14ac:dyDescent="0.25">
      <c r="A1188" s="69" t="s">
        <v>1459</v>
      </c>
      <c r="B1188" s="69" t="s">
        <v>1459</v>
      </c>
      <c r="C1188" s="70"/>
      <c r="D1188" s="71"/>
      <c r="E1188" s="72"/>
      <c r="F1188" s="73"/>
      <c r="G1188" s="70"/>
      <c r="H1188" s="74"/>
      <c r="I1188" s="75"/>
      <c r="J1188" s="75"/>
      <c r="K1188" s="36"/>
      <c r="L1188" s="82"/>
      <c r="M1188" s="82"/>
      <c r="N1188" s="77"/>
      <c r="O1188" s="84" t="s">
        <v>179</v>
      </c>
      <c r="P1188" s="86">
        <v>43167.306539351855</v>
      </c>
      <c r="Q1188" s="84" t="s">
        <v>2825</v>
      </c>
      <c r="R1188" s="84"/>
      <c r="S1188" s="84"/>
      <c r="T1188" s="84" t="s">
        <v>3722</v>
      </c>
      <c r="U1188" s="87" t="s">
        <v>3976</v>
      </c>
      <c r="V1188" s="87" t="s">
        <v>3976</v>
      </c>
      <c r="W1188" s="86">
        <v>43167.306539351855</v>
      </c>
      <c r="X1188" s="87" t="s">
        <v>6019</v>
      </c>
      <c r="Y1188" s="84"/>
      <c r="Z1188" s="84"/>
      <c r="AA1188" s="90" t="s">
        <v>7598</v>
      </c>
      <c r="AB1188" s="84"/>
      <c r="AC1188" s="84" t="b">
        <v>0</v>
      </c>
      <c r="AD1188" s="84">
        <v>9</v>
      </c>
      <c r="AE1188" s="90" t="s">
        <v>243</v>
      </c>
      <c r="AF1188" s="84" t="b">
        <v>0</v>
      </c>
      <c r="AG1188" s="84" t="s">
        <v>8486</v>
      </c>
      <c r="AH1188" s="84"/>
      <c r="AI1188" s="90" t="s">
        <v>243</v>
      </c>
      <c r="AJ1188" s="84" t="b">
        <v>0</v>
      </c>
      <c r="AK1188" s="84">
        <v>2</v>
      </c>
      <c r="AL1188" s="90" t="s">
        <v>243</v>
      </c>
      <c r="AM1188" s="84" t="s">
        <v>251</v>
      </c>
      <c r="AN1188" s="84" t="b">
        <v>0</v>
      </c>
      <c r="AO1188" s="90" t="s">
        <v>7598</v>
      </c>
      <c r="AP1188" s="84" t="s">
        <v>270</v>
      </c>
      <c r="AQ1188" s="84">
        <v>0</v>
      </c>
      <c r="AR1188" s="84">
        <v>0</v>
      </c>
      <c r="AS1188" s="84"/>
      <c r="AT1188" s="84"/>
      <c r="AU1188" s="84"/>
      <c r="AV1188" s="84"/>
      <c r="AW1188" s="84"/>
      <c r="AX1188" s="84"/>
      <c r="AY1188" s="84"/>
      <c r="AZ1188" s="84"/>
    </row>
    <row r="1189" spans="1:52" x14ac:dyDescent="0.25">
      <c r="A1189" s="69" t="s">
        <v>1460</v>
      </c>
      <c r="B1189" s="69" t="s">
        <v>1459</v>
      </c>
      <c r="C1189" s="70"/>
      <c r="D1189" s="71"/>
      <c r="E1189" s="72"/>
      <c r="F1189" s="73"/>
      <c r="G1189" s="70"/>
      <c r="H1189" s="74"/>
      <c r="I1189" s="75"/>
      <c r="J1189" s="75"/>
      <c r="K1189" s="36"/>
      <c r="L1189" s="82"/>
      <c r="M1189" s="82"/>
      <c r="N1189" s="77"/>
      <c r="O1189" s="84" t="s">
        <v>233</v>
      </c>
      <c r="P1189" s="86">
        <v>43168.058391203704</v>
      </c>
      <c r="Q1189" s="84" t="s">
        <v>2826</v>
      </c>
      <c r="R1189" s="84"/>
      <c r="S1189" s="84"/>
      <c r="T1189" s="84" t="s">
        <v>3722</v>
      </c>
      <c r="U1189" s="87" t="s">
        <v>3976</v>
      </c>
      <c r="V1189" s="87" t="s">
        <v>3976</v>
      </c>
      <c r="W1189" s="86">
        <v>43168.058391203704</v>
      </c>
      <c r="X1189" s="87" t="s">
        <v>6020</v>
      </c>
      <c r="Y1189" s="84"/>
      <c r="Z1189" s="84"/>
      <c r="AA1189" s="90" t="s">
        <v>7599</v>
      </c>
      <c r="AB1189" s="84"/>
      <c r="AC1189" s="84" t="b">
        <v>0</v>
      </c>
      <c r="AD1189" s="84">
        <v>0</v>
      </c>
      <c r="AE1189" s="90" t="s">
        <v>243</v>
      </c>
      <c r="AF1189" s="84" t="b">
        <v>0</v>
      </c>
      <c r="AG1189" s="84" t="s">
        <v>8486</v>
      </c>
      <c r="AH1189" s="84"/>
      <c r="AI1189" s="90" t="s">
        <v>243</v>
      </c>
      <c r="AJ1189" s="84" t="b">
        <v>0</v>
      </c>
      <c r="AK1189" s="84">
        <v>2</v>
      </c>
      <c r="AL1189" s="90" t="s">
        <v>7598</v>
      </c>
      <c r="AM1189" s="84" t="s">
        <v>252</v>
      </c>
      <c r="AN1189" s="84" t="b">
        <v>0</v>
      </c>
      <c r="AO1189" s="90" t="s">
        <v>7598</v>
      </c>
      <c r="AP1189" s="84" t="s">
        <v>179</v>
      </c>
      <c r="AQ1189" s="84">
        <v>0</v>
      </c>
      <c r="AR1189" s="84">
        <v>0</v>
      </c>
      <c r="AS1189" s="84"/>
      <c r="AT1189" s="84"/>
      <c r="AU1189" s="84"/>
      <c r="AV1189" s="84"/>
      <c r="AW1189" s="84"/>
      <c r="AX1189" s="84"/>
      <c r="AY1189" s="84"/>
      <c r="AZ1189" s="84"/>
    </row>
    <row r="1190" spans="1:52" x14ac:dyDescent="0.25">
      <c r="A1190" s="69" t="s">
        <v>1461</v>
      </c>
      <c r="B1190" s="69" t="s">
        <v>2082</v>
      </c>
      <c r="C1190" s="70"/>
      <c r="D1190" s="71"/>
      <c r="E1190" s="72"/>
      <c r="F1190" s="73"/>
      <c r="G1190" s="70"/>
      <c r="H1190" s="74"/>
      <c r="I1190" s="75"/>
      <c r="J1190" s="75"/>
      <c r="K1190" s="36"/>
      <c r="L1190" s="82"/>
      <c r="M1190" s="82"/>
      <c r="N1190" s="77"/>
      <c r="O1190" s="84" t="s">
        <v>233</v>
      </c>
      <c r="P1190" s="86">
        <v>43168.05840277778</v>
      </c>
      <c r="Q1190" s="84" t="s">
        <v>2397</v>
      </c>
      <c r="R1190" s="84"/>
      <c r="S1190" s="84"/>
      <c r="T1190" s="84"/>
      <c r="U1190" s="84"/>
      <c r="V1190" s="87" t="s">
        <v>4674</v>
      </c>
      <c r="W1190" s="86">
        <v>43168.05840277778</v>
      </c>
      <c r="X1190" s="87" t="s">
        <v>6021</v>
      </c>
      <c r="Y1190" s="84"/>
      <c r="Z1190" s="84"/>
      <c r="AA1190" s="90" t="s">
        <v>7600</v>
      </c>
      <c r="AB1190" s="84"/>
      <c r="AC1190" s="84" t="b">
        <v>0</v>
      </c>
      <c r="AD1190" s="84">
        <v>0</v>
      </c>
      <c r="AE1190" s="90" t="s">
        <v>243</v>
      </c>
      <c r="AF1190" s="84" t="b">
        <v>1</v>
      </c>
      <c r="AG1190" s="84" t="s">
        <v>248</v>
      </c>
      <c r="AH1190" s="84"/>
      <c r="AI1190" s="90" t="s">
        <v>8490</v>
      </c>
      <c r="AJ1190" s="84" t="b">
        <v>0</v>
      </c>
      <c r="AK1190" s="84">
        <v>6157</v>
      </c>
      <c r="AL1190" s="90" t="s">
        <v>8318</v>
      </c>
      <c r="AM1190" s="84" t="s">
        <v>252</v>
      </c>
      <c r="AN1190" s="84" t="b">
        <v>0</v>
      </c>
      <c r="AO1190" s="90" t="s">
        <v>8318</v>
      </c>
      <c r="AP1190" s="84" t="s">
        <v>179</v>
      </c>
      <c r="AQ1190" s="84">
        <v>0</v>
      </c>
      <c r="AR1190" s="84">
        <v>0</v>
      </c>
      <c r="AS1190" s="84"/>
      <c r="AT1190" s="84"/>
      <c r="AU1190" s="84"/>
      <c r="AV1190" s="84"/>
      <c r="AW1190" s="84"/>
      <c r="AX1190" s="84"/>
      <c r="AY1190" s="84"/>
      <c r="AZ1190" s="84"/>
    </row>
    <row r="1191" spans="1:52" x14ac:dyDescent="0.25">
      <c r="A1191" s="69" t="s">
        <v>1462</v>
      </c>
      <c r="B1191" s="69" t="s">
        <v>2095</v>
      </c>
      <c r="C1191" s="70"/>
      <c r="D1191" s="71"/>
      <c r="E1191" s="72"/>
      <c r="F1191" s="73"/>
      <c r="G1191" s="70"/>
      <c r="H1191" s="74"/>
      <c r="I1191" s="75"/>
      <c r="J1191" s="75"/>
      <c r="K1191" s="36"/>
      <c r="L1191" s="82"/>
      <c r="M1191" s="82"/>
      <c r="N1191" s="77"/>
      <c r="O1191" s="84" t="s">
        <v>233</v>
      </c>
      <c r="P1191" s="86">
        <v>43168.058437500003</v>
      </c>
      <c r="Q1191" s="84" t="s">
        <v>2400</v>
      </c>
      <c r="R1191" s="84"/>
      <c r="S1191" s="84"/>
      <c r="T1191" s="84"/>
      <c r="U1191" s="84"/>
      <c r="V1191" s="87" t="s">
        <v>4675</v>
      </c>
      <c r="W1191" s="86">
        <v>43168.058437500003</v>
      </c>
      <c r="X1191" s="87" t="s">
        <v>6022</v>
      </c>
      <c r="Y1191" s="84"/>
      <c r="Z1191" s="84"/>
      <c r="AA1191" s="90" t="s">
        <v>7601</v>
      </c>
      <c r="AB1191" s="84"/>
      <c r="AC1191" s="84" t="b">
        <v>0</v>
      </c>
      <c r="AD1191" s="84">
        <v>0</v>
      </c>
      <c r="AE1191" s="90" t="s">
        <v>243</v>
      </c>
      <c r="AF1191" s="84" t="b">
        <v>0</v>
      </c>
      <c r="AG1191" s="84" t="s">
        <v>532</v>
      </c>
      <c r="AH1191" s="84"/>
      <c r="AI1191" s="90" t="s">
        <v>243</v>
      </c>
      <c r="AJ1191" s="84" t="b">
        <v>0</v>
      </c>
      <c r="AK1191" s="84">
        <v>369</v>
      </c>
      <c r="AL1191" s="90" t="s">
        <v>8332</v>
      </c>
      <c r="AM1191" s="84" t="s">
        <v>252</v>
      </c>
      <c r="AN1191" s="84" t="b">
        <v>0</v>
      </c>
      <c r="AO1191" s="90" t="s">
        <v>8332</v>
      </c>
      <c r="AP1191" s="84" t="s">
        <v>179</v>
      </c>
      <c r="AQ1191" s="84">
        <v>0</v>
      </c>
      <c r="AR1191" s="84">
        <v>0</v>
      </c>
      <c r="AS1191" s="84"/>
      <c r="AT1191" s="84"/>
      <c r="AU1191" s="84"/>
      <c r="AV1191" s="84"/>
      <c r="AW1191" s="84"/>
      <c r="AX1191" s="84"/>
      <c r="AY1191" s="84"/>
      <c r="AZ1191" s="84"/>
    </row>
    <row r="1192" spans="1:52" x14ac:dyDescent="0.25">
      <c r="A1192" s="69" t="s">
        <v>1463</v>
      </c>
      <c r="B1192" s="69" t="s">
        <v>2046</v>
      </c>
      <c r="C1192" s="70"/>
      <c r="D1192" s="71"/>
      <c r="E1192" s="72"/>
      <c r="F1192" s="73"/>
      <c r="G1192" s="70"/>
      <c r="H1192" s="74"/>
      <c r="I1192" s="75"/>
      <c r="J1192" s="75"/>
      <c r="K1192" s="36"/>
      <c r="L1192" s="82"/>
      <c r="M1192" s="82"/>
      <c r="N1192" s="77"/>
      <c r="O1192" s="84" t="s">
        <v>233</v>
      </c>
      <c r="P1192" s="86">
        <v>43168.058483796296</v>
      </c>
      <c r="Q1192" s="84" t="s">
        <v>2525</v>
      </c>
      <c r="R1192" s="84"/>
      <c r="S1192" s="84"/>
      <c r="T1192" s="84" t="s">
        <v>3547</v>
      </c>
      <c r="U1192" s="84"/>
      <c r="V1192" s="87" t="s">
        <v>4676</v>
      </c>
      <c r="W1192" s="86">
        <v>43168.058483796296</v>
      </c>
      <c r="X1192" s="87" t="s">
        <v>6023</v>
      </c>
      <c r="Y1192" s="84"/>
      <c r="Z1192" s="84"/>
      <c r="AA1192" s="90" t="s">
        <v>7602</v>
      </c>
      <c r="AB1192" s="84"/>
      <c r="AC1192" s="84" t="b">
        <v>0</v>
      </c>
      <c r="AD1192" s="84">
        <v>0</v>
      </c>
      <c r="AE1192" s="90" t="s">
        <v>243</v>
      </c>
      <c r="AF1192" s="84" t="b">
        <v>1</v>
      </c>
      <c r="AG1192" s="84" t="s">
        <v>8486</v>
      </c>
      <c r="AH1192" s="84"/>
      <c r="AI1192" s="90" t="s">
        <v>8492</v>
      </c>
      <c r="AJ1192" s="84" t="b">
        <v>0</v>
      </c>
      <c r="AK1192" s="84">
        <v>271</v>
      </c>
      <c r="AL1192" s="90" t="s">
        <v>8276</v>
      </c>
      <c r="AM1192" s="84" t="s">
        <v>253</v>
      </c>
      <c r="AN1192" s="84" t="b">
        <v>0</v>
      </c>
      <c r="AO1192" s="90" t="s">
        <v>8276</v>
      </c>
      <c r="AP1192" s="84" t="s">
        <v>179</v>
      </c>
      <c r="AQ1192" s="84">
        <v>0</v>
      </c>
      <c r="AR1192" s="84">
        <v>0</v>
      </c>
      <c r="AS1192" s="84"/>
      <c r="AT1192" s="84"/>
      <c r="AU1192" s="84"/>
      <c r="AV1192" s="84"/>
      <c r="AW1192" s="84"/>
      <c r="AX1192" s="84"/>
      <c r="AY1192" s="84"/>
      <c r="AZ1192" s="84"/>
    </row>
    <row r="1193" spans="1:52" x14ac:dyDescent="0.25">
      <c r="A1193" s="69" t="s">
        <v>1464</v>
      </c>
      <c r="B1193" s="69" t="s">
        <v>2289</v>
      </c>
      <c r="C1193" s="70"/>
      <c r="D1193" s="71"/>
      <c r="E1193" s="72"/>
      <c r="F1193" s="73"/>
      <c r="G1193" s="70"/>
      <c r="H1193" s="74"/>
      <c r="I1193" s="75"/>
      <c r="J1193" s="75"/>
      <c r="K1193" s="36"/>
      <c r="L1193" s="82"/>
      <c r="M1193" s="82"/>
      <c r="N1193" s="77"/>
      <c r="O1193" s="84" t="s">
        <v>234</v>
      </c>
      <c r="P1193" s="86">
        <v>43168.058483796296</v>
      </c>
      <c r="Q1193" s="84" t="s">
        <v>2827</v>
      </c>
      <c r="R1193" s="84"/>
      <c r="S1193" s="84"/>
      <c r="T1193" s="84" t="s">
        <v>3547</v>
      </c>
      <c r="U1193" s="84"/>
      <c r="V1193" s="87" t="s">
        <v>4677</v>
      </c>
      <c r="W1193" s="86">
        <v>43168.058483796296</v>
      </c>
      <c r="X1193" s="87" t="s">
        <v>6024</v>
      </c>
      <c r="Y1193" s="84"/>
      <c r="Z1193" s="84"/>
      <c r="AA1193" s="90" t="s">
        <v>7603</v>
      </c>
      <c r="AB1193" s="90" t="s">
        <v>8365</v>
      </c>
      <c r="AC1193" s="84" t="b">
        <v>0</v>
      </c>
      <c r="AD1193" s="84">
        <v>0</v>
      </c>
      <c r="AE1193" s="90" t="s">
        <v>8446</v>
      </c>
      <c r="AF1193" s="84" t="b">
        <v>0</v>
      </c>
      <c r="AG1193" s="84" t="s">
        <v>248</v>
      </c>
      <c r="AH1193" s="84"/>
      <c r="AI1193" s="90" t="s">
        <v>243</v>
      </c>
      <c r="AJ1193" s="84" t="b">
        <v>0</v>
      </c>
      <c r="AK1193" s="84">
        <v>0</v>
      </c>
      <c r="AL1193" s="90" t="s">
        <v>243</v>
      </c>
      <c r="AM1193" s="84" t="s">
        <v>253</v>
      </c>
      <c r="AN1193" s="84" t="b">
        <v>0</v>
      </c>
      <c r="AO1193" s="90" t="s">
        <v>8365</v>
      </c>
      <c r="AP1193" s="84" t="s">
        <v>179</v>
      </c>
      <c r="AQ1193" s="84">
        <v>0</v>
      </c>
      <c r="AR1193" s="84">
        <v>0</v>
      </c>
      <c r="AS1193" s="84"/>
      <c r="AT1193" s="84"/>
      <c r="AU1193" s="84"/>
      <c r="AV1193" s="84"/>
      <c r="AW1193" s="84"/>
      <c r="AX1193" s="84"/>
      <c r="AY1193" s="84"/>
      <c r="AZ1193" s="84"/>
    </row>
    <row r="1194" spans="1:52" x14ac:dyDescent="0.25">
      <c r="A1194" s="69" t="s">
        <v>1465</v>
      </c>
      <c r="B1194" s="69" t="s">
        <v>2095</v>
      </c>
      <c r="C1194" s="70"/>
      <c r="D1194" s="71"/>
      <c r="E1194" s="72"/>
      <c r="F1194" s="73"/>
      <c r="G1194" s="70"/>
      <c r="H1194" s="74"/>
      <c r="I1194" s="75"/>
      <c r="J1194" s="75"/>
      <c r="K1194" s="36"/>
      <c r="L1194" s="82"/>
      <c r="M1194" s="82"/>
      <c r="N1194" s="77"/>
      <c r="O1194" s="84" t="s">
        <v>233</v>
      </c>
      <c r="P1194" s="86">
        <v>43168.058495370373</v>
      </c>
      <c r="Q1194" s="84" t="s">
        <v>2400</v>
      </c>
      <c r="R1194" s="84"/>
      <c r="S1194" s="84"/>
      <c r="T1194" s="84"/>
      <c r="U1194" s="84"/>
      <c r="V1194" s="87" t="s">
        <v>4678</v>
      </c>
      <c r="W1194" s="86">
        <v>43168.058495370373</v>
      </c>
      <c r="X1194" s="87" t="s">
        <v>6025</v>
      </c>
      <c r="Y1194" s="84"/>
      <c r="Z1194" s="84"/>
      <c r="AA1194" s="90" t="s">
        <v>7604</v>
      </c>
      <c r="AB1194" s="84"/>
      <c r="AC1194" s="84" t="b">
        <v>0</v>
      </c>
      <c r="AD1194" s="84">
        <v>0</v>
      </c>
      <c r="AE1194" s="90" t="s">
        <v>243</v>
      </c>
      <c r="AF1194" s="84" t="b">
        <v>0</v>
      </c>
      <c r="AG1194" s="84" t="s">
        <v>532</v>
      </c>
      <c r="AH1194" s="84"/>
      <c r="AI1194" s="90" t="s">
        <v>243</v>
      </c>
      <c r="AJ1194" s="84" t="b">
        <v>0</v>
      </c>
      <c r="AK1194" s="84">
        <v>369</v>
      </c>
      <c r="AL1194" s="90" t="s">
        <v>8332</v>
      </c>
      <c r="AM1194" s="84" t="s">
        <v>251</v>
      </c>
      <c r="AN1194" s="84" t="b">
        <v>0</v>
      </c>
      <c r="AO1194" s="90" t="s">
        <v>8332</v>
      </c>
      <c r="AP1194" s="84" t="s">
        <v>179</v>
      </c>
      <c r="AQ1194" s="84">
        <v>0</v>
      </c>
      <c r="AR1194" s="84">
        <v>0</v>
      </c>
      <c r="AS1194" s="84"/>
      <c r="AT1194" s="84"/>
      <c r="AU1194" s="84"/>
      <c r="AV1194" s="84"/>
      <c r="AW1194" s="84"/>
      <c r="AX1194" s="84"/>
      <c r="AY1194" s="84"/>
      <c r="AZ1194" s="84"/>
    </row>
    <row r="1195" spans="1:52" x14ac:dyDescent="0.25">
      <c r="A1195" s="69" t="s">
        <v>1466</v>
      </c>
      <c r="B1195" s="69" t="s">
        <v>2151</v>
      </c>
      <c r="C1195" s="70"/>
      <c r="D1195" s="71"/>
      <c r="E1195" s="72"/>
      <c r="F1195" s="73"/>
      <c r="G1195" s="70"/>
      <c r="H1195" s="74"/>
      <c r="I1195" s="75"/>
      <c r="J1195" s="75"/>
      <c r="K1195" s="36"/>
      <c r="L1195" s="82"/>
      <c r="M1195" s="82"/>
      <c r="N1195" s="77"/>
      <c r="O1195" s="84" t="s">
        <v>233</v>
      </c>
      <c r="P1195" s="86">
        <v>43168.058506944442</v>
      </c>
      <c r="Q1195" s="84" t="s">
        <v>2440</v>
      </c>
      <c r="R1195" s="84"/>
      <c r="S1195" s="84"/>
      <c r="T1195" s="84" t="s">
        <v>3586</v>
      </c>
      <c r="U1195" s="84"/>
      <c r="V1195" s="87" t="s">
        <v>4679</v>
      </c>
      <c r="W1195" s="86">
        <v>43168.058506944442</v>
      </c>
      <c r="X1195" s="87" t="s">
        <v>6026</v>
      </c>
      <c r="Y1195" s="84"/>
      <c r="Z1195" s="84"/>
      <c r="AA1195" s="90" t="s">
        <v>7605</v>
      </c>
      <c r="AB1195" s="84"/>
      <c r="AC1195" s="84" t="b">
        <v>0</v>
      </c>
      <c r="AD1195" s="84">
        <v>0</v>
      </c>
      <c r="AE1195" s="90" t="s">
        <v>243</v>
      </c>
      <c r="AF1195" s="84" t="b">
        <v>0</v>
      </c>
      <c r="AG1195" s="84" t="s">
        <v>248</v>
      </c>
      <c r="AH1195" s="84"/>
      <c r="AI1195" s="90" t="s">
        <v>243</v>
      </c>
      <c r="AJ1195" s="84" t="b">
        <v>0</v>
      </c>
      <c r="AK1195" s="84">
        <v>3079</v>
      </c>
      <c r="AL1195" s="90" t="s">
        <v>8073</v>
      </c>
      <c r="AM1195" s="84" t="s">
        <v>252</v>
      </c>
      <c r="AN1195" s="84" t="b">
        <v>0</v>
      </c>
      <c r="AO1195" s="90" t="s">
        <v>8073</v>
      </c>
      <c r="AP1195" s="84" t="s">
        <v>179</v>
      </c>
      <c r="AQ1195" s="84">
        <v>0</v>
      </c>
      <c r="AR1195" s="84">
        <v>0</v>
      </c>
      <c r="AS1195" s="84"/>
      <c r="AT1195" s="84"/>
      <c r="AU1195" s="84"/>
      <c r="AV1195" s="84"/>
      <c r="AW1195" s="84"/>
      <c r="AX1195" s="84"/>
      <c r="AY1195" s="84"/>
      <c r="AZ1195" s="84"/>
    </row>
    <row r="1196" spans="1:52" x14ac:dyDescent="0.25">
      <c r="A1196" s="69" t="s">
        <v>1466</v>
      </c>
      <c r="B1196" s="69" t="s">
        <v>1872</v>
      </c>
      <c r="C1196" s="70"/>
      <c r="D1196" s="71"/>
      <c r="E1196" s="72"/>
      <c r="F1196" s="73"/>
      <c r="G1196" s="70"/>
      <c r="H1196" s="74"/>
      <c r="I1196" s="75"/>
      <c r="J1196" s="75"/>
      <c r="K1196" s="36"/>
      <c r="L1196" s="82"/>
      <c r="M1196" s="82"/>
      <c r="N1196" s="77"/>
      <c r="O1196" s="84" t="s">
        <v>233</v>
      </c>
      <c r="P1196" s="86">
        <v>43168.058506944442</v>
      </c>
      <c r="Q1196" s="84" t="s">
        <v>2440</v>
      </c>
      <c r="R1196" s="84"/>
      <c r="S1196" s="84"/>
      <c r="T1196" s="84" t="s">
        <v>3586</v>
      </c>
      <c r="U1196" s="84"/>
      <c r="V1196" s="87" t="s">
        <v>4679</v>
      </c>
      <c r="W1196" s="86">
        <v>43168.058506944442</v>
      </c>
      <c r="X1196" s="87" t="s">
        <v>6026</v>
      </c>
      <c r="Y1196" s="84"/>
      <c r="Z1196" s="84"/>
      <c r="AA1196" s="90" t="s">
        <v>7605</v>
      </c>
      <c r="AB1196" s="84"/>
      <c r="AC1196" s="84" t="b">
        <v>0</v>
      </c>
      <c r="AD1196" s="84">
        <v>0</v>
      </c>
      <c r="AE1196" s="90" t="s">
        <v>243</v>
      </c>
      <c r="AF1196" s="84" t="b">
        <v>0</v>
      </c>
      <c r="AG1196" s="84" t="s">
        <v>248</v>
      </c>
      <c r="AH1196" s="84"/>
      <c r="AI1196" s="90" t="s">
        <v>243</v>
      </c>
      <c r="AJ1196" s="84" t="b">
        <v>0</v>
      </c>
      <c r="AK1196" s="84">
        <v>3079</v>
      </c>
      <c r="AL1196" s="90" t="s">
        <v>8073</v>
      </c>
      <c r="AM1196" s="84" t="s">
        <v>252</v>
      </c>
      <c r="AN1196" s="84" t="b">
        <v>0</v>
      </c>
      <c r="AO1196" s="90" t="s">
        <v>8073</v>
      </c>
      <c r="AP1196" s="84" t="s">
        <v>179</v>
      </c>
      <c r="AQ1196" s="84">
        <v>0</v>
      </c>
      <c r="AR1196" s="84">
        <v>0</v>
      </c>
      <c r="AS1196" s="84"/>
      <c r="AT1196" s="84"/>
      <c r="AU1196" s="84"/>
      <c r="AV1196" s="84"/>
      <c r="AW1196" s="84"/>
      <c r="AX1196" s="84"/>
      <c r="AY1196" s="84"/>
      <c r="AZ1196" s="84"/>
    </row>
    <row r="1197" spans="1:52" x14ac:dyDescent="0.25">
      <c r="A1197" s="69" t="s">
        <v>1467</v>
      </c>
      <c r="B1197" s="69" t="s">
        <v>341</v>
      </c>
      <c r="C1197" s="70"/>
      <c r="D1197" s="71"/>
      <c r="E1197" s="72"/>
      <c r="F1197" s="73"/>
      <c r="G1197" s="70"/>
      <c r="H1197" s="74"/>
      <c r="I1197" s="75"/>
      <c r="J1197" s="75"/>
      <c r="K1197" s="36"/>
      <c r="L1197" s="82"/>
      <c r="M1197" s="82"/>
      <c r="N1197" s="77"/>
      <c r="O1197" s="84" t="s">
        <v>233</v>
      </c>
      <c r="P1197" s="86">
        <v>43168.058506944442</v>
      </c>
      <c r="Q1197" s="84" t="s">
        <v>2395</v>
      </c>
      <c r="R1197" s="84"/>
      <c r="S1197" s="84"/>
      <c r="T1197" s="84"/>
      <c r="U1197" s="84"/>
      <c r="V1197" s="87" t="s">
        <v>4680</v>
      </c>
      <c r="W1197" s="86">
        <v>43168.058506944442</v>
      </c>
      <c r="X1197" s="87" t="s">
        <v>6027</v>
      </c>
      <c r="Y1197" s="84"/>
      <c r="Z1197" s="84"/>
      <c r="AA1197" s="90" t="s">
        <v>7606</v>
      </c>
      <c r="AB1197" s="84"/>
      <c r="AC1197" s="84" t="b">
        <v>0</v>
      </c>
      <c r="AD1197" s="84">
        <v>0</v>
      </c>
      <c r="AE1197" s="90" t="s">
        <v>243</v>
      </c>
      <c r="AF1197" s="84" t="b">
        <v>0</v>
      </c>
      <c r="AG1197" s="84" t="s">
        <v>248</v>
      </c>
      <c r="AH1197" s="84"/>
      <c r="AI1197" s="90" t="s">
        <v>243</v>
      </c>
      <c r="AJ1197" s="84" t="b">
        <v>0</v>
      </c>
      <c r="AK1197" s="84">
        <v>1489</v>
      </c>
      <c r="AL1197" s="90" t="s">
        <v>7816</v>
      </c>
      <c r="AM1197" s="84" t="s">
        <v>252</v>
      </c>
      <c r="AN1197" s="84" t="b">
        <v>0</v>
      </c>
      <c r="AO1197" s="90" t="s">
        <v>7816</v>
      </c>
      <c r="AP1197" s="84" t="s">
        <v>179</v>
      </c>
      <c r="AQ1197" s="84">
        <v>0</v>
      </c>
      <c r="AR1197" s="84">
        <v>0</v>
      </c>
      <c r="AS1197" s="84"/>
      <c r="AT1197" s="84"/>
      <c r="AU1197" s="84"/>
      <c r="AV1197" s="84"/>
      <c r="AW1197" s="84"/>
      <c r="AX1197" s="84"/>
      <c r="AY1197" s="84"/>
      <c r="AZ1197" s="84"/>
    </row>
    <row r="1198" spans="1:52" x14ac:dyDescent="0.25">
      <c r="A1198" s="69" t="s">
        <v>1467</v>
      </c>
      <c r="B1198" s="69" t="s">
        <v>2135</v>
      </c>
      <c r="C1198" s="70"/>
      <c r="D1198" s="71"/>
      <c r="E1198" s="72"/>
      <c r="F1198" s="73"/>
      <c r="G1198" s="70"/>
      <c r="H1198" s="74"/>
      <c r="I1198" s="75"/>
      <c r="J1198" s="75"/>
      <c r="K1198" s="36"/>
      <c r="L1198" s="82"/>
      <c r="M1198" s="82"/>
      <c r="N1198" s="77"/>
      <c r="O1198" s="84" t="s">
        <v>233</v>
      </c>
      <c r="P1198" s="86">
        <v>43168.058506944442</v>
      </c>
      <c r="Q1198" s="84" t="s">
        <v>2395</v>
      </c>
      <c r="R1198" s="84"/>
      <c r="S1198" s="84"/>
      <c r="T1198" s="84"/>
      <c r="U1198" s="84"/>
      <c r="V1198" s="87" t="s">
        <v>4680</v>
      </c>
      <c r="W1198" s="86">
        <v>43168.058506944442</v>
      </c>
      <c r="X1198" s="87" t="s">
        <v>6027</v>
      </c>
      <c r="Y1198" s="84"/>
      <c r="Z1198" s="84"/>
      <c r="AA1198" s="90" t="s">
        <v>7606</v>
      </c>
      <c r="AB1198" s="84"/>
      <c r="AC1198" s="84" t="b">
        <v>0</v>
      </c>
      <c r="AD1198" s="84">
        <v>0</v>
      </c>
      <c r="AE1198" s="90" t="s">
        <v>243</v>
      </c>
      <c r="AF1198" s="84" t="b">
        <v>0</v>
      </c>
      <c r="AG1198" s="84" t="s">
        <v>248</v>
      </c>
      <c r="AH1198" s="84"/>
      <c r="AI1198" s="90" t="s">
        <v>243</v>
      </c>
      <c r="AJ1198" s="84" t="b">
        <v>0</v>
      </c>
      <c r="AK1198" s="84">
        <v>1489</v>
      </c>
      <c r="AL1198" s="90" t="s">
        <v>7816</v>
      </c>
      <c r="AM1198" s="84" t="s">
        <v>252</v>
      </c>
      <c r="AN1198" s="84" t="b">
        <v>0</v>
      </c>
      <c r="AO1198" s="90" t="s">
        <v>7816</v>
      </c>
      <c r="AP1198" s="84" t="s">
        <v>179</v>
      </c>
      <c r="AQ1198" s="84">
        <v>0</v>
      </c>
      <c r="AR1198" s="84">
        <v>0</v>
      </c>
      <c r="AS1198" s="84"/>
      <c r="AT1198" s="84"/>
      <c r="AU1198" s="84"/>
      <c r="AV1198" s="84"/>
      <c r="AW1198" s="84"/>
      <c r="AX1198" s="84"/>
      <c r="AY1198" s="84"/>
      <c r="AZ1198" s="84"/>
    </row>
    <row r="1199" spans="1:52" x14ac:dyDescent="0.25">
      <c r="A1199" s="69" t="s">
        <v>1467</v>
      </c>
      <c r="B1199" s="69" t="s">
        <v>2136</v>
      </c>
      <c r="C1199" s="70"/>
      <c r="D1199" s="71"/>
      <c r="E1199" s="72"/>
      <c r="F1199" s="73"/>
      <c r="G1199" s="70"/>
      <c r="H1199" s="74"/>
      <c r="I1199" s="75"/>
      <c r="J1199" s="75"/>
      <c r="K1199" s="36"/>
      <c r="L1199" s="82"/>
      <c r="M1199" s="82"/>
      <c r="N1199" s="77"/>
      <c r="O1199" s="84" t="s">
        <v>233</v>
      </c>
      <c r="P1199" s="86">
        <v>43168.058506944442</v>
      </c>
      <c r="Q1199" s="84" t="s">
        <v>2395</v>
      </c>
      <c r="R1199" s="84"/>
      <c r="S1199" s="84"/>
      <c r="T1199" s="84"/>
      <c r="U1199" s="84"/>
      <c r="V1199" s="87" t="s">
        <v>4680</v>
      </c>
      <c r="W1199" s="86">
        <v>43168.058506944442</v>
      </c>
      <c r="X1199" s="87" t="s">
        <v>6027</v>
      </c>
      <c r="Y1199" s="84"/>
      <c r="Z1199" s="84"/>
      <c r="AA1199" s="90" t="s">
        <v>7606</v>
      </c>
      <c r="AB1199" s="84"/>
      <c r="AC1199" s="84" t="b">
        <v>0</v>
      </c>
      <c r="AD1199" s="84">
        <v>0</v>
      </c>
      <c r="AE1199" s="90" t="s">
        <v>243</v>
      </c>
      <c r="AF1199" s="84" t="b">
        <v>0</v>
      </c>
      <c r="AG1199" s="84" t="s">
        <v>248</v>
      </c>
      <c r="AH1199" s="84"/>
      <c r="AI1199" s="90" t="s">
        <v>243</v>
      </c>
      <c r="AJ1199" s="84" t="b">
        <v>0</v>
      </c>
      <c r="AK1199" s="84">
        <v>1489</v>
      </c>
      <c r="AL1199" s="90" t="s">
        <v>7816</v>
      </c>
      <c r="AM1199" s="84" t="s">
        <v>252</v>
      </c>
      <c r="AN1199" s="84" t="b">
        <v>0</v>
      </c>
      <c r="AO1199" s="90" t="s">
        <v>7816</v>
      </c>
      <c r="AP1199" s="84" t="s">
        <v>179</v>
      </c>
      <c r="AQ1199" s="84">
        <v>0</v>
      </c>
      <c r="AR1199" s="84">
        <v>0</v>
      </c>
      <c r="AS1199" s="84"/>
      <c r="AT1199" s="84"/>
      <c r="AU1199" s="84"/>
      <c r="AV1199" s="84"/>
      <c r="AW1199" s="84"/>
      <c r="AX1199" s="84"/>
      <c r="AY1199" s="84"/>
      <c r="AZ1199" s="84"/>
    </row>
    <row r="1200" spans="1:52" x14ac:dyDescent="0.25">
      <c r="A1200" s="69" t="s">
        <v>1467</v>
      </c>
      <c r="B1200" s="69" t="s">
        <v>2137</v>
      </c>
      <c r="C1200" s="70"/>
      <c r="D1200" s="71"/>
      <c r="E1200" s="72"/>
      <c r="F1200" s="73"/>
      <c r="G1200" s="70"/>
      <c r="H1200" s="74"/>
      <c r="I1200" s="75"/>
      <c r="J1200" s="75"/>
      <c r="K1200" s="36"/>
      <c r="L1200" s="82"/>
      <c r="M1200" s="82"/>
      <c r="N1200" s="77"/>
      <c r="O1200" s="84" t="s">
        <v>233</v>
      </c>
      <c r="P1200" s="86">
        <v>43168.058506944442</v>
      </c>
      <c r="Q1200" s="84" t="s">
        <v>2395</v>
      </c>
      <c r="R1200" s="84"/>
      <c r="S1200" s="84"/>
      <c r="T1200" s="84"/>
      <c r="U1200" s="84"/>
      <c r="V1200" s="87" t="s">
        <v>4680</v>
      </c>
      <c r="W1200" s="86">
        <v>43168.058506944442</v>
      </c>
      <c r="X1200" s="87" t="s">
        <v>6027</v>
      </c>
      <c r="Y1200" s="84"/>
      <c r="Z1200" s="84"/>
      <c r="AA1200" s="90" t="s">
        <v>7606</v>
      </c>
      <c r="AB1200" s="84"/>
      <c r="AC1200" s="84" t="b">
        <v>0</v>
      </c>
      <c r="AD1200" s="84">
        <v>0</v>
      </c>
      <c r="AE1200" s="90" t="s">
        <v>243</v>
      </c>
      <c r="AF1200" s="84" t="b">
        <v>0</v>
      </c>
      <c r="AG1200" s="84" t="s">
        <v>248</v>
      </c>
      <c r="AH1200" s="84"/>
      <c r="AI1200" s="90" t="s">
        <v>243</v>
      </c>
      <c r="AJ1200" s="84" t="b">
        <v>0</v>
      </c>
      <c r="AK1200" s="84">
        <v>1489</v>
      </c>
      <c r="AL1200" s="90" t="s">
        <v>7816</v>
      </c>
      <c r="AM1200" s="84" t="s">
        <v>252</v>
      </c>
      <c r="AN1200" s="84" t="b">
        <v>0</v>
      </c>
      <c r="AO1200" s="90" t="s">
        <v>7816</v>
      </c>
      <c r="AP1200" s="84" t="s">
        <v>179</v>
      </c>
      <c r="AQ1200" s="84">
        <v>0</v>
      </c>
      <c r="AR1200" s="84">
        <v>0</v>
      </c>
      <c r="AS1200" s="84"/>
      <c r="AT1200" s="84"/>
      <c r="AU1200" s="84"/>
      <c r="AV1200" s="84"/>
      <c r="AW1200" s="84"/>
      <c r="AX1200" s="84"/>
      <c r="AY1200" s="84"/>
      <c r="AZ1200" s="84"/>
    </row>
    <row r="1201" spans="1:52" x14ac:dyDescent="0.25">
      <c r="A1201" s="69" t="s">
        <v>1467</v>
      </c>
      <c r="B1201" s="69" t="s">
        <v>2138</v>
      </c>
      <c r="C1201" s="70"/>
      <c r="D1201" s="71"/>
      <c r="E1201" s="72"/>
      <c r="F1201" s="73"/>
      <c r="G1201" s="70"/>
      <c r="H1201" s="74"/>
      <c r="I1201" s="75"/>
      <c r="J1201" s="75"/>
      <c r="K1201" s="36"/>
      <c r="L1201" s="82"/>
      <c r="M1201" s="82"/>
      <c r="N1201" s="77"/>
      <c r="O1201" s="84" t="s">
        <v>233</v>
      </c>
      <c r="P1201" s="86">
        <v>43168.058506944442</v>
      </c>
      <c r="Q1201" s="84" t="s">
        <v>2395</v>
      </c>
      <c r="R1201" s="84"/>
      <c r="S1201" s="84"/>
      <c r="T1201" s="84"/>
      <c r="U1201" s="84"/>
      <c r="V1201" s="87" t="s">
        <v>4680</v>
      </c>
      <c r="W1201" s="86">
        <v>43168.058506944442</v>
      </c>
      <c r="X1201" s="87" t="s">
        <v>6027</v>
      </c>
      <c r="Y1201" s="84"/>
      <c r="Z1201" s="84"/>
      <c r="AA1201" s="90" t="s">
        <v>7606</v>
      </c>
      <c r="AB1201" s="84"/>
      <c r="AC1201" s="84" t="b">
        <v>0</v>
      </c>
      <c r="AD1201" s="84">
        <v>0</v>
      </c>
      <c r="AE1201" s="90" t="s">
        <v>243</v>
      </c>
      <c r="AF1201" s="84" t="b">
        <v>0</v>
      </c>
      <c r="AG1201" s="84" t="s">
        <v>248</v>
      </c>
      <c r="AH1201" s="84"/>
      <c r="AI1201" s="90" t="s">
        <v>243</v>
      </c>
      <c r="AJ1201" s="84" t="b">
        <v>0</v>
      </c>
      <c r="AK1201" s="84">
        <v>1489</v>
      </c>
      <c r="AL1201" s="90" t="s">
        <v>7816</v>
      </c>
      <c r="AM1201" s="84" t="s">
        <v>252</v>
      </c>
      <c r="AN1201" s="84" t="b">
        <v>0</v>
      </c>
      <c r="AO1201" s="90" t="s">
        <v>7816</v>
      </c>
      <c r="AP1201" s="84" t="s">
        <v>179</v>
      </c>
      <c r="AQ1201" s="84">
        <v>0</v>
      </c>
      <c r="AR1201" s="84">
        <v>0</v>
      </c>
      <c r="AS1201" s="84"/>
      <c r="AT1201" s="84"/>
      <c r="AU1201" s="84"/>
      <c r="AV1201" s="84"/>
      <c r="AW1201" s="84"/>
      <c r="AX1201" s="84"/>
      <c r="AY1201" s="84"/>
      <c r="AZ1201" s="84"/>
    </row>
    <row r="1202" spans="1:52" x14ac:dyDescent="0.25">
      <c r="A1202" s="69" t="s">
        <v>1467</v>
      </c>
      <c r="B1202" s="69" t="s">
        <v>2139</v>
      </c>
      <c r="C1202" s="70"/>
      <c r="D1202" s="71"/>
      <c r="E1202" s="72"/>
      <c r="F1202" s="73"/>
      <c r="G1202" s="70"/>
      <c r="H1202" s="74"/>
      <c r="I1202" s="75"/>
      <c r="J1202" s="75"/>
      <c r="K1202" s="36"/>
      <c r="L1202" s="82"/>
      <c r="M1202" s="82"/>
      <c r="N1202" s="77"/>
      <c r="O1202" s="84" t="s">
        <v>233</v>
      </c>
      <c r="P1202" s="86">
        <v>43168.058506944442</v>
      </c>
      <c r="Q1202" s="84" t="s">
        <v>2395</v>
      </c>
      <c r="R1202" s="84"/>
      <c r="S1202" s="84"/>
      <c r="T1202" s="84"/>
      <c r="U1202" s="84"/>
      <c r="V1202" s="87" t="s">
        <v>4680</v>
      </c>
      <c r="W1202" s="86">
        <v>43168.058506944442</v>
      </c>
      <c r="X1202" s="87" t="s">
        <v>6027</v>
      </c>
      <c r="Y1202" s="84"/>
      <c r="Z1202" s="84"/>
      <c r="AA1202" s="90" t="s">
        <v>7606</v>
      </c>
      <c r="AB1202" s="84"/>
      <c r="AC1202" s="84" t="b">
        <v>0</v>
      </c>
      <c r="AD1202" s="84">
        <v>0</v>
      </c>
      <c r="AE1202" s="90" t="s">
        <v>243</v>
      </c>
      <c r="AF1202" s="84" t="b">
        <v>0</v>
      </c>
      <c r="AG1202" s="84" t="s">
        <v>248</v>
      </c>
      <c r="AH1202" s="84"/>
      <c r="AI1202" s="90" t="s">
        <v>243</v>
      </c>
      <c r="AJ1202" s="84" t="b">
        <v>0</v>
      </c>
      <c r="AK1202" s="84">
        <v>1489</v>
      </c>
      <c r="AL1202" s="90" t="s">
        <v>7816</v>
      </c>
      <c r="AM1202" s="84" t="s">
        <v>252</v>
      </c>
      <c r="AN1202" s="84" t="b">
        <v>0</v>
      </c>
      <c r="AO1202" s="90" t="s">
        <v>7816</v>
      </c>
      <c r="AP1202" s="84" t="s">
        <v>179</v>
      </c>
      <c r="AQ1202" s="84">
        <v>0</v>
      </c>
      <c r="AR1202" s="84">
        <v>0</v>
      </c>
      <c r="AS1202" s="84"/>
      <c r="AT1202" s="84"/>
      <c r="AU1202" s="84"/>
      <c r="AV1202" s="84"/>
      <c r="AW1202" s="84"/>
      <c r="AX1202" s="84"/>
      <c r="AY1202" s="84"/>
      <c r="AZ1202" s="84"/>
    </row>
    <row r="1203" spans="1:52" x14ac:dyDescent="0.25">
      <c r="A1203" s="69" t="s">
        <v>1467</v>
      </c>
      <c r="B1203" s="69" t="s">
        <v>2140</v>
      </c>
      <c r="C1203" s="70"/>
      <c r="D1203" s="71"/>
      <c r="E1203" s="72"/>
      <c r="F1203" s="73"/>
      <c r="G1203" s="70"/>
      <c r="H1203" s="74"/>
      <c r="I1203" s="75"/>
      <c r="J1203" s="75"/>
      <c r="K1203" s="36"/>
      <c r="L1203" s="82"/>
      <c r="M1203" s="82"/>
      <c r="N1203" s="77"/>
      <c r="O1203" s="84" t="s">
        <v>233</v>
      </c>
      <c r="P1203" s="86">
        <v>43168.058506944442</v>
      </c>
      <c r="Q1203" s="84" t="s">
        <v>2395</v>
      </c>
      <c r="R1203" s="84"/>
      <c r="S1203" s="84"/>
      <c r="T1203" s="84"/>
      <c r="U1203" s="84"/>
      <c r="V1203" s="87" t="s">
        <v>4680</v>
      </c>
      <c r="W1203" s="86">
        <v>43168.058506944442</v>
      </c>
      <c r="X1203" s="87" t="s">
        <v>6027</v>
      </c>
      <c r="Y1203" s="84"/>
      <c r="Z1203" s="84"/>
      <c r="AA1203" s="90" t="s">
        <v>7606</v>
      </c>
      <c r="AB1203" s="84"/>
      <c r="AC1203" s="84" t="b">
        <v>0</v>
      </c>
      <c r="AD1203" s="84">
        <v>0</v>
      </c>
      <c r="AE1203" s="90" t="s">
        <v>243</v>
      </c>
      <c r="AF1203" s="84" t="b">
        <v>0</v>
      </c>
      <c r="AG1203" s="84" t="s">
        <v>248</v>
      </c>
      <c r="AH1203" s="84"/>
      <c r="AI1203" s="90" t="s">
        <v>243</v>
      </c>
      <c r="AJ1203" s="84" t="b">
        <v>0</v>
      </c>
      <c r="AK1203" s="84">
        <v>1489</v>
      </c>
      <c r="AL1203" s="90" t="s">
        <v>7816</v>
      </c>
      <c r="AM1203" s="84" t="s">
        <v>252</v>
      </c>
      <c r="AN1203" s="84" t="b">
        <v>0</v>
      </c>
      <c r="AO1203" s="90" t="s">
        <v>7816</v>
      </c>
      <c r="AP1203" s="84" t="s">
        <v>179</v>
      </c>
      <c r="AQ1203" s="84">
        <v>0</v>
      </c>
      <c r="AR1203" s="84">
        <v>0</v>
      </c>
      <c r="AS1203" s="84"/>
      <c r="AT1203" s="84"/>
      <c r="AU1203" s="84"/>
      <c r="AV1203" s="84"/>
      <c r="AW1203" s="84"/>
      <c r="AX1203" s="84"/>
      <c r="AY1203" s="84"/>
      <c r="AZ1203" s="84"/>
    </row>
    <row r="1204" spans="1:52" x14ac:dyDescent="0.25">
      <c r="A1204" s="69" t="s">
        <v>1467</v>
      </c>
      <c r="B1204" s="69" t="s">
        <v>2141</v>
      </c>
      <c r="C1204" s="70"/>
      <c r="D1204" s="71"/>
      <c r="E1204" s="72"/>
      <c r="F1204" s="73"/>
      <c r="G1204" s="70"/>
      <c r="H1204" s="74"/>
      <c r="I1204" s="75"/>
      <c r="J1204" s="75"/>
      <c r="K1204" s="36"/>
      <c r="L1204" s="82"/>
      <c r="M1204" s="82"/>
      <c r="N1204" s="77"/>
      <c r="O1204" s="84" t="s">
        <v>233</v>
      </c>
      <c r="P1204" s="86">
        <v>43168.058506944442</v>
      </c>
      <c r="Q1204" s="84" t="s">
        <v>2395</v>
      </c>
      <c r="R1204" s="84"/>
      <c r="S1204" s="84"/>
      <c r="T1204" s="84"/>
      <c r="U1204" s="84"/>
      <c r="V1204" s="87" t="s">
        <v>4680</v>
      </c>
      <c r="W1204" s="86">
        <v>43168.058506944442</v>
      </c>
      <c r="X1204" s="87" t="s">
        <v>6027</v>
      </c>
      <c r="Y1204" s="84"/>
      <c r="Z1204" s="84"/>
      <c r="AA1204" s="90" t="s">
        <v>7606</v>
      </c>
      <c r="AB1204" s="84"/>
      <c r="AC1204" s="84" t="b">
        <v>0</v>
      </c>
      <c r="AD1204" s="84">
        <v>0</v>
      </c>
      <c r="AE1204" s="90" t="s">
        <v>243</v>
      </c>
      <c r="AF1204" s="84" t="b">
        <v>0</v>
      </c>
      <c r="AG1204" s="84" t="s">
        <v>248</v>
      </c>
      <c r="AH1204" s="84"/>
      <c r="AI1204" s="90" t="s">
        <v>243</v>
      </c>
      <c r="AJ1204" s="84" t="b">
        <v>0</v>
      </c>
      <c r="AK1204" s="84">
        <v>1489</v>
      </c>
      <c r="AL1204" s="90" t="s">
        <v>7816</v>
      </c>
      <c r="AM1204" s="84" t="s">
        <v>252</v>
      </c>
      <c r="AN1204" s="84" t="b">
        <v>0</v>
      </c>
      <c r="AO1204" s="90" t="s">
        <v>7816</v>
      </c>
      <c r="AP1204" s="84" t="s">
        <v>179</v>
      </c>
      <c r="AQ1204" s="84">
        <v>0</v>
      </c>
      <c r="AR1204" s="84">
        <v>0</v>
      </c>
      <c r="AS1204" s="84"/>
      <c r="AT1204" s="84"/>
      <c r="AU1204" s="84"/>
      <c r="AV1204" s="84"/>
      <c r="AW1204" s="84"/>
      <c r="AX1204" s="84"/>
      <c r="AY1204" s="84"/>
      <c r="AZ1204" s="84"/>
    </row>
    <row r="1205" spans="1:52" x14ac:dyDescent="0.25">
      <c r="A1205" s="69" t="s">
        <v>1467</v>
      </c>
      <c r="B1205" s="69" t="s">
        <v>2142</v>
      </c>
      <c r="C1205" s="70"/>
      <c r="D1205" s="71"/>
      <c r="E1205" s="72"/>
      <c r="F1205" s="73"/>
      <c r="G1205" s="70"/>
      <c r="H1205" s="74"/>
      <c r="I1205" s="75"/>
      <c r="J1205" s="75"/>
      <c r="K1205" s="36"/>
      <c r="L1205" s="82"/>
      <c r="M1205" s="82"/>
      <c r="N1205" s="77"/>
      <c r="O1205" s="84" t="s">
        <v>233</v>
      </c>
      <c r="P1205" s="86">
        <v>43168.058506944442</v>
      </c>
      <c r="Q1205" s="84" t="s">
        <v>2395</v>
      </c>
      <c r="R1205" s="84"/>
      <c r="S1205" s="84"/>
      <c r="T1205" s="84"/>
      <c r="U1205" s="84"/>
      <c r="V1205" s="87" t="s">
        <v>4680</v>
      </c>
      <c r="W1205" s="86">
        <v>43168.058506944442</v>
      </c>
      <c r="X1205" s="87" t="s">
        <v>6027</v>
      </c>
      <c r="Y1205" s="84"/>
      <c r="Z1205" s="84"/>
      <c r="AA1205" s="90" t="s">
        <v>7606</v>
      </c>
      <c r="AB1205" s="84"/>
      <c r="AC1205" s="84" t="b">
        <v>0</v>
      </c>
      <c r="AD1205" s="84">
        <v>0</v>
      </c>
      <c r="AE1205" s="90" t="s">
        <v>243</v>
      </c>
      <c r="AF1205" s="84" t="b">
        <v>0</v>
      </c>
      <c r="AG1205" s="84" t="s">
        <v>248</v>
      </c>
      <c r="AH1205" s="84"/>
      <c r="AI1205" s="90" t="s">
        <v>243</v>
      </c>
      <c r="AJ1205" s="84" t="b">
        <v>0</v>
      </c>
      <c r="AK1205" s="84">
        <v>1489</v>
      </c>
      <c r="AL1205" s="90" t="s">
        <v>7816</v>
      </c>
      <c r="AM1205" s="84" t="s">
        <v>252</v>
      </c>
      <c r="AN1205" s="84" t="b">
        <v>0</v>
      </c>
      <c r="AO1205" s="90" t="s">
        <v>7816</v>
      </c>
      <c r="AP1205" s="84" t="s">
        <v>179</v>
      </c>
      <c r="AQ1205" s="84">
        <v>0</v>
      </c>
      <c r="AR1205" s="84">
        <v>0</v>
      </c>
      <c r="AS1205" s="84"/>
      <c r="AT1205" s="84"/>
      <c r="AU1205" s="84"/>
      <c r="AV1205" s="84"/>
      <c r="AW1205" s="84"/>
      <c r="AX1205" s="84"/>
      <c r="AY1205" s="84"/>
      <c r="AZ1205" s="84"/>
    </row>
    <row r="1206" spans="1:52" x14ac:dyDescent="0.25">
      <c r="A1206" s="69" t="s">
        <v>1467</v>
      </c>
      <c r="B1206" s="69" t="s">
        <v>231</v>
      </c>
      <c r="C1206" s="70"/>
      <c r="D1206" s="71"/>
      <c r="E1206" s="72"/>
      <c r="F1206" s="73"/>
      <c r="G1206" s="70"/>
      <c r="H1206" s="74"/>
      <c r="I1206" s="75"/>
      <c r="J1206" s="75"/>
      <c r="K1206" s="36"/>
      <c r="L1206" s="82"/>
      <c r="M1206" s="82"/>
      <c r="N1206" s="77"/>
      <c r="O1206" s="84" t="s">
        <v>233</v>
      </c>
      <c r="P1206" s="86">
        <v>43168.058506944442</v>
      </c>
      <c r="Q1206" s="84" t="s">
        <v>2395</v>
      </c>
      <c r="R1206" s="84"/>
      <c r="S1206" s="84"/>
      <c r="T1206" s="84"/>
      <c r="U1206" s="84"/>
      <c r="V1206" s="87" t="s">
        <v>4680</v>
      </c>
      <c r="W1206" s="86">
        <v>43168.058506944442</v>
      </c>
      <c r="X1206" s="87" t="s">
        <v>6027</v>
      </c>
      <c r="Y1206" s="84"/>
      <c r="Z1206" s="84"/>
      <c r="AA1206" s="90" t="s">
        <v>7606</v>
      </c>
      <c r="AB1206" s="84"/>
      <c r="AC1206" s="84" t="b">
        <v>0</v>
      </c>
      <c r="AD1206" s="84">
        <v>0</v>
      </c>
      <c r="AE1206" s="90" t="s">
        <v>243</v>
      </c>
      <c r="AF1206" s="84" t="b">
        <v>0</v>
      </c>
      <c r="AG1206" s="84" t="s">
        <v>248</v>
      </c>
      <c r="AH1206" s="84"/>
      <c r="AI1206" s="90" t="s">
        <v>243</v>
      </c>
      <c r="AJ1206" s="84" t="b">
        <v>0</v>
      </c>
      <c r="AK1206" s="84">
        <v>1489</v>
      </c>
      <c r="AL1206" s="90" t="s">
        <v>7816</v>
      </c>
      <c r="AM1206" s="84" t="s">
        <v>252</v>
      </c>
      <c r="AN1206" s="84" t="b">
        <v>0</v>
      </c>
      <c r="AO1206" s="90" t="s">
        <v>7816</v>
      </c>
      <c r="AP1206" s="84" t="s">
        <v>179</v>
      </c>
      <c r="AQ1206" s="84">
        <v>0</v>
      </c>
      <c r="AR1206" s="84">
        <v>0</v>
      </c>
      <c r="AS1206" s="84"/>
      <c r="AT1206" s="84"/>
      <c r="AU1206" s="84"/>
      <c r="AV1206" s="84"/>
      <c r="AW1206" s="84"/>
      <c r="AX1206" s="84"/>
      <c r="AY1206" s="84"/>
      <c r="AZ1206" s="84"/>
    </row>
    <row r="1207" spans="1:52" x14ac:dyDescent="0.25">
      <c r="A1207" s="69" t="s">
        <v>1468</v>
      </c>
      <c r="B1207" s="69" t="s">
        <v>2095</v>
      </c>
      <c r="C1207" s="70"/>
      <c r="D1207" s="71"/>
      <c r="E1207" s="72"/>
      <c r="F1207" s="73"/>
      <c r="G1207" s="70"/>
      <c r="H1207" s="74"/>
      <c r="I1207" s="75"/>
      <c r="J1207" s="75"/>
      <c r="K1207" s="36"/>
      <c r="L1207" s="82"/>
      <c r="M1207" s="82"/>
      <c r="N1207" s="77"/>
      <c r="O1207" s="84" t="s">
        <v>233</v>
      </c>
      <c r="P1207" s="86">
        <v>43168.058506944442</v>
      </c>
      <c r="Q1207" s="84" t="s">
        <v>2400</v>
      </c>
      <c r="R1207" s="84"/>
      <c r="S1207" s="84"/>
      <c r="T1207" s="84"/>
      <c r="U1207" s="84"/>
      <c r="V1207" s="87" t="s">
        <v>4681</v>
      </c>
      <c r="W1207" s="86">
        <v>43168.058506944442</v>
      </c>
      <c r="X1207" s="87" t="s">
        <v>6028</v>
      </c>
      <c r="Y1207" s="84"/>
      <c r="Z1207" s="84"/>
      <c r="AA1207" s="90" t="s">
        <v>7607</v>
      </c>
      <c r="AB1207" s="84"/>
      <c r="AC1207" s="84" t="b">
        <v>0</v>
      </c>
      <c r="AD1207" s="84">
        <v>0</v>
      </c>
      <c r="AE1207" s="90" t="s">
        <v>243</v>
      </c>
      <c r="AF1207" s="84" t="b">
        <v>0</v>
      </c>
      <c r="AG1207" s="84" t="s">
        <v>532</v>
      </c>
      <c r="AH1207" s="84"/>
      <c r="AI1207" s="90" t="s">
        <v>243</v>
      </c>
      <c r="AJ1207" s="84" t="b">
        <v>0</v>
      </c>
      <c r="AK1207" s="84">
        <v>369</v>
      </c>
      <c r="AL1207" s="90" t="s">
        <v>8332</v>
      </c>
      <c r="AM1207" s="84" t="s">
        <v>251</v>
      </c>
      <c r="AN1207" s="84" t="b">
        <v>0</v>
      </c>
      <c r="AO1207" s="90" t="s">
        <v>8332</v>
      </c>
      <c r="AP1207" s="84" t="s">
        <v>179</v>
      </c>
      <c r="AQ1207" s="84">
        <v>0</v>
      </c>
      <c r="AR1207" s="84">
        <v>0</v>
      </c>
      <c r="AS1207" s="84"/>
      <c r="AT1207" s="84"/>
      <c r="AU1207" s="84"/>
      <c r="AV1207" s="84"/>
      <c r="AW1207" s="84"/>
      <c r="AX1207" s="84"/>
      <c r="AY1207" s="84"/>
      <c r="AZ1207" s="84"/>
    </row>
    <row r="1208" spans="1:52" x14ac:dyDescent="0.25">
      <c r="A1208" s="69" t="s">
        <v>1469</v>
      </c>
      <c r="B1208" s="69" t="s">
        <v>2018</v>
      </c>
      <c r="C1208" s="70"/>
      <c r="D1208" s="71"/>
      <c r="E1208" s="72"/>
      <c r="F1208" s="73"/>
      <c r="G1208" s="70"/>
      <c r="H1208" s="74"/>
      <c r="I1208" s="75"/>
      <c r="J1208" s="75"/>
      <c r="K1208" s="36"/>
      <c r="L1208" s="82"/>
      <c r="M1208" s="82"/>
      <c r="N1208" s="77"/>
      <c r="O1208" s="84" t="s">
        <v>233</v>
      </c>
      <c r="P1208" s="86">
        <v>43168.058518518519</v>
      </c>
      <c r="Q1208" s="84" t="s">
        <v>2576</v>
      </c>
      <c r="R1208" s="84"/>
      <c r="S1208" s="84"/>
      <c r="T1208" s="84"/>
      <c r="U1208" s="84"/>
      <c r="V1208" s="87" t="s">
        <v>4682</v>
      </c>
      <c r="W1208" s="86">
        <v>43168.058518518519</v>
      </c>
      <c r="X1208" s="87" t="s">
        <v>6029</v>
      </c>
      <c r="Y1208" s="84"/>
      <c r="Z1208" s="84"/>
      <c r="AA1208" s="90" t="s">
        <v>7608</v>
      </c>
      <c r="AB1208" s="84"/>
      <c r="AC1208" s="84" t="b">
        <v>0</v>
      </c>
      <c r="AD1208" s="84">
        <v>0</v>
      </c>
      <c r="AE1208" s="90" t="s">
        <v>243</v>
      </c>
      <c r="AF1208" s="84" t="b">
        <v>0</v>
      </c>
      <c r="AG1208" s="84" t="s">
        <v>248</v>
      </c>
      <c r="AH1208" s="84"/>
      <c r="AI1208" s="90" t="s">
        <v>243</v>
      </c>
      <c r="AJ1208" s="84" t="b">
        <v>0</v>
      </c>
      <c r="AK1208" s="84">
        <v>101</v>
      </c>
      <c r="AL1208" s="90" t="s">
        <v>8248</v>
      </c>
      <c r="AM1208" s="84" t="s">
        <v>251</v>
      </c>
      <c r="AN1208" s="84" t="b">
        <v>0</v>
      </c>
      <c r="AO1208" s="90" t="s">
        <v>8248</v>
      </c>
      <c r="AP1208" s="84" t="s">
        <v>179</v>
      </c>
      <c r="AQ1208" s="84">
        <v>0</v>
      </c>
      <c r="AR1208" s="84">
        <v>0</v>
      </c>
      <c r="AS1208" s="84"/>
      <c r="AT1208" s="84"/>
      <c r="AU1208" s="84"/>
      <c r="AV1208" s="84"/>
      <c r="AW1208" s="84"/>
      <c r="AX1208" s="84"/>
      <c r="AY1208" s="84"/>
      <c r="AZ1208" s="84"/>
    </row>
    <row r="1209" spans="1:52" x14ac:dyDescent="0.25">
      <c r="A1209" s="69" t="s">
        <v>1470</v>
      </c>
      <c r="B1209" s="69" t="s">
        <v>215</v>
      </c>
      <c r="C1209" s="70"/>
      <c r="D1209" s="71"/>
      <c r="E1209" s="72"/>
      <c r="F1209" s="73"/>
      <c r="G1209" s="70"/>
      <c r="H1209" s="74"/>
      <c r="I1209" s="75"/>
      <c r="J1209" s="75"/>
      <c r="K1209" s="36"/>
      <c r="L1209" s="82"/>
      <c r="M1209" s="82"/>
      <c r="N1209" s="77"/>
      <c r="O1209" s="84" t="s">
        <v>233</v>
      </c>
      <c r="P1209" s="86">
        <v>43168.058518518519</v>
      </c>
      <c r="Q1209" s="84" t="s">
        <v>2420</v>
      </c>
      <c r="R1209" s="84"/>
      <c r="S1209" s="84"/>
      <c r="T1209" s="84" t="s">
        <v>3582</v>
      </c>
      <c r="U1209" s="84"/>
      <c r="V1209" s="87" t="s">
        <v>4683</v>
      </c>
      <c r="W1209" s="86">
        <v>43168.058518518519</v>
      </c>
      <c r="X1209" s="87" t="s">
        <v>6030</v>
      </c>
      <c r="Y1209" s="84"/>
      <c r="Z1209" s="84"/>
      <c r="AA1209" s="90" t="s">
        <v>7609</v>
      </c>
      <c r="AB1209" s="84"/>
      <c r="AC1209" s="84" t="b">
        <v>0</v>
      </c>
      <c r="AD1209" s="84">
        <v>0</v>
      </c>
      <c r="AE1209" s="90" t="s">
        <v>243</v>
      </c>
      <c r="AF1209" s="84" t="b">
        <v>0</v>
      </c>
      <c r="AG1209" s="84" t="s">
        <v>248</v>
      </c>
      <c r="AH1209" s="84"/>
      <c r="AI1209" s="90" t="s">
        <v>243</v>
      </c>
      <c r="AJ1209" s="84" t="b">
        <v>0</v>
      </c>
      <c r="AK1209" s="84">
        <v>1465</v>
      </c>
      <c r="AL1209" s="90" t="s">
        <v>6776</v>
      </c>
      <c r="AM1209" s="84" t="s">
        <v>251</v>
      </c>
      <c r="AN1209" s="84" t="b">
        <v>0</v>
      </c>
      <c r="AO1209" s="90" t="s">
        <v>6776</v>
      </c>
      <c r="AP1209" s="84" t="s">
        <v>179</v>
      </c>
      <c r="AQ1209" s="84">
        <v>0</v>
      </c>
      <c r="AR1209" s="84">
        <v>0</v>
      </c>
      <c r="AS1209" s="84"/>
      <c r="AT1209" s="84"/>
      <c r="AU1209" s="84"/>
      <c r="AV1209" s="84"/>
      <c r="AW1209" s="84"/>
      <c r="AX1209" s="84"/>
      <c r="AY1209" s="84"/>
      <c r="AZ1209" s="84"/>
    </row>
    <row r="1210" spans="1:52" x14ac:dyDescent="0.25">
      <c r="A1210" s="69" t="s">
        <v>1471</v>
      </c>
      <c r="B1210" s="69" t="s">
        <v>1798</v>
      </c>
      <c r="C1210" s="70"/>
      <c r="D1210" s="71"/>
      <c r="E1210" s="72"/>
      <c r="F1210" s="73"/>
      <c r="G1210" s="70"/>
      <c r="H1210" s="74"/>
      <c r="I1210" s="75"/>
      <c r="J1210" s="75"/>
      <c r="K1210" s="36"/>
      <c r="L1210" s="82"/>
      <c r="M1210" s="82"/>
      <c r="N1210" s="77"/>
      <c r="O1210" s="84" t="s">
        <v>233</v>
      </c>
      <c r="P1210" s="86">
        <v>43168.058530092596</v>
      </c>
      <c r="Q1210" s="84" t="s">
        <v>2446</v>
      </c>
      <c r="R1210" s="84"/>
      <c r="S1210" s="84"/>
      <c r="T1210" s="84" t="s">
        <v>3547</v>
      </c>
      <c r="U1210" s="84"/>
      <c r="V1210" s="87" t="s">
        <v>4684</v>
      </c>
      <c r="W1210" s="86">
        <v>43168.058530092596</v>
      </c>
      <c r="X1210" s="87" t="s">
        <v>6031</v>
      </c>
      <c r="Y1210" s="84"/>
      <c r="Z1210" s="84"/>
      <c r="AA1210" s="90" t="s">
        <v>7610</v>
      </c>
      <c r="AB1210" s="84"/>
      <c r="AC1210" s="84" t="b">
        <v>0</v>
      </c>
      <c r="AD1210" s="84">
        <v>0</v>
      </c>
      <c r="AE1210" s="90" t="s">
        <v>243</v>
      </c>
      <c r="AF1210" s="84" t="b">
        <v>0</v>
      </c>
      <c r="AG1210" s="84" t="s">
        <v>250</v>
      </c>
      <c r="AH1210" s="84"/>
      <c r="AI1210" s="90" t="s">
        <v>243</v>
      </c>
      <c r="AJ1210" s="84" t="b">
        <v>0</v>
      </c>
      <c r="AK1210" s="84">
        <v>122</v>
      </c>
      <c r="AL1210" s="90" t="s">
        <v>7992</v>
      </c>
      <c r="AM1210" s="84" t="s">
        <v>251</v>
      </c>
      <c r="AN1210" s="84" t="b">
        <v>0</v>
      </c>
      <c r="AO1210" s="90" t="s">
        <v>7992</v>
      </c>
      <c r="AP1210" s="84" t="s">
        <v>179</v>
      </c>
      <c r="AQ1210" s="84">
        <v>0</v>
      </c>
      <c r="AR1210" s="84">
        <v>0</v>
      </c>
      <c r="AS1210" s="84"/>
      <c r="AT1210" s="84"/>
      <c r="AU1210" s="84"/>
      <c r="AV1210" s="84"/>
      <c r="AW1210" s="84"/>
      <c r="AX1210" s="84"/>
      <c r="AY1210" s="84"/>
      <c r="AZ1210" s="84"/>
    </row>
    <row r="1211" spans="1:52" x14ac:dyDescent="0.25">
      <c r="A1211" s="69" t="s">
        <v>1472</v>
      </c>
      <c r="B1211" s="69" t="s">
        <v>1472</v>
      </c>
      <c r="C1211" s="70"/>
      <c r="D1211" s="71"/>
      <c r="E1211" s="72"/>
      <c r="F1211" s="73"/>
      <c r="G1211" s="70"/>
      <c r="H1211" s="74"/>
      <c r="I1211" s="75"/>
      <c r="J1211" s="75"/>
      <c r="K1211" s="36"/>
      <c r="L1211" s="82"/>
      <c r="M1211" s="82"/>
      <c r="N1211" s="77"/>
      <c r="O1211" s="84" t="s">
        <v>179</v>
      </c>
      <c r="P1211" s="86">
        <v>43168.058530092596</v>
      </c>
      <c r="Q1211" s="84" t="s">
        <v>2828</v>
      </c>
      <c r="R1211" s="84"/>
      <c r="S1211" s="84"/>
      <c r="T1211" s="84" t="s">
        <v>3723</v>
      </c>
      <c r="U1211" s="87" t="s">
        <v>3977</v>
      </c>
      <c r="V1211" s="87" t="s">
        <v>3977</v>
      </c>
      <c r="W1211" s="86">
        <v>43168.058530092596</v>
      </c>
      <c r="X1211" s="87" t="s">
        <v>6032</v>
      </c>
      <c r="Y1211" s="84"/>
      <c r="Z1211" s="84"/>
      <c r="AA1211" s="90" t="s">
        <v>7611</v>
      </c>
      <c r="AB1211" s="84"/>
      <c r="AC1211" s="84" t="b">
        <v>0</v>
      </c>
      <c r="AD1211" s="84">
        <v>1</v>
      </c>
      <c r="AE1211" s="90" t="s">
        <v>243</v>
      </c>
      <c r="AF1211" s="84" t="b">
        <v>0</v>
      </c>
      <c r="AG1211" s="84" t="s">
        <v>248</v>
      </c>
      <c r="AH1211" s="84"/>
      <c r="AI1211" s="90" t="s">
        <v>243</v>
      </c>
      <c r="AJ1211" s="84" t="b">
        <v>0</v>
      </c>
      <c r="AK1211" s="84">
        <v>0</v>
      </c>
      <c r="AL1211" s="90" t="s">
        <v>243</v>
      </c>
      <c r="AM1211" s="84" t="s">
        <v>252</v>
      </c>
      <c r="AN1211" s="84" t="b">
        <v>0</v>
      </c>
      <c r="AO1211" s="90" t="s">
        <v>7611</v>
      </c>
      <c r="AP1211" s="84" t="s">
        <v>179</v>
      </c>
      <c r="AQ1211" s="84">
        <v>0</v>
      </c>
      <c r="AR1211" s="84">
        <v>0</v>
      </c>
      <c r="AS1211" s="84"/>
      <c r="AT1211" s="84"/>
      <c r="AU1211" s="84"/>
      <c r="AV1211" s="84"/>
      <c r="AW1211" s="84"/>
      <c r="AX1211" s="84"/>
      <c r="AY1211" s="84"/>
      <c r="AZ1211" s="84"/>
    </row>
    <row r="1212" spans="1:52" x14ac:dyDescent="0.25">
      <c r="A1212" s="69" t="s">
        <v>1473</v>
      </c>
      <c r="B1212" s="69" t="s">
        <v>1743</v>
      </c>
      <c r="C1212" s="70"/>
      <c r="D1212" s="71"/>
      <c r="E1212" s="72"/>
      <c r="F1212" s="73"/>
      <c r="G1212" s="70"/>
      <c r="H1212" s="74"/>
      <c r="I1212" s="75"/>
      <c r="J1212" s="75"/>
      <c r="K1212" s="36"/>
      <c r="L1212" s="82"/>
      <c r="M1212" s="82"/>
      <c r="N1212" s="77"/>
      <c r="O1212" s="84" t="s">
        <v>233</v>
      </c>
      <c r="P1212" s="86">
        <v>43168.058530092596</v>
      </c>
      <c r="Q1212" s="84" t="s">
        <v>2450</v>
      </c>
      <c r="R1212" s="84"/>
      <c r="S1212" s="84"/>
      <c r="T1212" s="84"/>
      <c r="U1212" s="84"/>
      <c r="V1212" s="87" t="s">
        <v>4685</v>
      </c>
      <c r="W1212" s="86">
        <v>43168.058530092596</v>
      </c>
      <c r="X1212" s="87" t="s">
        <v>6033</v>
      </c>
      <c r="Y1212" s="84"/>
      <c r="Z1212" s="84"/>
      <c r="AA1212" s="90" t="s">
        <v>7612</v>
      </c>
      <c r="AB1212" s="84"/>
      <c r="AC1212" s="84" t="b">
        <v>0</v>
      </c>
      <c r="AD1212" s="84">
        <v>0</v>
      </c>
      <c r="AE1212" s="90" t="s">
        <v>243</v>
      </c>
      <c r="AF1212" s="84" t="b">
        <v>0</v>
      </c>
      <c r="AG1212" s="84" t="s">
        <v>248</v>
      </c>
      <c r="AH1212" s="84"/>
      <c r="AI1212" s="90" t="s">
        <v>243</v>
      </c>
      <c r="AJ1212" s="84" t="b">
        <v>0</v>
      </c>
      <c r="AK1212" s="84">
        <v>83</v>
      </c>
      <c r="AL1212" s="90" t="s">
        <v>7932</v>
      </c>
      <c r="AM1212" s="84" t="s">
        <v>252</v>
      </c>
      <c r="AN1212" s="84" t="b">
        <v>0</v>
      </c>
      <c r="AO1212" s="90" t="s">
        <v>7932</v>
      </c>
      <c r="AP1212" s="84" t="s">
        <v>179</v>
      </c>
      <c r="AQ1212" s="84">
        <v>0</v>
      </c>
      <c r="AR1212" s="84">
        <v>0</v>
      </c>
      <c r="AS1212" s="84"/>
      <c r="AT1212" s="84"/>
      <c r="AU1212" s="84"/>
      <c r="AV1212" s="84"/>
      <c r="AW1212" s="84"/>
      <c r="AX1212" s="84"/>
      <c r="AY1212" s="84"/>
      <c r="AZ1212" s="84"/>
    </row>
    <row r="1213" spans="1:52" x14ac:dyDescent="0.25">
      <c r="A1213" s="69" t="s">
        <v>1474</v>
      </c>
      <c r="B1213" s="69" t="s">
        <v>2095</v>
      </c>
      <c r="C1213" s="70"/>
      <c r="D1213" s="71"/>
      <c r="E1213" s="72"/>
      <c r="F1213" s="73"/>
      <c r="G1213" s="70"/>
      <c r="H1213" s="74"/>
      <c r="I1213" s="75"/>
      <c r="J1213" s="75"/>
      <c r="K1213" s="36"/>
      <c r="L1213" s="82"/>
      <c r="M1213" s="82"/>
      <c r="N1213" s="77"/>
      <c r="O1213" s="84" t="s">
        <v>233</v>
      </c>
      <c r="P1213" s="86">
        <v>43168.058541666665</v>
      </c>
      <c r="Q1213" s="84" t="s">
        <v>2400</v>
      </c>
      <c r="R1213" s="84"/>
      <c r="S1213" s="84"/>
      <c r="T1213" s="84"/>
      <c r="U1213" s="84"/>
      <c r="V1213" s="87" t="s">
        <v>4686</v>
      </c>
      <c r="W1213" s="86">
        <v>43168.058541666665</v>
      </c>
      <c r="X1213" s="87" t="s">
        <v>6034</v>
      </c>
      <c r="Y1213" s="84"/>
      <c r="Z1213" s="84"/>
      <c r="AA1213" s="90" t="s">
        <v>7613</v>
      </c>
      <c r="AB1213" s="84"/>
      <c r="AC1213" s="84" t="b">
        <v>0</v>
      </c>
      <c r="AD1213" s="84">
        <v>0</v>
      </c>
      <c r="AE1213" s="90" t="s">
        <v>243</v>
      </c>
      <c r="AF1213" s="84" t="b">
        <v>0</v>
      </c>
      <c r="AG1213" s="84" t="s">
        <v>532</v>
      </c>
      <c r="AH1213" s="84"/>
      <c r="AI1213" s="90" t="s">
        <v>243</v>
      </c>
      <c r="AJ1213" s="84" t="b">
        <v>0</v>
      </c>
      <c r="AK1213" s="84">
        <v>369</v>
      </c>
      <c r="AL1213" s="90" t="s">
        <v>8332</v>
      </c>
      <c r="AM1213" s="84" t="s">
        <v>251</v>
      </c>
      <c r="AN1213" s="84" t="b">
        <v>0</v>
      </c>
      <c r="AO1213" s="90" t="s">
        <v>8332</v>
      </c>
      <c r="AP1213" s="84" t="s">
        <v>179</v>
      </c>
      <c r="AQ1213" s="84">
        <v>0</v>
      </c>
      <c r="AR1213" s="84">
        <v>0</v>
      </c>
      <c r="AS1213" s="84"/>
      <c r="AT1213" s="84"/>
      <c r="AU1213" s="84"/>
      <c r="AV1213" s="84"/>
      <c r="AW1213" s="84"/>
      <c r="AX1213" s="84"/>
      <c r="AY1213" s="84"/>
      <c r="AZ1213" s="84"/>
    </row>
    <row r="1214" spans="1:52" x14ac:dyDescent="0.25">
      <c r="A1214" s="69" t="s">
        <v>1475</v>
      </c>
      <c r="B1214" s="69" t="s">
        <v>2095</v>
      </c>
      <c r="C1214" s="70"/>
      <c r="D1214" s="71"/>
      <c r="E1214" s="72"/>
      <c r="F1214" s="73"/>
      <c r="G1214" s="70"/>
      <c r="H1214" s="74"/>
      <c r="I1214" s="75"/>
      <c r="J1214" s="75"/>
      <c r="K1214" s="36"/>
      <c r="L1214" s="82"/>
      <c r="M1214" s="82"/>
      <c r="N1214" s="77"/>
      <c r="O1214" s="84" t="s">
        <v>233</v>
      </c>
      <c r="P1214" s="86">
        <v>43168.058564814812</v>
      </c>
      <c r="Q1214" s="84" t="s">
        <v>2400</v>
      </c>
      <c r="R1214" s="84"/>
      <c r="S1214" s="84"/>
      <c r="T1214" s="84"/>
      <c r="U1214" s="84"/>
      <c r="V1214" s="87" t="s">
        <v>4687</v>
      </c>
      <c r="W1214" s="86">
        <v>43168.058564814812</v>
      </c>
      <c r="X1214" s="87" t="s">
        <v>6035</v>
      </c>
      <c r="Y1214" s="84"/>
      <c r="Z1214" s="84"/>
      <c r="AA1214" s="90" t="s">
        <v>7614</v>
      </c>
      <c r="AB1214" s="84"/>
      <c r="AC1214" s="84" t="b">
        <v>0</v>
      </c>
      <c r="AD1214" s="84">
        <v>0</v>
      </c>
      <c r="AE1214" s="90" t="s">
        <v>243</v>
      </c>
      <c r="AF1214" s="84" t="b">
        <v>0</v>
      </c>
      <c r="AG1214" s="84" t="s">
        <v>532</v>
      </c>
      <c r="AH1214" s="84"/>
      <c r="AI1214" s="90" t="s">
        <v>243</v>
      </c>
      <c r="AJ1214" s="84" t="b">
        <v>0</v>
      </c>
      <c r="AK1214" s="84">
        <v>369</v>
      </c>
      <c r="AL1214" s="90" t="s">
        <v>8332</v>
      </c>
      <c r="AM1214" s="84" t="s">
        <v>252</v>
      </c>
      <c r="AN1214" s="84" t="b">
        <v>0</v>
      </c>
      <c r="AO1214" s="90" t="s">
        <v>8332</v>
      </c>
      <c r="AP1214" s="84" t="s">
        <v>179</v>
      </c>
      <c r="AQ1214" s="84">
        <v>0</v>
      </c>
      <c r="AR1214" s="84">
        <v>0</v>
      </c>
      <c r="AS1214" s="84"/>
      <c r="AT1214" s="84"/>
      <c r="AU1214" s="84"/>
      <c r="AV1214" s="84"/>
      <c r="AW1214" s="84"/>
      <c r="AX1214" s="84"/>
      <c r="AY1214" s="84"/>
      <c r="AZ1214" s="84"/>
    </row>
    <row r="1215" spans="1:52" x14ac:dyDescent="0.25">
      <c r="A1215" s="69" t="s">
        <v>1476</v>
      </c>
      <c r="B1215" s="69" t="s">
        <v>2066</v>
      </c>
      <c r="C1215" s="70"/>
      <c r="D1215" s="71"/>
      <c r="E1215" s="72"/>
      <c r="F1215" s="73"/>
      <c r="G1215" s="70"/>
      <c r="H1215" s="74"/>
      <c r="I1215" s="75"/>
      <c r="J1215" s="75"/>
      <c r="K1215" s="36"/>
      <c r="L1215" s="82"/>
      <c r="M1215" s="82"/>
      <c r="N1215" s="77"/>
      <c r="O1215" s="84" t="s">
        <v>233</v>
      </c>
      <c r="P1215" s="86">
        <v>43168.058564814812</v>
      </c>
      <c r="Q1215" s="84" t="s">
        <v>2571</v>
      </c>
      <c r="R1215" s="84"/>
      <c r="S1215" s="84"/>
      <c r="T1215" s="84" t="s">
        <v>3637</v>
      </c>
      <c r="U1215" s="84"/>
      <c r="V1215" s="87" t="s">
        <v>4688</v>
      </c>
      <c r="W1215" s="86">
        <v>43168.058564814812</v>
      </c>
      <c r="X1215" s="87" t="s">
        <v>6036</v>
      </c>
      <c r="Y1215" s="84"/>
      <c r="Z1215" s="84"/>
      <c r="AA1215" s="90" t="s">
        <v>7615</v>
      </c>
      <c r="AB1215" s="84"/>
      <c r="AC1215" s="84" t="b">
        <v>0</v>
      </c>
      <c r="AD1215" s="84">
        <v>0</v>
      </c>
      <c r="AE1215" s="90" t="s">
        <v>243</v>
      </c>
      <c r="AF1215" s="84" t="b">
        <v>0</v>
      </c>
      <c r="AG1215" s="84" t="s">
        <v>248</v>
      </c>
      <c r="AH1215" s="84"/>
      <c r="AI1215" s="90" t="s">
        <v>243</v>
      </c>
      <c r="AJ1215" s="84" t="b">
        <v>0</v>
      </c>
      <c r="AK1215" s="84">
        <v>31</v>
      </c>
      <c r="AL1215" s="90" t="s">
        <v>8299</v>
      </c>
      <c r="AM1215" s="84" t="s">
        <v>251</v>
      </c>
      <c r="AN1215" s="84" t="b">
        <v>0</v>
      </c>
      <c r="AO1215" s="90" t="s">
        <v>8299</v>
      </c>
      <c r="AP1215" s="84" t="s">
        <v>179</v>
      </c>
      <c r="AQ1215" s="84">
        <v>0</v>
      </c>
      <c r="AR1215" s="84">
        <v>0</v>
      </c>
      <c r="AS1215" s="84"/>
      <c r="AT1215" s="84"/>
      <c r="AU1215" s="84"/>
      <c r="AV1215" s="84"/>
      <c r="AW1215" s="84"/>
      <c r="AX1215" s="84"/>
      <c r="AY1215" s="84"/>
      <c r="AZ1215" s="84"/>
    </row>
    <row r="1216" spans="1:52" x14ac:dyDescent="0.25">
      <c r="A1216" s="69" t="s">
        <v>1477</v>
      </c>
      <c r="B1216" s="69" t="s">
        <v>1477</v>
      </c>
      <c r="C1216" s="70"/>
      <c r="D1216" s="71"/>
      <c r="E1216" s="72"/>
      <c r="F1216" s="73"/>
      <c r="G1216" s="70"/>
      <c r="H1216" s="74"/>
      <c r="I1216" s="75"/>
      <c r="J1216" s="75"/>
      <c r="K1216" s="36"/>
      <c r="L1216" s="82"/>
      <c r="M1216" s="82"/>
      <c r="N1216" s="77"/>
      <c r="O1216" s="84" t="s">
        <v>179</v>
      </c>
      <c r="P1216" s="86">
        <v>43168.058576388888</v>
      </c>
      <c r="Q1216" s="84" t="s">
        <v>2829</v>
      </c>
      <c r="R1216" s="84"/>
      <c r="S1216" s="84"/>
      <c r="T1216" s="84" t="s">
        <v>3724</v>
      </c>
      <c r="U1216" s="84"/>
      <c r="V1216" s="87" t="s">
        <v>4689</v>
      </c>
      <c r="W1216" s="86">
        <v>43168.058576388888</v>
      </c>
      <c r="X1216" s="87" t="s">
        <v>6037</v>
      </c>
      <c r="Y1216" s="84"/>
      <c r="Z1216" s="84"/>
      <c r="AA1216" s="90" t="s">
        <v>7616</v>
      </c>
      <c r="AB1216" s="84"/>
      <c r="AC1216" s="84" t="b">
        <v>0</v>
      </c>
      <c r="AD1216" s="84">
        <v>0</v>
      </c>
      <c r="AE1216" s="90" t="s">
        <v>243</v>
      </c>
      <c r="AF1216" s="84" t="b">
        <v>0</v>
      </c>
      <c r="AG1216" s="84" t="s">
        <v>248</v>
      </c>
      <c r="AH1216" s="84"/>
      <c r="AI1216" s="90" t="s">
        <v>243</v>
      </c>
      <c r="AJ1216" s="84" t="b">
        <v>0</v>
      </c>
      <c r="AK1216" s="84">
        <v>0</v>
      </c>
      <c r="AL1216" s="90" t="s">
        <v>243</v>
      </c>
      <c r="AM1216" s="84" t="s">
        <v>252</v>
      </c>
      <c r="AN1216" s="84" t="b">
        <v>0</v>
      </c>
      <c r="AO1216" s="90" t="s">
        <v>7616</v>
      </c>
      <c r="AP1216" s="84" t="s">
        <v>179</v>
      </c>
      <c r="AQ1216" s="84">
        <v>0</v>
      </c>
      <c r="AR1216" s="84">
        <v>0</v>
      </c>
      <c r="AS1216" s="84"/>
      <c r="AT1216" s="84"/>
      <c r="AU1216" s="84"/>
      <c r="AV1216" s="84"/>
      <c r="AW1216" s="84"/>
      <c r="AX1216" s="84"/>
      <c r="AY1216" s="84"/>
      <c r="AZ1216" s="84"/>
    </row>
    <row r="1217" spans="1:52" x14ac:dyDescent="0.25">
      <c r="A1217" s="69" t="s">
        <v>1478</v>
      </c>
      <c r="B1217" s="69" t="s">
        <v>1978</v>
      </c>
      <c r="C1217" s="70"/>
      <c r="D1217" s="71"/>
      <c r="E1217" s="72"/>
      <c r="F1217" s="73"/>
      <c r="G1217" s="70"/>
      <c r="H1217" s="74"/>
      <c r="I1217" s="75"/>
      <c r="J1217" s="75"/>
      <c r="K1217" s="36"/>
      <c r="L1217" s="82"/>
      <c r="M1217" s="82"/>
      <c r="N1217" s="77"/>
      <c r="O1217" s="84" t="s">
        <v>233</v>
      </c>
      <c r="P1217" s="86">
        <v>43168.058611111112</v>
      </c>
      <c r="Q1217" s="84" t="s">
        <v>2428</v>
      </c>
      <c r="R1217" s="84"/>
      <c r="S1217" s="84"/>
      <c r="T1217" s="84" t="s">
        <v>3585</v>
      </c>
      <c r="U1217" s="84"/>
      <c r="V1217" s="87" t="s">
        <v>4690</v>
      </c>
      <c r="W1217" s="86">
        <v>43168.058611111112</v>
      </c>
      <c r="X1217" s="87" t="s">
        <v>6038</v>
      </c>
      <c r="Y1217" s="84"/>
      <c r="Z1217" s="84"/>
      <c r="AA1217" s="90" t="s">
        <v>7617</v>
      </c>
      <c r="AB1217" s="84"/>
      <c r="AC1217" s="84" t="b">
        <v>0</v>
      </c>
      <c r="AD1217" s="84">
        <v>0</v>
      </c>
      <c r="AE1217" s="90" t="s">
        <v>243</v>
      </c>
      <c r="AF1217" s="84" t="b">
        <v>0</v>
      </c>
      <c r="AG1217" s="84" t="s">
        <v>248</v>
      </c>
      <c r="AH1217" s="84"/>
      <c r="AI1217" s="90" t="s">
        <v>243</v>
      </c>
      <c r="AJ1217" s="84" t="b">
        <v>0</v>
      </c>
      <c r="AK1217" s="84">
        <v>165</v>
      </c>
      <c r="AL1217" s="90" t="s">
        <v>8197</v>
      </c>
      <c r="AM1217" s="84" t="s">
        <v>251</v>
      </c>
      <c r="AN1217" s="84" t="b">
        <v>0</v>
      </c>
      <c r="AO1217" s="90" t="s">
        <v>8197</v>
      </c>
      <c r="AP1217" s="84" t="s">
        <v>179</v>
      </c>
      <c r="AQ1217" s="84">
        <v>0</v>
      </c>
      <c r="AR1217" s="84">
        <v>0</v>
      </c>
      <c r="AS1217" s="84"/>
      <c r="AT1217" s="84"/>
      <c r="AU1217" s="84"/>
      <c r="AV1217" s="84"/>
      <c r="AW1217" s="84"/>
      <c r="AX1217" s="84"/>
      <c r="AY1217" s="84"/>
      <c r="AZ1217" s="84"/>
    </row>
    <row r="1218" spans="1:52" x14ac:dyDescent="0.25">
      <c r="A1218" s="69" t="s">
        <v>1479</v>
      </c>
      <c r="B1218" s="69" t="s">
        <v>1479</v>
      </c>
      <c r="C1218" s="70"/>
      <c r="D1218" s="71"/>
      <c r="E1218" s="72"/>
      <c r="F1218" s="73"/>
      <c r="G1218" s="70"/>
      <c r="H1218" s="74"/>
      <c r="I1218" s="75"/>
      <c r="J1218" s="75"/>
      <c r="K1218" s="36"/>
      <c r="L1218" s="82"/>
      <c r="M1218" s="82"/>
      <c r="N1218" s="77"/>
      <c r="O1218" s="84" t="s">
        <v>179</v>
      </c>
      <c r="P1218" s="86">
        <v>43168.058611111112</v>
      </c>
      <c r="Q1218" s="84" t="s">
        <v>2830</v>
      </c>
      <c r="R1218" s="87" t="s">
        <v>3330</v>
      </c>
      <c r="S1218" s="84" t="s">
        <v>3504</v>
      </c>
      <c r="T1218" s="84" t="s">
        <v>3547</v>
      </c>
      <c r="U1218" s="84"/>
      <c r="V1218" s="87" t="s">
        <v>4691</v>
      </c>
      <c r="W1218" s="86">
        <v>43168.058611111112</v>
      </c>
      <c r="X1218" s="87" t="s">
        <v>6039</v>
      </c>
      <c r="Y1218" s="84"/>
      <c r="Z1218" s="84"/>
      <c r="AA1218" s="90" t="s">
        <v>7618</v>
      </c>
      <c r="AB1218" s="84"/>
      <c r="AC1218" s="84" t="b">
        <v>0</v>
      </c>
      <c r="AD1218" s="84">
        <v>0</v>
      </c>
      <c r="AE1218" s="90" t="s">
        <v>243</v>
      </c>
      <c r="AF1218" s="84" t="b">
        <v>0</v>
      </c>
      <c r="AG1218" s="84" t="s">
        <v>248</v>
      </c>
      <c r="AH1218" s="84"/>
      <c r="AI1218" s="90" t="s">
        <v>243</v>
      </c>
      <c r="AJ1218" s="84" t="b">
        <v>0</v>
      </c>
      <c r="AK1218" s="84">
        <v>0</v>
      </c>
      <c r="AL1218" s="90" t="s">
        <v>243</v>
      </c>
      <c r="AM1218" s="84" t="s">
        <v>251</v>
      </c>
      <c r="AN1218" s="84" t="b">
        <v>0</v>
      </c>
      <c r="AO1218" s="90" t="s">
        <v>7618</v>
      </c>
      <c r="AP1218" s="84" t="s">
        <v>179</v>
      </c>
      <c r="AQ1218" s="84">
        <v>0</v>
      </c>
      <c r="AR1218" s="84">
        <v>0</v>
      </c>
      <c r="AS1218" s="84" t="s">
        <v>8555</v>
      </c>
      <c r="AT1218" s="84" t="s">
        <v>271</v>
      </c>
      <c r="AU1218" s="84" t="s">
        <v>272</v>
      </c>
      <c r="AV1218" s="84" t="s">
        <v>652</v>
      </c>
      <c r="AW1218" s="84" t="s">
        <v>8578</v>
      </c>
      <c r="AX1218" s="84" t="s">
        <v>8588</v>
      </c>
      <c r="AY1218" s="84" t="s">
        <v>283</v>
      </c>
      <c r="AZ1218" s="87" t="s">
        <v>8598</v>
      </c>
    </row>
    <row r="1219" spans="1:52" x14ac:dyDescent="0.25">
      <c r="A1219" s="69" t="s">
        <v>1480</v>
      </c>
      <c r="B1219" s="69" t="s">
        <v>1786</v>
      </c>
      <c r="C1219" s="70"/>
      <c r="D1219" s="71"/>
      <c r="E1219" s="72"/>
      <c r="F1219" s="73"/>
      <c r="G1219" s="70"/>
      <c r="H1219" s="74"/>
      <c r="I1219" s="75"/>
      <c r="J1219" s="75"/>
      <c r="K1219" s="36"/>
      <c r="L1219" s="82"/>
      <c r="M1219" s="82"/>
      <c r="N1219" s="77"/>
      <c r="O1219" s="84" t="s">
        <v>233</v>
      </c>
      <c r="P1219" s="86">
        <v>43168.058622685188</v>
      </c>
      <c r="Q1219" s="84" t="s">
        <v>2508</v>
      </c>
      <c r="R1219" s="84"/>
      <c r="S1219" s="84"/>
      <c r="T1219" s="84" t="s">
        <v>3596</v>
      </c>
      <c r="U1219" s="87" t="s">
        <v>3905</v>
      </c>
      <c r="V1219" s="87" t="s">
        <v>3905</v>
      </c>
      <c r="W1219" s="86">
        <v>43168.058622685188</v>
      </c>
      <c r="X1219" s="87" t="s">
        <v>6040</v>
      </c>
      <c r="Y1219" s="84"/>
      <c r="Z1219" s="84"/>
      <c r="AA1219" s="90" t="s">
        <v>7619</v>
      </c>
      <c r="AB1219" s="84"/>
      <c r="AC1219" s="84" t="b">
        <v>0</v>
      </c>
      <c r="AD1219" s="84">
        <v>0</v>
      </c>
      <c r="AE1219" s="90" t="s">
        <v>243</v>
      </c>
      <c r="AF1219" s="84" t="b">
        <v>0</v>
      </c>
      <c r="AG1219" s="84" t="s">
        <v>8486</v>
      </c>
      <c r="AH1219" s="84"/>
      <c r="AI1219" s="90" t="s">
        <v>243</v>
      </c>
      <c r="AJ1219" s="84" t="b">
        <v>0</v>
      </c>
      <c r="AK1219" s="84">
        <v>408</v>
      </c>
      <c r="AL1219" s="90" t="s">
        <v>7978</v>
      </c>
      <c r="AM1219" s="84" t="s">
        <v>252</v>
      </c>
      <c r="AN1219" s="84" t="b">
        <v>0</v>
      </c>
      <c r="AO1219" s="90" t="s">
        <v>7978</v>
      </c>
      <c r="AP1219" s="84" t="s">
        <v>179</v>
      </c>
      <c r="AQ1219" s="84">
        <v>0</v>
      </c>
      <c r="AR1219" s="84">
        <v>0</v>
      </c>
      <c r="AS1219" s="84"/>
      <c r="AT1219" s="84"/>
      <c r="AU1219" s="84"/>
      <c r="AV1219" s="84"/>
      <c r="AW1219" s="84"/>
      <c r="AX1219" s="84"/>
      <c r="AY1219" s="84"/>
      <c r="AZ1219" s="84"/>
    </row>
    <row r="1220" spans="1:52" x14ac:dyDescent="0.25">
      <c r="A1220" s="69" t="s">
        <v>1481</v>
      </c>
      <c r="B1220" s="69" t="s">
        <v>1481</v>
      </c>
      <c r="C1220" s="70"/>
      <c r="D1220" s="71"/>
      <c r="E1220" s="72"/>
      <c r="F1220" s="73"/>
      <c r="G1220" s="70"/>
      <c r="H1220" s="74"/>
      <c r="I1220" s="75"/>
      <c r="J1220" s="75"/>
      <c r="K1220" s="36"/>
      <c r="L1220" s="82"/>
      <c r="M1220" s="82"/>
      <c r="N1220" s="77"/>
      <c r="O1220" s="84" t="s">
        <v>179</v>
      </c>
      <c r="P1220" s="86">
        <v>43168.058692129627</v>
      </c>
      <c r="Q1220" s="84" t="s">
        <v>2831</v>
      </c>
      <c r="R1220" s="84"/>
      <c r="S1220" s="84"/>
      <c r="T1220" s="84" t="s">
        <v>3547</v>
      </c>
      <c r="U1220" s="84"/>
      <c r="V1220" s="87" t="s">
        <v>4692</v>
      </c>
      <c r="W1220" s="86">
        <v>43168.058692129627</v>
      </c>
      <c r="X1220" s="87" t="s">
        <v>6041</v>
      </c>
      <c r="Y1220" s="84"/>
      <c r="Z1220" s="84"/>
      <c r="AA1220" s="90" t="s">
        <v>7620</v>
      </c>
      <c r="AB1220" s="84"/>
      <c r="AC1220" s="84" t="b">
        <v>0</v>
      </c>
      <c r="AD1220" s="84">
        <v>0</v>
      </c>
      <c r="AE1220" s="90" t="s">
        <v>243</v>
      </c>
      <c r="AF1220" s="84" t="b">
        <v>0</v>
      </c>
      <c r="AG1220" s="84" t="s">
        <v>248</v>
      </c>
      <c r="AH1220" s="84"/>
      <c r="AI1220" s="90" t="s">
        <v>243</v>
      </c>
      <c r="AJ1220" s="84" t="b">
        <v>0</v>
      </c>
      <c r="AK1220" s="84">
        <v>0</v>
      </c>
      <c r="AL1220" s="90" t="s">
        <v>243</v>
      </c>
      <c r="AM1220" s="84" t="s">
        <v>264</v>
      </c>
      <c r="AN1220" s="84" t="b">
        <v>0</v>
      </c>
      <c r="AO1220" s="90" t="s">
        <v>7620</v>
      </c>
      <c r="AP1220" s="84" t="s">
        <v>179</v>
      </c>
      <c r="AQ1220" s="84">
        <v>0</v>
      </c>
      <c r="AR1220" s="84">
        <v>0</v>
      </c>
      <c r="AS1220" s="84"/>
      <c r="AT1220" s="84"/>
      <c r="AU1220" s="84"/>
      <c r="AV1220" s="84"/>
      <c r="AW1220" s="84"/>
      <c r="AX1220" s="84"/>
      <c r="AY1220" s="84"/>
      <c r="AZ1220" s="84"/>
    </row>
    <row r="1221" spans="1:52" x14ac:dyDescent="0.25">
      <c r="A1221" s="69" t="s">
        <v>1482</v>
      </c>
      <c r="B1221" s="69" t="s">
        <v>1798</v>
      </c>
      <c r="C1221" s="70"/>
      <c r="D1221" s="71"/>
      <c r="E1221" s="72"/>
      <c r="F1221" s="73"/>
      <c r="G1221" s="70"/>
      <c r="H1221" s="74"/>
      <c r="I1221" s="75"/>
      <c r="J1221" s="75"/>
      <c r="K1221" s="36"/>
      <c r="L1221" s="82"/>
      <c r="M1221" s="82"/>
      <c r="N1221" s="77"/>
      <c r="O1221" s="84" t="s">
        <v>233</v>
      </c>
      <c r="P1221" s="86">
        <v>43168.058703703704</v>
      </c>
      <c r="Q1221" s="84" t="s">
        <v>2446</v>
      </c>
      <c r="R1221" s="84"/>
      <c r="S1221" s="84"/>
      <c r="T1221" s="84" t="s">
        <v>3547</v>
      </c>
      <c r="U1221" s="84"/>
      <c r="V1221" s="87" t="s">
        <v>4693</v>
      </c>
      <c r="W1221" s="86">
        <v>43168.058703703704</v>
      </c>
      <c r="X1221" s="87" t="s">
        <v>6042</v>
      </c>
      <c r="Y1221" s="84"/>
      <c r="Z1221" s="84"/>
      <c r="AA1221" s="90" t="s">
        <v>7621</v>
      </c>
      <c r="AB1221" s="84"/>
      <c r="AC1221" s="84" t="b">
        <v>0</v>
      </c>
      <c r="AD1221" s="84">
        <v>0</v>
      </c>
      <c r="AE1221" s="90" t="s">
        <v>243</v>
      </c>
      <c r="AF1221" s="84" t="b">
        <v>0</v>
      </c>
      <c r="AG1221" s="84" t="s">
        <v>250</v>
      </c>
      <c r="AH1221" s="84"/>
      <c r="AI1221" s="90" t="s">
        <v>243</v>
      </c>
      <c r="AJ1221" s="84" t="b">
        <v>0</v>
      </c>
      <c r="AK1221" s="84">
        <v>122</v>
      </c>
      <c r="AL1221" s="90" t="s">
        <v>7992</v>
      </c>
      <c r="AM1221" s="84" t="s">
        <v>251</v>
      </c>
      <c r="AN1221" s="84" t="b">
        <v>0</v>
      </c>
      <c r="AO1221" s="90" t="s">
        <v>7992</v>
      </c>
      <c r="AP1221" s="84" t="s">
        <v>179</v>
      </c>
      <c r="AQ1221" s="84">
        <v>0</v>
      </c>
      <c r="AR1221" s="84">
        <v>0</v>
      </c>
      <c r="AS1221" s="84"/>
      <c r="AT1221" s="84"/>
      <c r="AU1221" s="84"/>
      <c r="AV1221" s="84"/>
      <c r="AW1221" s="84"/>
      <c r="AX1221" s="84"/>
      <c r="AY1221" s="84"/>
      <c r="AZ1221" s="84"/>
    </row>
    <row r="1222" spans="1:52" x14ac:dyDescent="0.25">
      <c r="A1222" s="69" t="s">
        <v>1483</v>
      </c>
      <c r="B1222" s="69" t="s">
        <v>2151</v>
      </c>
      <c r="C1222" s="70"/>
      <c r="D1222" s="71"/>
      <c r="E1222" s="72"/>
      <c r="F1222" s="73"/>
      <c r="G1222" s="70"/>
      <c r="H1222" s="74"/>
      <c r="I1222" s="75"/>
      <c r="J1222" s="75"/>
      <c r="K1222" s="36"/>
      <c r="L1222" s="82"/>
      <c r="M1222" s="82"/>
      <c r="N1222" s="77"/>
      <c r="O1222" s="84" t="s">
        <v>233</v>
      </c>
      <c r="P1222" s="86">
        <v>43168.058703703704</v>
      </c>
      <c r="Q1222" s="84" t="s">
        <v>2440</v>
      </c>
      <c r="R1222" s="84"/>
      <c r="S1222" s="84"/>
      <c r="T1222" s="84" t="s">
        <v>3586</v>
      </c>
      <c r="U1222" s="84"/>
      <c r="V1222" s="87" t="s">
        <v>4694</v>
      </c>
      <c r="W1222" s="86">
        <v>43168.058703703704</v>
      </c>
      <c r="X1222" s="87" t="s">
        <v>6043</v>
      </c>
      <c r="Y1222" s="84"/>
      <c r="Z1222" s="84"/>
      <c r="AA1222" s="90" t="s">
        <v>7622</v>
      </c>
      <c r="AB1222" s="84"/>
      <c r="AC1222" s="84" t="b">
        <v>0</v>
      </c>
      <c r="AD1222" s="84">
        <v>0</v>
      </c>
      <c r="AE1222" s="90" t="s">
        <v>243</v>
      </c>
      <c r="AF1222" s="84" t="b">
        <v>0</v>
      </c>
      <c r="AG1222" s="84" t="s">
        <v>248</v>
      </c>
      <c r="AH1222" s="84"/>
      <c r="AI1222" s="90" t="s">
        <v>243</v>
      </c>
      <c r="AJ1222" s="84" t="b">
        <v>0</v>
      </c>
      <c r="AK1222" s="84">
        <v>3079</v>
      </c>
      <c r="AL1222" s="90" t="s">
        <v>8073</v>
      </c>
      <c r="AM1222" s="84" t="s">
        <v>252</v>
      </c>
      <c r="AN1222" s="84" t="b">
        <v>0</v>
      </c>
      <c r="AO1222" s="90" t="s">
        <v>8073</v>
      </c>
      <c r="AP1222" s="84" t="s">
        <v>179</v>
      </c>
      <c r="AQ1222" s="84">
        <v>0</v>
      </c>
      <c r="AR1222" s="84">
        <v>0</v>
      </c>
      <c r="AS1222" s="84"/>
      <c r="AT1222" s="84"/>
      <c r="AU1222" s="84"/>
      <c r="AV1222" s="84"/>
      <c r="AW1222" s="84"/>
      <c r="AX1222" s="84"/>
      <c r="AY1222" s="84"/>
      <c r="AZ1222" s="84"/>
    </row>
    <row r="1223" spans="1:52" x14ac:dyDescent="0.25">
      <c r="A1223" s="69" t="s">
        <v>1483</v>
      </c>
      <c r="B1223" s="69" t="s">
        <v>1872</v>
      </c>
      <c r="C1223" s="70"/>
      <c r="D1223" s="71"/>
      <c r="E1223" s="72"/>
      <c r="F1223" s="73"/>
      <c r="G1223" s="70"/>
      <c r="H1223" s="74"/>
      <c r="I1223" s="75"/>
      <c r="J1223" s="75"/>
      <c r="K1223" s="36"/>
      <c r="L1223" s="82"/>
      <c r="M1223" s="82"/>
      <c r="N1223" s="77"/>
      <c r="O1223" s="84" t="s">
        <v>233</v>
      </c>
      <c r="P1223" s="86">
        <v>43168.058703703704</v>
      </c>
      <c r="Q1223" s="84" t="s">
        <v>2440</v>
      </c>
      <c r="R1223" s="84"/>
      <c r="S1223" s="84"/>
      <c r="T1223" s="84" t="s">
        <v>3586</v>
      </c>
      <c r="U1223" s="84"/>
      <c r="V1223" s="87" t="s">
        <v>4694</v>
      </c>
      <c r="W1223" s="86">
        <v>43168.058703703704</v>
      </c>
      <c r="X1223" s="87" t="s">
        <v>6043</v>
      </c>
      <c r="Y1223" s="84"/>
      <c r="Z1223" s="84"/>
      <c r="AA1223" s="90" t="s">
        <v>7622</v>
      </c>
      <c r="AB1223" s="84"/>
      <c r="AC1223" s="84" t="b">
        <v>0</v>
      </c>
      <c r="AD1223" s="84">
        <v>0</v>
      </c>
      <c r="AE1223" s="90" t="s">
        <v>243</v>
      </c>
      <c r="AF1223" s="84" t="b">
        <v>0</v>
      </c>
      <c r="AG1223" s="84" t="s">
        <v>248</v>
      </c>
      <c r="AH1223" s="84"/>
      <c r="AI1223" s="90" t="s">
        <v>243</v>
      </c>
      <c r="AJ1223" s="84" t="b">
        <v>0</v>
      </c>
      <c r="AK1223" s="84">
        <v>3079</v>
      </c>
      <c r="AL1223" s="90" t="s">
        <v>8073</v>
      </c>
      <c r="AM1223" s="84" t="s">
        <v>252</v>
      </c>
      <c r="AN1223" s="84" t="b">
        <v>0</v>
      </c>
      <c r="AO1223" s="90" t="s">
        <v>8073</v>
      </c>
      <c r="AP1223" s="84" t="s">
        <v>179</v>
      </c>
      <c r="AQ1223" s="84">
        <v>0</v>
      </c>
      <c r="AR1223" s="84">
        <v>0</v>
      </c>
      <c r="AS1223" s="84"/>
      <c r="AT1223" s="84"/>
      <c r="AU1223" s="84"/>
      <c r="AV1223" s="84"/>
      <c r="AW1223" s="84"/>
      <c r="AX1223" s="84"/>
      <c r="AY1223" s="84"/>
      <c r="AZ1223" s="84"/>
    </row>
    <row r="1224" spans="1:52" x14ac:dyDescent="0.25">
      <c r="A1224" s="69" t="s">
        <v>1484</v>
      </c>
      <c r="B1224" s="69" t="s">
        <v>2082</v>
      </c>
      <c r="C1224" s="70"/>
      <c r="D1224" s="71"/>
      <c r="E1224" s="72"/>
      <c r="F1224" s="73"/>
      <c r="G1224" s="70"/>
      <c r="H1224" s="74"/>
      <c r="I1224" s="75"/>
      <c r="J1224" s="75"/>
      <c r="K1224" s="36"/>
      <c r="L1224" s="82"/>
      <c r="M1224" s="82"/>
      <c r="N1224" s="77"/>
      <c r="O1224" s="84" t="s">
        <v>233</v>
      </c>
      <c r="P1224" s="86">
        <v>43168.058715277781</v>
      </c>
      <c r="Q1224" s="84" t="s">
        <v>2397</v>
      </c>
      <c r="R1224" s="84"/>
      <c r="S1224" s="84"/>
      <c r="T1224" s="84"/>
      <c r="U1224" s="84"/>
      <c r="V1224" s="87" t="s">
        <v>4695</v>
      </c>
      <c r="W1224" s="86">
        <v>43168.058715277781</v>
      </c>
      <c r="X1224" s="87" t="s">
        <v>6044</v>
      </c>
      <c r="Y1224" s="84"/>
      <c r="Z1224" s="84"/>
      <c r="AA1224" s="90" t="s">
        <v>7623</v>
      </c>
      <c r="AB1224" s="84"/>
      <c r="AC1224" s="84" t="b">
        <v>0</v>
      </c>
      <c r="AD1224" s="84">
        <v>0</v>
      </c>
      <c r="AE1224" s="90" t="s">
        <v>243</v>
      </c>
      <c r="AF1224" s="84" t="b">
        <v>1</v>
      </c>
      <c r="AG1224" s="84" t="s">
        <v>248</v>
      </c>
      <c r="AH1224" s="84"/>
      <c r="AI1224" s="90" t="s">
        <v>8490</v>
      </c>
      <c r="AJ1224" s="84" t="b">
        <v>0</v>
      </c>
      <c r="AK1224" s="84">
        <v>6157</v>
      </c>
      <c r="AL1224" s="90" t="s">
        <v>8318</v>
      </c>
      <c r="AM1224" s="84" t="s">
        <v>251</v>
      </c>
      <c r="AN1224" s="84" t="b">
        <v>0</v>
      </c>
      <c r="AO1224" s="90" t="s">
        <v>8318</v>
      </c>
      <c r="AP1224" s="84" t="s">
        <v>179</v>
      </c>
      <c r="AQ1224" s="84">
        <v>0</v>
      </c>
      <c r="AR1224" s="84">
        <v>0</v>
      </c>
      <c r="AS1224" s="84"/>
      <c r="AT1224" s="84"/>
      <c r="AU1224" s="84"/>
      <c r="AV1224" s="84"/>
      <c r="AW1224" s="84"/>
      <c r="AX1224" s="84"/>
      <c r="AY1224" s="84"/>
      <c r="AZ1224" s="84"/>
    </row>
    <row r="1225" spans="1:52" x14ac:dyDescent="0.25">
      <c r="A1225" s="69" t="s">
        <v>1485</v>
      </c>
      <c r="B1225" s="69" t="s">
        <v>341</v>
      </c>
      <c r="C1225" s="70"/>
      <c r="D1225" s="71"/>
      <c r="E1225" s="72"/>
      <c r="F1225" s="73"/>
      <c r="G1225" s="70"/>
      <c r="H1225" s="74"/>
      <c r="I1225" s="75"/>
      <c r="J1225" s="75"/>
      <c r="K1225" s="36"/>
      <c r="L1225" s="82"/>
      <c r="M1225" s="82"/>
      <c r="N1225" s="77"/>
      <c r="O1225" s="84" t="s">
        <v>233</v>
      </c>
      <c r="P1225" s="86">
        <v>43168.05872685185</v>
      </c>
      <c r="Q1225" s="84" t="s">
        <v>2395</v>
      </c>
      <c r="R1225" s="84"/>
      <c r="S1225" s="84"/>
      <c r="T1225" s="84"/>
      <c r="U1225" s="84"/>
      <c r="V1225" s="87" t="s">
        <v>4696</v>
      </c>
      <c r="W1225" s="86">
        <v>43168.05872685185</v>
      </c>
      <c r="X1225" s="87" t="s">
        <v>6045</v>
      </c>
      <c r="Y1225" s="84"/>
      <c r="Z1225" s="84"/>
      <c r="AA1225" s="90" t="s">
        <v>7624</v>
      </c>
      <c r="AB1225" s="84"/>
      <c r="AC1225" s="84" t="b">
        <v>0</v>
      </c>
      <c r="AD1225" s="84">
        <v>0</v>
      </c>
      <c r="AE1225" s="90" t="s">
        <v>243</v>
      </c>
      <c r="AF1225" s="84" t="b">
        <v>0</v>
      </c>
      <c r="AG1225" s="84" t="s">
        <v>248</v>
      </c>
      <c r="AH1225" s="84"/>
      <c r="AI1225" s="90" t="s">
        <v>243</v>
      </c>
      <c r="AJ1225" s="84" t="b">
        <v>0</v>
      </c>
      <c r="AK1225" s="84">
        <v>1489</v>
      </c>
      <c r="AL1225" s="90" t="s">
        <v>7816</v>
      </c>
      <c r="AM1225" s="84" t="s">
        <v>251</v>
      </c>
      <c r="AN1225" s="84" t="b">
        <v>0</v>
      </c>
      <c r="AO1225" s="90" t="s">
        <v>7816</v>
      </c>
      <c r="AP1225" s="84" t="s">
        <v>179</v>
      </c>
      <c r="AQ1225" s="84">
        <v>0</v>
      </c>
      <c r="AR1225" s="84">
        <v>0</v>
      </c>
      <c r="AS1225" s="84"/>
      <c r="AT1225" s="84"/>
      <c r="AU1225" s="84"/>
      <c r="AV1225" s="84"/>
      <c r="AW1225" s="84"/>
      <c r="AX1225" s="84"/>
      <c r="AY1225" s="84"/>
      <c r="AZ1225" s="84"/>
    </row>
    <row r="1226" spans="1:52" x14ac:dyDescent="0.25">
      <c r="A1226" s="69" t="s">
        <v>1485</v>
      </c>
      <c r="B1226" s="69" t="s">
        <v>2135</v>
      </c>
      <c r="C1226" s="70"/>
      <c r="D1226" s="71"/>
      <c r="E1226" s="72"/>
      <c r="F1226" s="73"/>
      <c r="G1226" s="70"/>
      <c r="H1226" s="74"/>
      <c r="I1226" s="75"/>
      <c r="J1226" s="75"/>
      <c r="K1226" s="36"/>
      <c r="L1226" s="82"/>
      <c r="M1226" s="82"/>
      <c r="N1226" s="77"/>
      <c r="O1226" s="84" t="s">
        <v>233</v>
      </c>
      <c r="P1226" s="86">
        <v>43168.05872685185</v>
      </c>
      <c r="Q1226" s="84" t="s">
        <v>2395</v>
      </c>
      <c r="R1226" s="84"/>
      <c r="S1226" s="84"/>
      <c r="T1226" s="84"/>
      <c r="U1226" s="84"/>
      <c r="V1226" s="87" t="s">
        <v>4696</v>
      </c>
      <c r="W1226" s="86">
        <v>43168.05872685185</v>
      </c>
      <c r="X1226" s="87" t="s">
        <v>6045</v>
      </c>
      <c r="Y1226" s="84"/>
      <c r="Z1226" s="84"/>
      <c r="AA1226" s="90" t="s">
        <v>7624</v>
      </c>
      <c r="AB1226" s="84"/>
      <c r="AC1226" s="84" t="b">
        <v>0</v>
      </c>
      <c r="AD1226" s="84">
        <v>0</v>
      </c>
      <c r="AE1226" s="90" t="s">
        <v>243</v>
      </c>
      <c r="AF1226" s="84" t="b">
        <v>0</v>
      </c>
      <c r="AG1226" s="84" t="s">
        <v>248</v>
      </c>
      <c r="AH1226" s="84"/>
      <c r="AI1226" s="90" t="s">
        <v>243</v>
      </c>
      <c r="AJ1226" s="84" t="b">
        <v>0</v>
      </c>
      <c r="AK1226" s="84">
        <v>1489</v>
      </c>
      <c r="AL1226" s="90" t="s">
        <v>7816</v>
      </c>
      <c r="AM1226" s="84" t="s">
        <v>251</v>
      </c>
      <c r="AN1226" s="84" t="b">
        <v>0</v>
      </c>
      <c r="AO1226" s="90" t="s">
        <v>7816</v>
      </c>
      <c r="AP1226" s="84" t="s">
        <v>179</v>
      </c>
      <c r="AQ1226" s="84">
        <v>0</v>
      </c>
      <c r="AR1226" s="84">
        <v>0</v>
      </c>
      <c r="AS1226" s="84"/>
      <c r="AT1226" s="84"/>
      <c r="AU1226" s="84"/>
      <c r="AV1226" s="84"/>
      <c r="AW1226" s="84"/>
      <c r="AX1226" s="84"/>
      <c r="AY1226" s="84"/>
      <c r="AZ1226" s="84"/>
    </row>
    <row r="1227" spans="1:52" x14ac:dyDescent="0.25">
      <c r="A1227" s="69" t="s">
        <v>1485</v>
      </c>
      <c r="B1227" s="69" t="s">
        <v>2136</v>
      </c>
      <c r="C1227" s="70"/>
      <c r="D1227" s="71"/>
      <c r="E1227" s="72"/>
      <c r="F1227" s="73"/>
      <c r="G1227" s="70"/>
      <c r="H1227" s="74"/>
      <c r="I1227" s="75"/>
      <c r="J1227" s="75"/>
      <c r="K1227" s="36"/>
      <c r="L1227" s="82"/>
      <c r="M1227" s="82"/>
      <c r="N1227" s="77"/>
      <c r="O1227" s="84" t="s">
        <v>233</v>
      </c>
      <c r="P1227" s="86">
        <v>43168.05872685185</v>
      </c>
      <c r="Q1227" s="84" t="s">
        <v>2395</v>
      </c>
      <c r="R1227" s="84"/>
      <c r="S1227" s="84"/>
      <c r="T1227" s="84"/>
      <c r="U1227" s="84"/>
      <c r="V1227" s="87" t="s">
        <v>4696</v>
      </c>
      <c r="W1227" s="86">
        <v>43168.05872685185</v>
      </c>
      <c r="X1227" s="87" t="s">
        <v>6045</v>
      </c>
      <c r="Y1227" s="84"/>
      <c r="Z1227" s="84"/>
      <c r="AA1227" s="90" t="s">
        <v>7624</v>
      </c>
      <c r="AB1227" s="84"/>
      <c r="AC1227" s="84" t="b">
        <v>0</v>
      </c>
      <c r="AD1227" s="84">
        <v>0</v>
      </c>
      <c r="AE1227" s="90" t="s">
        <v>243</v>
      </c>
      <c r="AF1227" s="84" t="b">
        <v>0</v>
      </c>
      <c r="AG1227" s="84" t="s">
        <v>248</v>
      </c>
      <c r="AH1227" s="84"/>
      <c r="AI1227" s="90" t="s">
        <v>243</v>
      </c>
      <c r="AJ1227" s="84" t="b">
        <v>0</v>
      </c>
      <c r="AK1227" s="84">
        <v>1489</v>
      </c>
      <c r="AL1227" s="90" t="s">
        <v>7816</v>
      </c>
      <c r="AM1227" s="84" t="s">
        <v>251</v>
      </c>
      <c r="AN1227" s="84" t="b">
        <v>0</v>
      </c>
      <c r="AO1227" s="90" t="s">
        <v>7816</v>
      </c>
      <c r="AP1227" s="84" t="s">
        <v>179</v>
      </c>
      <c r="AQ1227" s="84">
        <v>0</v>
      </c>
      <c r="AR1227" s="84">
        <v>0</v>
      </c>
      <c r="AS1227" s="84"/>
      <c r="AT1227" s="84"/>
      <c r="AU1227" s="84"/>
      <c r="AV1227" s="84"/>
      <c r="AW1227" s="84"/>
      <c r="AX1227" s="84"/>
      <c r="AY1227" s="84"/>
      <c r="AZ1227" s="84"/>
    </row>
    <row r="1228" spans="1:52" x14ac:dyDescent="0.25">
      <c r="A1228" s="69" t="s">
        <v>1485</v>
      </c>
      <c r="B1228" s="69" t="s">
        <v>2137</v>
      </c>
      <c r="C1228" s="70"/>
      <c r="D1228" s="71"/>
      <c r="E1228" s="72"/>
      <c r="F1228" s="73"/>
      <c r="G1228" s="70"/>
      <c r="H1228" s="74"/>
      <c r="I1228" s="75"/>
      <c r="J1228" s="75"/>
      <c r="K1228" s="36"/>
      <c r="L1228" s="82"/>
      <c r="M1228" s="82"/>
      <c r="N1228" s="77"/>
      <c r="O1228" s="84" t="s">
        <v>233</v>
      </c>
      <c r="P1228" s="86">
        <v>43168.05872685185</v>
      </c>
      <c r="Q1228" s="84" t="s">
        <v>2395</v>
      </c>
      <c r="R1228" s="84"/>
      <c r="S1228" s="84"/>
      <c r="T1228" s="84"/>
      <c r="U1228" s="84"/>
      <c r="V1228" s="87" t="s">
        <v>4696</v>
      </c>
      <c r="W1228" s="86">
        <v>43168.05872685185</v>
      </c>
      <c r="X1228" s="87" t="s">
        <v>6045</v>
      </c>
      <c r="Y1228" s="84"/>
      <c r="Z1228" s="84"/>
      <c r="AA1228" s="90" t="s">
        <v>7624</v>
      </c>
      <c r="AB1228" s="84"/>
      <c r="AC1228" s="84" t="b">
        <v>0</v>
      </c>
      <c r="AD1228" s="84">
        <v>0</v>
      </c>
      <c r="AE1228" s="90" t="s">
        <v>243</v>
      </c>
      <c r="AF1228" s="84" t="b">
        <v>0</v>
      </c>
      <c r="AG1228" s="84" t="s">
        <v>248</v>
      </c>
      <c r="AH1228" s="84"/>
      <c r="AI1228" s="90" t="s">
        <v>243</v>
      </c>
      <c r="AJ1228" s="84" t="b">
        <v>0</v>
      </c>
      <c r="AK1228" s="84">
        <v>1489</v>
      </c>
      <c r="AL1228" s="90" t="s">
        <v>7816</v>
      </c>
      <c r="AM1228" s="84" t="s">
        <v>251</v>
      </c>
      <c r="AN1228" s="84" t="b">
        <v>0</v>
      </c>
      <c r="AO1228" s="90" t="s">
        <v>7816</v>
      </c>
      <c r="AP1228" s="84" t="s">
        <v>179</v>
      </c>
      <c r="AQ1228" s="84">
        <v>0</v>
      </c>
      <c r="AR1228" s="84">
        <v>0</v>
      </c>
      <c r="AS1228" s="84"/>
      <c r="AT1228" s="84"/>
      <c r="AU1228" s="84"/>
      <c r="AV1228" s="84"/>
      <c r="AW1228" s="84"/>
      <c r="AX1228" s="84"/>
      <c r="AY1228" s="84"/>
      <c r="AZ1228" s="84"/>
    </row>
    <row r="1229" spans="1:52" x14ac:dyDescent="0.25">
      <c r="A1229" s="69" t="s">
        <v>1485</v>
      </c>
      <c r="B1229" s="69" t="s">
        <v>2138</v>
      </c>
      <c r="C1229" s="70"/>
      <c r="D1229" s="71"/>
      <c r="E1229" s="72"/>
      <c r="F1229" s="73"/>
      <c r="G1229" s="70"/>
      <c r="H1229" s="74"/>
      <c r="I1229" s="75"/>
      <c r="J1229" s="75"/>
      <c r="K1229" s="36"/>
      <c r="L1229" s="82"/>
      <c r="M1229" s="82"/>
      <c r="N1229" s="77"/>
      <c r="O1229" s="84" t="s">
        <v>233</v>
      </c>
      <c r="P1229" s="86">
        <v>43168.05872685185</v>
      </c>
      <c r="Q1229" s="84" t="s">
        <v>2395</v>
      </c>
      <c r="R1229" s="84"/>
      <c r="S1229" s="84"/>
      <c r="T1229" s="84"/>
      <c r="U1229" s="84"/>
      <c r="V1229" s="87" t="s">
        <v>4696</v>
      </c>
      <c r="W1229" s="86">
        <v>43168.05872685185</v>
      </c>
      <c r="X1229" s="87" t="s">
        <v>6045</v>
      </c>
      <c r="Y1229" s="84"/>
      <c r="Z1229" s="84"/>
      <c r="AA1229" s="90" t="s">
        <v>7624</v>
      </c>
      <c r="AB1229" s="84"/>
      <c r="AC1229" s="84" t="b">
        <v>0</v>
      </c>
      <c r="AD1229" s="84">
        <v>0</v>
      </c>
      <c r="AE1229" s="90" t="s">
        <v>243</v>
      </c>
      <c r="AF1229" s="84" t="b">
        <v>0</v>
      </c>
      <c r="AG1229" s="84" t="s">
        <v>248</v>
      </c>
      <c r="AH1229" s="84"/>
      <c r="AI1229" s="90" t="s">
        <v>243</v>
      </c>
      <c r="AJ1229" s="84" t="b">
        <v>0</v>
      </c>
      <c r="AK1229" s="84">
        <v>1489</v>
      </c>
      <c r="AL1229" s="90" t="s">
        <v>7816</v>
      </c>
      <c r="AM1229" s="84" t="s">
        <v>251</v>
      </c>
      <c r="AN1229" s="84" t="b">
        <v>0</v>
      </c>
      <c r="AO1229" s="90" t="s">
        <v>7816</v>
      </c>
      <c r="AP1229" s="84" t="s">
        <v>179</v>
      </c>
      <c r="AQ1229" s="84">
        <v>0</v>
      </c>
      <c r="AR1229" s="84">
        <v>0</v>
      </c>
      <c r="AS1229" s="84"/>
      <c r="AT1229" s="84"/>
      <c r="AU1229" s="84"/>
      <c r="AV1229" s="84"/>
      <c r="AW1229" s="84"/>
      <c r="AX1229" s="84"/>
      <c r="AY1229" s="84"/>
      <c r="AZ1229" s="84"/>
    </row>
    <row r="1230" spans="1:52" x14ac:dyDescent="0.25">
      <c r="A1230" s="69" t="s">
        <v>1485</v>
      </c>
      <c r="B1230" s="69" t="s">
        <v>2139</v>
      </c>
      <c r="C1230" s="70"/>
      <c r="D1230" s="71"/>
      <c r="E1230" s="72"/>
      <c r="F1230" s="73"/>
      <c r="G1230" s="70"/>
      <c r="H1230" s="74"/>
      <c r="I1230" s="75"/>
      <c r="J1230" s="75"/>
      <c r="K1230" s="36"/>
      <c r="L1230" s="82"/>
      <c r="M1230" s="82"/>
      <c r="N1230" s="77"/>
      <c r="O1230" s="84" t="s">
        <v>233</v>
      </c>
      <c r="P1230" s="86">
        <v>43168.05872685185</v>
      </c>
      <c r="Q1230" s="84" t="s">
        <v>2395</v>
      </c>
      <c r="R1230" s="84"/>
      <c r="S1230" s="84"/>
      <c r="T1230" s="84"/>
      <c r="U1230" s="84"/>
      <c r="V1230" s="87" t="s">
        <v>4696</v>
      </c>
      <c r="W1230" s="86">
        <v>43168.05872685185</v>
      </c>
      <c r="X1230" s="87" t="s">
        <v>6045</v>
      </c>
      <c r="Y1230" s="84"/>
      <c r="Z1230" s="84"/>
      <c r="AA1230" s="90" t="s">
        <v>7624</v>
      </c>
      <c r="AB1230" s="84"/>
      <c r="AC1230" s="84" t="b">
        <v>0</v>
      </c>
      <c r="AD1230" s="84">
        <v>0</v>
      </c>
      <c r="AE1230" s="90" t="s">
        <v>243</v>
      </c>
      <c r="AF1230" s="84" t="b">
        <v>0</v>
      </c>
      <c r="AG1230" s="84" t="s">
        <v>248</v>
      </c>
      <c r="AH1230" s="84"/>
      <c r="AI1230" s="90" t="s">
        <v>243</v>
      </c>
      <c r="AJ1230" s="84" t="b">
        <v>0</v>
      </c>
      <c r="AK1230" s="84">
        <v>1489</v>
      </c>
      <c r="AL1230" s="90" t="s">
        <v>7816</v>
      </c>
      <c r="AM1230" s="84" t="s">
        <v>251</v>
      </c>
      <c r="AN1230" s="84" t="b">
        <v>0</v>
      </c>
      <c r="AO1230" s="90" t="s">
        <v>7816</v>
      </c>
      <c r="AP1230" s="84" t="s">
        <v>179</v>
      </c>
      <c r="AQ1230" s="84">
        <v>0</v>
      </c>
      <c r="AR1230" s="84">
        <v>0</v>
      </c>
      <c r="AS1230" s="84"/>
      <c r="AT1230" s="84"/>
      <c r="AU1230" s="84"/>
      <c r="AV1230" s="84"/>
      <c r="AW1230" s="84"/>
      <c r="AX1230" s="84"/>
      <c r="AY1230" s="84"/>
      <c r="AZ1230" s="84"/>
    </row>
    <row r="1231" spans="1:52" x14ac:dyDescent="0.25">
      <c r="A1231" s="69" t="s">
        <v>1485</v>
      </c>
      <c r="B1231" s="69" t="s">
        <v>2140</v>
      </c>
      <c r="C1231" s="70"/>
      <c r="D1231" s="71"/>
      <c r="E1231" s="72"/>
      <c r="F1231" s="73"/>
      <c r="G1231" s="70"/>
      <c r="H1231" s="74"/>
      <c r="I1231" s="75"/>
      <c r="J1231" s="75"/>
      <c r="K1231" s="36"/>
      <c r="L1231" s="82"/>
      <c r="M1231" s="82"/>
      <c r="N1231" s="77"/>
      <c r="O1231" s="84" t="s">
        <v>233</v>
      </c>
      <c r="P1231" s="86">
        <v>43168.05872685185</v>
      </c>
      <c r="Q1231" s="84" t="s">
        <v>2395</v>
      </c>
      <c r="R1231" s="84"/>
      <c r="S1231" s="84"/>
      <c r="T1231" s="84"/>
      <c r="U1231" s="84"/>
      <c r="V1231" s="87" t="s">
        <v>4696</v>
      </c>
      <c r="W1231" s="86">
        <v>43168.05872685185</v>
      </c>
      <c r="X1231" s="87" t="s">
        <v>6045</v>
      </c>
      <c r="Y1231" s="84"/>
      <c r="Z1231" s="84"/>
      <c r="AA1231" s="90" t="s">
        <v>7624</v>
      </c>
      <c r="AB1231" s="84"/>
      <c r="AC1231" s="84" t="b">
        <v>0</v>
      </c>
      <c r="AD1231" s="84">
        <v>0</v>
      </c>
      <c r="AE1231" s="90" t="s">
        <v>243</v>
      </c>
      <c r="AF1231" s="84" t="b">
        <v>0</v>
      </c>
      <c r="AG1231" s="84" t="s">
        <v>248</v>
      </c>
      <c r="AH1231" s="84"/>
      <c r="AI1231" s="90" t="s">
        <v>243</v>
      </c>
      <c r="AJ1231" s="84" t="b">
        <v>0</v>
      </c>
      <c r="AK1231" s="84">
        <v>1489</v>
      </c>
      <c r="AL1231" s="90" t="s">
        <v>7816</v>
      </c>
      <c r="AM1231" s="84" t="s">
        <v>251</v>
      </c>
      <c r="AN1231" s="84" t="b">
        <v>0</v>
      </c>
      <c r="AO1231" s="90" t="s">
        <v>7816</v>
      </c>
      <c r="AP1231" s="84" t="s">
        <v>179</v>
      </c>
      <c r="AQ1231" s="84">
        <v>0</v>
      </c>
      <c r="AR1231" s="84">
        <v>0</v>
      </c>
      <c r="AS1231" s="84"/>
      <c r="AT1231" s="84"/>
      <c r="AU1231" s="84"/>
      <c r="AV1231" s="84"/>
      <c r="AW1231" s="84"/>
      <c r="AX1231" s="84"/>
      <c r="AY1231" s="84"/>
      <c r="AZ1231" s="84"/>
    </row>
    <row r="1232" spans="1:52" x14ac:dyDescent="0.25">
      <c r="A1232" s="69" t="s">
        <v>1485</v>
      </c>
      <c r="B1232" s="69" t="s">
        <v>2141</v>
      </c>
      <c r="C1232" s="70"/>
      <c r="D1232" s="71"/>
      <c r="E1232" s="72"/>
      <c r="F1232" s="73"/>
      <c r="G1232" s="70"/>
      <c r="H1232" s="74"/>
      <c r="I1232" s="75"/>
      <c r="J1232" s="75"/>
      <c r="K1232" s="36"/>
      <c r="L1232" s="82"/>
      <c r="M1232" s="82"/>
      <c r="N1232" s="77"/>
      <c r="O1232" s="84" t="s">
        <v>233</v>
      </c>
      <c r="P1232" s="86">
        <v>43168.05872685185</v>
      </c>
      <c r="Q1232" s="84" t="s">
        <v>2395</v>
      </c>
      <c r="R1232" s="84"/>
      <c r="S1232" s="84"/>
      <c r="T1232" s="84"/>
      <c r="U1232" s="84"/>
      <c r="V1232" s="87" t="s">
        <v>4696</v>
      </c>
      <c r="W1232" s="86">
        <v>43168.05872685185</v>
      </c>
      <c r="X1232" s="87" t="s">
        <v>6045</v>
      </c>
      <c r="Y1232" s="84"/>
      <c r="Z1232" s="84"/>
      <c r="AA1232" s="90" t="s">
        <v>7624</v>
      </c>
      <c r="AB1232" s="84"/>
      <c r="AC1232" s="84" t="b">
        <v>0</v>
      </c>
      <c r="AD1232" s="84">
        <v>0</v>
      </c>
      <c r="AE1232" s="90" t="s">
        <v>243</v>
      </c>
      <c r="AF1232" s="84" t="b">
        <v>0</v>
      </c>
      <c r="AG1232" s="84" t="s">
        <v>248</v>
      </c>
      <c r="AH1232" s="84"/>
      <c r="AI1232" s="90" t="s">
        <v>243</v>
      </c>
      <c r="AJ1232" s="84" t="b">
        <v>0</v>
      </c>
      <c r="AK1232" s="84">
        <v>1489</v>
      </c>
      <c r="AL1232" s="90" t="s">
        <v>7816</v>
      </c>
      <c r="AM1232" s="84" t="s">
        <v>251</v>
      </c>
      <c r="AN1232" s="84" t="b">
        <v>0</v>
      </c>
      <c r="AO1232" s="90" t="s">
        <v>7816</v>
      </c>
      <c r="AP1232" s="84" t="s">
        <v>179</v>
      </c>
      <c r="AQ1232" s="84">
        <v>0</v>
      </c>
      <c r="AR1232" s="84">
        <v>0</v>
      </c>
      <c r="AS1232" s="84"/>
      <c r="AT1232" s="84"/>
      <c r="AU1232" s="84"/>
      <c r="AV1232" s="84"/>
      <c r="AW1232" s="84"/>
      <c r="AX1232" s="84"/>
      <c r="AY1232" s="84"/>
      <c r="AZ1232" s="84"/>
    </row>
    <row r="1233" spans="1:52" x14ac:dyDescent="0.25">
      <c r="A1233" s="69" t="s">
        <v>1485</v>
      </c>
      <c r="B1233" s="69" t="s">
        <v>2142</v>
      </c>
      <c r="C1233" s="70"/>
      <c r="D1233" s="71"/>
      <c r="E1233" s="72"/>
      <c r="F1233" s="73"/>
      <c r="G1233" s="70"/>
      <c r="H1233" s="74"/>
      <c r="I1233" s="75"/>
      <c r="J1233" s="75"/>
      <c r="K1233" s="36"/>
      <c r="L1233" s="82"/>
      <c r="M1233" s="82"/>
      <c r="N1233" s="77"/>
      <c r="O1233" s="84" t="s">
        <v>233</v>
      </c>
      <c r="P1233" s="86">
        <v>43168.05872685185</v>
      </c>
      <c r="Q1233" s="84" t="s">
        <v>2395</v>
      </c>
      <c r="R1233" s="84"/>
      <c r="S1233" s="84"/>
      <c r="T1233" s="84"/>
      <c r="U1233" s="84"/>
      <c r="V1233" s="87" t="s">
        <v>4696</v>
      </c>
      <c r="W1233" s="86">
        <v>43168.05872685185</v>
      </c>
      <c r="X1233" s="87" t="s">
        <v>6045</v>
      </c>
      <c r="Y1233" s="84"/>
      <c r="Z1233" s="84"/>
      <c r="AA1233" s="90" t="s">
        <v>7624</v>
      </c>
      <c r="AB1233" s="84"/>
      <c r="AC1233" s="84" t="b">
        <v>0</v>
      </c>
      <c r="AD1233" s="84">
        <v>0</v>
      </c>
      <c r="AE1233" s="90" t="s">
        <v>243</v>
      </c>
      <c r="AF1233" s="84" t="b">
        <v>0</v>
      </c>
      <c r="AG1233" s="84" t="s">
        <v>248</v>
      </c>
      <c r="AH1233" s="84"/>
      <c r="AI1233" s="90" t="s">
        <v>243</v>
      </c>
      <c r="AJ1233" s="84" t="b">
        <v>0</v>
      </c>
      <c r="AK1233" s="84">
        <v>1489</v>
      </c>
      <c r="AL1233" s="90" t="s">
        <v>7816</v>
      </c>
      <c r="AM1233" s="84" t="s">
        <v>251</v>
      </c>
      <c r="AN1233" s="84" t="b">
        <v>0</v>
      </c>
      <c r="AO1233" s="90" t="s">
        <v>7816</v>
      </c>
      <c r="AP1233" s="84" t="s">
        <v>179</v>
      </c>
      <c r="AQ1233" s="84">
        <v>0</v>
      </c>
      <c r="AR1233" s="84">
        <v>0</v>
      </c>
      <c r="AS1233" s="84"/>
      <c r="AT1233" s="84"/>
      <c r="AU1233" s="84"/>
      <c r="AV1233" s="84"/>
      <c r="AW1233" s="84"/>
      <c r="AX1233" s="84"/>
      <c r="AY1233" s="84"/>
      <c r="AZ1233" s="84"/>
    </row>
    <row r="1234" spans="1:52" x14ac:dyDescent="0.25">
      <c r="A1234" s="69" t="s">
        <v>1485</v>
      </c>
      <c r="B1234" s="69" t="s">
        <v>231</v>
      </c>
      <c r="C1234" s="70"/>
      <c r="D1234" s="71"/>
      <c r="E1234" s="72"/>
      <c r="F1234" s="73"/>
      <c r="G1234" s="70"/>
      <c r="H1234" s="74"/>
      <c r="I1234" s="75"/>
      <c r="J1234" s="75"/>
      <c r="K1234" s="36"/>
      <c r="L1234" s="82"/>
      <c r="M1234" s="82"/>
      <c r="N1234" s="77"/>
      <c r="O1234" s="84" t="s">
        <v>233</v>
      </c>
      <c r="P1234" s="86">
        <v>43168.05872685185</v>
      </c>
      <c r="Q1234" s="84" t="s">
        <v>2395</v>
      </c>
      <c r="R1234" s="84"/>
      <c r="S1234" s="84"/>
      <c r="T1234" s="84"/>
      <c r="U1234" s="84"/>
      <c r="V1234" s="87" t="s">
        <v>4696</v>
      </c>
      <c r="W1234" s="86">
        <v>43168.05872685185</v>
      </c>
      <c r="X1234" s="87" t="s">
        <v>6045</v>
      </c>
      <c r="Y1234" s="84"/>
      <c r="Z1234" s="84"/>
      <c r="AA1234" s="90" t="s">
        <v>7624</v>
      </c>
      <c r="AB1234" s="84"/>
      <c r="AC1234" s="84" t="b">
        <v>0</v>
      </c>
      <c r="AD1234" s="84">
        <v>0</v>
      </c>
      <c r="AE1234" s="90" t="s">
        <v>243</v>
      </c>
      <c r="AF1234" s="84" t="b">
        <v>0</v>
      </c>
      <c r="AG1234" s="84" t="s">
        <v>248</v>
      </c>
      <c r="AH1234" s="84"/>
      <c r="AI1234" s="90" t="s">
        <v>243</v>
      </c>
      <c r="AJ1234" s="84" t="b">
        <v>0</v>
      </c>
      <c r="AK1234" s="84">
        <v>1489</v>
      </c>
      <c r="AL1234" s="90" t="s">
        <v>7816</v>
      </c>
      <c r="AM1234" s="84" t="s">
        <v>251</v>
      </c>
      <c r="AN1234" s="84" t="b">
        <v>0</v>
      </c>
      <c r="AO1234" s="90" t="s">
        <v>7816</v>
      </c>
      <c r="AP1234" s="84" t="s">
        <v>179</v>
      </c>
      <c r="AQ1234" s="84">
        <v>0</v>
      </c>
      <c r="AR1234" s="84">
        <v>0</v>
      </c>
      <c r="AS1234" s="84"/>
      <c r="AT1234" s="84"/>
      <c r="AU1234" s="84"/>
      <c r="AV1234" s="84"/>
      <c r="AW1234" s="84"/>
      <c r="AX1234" s="84"/>
      <c r="AY1234" s="84"/>
      <c r="AZ1234" s="84"/>
    </row>
    <row r="1235" spans="1:52" x14ac:dyDescent="0.25">
      <c r="A1235" s="69" t="s">
        <v>1486</v>
      </c>
      <c r="B1235" s="69" t="s">
        <v>2082</v>
      </c>
      <c r="C1235" s="70"/>
      <c r="D1235" s="71"/>
      <c r="E1235" s="72"/>
      <c r="F1235" s="73"/>
      <c r="G1235" s="70"/>
      <c r="H1235" s="74"/>
      <c r="I1235" s="75"/>
      <c r="J1235" s="75"/>
      <c r="K1235" s="36"/>
      <c r="L1235" s="82"/>
      <c r="M1235" s="82"/>
      <c r="N1235" s="77"/>
      <c r="O1235" s="84" t="s">
        <v>233</v>
      </c>
      <c r="P1235" s="86">
        <v>43168.05877314815</v>
      </c>
      <c r="Q1235" s="84" t="s">
        <v>2397</v>
      </c>
      <c r="R1235" s="84"/>
      <c r="S1235" s="84"/>
      <c r="T1235" s="84"/>
      <c r="U1235" s="84"/>
      <c r="V1235" s="87" t="s">
        <v>4697</v>
      </c>
      <c r="W1235" s="86">
        <v>43168.05877314815</v>
      </c>
      <c r="X1235" s="87" t="s">
        <v>6046</v>
      </c>
      <c r="Y1235" s="84"/>
      <c r="Z1235" s="84"/>
      <c r="AA1235" s="90" t="s">
        <v>7625</v>
      </c>
      <c r="AB1235" s="84"/>
      <c r="AC1235" s="84" t="b">
        <v>0</v>
      </c>
      <c r="AD1235" s="84">
        <v>0</v>
      </c>
      <c r="AE1235" s="90" t="s">
        <v>243</v>
      </c>
      <c r="AF1235" s="84" t="b">
        <v>1</v>
      </c>
      <c r="AG1235" s="84" t="s">
        <v>248</v>
      </c>
      <c r="AH1235" s="84"/>
      <c r="AI1235" s="90" t="s">
        <v>8490</v>
      </c>
      <c r="AJ1235" s="84" t="b">
        <v>0</v>
      </c>
      <c r="AK1235" s="84">
        <v>6157</v>
      </c>
      <c r="AL1235" s="90" t="s">
        <v>8318</v>
      </c>
      <c r="AM1235" s="84" t="s">
        <v>252</v>
      </c>
      <c r="AN1235" s="84" t="b">
        <v>0</v>
      </c>
      <c r="AO1235" s="90" t="s">
        <v>8318</v>
      </c>
      <c r="AP1235" s="84" t="s">
        <v>179</v>
      </c>
      <c r="AQ1235" s="84">
        <v>0</v>
      </c>
      <c r="AR1235" s="84">
        <v>0</v>
      </c>
      <c r="AS1235" s="84"/>
      <c r="AT1235" s="84"/>
      <c r="AU1235" s="84"/>
      <c r="AV1235" s="84"/>
      <c r="AW1235" s="84"/>
      <c r="AX1235" s="84"/>
      <c r="AY1235" s="84"/>
      <c r="AZ1235" s="84"/>
    </row>
    <row r="1236" spans="1:52" x14ac:dyDescent="0.25">
      <c r="A1236" s="69" t="s">
        <v>1487</v>
      </c>
      <c r="B1236" s="69" t="s">
        <v>2095</v>
      </c>
      <c r="C1236" s="70"/>
      <c r="D1236" s="71"/>
      <c r="E1236" s="72"/>
      <c r="F1236" s="73"/>
      <c r="G1236" s="70"/>
      <c r="H1236" s="74"/>
      <c r="I1236" s="75"/>
      <c r="J1236" s="75"/>
      <c r="K1236" s="36"/>
      <c r="L1236" s="82"/>
      <c r="M1236" s="82"/>
      <c r="N1236" s="77"/>
      <c r="O1236" s="84" t="s">
        <v>233</v>
      </c>
      <c r="P1236" s="86">
        <v>43168.058796296296</v>
      </c>
      <c r="Q1236" s="84" t="s">
        <v>2400</v>
      </c>
      <c r="R1236" s="84"/>
      <c r="S1236" s="84"/>
      <c r="T1236" s="84"/>
      <c r="U1236" s="84"/>
      <c r="V1236" s="87" t="s">
        <v>4698</v>
      </c>
      <c r="W1236" s="86">
        <v>43168.058796296296</v>
      </c>
      <c r="X1236" s="87" t="s">
        <v>6047</v>
      </c>
      <c r="Y1236" s="84"/>
      <c r="Z1236" s="84"/>
      <c r="AA1236" s="90" t="s">
        <v>7626</v>
      </c>
      <c r="AB1236" s="84"/>
      <c r="AC1236" s="84" t="b">
        <v>0</v>
      </c>
      <c r="AD1236" s="84">
        <v>0</v>
      </c>
      <c r="AE1236" s="90" t="s">
        <v>243</v>
      </c>
      <c r="AF1236" s="84" t="b">
        <v>0</v>
      </c>
      <c r="AG1236" s="84" t="s">
        <v>532</v>
      </c>
      <c r="AH1236" s="84"/>
      <c r="AI1236" s="90" t="s">
        <v>243</v>
      </c>
      <c r="AJ1236" s="84" t="b">
        <v>0</v>
      </c>
      <c r="AK1236" s="84">
        <v>369</v>
      </c>
      <c r="AL1236" s="90" t="s">
        <v>8332</v>
      </c>
      <c r="AM1236" s="84" t="s">
        <v>251</v>
      </c>
      <c r="AN1236" s="84" t="b">
        <v>0</v>
      </c>
      <c r="AO1236" s="90" t="s">
        <v>8332</v>
      </c>
      <c r="AP1236" s="84" t="s">
        <v>179</v>
      </c>
      <c r="AQ1236" s="84">
        <v>0</v>
      </c>
      <c r="AR1236" s="84">
        <v>0</v>
      </c>
      <c r="AS1236" s="84"/>
      <c r="AT1236" s="84"/>
      <c r="AU1236" s="84"/>
      <c r="AV1236" s="84"/>
      <c r="AW1236" s="84"/>
      <c r="AX1236" s="84"/>
      <c r="AY1236" s="84"/>
      <c r="AZ1236" s="84"/>
    </row>
    <row r="1237" spans="1:52" x14ac:dyDescent="0.25">
      <c r="A1237" s="69" t="s">
        <v>1488</v>
      </c>
      <c r="B1237" s="69" t="s">
        <v>1868</v>
      </c>
      <c r="C1237" s="70"/>
      <c r="D1237" s="71"/>
      <c r="E1237" s="72"/>
      <c r="F1237" s="73"/>
      <c r="G1237" s="70"/>
      <c r="H1237" s="74"/>
      <c r="I1237" s="75"/>
      <c r="J1237" s="75"/>
      <c r="K1237" s="36"/>
      <c r="L1237" s="82"/>
      <c r="M1237" s="82"/>
      <c r="N1237" s="77"/>
      <c r="O1237" s="84" t="s">
        <v>233</v>
      </c>
      <c r="P1237" s="86">
        <v>43168.058807870373</v>
      </c>
      <c r="Q1237" s="84" t="s">
        <v>2606</v>
      </c>
      <c r="R1237" s="84"/>
      <c r="S1237" s="84"/>
      <c r="T1237" s="84" t="s">
        <v>3582</v>
      </c>
      <c r="U1237" s="84"/>
      <c r="V1237" s="87" t="s">
        <v>4699</v>
      </c>
      <c r="W1237" s="86">
        <v>43168.058807870373</v>
      </c>
      <c r="X1237" s="87" t="s">
        <v>6048</v>
      </c>
      <c r="Y1237" s="84"/>
      <c r="Z1237" s="84"/>
      <c r="AA1237" s="90" t="s">
        <v>7627</v>
      </c>
      <c r="AB1237" s="84"/>
      <c r="AC1237" s="84" t="b">
        <v>0</v>
      </c>
      <c r="AD1237" s="84">
        <v>0</v>
      </c>
      <c r="AE1237" s="90" t="s">
        <v>243</v>
      </c>
      <c r="AF1237" s="84" t="b">
        <v>0</v>
      </c>
      <c r="AG1237" s="84" t="s">
        <v>248</v>
      </c>
      <c r="AH1237" s="84"/>
      <c r="AI1237" s="90" t="s">
        <v>243</v>
      </c>
      <c r="AJ1237" s="84" t="b">
        <v>0</v>
      </c>
      <c r="AK1237" s="84">
        <v>276</v>
      </c>
      <c r="AL1237" s="90" t="s">
        <v>8069</v>
      </c>
      <c r="AM1237" s="84" t="s">
        <v>251</v>
      </c>
      <c r="AN1237" s="84" t="b">
        <v>0</v>
      </c>
      <c r="AO1237" s="90" t="s">
        <v>8069</v>
      </c>
      <c r="AP1237" s="84" t="s">
        <v>179</v>
      </c>
      <c r="AQ1237" s="84">
        <v>0</v>
      </c>
      <c r="AR1237" s="84">
        <v>0</v>
      </c>
      <c r="AS1237" s="84"/>
      <c r="AT1237" s="84"/>
      <c r="AU1237" s="84"/>
      <c r="AV1237" s="84"/>
      <c r="AW1237" s="84"/>
      <c r="AX1237" s="84"/>
      <c r="AY1237" s="84"/>
      <c r="AZ1237" s="84"/>
    </row>
    <row r="1238" spans="1:52" x14ac:dyDescent="0.25">
      <c r="A1238" s="69" t="s">
        <v>1489</v>
      </c>
      <c r="B1238" s="69" t="s">
        <v>2082</v>
      </c>
      <c r="C1238" s="70"/>
      <c r="D1238" s="71"/>
      <c r="E1238" s="72"/>
      <c r="F1238" s="73"/>
      <c r="G1238" s="70"/>
      <c r="H1238" s="74"/>
      <c r="I1238" s="75"/>
      <c r="J1238" s="75"/>
      <c r="K1238" s="36"/>
      <c r="L1238" s="82"/>
      <c r="M1238" s="82"/>
      <c r="N1238" s="77"/>
      <c r="O1238" s="84" t="s">
        <v>233</v>
      </c>
      <c r="P1238" s="86">
        <v>43168.058807870373</v>
      </c>
      <c r="Q1238" s="84" t="s">
        <v>2397</v>
      </c>
      <c r="R1238" s="84"/>
      <c r="S1238" s="84"/>
      <c r="T1238" s="84"/>
      <c r="U1238" s="84"/>
      <c r="V1238" s="87" t="s">
        <v>4700</v>
      </c>
      <c r="W1238" s="86">
        <v>43168.058807870373</v>
      </c>
      <c r="X1238" s="87" t="s">
        <v>6049</v>
      </c>
      <c r="Y1238" s="84"/>
      <c r="Z1238" s="84"/>
      <c r="AA1238" s="90" t="s">
        <v>7628</v>
      </c>
      <c r="AB1238" s="84"/>
      <c r="AC1238" s="84" t="b">
        <v>0</v>
      </c>
      <c r="AD1238" s="84">
        <v>0</v>
      </c>
      <c r="AE1238" s="90" t="s">
        <v>243</v>
      </c>
      <c r="AF1238" s="84" t="b">
        <v>1</v>
      </c>
      <c r="AG1238" s="84" t="s">
        <v>248</v>
      </c>
      <c r="AH1238" s="84"/>
      <c r="AI1238" s="90" t="s">
        <v>8490</v>
      </c>
      <c r="AJ1238" s="84" t="b">
        <v>0</v>
      </c>
      <c r="AK1238" s="84">
        <v>6157</v>
      </c>
      <c r="AL1238" s="90" t="s">
        <v>8318</v>
      </c>
      <c r="AM1238" s="84" t="s">
        <v>252</v>
      </c>
      <c r="AN1238" s="84" t="b">
        <v>0</v>
      </c>
      <c r="AO1238" s="90" t="s">
        <v>8318</v>
      </c>
      <c r="AP1238" s="84" t="s">
        <v>179</v>
      </c>
      <c r="AQ1238" s="84">
        <v>0</v>
      </c>
      <c r="AR1238" s="84">
        <v>0</v>
      </c>
      <c r="AS1238" s="84"/>
      <c r="AT1238" s="84"/>
      <c r="AU1238" s="84"/>
      <c r="AV1238" s="84"/>
      <c r="AW1238" s="84"/>
      <c r="AX1238" s="84"/>
      <c r="AY1238" s="84"/>
      <c r="AZ1238" s="84"/>
    </row>
    <row r="1239" spans="1:52" x14ac:dyDescent="0.25">
      <c r="A1239" s="69" t="s">
        <v>1490</v>
      </c>
      <c r="B1239" s="69" t="s">
        <v>2278</v>
      </c>
      <c r="C1239" s="70"/>
      <c r="D1239" s="71"/>
      <c r="E1239" s="72"/>
      <c r="F1239" s="73"/>
      <c r="G1239" s="70"/>
      <c r="H1239" s="74"/>
      <c r="I1239" s="75"/>
      <c r="J1239" s="75"/>
      <c r="K1239" s="36"/>
      <c r="L1239" s="82"/>
      <c r="M1239" s="82"/>
      <c r="N1239" s="77"/>
      <c r="O1239" s="84" t="s">
        <v>233</v>
      </c>
      <c r="P1239" s="86">
        <v>43168.058842592596</v>
      </c>
      <c r="Q1239" s="84" t="s">
        <v>2754</v>
      </c>
      <c r="R1239" s="87" t="s">
        <v>3313</v>
      </c>
      <c r="S1239" s="84" t="s">
        <v>613</v>
      </c>
      <c r="T1239" s="84"/>
      <c r="U1239" s="84"/>
      <c r="V1239" s="87" t="s">
        <v>4701</v>
      </c>
      <c r="W1239" s="86">
        <v>43168.058842592596</v>
      </c>
      <c r="X1239" s="87" t="s">
        <v>6050</v>
      </c>
      <c r="Y1239" s="84"/>
      <c r="Z1239" s="84"/>
      <c r="AA1239" s="90" t="s">
        <v>7629</v>
      </c>
      <c r="AB1239" s="84"/>
      <c r="AC1239" s="84" t="b">
        <v>0</v>
      </c>
      <c r="AD1239" s="84">
        <v>0</v>
      </c>
      <c r="AE1239" s="90" t="s">
        <v>243</v>
      </c>
      <c r="AF1239" s="84" t="b">
        <v>0</v>
      </c>
      <c r="AG1239" s="84" t="s">
        <v>248</v>
      </c>
      <c r="AH1239" s="84"/>
      <c r="AI1239" s="90" t="s">
        <v>243</v>
      </c>
      <c r="AJ1239" s="84" t="b">
        <v>0</v>
      </c>
      <c r="AK1239" s="84">
        <v>3</v>
      </c>
      <c r="AL1239" s="90" t="s">
        <v>7839</v>
      </c>
      <c r="AM1239" s="84" t="s">
        <v>253</v>
      </c>
      <c r="AN1239" s="84" t="b">
        <v>0</v>
      </c>
      <c r="AO1239" s="90" t="s">
        <v>7839</v>
      </c>
      <c r="AP1239" s="84" t="s">
        <v>179</v>
      </c>
      <c r="AQ1239" s="84">
        <v>0</v>
      </c>
      <c r="AR1239" s="84">
        <v>0</v>
      </c>
      <c r="AS1239" s="84"/>
      <c r="AT1239" s="84"/>
      <c r="AU1239" s="84"/>
      <c r="AV1239" s="84"/>
      <c r="AW1239" s="84"/>
      <c r="AX1239" s="84"/>
      <c r="AY1239" s="84"/>
      <c r="AZ1239" s="84"/>
    </row>
    <row r="1240" spans="1:52" x14ac:dyDescent="0.25">
      <c r="A1240" s="69" t="s">
        <v>1490</v>
      </c>
      <c r="B1240" s="69" t="s">
        <v>1676</v>
      </c>
      <c r="C1240" s="70"/>
      <c r="D1240" s="71"/>
      <c r="E1240" s="72"/>
      <c r="F1240" s="73"/>
      <c r="G1240" s="70"/>
      <c r="H1240" s="74"/>
      <c r="I1240" s="75"/>
      <c r="J1240" s="75"/>
      <c r="K1240" s="36"/>
      <c r="L1240" s="82"/>
      <c r="M1240" s="82"/>
      <c r="N1240" s="77"/>
      <c r="O1240" s="84" t="s">
        <v>233</v>
      </c>
      <c r="P1240" s="86">
        <v>43168.058842592596</v>
      </c>
      <c r="Q1240" s="84" t="s">
        <v>2754</v>
      </c>
      <c r="R1240" s="87" t="s">
        <v>3313</v>
      </c>
      <c r="S1240" s="84" t="s">
        <v>613</v>
      </c>
      <c r="T1240" s="84"/>
      <c r="U1240" s="84"/>
      <c r="V1240" s="87" t="s">
        <v>4701</v>
      </c>
      <c r="W1240" s="86">
        <v>43168.058842592596</v>
      </c>
      <c r="X1240" s="87" t="s">
        <v>6050</v>
      </c>
      <c r="Y1240" s="84"/>
      <c r="Z1240" s="84"/>
      <c r="AA1240" s="90" t="s">
        <v>7629</v>
      </c>
      <c r="AB1240" s="84"/>
      <c r="AC1240" s="84" t="b">
        <v>0</v>
      </c>
      <c r="AD1240" s="84">
        <v>0</v>
      </c>
      <c r="AE1240" s="90" t="s">
        <v>243</v>
      </c>
      <c r="AF1240" s="84" t="b">
        <v>0</v>
      </c>
      <c r="AG1240" s="84" t="s">
        <v>248</v>
      </c>
      <c r="AH1240" s="84"/>
      <c r="AI1240" s="90" t="s">
        <v>243</v>
      </c>
      <c r="AJ1240" s="84" t="b">
        <v>0</v>
      </c>
      <c r="AK1240" s="84">
        <v>3</v>
      </c>
      <c r="AL1240" s="90" t="s">
        <v>7839</v>
      </c>
      <c r="AM1240" s="84" t="s">
        <v>253</v>
      </c>
      <c r="AN1240" s="84" t="b">
        <v>0</v>
      </c>
      <c r="AO1240" s="90" t="s">
        <v>7839</v>
      </c>
      <c r="AP1240" s="84" t="s">
        <v>179</v>
      </c>
      <c r="AQ1240" s="84">
        <v>0</v>
      </c>
      <c r="AR1240" s="84">
        <v>0</v>
      </c>
      <c r="AS1240" s="84"/>
      <c r="AT1240" s="84"/>
      <c r="AU1240" s="84"/>
      <c r="AV1240" s="84"/>
      <c r="AW1240" s="84"/>
      <c r="AX1240" s="84"/>
      <c r="AY1240" s="84"/>
      <c r="AZ1240" s="84"/>
    </row>
    <row r="1241" spans="1:52" x14ac:dyDescent="0.25">
      <c r="A1241" s="69" t="s">
        <v>1491</v>
      </c>
      <c r="B1241" s="69" t="s">
        <v>2018</v>
      </c>
      <c r="C1241" s="70"/>
      <c r="D1241" s="71"/>
      <c r="E1241" s="72"/>
      <c r="F1241" s="73"/>
      <c r="G1241" s="70"/>
      <c r="H1241" s="74"/>
      <c r="I1241" s="75"/>
      <c r="J1241" s="75"/>
      <c r="K1241" s="36"/>
      <c r="L1241" s="82"/>
      <c r="M1241" s="82"/>
      <c r="N1241" s="77"/>
      <c r="O1241" s="84" t="s">
        <v>233</v>
      </c>
      <c r="P1241" s="86">
        <v>43168.058842592596</v>
      </c>
      <c r="Q1241" s="84" t="s">
        <v>2576</v>
      </c>
      <c r="R1241" s="84"/>
      <c r="S1241" s="84"/>
      <c r="T1241" s="84"/>
      <c r="U1241" s="84"/>
      <c r="V1241" s="87" t="s">
        <v>4702</v>
      </c>
      <c r="W1241" s="86">
        <v>43168.058842592596</v>
      </c>
      <c r="X1241" s="87" t="s">
        <v>6051</v>
      </c>
      <c r="Y1241" s="84"/>
      <c r="Z1241" s="84"/>
      <c r="AA1241" s="90" t="s">
        <v>7630</v>
      </c>
      <c r="AB1241" s="84"/>
      <c r="AC1241" s="84" t="b">
        <v>0</v>
      </c>
      <c r="AD1241" s="84">
        <v>0</v>
      </c>
      <c r="AE1241" s="90" t="s">
        <v>243</v>
      </c>
      <c r="AF1241" s="84" t="b">
        <v>0</v>
      </c>
      <c r="AG1241" s="84" t="s">
        <v>248</v>
      </c>
      <c r="AH1241" s="84"/>
      <c r="AI1241" s="90" t="s">
        <v>243</v>
      </c>
      <c r="AJ1241" s="84" t="b">
        <v>0</v>
      </c>
      <c r="AK1241" s="84">
        <v>101</v>
      </c>
      <c r="AL1241" s="90" t="s">
        <v>8248</v>
      </c>
      <c r="AM1241" s="84" t="s">
        <v>251</v>
      </c>
      <c r="AN1241" s="84" t="b">
        <v>0</v>
      </c>
      <c r="AO1241" s="90" t="s">
        <v>8248</v>
      </c>
      <c r="AP1241" s="84" t="s">
        <v>179</v>
      </c>
      <c r="AQ1241" s="84">
        <v>0</v>
      </c>
      <c r="AR1241" s="84">
        <v>0</v>
      </c>
      <c r="AS1241" s="84"/>
      <c r="AT1241" s="84"/>
      <c r="AU1241" s="84"/>
      <c r="AV1241" s="84"/>
      <c r="AW1241" s="84"/>
      <c r="AX1241" s="84"/>
      <c r="AY1241" s="84"/>
      <c r="AZ1241" s="84"/>
    </row>
    <row r="1242" spans="1:52" x14ac:dyDescent="0.25">
      <c r="A1242" s="69" t="s">
        <v>1492</v>
      </c>
      <c r="B1242" s="69" t="s">
        <v>2082</v>
      </c>
      <c r="C1242" s="70"/>
      <c r="D1242" s="71"/>
      <c r="E1242" s="72"/>
      <c r="F1242" s="73"/>
      <c r="G1242" s="70"/>
      <c r="H1242" s="74"/>
      <c r="I1242" s="75"/>
      <c r="J1242" s="75"/>
      <c r="K1242" s="36"/>
      <c r="L1242" s="82"/>
      <c r="M1242" s="82"/>
      <c r="N1242" s="77"/>
      <c r="O1242" s="84" t="s">
        <v>233</v>
      </c>
      <c r="P1242" s="86">
        <v>43168.058842592596</v>
      </c>
      <c r="Q1242" s="84" t="s">
        <v>2397</v>
      </c>
      <c r="R1242" s="84"/>
      <c r="S1242" s="84"/>
      <c r="T1242" s="84"/>
      <c r="U1242" s="84"/>
      <c r="V1242" s="87" t="s">
        <v>4703</v>
      </c>
      <c r="W1242" s="86">
        <v>43168.058842592596</v>
      </c>
      <c r="X1242" s="87" t="s">
        <v>6052</v>
      </c>
      <c r="Y1242" s="84"/>
      <c r="Z1242" s="84"/>
      <c r="AA1242" s="90" t="s">
        <v>7631</v>
      </c>
      <c r="AB1242" s="84"/>
      <c r="AC1242" s="84" t="b">
        <v>0</v>
      </c>
      <c r="AD1242" s="84">
        <v>0</v>
      </c>
      <c r="AE1242" s="90" t="s">
        <v>243</v>
      </c>
      <c r="AF1242" s="84" t="b">
        <v>1</v>
      </c>
      <c r="AG1242" s="84" t="s">
        <v>248</v>
      </c>
      <c r="AH1242" s="84"/>
      <c r="AI1242" s="90" t="s">
        <v>8490</v>
      </c>
      <c r="AJ1242" s="84" t="b">
        <v>0</v>
      </c>
      <c r="AK1242" s="84">
        <v>6157</v>
      </c>
      <c r="AL1242" s="90" t="s">
        <v>8318</v>
      </c>
      <c r="AM1242" s="84" t="s">
        <v>252</v>
      </c>
      <c r="AN1242" s="84" t="b">
        <v>0</v>
      </c>
      <c r="AO1242" s="90" t="s">
        <v>8318</v>
      </c>
      <c r="AP1242" s="84" t="s">
        <v>179</v>
      </c>
      <c r="AQ1242" s="84">
        <v>0</v>
      </c>
      <c r="AR1242" s="84">
        <v>0</v>
      </c>
      <c r="AS1242" s="84"/>
      <c r="AT1242" s="84"/>
      <c r="AU1242" s="84"/>
      <c r="AV1242" s="84"/>
      <c r="AW1242" s="84"/>
      <c r="AX1242" s="84"/>
      <c r="AY1242" s="84"/>
      <c r="AZ1242" s="84"/>
    </row>
    <row r="1243" spans="1:52" x14ac:dyDescent="0.25">
      <c r="A1243" s="69" t="s">
        <v>1493</v>
      </c>
      <c r="B1243" s="69" t="s">
        <v>2075</v>
      </c>
      <c r="C1243" s="70"/>
      <c r="D1243" s="71"/>
      <c r="E1243" s="72"/>
      <c r="F1243" s="73"/>
      <c r="G1243" s="70"/>
      <c r="H1243" s="74"/>
      <c r="I1243" s="75"/>
      <c r="J1243" s="75"/>
      <c r="K1243" s="36"/>
      <c r="L1243" s="82"/>
      <c r="M1243" s="82"/>
      <c r="N1243" s="77"/>
      <c r="O1243" s="84" t="s">
        <v>233</v>
      </c>
      <c r="P1243" s="86">
        <v>43168.058865740742</v>
      </c>
      <c r="Q1243" s="84" t="s">
        <v>2396</v>
      </c>
      <c r="R1243" s="84"/>
      <c r="S1243" s="84"/>
      <c r="T1243" s="84" t="s">
        <v>3570</v>
      </c>
      <c r="U1243" s="87" t="s">
        <v>3884</v>
      </c>
      <c r="V1243" s="87" t="s">
        <v>3884</v>
      </c>
      <c r="W1243" s="86">
        <v>43168.058865740742</v>
      </c>
      <c r="X1243" s="87" t="s">
        <v>6053</v>
      </c>
      <c r="Y1243" s="84"/>
      <c r="Z1243" s="84"/>
      <c r="AA1243" s="90" t="s">
        <v>7632</v>
      </c>
      <c r="AB1243" s="84"/>
      <c r="AC1243" s="84" t="b">
        <v>0</v>
      </c>
      <c r="AD1243" s="84">
        <v>0</v>
      </c>
      <c r="AE1243" s="90" t="s">
        <v>243</v>
      </c>
      <c r="AF1243" s="84" t="b">
        <v>0</v>
      </c>
      <c r="AG1243" s="84" t="s">
        <v>8486</v>
      </c>
      <c r="AH1243" s="84"/>
      <c r="AI1243" s="90" t="s">
        <v>243</v>
      </c>
      <c r="AJ1243" s="84" t="b">
        <v>0</v>
      </c>
      <c r="AK1243" s="84">
        <v>319</v>
      </c>
      <c r="AL1243" s="90" t="s">
        <v>8311</v>
      </c>
      <c r="AM1243" s="84" t="s">
        <v>251</v>
      </c>
      <c r="AN1243" s="84" t="b">
        <v>0</v>
      </c>
      <c r="AO1243" s="90" t="s">
        <v>8311</v>
      </c>
      <c r="AP1243" s="84" t="s">
        <v>179</v>
      </c>
      <c r="AQ1243" s="84">
        <v>0</v>
      </c>
      <c r="AR1243" s="84">
        <v>0</v>
      </c>
      <c r="AS1243" s="84"/>
      <c r="AT1243" s="84"/>
      <c r="AU1243" s="84"/>
      <c r="AV1243" s="84"/>
      <c r="AW1243" s="84"/>
      <c r="AX1243" s="84"/>
      <c r="AY1243" s="84"/>
      <c r="AZ1243" s="84"/>
    </row>
    <row r="1244" spans="1:52" x14ac:dyDescent="0.25">
      <c r="A1244" s="69" t="s">
        <v>1494</v>
      </c>
      <c r="B1244" s="69" t="s">
        <v>1494</v>
      </c>
      <c r="C1244" s="70"/>
      <c r="D1244" s="71"/>
      <c r="E1244" s="72"/>
      <c r="F1244" s="73"/>
      <c r="G1244" s="70"/>
      <c r="H1244" s="74"/>
      <c r="I1244" s="75"/>
      <c r="J1244" s="75"/>
      <c r="K1244" s="36"/>
      <c r="L1244" s="82"/>
      <c r="M1244" s="82"/>
      <c r="N1244" s="77"/>
      <c r="O1244" s="84" t="s">
        <v>179</v>
      </c>
      <c r="P1244" s="86">
        <v>43167.504479166666</v>
      </c>
      <c r="Q1244" s="84" t="s">
        <v>2832</v>
      </c>
      <c r="R1244" s="84"/>
      <c r="S1244" s="84"/>
      <c r="T1244" s="84" t="s">
        <v>3725</v>
      </c>
      <c r="U1244" s="87" t="s">
        <v>3978</v>
      </c>
      <c r="V1244" s="87" t="s">
        <v>3978</v>
      </c>
      <c r="W1244" s="86">
        <v>43167.504479166666</v>
      </c>
      <c r="X1244" s="87" t="s">
        <v>6054</v>
      </c>
      <c r="Y1244" s="84"/>
      <c r="Z1244" s="84"/>
      <c r="AA1244" s="90" t="s">
        <v>7633</v>
      </c>
      <c r="AB1244" s="84"/>
      <c r="AC1244" s="84" t="b">
        <v>0</v>
      </c>
      <c r="AD1244" s="84">
        <v>520</v>
      </c>
      <c r="AE1244" s="90" t="s">
        <v>243</v>
      </c>
      <c r="AF1244" s="84" t="b">
        <v>0</v>
      </c>
      <c r="AG1244" s="84" t="s">
        <v>523</v>
      </c>
      <c r="AH1244" s="84"/>
      <c r="AI1244" s="90" t="s">
        <v>243</v>
      </c>
      <c r="AJ1244" s="84" t="b">
        <v>0</v>
      </c>
      <c r="AK1244" s="84">
        <v>470</v>
      </c>
      <c r="AL1244" s="90" t="s">
        <v>243</v>
      </c>
      <c r="AM1244" s="84" t="s">
        <v>252</v>
      </c>
      <c r="AN1244" s="84" t="b">
        <v>0</v>
      </c>
      <c r="AO1244" s="90" t="s">
        <v>7633</v>
      </c>
      <c r="AP1244" s="84" t="s">
        <v>270</v>
      </c>
      <c r="AQ1244" s="84">
        <v>0</v>
      </c>
      <c r="AR1244" s="84">
        <v>0</v>
      </c>
      <c r="AS1244" s="84"/>
      <c r="AT1244" s="84"/>
      <c r="AU1244" s="84"/>
      <c r="AV1244" s="84"/>
      <c r="AW1244" s="84"/>
      <c r="AX1244" s="84"/>
      <c r="AY1244" s="84"/>
      <c r="AZ1244" s="84"/>
    </row>
    <row r="1245" spans="1:52" x14ac:dyDescent="0.25">
      <c r="A1245" s="69" t="s">
        <v>1495</v>
      </c>
      <c r="B1245" s="69" t="s">
        <v>1494</v>
      </c>
      <c r="C1245" s="70"/>
      <c r="D1245" s="71"/>
      <c r="E1245" s="72"/>
      <c r="F1245" s="73"/>
      <c r="G1245" s="70"/>
      <c r="H1245" s="74"/>
      <c r="I1245" s="75"/>
      <c r="J1245" s="75"/>
      <c r="K1245" s="36"/>
      <c r="L1245" s="82"/>
      <c r="M1245" s="82"/>
      <c r="N1245" s="77"/>
      <c r="O1245" s="84" t="s">
        <v>233</v>
      </c>
      <c r="P1245" s="86">
        <v>43168.058865740742</v>
      </c>
      <c r="Q1245" s="84" t="s">
        <v>2588</v>
      </c>
      <c r="R1245" s="84"/>
      <c r="S1245" s="84"/>
      <c r="T1245" s="84" t="s">
        <v>3547</v>
      </c>
      <c r="U1245" s="84"/>
      <c r="V1245" s="87" t="s">
        <v>4704</v>
      </c>
      <c r="W1245" s="86">
        <v>43168.058865740742</v>
      </c>
      <c r="X1245" s="87" t="s">
        <v>6055</v>
      </c>
      <c r="Y1245" s="84"/>
      <c r="Z1245" s="84"/>
      <c r="AA1245" s="90" t="s">
        <v>7634</v>
      </c>
      <c r="AB1245" s="84"/>
      <c r="AC1245" s="84" t="b">
        <v>0</v>
      </c>
      <c r="AD1245" s="84">
        <v>0</v>
      </c>
      <c r="AE1245" s="90" t="s">
        <v>243</v>
      </c>
      <c r="AF1245" s="84" t="b">
        <v>0</v>
      </c>
      <c r="AG1245" s="84" t="s">
        <v>523</v>
      </c>
      <c r="AH1245" s="84"/>
      <c r="AI1245" s="90" t="s">
        <v>243</v>
      </c>
      <c r="AJ1245" s="84" t="b">
        <v>0</v>
      </c>
      <c r="AK1245" s="84">
        <v>470</v>
      </c>
      <c r="AL1245" s="90" t="s">
        <v>7633</v>
      </c>
      <c r="AM1245" s="84" t="s">
        <v>252</v>
      </c>
      <c r="AN1245" s="84" t="b">
        <v>0</v>
      </c>
      <c r="AO1245" s="90" t="s">
        <v>7633</v>
      </c>
      <c r="AP1245" s="84" t="s">
        <v>179</v>
      </c>
      <c r="AQ1245" s="84">
        <v>0</v>
      </c>
      <c r="AR1245" s="84">
        <v>0</v>
      </c>
      <c r="AS1245" s="84"/>
      <c r="AT1245" s="84"/>
      <c r="AU1245" s="84"/>
      <c r="AV1245" s="84"/>
      <c r="AW1245" s="84"/>
      <c r="AX1245" s="84"/>
      <c r="AY1245" s="84"/>
      <c r="AZ1245" s="84"/>
    </row>
    <row r="1246" spans="1:52" x14ac:dyDescent="0.25">
      <c r="A1246" s="69" t="s">
        <v>1496</v>
      </c>
      <c r="B1246" s="69" t="s">
        <v>2066</v>
      </c>
      <c r="C1246" s="70"/>
      <c r="D1246" s="71"/>
      <c r="E1246" s="72"/>
      <c r="F1246" s="73"/>
      <c r="G1246" s="70"/>
      <c r="H1246" s="74"/>
      <c r="I1246" s="75"/>
      <c r="J1246" s="75"/>
      <c r="K1246" s="36"/>
      <c r="L1246" s="82"/>
      <c r="M1246" s="82"/>
      <c r="N1246" s="77"/>
      <c r="O1246" s="84" t="s">
        <v>233</v>
      </c>
      <c r="P1246" s="86">
        <v>43168.058877314812</v>
      </c>
      <c r="Q1246" s="84" t="s">
        <v>2571</v>
      </c>
      <c r="R1246" s="84"/>
      <c r="S1246" s="84"/>
      <c r="T1246" s="84" t="s">
        <v>3637</v>
      </c>
      <c r="U1246" s="84"/>
      <c r="V1246" s="87" t="s">
        <v>4705</v>
      </c>
      <c r="W1246" s="86">
        <v>43168.058877314812</v>
      </c>
      <c r="X1246" s="87" t="s">
        <v>6056</v>
      </c>
      <c r="Y1246" s="84"/>
      <c r="Z1246" s="84"/>
      <c r="AA1246" s="90" t="s">
        <v>7635</v>
      </c>
      <c r="AB1246" s="84"/>
      <c r="AC1246" s="84" t="b">
        <v>0</v>
      </c>
      <c r="AD1246" s="84">
        <v>0</v>
      </c>
      <c r="AE1246" s="90" t="s">
        <v>243</v>
      </c>
      <c r="AF1246" s="84" t="b">
        <v>0</v>
      </c>
      <c r="AG1246" s="84" t="s">
        <v>248</v>
      </c>
      <c r="AH1246" s="84"/>
      <c r="AI1246" s="90" t="s">
        <v>243</v>
      </c>
      <c r="AJ1246" s="84" t="b">
        <v>0</v>
      </c>
      <c r="AK1246" s="84">
        <v>31</v>
      </c>
      <c r="AL1246" s="90" t="s">
        <v>8299</v>
      </c>
      <c r="AM1246" s="84" t="s">
        <v>251</v>
      </c>
      <c r="AN1246" s="84" t="b">
        <v>0</v>
      </c>
      <c r="AO1246" s="90" t="s">
        <v>8299</v>
      </c>
      <c r="AP1246" s="84" t="s">
        <v>179</v>
      </c>
      <c r="AQ1246" s="84">
        <v>0</v>
      </c>
      <c r="AR1246" s="84">
        <v>0</v>
      </c>
      <c r="AS1246" s="84"/>
      <c r="AT1246" s="84"/>
      <c r="AU1246" s="84"/>
      <c r="AV1246" s="84"/>
      <c r="AW1246" s="84"/>
      <c r="AX1246" s="84"/>
      <c r="AY1246" s="84"/>
      <c r="AZ1246" s="84"/>
    </row>
    <row r="1247" spans="1:52" x14ac:dyDescent="0.25">
      <c r="A1247" s="69" t="s">
        <v>1497</v>
      </c>
      <c r="B1247" s="69" t="s">
        <v>1497</v>
      </c>
      <c r="C1247" s="70"/>
      <c r="D1247" s="71"/>
      <c r="E1247" s="72"/>
      <c r="F1247" s="73"/>
      <c r="G1247" s="70"/>
      <c r="H1247" s="74"/>
      <c r="I1247" s="75"/>
      <c r="J1247" s="75"/>
      <c r="K1247" s="36"/>
      <c r="L1247" s="82"/>
      <c r="M1247" s="82"/>
      <c r="N1247" s="77"/>
      <c r="O1247" s="84" t="s">
        <v>179</v>
      </c>
      <c r="P1247" s="86">
        <v>43167.613969907405</v>
      </c>
      <c r="Q1247" s="84" t="s">
        <v>2833</v>
      </c>
      <c r="R1247" s="84"/>
      <c r="S1247" s="84"/>
      <c r="T1247" s="84" t="s">
        <v>3606</v>
      </c>
      <c r="U1247" s="84"/>
      <c r="V1247" s="87" t="s">
        <v>4706</v>
      </c>
      <c r="W1247" s="86">
        <v>43167.613969907405</v>
      </c>
      <c r="X1247" s="87" t="s">
        <v>6057</v>
      </c>
      <c r="Y1247" s="84"/>
      <c r="Z1247" s="84"/>
      <c r="AA1247" s="90" t="s">
        <v>7636</v>
      </c>
      <c r="AB1247" s="84"/>
      <c r="AC1247" s="84" t="b">
        <v>0</v>
      </c>
      <c r="AD1247" s="84">
        <v>10</v>
      </c>
      <c r="AE1247" s="90" t="s">
        <v>243</v>
      </c>
      <c r="AF1247" s="84" t="b">
        <v>0</v>
      </c>
      <c r="AG1247" s="84" t="s">
        <v>523</v>
      </c>
      <c r="AH1247" s="84"/>
      <c r="AI1247" s="90" t="s">
        <v>243</v>
      </c>
      <c r="AJ1247" s="84" t="b">
        <v>0</v>
      </c>
      <c r="AK1247" s="84">
        <v>8</v>
      </c>
      <c r="AL1247" s="90" t="s">
        <v>243</v>
      </c>
      <c r="AM1247" s="84" t="s">
        <v>252</v>
      </c>
      <c r="AN1247" s="84" t="b">
        <v>0</v>
      </c>
      <c r="AO1247" s="90" t="s">
        <v>7636</v>
      </c>
      <c r="AP1247" s="84" t="s">
        <v>270</v>
      </c>
      <c r="AQ1247" s="84">
        <v>0</v>
      </c>
      <c r="AR1247" s="84">
        <v>0</v>
      </c>
      <c r="AS1247" s="84"/>
      <c r="AT1247" s="84"/>
      <c r="AU1247" s="84"/>
      <c r="AV1247" s="84"/>
      <c r="AW1247" s="84"/>
      <c r="AX1247" s="84"/>
      <c r="AY1247" s="84"/>
      <c r="AZ1247" s="84"/>
    </row>
    <row r="1248" spans="1:52" x14ac:dyDescent="0.25">
      <c r="A1248" s="69" t="s">
        <v>1498</v>
      </c>
      <c r="B1248" s="69" t="s">
        <v>1497</v>
      </c>
      <c r="C1248" s="70"/>
      <c r="D1248" s="71"/>
      <c r="E1248" s="72"/>
      <c r="F1248" s="73"/>
      <c r="G1248" s="70"/>
      <c r="H1248" s="74"/>
      <c r="I1248" s="75"/>
      <c r="J1248" s="75"/>
      <c r="K1248" s="36"/>
      <c r="L1248" s="82"/>
      <c r="M1248" s="82"/>
      <c r="N1248" s="77"/>
      <c r="O1248" s="84" t="s">
        <v>233</v>
      </c>
      <c r="P1248" s="86">
        <v>43168.058900462966</v>
      </c>
      <c r="Q1248" s="84" t="s">
        <v>2480</v>
      </c>
      <c r="R1248" s="84"/>
      <c r="S1248" s="84"/>
      <c r="T1248" s="84" t="s">
        <v>3606</v>
      </c>
      <c r="U1248" s="84"/>
      <c r="V1248" s="87" t="s">
        <v>4707</v>
      </c>
      <c r="W1248" s="86">
        <v>43168.058900462966</v>
      </c>
      <c r="X1248" s="87" t="s">
        <v>6058</v>
      </c>
      <c r="Y1248" s="84"/>
      <c r="Z1248" s="84"/>
      <c r="AA1248" s="90" t="s">
        <v>7637</v>
      </c>
      <c r="AB1248" s="84"/>
      <c r="AC1248" s="84" t="b">
        <v>0</v>
      </c>
      <c r="AD1248" s="84">
        <v>0</v>
      </c>
      <c r="AE1248" s="90" t="s">
        <v>243</v>
      </c>
      <c r="AF1248" s="84" t="b">
        <v>0</v>
      </c>
      <c r="AG1248" s="84" t="s">
        <v>523</v>
      </c>
      <c r="AH1248" s="84"/>
      <c r="AI1248" s="90" t="s">
        <v>243</v>
      </c>
      <c r="AJ1248" s="84" t="b">
        <v>0</v>
      </c>
      <c r="AK1248" s="84">
        <v>8</v>
      </c>
      <c r="AL1248" s="90" t="s">
        <v>7636</v>
      </c>
      <c r="AM1248" s="84" t="s">
        <v>8534</v>
      </c>
      <c r="AN1248" s="84" t="b">
        <v>0</v>
      </c>
      <c r="AO1248" s="90" t="s">
        <v>7636</v>
      </c>
      <c r="AP1248" s="84" t="s">
        <v>179</v>
      </c>
      <c r="AQ1248" s="84">
        <v>0</v>
      </c>
      <c r="AR1248" s="84">
        <v>0</v>
      </c>
      <c r="AS1248" s="84"/>
      <c r="AT1248" s="84"/>
      <c r="AU1248" s="84"/>
      <c r="AV1248" s="84"/>
      <c r="AW1248" s="84"/>
      <c r="AX1248" s="84"/>
      <c r="AY1248" s="84"/>
      <c r="AZ1248" s="84"/>
    </row>
    <row r="1249" spans="1:52" x14ac:dyDescent="0.25">
      <c r="A1249" s="69" t="s">
        <v>1499</v>
      </c>
      <c r="B1249" s="69" t="s">
        <v>2290</v>
      </c>
      <c r="C1249" s="70"/>
      <c r="D1249" s="71"/>
      <c r="E1249" s="72"/>
      <c r="F1249" s="73"/>
      <c r="G1249" s="70"/>
      <c r="H1249" s="74"/>
      <c r="I1249" s="75"/>
      <c r="J1249" s="75"/>
      <c r="K1249" s="36"/>
      <c r="L1249" s="82"/>
      <c r="M1249" s="82"/>
      <c r="N1249" s="77"/>
      <c r="O1249" s="84" t="s">
        <v>233</v>
      </c>
      <c r="P1249" s="86">
        <v>43168.05878472222</v>
      </c>
      <c r="Q1249" s="84" t="s">
        <v>2834</v>
      </c>
      <c r="R1249" s="84"/>
      <c r="S1249" s="84"/>
      <c r="T1249" s="84" t="s">
        <v>3547</v>
      </c>
      <c r="U1249" s="84"/>
      <c r="V1249" s="87" t="s">
        <v>4708</v>
      </c>
      <c r="W1249" s="86">
        <v>43168.05878472222</v>
      </c>
      <c r="X1249" s="87" t="s">
        <v>6059</v>
      </c>
      <c r="Y1249" s="84"/>
      <c r="Z1249" s="84"/>
      <c r="AA1249" s="90" t="s">
        <v>7638</v>
      </c>
      <c r="AB1249" s="90" t="s">
        <v>8366</v>
      </c>
      <c r="AC1249" s="84" t="b">
        <v>0</v>
      </c>
      <c r="AD1249" s="84">
        <v>2</v>
      </c>
      <c r="AE1249" s="90" t="s">
        <v>8447</v>
      </c>
      <c r="AF1249" s="84" t="b">
        <v>0</v>
      </c>
      <c r="AG1249" s="84" t="s">
        <v>250</v>
      </c>
      <c r="AH1249" s="84"/>
      <c r="AI1249" s="90" t="s">
        <v>243</v>
      </c>
      <c r="AJ1249" s="84" t="b">
        <v>0</v>
      </c>
      <c r="AK1249" s="84">
        <v>1</v>
      </c>
      <c r="AL1249" s="90" t="s">
        <v>243</v>
      </c>
      <c r="AM1249" s="84" t="s">
        <v>251</v>
      </c>
      <c r="AN1249" s="84" t="b">
        <v>0</v>
      </c>
      <c r="AO1249" s="90" t="s">
        <v>8366</v>
      </c>
      <c r="AP1249" s="84" t="s">
        <v>179</v>
      </c>
      <c r="AQ1249" s="84">
        <v>0</v>
      </c>
      <c r="AR1249" s="84">
        <v>0</v>
      </c>
      <c r="AS1249" s="84"/>
      <c r="AT1249" s="84"/>
      <c r="AU1249" s="84"/>
      <c r="AV1249" s="84"/>
      <c r="AW1249" s="84"/>
      <c r="AX1249" s="84"/>
      <c r="AY1249" s="84"/>
      <c r="AZ1249" s="84"/>
    </row>
    <row r="1250" spans="1:52" x14ac:dyDescent="0.25">
      <c r="A1250" s="69" t="s">
        <v>1500</v>
      </c>
      <c r="B1250" s="69" t="s">
        <v>2290</v>
      </c>
      <c r="C1250" s="70"/>
      <c r="D1250" s="71"/>
      <c r="E1250" s="72"/>
      <c r="F1250" s="73"/>
      <c r="G1250" s="70"/>
      <c r="H1250" s="74"/>
      <c r="I1250" s="75"/>
      <c r="J1250" s="75"/>
      <c r="K1250" s="36"/>
      <c r="L1250" s="82"/>
      <c r="M1250" s="82"/>
      <c r="N1250" s="77"/>
      <c r="O1250" s="84" t="s">
        <v>233</v>
      </c>
      <c r="P1250" s="86">
        <v>43168.058912037035</v>
      </c>
      <c r="Q1250" s="84" t="s">
        <v>2835</v>
      </c>
      <c r="R1250" s="84"/>
      <c r="S1250" s="84"/>
      <c r="T1250" s="84"/>
      <c r="U1250" s="84"/>
      <c r="V1250" s="87" t="s">
        <v>4709</v>
      </c>
      <c r="W1250" s="86">
        <v>43168.058912037035</v>
      </c>
      <c r="X1250" s="87" t="s">
        <v>6060</v>
      </c>
      <c r="Y1250" s="84"/>
      <c r="Z1250" s="84"/>
      <c r="AA1250" s="90" t="s">
        <v>7639</v>
      </c>
      <c r="AB1250" s="84"/>
      <c r="AC1250" s="84" t="b">
        <v>0</v>
      </c>
      <c r="AD1250" s="84">
        <v>0</v>
      </c>
      <c r="AE1250" s="90" t="s">
        <v>243</v>
      </c>
      <c r="AF1250" s="84" t="b">
        <v>0</v>
      </c>
      <c r="AG1250" s="84" t="s">
        <v>250</v>
      </c>
      <c r="AH1250" s="84"/>
      <c r="AI1250" s="90" t="s">
        <v>243</v>
      </c>
      <c r="AJ1250" s="84" t="b">
        <v>0</v>
      </c>
      <c r="AK1250" s="84">
        <v>1</v>
      </c>
      <c r="AL1250" s="90" t="s">
        <v>7638</v>
      </c>
      <c r="AM1250" s="84" t="s">
        <v>254</v>
      </c>
      <c r="AN1250" s="84" t="b">
        <v>0</v>
      </c>
      <c r="AO1250" s="90" t="s">
        <v>7638</v>
      </c>
      <c r="AP1250" s="84" t="s">
        <v>179</v>
      </c>
      <c r="AQ1250" s="84">
        <v>0</v>
      </c>
      <c r="AR1250" s="84">
        <v>0</v>
      </c>
      <c r="AS1250" s="84"/>
      <c r="AT1250" s="84"/>
      <c r="AU1250" s="84"/>
      <c r="AV1250" s="84"/>
      <c r="AW1250" s="84"/>
      <c r="AX1250" s="84"/>
      <c r="AY1250" s="84"/>
      <c r="AZ1250" s="84"/>
    </row>
    <row r="1251" spans="1:52" x14ac:dyDescent="0.25">
      <c r="A1251" s="69" t="s">
        <v>1499</v>
      </c>
      <c r="B1251" s="69" t="s">
        <v>2291</v>
      </c>
      <c r="C1251" s="70"/>
      <c r="D1251" s="71"/>
      <c r="E1251" s="72"/>
      <c r="F1251" s="73"/>
      <c r="G1251" s="70"/>
      <c r="H1251" s="74"/>
      <c r="I1251" s="75"/>
      <c r="J1251" s="75"/>
      <c r="K1251" s="36"/>
      <c r="L1251" s="82"/>
      <c r="M1251" s="82"/>
      <c r="N1251" s="77"/>
      <c r="O1251" s="84" t="s">
        <v>233</v>
      </c>
      <c r="P1251" s="86">
        <v>43168.05878472222</v>
      </c>
      <c r="Q1251" s="84" t="s">
        <v>2834</v>
      </c>
      <c r="R1251" s="84"/>
      <c r="S1251" s="84"/>
      <c r="T1251" s="84" t="s">
        <v>3547</v>
      </c>
      <c r="U1251" s="84"/>
      <c r="V1251" s="87" t="s">
        <v>4708</v>
      </c>
      <c r="W1251" s="86">
        <v>43168.05878472222</v>
      </c>
      <c r="X1251" s="87" t="s">
        <v>6059</v>
      </c>
      <c r="Y1251" s="84"/>
      <c r="Z1251" s="84"/>
      <c r="AA1251" s="90" t="s">
        <v>7638</v>
      </c>
      <c r="AB1251" s="90" t="s">
        <v>8366</v>
      </c>
      <c r="AC1251" s="84" t="b">
        <v>0</v>
      </c>
      <c r="AD1251" s="84">
        <v>2</v>
      </c>
      <c r="AE1251" s="90" t="s">
        <v>8447</v>
      </c>
      <c r="AF1251" s="84" t="b">
        <v>0</v>
      </c>
      <c r="AG1251" s="84" t="s">
        <v>250</v>
      </c>
      <c r="AH1251" s="84"/>
      <c r="AI1251" s="90" t="s">
        <v>243</v>
      </c>
      <c r="AJ1251" s="84" t="b">
        <v>0</v>
      </c>
      <c r="AK1251" s="84">
        <v>1</v>
      </c>
      <c r="AL1251" s="90" t="s">
        <v>243</v>
      </c>
      <c r="AM1251" s="84" t="s">
        <v>251</v>
      </c>
      <c r="AN1251" s="84" t="b">
        <v>0</v>
      </c>
      <c r="AO1251" s="90" t="s">
        <v>8366</v>
      </c>
      <c r="AP1251" s="84" t="s">
        <v>179</v>
      </c>
      <c r="AQ1251" s="84">
        <v>0</v>
      </c>
      <c r="AR1251" s="84">
        <v>0</v>
      </c>
      <c r="AS1251" s="84"/>
      <c r="AT1251" s="84"/>
      <c r="AU1251" s="84"/>
      <c r="AV1251" s="84"/>
      <c r="AW1251" s="84"/>
      <c r="AX1251" s="84"/>
      <c r="AY1251" s="84"/>
      <c r="AZ1251" s="84"/>
    </row>
    <row r="1252" spans="1:52" x14ac:dyDescent="0.25">
      <c r="A1252" s="69" t="s">
        <v>1500</v>
      </c>
      <c r="B1252" s="69" t="s">
        <v>2291</v>
      </c>
      <c r="C1252" s="70"/>
      <c r="D1252" s="71"/>
      <c r="E1252" s="72"/>
      <c r="F1252" s="73"/>
      <c r="G1252" s="70"/>
      <c r="H1252" s="74"/>
      <c r="I1252" s="75"/>
      <c r="J1252" s="75"/>
      <c r="K1252" s="36"/>
      <c r="L1252" s="82"/>
      <c r="M1252" s="82"/>
      <c r="N1252" s="77"/>
      <c r="O1252" s="84" t="s">
        <v>233</v>
      </c>
      <c r="P1252" s="86">
        <v>43168.058912037035</v>
      </c>
      <c r="Q1252" s="84" t="s">
        <v>2835</v>
      </c>
      <c r="R1252" s="84"/>
      <c r="S1252" s="84"/>
      <c r="T1252" s="84"/>
      <c r="U1252" s="84"/>
      <c r="V1252" s="87" t="s">
        <v>4709</v>
      </c>
      <c r="W1252" s="86">
        <v>43168.058912037035</v>
      </c>
      <c r="X1252" s="87" t="s">
        <v>6060</v>
      </c>
      <c r="Y1252" s="84"/>
      <c r="Z1252" s="84"/>
      <c r="AA1252" s="90" t="s">
        <v>7639</v>
      </c>
      <c r="AB1252" s="84"/>
      <c r="AC1252" s="84" t="b">
        <v>0</v>
      </c>
      <c r="AD1252" s="84">
        <v>0</v>
      </c>
      <c r="AE1252" s="90" t="s">
        <v>243</v>
      </c>
      <c r="AF1252" s="84" t="b">
        <v>0</v>
      </c>
      <c r="AG1252" s="84" t="s">
        <v>250</v>
      </c>
      <c r="AH1252" s="84"/>
      <c r="AI1252" s="90" t="s">
        <v>243</v>
      </c>
      <c r="AJ1252" s="84" t="b">
        <v>0</v>
      </c>
      <c r="AK1252" s="84">
        <v>1</v>
      </c>
      <c r="AL1252" s="90" t="s">
        <v>7638</v>
      </c>
      <c r="AM1252" s="84" t="s">
        <v>254</v>
      </c>
      <c r="AN1252" s="84" t="b">
        <v>0</v>
      </c>
      <c r="AO1252" s="90" t="s">
        <v>7638</v>
      </c>
      <c r="AP1252" s="84" t="s">
        <v>179</v>
      </c>
      <c r="AQ1252" s="84">
        <v>0</v>
      </c>
      <c r="AR1252" s="84">
        <v>0</v>
      </c>
      <c r="AS1252" s="84"/>
      <c r="AT1252" s="84"/>
      <c r="AU1252" s="84"/>
      <c r="AV1252" s="84"/>
      <c r="AW1252" s="84"/>
      <c r="AX1252" s="84"/>
      <c r="AY1252" s="84"/>
      <c r="AZ1252" s="84"/>
    </row>
    <row r="1253" spans="1:52" x14ac:dyDescent="0.25">
      <c r="A1253" s="69" t="s">
        <v>1499</v>
      </c>
      <c r="B1253" s="69" t="s">
        <v>2292</v>
      </c>
      <c r="C1253" s="70"/>
      <c r="D1253" s="71"/>
      <c r="E1253" s="72"/>
      <c r="F1253" s="73"/>
      <c r="G1253" s="70"/>
      <c r="H1253" s="74"/>
      <c r="I1253" s="75"/>
      <c r="J1253" s="75"/>
      <c r="K1253" s="36"/>
      <c r="L1253" s="82"/>
      <c r="M1253" s="82"/>
      <c r="N1253" s="77"/>
      <c r="O1253" s="84" t="s">
        <v>233</v>
      </c>
      <c r="P1253" s="86">
        <v>43168.05878472222</v>
      </c>
      <c r="Q1253" s="84" t="s">
        <v>2834</v>
      </c>
      <c r="R1253" s="84"/>
      <c r="S1253" s="84"/>
      <c r="T1253" s="84" t="s">
        <v>3547</v>
      </c>
      <c r="U1253" s="84"/>
      <c r="V1253" s="87" t="s">
        <v>4708</v>
      </c>
      <c r="W1253" s="86">
        <v>43168.05878472222</v>
      </c>
      <c r="X1253" s="87" t="s">
        <v>6059</v>
      </c>
      <c r="Y1253" s="84"/>
      <c r="Z1253" s="84"/>
      <c r="AA1253" s="90" t="s">
        <v>7638</v>
      </c>
      <c r="AB1253" s="90" t="s">
        <v>8366</v>
      </c>
      <c r="AC1253" s="84" t="b">
        <v>0</v>
      </c>
      <c r="AD1253" s="84">
        <v>2</v>
      </c>
      <c r="AE1253" s="90" t="s">
        <v>8447</v>
      </c>
      <c r="AF1253" s="84" t="b">
        <v>0</v>
      </c>
      <c r="AG1253" s="84" t="s">
        <v>250</v>
      </c>
      <c r="AH1253" s="84"/>
      <c r="AI1253" s="90" t="s">
        <v>243</v>
      </c>
      <c r="AJ1253" s="84" t="b">
        <v>0</v>
      </c>
      <c r="AK1253" s="84">
        <v>1</v>
      </c>
      <c r="AL1253" s="90" t="s">
        <v>243</v>
      </c>
      <c r="AM1253" s="84" t="s">
        <v>251</v>
      </c>
      <c r="AN1253" s="84" t="b">
        <v>0</v>
      </c>
      <c r="AO1253" s="90" t="s">
        <v>8366</v>
      </c>
      <c r="AP1253" s="84" t="s">
        <v>179</v>
      </c>
      <c r="AQ1253" s="84">
        <v>0</v>
      </c>
      <c r="AR1253" s="84">
        <v>0</v>
      </c>
      <c r="AS1253" s="84"/>
      <c r="AT1253" s="84"/>
      <c r="AU1253" s="84"/>
      <c r="AV1253" s="84"/>
      <c r="AW1253" s="84"/>
      <c r="AX1253" s="84"/>
      <c r="AY1253" s="84"/>
      <c r="AZ1253" s="84"/>
    </row>
    <row r="1254" spans="1:52" x14ac:dyDescent="0.25">
      <c r="A1254" s="69" t="s">
        <v>1500</v>
      </c>
      <c r="B1254" s="69" t="s">
        <v>2292</v>
      </c>
      <c r="C1254" s="70"/>
      <c r="D1254" s="71"/>
      <c r="E1254" s="72"/>
      <c r="F1254" s="73"/>
      <c r="G1254" s="70"/>
      <c r="H1254" s="74"/>
      <c r="I1254" s="75"/>
      <c r="J1254" s="75"/>
      <c r="K1254" s="36"/>
      <c r="L1254" s="82"/>
      <c r="M1254" s="82"/>
      <c r="N1254" s="77"/>
      <c r="O1254" s="84" t="s">
        <v>233</v>
      </c>
      <c r="P1254" s="86">
        <v>43168.058912037035</v>
      </c>
      <c r="Q1254" s="84" t="s">
        <v>2835</v>
      </c>
      <c r="R1254" s="84"/>
      <c r="S1254" s="84"/>
      <c r="T1254" s="84"/>
      <c r="U1254" s="84"/>
      <c r="V1254" s="87" t="s">
        <v>4709</v>
      </c>
      <c r="W1254" s="86">
        <v>43168.058912037035</v>
      </c>
      <c r="X1254" s="87" t="s">
        <v>6060</v>
      </c>
      <c r="Y1254" s="84"/>
      <c r="Z1254" s="84"/>
      <c r="AA1254" s="90" t="s">
        <v>7639</v>
      </c>
      <c r="AB1254" s="84"/>
      <c r="AC1254" s="84" t="b">
        <v>0</v>
      </c>
      <c r="AD1254" s="84">
        <v>0</v>
      </c>
      <c r="AE1254" s="90" t="s">
        <v>243</v>
      </c>
      <c r="AF1254" s="84" t="b">
        <v>0</v>
      </c>
      <c r="AG1254" s="84" t="s">
        <v>250</v>
      </c>
      <c r="AH1254" s="84"/>
      <c r="AI1254" s="90" t="s">
        <v>243</v>
      </c>
      <c r="AJ1254" s="84" t="b">
        <v>0</v>
      </c>
      <c r="AK1254" s="84">
        <v>1</v>
      </c>
      <c r="AL1254" s="90" t="s">
        <v>7638</v>
      </c>
      <c r="AM1254" s="84" t="s">
        <v>254</v>
      </c>
      <c r="AN1254" s="84" t="b">
        <v>0</v>
      </c>
      <c r="AO1254" s="90" t="s">
        <v>7638</v>
      </c>
      <c r="AP1254" s="84" t="s">
        <v>179</v>
      </c>
      <c r="AQ1254" s="84">
        <v>0</v>
      </c>
      <c r="AR1254" s="84">
        <v>0</v>
      </c>
      <c r="AS1254" s="84"/>
      <c r="AT1254" s="84"/>
      <c r="AU1254" s="84"/>
      <c r="AV1254" s="84"/>
      <c r="AW1254" s="84"/>
      <c r="AX1254" s="84"/>
      <c r="AY1254" s="84"/>
      <c r="AZ1254" s="84"/>
    </row>
    <row r="1255" spans="1:52" x14ac:dyDescent="0.25">
      <c r="A1255" s="69" t="s">
        <v>1499</v>
      </c>
      <c r="B1255" s="69" t="s">
        <v>2293</v>
      </c>
      <c r="C1255" s="70"/>
      <c r="D1255" s="71"/>
      <c r="E1255" s="72"/>
      <c r="F1255" s="73"/>
      <c r="G1255" s="70"/>
      <c r="H1255" s="74"/>
      <c r="I1255" s="75"/>
      <c r="J1255" s="75"/>
      <c r="K1255" s="36"/>
      <c r="L1255" s="82"/>
      <c r="M1255" s="82"/>
      <c r="N1255" s="77"/>
      <c r="O1255" s="84" t="s">
        <v>233</v>
      </c>
      <c r="P1255" s="86">
        <v>43168.05878472222</v>
      </c>
      <c r="Q1255" s="84" t="s">
        <v>2834</v>
      </c>
      <c r="R1255" s="84"/>
      <c r="S1255" s="84"/>
      <c r="T1255" s="84" t="s">
        <v>3547</v>
      </c>
      <c r="U1255" s="84"/>
      <c r="V1255" s="87" t="s">
        <v>4708</v>
      </c>
      <c r="W1255" s="86">
        <v>43168.05878472222</v>
      </c>
      <c r="X1255" s="87" t="s">
        <v>6059</v>
      </c>
      <c r="Y1255" s="84"/>
      <c r="Z1255" s="84"/>
      <c r="AA1255" s="90" t="s">
        <v>7638</v>
      </c>
      <c r="AB1255" s="90" t="s">
        <v>8366</v>
      </c>
      <c r="AC1255" s="84" t="b">
        <v>0</v>
      </c>
      <c r="AD1255" s="84">
        <v>2</v>
      </c>
      <c r="AE1255" s="90" t="s">
        <v>8447</v>
      </c>
      <c r="AF1255" s="84" t="b">
        <v>0</v>
      </c>
      <c r="AG1255" s="84" t="s">
        <v>250</v>
      </c>
      <c r="AH1255" s="84"/>
      <c r="AI1255" s="90" t="s">
        <v>243</v>
      </c>
      <c r="AJ1255" s="84" t="b">
        <v>0</v>
      </c>
      <c r="AK1255" s="84">
        <v>1</v>
      </c>
      <c r="AL1255" s="90" t="s">
        <v>243</v>
      </c>
      <c r="AM1255" s="84" t="s">
        <v>251</v>
      </c>
      <c r="AN1255" s="84" t="b">
        <v>0</v>
      </c>
      <c r="AO1255" s="90" t="s">
        <v>8366</v>
      </c>
      <c r="AP1255" s="84" t="s">
        <v>179</v>
      </c>
      <c r="AQ1255" s="84">
        <v>0</v>
      </c>
      <c r="AR1255" s="84">
        <v>0</v>
      </c>
      <c r="AS1255" s="84"/>
      <c r="AT1255" s="84"/>
      <c r="AU1255" s="84"/>
      <c r="AV1255" s="84"/>
      <c r="AW1255" s="84"/>
      <c r="AX1255" s="84"/>
      <c r="AY1255" s="84"/>
      <c r="AZ1255" s="84"/>
    </row>
    <row r="1256" spans="1:52" x14ac:dyDescent="0.25">
      <c r="A1256" s="69" t="s">
        <v>1500</v>
      </c>
      <c r="B1256" s="69" t="s">
        <v>2293</v>
      </c>
      <c r="C1256" s="70"/>
      <c r="D1256" s="71"/>
      <c r="E1256" s="72"/>
      <c r="F1256" s="73"/>
      <c r="G1256" s="70"/>
      <c r="H1256" s="74"/>
      <c r="I1256" s="75"/>
      <c r="J1256" s="75"/>
      <c r="K1256" s="36"/>
      <c r="L1256" s="82"/>
      <c r="M1256" s="82"/>
      <c r="N1256" s="77"/>
      <c r="O1256" s="84" t="s">
        <v>233</v>
      </c>
      <c r="P1256" s="86">
        <v>43168.058912037035</v>
      </c>
      <c r="Q1256" s="84" t="s">
        <v>2835</v>
      </c>
      <c r="R1256" s="84"/>
      <c r="S1256" s="84"/>
      <c r="T1256" s="84"/>
      <c r="U1256" s="84"/>
      <c r="V1256" s="87" t="s">
        <v>4709</v>
      </c>
      <c r="W1256" s="86">
        <v>43168.058912037035</v>
      </c>
      <c r="X1256" s="87" t="s">
        <v>6060</v>
      </c>
      <c r="Y1256" s="84"/>
      <c r="Z1256" s="84"/>
      <c r="AA1256" s="90" t="s">
        <v>7639</v>
      </c>
      <c r="AB1256" s="84"/>
      <c r="AC1256" s="84" t="b">
        <v>0</v>
      </c>
      <c r="AD1256" s="84">
        <v>0</v>
      </c>
      <c r="AE1256" s="90" t="s">
        <v>243</v>
      </c>
      <c r="AF1256" s="84" t="b">
        <v>0</v>
      </c>
      <c r="AG1256" s="84" t="s">
        <v>250</v>
      </c>
      <c r="AH1256" s="84"/>
      <c r="AI1256" s="90" t="s">
        <v>243</v>
      </c>
      <c r="AJ1256" s="84" t="b">
        <v>0</v>
      </c>
      <c r="AK1256" s="84">
        <v>1</v>
      </c>
      <c r="AL1256" s="90" t="s">
        <v>7638</v>
      </c>
      <c r="AM1256" s="84" t="s">
        <v>254</v>
      </c>
      <c r="AN1256" s="84" t="b">
        <v>0</v>
      </c>
      <c r="AO1256" s="90" t="s">
        <v>7638</v>
      </c>
      <c r="AP1256" s="84" t="s">
        <v>179</v>
      </c>
      <c r="AQ1256" s="84">
        <v>0</v>
      </c>
      <c r="AR1256" s="84">
        <v>0</v>
      </c>
      <c r="AS1256" s="84"/>
      <c r="AT1256" s="84"/>
      <c r="AU1256" s="84"/>
      <c r="AV1256" s="84"/>
      <c r="AW1256" s="84"/>
      <c r="AX1256" s="84"/>
      <c r="AY1256" s="84"/>
      <c r="AZ1256" s="84"/>
    </row>
    <row r="1257" spans="1:52" x14ac:dyDescent="0.25">
      <c r="A1257" s="69" t="s">
        <v>1499</v>
      </c>
      <c r="B1257" s="69" t="s">
        <v>2294</v>
      </c>
      <c r="C1257" s="70"/>
      <c r="D1257" s="71"/>
      <c r="E1257" s="72"/>
      <c r="F1257" s="73"/>
      <c r="G1257" s="70"/>
      <c r="H1257" s="74"/>
      <c r="I1257" s="75"/>
      <c r="J1257" s="75"/>
      <c r="K1257" s="36"/>
      <c r="L1257" s="82"/>
      <c r="M1257" s="82"/>
      <c r="N1257" s="77"/>
      <c r="O1257" s="84" t="s">
        <v>233</v>
      </c>
      <c r="P1257" s="86">
        <v>43168.05878472222</v>
      </c>
      <c r="Q1257" s="84" t="s">
        <v>2834</v>
      </c>
      <c r="R1257" s="84"/>
      <c r="S1257" s="84"/>
      <c r="T1257" s="84" t="s">
        <v>3547</v>
      </c>
      <c r="U1257" s="84"/>
      <c r="V1257" s="87" t="s">
        <v>4708</v>
      </c>
      <c r="W1257" s="86">
        <v>43168.05878472222</v>
      </c>
      <c r="X1257" s="87" t="s">
        <v>6059</v>
      </c>
      <c r="Y1257" s="84"/>
      <c r="Z1257" s="84"/>
      <c r="AA1257" s="90" t="s">
        <v>7638</v>
      </c>
      <c r="AB1257" s="90" t="s">
        <v>8366</v>
      </c>
      <c r="AC1257" s="84" t="b">
        <v>0</v>
      </c>
      <c r="AD1257" s="84">
        <v>2</v>
      </c>
      <c r="AE1257" s="90" t="s">
        <v>8447</v>
      </c>
      <c r="AF1257" s="84" t="b">
        <v>0</v>
      </c>
      <c r="AG1257" s="84" t="s">
        <v>250</v>
      </c>
      <c r="AH1257" s="84"/>
      <c r="AI1257" s="90" t="s">
        <v>243</v>
      </c>
      <c r="AJ1257" s="84" t="b">
        <v>0</v>
      </c>
      <c r="AK1257" s="84">
        <v>1</v>
      </c>
      <c r="AL1257" s="90" t="s">
        <v>243</v>
      </c>
      <c r="AM1257" s="84" t="s">
        <v>251</v>
      </c>
      <c r="AN1257" s="84" t="b">
        <v>0</v>
      </c>
      <c r="AO1257" s="90" t="s">
        <v>8366</v>
      </c>
      <c r="AP1257" s="84" t="s">
        <v>179</v>
      </c>
      <c r="AQ1257" s="84">
        <v>0</v>
      </c>
      <c r="AR1257" s="84">
        <v>0</v>
      </c>
      <c r="AS1257" s="84"/>
      <c r="AT1257" s="84"/>
      <c r="AU1257" s="84"/>
      <c r="AV1257" s="84"/>
      <c r="AW1257" s="84"/>
      <c r="AX1257" s="84"/>
      <c r="AY1257" s="84"/>
      <c r="AZ1257" s="84"/>
    </row>
    <row r="1258" spans="1:52" x14ac:dyDescent="0.25">
      <c r="A1258" s="69" t="s">
        <v>1500</v>
      </c>
      <c r="B1258" s="69" t="s">
        <v>2294</v>
      </c>
      <c r="C1258" s="70"/>
      <c r="D1258" s="71"/>
      <c r="E1258" s="72"/>
      <c r="F1258" s="73"/>
      <c r="G1258" s="70"/>
      <c r="H1258" s="74"/>
      <c r="I1258" s="75"/>
      <c r="J1258" s="75"/>
      <c r="K1258" s="36"/>
      <c r="L1258" s="82"/>
      <c r="M1258" s="82"/>
      <c r="N1258" s="77"/>
      <c r="O1258" s="84" t="s">
        <v>233</v>
      </c>
      <c r="P1258" s="86">
        <v>43168.058912037035</v>
      </c>
      <c r="Q1258" s="84" t="s">
        <v>2835</v>
      </c>
      <c r="R1258" s="84"/>
      <c r="S1258" s="84"/>
      <c r="T1258" s="84"/>
      <c r="U1258" s="84"/>
      <c r="V1258" s="87" t="s">
        <v>4709</v>
      </c>
      <c r="W1258" s="86">
        <v>43168.058912037035</v>
      </c>
      <c r="X1258" s="87" t="s">
        <v>6060</v>
      </c>
      <c r="Y1258" s="84"/>
      <c r="Z1258" s="84"/>
      <c r="AA1258" s="90" t="s">
        <v>7639</v>
      </c>
      <c r="AB1258" s="84"/>
      <c r="AC1258" s="84" t="b">
        <v>0</v>
      </c>
      <c r="AD1258" s="84">
        <v>0</v>
      </c>
      <c r="AE1258" s="90" t="s">
        <v>243</v>
      </c>
      <c r="AF1258" s="84" t="b">
        <v>0</v>
      </c>
      <c r="AG1258" s="84" t="s">
        <v>250</v>
      </c>
      <c r="AH1258" s="84"/>
      <c r="AI1258" s="90" t="s">
        <v>243</v>
      </c>
      <c r="AJ1258" s="84" t="b">
        <v>0</v>
      </c>
      <c r="AK1258" s="84">
        <v>1</v>
      </c>
      <c r="AL1258" s="90" t="s">
        <v>7638</v>
      </c>
      <c r="AM1258" s="84" t="s">
        <v>254</v>
      </c>
      <c r="AN1258" s="84" t="b">
        <v>0</v>
      </c>
      <c r="AO1258" s="90" t="s">
        <v>7638</v>
      </c>
      <c r="AP1258" s="84" t="s">
        <v>179</v>
      </c>
      <c r="AQ1258" s="84">
        <v>0</v>
      </c>
      <c r="AR1258" s="84">
        <v>0</v>
      </c>
      <c r="AS1258" s="84"/>
      <c r="AT1258" s="84"/>
      <c r="AU1258" s="84"/>
      <c r="AV1258" s="84"/>
      <c r="AW1258" s="84"/>
      <c r="AX1258" s="84"/>
      <c r="AY1258" s="84"/>
      <c r="AZ1258" s="84"/>
    </row>
    <row r="1259" spans="1:52" x14ac:dyDescent="0.25">
      <c r="A1259" s="69" t="s">
        <v>1499</v>
      </c>
      <c r="B1259" s="69" t="s">
        <v>2295</v>
      </c>
      <c r="C1259" s="70"/>
      <c r="D1259" s="71"/>
      <c r="E1259" s="72"/>
      <c r="F1259" s="73"/>
      <c r="G1259" s="70"/>
      <c r="H1259" s="74"/>
      <c r="I1259" s="75"/>
      <c r="J1259" s="75"/>
      <c r="K1259" s="36"/>
      <c r="L1259" s="82"/>
      <c r="M1259" s="82"/>
      <c r="N1259" s="77"/>
      <c r="O1259" s="84" t="s">
        <v>233</v>
      </c>
      <c r="P1259" s="86">
        <v>43168.05878472222</v>
      </c>
      <c r="Q1259" s="84" t="s">
        <v>2834</v>
      </c>
      <c r="R1259" s="84"/>
      <c r="S1259" s="84"/>
      <c r="T1259" s="84" t="s">
        <v>3547</v>
      </c>
      <c r="U1259" s="84"/>
      <c r="V1259" s="87" t="s">
        <v>4708</v>
      </c>
      <c r="W1259" s="86">
        <v>43168.05878472222</v>
      </c>
      <c r="X1259" s="87" t="s">
        <v>6059</v>
      </c>
      <c r="Y1259" s="84"/>
      <c r="Z1259" s="84"/>
      <c r="AA1259" s="90" t="s">
        <v>7638</v>
      </c>
      <c r="AB1259" s="90" t="s">
        <v>8366</v>
      </c>
      <c r="AC1259" s="84" t="b">
        <v>0</v>
      </c>
      <c r="AD1259" s="84">
        <v>2</v>
      </c>
      <c r="AE1259" s="90" t="s">
        <v>8447</v>
      </c>
      <c r="AF1259" s="84" t="b">
        <v>0</v>
      </c>
      <c r="AG1259" s="84" t="s">
        <v>250</v>
      </c>
      <c r="AH1259" s="84"/>
      <c r="AI1259" s="90" t="s">
        <v>243</v>
      </c>
      <c r="AJ1259" s="84" t="b">
        <v>0</v>
      </c>
      <c r="AK1259" s="84">
        <v>1</v>
      </c>
      <c r="AL1259" s="90" t="s">
        <v>243</v>
      </c>
      <c r="AM1259" s="84" t="s">
        <v>251</v>
      </c>
      <c r="AN1259" s="84" t="b">
        <v>0</v>
      </c>
      <c r="AO1259" s="90" t="s">
        <v>8366</v>
      </c>
      <c r="AP1259" s="84" t="s">
        <v>179</v>
      </c>
      <c r="AQ1259" s="84">
        <v>0</v>
      </c>
      <c r="AR1259" s="84">
        <v>0</v>
      </c>
      <c r="AS1259" s="84"/>
      <c r="AT1259" s="84"/>
      <c r="AU1259" s="84"/>
      <c r="AV1259" s="84"/>
      <c r="AW1259" s="84"/>
      <c r="AX1259" s="84"/>
      <c r="AY1259" s="84"/>
      <c r="AZ1259" s="84"/>
    </row>
    <row r="1260" spans="1:52" x14ac:dyDescent="0.25">
      <c r="A1260" s="69" t="s">
        <v>1500</v>
      </c>
      <c r="B1260" s="69" t="s">
        <v>2295</v>
      </c>
      <c r="C1260" s="70"/>
      <c r="D1260" s="71"/>
      <c r="E1260" s="72"/>
      <c r="F1260" s="73"/>
      <c r="G1260" s="70"/>
      <c r="H1260" s="74"/>
      <c r="I1260" s="75"/>
      <c r="J1260" s="75"/>
      <c r="K1260" s="36"/>
      <c r="L1260" s="82"/>
      <c r="M1260" s="82"/>
      <c r="N1260" s="77"/>
      <c r="O1260" s="84" t="s">
        <v>233</v>
      </c>
      <c r="P1260" s="86">
        <v>43168.058912037035</v>
      </c>
      <c r="Q1260" s="84" t="s">
        <v>2835</v>
      </c>
      <c r="R1260" s="84"/>
      <c r="S1260" s="84"/>
      <c r="T1260" s="84"/>
      <c r="U1260" s="84"/>
      <c r="V1260" s="87" t="s">
        <v>4709</v>
      </c>
      <c r="W1260" s="86">
        <v>43168.058912037035</v>
      </c>
      <c r="X1260" s="87" t="s">
        <v>6060</v>
      </c>
      <c r="Y1260" s="84"/>
      <c r="Z1260" s="84"/>
      <c r="AA1260" s="90" t="s">
        <v>7639</v>
      </c>
      <c r="AB1260" s="84"/>
      <c r="AC1260" s="84" t="b">
        <v>0</v>
      </c>
      <c r="AD1260" s="84">
        <v>0</v>
      </c>
      <c r="AE1260" s="90" t="s">
        <v>243</v>
      </c>
      <c r="AF1260" s="84" t="b">
        <v>0</v>
      </c>
      <c r="AG1260" s="84" t="s">
        <v>250</v>
      </c>
      <c r="AH1260" s="84"/>
      <c r="AI1260" s="90" t="s">
        <v>243</v>
      </c>
      <c r="AJ1260" s="84" t="b">
        <v>0</v>
      </c>
      <c r="AK1260" s="84">
        <v>1</v>
      </c>
      <c r="AL1260" s="90" t="s">
        <v>7638</v>
      </c>
      <c r="AM1260" s="84" t="s">
        <v>254</v>
      </c>
      <c r="AN1260" s="84" t="b">
        <v>0</v>
      </c>
      <c r="AO1260" s="90" t="s">
        <v>7638</v>
      </c>
      <c r="AP1260" s="84" t="s">
        <v>179</v>
      </c>
      <c r="AQ1260" s="84">
        <v>0</v>
      </c>
      <c r="AR1260" s="84">
        <v>0</v>
      </c>
      <c r="AS1260" s="84"/>
      <c r="AT1260" s="84"/>
      <c r="AU1260" s="84"/>
      <c r="AV1260" s="84"/>
      <c r="AW1260" s="84"/>
      <c r="AX1260" s="84"/>
      <c r="AY1260" s="84"/>
      <c r="AZ1260" s="84"/>
    </row>
    <row r="1261" spans="1:52" x14ac:dyDescent="0.25">
      <c r="A1261" s="69" t="s">
        <v>1499</v>
      </c>
      <c r="B1261" s="69" t="s">
        <v>2296</v>
      </c>
      <c r="C1261" s="70"/>
      <c r="D1261" s="71"/>
      <c r="E1261" s="72"/>
      <c r="F1261" s="73"/>
      <c r="G1261" s="70"/>
      <c r="H1261" s="74"/>
      <c r="I1261" s="75"/>
      <c r="J1261" s="75"/>
      <c r="K1261" s="36"/>
      <c r="L1261" s="82"/>
      <c r="M1261" s="82"/>
      <c r="N1261" s="77"/>
      <c r="O1261" s="84" t="s">
        <v>233</v>
      </c>
      <c r="P1261" s="86">
        <v>43168.05878472222</v>
      </c>
      <c r="Q1261" s="84" t="s">
        <v>2834</v>
      </c>
      <c r="R1261" s="84"/>
      <c r="S1261" s="84"/>
      <c r="T1261" s="84" t="s">
        <v>3547</v>
      </c>
      <c r="U1261" s="84"/>
      <c r="V1261" s="87" t="s">
        <v>4708</v>
      </c>
      <c r="W1261" s="86">
        <v>43168.05878472222</v>
      </c>
      <c r="X1261" s="87" t="s">
        <v>6059</v>
      </c>
      <c r="Y1261" s="84"/>
      <c r="Z1261" s="84"/>
      <c r="AA1261" s="90" t="s">
        <v>7638</v>
      </c>
      <c r="AB1261" s="90" t="s">
        <v>8366</v>
      </c>
      <c r="AC1261" s="84" t="b">
        <v>0</v>
      </c>
      <c r="AD1261" s="84">
        <v>2</v>
      </c>
      <c r="AE1261" s="90" t="s">
        <v>8447</v>
      </c>
      <c r="AF1261" s="84" t="b">
        <v>0</v>
      </c>
      <c r="AG1261" s="84" t="s">
        <v>250</v>
      </c>
      <c r="AH1261" s="84"/>
      <c r="AI1261" s="90" t="s">
        <v>243</v>
      </c>
      <c r="AJ1261" s="84" t="b">
        <v>0</v>
      </c>
      <c r="AK1261" s="84">
        <v>1</v>
      </c>
      <c r="AL1261" s="90" t="s">
        <v>243</v>
      </c>
      <c r="AM1261" s="84" t="s">
        <v>251</v>
      </c>
      <c r="AN1261" s="84" t="b">
        <v>0</v>
      </c>
      <c r="AO1261" s="90" t="s">
        <v>8366</v>
      </c>
      <c r="AP1261" s="84" t="s">
        <v>179</v>
      </c>
      <c r="AQ1261" s="84">
        <v>0</v>
      </c>
      <c r="AR1261" s="84">
        <v>0</v>
      </c>
      <c r="AS1261" s="84"/>
      <c r="AT1261" s="84"/>
      <c r="AU1261" s="84"/>
      <c r="AV1261" s="84"/>
      <c r="AW1261" s="84"/>
      <c r="AX1261" s="84"/>
      <c r="AY1261" s="84"/>
      <c r="AZ1261" s="84"/>
    </row>
    <row r="1262" spans="1:52" x14ac:dyDescent="0.25">
      <c r="A1262" s="69" t="s">
        <v>1500</v>
      </c>
      <c r="B1262" s="69" t="s">
        <v>2296</v>
      </c>
      <c r="C1262" s="70"/>
      <c r="D1262" s="71"/>
      <c r="E1262" s="72"/>
      <c r="F1262" s="73"/>
      <c r="G1262" s="70"/>
      <c r="H1262" s="74"/>
      <c r="I1262" s="75"/>
      <c r="J1262" s="75"/>
      <c r="K1262" s="36"/>
      <c r="L1262" s="82"/>
      <c r="M1262" s="82"/>
      <c r="N1262" s="77"/>
      <c r="O1262" s="84" t="s">
        <v>233</v>
      </c>
      <c r="P1262" s="86">
        <v>43168.058912037035</v>
      </c>
      <c r="Q1262" s="84" t="s">
        <v>2835</v>
      </c>
      <c r="R1262" s="84"/>
      <c r="S1262" s="84"/>
      <c r="T1262" s="84"/>
      <c r="U1262" s="84"/>
      <c r="V1262" s="87" t="s">
        <v>4709</v>
      </c>
      <c r="W1262" s="86">
        <v>43168.058912037035</v>
      </c>
      <c r="X1262" s="87" t="s">
        <v>6060</v>
      </c>
      <c r="Y1262" s="84"/>
      <c r="Z1262" s="84"/>
      <c r="AA1262" s="90" t="s">
        <v>7639</v>
      </c>
      <c r="AB1262" s="84"/>
      <c r="AC1262" s="84" t="b">
        <v>0</v>
      </c>
      <c r="AD1262" s="84">
        <v>0</v>
      </c>
      <c r="AE1262" s="90" t="s">
        <v>243</v>
      </c>
      <c r="AF1262" s="84" t="b">
        <v>0</v>
      </c>
      <c r="AG1262" s="84" t="s">
        <v>250</v>
      </c>
      <c r="AH1262" s="84"/>
      <c r="AI1262" s="90" t="s">
        <v>243</v>
      </c>
      <c r="AJ1262" s="84" t="b">
        <v>0</v>
      </c>
      <c r="AK1262" s="84">
        <v>1</v>
      </c>
      <c r="AL1262" s="90" t="s">
        <v>7638</v>
      </c>
      <c r="AM1262" s="84" t="s">
        <v>254</v>
      </c>
      <c r="AN1262" s="84" t="b">
        <v>0</v>
      </c>
      <c r="AO1262" s="90" t="s">
        <v>7638</v>
      </c>
      <c r="AP1262" s="84" t="s">
        <v>179</v>
      </c>
      <c r="AQ1262" s="84">
        <v>0</v>
      </c>
      <c r="AR1262" s="84">
        <v>0</v>
      </c>
      <c r="AS1262" s="84"/>
      <c r="AT1262" s="84"/>
      <c r="AU1262" s="84"/>
      <c r="AV1262" s="84"/>
      <c r="AW1262" s="84"/>
      <c r="AX1262" s="84"/>
      <c r="AY1262" s="84"/>
      <c r="AZ1262" s="84"/>
    </row>
    <row r="1263" spans="1:52" x14ac:dyDescent="0.25">
      <c r="A1263" s="69" t="s">
        <v>1499</v>
      </c>
      <c r="B1263" s="69" t="s">
        <v>2297</v>
      </c>
      <c r="C1263" s="70"/>
      <c r="D1263" s="71"/>
      <c r="E1263" s="72"/>
      <c r="F1263" s="73"/>
      <c r="G1263" s="70"/>
      <c r="H1263" s="74"/>
      <c r="I1263" s="75"/>
      <c r="J1263" s="75"/>
      <c r="K1263" s="36"/>
      <c r="L1263" s="82"/>
      <c r="M1263" s="82"/>
      <c r="N1263" s="77"/>
      <c r="O1263" s="84" t="s">
        <v>234</v>
      </c>
      <c r="P1263" s="86">
        <v>43168.05878472222</v>
      </c>
      <c r="Q1263" s="84" t="s">
        <v>2834</v>
      </c>
      <c r="R1263" s="84"/>
      <c r="S1263" s="84"/>
      <c r="T1263" s="84" t="s">
        <v>3547</v>
      </c>
      <c r="U1263" s="84"/>
      <c r="V1263" s="87" t="s">
        <v>4708</v>
      </c>
      <c r="W1263" s="86">
        <v>43168.05878472222</v>
      </c>
      <c r="X1263" s="87" t="s">
        <v>6059</v>
      </c>
      <c r="Y1263" s="84"/>
      <c r="Z1263" s="84"/>
      <c r="AA1263" s="90" t="s">
        <v>7638</v>
      </c>
      <c r="AB1263" s="90" t="s">
        <v>8366</v>
      </c>
      <c r="AC1263" s="84" t="b">
        <v>0</v>
      </c>
      <c r="AD1263" s="84">
        <v>2</v>
      </c>
      <c r="AE1263" s="90" t="s">
        <v>8447</v>
      </c>
      <c r="AF1263" s="84" t="b">
        <v>0</v>
      </c>
      <c r="AG1263" s="84" t="s">
        <v>250</v>
      </c>
      <c r="AH1263" s="84"/>
      <c r="AI1263" s="90" t="s">
        <v>243</v>
      </c>
      <c r="AJ1263" s="84" t="b">
        <v>0</v>
      </c>
      <c r="AK1263" s="84">
        <v>1</v>
      </c>
      <c r="AL1263" s="90" t="s">
        <v>243</v>
      </c>
      <c r="AM1263" s="84" t="s">
        <v>251</v>
      </c>
      <c r="AN1263" s="84" t="b">
        <v>0</v>
      </c>
      <c r="AO1263" s="90" t="s">
        <v>8366</v>
      </c>
      <c r="AP1263" s="84" t="s">
        <v>179</v>
      </c>
      <c r="AQ1263" s="84">
        <v>0</v>
      </c>
      <c r="AR1263" s="84">
        <v>0</v>
      </c>
      <c r="AS1263" s="84"/>
      <c r="AT1263" s="84"/>
      <c r="AU1263" s="84"/>
      <c r="AV1263" s="84"/>
      <c r="AW1263" s="84"/>
      <c r="AX1263" s="84"/>
      <c r="AY1263" s="84"/>
      <c r="AZ1263" s="84"/>
    </row>
    <row r="1264" spans="1:52" x14ac:dyDescent="0.25">
      <c r="A1264" s="69" t="s">
        <v>1500</v>
      </c>
      <c r="B1264" s="69" t="s">
        <v>2297</v>
      </c>
      <c r="C1264" s="70"/>
      <c r="D1264" s="71"/>
      <c r="E1264" s="72"/>
      <c r="F1264" s="73"/>
      <c r="G1264" s="70"/>
      <c r="H1264" s="74"/>
      <c r="I1264" s="75"/>
      <c r="J1264" s="75"/>
      <c r="K1264" s="36"/>
      <c r="L1264" s="82"/>
      <c r="M1264" s="82"/>
      <c r="N1264" s="77"/>
      <c r="O1264" s="84" t="s">
        <v>233</v>
      </c>
      <c r="P1264" s="86">
        <v>43168.058912037035</v>
      </c>
      <c r="Q1264" s="84" t="s">
        <v>2835</v>
      </c>
      <c r="R1264" s="84"/>
      <c r="S1264" s="84"/>
      <c r="T1264" s="84"/>
      <c r="U1264" s="84"/>
      <c r="V1264" s="87" t="s">
        <v>4709</v>
      </c>
      <c r="W1264" s="86">
        <v>43168.058912037035</v>
      </c>
      <c r="X1264" s="87" t="s">
        <v>6060</v>
      </c>
      <c r="Y1264" s="84"/>
      <c r="Z1264" s="84"/>
      <c r="AA1264" s="90" t="s">
        <v>7639</v>
      </c>
      <c r="AB1264" s="84"/>
      <c r="AC1264" s="84" t="b">
        <v>0</v>
      </c>
      <c r="AD1264" s="84">
        <v>0</v>
      </c>
      <c r="AE1264" s="90" t="s">
        <v>243</v>
      </c>
      <c r="AF1264" s="84" t="b">
        <v>0</v>
      </c>
      <c r="AG1264" s="84" t="s">
        <v>250</v>
      </c>
      <c r="AH1264" s="84"/>
      <c r="AI1264" s="90" t="s">
        <v>243</v>
      </c>
      <c r="AJ1264" s="84" t="b">
        <v>0</v>
      </c>
      <c r="AK1264" s="84">
        <v>1</v>
      </c>
      <c r="AL1264" s="90" t="s">
        <v>7638</v>
      </c>
      <c r="AM1264" s="84" t="s">
        <v>254</v>
      </c>
      <c r="AN1264" s="84" t="b">
        <v>0</v>
      </c>
      <c r="AO1264" s="90" t="s">
        <v>7638</v>
      </c>
      <c r="AP1264" s="84" t="s">
        <v>179</v>
      </c>
      <c r="AQ1264" s="84">
        <v>0</v>
      </c>
      <c r="AR1264" s="84">
        <v>0</v>
      </c>
      <c r="AS1264" s="84"/>
      <c r="AT1264" s="84"/>
      <c r="AU1264" s="84"/>
      <c r="AV1264" s="84"/>
      <c r="AW1264" s="84"/>
      <c r="AX1264" s="84"/>
      <c r="AY1264" s="84"/>
      <c r="AZ1264" s="84"/>
    </row>
    <row r="1265" spans="1:52" x14ac:dyDescent="0.25">
      <c r="A1265" s="69" t="s">
        <v>1499</v>
      </c>
      <c r="B1265" s="69" t="s">
        <v>1500</v>
      </c>
      <c r="C1265" s="70"/>
      <c r="D1265" s="71"/>
      <c r="E1265" s="72"/>
      <c r="F1265" s="73"/>
      <c r="G1265" s="70"/>
      <c r="H1265" s="74"/>
      <c r="I1265" s="75"/>
      <c r="J1265" s="75"/>
      <c r="K1265" s="36"/>
      <c r="L1265" s="82"/>
      <c r="M1265" s="82"/>
      <c r="N1265" s="77"/>
      <c r="O1265" s="84" t="s">
        <v>233</v>
      </c>
      <c r="P1265" s="86">
        <v>43168.05878472222</v>
      </c>
      <c r="Q1265" s="84" t="s">
        <v>2834</v>
      </c>
      <c r="R1265" s="84"/>
      <c r="S1265" s="84"/>
      <c r="T1265" s="84" t="s">
        <v>3547</v>
      </c>
      <c r="U1265" s="84"/>
      <c r="V1265" s="87" t="s">
        <v>4708</v>
      </c>
      <c r="W1265" s="86">
        <v>43168.05878472222</v>
      </c>
      <c r="X1265" s="87" t="s">
        <v>6059</v>
      </c>
      <c r="Y1265" s="84"/>
      <c r="Z1265" s="84"/>
      <c r="AA1265" s="90" t="s">
        <v>7638</v>
      </c>
      <c r="AB1265" s="90" t="s">
        <v>8366</v>
      </c>
      <c r="AC1265" s="84" t="b">
        <v>0</v>
      </c>
      <c r="AD1265" s="84">
        <v>2</v>
      </c>
      <c r="AE1265" s="90" t="s">
        <v>8447</v>
      </c>
      <c r="AF1265" s="84" t="b">
        <v>0</v>
      </c>
      <c r="AG1265" s="84" t="s">
        <v>250</v>
      </c>
      <c r="AH1265" s="84"/>
      <c r="AI1265" s="90" t="s">
        <v>243</v>
      </c>
      <c r="AJ1265" s="84" t="b">
        <v>0</v>
      </c>
      <c r="AK1265" s="84">
        <v>1</v>
      </c>
      <c r="AL1265" s="90" t="s">
        <v>243</v>
      </c>
      <c r="AM1265" s="84" t="s">
        <v>251</v>
      </c>
      <c r="AN1265" s="84" t="b">
        <v>0</v>
      </c>
      <c r="AO1265" s="90" t="s">
        <v>8366</v>
      </c>
      <c r="AP1265" s="84" t="s">
        <v>179</v>
      </c>
      <c r="AQ1265" s="84">
        <v>0</v>
      </c>
      <c r="AR1265" s="84">
        <v>0</v>
      </c>
      <c r="AS1265" s="84"/>
      <c r="AT1265" s="84"/>
      <c r="AU1265" s="84"/>
      <c r="AV1265" s="84"/>
      <c r="AW1265" s="84"/>
      <c r="AX1265" s="84"/>
      <c r="AY1265" s="84"/>
      <c r="AZ1265" s="84"/>
    </row>
    <row r="1266" spans="1:52" x14ac:dyDescent="0.25">
      <c r="A1266" s="69" t="s">
        <v>1500</v>
      </c>
      <c r="B1266" s="69" t="s">
        <v>1499</v>
      </c>
      <c r="C1266" s="70"/>
      <c r="D1266" s="71"/>
      <c r="E1266" s="72"/>
      <c r="F1266" s="73"/>
      <c r="G1266" s="70"/>
      <c r="H1266" s="74"/>
      <c r="I1266" s="75"/>
      <c r="J1266" s="75"/>
      <c r="K1266" s="36"/>
      <c r="L1266" s="82"/>
      <c r="M1266" s="82"/>
      <c r="N1266" s="77"/>
      <c r="O1266" s="84" t="s">
        <v>233</v>
      </c>
      <c r="P1266" s="86">
        <v>43168.058912037035</v>
      </c>
      <c r="Q1266" s="84" t="s">
        <v>2835</v>
      </c>
      <c r="R1266" s="84"/>
      <c r="S1266" s="84"/>
      <c r="T1266" s="84"/>
      <c r="U1266" s="84"/>
      <c r="V1266" s="87" t="s">
        <v>4709</v>
      </c>
      <c r="W1266" s="86">
        <v>43168.058912037035</v>
      </c>
      <c r="X1266" s="87" t="s">
        <v>6060</v>
      </c>
      <c r="Y1266" s="84"/>
      <c r="Z1266" s="84"/>
      <c r="AA1266" s="90" t="s">
        <v>7639</v>
      </c>
      <c r="AB1266" s="84"/>
      <c r="AC1266" s="84" t="b">
        <v>0</v>
      </c>
      <c r="AD1266" s="84">
        <v>0</v>
      </c>
      <c r="AE1266" s="90" t="s">
        <v>243</v>
      </c>
      <c r="AF1266" s="84" t="b">
        <v>0</v>
      </c>
      <c r="AG1266" s="84" t="s">
        <v>250</v>
      </c>
      <c r="AH1266" s="84"/>
      <c r="AI1266" s="90" t="s">
        <v>243</v>
      </c>
      <c r="AJ1266" s="84" t="b">
        <v>0</v>
      </c>
      <c r="AK1266" s="84">
        <v>1</v>
      </c>
      <c r="AL1266" s="90" t="s">
        <v>7638</v>
      </c>
      <c r="AM1266" s="84" t="s">
        <v>254</v>
      </c>
      <c r="AN1266" s="84" t="b">
        <v>0</v>
      </c>
      <c r="AO1266" s="90" t="s">
        <v>7638</v>
      </c>
      <c r="AP1266" s="84" t="s">
        <v>179</v>
      </c>
      <c r="AQ1266" s="84">
        <v>0</v>
      </c>
      <c r="AR1266" s="84">
        <v>0</v>
      </c>
      <c r="AS1266" s="84"/>
      <c r="AT1266" s="84"/>
      <c r="AU1266" s="84"/>
      <c r="AV1266" s="84"/>
      <c r="AW1266" s="84"/>
      <c r="AX1266" s="84"/>
      <c r="AY1266" s="84"/>
      <c r="AZ1266" s="84"/>
    </row>
    <row r="1267" spans="1:52" x14ac:dyDescent="0.25">
      <c r="A1267" s="69" t="s">
        <v>1501</v>
      </c>
      <c r="B1267" s="69" t="s">
        <v>341</v>
      </c>
      <c r="C1267" s="70"/>
      <c r="D1267" s="71"/>
      <c r="E1267" s="72"/>
      <c r="F1267" s="73"/>
      <c r="G1267" s="70"/>
      <c r="H1267" s="74"/>
      <c r="I1267" s="75"/>
      <c r="J1267" s="75"/>
      <c r="K1267" s="36"/>
      <c r="L1267" s="82"/>
      <c r="M1267" s="82"/>
      <c r="N1267" s="77"/>
      <c r="O1267" s="84" t="s">
        <v>233</v>
      </c>
      <c r="P1267" s="86">
        <v>43168.058935185189</v>
      </c>
      <c r="Q1267" s="84" t="s">
        <v>2395</v>
      </c>
      <c r="R1267" s="84"/>
      <c r="S1267" s="84"/>
      <c r="T1267" s="84"/>
      <c r="U1267" s="84"/>
      <c r="V1267" s="87" t="s">
        <v>4710</v>
      </c>
      <c r="W1267" s="86">
        <v>43168.058935185189</v>
      </c>
      <c r="X1267" s="87" t="s">
        <v>6061</v>
      </c>
      <c r="Y1267" s="84"/>
      <c r="Z1267" s="84"/>
      <c r="AA1267" s="90" t="s">
        <v>7640</v>
      </c>
      <c r="AB1267" s="84"/>
      <c r="AC1267" s="84" t="b">
        <v>0</v>
      </c>
      <c r="AD1267" s="84">
        <v>0</v>
      </c>
      <c r="AE1267" s="90" t="s">
        <v>243</v>
      </c>
      <c r="AF1267" s="84" t="b">
        <v>0</v>
      </c>
      <c r="AG1267" s="84" t="s">
        <v>248</v>
      </c>
      <c r="AH1267" s="84"/>
      <c r="AI1267" s="90" t="s">
        <v>243</v>
      </c>
      <c r="AJ1267" s="84" t="b">
        <v>0</v>
      </c>
      <c r="AK1267" s="84">
        <v>1489</v>
      </c>
      <c r="AL1267" s="90" t="s">
        <v>7816</v>
      </c>
      <c r="AM1267" s="84" t="s">
        <v>251</v>
      </c>
      <c r="AN1267" s="84" t="b">
        <v>0</v>
      </c>
      <c r="AO1267" s="90" t="s">
        <v>7816</v>
      </c>
      <c r="AP1267" s="84" t="s">
        <v>179</v>
      </c>
      <c r="AQ1267" s="84">
        <v>0</v>
      </c>
      <c r="AR1267" s="84">
        <v>0</v>
      </c>
      <c r="AS1267" s="84"/>
      <c r="AT1267" s="84"/>
      <c r="AU1267" s="84"/>
      <c r="AV1267" s="84"/>
      <c r="AW1267" s="84"/>
      <c r="AX1267" s="84"/>
      <c r="AY1267" s="84"/>
      <c r="AZ1267" s="84"/>
    </row>
    <row r="1268" spans="1:52" x14ac:dyDescent="0.25">
      <c r="A1268" s="69" t="s">
        <v>1501</v>
      </c>
      <c r="B1268" s="69" t="s">
        <v>2135</v>
      </c>
      <c r="C1268" s="70"/>
      <c r="D1268" s="71"/>
      <c r="E1268" s="72"/>
      <c r="F1268" s="73"/>
      <c r="G1268" s="70"/>
      <c r="H1268" s="74"/>
      <c r="I1268" s="75"/>
      <c r="J1268" s="75"/>
      <c r="K1268" s="36"/>
      <c r="L1268" s="82"/>
      <c r="M1268" s="82"/>
      <c r="N1268" s="77"/>
      <c r="O1268" s="84" t="s">
        <v>233</v>
      </c>
      <c r="P1268" s="86">
        <v>43168.058935185189</v>
      </c>
      <c r="Q1268" s="84" t="s">
        <v>2395</v>
      </c>
      <c r="R1268" s="84"/>
      <c r="S1268" s="84"/>
      <c r="T1268" s="84"/>
      <c r="U1268" s="84"/>
      <c r="V1268" s="87" t="s">
        <v>4710</v>
      </c>
      <c r="W1268" s="86">
        <v>43168.058935185189</v>
      </c>
      <c r="X1268" s="87" t="s">
        <v>6061</v>
      </c>
      <c r="Y1268" s="84"/>
      <c r="Z1268" s="84"/>
      <c r="AA1268" s="90" t="s">
        <v>7640</v>
      </c>
      <c r="AB1268" s="84"/>
      <c r="AC1268" s="84" t="b">
        <v>0</v>
      </c>
      <c r="AD1268" s="84">
        <v>0</v>
      </c>
      <c r="AE1268" s="90" t="s">
        <v>243</v>
      </c>
      <c r="AF1268" s="84" t="b">
        <v>0</v>
      </c>
      <c r="AG1268" s="84" t="s">
        <v>248</v>
      </c>
      <c r="AH1268" s="84"/>
      <c r="AI1268" s="90" t="s">
        <v>243</v>
      </c>
      <c r="AJ1268" s="84" t="b">
        <v>0</v>
      </c>
      <c r="AK1268" s="84">
        <v>1489</v>
      </c>
      <c r="AL1268" s="90" t="s">
        <v>7816</v>
      </c>
      <c r="AM1268" s="84" t="s">
        <v>251</v>
      </c>
      <c r="AN1268" s="84" t="b">
        <v>0</v>
      </c>
      <c r="AO1268" s="90" t="s">
        <v>7816</v>
      </c>
      <c r="AP1268" s="84" t="s">
        <v>179</v>
      </c>
      <c r="AQ1268" s="84">
        <v>0</v>
      </c>
      <c r="AR1268" s="84">
        <v>0</v>
      </c>
      <c r="AS1268" s="84"/>
      <c r="AT1268" s="84"/>
      <c r="AU1268" s="84"/>
      <c r="AV1268" s="84"/>
      <c r="AW1268" s="84"/>
      <c r="AX1268" s="84"/>
      <c r="AY1268" s="84"/>
      <c r="AZ1268" s="84"/>
    </row>
    <row r="1269" spans="1:52" x14ac:dyDescent="0.25">
      <c r="A1269" s="69" t="s">
        <v>1501</v>
      </c>
      <c r="B1269" s="69" t="s">
        <v>2136</v>
      </c>
      <c r="C1269" s="70"/>
      <c r="D1269" s="71"/>
      <c r="E1269" s="72"/>
      <c r="F1269" s="73"/>
      <c r="G1269" s="70"/>
      <c r="H1269" s="74"/>
      <c r="I1269" s="75"/>
      <c r="J1269" s="75"/>
      <c r="K1269" s="36"/>
      <c r="L1269" s="82"/>
      <c r="M1269" s="82"/>
      <c r="N1269" s="77"/>
      <c r="O1269" s="84" t="s">
        <v>233</v>
      </c>
      <c r="P1269" s="86">
        <v>43168.058935185189</v>
      </c>
      <c r="Q1269" s="84" t="s">
        <v>2395</v>
      </c>
      <c r="R1269" s="84"/>
      <c r="S1269" s="84"/>
      <c r="T1269" s="84"/>
      <c r="U1269" s="84"/>
      <c r="V1269" s="87" t="s">
        <v>4710</v>
      </c>
      <c r="W1269" s="86">
        <v>43168.058935185189</v>
      </c>
      <c r="X1269" s="87" t="s">
        <v>6061</v>
      </c>
      <c r="Y1269" s="84"/>
      <c r="Z1269" s="84"/>
      <c r="AA1269" s="90" t="s">
        <v>7640</v>
      </c>
      <c r="AB1269" s="84"/>
      <c r="AC1269" s="84" t="b">
        <v>0</v>
      </c>
      <c r="AD1269" s="84">
        <v>0</v>
      </c>
      <c r="AE1269" s="90" t="s">
        <v>243</v>
      </c>
      <c r="AF1269" s="84" t="b">
        <v>0</v>
      </c>
      <c r="AG1269" s="84" t="s">
        <v>248</v>
      </c>
      <c r="AH1269" s="84"/>
      <c r="AI1269" s="90" t="s">
        <v>243</v>
      </c>
      <c r="AJ1269" s="84" t="b">
        <v>0</v>
      </c>
      <c r="AK1269" s="84">
        <v>1489</v>
      </c>
      <c r="AL1269" s="90" t="s">
        <v>7816</v>
      </c>
      <c r="AM1269" s="84" t="s">
        <v>251</v>
      </c>
      <c r="AN1269" s="84" t="b">
        <v>0</v>
      </c>
      <c r="AO1269" s="90" t="s">
        <v>7816</v>
      </c>
      <c r="AP1269" s="84" t="s">
        <v>179</v>
      </c>
      <c r="AQ1269" s="84">
        <v>0</v>
      </c>
      <c r="AR1269" s="84">
        <v>0</v>
      </c>
      <c r="AS1269" s="84"/>
      <c r="AT1269" s="84"/>
      <c r="AU1269" s="84"/>
      <c r="AV1269" s="84"/>
      <c r="AW1269" s="84"/>
      <c r="AX1269" s="84"/>
      <c r="AY1269" s="84"/>
      <c r="AZ1269" s="84"/>
    </row>
    <row r="1270" spans="1:52" x14ac:dyDescent="0.25">
      <c r="A1270" s="69" t="s">
        <v>1501</v>
      </c>
      <c r="B1270" s="69" t="s">
        <v>2137</v>
      </c>
      <c r="C1270" s="70"/>
      <c r="D1270" s="71"/>
      <c r="E1270" s="72"/>
      <c r="F1270" s="73"/>
      <c r="G1270" s="70"/>
      <c r="H1270" s="74"/>
      <c r="I1270" s="75"/>
      <c r="J1270" s="75"/>
      <c r="K1270" s="36"/>
      <c r="L1270" s="82"/>
      <c r="M1270" s="82"/>
      <c r="N1270" s="77"/>
      <c r="O1270" s="84" t="s">
        <v>233</v>
      </c>
      <c r="P1270" s="86">
        <v>43168.058935185189</v>
      </c>
      <c r="Q1270" s="84" t="s">
        <v>2395</v>
      </c>
      <c r="R1270" s="84"/>
      <c r="S1270" s="84"/>
      <c r="T1270" s="84"/>
      <c r="U1270" s="84"/>
      <c r="V1270" s="87" t="s">
        <v>4710</v>
      </c>
      <c r="W1270" s="86">
        <v>43168.058935185189</v>
      </c>
      <c r="X1270" s="87" t="s">
        <v>6061</v>
      </c>
      <c r="Y1270" s="84"/>
      <c r="Z1270" s="84"/>
      <c r="AA1270" s="90" t="s">
        <v>7640</v>
      </c>
      <c r="AB1270" s="84"/>
      <c r="AC1270" s="84" t="b">
        <v>0</v>
      </c>
      <c r="AD1270" s="84">
        <v>0</v>
      </c>
      <c r="AE1270" s="90" t="s">
        <v>243</v>
      </c>
      <c r="AF1270" s="84" t="b">
        <v>0</v>
      </c>
      <c r="AG1270" s="84" t="s">
        <v>248</v>
      </c>
      <c r="AH1270" s="84"/>
      <c r="AI1270" s="90" t="s">
        <v>243</v>
      </c>
      <c r="AJ1270" s="84" t="b">
        <v>0</v>
      </c>
      <c r="AK1270" s="84">
        <v>1489</v>
      </c>
      <c r="AL1270" s="90" t="s">
        <v>7816</v>
      </c>
      <c r="AM1270" s="84" t="s">
        <v>251</v>
      </c>
      <c r="AN1270" s="84" t="b">
        <v>0</v>
      </c>
      <c r="AO1270" s="90" t="s">
        <v>7816</v>
      </c>
      <c r="AP1270" s="84" t="s">
        <v>179</v>
      </c>
      <c r="AQ1270" s="84">
        <v>0</v>
      </c>
      <c r="AR1270" s="84">
        <v>0</v>
      </c>
      <c r="AS1270" s="84"/>
      <c r="AT1270" s="84"/>
      <c r="AU1270" s="84"/>
      <c r="AV1270" s="84"/>
      <c r="AW1270" s="84"/>
      <c r="AX1270" s="84"/>
      <c r="AY1270" s="84"/>
      <c r="AZ1270" s="84"/>
    </row>
    <row r="1271" spans="1:52" x14ac:dyDescent="0.25">
      <c r="A1271" s="69" t="s">
        <v>1501</v>
      </c>
      <c r="B1271" s="69" t="s">
        <v>2138</v>
      </c>
      <c r="C1271" s="70"/>
      <c r="D1271" s="71"/>
      <c r="E1271" s="72"/>
      <c r="F1271" s="73"/>
      <c r="G1271" s="70"/>
      <c r="H1271" s="74"/>
      <c r="I1271" s="75"/>
      <c r="J1271" s="75"/>
      <c r="K1271" s="36"/>
      <c r="L1271" s="82"/>
      <c r="M1271" s="82"/>
      <c r="N1271" s="77"/>
      <c r="O1271" s="84" t="s">
        <v>233</v>
      </c>
      <c r="P1271" s="86">
        <v>43168.058935185189</v>
      </c>
      <c r="Q1271" s="84" t="s">
        <v>2395</v>
      </c>
      <c r="R1271" s="84"/>
      <c r="S1271" s="84"/>
      <c r="T1271" s="84"/>
      <c r="U1271" s="84"/>
      <c r="V1271" s="87" t="s">
        <v>4710</v>
      </c>
      <c r="W1271" s="86">
        <v>43168.058935185189</v>
      </c>
      <c r="X1271" s="87" t="s">
        <v>6061</v>
      </c>
      <c r="Y1271" s="84"/>
      <c r="Z1271" s="84"/>
      <c r="AA1271" s="90" t="s">
        <v>7640</v>
      </c>
      <c r="AB1271" s="84"/>
      <c r="AC1271" s="84" t="b">
        <v>0</v>
      </c>
      <c r="AD1271" s="84">
        <v>0</v>
      </c>
      <c r="AE1271" s="90" t="s">
        <v>243</v>
      </c>
      <c r="AF1271" s="84" t="b">
        <v>0</v>
      </c>
      <c r="AG1271" s="84" t="s">
        <v>248</v>
      </c>
      <c r="AH1271" s="84"/>
      <c r="AI1271" s="90" t="s">
        <v>243</v>
      </c>
      <c r="AJ1271" s="84" t="b">
        <v>0</v>
      </c>
      <c r="AK1271" s="84">
        <v>1489</v>
      </c>
      <c r="AL1271" s="90" t="s">
        <v>7816</v>
      </c>
      <c r="AM1271" s="84" t="s">
        <v>251</v>
      </c>
      <c r="AN1271" s="84" t="b">
        <v>0</v>
      </c>
      <c r="AO1271" s="90" t="s">
        <v>7816</v>
      </c>
      <c r="AP1271" s="84" t="s">
        <v>179</v>
      </c>
      <c r="AQ1271" s="84">
        <v>0</v>
      </c>
      <c r="AR1271" s="84">
        <v>0</v>
      </c>
      <c r="AS1271" s="84"/>
      <c r="AT1271" s="84"/>
      <c r="AU1271" s="84"/>
      <c r="AV1271" s="84"/>
      <c r="AW1271" s="84"/>
      <c r="AX1271" s="84"/>
      <c r="AY1271" s="84"/>
      <c r="AZ1271" s="84"/>
    </row>
    <row r="1272" spans="1:52" x14ac:dyDescent="0.25">
      <c r="A1272" s="69" t="s">
        <v>1501</v>
      </c>
      <c r="B1272" s="69" t="s">
        <v>2139</v>
      </c>
      <c r="C1272" s="70"/>
      <c r="D1272" s="71"/>
      <c r="E1272" s="72"/>
      <c r="F1272" s="73"/>
      <c r="G1272" s="70"/>
      <c r="H1272" s="74"/>
      <c r="I1272" s="75"/>
      <c r="J1272" s="75"/>
      <c r="K1272" s="36"/>
      <c r="L1272" s="82"/>
      <c r="M1272" s="82"/>
      <c r="N1272" s="77"/>
      <c r="O1272" s="84" t="s">
        <v>233</v>
      </c>
      <c r="P1272" s="86">
        <v>43168.058935185189</v>
      </c>
      <c r="Q1272" s="84" t="s">
        <v>2395</v>
      </c>
      <c r="R1272" s="84"/>
      <c r="S1272" s="84"/>
      <c r="T1272" s="84"/>
      <c r="U1272" s="84"/>
      <c r="V1272" s="87" t="s">
        <v>4710</v>
      </c>
      <c r="W1272" s="86">
        <v>43168.058935185189</v>
      </c>
      <c r="X1272" s="87" t="s">
        <v>6061</v>
      </c>
      <c r="Y1272" s="84"/>
      <c r="Z1272" s="84"/>
      <c r="AA1272" s="90" t="s">
        <v>7640</v>
      </c>
      <c r="AB1272" s="84"/>
      <c r="AC1272" s="84" t="b">
        <v>0</v>
      </c>
      <c r="AD1272" s="84">
        <v>0</v>
      </c>
      <c r="AE1272" s="90" t="s">
        <v>243</v>
      </c>
      <c r="AF1272" s="84" t="b">
        <v>0</v>
      </c>
      <c r="AG1272" s="84" t="s">
        <v>248</v>
      </c>
      <c r="AH1272" s="84"/>
      <c r="AI1272" s="90" t="s">
        <v>243</v>
      </c>
      <c r="AJ1272" s="84" t="b">
        <v>0</v>
      </c>
      <c r="AK1272" s="84">
        <v>1489</v>
      </c>
      <c r="AL1272" s="90" t="s">
        <v>7816</v>
      </c>
      <c r="AM1272" s="84" t="s">
        <v>251</v>
      </c>
      <c r="AN1272" s="84" t="b">
        <v>0</v>
      </c>
      <c r="AO1272" s="90" t="s">
        <v>7816</v>
      </c>
      <c r="AP1272" s="84" t="s">
        <v>179</v>
      </c>
      <c r="AQ1272" s="84">
        <v>0</v>
      </c>
      <c r="AR1272" s="84">
        <v>0</v>
      </c>
      <c r="AS1272" s="84"/>
      <c r="AT1272" s="84"/>
      <c r="AU1272" s="84"/>
      <c r="AV1272" s="84"/>
      <c r="AW1272" s="84"/>
      <c r="AX1272" s="84"/>
      <c r="AY1272" s="84"/>
      <c r="AZ1272" s="84"/>
    </row>
    <row r="1273" spans="1:52" x14ac:dyDescent="0.25">
      <c r="A1273" s="69" t="s">
        <v>1501</v>
      </c>
      <c r="B1273" s="69" t="s">
        <v>2140</v>
      </c>
      <c r="C1273" s="70"/>
      <c r="D1273" s="71"/>
      <c r="E1273" s="72"/>
      <c r="F1273" s="73"/>
      <c r="G1273" s="70"/>
      <c r="H1273" s="74"/>
      <c r="I1273" s="75"/>
      <c r="J1273" s="75"/>
      <c r="K1273" s="36"/>
      <c r="L1273" s="82"/>
      <c r="M1273" s="82"/>
      <c r="N1273" s="77"/>
      <c r="O1273" s="84" t="s">
        <v>233</v>
      </c>
      <c r="P1273" s="86">
        <v>43168.058935185189</v>
      </c>
      <c r="Q1273" s="84" t="s">
        <v>2395</v>
      </c>
      <c r="R1273" s="84"/>
      <c r="S1273" s="84"/>
      <c r="T1273" s="84"/>
      <c r="U1273" s="84"/>
      <c r="V1273" s="87" t="s">
        <v>4710</v>
      </c>
      <c r="W1273" s="86">
        <v>43168.058935185189</v>
      </c>
      <c r="X1273" s="87" t="s">
        <v>6061</v>
      </c>
      <c r="Y1273" s="84"/>
      <c r="Z1273" s="84"/>
      <c r="AA1273" s="90" t="s">
        <v>7640</v>
      </c>
      <c r="AB1273" s="84"/>
      <c r="AC1273" s="84" t="b">
        <v>0</v>
      </c>
      <c r="AD1273" s="84">
        <v>0</v>
      </c>
      <c r="AE1273" s="90" t="s">
        <v>243</v>
      </c>
      <c r="AF1273" s="84" t="b">
        <v>0</v>
      </c>
      <c r="AG1273" s="84" t="s">
        <v>248</v>
      </c>
      <c r="AH1273" s="84"/>
      <c r="AI1273" s="90" t="s">
        <v>243</v>
      </c>
      <c r="AJ1273" s="84" t="b">
        <v>0</v>
      </c>
      <c r="AK1273" s="84">
        <v>1489</v>
      </c>
      <c r="AL1273" s="90" t="s">
        <v>7816</v>
      </c>
      <c r="AM1273" s="84" t="s">
        <v>251</v>
      </c>
      <c r="AN1273" s="84" t="b">
        <v>0</v>
      </c>
      <c r="AO1273" s="90" t="s">
        <v>7816</v>
      </c>
      <c r="AP1273" s="84" t="s">
        <v>179</v>
      </c>
      <c r="AQ1273" s="84">
        <v>0</v>
      </c>
      <c r="AR1273" s="84">
        <v>0</v>
      </c>
      <c r="AS1273" s="84"/>
      <c r="AT1273" s="84"/>
      <c r="AU1273" s="84"/>
      <c r="AV1273" s="84"/>
      <c r="AW1273" s="84"/>
      <c r="AX1273" s="84"/>
      <c r="AY1273" s="84"/>
      <c r="AZ1273" s="84"/>
    </row>
    <row r="1274" spans="1:52" x14ac:dyDescent="0.25">
      <c r="A1274" s="69" t="s">
        <v>1501</v>
      </c>
      <c r="B1274" s="69" t="s">
        <v>2141</v>
      </c>
      <c r="C1274" s="70"/>
      <c r="D1274" s="71"/>
      <c r="E1274" s="72"/>
      <c r="F1274" s="73"/>
      <c r="G1274" s="70"/>
      <c r="H1274" s="74"/>
      <c r="I1274" s="75"/>
      <c r="J1274" s="75"/>
      <c r="K1274" s="36"/>
      <c r="L1274" s="82"/>
      <c r="M1274" s="82"/>
      <c r="N1274" s="77"/>
      <c r="O1274" s="84" t="s">
        <v>233</v>
      </c>
      <c r="P1274" s="86">
        <v>43168.058935185189</v>
      </c>
      <c r="Q1274" s="84" t="s">
        <v>2395</v>
      </c>
      <c r="R1274" s="84"/>
      <c r="S1274" s="84"/>
      <c r="T1274" s="84"/>
      <c r="U1274" s="84"/>
      <c r="V1274" s="87" t="s">
        <v>4710</v>
      </c>
      <c r="W1274" s="86">
        <v>43168.058935185189</v>
      </c>
      <c r="X1274" s="87" t="s">
        <v>6061</v>
      </c>
      <c r="Y1274" s="84"/>
      <c r="Z1274" s="84"/>
      <c r="AA1274" s="90" t="s">
        <v>7640</v>
      </c>
      <c r="AB1274" s="84"/>
      <c r="AC1274" s="84" t="b">
        <v>0</v>
      </c>
      <c r="AD1274" s="84">
        <v>0</v>
      </c>
      <c r="AE1274" s="90" t="s">
        <v>243</v>
      </c>
      <c r="AF1274" s="84" t="b">
        <v>0</v>
      </c>
      <c r="AG1274" s="84" t="s">
        <v>248</v>
      </c>
      <c r="AH1274" s="84"/>
      <c r="AI1274" s="90" t="s">
        <v>243</v>
      </c>
      <c r="AJ1274" s="84" t="b">
        <v>0</v>
      </c>
      <c r="AK1274" s="84">
        <v>1489</v>
      </c>
      <c r="AL1274" s="90" t="s">
        <v>7816</v>
      </c>
      <c r="AM1274" s="84" t="s">
        <v>251</v>
      </c>
      <c r="AN1274" s="84" t="b">
        <v>0</v>
      </c>
      <c r="AO1274" s="90" t="s">
        <v>7816</v>
      </c>
      <c r="AP1274" s="84" t="s">
        <v>179</v>
      </c>
      <c r="AQ1274" s="84">
        <v>0</v>
      </c>
      <c r="AR1274" s="84">
        <v>0</v>
      </c>
      <c r="AS1274" s="84"/>
      <c r="AT1274" s="84"/>
      <c r="AU1274" s="84"/>
      <c r="AV1274" s="84"/>
      <c r="AW1274" s="84"/>
      <c r="AX1274" s="84"/>
      <c r="AY1274" s="84"/>
      <c r="AZ1274" s="84"/>
    </row>
    <row r="1275" spans="1:52" x14ac:dyDescent="0.25">
      <c r="A1275" s="69" t="s">
        <v>1501</v>
      </c>
      <c r="B1275" s="69" t="s">
        <v>2142</v>
      </c>
      <c r="C1275" s="70"/>
      <c r="D1275" s="71"/>
      <c r="E1275" s="72"/>
      <c r="F1275" s="73"/>
      <c r="G1275" s="70"/>
      <c r="H1275" s="74"/>
      <c r="I1275" s="75"/>
      <c r="J1275" s="75"/>
      <c r="K1275" s="36"/>
      <c r="L1275" s="82"/>
      <c r="M1275" s="82"/>
      <c r="N1275" s="77"/>
      <c r="O1275" s="84" t="s">
        <v>233</v>
      </c>
      <c r="P1275" s="86">
        <v>43168.058935185189</v>
      </c>
      <c r="Q1275" s="84" t="s">
        <v>2395</v>
      </c>
      <c r="R1275" s="84"/>
      <c r="S1275" s="84"/>
      <c r="T1275" s="84"/>
      <c r="U1275" s="84"/>
      <c r="V1275" s="87" t="s">
        <v>4710</v>
      </c>
      <c r="W1275" s="86">
        <v>43168.058935185189</v>
      </c>
      <c r="X1275" s="87" t="s">
        <v>6061</v>
      </c>
      <c r="Y1275" s="84"/>
      <c r="Z1275" s="84"/>
      <c r="AA1275" s="90" t="s">
        <v>7640</v>
      </c>
      <c r="AB1275" s="84"/>
      <c r="AC1275" s="84" t="b">
        <v>0</v>
      </c>
      <c r="AD1275" s="84">
        <v>0</v>
      </c>
      <c r="AE1275" s="90" t="s">
        <v>243</v>
      </c>
      <c r="AF1275" s="84" t="b">
        <v>0</v>
      </c>
      <c r="AG1275" s="84" t="s">
        <v>248</v>
      </c>
      <c r="AH1275" s="84"/>
      <c r="AI1275" s="90" t="s">
        <v>243</v>
      </c>
      <c r="AJ1275" s="84" t="b">
        <v>0</v>
      </c>
      <c r="AK1275" s="84">
        <v>1489</v>
      </c>
      <c r="AL1275" s="90" t="s">
        <v>7816</v>
      </c>
      <c r="AM1275" s="84" t="s">
        <v>251</v>
      </c>
      <c r="AN1275" s="84" t="b">
        <v>0</v>
      </c>
      <c r="AO1275" s="90" t="s">
        <v>7816</v>
      </c>
      <c r="AP1275" s="84" t="s">
        <v>179</v>
      </c>
      <c r="AQ1275" s="84">
        <v>0</v>
      </c>
      <c r="AR1275" s="84">
        <v>0</v>
      </c>
      <c r="AS1275" s="84"/>
      <c r="AT1275" s="84"/>
      <c r="AU1275" s="84"/>
      <c r="AV1275" s="84"/>
      <c r="AW1275" s="84"/>
      <c r="AX1275" s="84"/>
      <c r="AY1275" s="84"/>
      <c r="AZ1275" s="84"/>
    </row>
    <row r="1276" spans="1:52" x14ac:dyDescent="0.25">
      <c r="A1276" s="69" t="s">
        <v>1501</v>
      </c>
      <c r="B1276" s="69" t="s">
        <v>231</v>
      </c>
      <c r="C1276" s="70"/>
      <c r="D1276" s="71"/>
      <c r="E1276" s="72"/>
      <c r="F1276" s="73"/>
      <c r="G1276" s="70"/>
      <c r="H1276" s="74"/>
      <c r="I1276" s="75"/>
      <c r="J1276" s="75"/>
      <c r="K1276" s="36"/>
      <c r="L1276" s="82"/>
      <c r="M1276" s="82"/>
      <c r="N1276" s="77"/>
      <c r="O1276" s="84" t="s">
        <v>233</v>
      </c>
      <c r="P1276" s="86">
        <v>43168.058935185189</v>
      </c>
      <c r="Q1276" s="84" t="s">
        <v>2395</v>
      </c>
      <c r="R1276" s="84"/>
      <c r="S1276" s="84"/>
      <c r="T1276" s="84"/>
      <c r="U1276" s="84"/>
      <c r="V1276" s="87" t="s">
        <v>4710</v>
      </c>
      <c r="W1276" s="86">
        <v>43168.058935185189</v>
      </c>
      <c r="X1276" s="87" t="s">
        <v>6061</v>
      </c>
      <c r="Y1276" s="84"/>
      <c r="Z1276" s="84"/>
      <c r="AA1276" s="90" t="s">
        <v>7640</v>
      </c>
      <c r="AB1276" s="84"/>
      <c r="AC1276" s="84" t="b">
        <v>0</v>
      </c>
      <c r="AD1276" s="84">
        <v>0</v>
      </c>
      <c r="AE1276" s="90" t="s">
        <v>243</v>
      </c>
      <c r="AF1276" s="84" t="b">
        <v>0</v>
      </c>
      <c r="AG1276" s="84" t="s">
        <v>248</v>
      </c>
      <c r="AH1276" s="84"/>
      <c r="AI1276" s="90" t="s">
        <v>243</v>
      </c>
      <c r="AJ1276" s="84" t="b">
        <v>0</v>
      </c>
      <c r="AK1276" s="84">
        <v>1489</v>
      </c>
      <c r="AL1276" s="90" t="s">
        <v>7816</v>
      </c>
      <c r="AM1276" s="84" t="s">
        <v>251</v>
      </c>
      <c r="AN1276" s="84" t="b">
        <v>0</v>
      </c>
      <c r="AO1276" s="90" t="s">
        <v>7816</v>
      </c>
      <c r="AP1276" s="84" t="s">
        <v>179</v>
      </c>
      <c r="AQ1276" s="84">
        <v>0</v>
      </c>
      <c r="AR1276" s="84">
        <v>0</v>
      </c>
      <c r="AS1276" s="84"/>
      <c r="AT1276" s="84"/>
      <c r="AU1276" s="84"/>
      <c r="AV1276" s="84"/>
      <c r="AW1276" s="84"/>
      <c r="AX1276" s="84"/>
      <c r="AY1276" s="84"/>
      <c r="AZ1276" s="84"/>
    </row>
    <row r="1277" spans="1:52" x14ac:dyDescent="0.25">
      <c r="A1277" s="69" t="s">
        <v>1502</v>
      </c>
      <c r="B1277" s="69" t="s">
        <v>2298</v>
      </c>
      <c r="C1277" s="70"/>
      <c r="D1277" s="71"/>
      <c r="E1277" s="72"/>
      <c r="F1277" s="73"/>
      <c r="G1277" s="70"/>
      <c r="H1277" s="74"/>
      <c r="I1277" s="75"/>
      <c r="J1277" s="75"/>
      <c r="K1277" s="36"/>
      <c r="L1277" s="82"/>
      <c r="M1277" s="82"/>
      <c r="N1277" s="77"/>
      <c r="O1277" s="84" t="s">
        <v>234</v>
      </c>
      <c r="P1277" s="86">
        <v>43167.822766203702</v>
      </c>
      <c r="Q1277" s="84" t="s">
        <v>2836</v>
      </c>
      <c r="R1277" s="84"/>
      <c r="S1277" s="84"/>
      <c r="T1277" s="84" t="s">
        <v>3726</v>
      </c>
      <c r="U1277" s="84"/>
      <c r="V1277" s="87" t="s">
        <v>4711</v>
      </c>
      <c r="W1277" s="86">
        <v>43167.822766203702</v>
      </c>
      <c r="X1277" s="87" t="s">
        <v>6062</v>
      </c>
      <c r="Y1277" s="84"/>
      <c r="Z1277" s="84"/>
      <c r="AA1277" s="90" t="s">
        <v>7641</v>
      </c>
      <c r="AB1277" s="90" t="s">
        <v>8367</v>
      </c>
      <c r="AC1277" s="84" t="b">
        <v>0</v>
      </c>
      <c r="AD1277" s="84">
        <v>2</v>
      </c>
      <c r="AE1277" s="90" t="s">
        <v>8448</v>
      </c>
      <c r="AF1277" s="84" t="b">
        <v>0</v>
      </c>
      <c r="AG1277" s="84" t="s">
        <v>248</v>
      </c>
      <c r="AH1277" s="84"/>
      <c r="AI1277" s="90" t="s">
        <v>243</v>
      </c>
      <c r="AJ1277" s="84" t="b">
        <v>0</v>
      </c>
      <c r="AK1277" s="84">
        <v>2</v>
      </c>
      <c r="AL1277" s="90" t="s">
        <v>243</v>
      </c>
      <c r="AM1277" s="84" t="s">
        <v>251</v>
      </c>
      <c r="AN1277" s="84" t="b">
        <v>0</v>
      </c>
      <c r="AO1277" s="90" t="s">
        <v>8367</v>
      </c>
      <c r="AP1277" s="84" t="s">
        <v>270</v>
      </c>
      <c r="AQ1277" s="84">
        <v>0</v>
      </c>
      <c r="AR1277" s="84">
        <v>0</v>
      </c>
      <c r="AS1277" s="84"/>
      <c r="AT1277" s="84"/>
      <c r="AU1277" s="84"/>
      <c r="AV1277" s="84"/>
      <c r="AW1277" s="84"/>
      <c r="AX1277" s="84"/>
      <c r="AY1277" s="84"/>
      <c r="AZ1277" s="84"/>
    </row>
    <row r="1278" spans="1:52" x14ac:dyDescent="0.25">
      <c r="A1278" s="69" t="s">
        <v>1503</v>
      </c>
      <c r="B1278" s="69" t="s">
        <v>2298</v>
      </c>
      <c r="C1278" s="70"/>
      <c r="D1278" s="71"/>
      <c r="E1278" s="72"/>
      <c r="F1278" s="73"/>
      <c r="G1278" s="70"/>
      <c r="H1278" s="74"/>
      <c r="I1278" s="75"/>
      <c r="J1278" s="75"/>
      <c r="K1278" s="36"/>
      <c r="L1278" s="82"/>
      <c r="M1278" s="82"/>
      <c r="N1278" s="77"/>
      <c r="O1278" s="84" t="s">
        <v>233</v>
      </c>
      <c r="P1278" s="86">
        <v>43168.058993055558</v>
      </c>
      <c r="Q1278" s="84" t="s">
        <v>2837</v>
      </c>
      <c r="R1278" s="84"/>
      <c r="S1278" s="84"/>
      <c r="T1278" s="84" t="s">
        <v>3727</v>
      </c>
      <c r="U1278" s="84"/>
      <c r="V1278" s="87" t="s">
        <v>4712</v>
      </c>
      <c r="W1278" s="86">
        <v>43168.058993055558</v>
      </c>
      <c r="X1278" s="87" t="s">
        <v>6063</v>
      </c>
      <c r="Y1278" s="84"/>
      <c r="Z1278" s="84"/>
      <c r="AA1278" s="90" t="s">
        <v>7642</v>
      </c>
      <c r="AB1278" s="84"/>
      <c r="AC1278" s="84" t="b">
        <v>0</v>
      </c>
      <c r="AD1278" s="84">
        <v>0</v>
      </c>
      <c r="AE1278" s="90" t="s">
        <v>243</v>
      </c>
      <c r="AF1278" s="84" t="b">
        <v>0</v>
      </c>
      <c r="AG1278" s="84" t="s">
        <v>248</v>
      </c>
      <c r="AH1278" s="84"/>
      <c r="AI1278" s="90" t="s">
        <v>243</v>
      </c>
      <c r="AJ1278" s="84" t="b">
        <v>0</v>
      </c>
      <c r="AK1278" s="84">
        <v>2</v>
      </c>
      <c r="AL1278" s="90" t="s">
        <v>7641</v>
      </c>
      <c r="AM1278" s="84" t="s">
        <v>252</v>
      </c>
      <c r="AN1278" s="84" t="b">
        <v>0</v>
      </c>
      <c r="AO1278" s="90" t="s">
        <v>7641</v>
      </c>
      <c r="AP1278" s="84" t="s">
        <v>179</v>
      </c>
      <c r="AQ1278" s="84">
        <v>0</v>
      </c>
      <c r="AR1278" s="84">
        <v>0</v>
      </c>
      <c r="AS1278" s="84"/>
      <c r="AT1278" s="84"/>
      <c r="AU1278" s="84"/>
      <c r="AV1278" s="84"/>
      <c r="AW1278" s="84"/>
      <c r="AX1278" s="84"/>
      <c r="AY1278" s="84"/>
      <c r="AZ1278" s="84"/>
    </row>
    <row r="1279" spans="1:52" x14ac:dyDescent="0.25">
      <c r="A1279" s="69" t="s">
        <v>1503</v>
      </c>
      <c r="B1279" s="69" t="s">
        <v>1502</v>
      </c>
      <c r="C1279" s="70"/>
      <c r="D1279" s="71"/>
      <c r="E1279" s="72"/>
      <c r="F1279" s="73"/>
      <c r="G1279" s="70"/>
      <c r="H1279" s="74"/>
      <c r="I1279" s="75"/>
      <c r="J1279" s="75"/>
      <c r="K1279" s="36"/>
      <c r="L1279" s="82"/>
      <c r="M1279" s="82"/>
      <c r="N1279" s="77"/>
      <c r="O1279" s="84" t="s">
        <v>233</v>
      </c>
      <c r="P1279" s="86">
        <v>43168.058993055558</v>
      </c>
      <c r="Q1279" s="84" t="s">
        <v>2837</v>
      </c>
      <c r="R1279" s="84"/>
      <c r="S1279" s="84"/>
      <c r="T1279" s="84" t="s">
        <v>3727</v>
      </c>
      <c r="U1279" s="84"/>
      <c r="V1279" s="87" t="s">
        <v>4712</v>
      </c>
      <c r="W1279" s="86">
        <v>43168.058993055558</v>
      </c>
      <c r="X1279" s="87" t="s">
        <v>6063</v>
      </c>
      <c r="Y1279" s="84"/>
      <c r="Z1279" s="84"/>
      <c r="AA1279" s="90" t="s">
        <v>7642</v>
      </c>
      <c r="AB1279" s="84"/>
      <c r="AC1279" s="84" t="b">
        <v>0</v>
      </c>
      <c r="AD1279" s="84">
        <v>0</v>
      </c>
      <c r="AE1279" s="90" t="s">
        <v>243</v>
      </c>
      <c r="AF1279" s="84" t="b">
        <v>0</v>
      </c>
      <c r="AG1279" s="84" t="s">
        <v>248</v>
      </c>
      <c r="AH1279" s="84"/>
      <c r="AI1279" s="90" t="s">
        <v>243</v>
      </c>
      <c r="AJ1279" s="84" t="b">
        <v>0</v>
      </c>
      <c r="AK1279" s="84">
        <v>2</v>
      </c>
      <c r="AL1279" s="90" t="s">
        <v>7641</v>
      </c>
      <c r="AM1279" s="84" t="s">
        <v>252</v>
      </c>
      <c r="AN1279" s="84" t="b">
        <v>0</v>
      </c>
      <c r="AO1279" s="90" t="s">
        <v>7641</v>
      </c>
      <c r="AP1279" s="84" t="s">
        <v>179</v>
      </c>
      <c r="AQ1279" s="84">
        <v>0</v>
      </c>
      <c r="AR1279" s="84">
        <v>0</v>
      </c>
      <c r="AS1279" s="84"/>
      <c r="AT1279" s="84"/>
      <c r="AU1279" s="84"/>
      <c r="AV1279" s="84"/>
      <c r="AW1279" s="84"/>
      <c r="AX1279" s="84"/>
      <c r="AY1279" s="84"/>
      <c r="AZ1279" s="84"/>
    </row>
    <row r="1280" spans="1:52" x14ac:dyDescent="0.25">
      <c r="A1280" s="69" t="s">
        <v>1504</v>
      </c>
      <c r="B1280" s="69" t="s">
        <v>2095</v>
      </c>
      <c r="C1280" s="70"/>
      <c r="D1280" s="71"/>
      <c r="E1280" s="72"/>
      <c r="F1280" s="73"/>
      <c r="G1280" s="70"/>
      <c r="H1280" s="74"/>
      <c r="I1280" s="75"/>
      <c r="J1280" s="75"/>
      <c r="K1280" s="36"/>
      <c r="L1280" s="82"/>
      <c r="M1280" s="82"/>
      <c r="N1280" s="77"/>
      <c r="O1280" s="84" t="s">
        <v>233</v>
      </c>
      <c r="P1280" s="86">
        <v>43168.058993055558</v>
      </c>
      <c r="Q1280" s="84" t="s">
        <v>2400</v>
      </c>
      <c r="R1280" s="84"/>
      <c r="S1280" s="84"/>
      <c r="T1280" s="84"/>
      <c r="U1280" s="84"/>
      <c r="V1280" s="87" t="s">
        <v>4713</v>
      </c>
      <c r="W1280" s="86">
        <v>43168.058993055558</v>
      </c>
      <c r="X1280" s="87" t="s">
        <v>6064</v>
      </c>
      <c r="Y1280" s="84"/>
      <c r="Z1280" s="84"/>
      <c r="AA1280" s="90" t="s">
        <v>7643</v>
      </c>
      <c r="AB1280" s="84"/>
      <c r="AC1280" s="84" t="b">
        <v>0</v>
      </c>
      <c r="AD1280" s="84">
        <v>0</v>
      </c>
      <c r="AE1280" s="90" t="s">
        <v>243</v>
      </c>
      <c r="AF1280" s="84" t="b">
        <v>0</v>
      </c>
      <c r="AG1280" s="84" t="s">
        <v>532</v>
      </c>
      <c r="AH1280" s="84"/>
      <c r="AI1280" s="90" t="s">
        <v>243</v>
      </c>
      <c r="AJ1280" s="84" t="b">
        <v>0</v>
      </c>
      <c r="AK1280" s="84">
        <v>369</v>
      </c>
      <c r="AL1280" s="90" t="s">
        <v>8332</v>
      </c>
      <c r="AM1280" s="84" t="s">
        <v>252</v>
      </c>
      <c r="AN1280" s="84" t="b">
        <v>0</v>
      </c>
      <c r="AO1280" s="90" t="s">
        <v>8332</v>
      </c>
      <c r="AP1280" s="84" t="s">
        <v>179</v>
      </c>
      <c r="AQ1280" s="84">
        <v>0</v>
      </c>
      <c r="AR1280" s="84">
        <v>0</v>
      </c>
      <c r="AS1280" s="84"/>
      <c r="AT1280" s="84"/>
      <c r="AU1280" s="84"/>
      <c r="AV1280" s="84"/>
      <c r="AW1280" s="84"/>
      <c r="AX1280" s="84"/>
      <c r="AY1280" s="84"/>
      <c r="AZ1280" s="84"/>
    </row>
    <row r="1281" spans="1:52" x14ac:dyDescent="0.25">
      <c r="A1281" s="69" t="s">
        <v>1505</v>
      </c>
      <c r="B1281" s="69" t="s">
        <v>1505</v>
      </c>
      <c r="C1281" s="70"/>
      <c r="D1281" s="71"/>
      <c r="E1281" s="72"/>
      <c r="F1281" s="73"/>
      <c r="G1281" s="70"/>
      <c r="H1281" s="74"/>
      <c r="I1281" s="75"/>
      <c r="J1281" s="75"/>
      <c r="K1281" s="36"/>
      <c r="L1281" s="82"/>
      <c r="M1281" s="82"/>
      <c r="N1281" s="77"/>
      <c r="O1281" s="84" t="s">
        <v>179</v>
      </c>
      <c r="P1281" s="86">
        <v>43168.059016203704</v>
      </c>
      <c r="Q1281" s="84" t="s">
        <v>2838</v>
      </c>
      <c r="R1281" s="87" t="s">
        <v>3331</v>
      </c>
      <c r="S1281" s="84" t="s">
        <v>3461</v>
      </c>
      <c r="T1281" s="84" t="s">
        <v>3547</v>
      </c>
      <c r="U1281" s="84"/>
      <c r="V1281" s="87" t="s">
        <v>4714</v>
      </c>
      <c r="W1281" s="86">
        <v>43168.059016203704</v>
      </c>
      <c r="X1281" s="87" t="s">
        <v>6065</v>
      </c>
      <c r="Y1281" s="84"/>
      <c r="Z1281" s="84"/>
      <c r="AA1281" s="90" t="s">
        <v>7644</v>
      </c>
      <c r="AB1281" s="84"/>
      <c r="AC1281" s="84" t="b">
        <v>0</v>
      </c>
      <c r="AD1281" s="84">
        <v>0</v>
      </c>
      <c r="AE1281" s="90" t="s">
        <v>243</v>
      </c>
      <c r="AF1281" s="84" t="b">
        <v>0</v>
      </c>
      <c r="AG1281" s="84" t="s">
        <v>248</v>
      </c>
      <c r="AH1281" s="84"/>
      <c r="AI1281" s="90" t="s">
        <v>243</v>
      </c>
      <c r="AJ1281" s="84" t="b">
        <v>0</v>
      </c>
      <c r="AK1281" s="84">
        <v>0</v>
      </c>
      <c r="AL1281" s="90" t="s">
        <v>243</v>
      </c>
      <c r="AM1281" s="84" t="s">
        <v>621</v>
      </c>
      <c r="AN1281" s="84" t="b">
        <v>0</v>
      </c>
      <c r="AO1281" s="90" t="s">
        <v>7644</v>
      </c>
      <c r="AP1281" s="84" t="s">
        <v>179</v>
      </c>
      <c r="AQ1281" s="84">
        <v>0</v>
      </c>
      <c r="AR1281" s="84">
        <v>0</v>
      </c>
      <c r="AS1281" s="84"/>
      <c r="AT1281" s="84"/>
      <c r="AU1281" s="84"/>
      <c r="AV1281" s="84"/>
      <c r="AW1281" s="84"/>
      <c r="AX1281" s="84"/>
      <c r="AY1281" s="84"/>
      <c r="AZ1281" s="84"/>
    </row>
    <row r="1282" spans="1:52" x14ac:dyDescent="0.25">
      <c r="A1282" s="69" t="s">
        <v>1506</v>
      </c>
      <c r="B1282" s="69" t="s">
        <v>1506</v>
      </c>
      <c r="C1282" s="70"/>
      <c r="D1282" s="71"/>
      <c r="E1282" s="72"/>
      <c r="F1282" s="73"/>
      <c r="G1282" s="70"/>
      <c r="H1282" s="74"/>
      <c r="I1282" s="75"/>
      <c r="J1282" s="75"/>
      <c r="K1282" s="36"/>
      <c r="L1282" s="82"/>
      <c r="M1282" s="82"/>
      <c r="N1282" s="77"/>
      <c r="O1282" s="84" t="s">
        <v>179</v>
      </c>
      <c r="P1282" s="86">
        <v>43168.059027777781</v>
      </c>
      <c r="Q1282" s="84" t="s">
        <v>2839</v>
      </c>
      <c r="R1282" s="87" t="s">
        <v>3331</v>
      </c>
      <c r="S1282" s="84" t="s">
        <v>3461</v>
      </c>
      <c r="T1282" s="84" t="s">
        <v>3547</v>
      </c>
      <c r="U1282" s="84"/>
      <c r="V1282" s="87" t="s">
        <v>4715</v>
      </c>
      <c r="W1282" s="86">
        <v>43168.059027777781</v>
      </c>
      <c r="X1282" s="87" t="s">
        <v>6066</v>
      </c>
      <c r="Y1282" s="84"/>
      <c r="Z1282" s="84"/>
      <c r="AA1282" s="90" t="s">
        <v>7645</v>
      </c>
      <c r="AB1282" s="84"/>
      <c r="AC1282" s="84" t="b">
        <v>0</v>
      </c>
      <c r="AD1282" s="84">
        <v>0</v>
      </c>
      <c r="AE1282" s="90" t="s">
        <v>243</v>
      </c>
      <c r="AF1282" s="84" t="b">
        <v>0</v>
      </c>
      <c r="AG1282" s="84" t="s">
        <v>248</v>
      </c>
      <c r="AH1282" s="84"/>
      <c r="AI1282" s="90" t="s">
        <v>243</v>
      </c>
      <c r="AJ1282" s="84" t="b">
        <v>0</v>
      </c>
      <c r="AK1282" s="84">
        <v>0</v>
      </c>
      <c r="AL1282" s="90" t="s">
        <v>243</v>
      </c>
      <c r="AM1282" s="84" t="s">
        <v>621</v>
      </c>
      <c r="AN1282" s="84" t="b">
        <v>0</v>
      </c>
      <c r="AO1282" s="90" t="s">
        <v>7645</v>
      </c>
      <c r="AP1282" s="84" t="s">
        <v>179</v>
      </c>
      <c r="AQ1282" s="84">
        <v>0</v>
      </c>
      <c r="AR1282" s="84">
        <v>0</v>
      </c>
      <c r="AS1282" s="84"/>
      <c r="AT1282" s="84"/>
      <c r="AU1282" s="84"/>
      <c r="AV1282" s="84"/>
      <c r="AW1282" s="84"/>
      <c r="AX1282" s="84"/>
      <c r="AY1282" s="84"/>
      <c r="AZ1282" s="84"/>
    </row>
    <row r="1283" spans="1:52" x14ac:dyDescent="0.25">
      <c r="A1283" s="69" t="s">
        <v>1507</v>
      </c>
      <c r="B1283" s="69" t="s">
        <v>1507</v>
      </c>
      <c r="C1283" s="70"/>
      <c r="D1283" s="71"/>
      <c r="E1283" s="72"/>
      <c r="F1283" s="73"/>
      <c r="G1283" s="70"/>
      <c r="H1283" s="74"/>
      <c r="I1283" s="75"/>
      <c r="J1283" s="75"/>
      <c r="K1283" s="36"/>
      <c r="L1283" s="82"/>
      <c r="M1283" s="82"/>
      <c r="N1283" s="77"/>
      <c r="O1283" s="84" t="s">
        <v>179</v>
      </c>
      <c r="P1283" s="86">
        <v>43168.059027777781</v>
      </c>
      <c r="Q1283" s="84" t="s">
        <v>2840</v>
      </c>
      <c r="R1283" s="84"/>
      <c r="S1283" s="84"/>
      <c r="T1283" s="84" t="s">
        <v>3728</v>
      </c>
      <c r="U1283" s="84"/>
      <c r="V1283" s="87" t="s">
        <v>4716</v>
      </c>
      <c r="W1283" s="86">
        <v>43168.059027777781</v>
      </c>
      <c r="X1283" s="87" t="s">
        <v>6067</v>
      </c>
      <c r="Y1283" s="84"/>
      <c r="Z1283" s="84"/>
      <c r="AA1283" s="90" t="s">
        <v>7646</v>
      </c>
      <c r="AB1283" s="84"/>
      <c r="AC1283" s="84" t="b">
        <v>0</v>
      </c>
      <c r="AD1283" s="84">
        <v>1</v>
      </c>
      <c r="AE1283" s="90" t="s">
        <v>243</v>
      </c>
      <c r="AF1283" s="84" t="b">
        <v>0</v>
      </c>
      <c r="AG1283" s="84" t="s">
        <v>248</v>
      </c>
      <c r="AH1283" s="84"/>
      <c r="AI1283" s="90" t="s">
        <v>243</v>
      </c>
      <c r="AJ1283" s="84" t="b">
        <v>0</v>
      </c>
      <c r="AK1283" s="84">
        <v>0</v>
      </c>
      <c r="AL1283" s="90" t="s">
        <v>243</v>
      </c>
      <c r="AM1283" s="84" t="s">
        <v>263</v>
      </c>
      <c r="AN1283" s="84" t="b">
        <v>0</v>
      </c>
      <c r="AO1283" s="90" t="s">
        <v>7646</v>
      </c>
      <c r="AP1283" s="84" t="s">
        <v>179</v>
      </c>
      <c r="AQ1283" s="84">
        <v>0</v>
      </c>
      <c r="AR1283" s="84">
        <v>0</v>
      </c>
      <c r="AS1283" s="84"/>
      <c r="AT1283" s="84"/>
      <c r="AU1283" s="84"/>
      <c r="AV1283" s="84"/>
      <c r="AW1283" s="84"/>
      <c r="AX1283" s="84"/>
      <c r="AY1283" s="84"/>
      <c r="AZ1283" s="84"/>
    </row>
    <row r="1284" spans="1:52" x14ac:dyDescent="0.25">
      <c r="A1284" s="69" t="s">
        <v>1508</v>
      </c>
      <c r="B1284" s="69" t="s">
        <v>1508</v>
      </c>
      <c r="C1284" s="70"/>
      <c r="D1284" s="71"/>
      <c r="E1284" s="72"/>
      <c r="F1284" s="73"/>
      <c r="G1284" s="70"/>
      <c r="H1284" s="74"/>
      <c r="I1284" s="75"/>
      <c r="J1284" s="75"/>
      <c r="K1284" s="36"/>
      <c r="L1284" s="82"/>
      <c r="M1284" s="82"/>
      <c r="N1284" s="77"/>
      <c r="O1284" s="84" t="s">
        <v>179</v>
      </c>
      <c r="P1284" s="86">
        <v>43167.501909722225</v>
      </c>
      <c r="Q1284" s="84" t="s">
        <v>2841</v>
      </c>
      <c r="R1284" s="84"/>
      <c r="S1284" s="84"/>
      <c r="T1284" s="84" t="s">
        <v>3729</v>
      </c>
      <c r="U1284" s="87" t="s">
        <v>3979</v>
      </c>
      <c r="V1284" s="87" t="s">
        <v>3979</v>
      </c>
      <c r="W1284" s="86">
        <v>43167.501909722225</v>
      </c>
      <c r="X1284" s="87" t="s">
        <v>6068</v>
      </c>
      <c r="Y1284" s="84"/>
      <c r="Z1284" s="84"/>
      <c r="AA1284" s="90" t="s">
        <v>7647</v>
      </c>
      <c r="AB1284" s="84"/>
      <c r="AC1284" s="84" t="b">
        <v>0</v>
      </c>
      <c r="AD1284" s="84">
        <v>28</v>
      </c>
      <c r="AE1284" s="90" t="s">
        <v>243</v>
      </c>
      <c r="AF1284" s="84" t="b">
        <v>0</v>
      </c>
      <c r="AG1284" s="84" t="s">
        <v>248</v>
      </c>
      <c r="AH1284" s="84"/>
      <c r="AI1284" s="90" t="s">
        <v>243</v>
      </c>
      <c r="AJ1284" s="84" t="b">
        <v>0</v>
      </c>
      <c r="AK1284" s="84">
        <v>13</v>
      </c>
      <c r="AL1284" s="90" t="s">
        <v>243</v>
      </c>
      <c r="AM1284" s="84" t="s">
        <v>252</v>
      </c>
      <c r="AN1284" s="84" t="b">
        <v>0</v>
      </c>
      <c r="AO1284" s="90" t="s">
        <v>7647</v>
      </c>
      <c r="AP1284" s="84" t="s">
        <v>270</v>
      </c>
      <c r="AQ1284" s="84">
        <v>0</v>
      </c>
      <c r="AR1284" s="84">
        <v>0</v>
      </c>
      <c r="AS1284" s="84"/>
      <c r="AT1284" s="84"/>
      <c r="AU1284" s="84"/>
      <c r="AV1284" s="84"/>
      <c r="AW1284" s="84"/>
      <c r="AX1284" s="84"/>
      <c r="AY1284" s="84"/>
      <c r="AZ1284" s="84"/>
    </row>
    <row r="1285" spans="1:52" x14ac:dyDescent="0.25">
      <c r="A1285" s="69" t="s">
        <v>1509</v>
      </c>
      <c r="B1285" s="69" t="s">
        <v>1508</v>
      </c>
      <c r="C1285" s="70"/>
      <c r="D1285" s="71"/>
      <c r="E1285" s="72"/>
      <c r="F1285" s="73"/>
      <c r="G1285" s="70"/>
      <c r="H1285" s="74"/>
      <c r="I1285" s="75"/>
      <c r="J1285" s="75"/>
      <c r="K1285" s="36"/>
      <c r="L1285" s="82"/>
      <c r="M1285" s="82"/>
      <c r="N1285" s="77"/>
      <c r="O1285" s="84" t="s">
        <v>233</v>
      </c>
      <c r="P1285" s="86">
        <v>43168.059039351851</v>
      </c>
      <c r="Q1285" s="84" t="s">
        <v>2842</v>
      </c>
      <c r="R1285" s="84"/>
      <c r="S1285" s="84"/>
      <c r="T1285" s="84" t="s">
        <v>3729</v>
      </c>
      <c r="U1285" s="87" t="s">
        <v>3979</v>
      </c>
      <c r="V1285" s="87" t="s">
        <v>3979</v>
      </c>
      <c r="W1285" s="86">
        <v>43168.059039351851</v>
      </c>
      <c r="X1285" s="87" t="s">
        <v>6069</v>
      </c>
      <c r="Y1285" s="84"/>
      <c r="Z1285" s="84"/>
      <c r="AA1285" s="90" t="s">
        <v>7648</v>
      </c>
      <c r="AB1285" s="84"/>
      <c r="AC1285" s="84" t="b">
        <v>0</v>
      </c>
      <c r="AD1285" s="84">
        <v>0</v>
      </c>
      <c r="AE1285" s="90" t="s">
        <v>243</v>
      </c>
      <c r="AF1285" s="84" t="b">
        <v>0</v>
      </c>
      <c r="AG1285" s="84" t="s">
        <v>248</v>
      </c>
      <c r="AH1285" s="84"/>
      <c r="AI1285" s="90" t="s">
        <v>243</v>
      </c>
      <c r="AJ1285" s="84" t="b">
        <v>0</v>
      </c>
      <c r="AK1285" s="84">
        <v>13</v>
      </c>
      <c r="AL1285" s="90" t="s">
        <v>7647</v>
      </c>
      <c r="AM1285" s="84" t="s">
        <v>252</v>
      </c>
      <c r="AN1285" s="84" t="b">
        <v>0</v>
      </c>
      <c r="AO1285" s="90" t="s">
        <v>7647</v>
      </c>
      <c r="AP1285" s="84" t="s">
        <v>179</v>
      </c>
      <c r="AQ1285" s="84">
        <v>0</v>
      </c>
      <c r="AR1285" s="84">
        <v>0</v>
      </c>
      <c r="AS1285" s="84"/>
      <c r="AT1285" s="84"/>
      <c r="AU1285" s="84"/>
      <c r="AV1285" s="84"/>
      <c r="AW1285" s="84"/>
      <c r="AX1285" s="84"/>
      <c r="AY1285" s="84"/>
      <c r="AZ1285" s="84"/>
    </row>
    <row r="1286" spans="1:52" x14ac:dyDescent="0.25">
      <c r="A1286" s="69" t="s">
        <v>1510</v>
      </c>
      <c r="B1286" s="69" t="s">
        <v>1510</v>
      </c>
      <c r="C1286" s="70"/>
      <c r="D1286" s="71"/>
      <c r="E1286" s="72"/>
      <c r="F1286" s="73"/>
      <c r="G1286" s="70"/>
      <c r="H1286" s="74"/>
      <c r="I1286" s="75"/>
      <c r="J1286" s="75"/>
      <c r="K1286" s="36"/>
      <c r="L1286" s="82"/>
      <c r="M1286" s="82"/>
      <c r="N1286" s="77"/>
      <c r="O1286" s="84" t="s">
        <v>179</v>
      </c>
      <c r="P1286" s="86">
        <v>43168.059062499997</v>
      </c>
      <c r="Q1286" s="84" t="s">
        <v>2843</v>
      </c>
      <c r="R1286" s="87" t="s">
        <v>3332</v>
      </c>
      <c r="S1286" s="84" t="s">
        <v>3505</v>
      </c>
      <c r="T1286" s="84" t="s">
        <v>3730</v>
      </c>
      <c r="U1286" s="84"/>
      <c r="V1286" s="87" t="s">
        <v>4717</v>
      </c>
      <c r="W1286" s="86">
        <v>43168.059062499997</v>
      </c>
      <c r="X1286" s="87" t="s">
        <v>6070</v>
      </c>
      <c r="Y1286" s="84"/>
      <c r="Z1286" s="84"/>
      <c r="AA1286" s="90" t="s">
        <v>7649</v>
      </c>
      <c r="AB1286" s="84"/>
      <c r="AC1286" s="84" t="b">
        <v>0</v>
      </c>
      <c r="AD1286" s="84">
        <v>0</v>
      </c>
      <c r="AE1286" s="90" t="s">
        <v>243</v>
      </c>
      <c r="AF1286" s="84" t="b">
        <v>0</v>
      </c>
      <c r="AG1286" s="84" t="s">
        <v>248</v>
      </c>
      <c r="AH1286" s="84"/>
      <c r="AI1286" s="90" t="s">
        <v>243</v>
      </c>
      <c r="AJ1286" s="84" t="b">
        <v>0</v>
      </c>
      <c r="AK1286" s="84">
        <v>0</v>
      </c>
      <c r="AL1286" s="90" t="s">
        <v>243</v>
      </c>
      <c r="AM1286" s="84" t="s">
        <v>253</v>
      </c>
      <c r="AN1286" s="84" t="b">
        <v>0</v>
      </c>
      <c r="AO1286" s="90" t="s">
        <v>7649</v>
      </c>
      <c r="AP1286" s="84" t="s">
        <v>179</v>
      </c>
      <c r="AQ1286" s="84">
        <v>0</v>
      </c>
      <c r="AR1286" s="84">
        <v>0</v>
      </c>
      <c r="AS1286" s="84"/>
      <c r="AT1286" s="84"/>
      <c r="AU1286" s="84"/>
      <c r="AV1286" s="84"/>
      <c r="AW1286" s="84"/>
      <c r="AX1286" s="84"/>
      <c r="AY1286" s="84"/>
      <c r="AZ1286" s="84"/>
    </row>
    <row r="1287" spans="1:52" x14ac:dyDescent="0.25">
      <c r="A1287" s="69" t="s">
        <v>1511</v>
      </c>
      <c r="B1287" s="69" t="s">
        <v>2066</v>
      </c>
      <c r="C1287" s="70"/>
      <c r="D1287" s="71"/>
      <c r="E1287" s="72"/>
      <c r="F1287" s="73"/>
      <c r="G1287" s="70"/>
      <c r="H1287" s="74"/>
      <c r="I1287" s="75"/>
      <c r="J1287" s="75"/>
      <c r="K1287" s="36"/>
      <c r="L1287" s="82"/>
      <c r="M1287" s="82"/>
      <c r="N1287" s="77"/>
      <c r="O1287" s="84" t="s">
        <v>233</v>
      </c>
      <c r="P1287" s="86">
        <v>43168.05908564815</v>
      </c>
      <c r="Q1287" s="84" t="s">
        <v>2571</v>
      </c>
      <c r="R1287" s="84"/>
      <c r="S1287" s="84"/>
      <c r="T1287" s="84" t="s">
        <v>3637</v>
      </c>
      <c r="U1287" s="84"/>
      <c r="V1287" s="87" t="s">
        <v>4718</v>
      </c>
      <c r="W1287" s="86">
        <v>43168.05908564815</v>
      </c>
      <c r="X1287" s="87" t="s">
        <v>6071</v>
      </c>
      <c r="Y1287" s="84"/>
      <c r="Z1287" s="84"/>
      <c r="AA1287" s="90" t="s">
        <v>7650</v>
      </c>
      <c r="AB1287" s="84"/>
      <c r="AC1287" s="84" t="b">
        <v>0</v>
      </c>
      <c r="AD1287" s="84">
        <v>0</v>
      </c>
      <c r="AE1287" s="90" t="s">
        <v>243</v>
      </c>
      <c r="AF1287" s="84" t="b">
        <v>0</v>
      </c>
      <c r="AG1287" s="84" t="s">
        <v>248</v>
      </c>
      <c r="AH1287" s="84"/>
      <c r="AI1287" s="90" t="s">
        <v>243</v>
      </c>
      <c r="AJ1287" s="84" t="b">
        <v>0</v>
      </c>
      <c r="AK1287" s="84">
        <v>31</v>
      </c>
      <c r="AL1287" s="90" t="s">
        <v>8299</v>
      </c>
      <c r="AM1287" s="84" t="s">
        <v>253</v>
      </c>
      <c r="AN1287" s="84" t="b">
        <v>0</v>
      </c>
      <c r="AO1287" s="90" t="s">
        <v>8299</v>
      </c>
      <c r="AP1287" s="84" t="s">
        <v>179</v>
      </c>
      <c r="AQ1287" s="84">
        <v>0</v>
      </c>
      <c r="AR1287" s="84">
        <v>0</v>
      </c>
      <c r="AS1287" s="84"/>
      <c r="AT1287" s="84"/>
      <c r="AU1287" s="84"/>
      <c r="AV1287" s="84"/>
      <c r="AW1287" s="84"/>
      <c r="AX1287" s="84"/>
      <c r="AY1287" s="84"/>
      <c r="AZ1287" s="84"/>
    </row>
    <row r="1288" spans="1:52" x14ac:dyDescent="0.25">
      <c r="A1288" s="69" t="s">
        <v>1512</v>
      </c>
      <c r="B1288" s="69" t="s">
        <v>1512</v>
      </c>
      <c r="C1288" s="70"/>
      <c r="D1288" s="71"/>
      <c r="E1288" s="72"/>
      <c r="F1288" s="73"/>
      <c r="G1288" s="70"/>
      <c r="H1288" s="74"/>
      <c r="I1288" s="75"/>
      <c r="J1288" s="75"/>
      <c r="K1288" s="36"/>
      <c r="L1288" s="82"/>
      <c r="M1288" s="82"/>
      <c r="N1288" s="77"/>
      <c r="O1288" s="84" t="s">
        <v>179</v>
      </c>
      <c r="P1288" s="86">
        <v>43163.248391203706</v>
      </c>
      <c r="Q1288" s="84" t="s">
        <v>2844</v>
      </c>
      <c r="R1288" s="84"/>
      <c r="S1288" s="84"/>
      <c r="T1288" s="84" t="s">
        <v>3596</v>
      </c>
      <c r="U1288" s="87" t="s">
        <v>3906</v>
      </c>
      <c r="V1288" s="87" t="s">
        <v>3906</v>
      </c>
      <c r="W1288" s="86">
        <v>43163.248391203706</v>
      </c>
      <c r="X1288" s="87" t="s">
        <v>6072</v>
      </c>
      <c r="Y1288" s="84"/>
      <c r="Z1288" s="84"/>
      <c r="AA1288" s="90" t="s">
        <v>7651</v>
      </c>
      <c r="AB1288" s="90" t="s">
        <v>8368</v>
      </c>
      <c r="AC1288" s="84" t="b">
        <v>0</v>
      </c>
      <c r="AD1288" s="84">
        <v>509</v>
      </c>
      <c r="AE1288" s="90" t="s">
        <v>8449</v>
      </c>
      <c r="AF1288" s="84" t="b">
        <v>0</v>
      </c>
      <c r="AG1288" s="84" t="s">
        <v>8486</v>
      </c>
      <c r="AH1288" s="84"/>
      <c r="AI1288" s="90" t="s">
        <v>243</v>
      </c>
      <c r="AJ1288" s="84" t="b">
        <v>0</v>
      </c>
      <c r="AK1288" s="84">
        <v>1971</v>
      </c>
      <c r="AL1288" s="90" t="s">
        <v>243</v>
      </c>
      <c r="AM1288" s="84" t="s">
        <v>251</v>
      </c>
      <c r="AN1288" s="84" t="b">
        <v>0</v>
      </c>
      <c r="AO1288" s="90" t="s">
        <v>8368</v>
      </c>
      <c r="AP1288" s="84" t="s">
        <v>270</v>
      </c>
      <c r="AQ1288" s="84">
        <v>0</v>
      </c>
      <c r="AR1288" s="84">
        <v>0</v>
      </c>
      <c r="AS1288" s="84"/>
      <c r="AT1288" s="84"/>
      <c r="AU1288" s="84"/>
      <c r="AV1288" s="84"/>
      <c r="AW1288" s="84"/>
      <c r="AX1288" s="84"/>
      <c r="AY1288" s="84"/>
      <c r="AZ1288" s="84"/>
    </row>
    <row r="1289" spans="1:52" x14ac:dyDescent="0.25">
      <c r="A1289" s="69" t="s">
        <v>1513</v>
      </c>
      <c r="B1289" s="69" t="s">
        <v>1512</v>
      </c>
      <c r="C1289" s="70"/>
      <c r="D1289" s="71"/>
      <c r="E1289" s="72"/>
      <c r="F1289" s="73"/>
      <c r="G1289" s="70"/>
      <c r="H1289" s="74"/>
      <c r="I1289" s="75"/>
      <c r="J1289" s="75"/>
      <c r="K1289" s="36"/>
      <c r="L1289" s="82"/>
      <c r="M1289" s="82"/>
      <c r="N1289" s="77"/>
      <c r="O1289" s="84" t="s">
        <v>233</v>
      </c>
      <c r="P1289" s="86">
        <v>43168.059155092589</v>
      </c>
      <c r="Q1289" s="84" t="s">
        <v>2513</v>
      </c>
      <c r="R1289" s="84"/>
      <c r="S1289" s="84"/>
      <c r="T1289" s="84" t="s">
        <v>3596</v>
      </c>
      <c r="U1289" s="87" t="s">
        <v>3906</v>
      </c>
      <c r="V1289" s="87" t="s">
        <v>3906</v>
      </c>
      <c r="W1289" s="86">
        <v>43168.059155092589</v>
      </c>
      <c r="X1289" s="87" t="s">
        <v>6073</v>
      </c>
      <c r="Y1289" s="84"/>
      <c r="Z1289" s="84"/>
      <c r="AA1289" s="90" t="s">
        <v>7652</v>
      </c>
      <c r="AB1289" s="84"/>
      <c r="AC1289" s="84" t="b">
        <v>0</v>
      </c>
      <c r="AD1289" s="84">
        <v>0</v>
      </c>
      <c r="AE1289" s="90" t="s">
        <v>243</v>
      </c>
      <c r="AF1289" s="84" t="b">
        <v>0</v>
      </c>
      <c r="AG1289" s="84" t="s">
        <v>8486</v>
      </c>
      <c r="AH1289" s="84"/>
      <c r="AI1289" s="90" t="s">
        <v>243</v>
      </c>
      <c r="AJ1289" s="84" t="b">
        <v>0</v>
      </c>
      <c r="AK1289" s="84">
        <v>1971</v>
      </c>
      <c r="AL1289" s="90" t="s">
        <v>7651</v>
      </c>
      <c r="AM1289" s="84" t="s">
        <v>251</v>
      </c>
      <c r="AN1289" s="84" t="b">
        <v>0</v>
      </c>
      <c r="AO1289" s="90" t="s">
        <v>7651</v>
      </c>
      <c r="AP1289" s="84" t="s">
        <v>179</v>
      </c>
      <c r="AQ1289" s="84">
        <v>0</v>
      </c>
      <c r="AR1289" s="84">
        <v>0</v>
      </c>
      <c r="AS1289" s="84"/>
      <c r="AT1289" s="84"/>
      <c r="AU1289" s="84"/>
      <c r="AV1289" s="84"/>
      <c r="AW1289" s="84"/>
      <c r="AX1289" s="84"/>
      <c r="AY1289" s="84"/>
      <c r="AZ1289" s="84"/>
    </row>
    <row r="1290" spans="1:52" x14ac:dyDescent="0.25">
      <c r="A1290" s="69" t="s">
        <v>1514</v>
      </c>
      <c r="B1290" s="69" t="s">
        <v>1514</v>
      </c>
      <c r="C1290" s="70"/>
      <c r="D1290" s="71"/>
      <c r="E1290" s="72"/>
      <c r="F1290" s="73"/>
      <c r="G1290" s="70"/>
      <c r="H1290" s="74"/>
      <c r="I1290" s="75"/>
      <c r="J1290" s="75"/>
      <c r="K1290" s="36"/>
      <c r="L1290" s="82"/>
      <c r="M1290" s="82"/>
      <c r="N1290" s="77"/>
      <c r="O1290" s="84" t="s">
        <v>179</v>
      </c>
      <c r="P1290" s="86">
        <v>43168.059178240743</v>
      </c>
      <c r="Q1290" s="84" t="s">
        <v>2845</v>
      </c>
      <c r="R1290" s="87" t="s">
        <v>3333</v>
      </c>
      <c r="S1290" s="84" t="s">
        <v>3506</v>
      </c>
      <c r="T1290" s="84" t="s">
        <v>3547</v>
      </c>
      <c r="U1290" s="84"/>
      <c r="V1290" s="87" t="s">
        <v>4719</v>
      </c>
      <c r="W1290" s="86">
        <v>43168.059178240743</v>
      </c>
      <c r="X1290" s="87" t="s">
        <v>6074</v>
      </c>
      <c r="Y1290" s="84"/>
      <c r="Z1290" s="84"/>
      <c r="AA1290" s="90" t="s">
        <v>7653</v>
      </c>
      <c r="AB1290" s="84"/>
      <c r="AC1290" s="84" t="b">
        <v>0</v>
      </c>
      <c r="AD1290" s="84">
        <v>0</v>
      </c>
      <c r="AE1290" s="90" t="s">
        <v>243</v>
      </c>
      <c r="AF1290" s="84" t="b">
        <v>0</v>
      </c>
      <c r="AG1290" s="84" t="s">
        <v>248</v>
      </c>
      <c r="AH1290" s="84"/>
      <c r="AI1290" s="90" t="s">
        <v>243</v>
      </c>
      <c r="AJ1290" s="84" t="b">
        <v>0</v>
      </c>
      <c r="AK1290" s="84">
        <v>0</v>
      </c>
      <c r="AL1290" s="90" t="s">
        <v>243</v>
      </c>
      <c r="AM1290" s="84" t="s">
        <v>266</v>
      </c>
      <c r="AN1290" s="84" t="b">
        <v>0</v>
      </c>
      <c r="AO1290" s="90" t="s">
        <v>7653</v>
      </c>
      <c r="AP1290" s="84" t="s">
        <v>179</v>
      </c>
      <c r="AQ1290" s="84">
        <v>0</v>
      </c>
      <c r="AR1290" s="84">
        <v>0</v>
      </c>
      <c r="AS1290" s="84"/>
      <c r="AT1290" s="84"/>
      <c r="AU1290" s="84"/>
      <c r="AV1290" s="84"/>
      <c r="AW1290" s="84"/>
      <c r="AX1290" s="84"/>
      <c r="AY1290" s="84"/>
      <c r="AZ1290" s="84"/>
    </row>
    <row r="1291" spans="1:52" x14ac:dyDescent="0.25">
      <c r="A1291" s="69" t="s">
        <v>1515</v>
      </c>
      <c r="B1291" s="69" t="s">
        <v>2018</v>
      </c>
      <c r="C1291" s="70"/>
      <c r="D1291" s="71"/>
      <c r="E1291" s="72"/>
      <c r="F1291" s="73"/>
      <c r="G1291" s="70"/>
      <c r="H1291" s="74"/>
      <c r="I1291" s="75"/>
      <c r="J1291" s="75"/>
      <c r="K1291" s="36"/>
      <c r="L1291" s="82"/>
      <c r="M1291" s="82"/>
      <c r="N1291" s="77"/>
      <c r="O1291" s="84" t="s">
        <v>233</v>
      </c>
      <c r="P1291" s="86">
        <v>43168.059201388889</v>
      </c>
      <c r="Q1291" s="84" t="s">
        <v>2576</v>
      </c>
      <c r="R1291" s="84"/>
      <c r="S1291" s="84"/>
      <c r="T1291" s="84"/>
      <c r="U1291" s="84"/>
      <c r="V1291" s="87" t="s">
        <v>4720</v>
      </c>
      <c r="W1291" s="86">
        <v>43168.059201388889</v>
      </c>
      <c r="X1291" s="87" t="s">
        <v>6075</v>
      </c>
      <c r="Y1291" s="84"/>
      <c r="Z1291" s="84"/>
      <c r="AA1291" s="90" t="s">
        <v>7654</v>
      </c>
      <c r="AB1291" s="84"/>
      <c r="AC1291" s="84" t="b">
        <v>0</v>
      </c>
      <c r="AD1291" s="84">
        <v>0</v>
      </c>
      <c r="AE1291" s="90" t="s">
        <v>243</v>
      </c>
      <c r="AF1291" s="84" t="b">
        <v>0</v>
      </c>
      <c r="AG1291" s="84" t="s">
        <v>248</v>
      </c>
      <c r="AH1291" s="84"/>
      <c r="AI1291" s="90" t="s">
        <v>243</v>
      </c>
      <c r="AJ1291" s="84" t="b">
        <v>0</v>
      </c>
      <c r="AK1291" s="84">
        <v>101</v>
      </c>
      <c r="AL1291" s="90" t="s">
        <v>8248</v>
      </c>
      <c r="AM1291" s="84" t="s">
        <v>253</v>
      </c>
      <c r="AN1291" s="84" t="b">
        <v>0</v>
      </c>
      <c r="AO1291" s="90" t="s">
        <v>8248</v>
      </c>
      <c r="AP1291" s="84" t="s">
        <v>179</v>
      </c>
      <c r="AQ1291" s="84">
        <v>0</v>
      </c>
      <c r="AR1291" s="84">
        <v>0</v>
      </c>
      <c r="AS1291" s="84"/>
      <c r="AT1291" s="84"/>
      <c r="AU1291" s="84"/>
      <c r="AV1291" s="84"/>
      <c r="AW1291" s="84"/>
      <c r="AX1291" s="84"/>
      <c r="AY1291" s="84"/>
      <c r="AZ1291" s="84"/>
    </row>
    <row r="1292" spans="1:52" x14ac:dyDescent="0.25">
      <c r="A1292" s="69" t="s">
        <v>1516</v>
      </c>
      <c r="B1292" s="69" t="s">
        <v>1578</v>
      </c>
      <c r="C1292" s="70"/>
      <c r="D1292" s="71"/>
      <c r="E1292" s="72"/>
      <c r="F1292" s="73"/>
      <c r="G1292" s="70"/>
      <c r="H1292" s="74"/>
      <c r="I1292" s="75"/>
      <c r="J1292" s="75"/>
      <c r="K1292" s="36"/>
      <c r="L1292" s="82"/>
      <c r="M1292" s="82"/>
      <c r="N1292" s="77"/>
      <c r="O1292" s="84" t="s">
        <v>233</v>
      </c>
      <c r="P1292" s="86">
        <v>43168.059201388889</v>
      </c>
      <c r="Q1292" s="84" t="s">
        <v>2514</v>
      </c>
      <c r="R1292" s="84"/>
      <c r="S1292" s="84"/>
      <c r="T1292" s="84" t="s">
        <v>3596</v>
      </c>
      <c r="U1292" s="87" t="s">
        <v>3907</v>
      </c>
      <c r="V1292" s="87" t="s">
        <v>3907</v>
      </c>
      <c r="W1292" s="86">
        <v>43168.059201388889</v>
      </c>
      <c r="X1292" s="87" t="s">
        <v>6076</v>
      </c>
      <c r="Y1292" s="84"/>
      <c r="Z1292" s="84"/>
      <c r="AA1292" s="90" t="s">
        <v>7655</v>
      </c>
      <c r="AB1292" s="84"/>
      <c r="AC1292" s="84" t="b">
        <v>0</v>
      </c>
      <c r="AD1292" s="84">
        <v>0</v>
      </c>
      <c r="AE1292" s="90" t="s">
        <v>243</v>
      </c>
      <c r="AF1292" s="84" t="b">
        <v>0</v>
      </c>
      <c r="AG1292" s="84" t="s">
        <v>8486</v>
      </c>
      <c r="AH1292" s="84"/>
      <c r="AI1292" s="90" t="s">
        <v>243</v>
      </c>
      <c r="AJ1292" s="84" t="b">
        <v>0</v>
      </c>
      <c r="AK1292" s="84">
        <v>184</v>
      </c>
      <c r="AL1292" s="90" t="s">
        <v>7734</v>
      </c>
      <c r="AM1292" s="84" t="s">
        <v>253</v>
      </c>
      <c r="AN1292" s="84" t="b">
        <v>0</v>
      </c>
      <c r="AO1292" s="90" t="s">
        <v>7734</v>
      </c>
      <c r="AP1292" s="84" t="s">
        <v>179</v>
      </c>
      <c r="AQ1292" s="84">
        <v>0</v>
      </c>
      <c r="AR1292" s="84">
        <v>0</v>
      </c>
      <c r="AS1292" s="84"/>
      <c r="AT1292" s="84"/>
      <c r="AU1292" s="84"/>
      <c r="AV1292" s="84"/>
      <c r="AW1292" s="84"/>
      <c r="AX1292" s="84"/>
      <c r="AY1292" s="84"/>
      <c r="AZ1292" s="84"/>
    </row>
    <row r="1293" spans="1:52" x14ac:dyDescent="0.25">
      <c r="A1293" s="69" t="s">
        <v>1517</v>
      </c>
      <c r="B1293" s="69" t="s">
        <v>1517</v>
      </c>
      <c r="C1293" s="70"/>
      <c r="D1293" s="71"/>
      <c r="E1293" s="72"/>
      <c r="F1293" s="73"/>
      <c r="G1293" s="70"/>
      <c r="H1293" s="74"/>
      <c r="I1293" s="75"/>
      <c r="J1293" s="75"/>
      <c r="K1293" s="36"/>
      <c r="L1293" s="82"/>
      <c r="M1293" s="82"/>
      <c r="N1293" s="77"/>
      <c r="O1293" s="84" t="s">
        <v>179</v>
      </c>
      <c r="P1293" s="86">
        <v>43168.059201388889</v>
      </c>
      <c r="Q1293" s="84" t="s">
        <v>2846</v>
      </c>
      <c r="R1293" s="87" t="s">
        <v>3334</v>
      </c>
      <c r="S1293" s="84" t="s">
        <v>3486</v>
      </c>
      <c r="T1293" s="84" t="s">
        <v>3731</v>
      </c>
      <c r="U1293" s="84"/>
      <c r="V1293" s="87" t="s">
        <v>4721</v>
      </c>
      <c r="W1293" s="86">
        <v>43168.059201388889</v>
      </c>
      <c r="X1293" s="87" t="s">
        <v>6077</v>
      </c>
      <c r="Y1293" s="84"/>
      <c r="Z1293" s="84"/>
      <c r="AA1293" s="90" t="s">
        <v>7656</v>
      </c>
      <c r="AB1293" s="84"/>
      <c r="AC1293" s="84" t="b">
        <v>0</v>
      </c>
      <c r="AD1293" s="84">
        <v>0</v>
      </c>
      <c r="AE1293" s="90" t="s">
        <v>243</v>
      </c>
      <c r="AF1293" s="84" t="b">
        <v>0</v>
      </c>
      <c r="AG1293" s="84" t="s">
        <v>526</v>
      </c>
      <c r="AH1293" s="84"/>
      <c r="AI1293" s="90" t="s">
        <v>243</v>
      </c>
      <c r="AJ1293" s="84" t="b">
        <v>0</v>
      </c>
      <c r="AK1293" s="84">
        <v>0</v>
      </c>
      <c r="AL1293" s="90" t="s">
        <v>243</v>
      </c>
      <c r="AM1293" s="84" t="s">
        <v>253</v>
      </c>
      <c r="AN1293" s="84" t="b">
        <v>0</v>
      </c>
      <c r="AO1293" s="90" t="s">
        <v>7656</v>
      </c>
      <c r="AP1293" s="84" t="s">
        <v>179</v>
      </c>
      <c r="AQ1293" s="84">
        <v>0</v>
      </c>
      <c r="AR1293" s="84">
        <v>0</v>
      </c>
      <c r="AS1293" s="84"/>
      <c r="AT1293" s="84"/>
      <c r="AU1293" s="84"/>
      <c r="AV1293" s="84"/>
      <c r="AW1293" s="84"/>
      <c r="AX1293" s="84"/>
      <c r="AY1293" s="84"/>
      <c r="AZ1293" s="84"/>
    </row>
    <row r="1294" spans="1:52" x14ac:dyDescent="0.25">
      <c r="A1294" s="69" t="s">
        <v>1518</v>
      </c>
      <c r="B1294" s="69" t="s">
        <v>2299</v>
      </c>
      <c r="C1294" s="70"/>
      <c r="D1294" s="71"/>
      <c r="E1294" s="72"/>
      <c r="F1294" s="73"/>
      <c r="G1294" s="70"/>
      <c r="H1294" s="74"/>
      <c r="I1294" s="75"/>
      <c r="J1294" s="75"/>
      <c r="K1294" s="36"/>
      <c r="L1294" s="82"/>
      <c r="M1294" s="82"/>
      <c r="N1294" s="77"/>
      <c r="O1294" s="84" t="s">
        <v>234</v>
      </c>
      <c r="P1294" s="86">
        <v>43168.056168981479</v>
      </c>
      <c r="Q1294" s="84" t="s">
        <v>2847</v>
      </c>
      <c r="R1294" s="84"/>
      <c r="S1294" s="84"/>
      <c r="T1294" s="84" t="s">
        <v>3547</v>
      </c>
      <c r="U1294" s="84"/>
      <c r="V1294" s="87" t="s">
        <v>4722</v>
      </c>
      <c r="W1294" s="86">
        <v>43168.056168981479</v>
      </c>
      <c r="X1294" s="87" t="s">
        <v>6078</v>
      </c>
      <c r="Y1294" s="84"/>
      <c r="Z1294" s="84"/>
      <c r="AA1294" s="90" t="s">
        <v>7657</v>
      </c>
      <c r="AB1294" s="90" t="s">
        <v>8369</v>
      </c>
      <c r="AC1294" s="84" t="b">
        <v>0</v>
      </c>
      <c r="AD1294" s="84">
        <v>1</v>
      </c>
      <c r="AE1294" s="90" t="s">
        <v>8450</v>
      </c>
      <c r="AF1294" s="84" t="b">
        <v>0</v>
      </c>
      <c r="AG1294" s="84" t="s">
        <v>248</v>
      </c>
      <c r="AH1294" s="84"/>
      <c r="AI1294" s="90" t="s">
        <v>243</v>
      </c>
      <c r="AJ1294" s="84" t="b">
        <v>0</v>
      </c>
      <c r="AK1294" s="84">
        <v>1</v>
      </c>
      <c r="AL1294" s="90" t="s">
        <v>243</v>
      </c>
      <c r="AM1294" s="84" t="s">
        <v>252</v>
      </c>
      <c r="AN1294" s="84" t="b">
        <v>0</v>
      </c>
      <c r="AO1294" s="90" t="s">
        <v>8369</v>
      </c>
      <c r="AP1294" s="84" t="s">
        <v>179</v>
      </c>
      <c r="AQ1294" s="84">
        <v>0</v>
      </c>
      <c r="AR1294" s="84">
        <v>0</v>
      </c>
      <c r="AS1294" s="84" t="s">
        <v>8556</v>
      </c>
      <c r="AT1294" s="84" t="s">
        <v>271</v>
      </c>
      <c r="AU1294" s="84" t="s">
        <v>272</v>
      </c>
      <c r="AV1294" s="84" t="s">
        <v>8570</v>
      </c>
      <c r="AW1294" s="84" t="s">
        <v>8579</v>
      </c>
      <c r="AX1294" s="84" t="s">
        <v>8589</v>
      </c>
      <c r="AY1294" s="84" t="s">
        <v>283</v>
      </c>
      <c r="AZ1294" s="87" t="s">
        <v>8599</v>
      </c>
    </row>
    <row r="1295" spans="1:52" x14ac:dyDescent="0.25">
      <c r="A1295" s="69" t="s">
        <v>1519</v>
      </c>
      <c r="B1295" s="69" t="s">
        <v>2299</v>
      </c>
      <c r="C1295" s="70"/>
      <c r="D1295" s="71"/>
      <c r="E1295" s="72"/>
      <c r="F1295" s="73"/>
      <c r="G1295" s="70"/>
      <c r="H1295" s="74"/>
      <c r="I1295" s="75"/>
      <c r="J1295" s="75"/>
      <c r="K1295" s="36"/>
      <c r="L1295" s="82"/>
      <c r="M1295" s="82"/>
      <c r="N1295" s="77"/>
      <c r="O1295" s="84" t="s">
        <v>233</v>
      </c>
      <c r="P1295" s="86">
        <v>43168.059212962966</v>
      </c>
      <c r="Q1295" s="84" t="s">
        <v>2848</v>
      </c>
      <c r="R1295" s="84"/>
      <c r="S1295" s="84"/>
      <c r="T1295" s="84"/>
      <c r="U1295" s="84"/>
      <c r="V1295" s="87" t="s">
        <v>4723</v>
      </c>
      <c r="W1295" s="86">
        <v>43168.059212962966</v>
      </c>
      <c r="X1295" s="87" t="s">
        <v>6079</v>
      </c>
      <c r="Y1295" s="84"/>
      <c r="Z1295" s="84"/>
      <c r="AA1295" s="90" t="s">
        <v>7658</v>
      </c>
      <c r="AB1295" s="84"/>
      <c r="AC1295" s="84" t="b">
        <v>0</v>
      </c>
      <c r="AD1295" s="84">
        <v>0</v>
      </c>
      <c r="AE1295" s="90" t="s">
        <v>243</v>
      </c>
      <c r="AF1295" s="84" t="b">
        <v>0</v>
      </c>
      <c r="AG1295" s="84" t="s">
        <v>248</v>
      </c>
      <c r="AH1295" s="84"/>
      <c r="AI1295" s="90" t="s">
        <v>243</v>
      </c>
      <c r="AJ1295" s="84" t="b">
        <v>0</v>
      </c>
      <c r="AK1295" s="84">
        <v>1</v>
      </c>
      <c r="AL1295" s="90" t="s">
        <v>7657</v>
      </c>
      <c r="AM1295" s="84" t="s">
        <v>253</v>
      </c>
      <c r="AN1295" s="84" t="b">
        <v>0</v>
      </c>
      <c r="AO1295" s="90" t="s">
        <v>7657</v>
      </c>
      <c r="AP1295" s="84" t="s">
        <v>179</v>
      </c>
      <c r="AQ1295" s="84">
        <v>0</v>
      </c>
      <c r="AR1295" s="84">
        <v>0</v>
      </c>
      <c r="AS1295" s="84"/>
      <c r="AT1295" s="84"/>
      <c r="AU1295" s="84"/>
      <c r="AV1295" s="84"/>
      <c r="AW1295" s="84"/>
      <c r="AX1295" s="84"/>
      <c r="AY1295" s="84"/>
      <c r="AZ1295" s="84"/>
    </row>
    <row r="1296" spans="1:52" x14ac:dyDescent="0.25">
      <c r="A1296" s="69" t="s">
        <v>1519</v>
      </c>
      <c r="B1296" s="69" t="s">
        <v>1518</v>
      </c>
      <c r="C1296" s="70"/>
      <c r="D1296" s="71"/>
      <c r="E1296" s="72"/>
      <c r="F1296" s="73"/>
      <c r="G1296" s="70"/>
      <c r="H1296" s="74"/>
      <c r="I1296" s="75"/>
      <c r="J1296" s="75"/>
      <c r="K1296" s="36"/>
      <c r="L1296" s="82"/>
      <c r="M1296" s="82"/>
      <c r="N1296" s="77"/>
      <c r="O1296" s="84" t="s">
        <v>233</v>
      </c>
      <c r="P1296" s="86">
        <v>43168.059212962966</v>
      </c>
      <c r="Q1296" s="84" t="s">
        <v>2848</v>
      </c>
      <c r="R1296" s="84"/>
      <c r="S1296" s="84"/>
      <c r="T1296" s="84"/>
      <c r="U1296" s="84"/>
      <c r="V1296" s="87" t="s">
        <v>4723</v>
      </c>
      <c r="W1296" s="86">
        <v>43168.059212962966</v>
      </c>
      <c r="X1296" s="87" t="s">
        <v>6079</v>
      </c>
      <c r="Y1296" s="84"/>
      <c r="Z1296" s="84"/>
      <c r="AA1296" s="90" t="s">
        <v>7658</v>
      </c>
      <c r="AB1296" s="84"/>
      <c r="AC1296" s="84" t="b">
        <v>0</v>
      </c>
      <c r="AD1296" s="84">
        <v>0</v>
      </c>
      <c r="AE1296" s="90" t="s">
        <v>243</v>
      </c>
      <c r="AF1296" s="84" t="b">
        <v>0</v>
      </c>
      <c r="AG1296" s="84" t="s">
        <v>248</v>
      </c>
      <c r="AH1296" s="84"/>
      <c r="AI1296" s="90" t="s">
        <v>243</v>
      </c>
      <c r="AJ1296" s="84" t="b">
        <v>0</v>
      </c>
      <c r="AK1296" s="84">
        <v>1</v>
      </c>
      <c r="AL1296" s="90" t="s">
        <v>7657</v>
      </c>
      <c r="AM1296" s="84" t="s">
        <v>253</v>
      </c>
      <c r="AN1296" s="84" t="b">
        <v>0</v>
      </c>
      <c r="AO1296" s="90" t="s">
        <v>7657</v>
      </c>
      <c r="AP1296" s="84" t="s">
        <v>179</v>
      </c>
      <c r="AQ1296" s="84">
        <v>0</v>
      </c>
      <c r="AR1296" s="84">
        <v>0</v>
      </c>
      <c r="AS1296" s="84"/>
      <c r="AT1296" s="84"/>
      <c r="AU1296" s="84"/>
      <c r="AV1296" s="84"/>
      <c r="AW1296" s="84"/>
      <c r="AX1296" s="84"/>
      <c r="AY1296" s="84"/>
      <c r="AZ1296" s="84"/>
    </row>
    <row r="1297" spans="1:52" x14ac:dyDescent="0.25">
      <c r="A1297" s="69" t="s">
        <v>1520</v>
      </c>
      <c r="B1297" s="69" t="s">
        <v>1520</v>
      </c>
      <c r="C1297" s="70"/>
      <c r="D1297" s="71"/>
      <c r="E1297" s="72"/>
      <c r="F1297" s="73"/>
      <c r="G1297" s="70"/>
      <c r="H1297" s="74"/>
      <c r="I1297" s="75"/>
      <c r="J1297" s="75"/>
      <c r="K1297" s="36"/>
      <c r="L1297" s="82"/>
      <c r="M1297" s="82"/>
      <c r="N1297" s="77"/>
      <c r="O1297" s="84" t="s">
        <v>179</v>
      </c>
      <c r="P1297" s="86">
        <v>43168.059212962966</v>
      </c>
      <c r="Q1297" s="84" t="s">
        <v>2849</v>
      </c>
      <c r="R1297" s="84"/>
      <c r="S1297" s="84"/>
      <c r="T1297" s="84" t="s">
        <v>3547</v>
      </c>
      <c r="U1297" s="84"/>
      <c r="V1297" s="87" t="s">
        <v>4724</v>
      </c>
      <c r="W1297" s="86">
        <v>43168.059212962966</v>
      </c>
      <c r="X1297" s="87" t="s">
        <v>6080</v>
      </c>
      <c r="Y1297" s="84"/>
      <c r="Z1297" s="84"/>
      <c r="AA1297" s="90" t="s">
        <v>7659</v>
      </c>
      <c r="AB1297" s="84"/>
      <c r="AC1297" s="84" t="b">
        <v>0</v>
      </c>
      <c r="AD1297" s="84">
        <v>0</v>
      </c>
      <c r="AE1297" s="90" t="s">
        <v>243</v>
      </c>
      <c r="AF1297" s="84" t="b">
        <v>0</v>
      </c>
      <c r="AG1297" s="84" t="s">
        <v>249</v>
      </c>
      <c r="AH1297" s="84"/>
      <c r="AI1297" s="90" t="s">
        <v>243</v>
      </c>
      <c r="AJ1297" s="84" t="b">
        <v>0</v>
      </c>
      <c r="AK1297" s="84">
        <v>0</v>
      </c>
      <c r="AL1297" s="90" t="s">
        <v>243</v>
      </c>
      <c r="AM1297" s="84" t="s">
        <v>252</v>
      </c>
      <c r="AN1297" s="84" t="b">
        <v>0</v>
      </c>
      <c r="AO1297" s="90" t="s">
        <v>7659</v>
      </c>
      <c r="AP1297" s="84" t="s">
        <v>179</v>
      </c>
      <c r="AQ1297" s="84">
        <v>0</v>
      </c>
      <c r="AR1297" s="84">
        <v>0</v>
      </c>
      <c r="AS1297" s="84"/>
      <c r="AT1297" s="84"/>
      <c r="AU1297" s="84"/>
      <c r="AV1297" s="84"/>
      <c r="AW1297" s="84"/>
      <c r="AX1297" s="84"/>
      <c r="AY1297" s="84"/>
      <c r="AZ1297" s="84"/>
    </row>
    <row r="1298" spans="1:52" x14ac:dyDescent="0.25">
      <c r="A1298" s="69" t="s">
        <v>1521</v>
      </c>
      <c r="B1298" s="69" t="s">
        <v>2075</v>
      </c>
      <c r="C1298" s="70"/>
      <c r="D1298" s="71"/>
      <c r="E1298" s="72"/>
      <c r="F1298" s="73"/>
      <c r="G1298" s="70"/>
      <c r="H1298" s="74"/>
      <c r="I1298" s="75"/>
      <c r="J1298" s="75"/>
      <c r="K1298" s="36"/>
      <c r="L1298" s="82"/>
      <c r="M1298" s="82"/>
      <c r="N1298" s="77"/>
      <c r="O1298" s="84" t="s">
        <v>233</v>
      </c>
      <c r="P1298" s="86">
        <v>43168.059224537035</v>
      </c>
      <c r="Q1298" s="84" t="s">
        <v>2396</v>
      </c>
      <c r="R1298" s="84"/>
      <c r="S1298" s="84"/>
      <c r="T1298" s="84" t="s">
        <v>3570</v>
      </c>
      <c r="U1298" s="87" t="s">
        <v>3884</v>
      </c>
      <c r="V1298" s="87" t="s">
        <v>3884</v>
      </c>
      <c r="W1298" s="86">
        <v>43168.059224537035</v>
      </c>
      <c r="X1298" s="87" t="s">
        <v>6081</v>
      </c>
      <c r="Y1298" s="84"/>
      <c r="Z1298" s="84"/>
      <c r="AA1298" s="90" t="s">
        <v>7660</v>
      </c>
      <c r="AB1298" s="84"/>
      <c r="AC1298" s="84" t="b">
        <v>0</v>
      </c>
      <c r="AD1298" s="84">
        <v>0</v>
      </c>
      <c r="AE1298" s="90" t="s">
        <v>243</v>
      </c>
      <c r="AF1298" s="84" t="b">
        <v>0</v>
      </c>
      <c r="AG1298" s="84" t="s">
        <v>8486</v>
      </c>
      <c r="AH1298" s="84"/>
      <c r="AI1298" s="90" t="s">
        <v>243</v>
      </c>
      <c r="AJ1298" s="84" t="b">
        <v>0</v>
      </c>
      <c r="AK1298" s="84">
        <v>319</v>
      </c>
      <c r="AL1298" s="90" t="s">
        <v>8311</v>
      </c>
      <c r="AM1298" s="84" t="s">
        <v>251</v>
      </c>
      <c r="AN1298" s="84" t="b">
        <v>0</v>
      </c>
      <c r="AO1298" s="90" t="s">
        <v>8311</v>
      </c>
      <c r="AP1298" s="84" t="s">
        <v>179</v>
      </c>
      <c r="AQ1298" s="84">
        <v>0</v>
      </c>
      <c r="AR1298" s="84">
        <v>0</v>
      </c>
      <c r="AS1298" s="84"/>
      <c r="AT1298" s="84"/>
      <c r="AU1298" s="84"/>
      <c r="AV1298" s="84"/>
      <c r="AW1298" s="84"/>
      <c r="AX1298" s="84"/>
      <c r="AY1298" s="84"/>
      <c r="AZ1298" s="84"/>
    </row>
    <row r="1299" spans="1:52" x14ac:dyDescent="0.25">
      <c r="A1299" s="69" t="s">
        <v>1522</v>
      </c>
      <c r="B1299" s="69" t="s">
        <v>1522</v>
      </c>
      <c r="C1299" s="70"/>
      <c r="D1299" s="71"/>
      <c r="E1299" s="72"/>
      <c r="F1299" s="73"/>
      <c r="G1299" s="70"/>
      <c r="H1299" s="74"/>
      <c r="I1299" s="75"/>
      <c r="J1299" s="75"/>
      <c r="K1299" s="36"/>
      <c r="L1299" s="82"/>
      <c r="M1299" s="82"/>
      <c r="N1299" s="77"/>
      <c r="O1299" s="84" t="s">
        <v>179</v>
      </c>
      <c r="P1299" s="86">
        <v>43168.01</v>
      </c>
      <c r="Q1299" s="84" t="s">
        <v>2850</v>
      </c>
      <c r="R1299" s="87" t="s">
        <v>3335</v>
      </c>
      <c r="S1299" s="84" t="s">
        <v>3507</v>
      </c>
      <c r="T1299" s="84" t="s">
        <v>3732</v>
      </c>
      <c r="U1299" s="84"/>
      <c r="V1299" s="87" t="s">
        <v>4725</v>
      </c>
      <c r="W1299" s="86">
        <v>43168.01</v>
      </c>
      <c r="X1299" s="87" t="s">
        <v>6082</v>
      </c>
      <c r="Y1299" s="84"/>
      <c r="Z1299" s="84"/>
      <c r="AA1299" s="90" t="s">
        <v>7661</v>
      </c>
      <c r="AB1299" s="84"/>
      <c r="AC1299" s="84" t="b">
        <v>0</v>
      </c>
      <c r="AD1299" s="84">
        <v>6</v>
      </c>
      <c r="AE1299" s="90" t="s">
        <v>243</v>
      </c>
      <c r="AF1299" s="84" t="b">
        <v>0</v>
      </c>
      <c r="AG1299" s="84" t="s">
        <v>523</v>
      </c>
      <c r="AH1299" s="84"/>
      <c r="AI1299" s="90" t="s">
        <v>243</v>
      </c>
      <c r="AJ1299" s="84" t="b">
        <v>0</v>
      </c>
      <c r="AK1299" s="84">
        <v>9</v>
      </c>
      <c r="AL1299" s="90" t="s">
        <v>243</v>
      </c>
      <c r="AM1299" s="84" t="s">
        <v>8540</v>
      </c>
      <c r="AN1299" s="84" t="b">
        <v>0</v>
      </c>
      <c r="AO1299" s="90" t="s">
        <v>7661</v>
      </c>
      <c r="AP1299" s="84" t="s">
        <v>270</v>
      </c>
      <c r="AQ1299" s="84">
        <v>0</v>
      </c>
      <c r="AR1299" s="84">
        <v>0</v>
      </c>
      <c r="AS1299" s="84"/>
      <c r="AT1299" s="84"/>
      <c r="AU1299" s="84"/>
      <c r="AV1299" s="84"/>
      <c r="AW1299" s="84"/>
      <c r="AX1299" s="84"/>
      <c r="AY1299" s="84"/>
      <c r="AZ1299" s="84"/>
    </row>
    <row r="1300" spans="1:52" x14ac:dyDescent="0.25">
      <c r="A1300" s="69" t="s">
        <v>1523</v>
      </c>
      <c r="B1300" s="69" t="s">
        <v>1522</v>
      </c>
      <c r="C1300" s="70"/>
      <c r="D1300" s="71"/>
      <c r="E1300" s="72"/>
      <c r="F1300" s="73"/>
      <c r="G1300" s="70"/>
      <c r="H1300" s="74"/>
      <c r="I1300" s="75"/>
      <c r="J1300" s="75"/>
      <c r="K1300" s="36"/>
      <c r="L1300" s="82"/>
      <c r="M1300" s="82"/>
      <c r="N1300" s="77"/>
      <c r="O1300" s="84" t="s">
        <v>233</v>
      </c>
      <c r="P1300" s="86">
        <v>43168.059247685182</v>
      </c>
      <c r="Q1300" s="84" t="s">
        <v>2851</v>
      </c>
      <c r="R1300" s="84"/>
      <c r="S1300" s="84"/>
      <c r="T1300" s="84" t="s">
        <v>3732</v>
      </c>
      <c r="U1300" s="84"/>
      <c r="V1300" s="87" t="s">
        <v>4726</v>
      </c>
      <c r="W1300" s="86">
        <v>43168.059247685182</v>
      </c>
      <c r="X1300" s="87" t="s">
        <v>6083</v>
      </c>
      <c r="Y1300" s="84"/>
      <c r="Z1300" s="84"/>
      <c r="AA1300" s="90" t="s">
        <v>7662</v>
      </c>
      <c r="AB1300" s="84"/>
      <c r="AC1300" s="84" t="b">
        <v>0</v>
      </c>
      <c r="AD1300" s="84">
        <v>0</v>
      </c>
      <c r="AE1300" s="90" t="s">
        <v>243</v>
      </c>
      <c r="AF1300" s="84" t="b">
        <v>0</v>
      </c>
      <c r="AG1300" s="84" t="s">
        <v>523</v>
      </c>
      <c r="AH1300" s="84"/>
      <c r="AI1300" s="90" t="s">
        <v>243</v>
      </c>
      <c r="AJ1300" s="84" t="b">
        <v>0</v>
      </c>
      <c r="AK1300" s="84">
        <v>9</v>
      </c>
      <c r="AL1300" s="90" t="s">
        <v>7661</v>
      </c>
      <c r="AM1300" s="84" t="s">
        <v>253</v>
      </c>
      <c r="AN1300" s="84" t="b">
        <v>0</v>
      </c>
      <c r="AO1300" s="90" t="s">
        <v>7661</v>
      </c>
      <c r="AP1300" s="84" t="s">
        <v>179</v>
      </c>
      <c r="AQ1300" s="84">
        <v>0</v>
      </c>
      <c r="AR1300" s="84">
        <v>0</v>
      </c>
      <c r="AS1300" s="84"/>
      <c r="AT1300" s="84"/>
      <c r="AU1300" s="84"/>
      <c r="AV1300" s="84"/>
      <c r="AW1300" s="84"/>
      <c r="AX1300" s="84"/>
      <c r="AY1300" s="84"/>
      <c r="AZ1300" s="84"/>
    </row>
    <row r="1301" spans="1:52" x14ac:dyDescent="0.25">
      <c r="A1301" s="69" t="s">
        <v>1524</v>
      </c>
      <c r="B1301" s="69" t="s">
        <v>1524</v>
      </c>
      <c r="C1301" s="70"/>
      <c r="D1301" s="71"/>
      <c r="E1301" s="72"/>
      <c r="F1301" s="73"/>
      <c r="G1301" s="70"/>
      <c r="H1301" s="74"/>
      <c r="I1301" s="75"/>
      <c r="J1301" s="75"/>
      <c r="K1301" s="36"/>
      <c r="L1301" s="82"/>
      <c r="M1301" s="82"/>
      <c r="N1301" s="77"/>
      <c r="O1301" s="84" t="s">
        <v>179</v>
      </c>
      <c r="P1301" s="86">
        <v>43168.059293981481</v>
      </c>
      <c r="Q1301" s="84" t="s">
        <v>2852</v>
      </c>
      <c r="R1301" s="87" t="s">
        <v>3336</v>
      </c>
      <c r="S1301" s="84" t="s">
        <v>236</v>
      </c>
      <c r="T1301" s="84" t="s">
        <v>3547</v>
      </c>
      <c r="U1301" s="84"/>
      <c r="V1301" s="87" t="s">
        <v>4727</v>
      </c>
      <c r="W1301" s="86">
        <v>43168.059293981481</v>
      </c>
      <c r="X1301" s="87" t="s">
        <v>6084</v>
      </c>
      <c r="Y1301" s="84"/>
      <c r="Z1301" s="84"/>
      <c r="AA1301" s="90" t="s">
        <v>7663</v>
      </c>
      <c r="AB1301" s="84"/>
      <c r="AC1301" s="84" t="b">
        <v>0</v>
      </c>
      <c r="AD1301" s="84">
        <v>0</v>
      </c>
      <c r="AE1301" s="90" t="s">
        <v>243</v>
      </c>
      <c r="AF1301" s="84" t="b">
        <v>1</v>
      </c>
      <c r="AG1301" s="84" t="s">
        <v>248</v>
      </c>
      <c r="AH1301" s="84"/>
      <c r="AI1301" s="90" t="s">
        <v>8506</v>
      </c>
      <c r="AJ1301" s="84" t="b">
        <v>0</v>
      </c>
      <c r="AK1301" s="84">
        <v>0</v>
      </c>
      <c r="AL1301" s="90" t="s">
        <v>243</v>
      </c>
      <c r="AM1301" s="84" t="s">
        <v>253</v>
      </c>
      <c r="AN1301" s="84" t="b">
        <v>0</v>
      </c>
      <c r="AO1301" s="90" t="s">
        <v>7663</v>
      </c>
      <c r="AP1301" s="84" t="s">
        <v>179</v>
      </c>
      <c r="AQ1301" s="84">
        <v>0</v>
      </c>
      <c r="AR1301" s="84">
        <v>0</v>
      </c>
      <c r="AS1301" s="84"/>
      <c r="AT1301" s="84"/>
      <c r="AU1301" s="84"/>
      <c r="AV1301" s="84"/>
      <c r="AW1301" s="84"/>
      <c r="AX1301" s="84"/>
      <c r="AY1301" s="84"/>
      <c r="AZ1301" s="84"/>
    </row>
    <row r="1302" spans="1:52" x14ac:dyDescent="0.25">
      <c r="A1302" s="69" t="s">
        <v>1525</v>
      </c>
      <c r="B1302" s="69" t="s">
        <v>2075</v>
      </c>
      <c r="C1302" s="70"/>
      <c r="D1302" s="71"/>
      <c r="E1302" s="72"/>
      <c r="F1302" s="73"/>
      <c r="G1302" s="70"/>
      <c r="H1302" s="74"/>
      <c r="I1302" s="75"/>
      <c r="J1302" s="75"/>
      <c r="K1302" s="36"/>
      <c r="L1302" s="82"/>
      <c r="M1302" s="82"/>
      <c r="N1302" s="77"/>
      <c r="O1302" s="84" t="s">
        <v>233</v>
      </c>
      <c r="P1302" s="86">
        <v>43168.059305555558</v>
      </c>
      <c r="Q1302" s="84" t="s">
        <v>2396</v>
      </c>
      <c r="R1302" s="84"/>
      <c r="S1302" s="84"/>
      <c r="T1302" s="84" t="s">
        <v>3570</v>
      </c>
      <c r="U1302" s="87" t="s">
        <v>3884</v>
      </c>
      <c r="V1302" s="87" t="s">
        <v>3884</v>
      </c>
      <c r="W1302" s="86">
        <v>43168.059305555558</v>
      </c>
      <c r="X1302" s="87" t="s">
        <v>6085</v>
      </c>
      <c r="Y1302" s="84"/>
      <c r="Z1302" s="84"/>
      <c r="AA1302" s="90" t="s">
        <v>7664</v>
      </c>
      <c r="AB1302" s="84"/>
      <c r="AC1302" s="84" t="b">
        <v>0</v>
      </c>
      <c r="AD1302" s="84">
        <v>0</v>
      </c>
      <c r="AE1302" s="90" t="s">
        <v>243</v>
      </c>
      <c r="AF1302" s="84" t="b">
        <v>0</v>
      </c>
      <c r="AG1302" s="84" t="s">
        <v>8486</v>
      </c>
      <c r="AH1302" s="84"/>
      <c r="AI1302" s="90" t="s">
        <v>243</v>
      </c>
      <c r="AJ1302" s="84" t="b">
        <v>0</v>
      </c>
      <c r="AK1302" s="84">
        <v>319</v>
      </c>
      <c r="AL1302" s="90" t="s">
        <v>8311</v>
      </c>
      <c r="AM1302" s="84" t="s">
        <v>251</v>
      </c>
      <c r="AN1302" s="84" t="b">
        <v>0</v>
      </c>
      <c r="AO1302" s="90" t="s">
        <v>8311</v>
      </c>
      <c r="AP1302" s="84" t="s">
        <v>179</v>
      </c>
      <c r="AQ1302" s="84">
        <v>0</v>
      </c>
      <c r="AR1302" s="84">
        <v>0</v>
      </c>
      <c r="AS1302" s="84"/>
      <c r="AT1302" s="84"/>
      <c r="AU1302" s="84"/>
      <c r="AV1302" s="84"/>
      <c r="AW1302" s="84"/>
      <c r="AX1302" s="84"/>
      <c r="AY1302" s="84"/>
      <c r="AZ1302" s="84"/>
    </row>
    <row r="1303" spans="1:52" x14ac:dyDescent="0.25">
      <c r="A1303" s="69" t="s">
        <v>1526</v>
      </c>
      <c r="B1303" s="69" t="s">
        <v>341</v>
      </c>
      <c r="C1303" s="70"/>
      <c r="D1303" s="71"/>
      <c r="E1303" s="72"/>
      <c r="F1303" s="73"/>
      <c r="G1303" s="70"/>
      <c r="H1303" s="74"/>
      <c r="I1303" s="75"/>
      <c r="J1303" s="75"/>
      <c r="K1303" s="36"/>
      <c r="L1303" s="82"/>
      <c r="M1303" s="82"/>
      <c r="N1303" s="77"/>
      <c r="O1303" s="84" t="s">
        <v>233</v>
      </c>
      <c r="P1303" s="86">
        <v>43168.059305555558</v>
      </c>
      <c r="Q1303" s="84" t="s">
        <v>2395</v>
      </c>
      <c r="R1303" s="84"/>
      <c r="S1303" s="84"/>
      <c r="T1303" s="84"/>
      <c r="U1303" s="84"/>
      <c r="V1303" s="87" t="s">
        <v>4728</v>
      </c>
      <c r="W1303" s="86">
        <v>43168.059305555558</v>
      </c>
      <c r="X1303" s="87" t="s">
        <v>6086</v>
      </c>
      <c r="Y1303" s="84"/>
      <c r="Z1303" s="84"/>
      <c r="AA1303" s="90" t="s">
        <v>7665</v>
      </c>
      <c r="AB1303" s="84"/>
      <c r="AC1303" s="84" t="b">
        <v>0</v>
      </c>
      <c r="AD1303" s="84">
        <v>0</v>
      </c>
      <c r="AE1303" s="90" t="s">
        <v>243</v>
      </c>
      <c r="AF1303" s="84" t="b">
        <v>0</v>
      </c>
      <c r="AG1303" s="84" t="s">
        <v>248</v>
      </c>
      <c r="AH1303" s="84"/>
      <c r="AI1303" s="90" t="s">
        <v>243</v>
      </c>
      <c r="AJ1303" s="84" t="b">
        <v>0</v>
      </c>
      <c r="AK1303" s="84">
        <v>1489</v>
      </c>
      <c r="AL1303" s="90" t="s">
        <v>7816</v>
      </c>
      <c r="AM1303" s="84" t="s">
        <v>254</v>
      </c>
      <c r="AN1303" s="84" t="b">
        <v>0</v>
      </c>
      <c r="AO1303" s="90" t="s">
        <v>7816</v>
      </c>
      <c r="AP1303" s="84" t="s">
        <v>179</v>
      </c>
      <c r="AQ1303" s="84">
        <v>0</v>
      </c>
      <c r="AR1303" s="84">
        <v>0</v>
      </c>
      <c r="AS1303" s="84"/>
      <c r="AT1303" s="84"/>
      <c r="AU1303" s="84"/>
      <c r="AV1303" s="84"/>
      <c r="AW1303" s="84"/>
      <c r="AX1303" s="84"/>
      <c r="AY1303" s="84"/>
      <c r="AZ1303" s="84"/>
    </row>
    <row r="1304" spans="1:52" x14ac:dyDescent="0.25">
      <c r="A1304" s="69" t="s">
        <v>1526</v>
      </c>
      <c r="B1304" s="69" t="s">
        <v>2135</v>
      </c>
      <c r="C1304" s="70"/>
      <c r="D1304" s="71"/>
      <c r="E1304" s="72"/>
      <c r="F1304" s="73"/>
      <c r="G1304" s="70"/>
      <c r="H1304" s="74"/>
      <c r="I1304" s="75"/>
      <c r="J1304" s="75"/>
      <c r="K1304" s="36"/>
      <c r="L1304" s="82"/>
      <c r="M1304" s="82"/>
      <c r="N1304" s="77"/>
      <c r="O1304" s="84" t="s">
        <v>233</v>
      </c>
      <c r="P1304" s="86">
        <v>43168.059305555558</v>
      </c>
      <c r="Q1304" s="84" t="s">
        <v>2395</v>
      </c>
      <c r="R1304" s="84"/>
      <c r="S1304" s="84"/>
      <c r="T1304" s="84"/>
      <c r="U1304" s="84"/>
      <c r="V1304" s="87" t="s">
        <v>4728</v>
      </c>
      <c r="W1304" s="86">
        <v>43168.059305555558</v>
      </c>
      <c r="X1304" s="87" t="s">
        <v>6086</v>
      </c>
      <c r="Y1304" s="84"/>
      <c r="Z1304" s="84"/>
      <c r="AA1304" s="90" t="s">
        <v>7665</v>
      </c>
      <c r="AB1304" s="84"/>
      <c r="AC1304" s="84" t="b">
        <v>0</v>
      </c>
      <c r="AD1304" s="84">
        <v>0</v>
      </c>
      <c r="AE1304" s="90" t="s">
        <v>243</v>
      </c>
      <c r="AF1304" s="84" t="b">
        <v>0</v>
      </c>
      <c r="AG1304" s="84" t="s">
        <v>248</v>
      </c>
      <c r="AH1304" s="84"/>
      <c r="AI1304" s="90" t="s">
        <v>243</v>
      </c>
      <c r="AJ1304" s="84" t="b">
        <v>0</v>
      </c>
      <c r="AK1304" s="84">
        <v>1489</v>
      </c>
      <c r="AL1304" s="90" t="s">
        <v>7816</v>
      </c>
      <c r="AM1304" s="84" t="s">
        <v>254</v>
      </c>
      <c r="AN1304" s="84" t="b">
        <v>0</v>
      </c>
      <c r="AO1304" s="90" t="s">
        <v>7816</v>
      </c>
      <c r="AP1304" s="84" t="s">
        <v>179</v>
      </c>
      <c r="AQ1304" s="84">
        <v>0</v>
      </c>
      <c r="AR1304" s="84">
        <v>0</v>
      </c>
      <c r="AS1304" s="84"/>
      <c r="AT1304" s="84"/>
      <c r="AU1304" s="84"/>
      <c r="AV1304" s="84"/>
      <c r="AW1304" s="84"/>
      <c r="AX1304" s="84"/>
      <c r="AY1304" s="84"/>
      <c r="AZ1304" s="84"/>
    </row>
    <row r="1305" spans="1:52" x14ac:dyDescent="0.25">
      <c r="A1305" s="69" t="s">
        <v>1526</v>
      </c>
      <c r="B1305" s="69" t="s">
        <v>2136</v>
      </c>
      <c r="C1305" s="70"/>
      <c r="D1305" s="71"/>
      <c r="E1305" s="72"/>
      <c r="F1305" s="73"/>
      <c r="G1305" s="70"/>
      <c r="H1305" s="74"/>
      <c r="I1305" s="75"/>
      <c r="J1305" s="75"/>
      <c r="K1305" s="36"/>
      <c r="L1305" s="82"/>
      <c r="M1305" s="82"/>
      <c r="N1305" s="77"/>
      <c r="O1305" s="84" t="s">
        <v>233</v>
      </c>
      <c r="P1305" s="86">
        <v>43168.059305555558</v>
      </c>
      <c r="Q1305" s="84" t="s">
        <v>2395</v>
      </c>
      <c r="R1305" s="84"/>
      <c r="S1305" s="84"/>
      <c r="T1305" s="84"/>
      <c r="U1305" s="84"/>
      <c r="V1305" s="87" t="s">
        <v>4728</v>
      </c>
      <c r="W1305" s="86">
        <v>43168.059305555558</v>
      </c>
      <c r="X1305" s="87" t="s">
        <v>6086</v>
      </c>
      <c r="Y1305" s="84"/>
      <c r="Z1305" s="84"/>
      <c r="AA1305" s="90" t="s">
        <v>7665</v>
      </c>
      <c r="AB1305" s="84"/>
      <c r="AC1305" s="84" t="b">
        <v>0</v>
      </c>
      <c r="AD1305" s="84">
        <v>0</v>
      </c>
      <c r="AE1305" s="90" t="s">
        <v>243</v>
      </c>
      <c r="AF1305" s="84" t="b">
        <v>0</v>
      </c>
      <c r="AG1305" s="84" t="s">
        <v>248</v>
      </c>
      <c r="AH1305" s="84"/>
      <c r="AI1305" s="90" t="s">
        <v>243</v>
      </c>
      <c r="AJ1305" s="84" t="b">
        <v>0</v>
      </c>
      <c r="AK1305" s="84">
        <v>1489</v>
      </c>
      <c r="AL1305" s="90" t="s">
        <v>7816</v>
      </c>
      <c r="AM1305" s="84" t="s">
        <v>254</v>
      </c>
      <c r="AN1305" s="84" t="b">
        <v>0</v>
      </c>
      <c r="AO1305" s="90" t="s">
        <v>7816</v>
      </c>
      <c r="AP1305" s="84" t="s">
        <v>179</v>
      </c>
      <c r="AQ1305" s="84">
        <v>0</v>
      </c>
      <c r="AR1305" s="84">
        <v>0</v>
      </c>
      <c r="AS1305" s="84"/>
      <c r="AT1305" s="84"/>
      <c r="AU1305" s="84"/>
      <c r="AV1305" s="84"/>
      <c r="AW1305" s="84"/>
      <c r="AX1305" s="84"/>
      <c r="AY1305" s="84"/>
      <c r="AZ1305" s="84"/>
    </row>
    <row r="1306" spans="1:52" x14ac:dyDescent="0.25">
      <c r="A1306" s="69" t="s">
        <v>1526</v>
      </c>
      <c r="B1306" s="69" t="s">
        <v>2137</v>
      </c>
      <c r="C1306" s="70"/>
      <c r="D1306" s="71"/>
      <c r="E1306" s="72"/>
      <c r="F1306" s="73"/>
      <c r="G1306" s="70"/>
      <c r="H1306" s="74"/>
      <c r="I1306" s="75"/>
      <c r="J1306" s="75"/>
      <c r="K1306" s="36"/>
      <c r="L1306" s="82"/>
      <c r="M1306" s="82"/>
      <c r="N1306" s="77"/>
      <c r="O1306" s="84" t="s">
        <v>233</v>
      </c>
      <c r="P1306" s="86">
        <v>43168.059305555558</v>
      </c>
      <c r="Q1306" s="84" t="s">
        <v>2395</v>
      </c>
      <c r="R1306" s="84"/>
      <c r="S1306" s="84"/>
      <c r="T1306" s="84"/>
      <c r="U1306" s="84"/>
      <c r="V1306" s="87" t="s">
        <v>4728</v>
      </c>
      <c r="W1306" s="86">
        <v>43168.059305555558</v>
      </c>
      <c r="X1306" s="87" t="s">
        <v>6086</v>
      </c>
      <c r="Y1306" s="84"/>
      <c r="Z1306" s="84"/>
      <c r="AA1306" s="90" t="s">
        <v>7665</v>
      </c>
      <c r="AB1306" s="84"/>
      <c r="AC1306" s="84" t="b">
        <v>0</v>
      </c>
      <c r="AD1306" s="84">
        <v>0</v>
      </c>
      <c r="AE1306" s="90" t="s">
        <v>243</v>
      </c>
      <c r="AF1306" s="84" t="b">
        <v>0</v>
      </c>
      <c r="AG1306" s="84" t="s">
        <v>248</v>
      </c>
      <c r="AH1306" s="84"/>
      <c r="AI1306" s="90" t="s">
        <v>243</v>
      </c>
      <c r="AJ1306" s="84" t="b">
        <v>0</v>
      </c>
      <c r="AK1306" s="84">
        <v>1489</v>
      </c>
      <c r="AL1306" s="90" t="s">
        <v>7816</v>
      </c>
      <c r="AM1306" s="84" t="s">
        <v>254</v>
      </c>
      <c r="AN1306" s="84" t="b">
        <v>0</v>
      </c>
      <c r="AO1306" s="90" t="s">
        <v>7816</v>
      </c>
      <c r="AP1306" s="84" t="s">
        <v>179</v>
      </c>
      <c r="AQ1306" s="84">
        <v>0</v>
      </c>
      <c r="AR1306" s="84">
        <v>0</v>
      </c>
      <c r="AS1306" s="84"/>
      <c r="AT1306" s="84"/>
      <c r="AU1306" s="84"/>
      <c r="AV1306" s="84"/>
      <c r="AW1306" s="84"/>
      <c r="AX1306" s="84"/>
      <c r="AY1306" s="84"/>
      <c r="AZ1306" s="84"/>
    </row>
    <row r="1307" spans="1:52" x14ac:dyDescent="0.25">
      <c r="A1307" s="69" t="s">
        <v>1526</v>
      </c>
      <c r="B1307" s="69" t="s">
        <v>2138</v>
      </c>
      <c r="C1307" s="70"/>
      <c r="D1307" s="71"/>
      <c r="E1307" s="72"/>
      <c r="F1307" s="73"/>
      <c r="G1307" s="70"/>
      <c r="H1307" s="74"/>
      <c r="I1307" s="75"/>
      <c r="J1307" s="75"/>
      <c r="K1307" s="36"/>
      <c r="L1307" s="82"/>
      <c r="M1307" s="82"/>
      <c r="N1307" s="77"/>
      <c r="O1307" s="84" t="s">
        <v>233</v>
      </c>
      <c r="P1307" s="86">
        <v>43168.059305555558</v>
      </c>
      <c r="Q1307" s="84" t="s">
        <v>2395</v>
      </c>
      <c r="R1307" s="84"/>
      <c r="S1307" s="84"/>
      <c r="T1307" s="84"/>
      <c r="U1307" s="84"/>
      <c r="V1307" s="87" t="s">
        <v>4728</v>
      </c>
      <c r="W1307" s="86">
        <v>43168.059305555558</v>
      </c>
      <c r="X1307" s="87" t="s">
        <v>6086</v>
      </c>
      <c r="Y1307" s="84"/>
      <c r="Z1307" s="84"/>
      <c r="AA1307" s="90" t="s">
        <v>7665</v>
      </c>
      <c r="AB1307" s="84"/>
      <c r="AC1307" s="84" t="b">
        <v>0</v>
      </c>
      <c r="AD1307" s="84">
        <v>0</v>
      </c>
      <c r="AE1307" s="90" t="s">
        <v>243</v>
      </c>
      <c r="AF1307" s="84" t="b">
        <v>0</v>
      </c>
      <c r="AG1307" s="84" t="s">
        <v>248</v>
      </c>
      <c r="AH1307" s="84"/>
      <c r="AI1307" s="90" t="s">
        <v>243</v>
      </c>
      <c r="AJ1307" s="84" t="b">
        <v>0</v>
      </c>
      <c r="AK1307" s="84">
        <v>1489</v>
      </c>
      <c r="AL1307" s="90" t="s">
        <v>7816</v>
      </c>
      <c r="AM1307" s="84" t="s">
        <v>254</v>
      </c>
      <c r="AN1307" s="84" t="b">
        <v>0</v>
      </c>
      <c r="AO1307" s="90" t="s">
        <v>7816</v>
      </c>
      <c r="AP1307" s="84" t="s">
        <v>179</v>
      </c>
      <c r="AQ1307" s="84">
        <v>0</v>
      </c>
      <c r="AR1307" s="84">
        <v>0</v>
      </c>
      <c r="AS1307" s="84"/>
      <c r="AT1307" s="84"/>
      <c r="AU1307" s="84"/>
      <c r="AV1307" s="84"/>
      <c r="AW1307" s="84"/>
      <c r="AX1307" s="84"/>
      <c r="AY1307" s="84"/>
      <c r="AZ1307" s="84"/>
    </row>
    <row r="1308" spans="1:52" x14ac:dyDescent="0.25">
      <c r="A1308" s="69" t="s">
        <v>1526</v>
      </c>
      <c r="B1308" s="69" t="s">
        <v>2139</v>
      </c>
      <c r="C1308" s="70"/>
      <c r="D1308" s="71"/>
      <c r="E1308" s="72"/>
      <c r="F1308" s="73"/>
      <c r="G1308" s="70"/>
      <c r="H1308" s="74"/>
      <c r="I1308" s="75"/>
      <c r="J1308" s="75"/>
      <c r="K1308" s="36"/>
      <c r="L1308" s="82"/>
      <c r="M1308" s="82"/>
      <c r="N1308" s="77"/>
      <c r="O1308" s="84" t="s">
        <v>233</v>
      </c>
      <c r="P1308" s="86">
        <v>43168.059305555558</v>
      </c>
      <c r="Q1308" s="84" t="s">
        <v>2395</v>
      </c>
      <c r="R1308" s="84"/>
      <c r="S1308" s="84"/>
      <c r="T1308" s="84"/>
      <c r="U1308" s="84"/>
      <c r="V1308" s="87" t="s">
        <v>4728</v>
      </c>
      <c r="W1308" s="86">
        <v>43168.059305555558</v>
      </c>
      <c r="X1308" s="87" t="s">
        <v>6086</v>
      </c>
      <c r="Y1308" s="84"/>
      <c r="Z1308" s="84"/>
      <c r="AA1308" s="90" t="s">
        <v>7665</v>
      </c>
      <c r="AB1308" s="84"/>
      <c r="AC1308" s="84" t="b">
        <v>0</v>
      </c>
      <c r="AD1308" s="84">
        <v>0</v>
      </c>
      <c r="AE1308" s="90" t="s">
        <v>243</v>
      </c>
      <c r="AF1308" s="84" t="b">
        <v>0</v>
      </c>
      <c r="AG1308" s="84" t="s">
        <v>248</v>
      </c>
      <c r="AH1308" s="84"/>
      <c r="AI1308" s="90" t="s">
        <v>243</v>
      </c>
      <c r="AJ1308" s="84" t="b">
        <v>0</v>
      </c>
      <c r="AK1308" s="84">
        <v>1489</v>
      </c>
      <c r="AL1308" s="90" t="s">
        <v>7816</v>
      </c>
      <c r="AM1308" s="84" t="s">
        <v>254</v>
      </c>
      <c r="AN1308" s="84" t="b">
        <v>0</v>
      </c>
      <c r="AO1308" s="90" t="s">
        <v>7816</v>
      </c>
      <c r="AP1308" s="84" t="s">
        <v>179</v>
      </c>
      <c r="AQ1308" s="84">
        <v>0</v>
      </c>
      <c r="AR1308" s="84">
        <v>0</v>
      </c>
      <c r="AS1308" s="84"/>
      <c r="AT1308" s="84"/>
      <c r="AU1308" s="84"/>
      <c r="AV1308" s="84"/>
      <c r="AW1308" s="84"/>
      <c r="AX1308" s="84"/>
      <c r="AY1308" s="84"/>
      <c r="AZ1308" s="84"/>
    </row>
    <row r="1309" spans="1:52" x14ac:dyDescent="0.25">
      <c r="A1309" s="69" t="s">
        <v>1526</v>
      </c>
      <c r="B1309" s="69" t="s">
        <v>2140</v>
      </c>
      <c r="C1309" s="70"/>
      <c r="D1309" s="71"/>
      <c r="E1309" s="72"/>
      <c r="F1309" s="73"/>
      <c r="G1309" s="70"/>
      <c r="H1309" s="74"/>
      <c r="I1309" s="75"/>
      <c r="J1309" s="75"/>
      <c r="K1309" s="36"/>
      <c r="L1309" s="82"/>
      <c r="M1309" s="82"/>
      <c r="N1309" s="77"/>
      <c r="O1309" s="84" t="s">
        <v>233</v>
      </c>
      <c r="P1309" s="86">
        <v>43168.059305555558</v>
      </c>
      <c r="Q1309" s="84" t="s">
        <v>2395</v>
      </c>
      <c r="R1309" s="84"/>
      <c r="S1309" s="84"/>
      <c r="T1309" s="84"/>
      <c r="U1309" s="84"/>
      <c r="V1309" s="87" t="s">
        <v>4728</v>
      </c>
      <c r="W1309" s="86">
        <v>43168.059305555558</v>
      </c>
      <c r="X1309" s="87" t="s">
        <v>6086</v>
      </c>
      <c r="Y1309" s="84"/>
      <c r="Z1309" s="84"/>
      <c r="AA1309" s="90" t="s">
        <v>7665</v>
      </c>
      <c r="AB1309" s="84"/>
      <c r="AC1309" s="84" t="b">
        <v>0</v>
      </c>
      <c r="AD1309" s="84">
        <v>0</v>
      </c>
      <c r="AE1309" s="90" t="s">
        <v>243</v>
      </c>
      <c r="AF1309" s="84" t="b">
        <v>0</v>
      </c>
      <c r="AG1309" s="84" t="s">
        <v>248</v>
      </c>
      <c r="AH1309" s="84"/>
      <c r="AI1309" s="90" t="s">
        <v>243</v>
      </c>
      <c r="AJ1309" s="84" t="b">
        <v>0</v>
      </c>
      <c r="AK1309" s="84">
        <v>1489</v>
      </c>
      <c r="AL1309" s="90" t="s">
        <v>7816</v>
      </c>
      <c r="AM1309" s="84" t="s">
        <v>254</v>
      </c>
      <c r="AN1309" s="84" t="b">
        <v>0</v>
      </c>
      <c r="AO1309" s="90" t="s">
        <v>7816</v>
      </c>
      <c r="AP1309" s="84" t="s">
        <v>179</v>
      </c>
      <c r="AQ1309" s="84">
        <v>0</v>
      </c>
      <c r="AR1309" s="84">
        <v>0</v>
      </c>
      <c r="AS1309" s="84"/>
      <c r="AT1309" s="84"/>
      <c r="AU1309" s="84"/>
      <c r="AV1309" s="84"/>
      <c r="AW1309" s="84"/>
      <c r="AX1309" s="84"/>
      <c r="AY1309" s="84"/>
      <c r="AZ1309" s="84"/>
    </row>
    <row r="1310" spans="1:52" x14ac:dyDescent="0.25">
      <c r="A1310" s="69" t="s">
        <v>1526</v>
      </c>
      <c r="B1310" s="69" t="s">
        <v>2141</v>
      </c>
      <c r="C1310" s="70"/>
      <c r="D1310" s="71"/>
      <c r="E1310" s="72"/>
      <c r="F1310" s="73"/>
      <c r="G1310" s="70"/>
      <c r="H1310" s="74"/>
      <c r="I1310" s="75"/>
      <c r="J1310" s="75"/>
      <c r="K1310" s="36"/>
      <c r="L1310" s="82"/>
      <c r="M1310" s="82"/>
      <c r="N1310" s="77"/>
      <c r="O1310" s="84" t="s">
        <v>233</v>
      </c>
      <c r="P1310" s="86">
        <v>43168.059305555558</v>
      </c>
      <c r="Q1310" s="84" t="s">
        <v>2395</v>
      </c>
      <c r="R1310" s="84"/>
      <c r="S1310" s="84"/>
      <c r="T1310" s="84"/>
      <c r="U1310" s="84"/>
      <c r="V1310" s="87" t="s">
        <v>4728</v>
      </c>
      <c r="W1310" s="86">
        <v>43168.059305555558</v>
      </c>
      <c r="X1310" s="87" t="s">
        <v>6086</v>
      </c>
      <c r="Y1310" s="84"/>
      <c r="Z1310" s="84"/>
      <c r="AA1310" s="90" t="s">
        <v>7665</v>
      </c>
      <c r="AB1310" s="84"/>
      <c r="AC1310" s="84" t="b">
        <v>0</v>
      </c>
      <c r="AD1310" s="84">
        <v>0</v>
      </c>
      <c r="AE1310" s="90" t="s">
        <v>243</v>
      </c>
      <c r="AF1310" s="84" t="b">
        <v>0</v>
      </c>
      <c r="AG1310" s="84" t="s">
        <v>248</v>
      </c>
      <c r="AH1310" s="84"/>
      <c r="AI1310" s="90" t="s">
        <v>243</v>
      </c>
      <c r="AJ1310" s="84" t="b">
        <v>0</v>
      </c>
      <c r="AK1310" s="84">
        <v>1489</v>
      </c>
      <c r="AL1310" s="90" t="s">
        <v>7816</v>
      </c>
      <c r="AM1310" s="84" t="s">
        <v>254</v>
      </c>
      <c r="AN1310" s="84" t="b">
        <v>0</v>
      </c>
      <c r="AO1310" s="90" t="s">
        <v>7816</v>
      </c>
      <c r="AP1310" s="84" t="s">
        <v>179</v>
      </c>
      <c r="AQ1310" s="84">
        <v>0</v>
      </c>
      <c r="AR1310" s="84">
        <v>0</v>
      </c>
      <c r="AS1310" s="84"/>
      <c r="AT1310" s="84"/>
      <c r="AU1310" s="84"/>
      <c r="AV1310" s="84"/>
      <c r="AW1310" s="84"/>
      <c r="AX1310" s="84"/>
      <c r="AY1310" s="84"/>
      <c r="AZ1310" s="84"/>
    </row>
    <row r="1311" spans="1:52" x14ac:dyDescent="0.25">
      <c r="A1311" s="69" t="s">
        <v>1526</v>
      </c>
      <c r="B1311" s="69" t="s">
        <v>2142</v>
      </c>
      <c r="C1311" s="70"/>
      <c r="D1311" s="71"/>
      <c r="E1311" s="72"/>
      <c r="F1311" s="73"/>
      <c r="G1311" s="70"/>
      <c r="H1311" s="74"/>
      <c r="I1311" s="75"/>
      <c r="J1311" s="75"/>
      <c r="K1311" s="36"/>
      <c r="L1311" s="82"/>
      <c r="M1311" s="82"/>
      <c r="N1311" s="77"/>
      <c r="O1311" s="84" t="s">
        <v>233</v>
      </c>
      <c r="P1311" s="86">
        <v>43168.059305555558</v>
      </c>
      <c r="Q1311" s="84" t="s">
        <v>2395</v>
      </c>
      <c r="R1311" s="84"/>
      <c r="S1311" s="84"/>
      <c r="T1311" s="84"/>
      <c r="U1311" s="84"/>
      <c r="V1311" s="87" t="s">
        <v>4728</v>
      </c>
      <c r="W1311" s="86">
        <v>43168.059305555558</v>
      </c>
      <c r="X1311" s="87" t="s">
        <v>6086</v>
      </c>
      <c r="Y1311" s="84"/>
      <c r="Z1311" s="84"/>
      <c r="AA1311" s="90" t="s">
        <v>7665</v>
      </c>
      <c r="AB1311" s="84"/>
      <c r="AC1311" s="84" t="b">
        <v>0</v>
      </c>
      <c r="AD1311" s="84">
        <v>0</v>
      </c>
      <c r="AE1311" s="90" t="s">
        <v>243</v>
      </c>
      <c r="AF1311" s="84" t="b">
        <v>0</v>
      </c>
      <c r="AG1311" s="84" t="s">
        <v>248</v>
      </c>
      <c r="AH1311" s="84"/>
      <c r="AI1311" s="90" t="s">
        <v>243</v>
      </c>
      <c r="AJ1311" s="84" t="b">
        <v>0</v>
      </c>
      <c r="AK1311" s="84">
        <v>1489</v>
      </c>
      <c r="AL1311" s="90" t="s">
        <v>7816</v>
      </c>
      <c r="AM1311" s="84" t="s">
        <v>254</v>
      </c>
      <c r="AN1311" s="84" t="b">
        <v>0</v>
      </c>
      <c r="AO1311" s="90" t="s">
        <v>7816</v>
      </c>
      <c r="AP1311" s="84" t="s">
        <v>179</v>
      </c>
      <c r="AQ1311" s="84">
        <v>0</v>
      </c>
      <c r="AR1311" s="84">
        <v>0</v>
      </c>
      <c r="AS1311" s="84"/>
      <c r="AT1311" s="84"/>
      <c r="AU1311" s="84"/>
      <c r="AV1311" s="84"/>
      <c r="AW1311" s="84"/>
      <c r="AX1311" s="84"/>
      <c r="AY1311" s="84"/>
      <c r="AZ1311" s="84"/>
    </row>
    <row r="1312" spans="1:52" x14ac:dyDescent="0.25">
      <c r="A1312" s="69" t="s">
        <v>1526</v>
      </c>
      <c r="B1312" s="69" t="s">
        <v>231</v>
      </c>
      <c r="C1312" s="70"/>
      <c r="D1312" s="71"/>
      <c r="E1312" s="72"/>
      <c r="F1312" s="73"/>
      <c r="G1312" s="70"/>
      <c r="H1312" s="74"/>
      <c r="I1312" s="75"/>
      <c r="J1312" s="75"/>
      <c r="K1312" s="36"/>
      <c r="L1312" s="82"/>
      <c r="M1312" s="82"/>
      <c r="N1312" s="77"/>
      <c r="O1312" s="84" t="s">
        <v>233</v>
      </c>
      <c r="P1312" s="86">
        <v>43168.059305555558</v>
      </c>
      <c r="Q1312" s="84" t="s">
        <v>2395</v>
      </c>
      <c r="R1312" s="84"/>
      <c r="S1312" s="84"/>
      <c r="T1312" s="84"/>
      <c r="U1312" s="84"/>
      <c r="V1312" s="87" t="s">
        <v>4728</v>
      </c>
      <c r="W1312" s="86">
        <v>43168.059305555558</v>
      </c>
      <c r="X1312" s="87" t="s">
        <v>6086</v>
      </c>
      <c r="Y1312" s="84"/>
      <c r="Z1312" s="84"/>
      <c r="AA1312" s="90" t="s">
        <v>7665</v>
      </c>
      <c r="AB1312" s="84"/>
      <c r="AC1312" s="84" t="b">
        <v>0</v>
      </c>
      <c r="AD1312" s="84">
        <v>0</v>
      </c>
      <c r="AE1312" s="90" t="s">
        <v>243</v>
      </c>
      <c r="AF1312" s="84" t="b">
        <v>0</v>
      </c>
      <c r="AG1312" s="84" t="s">
        <v>248</v>
      </c>
      <c r="AH1312" s="84"/>
      <c r="AI1312" s="90" t="s">
        <v>243</v>
      </c>
      <c r="AJ1312" s="84" t="b">
        <v>0</v>
      </c>
      <c r="AK1312" s="84">
        <v>1489</v>
      </c>
      <c r="AL1312" s="90" t="s">
        <v>7816</v>
      </c>
      <c r="AM1312" s="84" t="s">
        <v>254</v>
      </c>
      <c r="AN1312" s="84" t="b">
        <v>0</v>
      </c>
      <c r="AO1312" s="90" t="s">
        <v>7816</v>
      </c>
      <c r="AP1312" s="84" t="s">
        <v>179</v>
      </c>
      <c r="AQ1312" s="84">
        <v>0</v>
      </c>
      <c r="AR1312" s="84">
        <v>0</v>
      </c>
      <c r="AS1312" s="84"/>
      <c r="AT1312" s="84"/>
      <c r="AU1312" s="84"/>
      <c r="AV1312" s="84"/>
      <c r="AW1312" s="84"/>
      <c r="AX1312" s="84"/>
      <c r="AY1312" s="84"/>
      <c r="AZ1312" s="84"/>
    </row>
    <row r="1313" spans="1:52" x14ac:dyDescent="0.25">
      <c r="A1313" s="69" t="s">
        <v>1527</v>
      </c>
      <c r="B1313" s="69" t="s">
        <v>2092</v>
      </c>
      <c r="C1313" s="70"/>
      <c r="D1313" s="71"/>
      <c r="E1313" s="72"/>
      <c r="F1313" s="73"/>
      <c r="G1313" s="70"/>
      <c r="H1313" s="74"/>
      <c r="I1313" s="75"/>
      <c r="J1313" s="75"/>
      <c r="K1313" s="36"/>
      <c r="L1313" s="82"/>
      <c r="M1313" s="82"/>
      <c r="N1313" s="77"/>
      <c r="O1313" s="84" t="s">
        <v>233</v>
      </c>
      <c r="P1313" s="86">
        <v>43168.059340277781</v>
      </c>
      <c r="Q1313" s="84" t="s">
        <v>2421</v>
      </c>
      <c r="R1313" s="84"/>
      <c r="S1313" s="84"/>
      <c r="T1313" s="84"/>
      <c r="U1313" s="84"/>
      <c r="V1313" s="87" t="s">
        <v>4729</v>
      </c>
      <c r="W1313" s="86">
        <v>43168.059340277781</v>
      </c>
      <c r="X1313" s="87" t="s">
        <v>6087</v>
      </c>
      <c r="Y1313" s="84"/>
      <c r="Z1313" s="84"/>
      <c r="AA1313" s="90" t="s">
        <v>7666</v>
      </c>
      <c r="AB1313" s="84"/>
      <c r="AC1313" s="84" t="b">
        <v>0</v>
      </c>
      <c r="AD1313" s="84">
        <v>0</v>
      </c>
      <c r="AE1313" s="90" t="s">
        <v>243</v>
      </c>
      <c r="AF1313" s="84" t="b">
        <v>0</v>
      </c>
      <c r="AG1313" s="84" t="s">
        <v>248</v>
      </c>
      <c r="AH1313" s="84"/>
      <c r="AI1313" s="90" t="s">
        <v>243</v>
      </c>
      <c r="AJ1313" s="84" t="b">
        <v>0</v>
      </c>
      <c r="AK1313" s="84">
        <v>380</v>
      </c>
      <c r="AL1313" s="90" t="s">
        <v>8329</v>
      </c>
      <c r="AM1313" s="84" t="s">
        <v>252</v>
      </c>
      <c r="AN1313" s="84" t="b">
        <v>0</v>
      </c>
      <c r="AO1313" s="90" t="s">
        <v>8329</v>
      </c>
      <c r="AP1313" s="84" t="s">
        <v>179</v>
      </c>
      <c r="AQ1313" s="84">
        <v>0</v>
      </c>
      <c r="AR1313" s="84">
        <v>0</v>
      </c>
      <c r="AS1313" s="84"/>
      <c r="AT1313" s="84"/>
      <c r="AU1313" s="84"/>
      <c r="AV1313" s="84"/>
      <c r="AW1313" s="84"/>
      <c r="AX1313" s="84"/>
      <c r="AY1313" s="84"/>
      <c r="AZ1313" s="84"/>
    </row>
    <row r="1314" spans="1:52" x14ac:dyDescent="0.25">
      <c r="A1314" s="69" t="s">
        <v>1528</v>
      </c>
      <c r="B1314" s="69" t="s">
        <v>2095</v>
      </c>
      <c r="C1314" s="70"/>
      <c r="D1314" s="71"/>
      <c r="E1314" s="72"/>
      <c r="F1314" s="73"/>
      <c r="G1314" s="70"/>
      <c r="H1314" s="74"/>
      <c r="I1314" s="75"/>
      <c r="J1314" s="75"/>
      <c r="K1314" s="36"/>
      <c r="L1314" s="82"/>
      <c r="M1314" s="82"/>
      <c r="N1314" s="77"/>
      <c r="O1314" s="84" t="s">
        <v>233</v>
      </c>
      <c r="P1314" s="86">
        <v>43168.058657407404</v>
      </c>
      <c r="Q1314" s="84" t="s">
        <v>2400</v>
      </c>
      <c r="R1314" s="84"/>
      <c r="S1314" s="84"/>
      <c r="T1314" s="84"/>
      <c r="U1314" s="84"/>
      <c r="V1314" s="87" t="s">
        <v>4730</v>
      </c>
      <c r="W1314" s="86">
        <v>43168.058657407404</v>
      </c>
      <c r="X1314" s="87" t="s">
        <v>6088</v>
      </c>
      <c r="Y1314" s="84"/>
      <c r="Z1314" s="84"/>
      <c r="AA1314" s="90" t="s">
        <v>7667</v>
      </c>
      <c r="AB1314" s="84"/>
      <c r="AC1314" s="84" t="b">
        <v>0</v>
      </c>
      <c r="AD1314" s="84">
        <v>0</v>
      </c>
      <c r="AE1314" s="90" t="s">
        <v>243</v>
      </c>
      <c r="AF1314" s="84" t="b">
        <v>0</v>
      </c>
      <c r="AG1314" s="84" t="s">
        <v>532</v>
      </c>
      <c r="AH1314" s="84"/>
      <c r="AI1314" s="90" t="s">
        <v>243</v>
      </c>
      <c r="AJ1314" s="84" t="b">
        <v>0</v>
      </c>
      <c r="AK1314" s="84">
        <v>369</v>
      </c>
      <c r="AL1314" s="90" t="s">
        <v>8332</v>
      </c>
      <c r="AM1314" s="84" t="s">
        <v>251</v>
      </c>
      <c r="AN1314" s="84" t="b">
        <v>0</v>
      </c>
      <c r="AO1314" s="90" t="s">
        <v>8332</v>
      </c>
      <c r="AP1314" s="84" t="s">
        <v>179</v>
      </c>
      <c r="AQ1314" s="84">
        <v>0</v>
      </c>
      <c r="AR1314" s="84">
        <v>0</v>
      </c>
      <c r="AS1314" s="84"/>
      <c r="AT1314" s="84"/>
      <c r="AU1314" s="84"/>
      <c r="AV1314" s="84"/>
      <c r="AW1314" s="84"/>
      <c r="AX1314" s="84"/>
      <c r="AY1314" s="84"/>
      <c r="AZ1314" s="84"/>
    </row>
    <row r="1315" spans="1:52" x14ac:dyDescent="0.25">
      <c r="A1315" s="69" t="s">
        <v>1528</v>
      </c>
      <c r="B1315" s="69" t="s">
        <v>341</v>
      </c>
      <c r="C1315" s="70"/>
      <c r="D1315" s="71"/>
      <c r="E1315" s="72"/>
      <c r="F1315" s="73"/>
      <c r="G1315" s="70"/>
      <c r="H1315" s="74"/>
      <c r="I1315" s="75"/>
      <c r="J1315" s="75"/>
      <c r="K1315" s="36"/>
      <c r="L1315" s="82"/>
      <c r="M1315" s="82"/>
      <c r="N1315" s="77"/>
      <c r="O1315" s="84" t="s">
        <v>233</v>
      </c>
      <c r="P1315" s="86">
        <v>43168.058912037035</v>
      </c>
      <c r="Q1315" s="84" t="s">
        <v>2395</v>
      </c>
      <c r="R1315" s="84"/>
      <c r="S1315" s="84"/>
      <c r="T1315" s="84"/>
      <c r="U1315" s="84"/>
      <c r="V1315" s="87" t="s">
        <v>4730</v>
      </c>
      <c r="W1315" s="86">
        <v>43168.058912037035</v>
      </c>
      <c r="X1315" s="87" t="s">
        <v>6089</v>
      </c>
      <c r="Y1315" s="84"/>
      <c r="Z1315" s="84"/>
      <c r="AA1315" s="90" t="s">
        <v>7668</v>
      </c>
      <c r="AB1315" s="84"/>
      <c r="AC1315" s="84" t="b">
        <v>0</v>
      </c>
      <c r="AD1315" s="84">
        <v>0</v>
      </c>
      <c r="AE1315" s="90" t="s">
        <v>243</v>
      </c>
      <c r="AF1315" s="84" t="b">
        <v>0</v>
      </c>
      <c r="AG1315" s="84" t="s">
        <v>248</v>
      </c>
      <c r="AH1315" s="84"/>
      <c r="AI1315" s="90" t="s">
        <v>243</v>
      </c>
      <c r="AJ1315" s="84" t="b">
        <v>0</v>
      </c>
      <c r="AK1315" s="84">
        <v>1489</v>
      </c>
      <c r="AL1315" s="90" t="s">
        <v>7816</v>
      </c>
      <c r="AM1315" s="84" t="s">
        <v>251</v>
      </c>
      <c r="AN1315" s="84" t="b">
        <v>0</v>
      </c>
      <c r="AO1315" s="90" t="s">
        <v>7816</v>
      </c>
      <c r="AP1315" s="84" t="s">
        <v>179</v>
      </c>
      <c r="AQ1315" s="84">
        <v>0</v>
      </c>
      <c r="AR1315" s="84">
        <v>0</v>
      </c>
      <c r="AS1315" s="84"/>
      <c r="AT1315" s="84"/>
      <c r="AU1315" s="84"/>
      <c r="AV1315" s="84"/>
      <c r="AW1315" s="84"/>
      <c r="AX1315" s="84"/>
      <c r="AY1315" s="84"/>
      <c r="AZ1315" s="84"/>
    </row>
    <row r="1316" spans="1:52" x14ac:dyDescent="0.25">
      <c r="A1316" s="69" t="s">
        <v>1528</v>
      </c>
      <c r="B1316" s="69" t="s">
        <v>2135</v>
      </c>
      <c r="C1316" s="70"/>
      <c r="D1316" s="71"/>
      <c r="E1316" s="72"/>
      <c r="F1316" s="73"/>
      <c r="G1316" s="70"/>
      <c r="H1316" s="74"/>
      <c r="I1316" s="75"/>
      <c r="J1316" s="75"/>
      <c r="K1316" s="36"/>
      <c r="L1316" s="82"/>
      <c r="M1316" s="82"/>
      <c r="N1316" s="77"/>
      <c r="O1316" s="84" t="s">
        <v>233</v>
      </c>
      <c r="P1316" s="86">
        <v>43168.058912037035</v>
      </c>
      <c r="Q1316" s="84" t="s">
        <v>2395</v>
      </c>
      <c r="R1316" s="84"/>
      <c r="S1316" s="84"/>
      <c r="T1316" s="84"/>
      <c r="U1316" s="84"/>
      <c r="V1316" s="87" t="s">
        <v>4730</v>
      </c>
      <c r="W1316" s="86">
        <v>43168.058912037035</v>
      </c>
      <c r="X1316" s="87" t="s">
        <v>6089</v>
      </c>
      <c r="Y1316" s="84"/>
      <c r="Z1316" s="84"/>
      <c r="AA1316" s="90" t="s">
        <v>7668</v>
      </c>
      <c r="AB1316" s="84"/>
      <c r="AC1316" s="84" t="b">
        <v>0</v>
      </c>
      <c r="AD1316" s="84">
        <v>0</v>
      </c>
      <c r="AE1316" s="90" t="s">
        <v>243</v>
      </c>
      <c r="AF1316" s="84" t="b">
        <v>0</v>
      </c>
      <c r="AG1316" s="84" t="s">
        <v>248</v>
      </c>
      <c r="AH1316" s="84"/>
      <c r="AI1316" s="90" t="s">
        <v>243</v>
      </c>
      <c r="AJ1316" s="84" t="b">
        <v>0</v>
      </c>
      <c r="AK1316" s="84">
        <v>1489</v>
      </c>
      <c r="AL1316" s="90" t="s">
        <v>7816</v>
      </c>
      <c r="AM1316" s="84" t="s">
        <v>251</v>
      </c>
      <c r="AN1316" s="84" t="b">
        <v>0</v>
      </c>
      <c r="AO1316" s="90" t="s">
        <v>7816</v>
      </c>
      <c r="AP1316" s="84" t="s">
        <v>179</v>
      </c>
      <c r="AQ1316" s="84">
        <v>0</v>
      </c>
      <c r="AR1316" s="84">
        <v>0</v>
      </c>
      <c r="AS1316" s="84"/>
      <c r="AT1316" s="84"/>
      <c r="AU1316" s="84"/>
      <c r="AV1316" s="84"/>
      <c r="AW1316" s="84"/>
      <c r="AX1316" s="84"/>
      <c r="AY1316" s="84"/>
      <c r="AZ1316" s="84"/>
    </row>
    <row r="1317" spans="1:52" x14ac:dyDescent="0.25">
      <c r="A1317" s="69" t="s">
        <v>1528</v>
      </c>
      <c r="B1317" s="69" t="s">
        <v>2136</v>
      </c>
      <c r="C1317" s="70"/>
      <c r="D1317" s="71"/>
      <c r="E1317" s="72"/>
      <c r="F1317" s="73"/>
      <c r="G1317" s="70"/>
      <c r="H1317" s="74"/>
      <c r="I1317" s="75"/>
      <c r="J1317" s="75"/>
      <c r="K1317" s="36"/>
      <c r="L1317" s="82"/>
      <c r="M1317" s="82"/>
      <c r="N1317" s="77"/>
      <c r="O1317" s="84" t="s">
        <v>233</v>
      </c>
      <c r="P1317" s="86">
        <v>43168.058912037035</v>
      </c>
      <c r="Q1317" s="84" t="s">
        <v>2395</v>
      </c>
      <c r="R1317" s="84"/>
      <c r="S1317" s="84"/>
      <c r="T1317" s="84"/>
      <c r="U1317" s="84"/>
      <c r="V1317" s="87" t="s">
        <v>4730</v>
      </c>
      <c r="W1317" s="86">
        <v>43168.058912037035</v>
      </c>
      <c r="X1317" s="87" t="s">
        <v>6089</v>
      </c>
      <c r="Y1317" s="84"/>
      <c r="Z1317" s="84"/>
      <c r="AA1317" s="90" t="s">
        <v>7668</v>
      </c>
      <c r="AB1317" s="84"/>
      <c r="AC1317" s="84" t="b">
        <v>0</v>
      </c>
      <c r="AD1317" s="84">
        <v>0</v>
      </c>
      <c r="AE1317" s="90" t="s">
        <v>243</v>
      </c>
      <c r="AF1317" s="84" t="b">
        <v>0</v>
      </c>
      <c r="AG1317" s="84" t="s">
        <v>248</v>
      </c>
      <c r="AH1317" s="84"/>
      <c r="AI1317" s="90" t="s">
        <v>243</v>
      </c>
      <c r="AJ1317" s="84" t="b">
        <v>0</v>
      </c>
      <c r="AK1317" s="84">
        <v>1489</v>
      </c>
      <c r="AL1317" s="90" t="s">
        <v>7816</v>
      </c>
      <c r="AM1317" s="84" t="s">
        <v>251</v>
      </c>
      <c r="AN1317" s="84" t="b">
        <v>0</v>
      </c>
      <c r="AO1317" s="90" t="s">
        <v>7816</v>
      </c>
      <c r="AP1317" s="84" t="s">
        <v>179</v>
      </c>
      <c r="AQ1317" s="84">
        <v>0</v>
      </c>
      <c r="AR1317" s="84">
        <v>0</v>
      </c>
      <c r="AS1317" s="84"/>
      <c r="AT1317" s="84"/>
      <c r="AU1317" s="84"/>
      <c r="AV1317" s="84"/>
      <c r="AW1317" s="84"/>
      <c r="AX1317" s="84"/>
      <c r="AY1317" s="84"/>
      <c r="AZ1317" s="84"/>
    </row>
    <row r="1318" spans="1:52" x14ac:dyDescent="0.25">
      <c r="A1318" s="69" t="s">
        <v>1528</v>
      </c>
      <c r="B1318" s="69" t="s">
        <v>2137</v>
      </c>
      <c r="C1318" s="70"/>
      <c r="D1318" s="71"/>
      <c r="E1318" s="72"/>
      <c r="F1318" s="73"/>
      <c r="G1318" s="70"/>
      <c r="H1318" s="74"/>
      <c r="I1318" s="75"/>
      <c r="J1318" s="75"/>
      <c r="K1318" s="36"/>
      <c r="L1318" s="82"/>
      <c r="M1318" s="82"/>
      <c r="N1318" s="77"/>
      <c r="O1318" s="84" t="s">
        <v>233</v>
      </c>
      <c r="P1318" s="86">
        <v>43168.058912037035</v>
      </c>
      <c r="Q1318" s="84" t="s">
        <v>2395</v>
      </c>
      <c r="R1318" s="84"/>
      <c r="S1318" s="84"/>
      <c r="T1318" s="84"/>
      <c r="U1318" s="84"/>
      <c r="V1318" s="87" t="s">
        <v>4730</v>
      </c>
      <c r="W1318" s="86">
        <v>43168.058912037035</v>
      </c>
      <c r="X1318" s="87" t="s">
        <v>6089</v>
      </c>
      <c r="Y1318" s="84"/>
      <c r="Z1318" s="84"/>
      <c r="AA1318" s="90" t="s">
        <v>7668</v>
      </c>
      <c r="AB1318" s="84"/>
      <c r="AC1318" s="84" t="b">
        <v>0</v>
      </c>
      <c r="AD1318" s="84">
        <v>0</v>
      </c>
      <c r="AE1318" s="90" t="s">
        <v>243</v>
      </c>
      <c r="AF1318" s="84" t="b">
        <v>0</v>
      </c>
      <c r="AG1318" s="84" t="s">
        <v>248</v>
      </c>
      <c r="AH1318" s="84"/>
      <c r="AI1318" s="90" t="s">
        <v>243</v>
      </c>
      <c r="AJ1318" s="84" t="b">
        <v>0</v>
      </c>
      <c r="AK1318" s="84">
        <v>1489</v>
      </c>
      <c r="AL1318" s="90" t="s">
        <v>7816</v>
      </c>
      <c r="AM1318" s="84" t="s">
        <v>251</v>
      </c>
      <c r="AN1318" s="84" t="b">
        <v>0</v>
      </c>
      <c r="AO1318" s="90" t="s">
        <v>7816</v>
      </c>
      <c r="AP1318" s="84" t="s">
        <v>179</v>
      </c>
      <c r="AQ1318" s="84">
        <v>0</v>
      </c>
      <c r="AR1318" s="84">
        <v>0</v>
      </c>
      <c r="AS1318" s="84"/>
      <c r="AT1318" s="84"/>
      <c r="AU1318" s="84"/>
      <c r="AV1318" s="84"/>
      <c r="AW1318" s="84"/>
      <c r="AX1318" s="84"/>
      <c r="AY1318" s="84"/>
      <c r="AZ1318" s="84"/>
    </row>
    <row r="1319" spans="1:52" x14ac:dyDescent="0.25">
      <c r="A1319" s="69" t="s">
        <v>1528</v>
      </c>
      <c r="B1319" s="69" t="s">
        <v>2138</v>
      </c>
      <c r="C1319" s="70"/>
      <c r="D1319" s="71"/>
      <c r="E1319" s="72"/>
      <c r="F1319" s="73"/>
      <c r="G1319" s="70"/>
      <c r="H1319" s="74"/>
      <c r="I1319" s="75"/>
      <c r="J1319" s="75"/>
      <c r="K1319" s="36"/>
      <c r="L1319" s="82"/>
      <c r="M1319" s="82"/>
      <c r="N1319" s="77"/>
      <c r="O1319" s="84" t="s">
        <v>233</v>
      </c>
      <c r="P1319" s="86">
        <v>43168.058912037035</v>
      </c>
      <c r="Q1319" s="84" t="s">
        <v>2395</v>
      </c>
      <c r="R1319" s="84"/>
      <c r="S1319" s="84"/>
      <c r="T1319" s="84"/>
      <c r="U1319" s="84"/>
      <c r="V1319" s="87" t="s">
        <v>4730</v>
      </c>
      <c r="W1319" s="86">
        <v>43168.058912037035</v>
      </c>
      <c r="X1319" s="87" t="s">
        <v>6089</v>
      </c>
      <c r="Y1319" s="84"/>
      <c r="Z1319" s="84"/>
      <c r="AA1319" s="90" t="s">
        <v>7668</v>
      </c>
      <c r="AB1319" s="84"/>
      <c r="AC1319" s="84" t="b">
        <v>0</v>
      </c>
      <c r="AD1319" s="84">
        <v>0</v>
      </c>
      <c r="AE1319" s="90" t="s">
        <v>243</v>
      </c>
      <c r="AF1319" s="84" t="b">
        <v>0</v>
      </c>
      <c r="AG1319" s="84" t="s">
        <v>248</v>
      </c>
      <c r="AH1319" s="84"/>
      <c r="AI1319" s="90" t="s">
        <v>243</v>
      </c>
      <c r="AJ1319" s="84" t="b">
        <v>0</v>
      </c>
      <c r="AK1319" s="84">
        <v>1489</v>
      </c>
      <c r="AL1319" s="90" t="s">
        <v>7816</v>
      </c>
      <c r="AM1319" s="84" t="s">
        <v>251</v>
      </c>
      <c r="AN1319" s="84" t="b">
        <v>0</v>
      </c>
      <c r="AO1319" s="90" t="s">
        <v>7816</v>
      </c>
      <c r="AP1319" s="84" t="s">
        <v>179</v>
      </c>
      <c r="AQ1319" s="84">
        <v>0</v>
      </c>
      <c r="AR1319" s="84">
        <v>0</v>
      </c>
      <c r="AS1319" s="84"/>
      <c r="AT1319" s="84"/>
      <c r="AU1319" s="84"/>
      <c r="AV1319" s="84"/>
      <c r="AW1319" s="84"/>
      <c r="AX1319" s="84"/>
      <c r="AY1319" s="84"/>
      <c r="AZ1319" s="84"/>
    </row>
    <row r="1320" spans="1:52" x14ac:dyDescent="0.25">
      <c r="A1320" s="69" t="s">
        <v>1528</v>
      </c>
      <c r="B1320" s="69" t="s">
        <v>2139</v>
      </c>
      <c r="C1320" s="70"/>
      <c r="D1320" s="71"/>
      <c r="E1320" s="72"/>
      <c r="F1320" s="73"/>
      <c r="G1320" s="70"/>
      <c r="H1320" s="74"/>
      <c r="I1320" s="75"/>
      <c r="J1320" s="75"/>
      <c r="K1320" s="36"/>
      <c r="L1320" s="82"/>
      <c r="M1320" s="82"/>
      <c r="N1320" s="77"/>
      <c r="O1320" s="84" t="s">
        <v>233</v>
      </c>
      <c r="P1320" s="86">
        <v>43168.058912037035</v>
      </c>
      <c r="Q1320" s="84" t="s">
        <v>2395</v>
      </c>
      <c r="R1320" s="84"/>
      <c r="S1320" s="84"/>
      <c r="T1320" s="84"/>
      <c r="U1320" s="84"/>
      <c r="V1320" s="87" t="s">
        <v>4730</v>
      </c>
      <c r="W1320" s="86">
        <v>43168.058912037035</v>
      </c>
      <c r="X1320" s="87" t="s">
        <v>6089</v>
      </c>
      <c r="Y1320" s="84"/>
      <c r="Z1320" s="84"/>
      <c r="AA1320" s="90" t="s">
        <v>7668</v>
      </c>
      <c r="AB1320" s="84"/>
      <c r="AC1320" s="84" t="b">
        <v>0</v>
      </c>
      <c r="AD1320" s="84">
        <v>0</v>
      </c>
      <c r="AE1320" s="90" t="s">
        <v>243</v>
      </c>
      <c r="AF1320" s="84" t="b">
        <v>0</v>
      </c>
      <c r="AG1320" s="84" t="s">
        <v>248</v>
      </c>
      <c r="AH1320" s="84"/>
      <c r="AI1320" s="90" t="s">
        <v>243</v>
      </c>
      <c r="AJ1320" s="84" t="b">
        <v>0</v>
      </c>
      <c r="AK1320" s="84">
        <v>1489</v>
      </c>
      <c r="AL1320" s="90" t="s">
        <v>7816</v>
      </c>
      <c r="AM1320" s="84" t="s">
        <v>251</v>
      </c>
      <c r="AN1320" s="84" t="b">
        <v>0</v>
      </c>
      <c r="AO1320" s="90" t="s">
        <v>7816</v>
      </c>
      <c r="AP1320" s="84" t="s">
        <v>179</v>
      </c>
      <c r="AQ1320" s="84">
        <v>0</v>
      </c>
      <c r="AR1320" s="84">
        <v>0</v>
      </c>
      <c r="AS1320" s="84"/>
      <c r="AT1320" s="84"/>
      <c r="AU1320" s="84"/>
      <c r="AV1320" s="84"/>
      <c r="AW1320" s="84"/>
      <c r="AX1320" s="84"/>
      <c r="AY1320" s="84"/>
      <c r="AZ1320" s="84"/>
    </row>
    <row r="1321" spans="1:52" x14ac:dyDescent="0.25">
      <c r="A1321" s="69" t="s">
        <v>1528</v>
      </c>
      <c r="B1321" s="69" t="s">
        <v>2140</v>
      </c>
      <c r="C1321" s="70"/>
      <c r="D1321" s="71"/>
      <c r="E1321" s="72"/>
      <c r="F1321" s="73"/>
      <c r="G1321" s="70"/>
      <c r="H1321" s="74"/>
      <c r="I1321" s="75"/>
      <c r="J1321" s="75"/>
      <c r="K1321" s="36"/>
      <c r="L1321" s="82"/>
      <c r="M1321" s="82"/>
      <c r="N1321" s="77"/>
      <c r="O1321" s="84" t="s">
        <v>233</v>
      </c>
      <c r="P1321" s="86">
        <v>43168.058912037035</v>
      </c>
      <c r="Q1321" s="84" t="s">
        <v>2395</v>
      </c>
      <c r="R1321" s="84"/>
      <c r="S1321" s="84"/>
      <c r="T1321" s="84"/>
      <c r="U1321" s="84"/>
      <c r="V1321" s="87" t="s">
        <v>4730</v>
      </c>
      <c r="W1321" s="86">
        <v>43168.058912037035</v>
      </c>
      <c r="X1321" s="87" t="s">
        <v>6089</v>
      </c>
      <c r="Y1321" s="84"/>
      <c r="Z1321" s="84"/>
      <c r="AA1321" s="90" t="s">
        <v>7668</v>
      </c>
      <c r="AB1321" s="84"/>
      <c r="AC1321" s="84" t="b">
        <v>0</v>
      </c>
      <c r="AD1321" s="84">
        <v>0</v>
      </c>
      <c r="AE1321" s="90" t="s">
        <v>243</v>
      </c>
      <c r="AF1321" s="84" t="b">
        <v>0</v>
      </c>
      <c r="AG1321" s="84" t="s">
        <v>248</v>
      </c>
      <c r="AH1321" s="84"/>
      <c r="AI1321" s="90" t="s">
        <v>243</v>
      </c>
      <c r="AJ1321" s="84" t="b">
        <v>0</v>
      </c>
      <c r="AK1321" s="84">
        <v>1489</v>
      </c>
      <c r="AL1321" s="90" t="s">
        <v>7816</v>
      </c>
      <c r="AM1321" s="84" t="s">
        <v>251</v>
      </c>
      <c r="AN1321" s="84" t="b">
        <v>0</v>
      </c>
      <c r="AO1321" s="90" t="s">
        <v>7816</v>
      </c>
      <c r="AP1321" s="84" t="s">
        <v>179</v>
      </c>
      <c r="AQ1321" s="84">
        <v>0</v>
      </c>
      <c r="AR1321" s="84">
        <v>0</v>
      </c>
      <c r="AS1321" s="84"/>
      <c r="AT1321" s="84"/>
      <c r="AU1321" s="84"/>
      <c r="AV1321" s="84"/>
      <c r="AW1321" s="84"/>
      <c r="AX1321" s="84"/>
      <c r="AY1321" s="84"/>
      <c r="AZ1321" s="84"/>
    </row>
    <row r="1322" spans="1:52" x14ac:dyDescent="0.25">
      <c r="A1322" s="69" t="s">
        <v>1528</v>
      </c>
      <c r="B1322" s="69" t="s">
        <v>2141</v>
      </c>
      <c r="C1322" s="70"/>
      <c r="D1322" s="71"/>
      <c r="E1322" s="72"/>
      <c r="F1322" s="73"/>
      <c r="G1322" s="70"/>
      <c r="H1322" s="74"/>
      <c r="I1322" s="75"/>
      <c r="J1322" s="75"/>
      <c r="K1322" s="36"/>
      <c r="L1322" s="82"/>
      <c r="M1322" s="82"/>
      <c r="N1322" s="77"/>
      <c r="O1322" s="84" t="s">
        <v>233</v>
      </c>
      <c r="P1322" s="86">
        <v>43168.058912037035</v>
      </c>
      <c r="Q1322" s="84" t="s">
        <v>2395</v>
      </c>
      <c r="R1322" s="84"/>
      <c r="S1322" s="84"/>
      <c r="T1322" s="84"/>
      <c r="U1322" s="84"/>
      <c r="V1322" s="87" t="s">
        <v>4730</v>
      </c>
      <c r="W1322" s="86">
        <v>43168.058912037035</v>
      </c>
      <c r="X1322" s="87" t="s">
        <v>6089</v>
      </c>
      <c r="Y1322" s="84"/>
      <c r="Z1322" s="84"/>
      <c r="AA1322" s="90" t="s">
        <v>7668</v>
      </c>
      <c r="AB1322" s="84"/>
      <c r="AC1322" s="84" t="b">
        <v>0</v>
      </c>
      <c r="AD1322" s="84">
        <v>0</v>
      </c>
      <c r="AE1322" s="90" t="s">
        <v>243</v>
      </c>
      <c r="AF1322" s="84" t="b">
        <v>0</v>
      </c>
      <c r="AG1322" s="84" t="s">
        <v>248</v>
      </c>
      <c r="AH1322" s="84"/>
      <c r="AI1322" s="90" t="s">
        <v>243</v>
      </c>
      <c r="AJ1322" s="84" t="b">
        <v>0</v>
      </c>
      <c r="AK1322" s="84">
        <v>1489</v>
      </c>
      <c r="AL1322" s="90" t="s">
        <v>7816</v>
      </c>
      <c r="AM1322" s="84" t="s">
        <v>251</v>
      </c>
      <c r="AN1322" s="84" t="b">
        <v>0</v>
      </c>
      <c r="AO1322" s="90" t="s">
        <v>7816</v>
      </c>
      <c r="AP1322" s="84" t="s">
        <v>179</v>
      </c>
      <c r="AQ1322" s="84">
        <v>0</v>
      </c>
      <c r="AR1322" s="84">
        <v>0</v>
      </c>
      <c r="AS1322" s="84"/>
      <c r="AT1322" s="84"/>
      <c r="AU1322" s="84"/>
      <c r="AV1322" s="84"/>
      <c r="AW1322" s="84"/>
      <c r="AX1322" s="84"/>
      <c r="AY1322" s="84"/>
      <c r="AZ1322" s="84"/>
    </row>
    <row r="1323" spans="1:52" x14ac:dyDescent="0.25">
      <c r="A1323" s="69" t="s">
        <v>1528</v>
      </c>
      <c r="B1323" s="69" t="s">
        <v>2142</v>
      </c>
      <c r="C1323" s="70"/>
      <c r="D1323" s="71"/>
      <c r="E1323" s="72"/>
      <c r="F1323" s="73"/>
      <c r="G1323" s="70"/>
      <c r="H1323" s="74"/>
      <c r="I1323" s="75"/>
      <c r="J1323" s="75"/>
      <c r="K1323" s="36"/>
      <c r="L1323" s="82"/>
      <c r="M1323" s="82"/>
      <c r="N1323" s="77"/>
      <c r="O1323" s="84" t="s">
        <v>233</v>
      </c>
      <c r="P1323" s="86">
        <v>43168.058912037035</v>
      </c>
      <c r="Q1323" s="84" t="s">
        <v>2395</v>
      </c>
      <c r="R1323" s="84"/>
      <c r="S1323" s="84"/>
      <c r="T1323" s="84"/>
      <c r="U1323" s="84"/>
      <c r="V1323" s="87" t="s">
        <v>4730</v>
      </c>
      <c r="W1323" s="86">
        <v>43168.058912037035</v>
      </c>
      <c r="X1323" s="87" t="s">
        <v>6089</v>
      </c>
      <c r="Y1323" s="84"/>
      <c r="Z1323" s="84"/>
      <c r="AA1323" s="90" t="s">
        <v>7668</v>
      </c>
      <c r="AB1323" s="84"/>
      <c r="AC1323" s="84" t="b">
        <v>0</v>
      </c>
      <c r="AD1323" s="84">
        <v>0</v>
      </c>
      <c r="AE1323" s="90" t="s">
        <v>243</v>
      </c>
      <c r="AF1323" s="84" t="b">
        <v>0</v>
      </c>
      <c r="AG1323" s="84" t="s">
        <v>248</v>
      </c>
      <c r="AH1323" s="84"/>
      <c r="AI1323" s="90" t="s">
        <v>243</v>
      </c>
      <c r="AJ1323" s="84" t="b">
        <v>0</v>
      </c>
      <c r="AK1323" s="84">
        <v>1489</v>
      </c>
      <c r="AL1323" s="90" t="s">
        <v>7816</v>
      </c>
      <c r="AM1323" s="84" t="s">
        <v>251</v>
      </c>
      <c r="AN1323" s="84" t="b">
        <v>0</v>
      </c>
      <c r="AO1323" s="90" t="s">
        <v>7816</v>
      </c>
      <c r="AP1323" s="84" t="s">
        <v>179</v>
      </c>
      <c r="AQ1323" s="84">
        <v>0</v>
      </c>
      <c r="AR1323" s="84">
        <v>0</v>
      </c>
      <c r="AS1323" s="84"/>
      <c r="AT1323" s="84"/>
      <c r="AU1323" s="84"/>
      <c r="AV1323" s="84"/>
      <c r="AW1323" s="84"/>
      <c r="AX1323" s="84"/>
      <c r="AY1323" s="84"/>
      <c r="AZ1323" s="84"/>
    </row>
    <row r="1324" spans="1:52" x14ac:dyDescent="0.25">
      <c r="A1324" s="69" t="s">
        <v>1528</v>
      </c>
      <c r="B1324" s="69" t="s">
        <v>231</v>
      </c>
      <c r="C1324" s="70"/>
      <c r="D1324" s="71"/>
      <c r="E1324" s="72"/>
      <c r="F1324" s="73"/>
      <c r="G1324" s="70"/>
      <c r="H1324" s="74"/>
      <c r="I1324" s="75"/>
      <c r="J1324" s="75"/>
      <c r="K1324" s="36"/>
      <c r="L1324" s="82"/>
      <c r="M1324" s="82"/>
      <c r="N1324" s="77"/>
      <c r="O1324" s="84" t="s">
        <v>233</v>
      </c>
      <c r="P1324" s="86">
        <v>43168.058912037035</v>
      </c>
      <c r="Q1324" s="84" t="s">
        <v>2395</v>
      </c>
      <c r="R1324" s="84"/>
      <c r="S1324" s="84"/>
      <c r="T1324" s="84"/>
      <c r="U1324" s="84"/>
      <c r="V1324" s="87" t="s">
        <v>4730</v>
      </c>
      <c r="W1324" s="86">
        <v>43168.058912037035</v>
      </c>
      <c r="X1324" s="87" t="s">
        <v>6089</v>
      </c>
      <c r="Y1324" s="84"/>
      <c r="Z1324" s="84"/>
      <c r="AA1324" s="90" t="s">
        <v>7668</v>
      </c>
      <c r="AB1324" s="84"/>
      <c r="AC1324" s="84" t="b">
        <v>0</v>
      </c>
      <c r="AD1324" s="84">
        <v>0</v>
      </c>
      <c r="AE1324" s="90" t="s">
        <v>243</v>
      </c>
      <c r="AF1324" s="84" t="b">
        <v>0</v>
      </c>
      <c r="AG1324" s="84" t="s">
        <v>248</v>
      </c>
      <c r="AH1324" s="84"/>
      <c r="AI1324" s="90" t="s">
        <v>243</v>
      </c>
      <c r="AJ1324" s="84" t="b">
        <v>0</v>
      </c>
      <c r="AK1324" s="84">
        <v>1489</v>
      </c>
      <c r="AL1324" s="90" t="s">
        <v>7816</v>
      </c>
      <c r="AM1324" s="84" t="s">
        <v>251</v>
      </c>
      <c r="AN1324" s="84" t="b">
        <v>0</v>
      </c>
      <c r="AO1324" s="90" t="s">
        <v>7816</v>
      </c>
      <c r="AP1324" s="84" t="s">
        <v>179</v>
      </c>
      <c r="AQ1324" s="84">
        <v>0</v>
      </c>
      <c r="AR1324" s="84">
        <v>0</v>
      </c>
      <c r="AS1324" s="84"/>
      <c r="AT1324" s="84"/>
      <c r="AU1324" s="84"/>
      <c r="AV1324" s="84"/>
      <c r="AW1324" s="84"/>
      <c r="AX1324" s="84"/>
      <c r="AY1324" s="84"/>
      <c r="AZ1324" s="84"/>
    </row>
    <row r="1325" spans="1:52" x14ac:dyDescent="0.25">
      <c r="A1325" s="69" t="s">
        <v>1528</v>
      </c>
      <c r="B1325" s="69" t="s">
        <v>1743</v>
      </c>
      <c r="C1325" s="70"/>
      <c r="D1325" s="71"/>
      <c r="E1325" s="72"/>
      <c r="F1325" s="73"/>
      <c r="G1325" s="70"/>
      <c r="H1325" s="74"/>
      <c r="I1325" s="75"/>
      <c r="J1325" s="75"/>
      <c r="K1325" s="36"/>
      <c r="L1325" s="82"/>
      <c r="M1325" s="82"/>
      <c r="N1325" s="77"/>
      <c r="O1325" s="84" t="s">
        <v>233</v>
      </c>
      <c r="P1325" s="86">
        <v>43168.058969907404</v>
      </c>
      <c r="Q1325" s="84" t="s">
        <v>2450</v>
      </c>
      <c r="R1325" s="84"/>
      <c r="S1325" s="84"/>
      <c r="T1325" s="84"/>
      <c r="U1325" s="84"/>
      <c r="V1325" s="87" t="s">
        <v>4730</v>
      </c>
      <c r="W1325" s="86">
        <v>43168.058969907404</v>
      </c>
      <c r="X1325" s="87" t="s">
        <v>6090</v>
      </c>
      <c r="Y1325" s="84"/>
      <c r="Z1325" s="84"/>
      <c r="AA1325" s="90" t="s">
        <v>7669</v>
      </c>
      <c r="AB1325" s="84"/>
      <c r="AC1325" s="84" t="b">
        <v>0</v>
      </c>
      <c r="AD1325" s="84">
        <v>0</v>
      </c>
      <c r="AE1325" s="90" t="s">
        <v>243</v>
      </c>
      <c r="AF1325" s="84" t="b">
        <v>0</v>
      </c>
      <c r="AG1325" s="84" t="s">
        <v>248</v>
      </c>
      <c r="AH1325" s="84"/>
      <c r="AI1325" s="90" t="s">
        <v>243</v>
      </c>
      <c r="AJ1325" s="84" t="b">
        <v>0</v>
      </c>
      <c r="AK1325" s="84">
        <v>83</v>
      </c>
      <c r="AL1325" s="90" t="s">
        <v>7932</v>
      </c>
      <c r="AM1325" s="84" t="s">
        <v>251</v>
      </c>
      <c r="AN1325" s="84" t="b">
        <v>0</v>
      </c>
      <c r="AO1325" s="90" t="s">
        <v>7932</v>
      </c>
      <c r="AP1325" s="84" t="s">
        <v>179</v>
      </c>
      <c r="AQ1325" s="84">
        <v>0</v>
      </c>
      <c r="AR1325" s="84">
        <v>0</v>
      </c>
      <c r="AS1325" s="84"/>
      <c r="AT1325" s="84"/>
      <c r="AU1325" s="84"/>
      <c r="AV1325" s="84"/>
      <c r="AW1325" s="84"/>
      <c r="AX1325" s="84"/>
      <c r="AY1325" s="84"/>
      <c r="AZ1325" s="84"/>
    </row>
    <row r="1326" spans="1:52" x14ac:dyDescent="0.25">
      <c r="A1326" s="69" t="s">
        <v>1528</v>
      </c>
      <c r="B1326" s="69" t="s">
        <v>1844</v>
      </c>
      <c r="C1326" s="70"/>
      <c r="D1326" s="71"/>
      <c r="E1326" s="72"/>
      <c r="F1326" s="73"/>
      <c r="G1326" s="70"/>
      <c r="H1326" s="74"/>
      <c r="I1326" s="75"/>
      <c r="J1326" s="75"/>
      <c r="K1326" s="36"/>
      <c r="L1326" s="82"/>
      <c r="M1326" s="82"/>
      <c r="N1326" s="77"/>
      <c r="O1326" s="84" t="s">
        <v>233</v>
      </c>
      <c r="P1326" s="86">
        <v>43168.05908564815</v>
      </c>
      <c r="Q1326" s="84" t="s">
        <v>2751</v>
      </c>
      <c r="R1326" s="84"/>
      <c r="S1326" s="84"/>
      <c r="T1326" s="84" t="s">
        <v>3547</v>
      </c>
      <c r="U1326" s="84"/>
      <c r="V1326" s="87" t="s">
        <v>4730</v>
      </c>
      <c r="W1326" s="86">
        <v>43168.05908564815</v>
      </c>
      <c r="X1326" s="87" t="s">
        <v>6091</v>
      </c>
      <c r="Y1326" s="84"/>
      <c r="Z1326" s="84"/>
      <c r="AA1326" s="90" t="s">
        <v>7670</v>
      </c>
      <c r="AB1326" s="84"/>
      <c r="AC1326" s="84" t="b">
        <v>0</v>
      </c>
      <c r="AD1326" s="84">
        <v>0</v>
      </c>
      <c r="AE1326" s="90" t="s">
        <v>243</v>
      </c>
      <c r="AF1326" s="84" t="b">
        <v>0</v>
      </c>
      <c r="AG1326" s="84" t="s">
        <v>248</v>
      </c>
      <c r="AH1326" s="84"/>
      <c r="AI1326" s="90" t="s">
        <v>243</v>
      </c>
      <c r="AJ1326" s="84" t="b">
        <v>0</v>
      </c>
      <c r="AK1326" s="84">
        <v>83</v>
      </c>
      <c r="AL1326" s="90" t="s">
        <v>8044</v>
      </c>
      <c r="AM1326" s="84" t="s">
        <v>251</v>
      </c>
      <c r="AN1326" s="84" t="b">
        <v>0</v>
      </c>
      <c r="AO1326" s="90" t="s">
        <v>8044</v>
      </c>
      <c r="AP1326" s="84" t="s">
        <v>179</v>
      </c>
      <c r="AQ1326" s="84">
        <v>0</v>
      </c>
      <c r="AR1326" s="84">
        <v>0</v>
      </c>
      <c r="AS1326" s="84"/>
      <c r="AT1326" s="84"/>
      <c r="AU1326" s="84"/>
      <c r="AV1326" s="84"/>
      <c r="AW1326" s="84"/>
      <c r="AX1326" s="84"/>
      <c r="AY1326" s="84"/>
      <c r="AZ1326" s="84"/>
    </row>
    <row r="1327" spans="1:52" x14ac:dyDescent="0.25">
      <c r="A1327" s="69" t="s">
        <v>1528</v>
      </c>
      <c r="B1327" s="69" t="s">
        <v>1978</v>
      </c>
      <c r="C1327" s="70"/>
      <c r="D1327" s="71"/>
      <c r="E1327" s="72"/>
      <c r="F1327" s="73"/>
      <c r="G1327" s="70"/>
      <c r="H1327" s="74"/>
      <c r="I1327" s="75"/>
      <c r="J1327" s="75"/>
      <c r="K1327" s="36"/>
      <c r="L1327" s="82"/>
      <c r="M1327" s="82"/>
      <c r="N1327" s="77"/>
      <c r="O1327" s="84" t="s">
        <v>233</v>
      </c>
      <c r="P1327" s="86">
        <v>43168.059120370373</v>
      </c>
      <c r="Q1327" s="84" t="s">
        <v>2428</v>
      </c>
      <c r="R1327" s="84"/>
      <c r="S1327" s="84"/>
      <c r="T1327" s="84" t="s">
        <v>3585</v>
      </c>
      <c r="U1327" s="84"/>
      <c r="V1327" s="87" t="s">
        <v>4730</v>
      </c>
      <c r="W1327" s="86">
        <v>43168.059120370373</v>
      </c>
      <c r="X1327" s="87" t="s">
        <v>6092</v>
      </c>
      <c r="Y1327" s="84"/>
      <c r="Z1327" s="84"/>
      <c r="AA1327" s="90" t="s">
        <v>7671</v>
      </c>
      <c r="AB1327" s="84"/>
      <c r="AC1327" s="84" t="b">
        <v>0</v>
      </c>
      <c r="AD1327" s="84">
        <v>0</v>
      </c>
      <c r="AE1327" s="90" t="s">
        <v>243</v>
      </c>
      <c r="AF1327" s="84" t="b">
        <v>0</v>
      </c>
      <c r="AG1327" s="84" t="s">
        <v>248</v>
      </c>
      <c r="AH1327" s="84"/>
      <c r="AI1327" s="90" t="s">
        <v>243</v>
      </c>
      <c r="AJ1327" s="84" t="b">
        <v>0</v>
      </c>
      <c r="AK1327" s="84">
        <v>165</v>
      </c>
      <c r="AL1327" s="90" t="s">
        <v>8197</v>
      </c>
      <c r="AM1327" s="84" t="s">
        <v>251</v>
      </c>
      <c r="AN1327" s="84" t="b">
        <v>0</v>
      </c>
      <c r="AO1327" s="90" t="s">
        <v>8197</v>
      </c>
      <c r="AP1327" s="84" t="s">
        <v>179</v>
      </c>
      <c r="AQ1327" s="84">
        <v>0</v>
      </c>
      <c r="AR1327" s="84">
        <v>0</v>
      </c>
      <c r="AS1327" s="84"/>
      <c r="AT1327" s="84"/>
      <c r="AU1327" s="84"/>
      <c r="AV1327" s="84"/>
      <c r="AW1327" s="84"/>
      <c r="AX1327" s="84"/>
      <c r="AY1327" s="84"/>
      <c r="AZ1327" s="84"/>
    </row>
    <row r="1328" spans="1:52" x14ac:dyDescent="0.25">
      <c r="A1328" s="69" t="s">
        <v>1528</v>
      </c>
      <c r="B1328" s="69" t="s">
        <v>215</v>
      </c>
      <c r="C1328" s="70"/>
      <c r="D1328" s="71"/>
      <c r="E1328" s="72"/>
      <c r="F1328" s="73"/>
      <c r="G1328" s="70"/>
      <c r="H1328" s="74"/>
      <c r="I1328" s="75"/>
      <c r="J1328" s="75"/>
      <c r="K1328" s="36"/>
      <c r="L1328" s="82"/>
      <c r="M1328" s="82"/>
      <c r="N1328" s="77"/>
      <c r="O1328" s="84" t="s">
        <v>233</v>
      </c>
      <c r="P1328" s="86">
        <v>43168.059189814812</v>
      </c>
      <c r="Q1328" s="84" t="s">
        <v>2420</v>
      </c>
      <c r="R1328" s="84"/>
      <c r="S1328" s="84"/>
      <c r="T1328" s="84" t="s">
        <v>3582</v>
      </c>
      <c r="U1328" s="84"/>
      <c r="V1328" s="87" t="s">
        <v>4730</v>
      </c>
      <c r="W1328" s="86">
        <v>43168.059189814812</v>
      </c>
      <c r="X1328" s="87" t="s">
        <v>6093</v>
      </c>
      <c r="Y1328" s="84"/>
      <c r="Z1328" s="84"/>
      <c r="AA1328" s="90" t="s">
        <v>7672</v>
      </c>
      <c r="AB1328" s="84"/>
      <c r="AC1328" s="84" t="b">
        <v>0</v>
      </c>
      <c r="AD1328" s="84">
        <v>0</v>
      </c>
      <c r="AE1328" s="90" t="s">
        <v>243</v>
      </c>
      <c r="AF1328" s="84" t="b">
        <v>0</v>
      </c>
      <c r="AG1328" s="84" t="s">
        <v>248</v>
      </c>
      <c r="AH1328" s="84"/>
      <c r="AI1328" s="90" t="s">
        <v>243</v>
      </c>
      <c r="AJ1328" s="84" t="b">
        <v>0</v>
      </c>
      <c r="AK1328" s="84">
        <v>1465</v>
      </c>
      <c r="AL1328" s="90" t="s">
        <v>6776</v>
      </c>
      <c r="AM1328" s="84" t="s">
        <v>251</v>
      </c>
      <c r="AN1328" s="84" t="b">
        <v>0</v>
      </c>
      <c r="AO1328" s="90" t="s">
        <v>6776</v>
      </c>
      <c r="AP1328" s="84" t="s">
        <v>179</v>
      </c>
      <c r="AQ1328" s="84">
        <v>0</v>
      </c>
      <c r="AR1328" s="84">
        <v>0</v>
      </c>
      <c r="AS1328" s="84"/>
      <c r="AT1328" s="84"/>
      <c r="AU1328" s="84"/>
      <c r="AV1328" s="84"/>
      <c r="AW1328" s="84"/>
      <c r="AX1328" s="84"/>
      <c r="AY1328" s="84"/>
      <c r="AZ1328" s="84"/>
    </row>
    <row r="1329" spans="1:52" x14ac:dyDescent="0.25">
      <c r="A1329" s="69" t="s">
        <v>1528</v>
      </c>
      <c r="B1329" s="69" t="s">
        <v>1793</v>
      </c>
      <c r="C1329" s="70"/>
      <c r="D1329" s="71"/>
      <c r="E1329" s="72"/>
      <c r="F1329" s="73"/>
      <c r="G1329" s="70"/>
      <c r="H1329" s="74"/>
      <c r="I1329" s="75"/>
      <c r="J1329" s="75"/>
      <c r="K1329" s="36"/>
      <c r="L1329" s="82"/>
      <c r="M1329" s="82"/>
      <c r="N1329" s="77"/>
      <c r="O1329" s="84" t="s">
        <v>233</v>
      </c>
      <c r="P1329" s="86">
        <v>43168.059247685182</v>
      </c>
      <c r="Q1329" s="84" t="s">
        <v>2820</v>
      </c>
      <c r="R1329" s="84"/>
      <c r="S1329" s="84"/>
      <c r="T1329" s="84" t="s">
        <v>3547</v>
      </c>
      <c r="U1329" s="84"/>
      <c r="V1329" s="87" t="s">
        <v>4730</v>
      </c>
      <c r="W1329" s="86">
        <v>43168.059247685182</v>
      </c>
      <c r="X1329" s="87" t="s">
        <v>6094</v>
      </c>
      <c r="Y1329" s="84"/>
      <c r="Z1329" s="84"/>
      <c r="AA1329" s="90" t="s">
        <v>7673</v>
      </c>
      <c r="AB1329" s="84"/>
      <c r="AC1329" s="84" t="b">
        <v>0</v>
      </c>
      <c r="AD1329" s="84">
        <v>0</v>
      </c>
      <c r="AE1329" s="90" t="s">
        <v>243</v>
      </c>
      <c r="AF1329" s="84" t="b">
        <v>0</v>
      </c>
      <c r="AG1329" s="84" t="s">
        <v>248</v>
      </c>
      <c r="AH1329" s="84"/>
      <c r="AI1329" s="90" t="s">
        <v>243</v>
      </c>
      <c r="AJ1329" s="84" t="b">
        <v>0</v>
      </c>
      <c r="AK1329" s="84">
        <v>146</v>
      </c>
      <c r="AL1329" s="90" t="s">
        <v>7987</v>
      </c>
      <c r="AM1329" s="84" t="s">
        <v>251</v>
      </c>
      <c r="AN1329" s="84" t="b">
        <v>0</v>
      </c>
      <c r="AO1329" s="90" t="s">
        <v>7987</v>
      </c>
      <c r="AP1329" s="84" t="s">
        <v>179</v>
      </c>
      <c r="AQ1329" s="84">
        <v>0</v>
      </c>
      <c r="AR1329" s="84">
        <v>0</v>
      </c>
      <c r="AS1329" s="84"/>
      <c r="AT1329" s="84"/>
      <c r="AU1329" s="84"/>
      <c r="AV1329" s="84"/>
      <c r="AW1329" s="84"/>
      <c r="AX1329" s="84"/>
      <c r="AY1329" s="84"/>
      <c r="AZ1329" s="84"/>
    </row>
    <row r="1330" spans="1:52" x14ac:dyDescent="0.25">
      <c r="A1330" s="69" t="s">
        <v>1528</v>
      </c>
      <c r="B1330" s="69" t="s">
        <v>1660</v>
      </c>
      <c r="C1330" s="70"/>
      <c r="D1330" s="71"/>
      <c r="E1330" s="72"/>
      <c r="F1330" s="73"/>
      <c r="G1330" s="70"/>
      <c r="H1330" s="74"/>
      <c r="I1330" s="75"/>
      <c r="J1330" s="75"/>
      <c r="K1330" s="36"/>
      <c r="L1330" s="82"/>
      <c r="M1330" s="82"/>
      <c r="N1330" s="77"/>
      <c r="O1330" s="84" t="s">
        <v>233</v>
      </c>
      <c r="P1330" s="86">
        <v>43168.059282407405</v>
      </c>
      <c r="Q1330" s="84" t="s">
        <v>2556</v>
      </c>
      <c r="R1330" s="84"/>
      <c r="S1330" s="84"/>
      <c r="T1330" s="84" t="s">
        <v>3547</v>
      </c>
      <c r="U1330" s="84"/>
      <c r="V1330" s="87" t="s">
        <v>4730</v>
      </c>
      <c r="W1330" s="86">
        <v>43168.059282407405</v>
      </c>
      <c r="X1330" s="87" t="s">
        <v>6095</v>
      </c>
      <c r="Y1330" s="84"/>
      <c r="Z1330" s="84"/>
      <c r="AA1330" s="90" t="s">
        <v>7674</v>
      </c>
      <c r="AB1330" s="84"/>
      <c r="AC1330" s="84" t="b">
        <v>0</v>
      </c>
      <c r="AD1330" s="84">
        <v>0</v>
      </c>
      <c r="AE1330" s="90" t="s">
        <v>243</v>
      </c>
      <c r="AF1330" s="84" t="b">
        <v>0</v>
      </c>
      <c r="AG1330" s="84" t="s">
        <v>248</v>
      </c>
      <c r="AH1330" s="84"/>
      <c r="AI1330" s="90" t="s">
        <v>243</v>
      </c>
      <c r="AJ1330" s="84" t="b">
        <v>0</v>
      </c>
      <c r="AK1330" s="84">
        <v>240</v>
      </c>
      <c r="AL1330" s="90" t="s">
        <v>7822</v>
      </c>
      <c r="AM1330" s="84" t="s">
        <v>251</v>
      </c>
      <c r="AN1330" s="84" t="b">
        <v>0</v>
      </c>
      <c r="AO1330" s="90" t="s">
        <v>7822</v>
      </c>
      <c r="AP1330" s="84" t="s">
        <v>179</v>
      </c>
      <c r="AQ1330" s="84">
        <v>0</v>
      </c>
      <c r="AR1330" s="84">
        <v>0</v>
      </c>
      <c r="AS1330" s="84"/>
      <c r="AT1330" s="84"/>
      <c r="AU1330" s="84"/>
      <c r="AV1330" s="84"/>
      <c r="AW1330" s="84"/>
      <c r="AX1330" s="84"/>
      <c r="AY1330" s="84"/>
      <c r="AZ1330" s="84"/>
    </row>
    <row r="1331" spans="1:52" x14ac:dyDescent="0.25">
      <c r="A1331" s="69" t="s">
        <v>1528</v>
      </c>
      <c r="B1331" s="69" t="s">
        <v>2073</v>
      </c>
      <c r="C1331" s="70"/>
      <c r="D1331" s="71"/>
      <c r="E1331" s="72"/>
      <c r="F1331" s="73"/>
      <c r="G1331" s="70"/>
      <c r="H1331" s="74"/>
      <c r="I1331" s="75"/>
      <c r="J1331" s="75"/>
      <c r="K1331" s="36"/>
      <c r="L1331" s="82"/>
      <c r="M1331" s="82"/>
      <c r="N1331" s="77"/>
      <c r="O1331" s="84" t="s">
        <v>233</v>
      </c>
      <c r="P1331" s="86">
        <v>43168.059351851851</v>
      </c>
      <c r="Q1331" s="84" t="s">
        <v>2685</v>
      </c>
      <c r="R1331" s="84"/>
      <c r="S1331" s="84"/>
      <c r="T1331" s="84" t="s">
        <v>3673</v>
      </c>
      <c r="U1331" s="87" t="s">
        <v>3949</v>
      </c>
      <c r="V1331" s="87" t="s">
        <v>3949</v>
      </c>
      <c r="W1331" s="86">
        <v>43168.059351851851</v>
      </c>
      <c r="X1331" s="87" t="s">
        <v>6096</v>
      </c>
      <c r="Y1331" s="84"/>
      <c r="Z1331" s="84"/>
      <c r="AA1331" s="90" t="s">
        <v>7675</v>
      </c>
      <c r="AB1331" s="84"/>
      <c r="AC1331" s="84" t="b">
        <v>0</v>
      </c>
      <c r="AD1331" s="84">
        <v>0</v>
      </c>
      <c r="AE1331" s="90" t="s">
        <v>243</v>
      </c>
      <c r="AF1331" s="84" t="b">
        <v>0</v>
      </c>
      <c r="AG1331" s="84" t="s">
        <v>248</v>
      </c>
      <c r="AH1331" s="84"/>
      <c r="AI1331" s="90" t="s">
        <v>243</v>
      </c>
      <c r="AJ1331" s="84" t="b">
        <v>0</v>
      </c>
      <c r="AK1331" s="84">
        <v>63</v>
      </c>
      <c r="AL1331" s="90" t="s">
        <v>8309</v>
      </c>
      <c r="AM1331" s="84" t="s">
        <v>251</v>
      </c>
      <c r="AN1331" s="84" t="b">
        <v>0</v>
      </c>
      <c r="AO1331" s="90" t="s">
        <v>8309</v>
      </c>
      <c r="AP1331" s="84" t="s">
        <v>179</v>
      </c>
      <c r="AQ1331" s="84">
        <v>0</v>
      </c>
      <c r="AR1331" s="84">
        <v>0</v>
      </c>
      <c r="AS1331" s="84"/>
      <c r="AT1331" s="84"/>
      <c r="AU1331" s="84"/>
      <c r="AV1331" s="84"/>
      <c r="AW1331" s="84"/>
      <c r="AX1331" s="84"/>
      <c r="AY1331" s="84"/>
      <c r="AZ1331" s="84"/>
    </row>
    <row r="1332" spans="1:52" x14ac:dyDescent="0.25">
      <c r="A1332" s="69" t="s">
        <v>1529</v>
      </c>
      <c r="B1332" s="69" t="s">
        <v>688</v>
      </c>
      <c r="C1332" s="70"/>
      <c r="D1332" s="71"/>
      <c r="E1332" s="72"/>
      <c r="F1332" s="73"/>
      <c r="G1332" s="70"/>
      <c r="H1332" s="74"/>
      <c r="I1332" s="75"/>
      <c r="J1332" s="75"/>
      <c r="K1332" s="36"/>
      <c r="L1332" s="82"/>
      <c r="M1332" s="82"/>
      <c r="N1332" s="77"/>
      <c r="O1332" s="84" t="s">
        <v>233</v>
      </c>
      <c r="P1332" s="86">
        <v>43168.056469907409</v>
      </c>
      <c r="Q1332" s="84" t="s">
        <v>2853</v>
      </c>
      <c r="R1332" s="84"/>
      <c r="S1332" s="84"/>
      <c r="T1332" s="84" t="s">
        <v>3733</v>
      </c>
      <c r="U1332" s="84"/>
      <c r="V1332" s="87" t="s">
        <v>4731</v>
      </c>
      <c r="W1332" s="86">
        <v>43168.056469907409</v>
      </c>
      <c r="X1332" s="87" t="s">
        <v>6097</v>
      </c>
      <c r="Y1332" s="84"/>
      <c r="Z1332" s="84"/>
      <c r="AA1332" s="90" t="s">
        <v>7676</v>
      </c>
      <c r="AB1332" s="84"/>
      <c r="AC1332" s="84" t="b">
        <v>0</v>
      </c>
      <c r="AD1332" s="84">
        <v>0</v>
      </c>
      <c r="AE1332" s="90" t="s">
        <v>243</v>
      </c>
      <c r="AF1332" s="84" t="b">
        <v>0</v>
      </c>
      <c r="AG1332" s="84" t="s">
        <v>522</v>
      </c>
      <c r="AH1332" s="84"/>
      <c r="AI1332" s="90" t="s">
        <v>243</v>
      </c>
      <c r="AJ1332" s="84" t="b">
        <v>0</v>
      </c>
      <c r="AK1332" s="84">
        <v>14</v>
      </c>
      <c r="AL1332" s="90" t="s">
        <v>6771</v>
      </c>
      <c r="AM1332" s="84" t="s">
        <v>251</v>
      </c>
      <c r="AN1332" s="84" t="b">
        <v>0</v>
      </c>
      <c r="AO1332" s="90" t="s">
        <v>6771</v>
      </c>
      <c r="AP1332" s="84" t="s">
        <v>179</v>
      </c>
      <c r="AQ1332" s="84">
        <v>0</v>
      </c>
      <c r="AR1332" s="84">
        <v>0</v>
      </c>
      <c r="AS1332" s="84"/>
      <c r="AT1332" s="84"/>
      <c r="AU1332" s="84"/>
      <c r="AV1332" s="84"/>
      <c r="AW1332" s="84"/>
      <c r="AX1332" s="84"/>
      <c r="AY1332" s="84"/>
      <c r="AZ1332" s="84"/>
    </row>
    <row r="1333" spans="1:52" x14ac:dyDescent="0.25">
      <c r="A1333" s="69" t="s">
        <v>1529</v>
      </c>
      <c r="B1333" s="69" t="s">
        <v>697</v>
      </c>
      <c r="C1333" s="70"/>
      <c r="D1333" s="71"/>
      <c r="E1333" s="72"/>
      <c r="F1333" s="73"/>
      <c r="G1333" s="70"/>
      <c r="H1333" s="74"/>
      <c r="I1333" s="75"/>
      <c r="J1333" s="75"/>
      <c r="K1333" s="36"/>
      <c r="L1333" s="82"/>
      <c r="M1333" s="82"/>
      <c r="N1333" s="77"/>
      <c r="O1333" s="84" t="s">
        <v>233</v>
      </c>
      <c r="P1333" s="86">
        <v>43168.059363425928</v>
      </c>
      <c r="Q1333" s="84" t="s">
        <v>2854</v>
      </c>
      <c r="R1333" s="84"/>
      <c r="S1333" s="84"/>
      <c r="T1333" s="84" t="s">
        <v>3547</v>
      </c>
      <c r="U1333" s="84"/>
      <c r="V1333" s="87" t="s">
        <v>4731</v>
      </c>
      <c r="W1333" s="86">
        <v>43168.059363425928</v>
      </c>
      <c r="X1333" s="87" t="s">
        <v>6098</v>
      </c>
      <c r="Y1333" s="84"/>
      <c r="Z1333" s="84"/>
      <c r="AA1333" s="90" t="s">
        <v>7677</v>
      </c>
      <c r="AB1333" s="84"/>
      <c r="AC1333" s="84" t="b">
        <v>0</v>
      </c>
      <c r="AD1333" s="84">
        <v>0</v>
      </c>
      <c r="AE1333" s="90" t="s">
        <v>243</v>
      </c>
      <c r="AF1333" s="84" t="b">
        <v>0</v>
      </c>
      <c r="AG1333" s="84" t="s">
        <v>522</v>
      </c>
      <c r="AH1333" s="84"/>
      <c r="AI1333" s="90" t="s">
        <v>243</v>
      </c>
      <c r="AJ1333" s="84" t="b">
        <v>0</v>
      </c>
      <c r="AK1333" s="84">
        <v>15</v>
      </c>
      <c r="AL1333" s="90" t="s">
        <v>6781</v>
      </c>
      <c r="AM1333" s="84" t="s">
        <v>251</v>
      </c>
      <c r="AN1333" s="84" t="b">
        <v>0</v>
      </c>
      <c r="AO1333" s="90" t="s">
        <v>6781</v>
      </c>
      <c r="AP1333" s="84" t="s">
        <v>179</v>
      </c>
      <c r="AQ1333" s="84">
        <v>0</v>
      </c>
      <c r="AR1333" s="84">
        <v>0</v>
      </c>
      <c r="AS1333" s="84"/>
      <c r="AT1333" s="84"/>
      <c r="AU1333" s="84"/>
      <c r="AV1333" s="84"/>
      <c r="AW1333" s="84"/>
      <c r="AX1333" s="84"/>
      <c r="AY1333" s="84"/>
      <c r="AZ1333" s="84"/>
    </row>
    <row r="1334" spans="1:52" x14ac:dyDescent="0.25">
      <c r="A1334" s="69" t="s">
        <v>1530</v>
      </c>
      <c r="B1334" s="69" t="s">
        <v>2039</v>
      </c>
      <c r="C1334" s="70"/>
      <c r="D1334" s="71"/>
      <c r="E1334" s="72"/>
      <c r="F1334" s="73"/>
      <c r="G1334" s="70"/>
      <c r="H1334" s="74"/>
      <c r="I1334" s="75"/>
      <c r="J1334" s="75"/>
      <c r="K1334" s="36"/>
      <c r="L1334" s="82"/>
      <c r="M1334" s="82"/>
      <c r="N1334" s="77"/>
      <c r="O1334" s="84" t="s">
        <v>233</v>
      </c>
      <c r="P1334" s="86">
        <v>43168.059363425928</v>
      </c>
      <c r="Q1334" s="84" t="s">
        <v>2855</v>
      </c>
      <c r="R1334" s="84"/>
      <c r="S1334" s="84"/>
      <c r="T1334" s="84" t="s">
        <v>3547</v>
      </c>
      <c r="U1334" s="87" t="s">
        <v>3980</v>
      </c>
      <c r="V1334" s="87" t="s">
        <v>3980</v>
      </c>
      <c r="W1334" s="86">
        <v>43168.059363425928</v>
      </c>
      <c r="X1334" s="87" t="s">
        <v>6099</v>
      </c>
      <c r="Y1334" s="84"/>
      <c r="Z1334" s="84"/>
      <c r="AA1334" s="90" t="s">
        <v>7678</v>
      </c>
      <c r="AB1334" s="84"/>
      <c r="AC1334" s="84" t="b">
        <v>0</v>
      </c>
      <c r="AD1334" s="84">
        <v>0</v>
      </c>
      <c r="AE1334" s="90" t="s">
        <v>243</v>
      </c>
      <c r="AF1334" s="84" t="b">
        <v>0</v>
      </c>
      <c r="AG1334" s="84" t="s">
        <v>248</v>
      </c>
      <c r="AH1334" s="84"/>
      <c r="AI1334" s="90" t="s">
        <v>243</v>
      </c>
      <c r="AJ1334" s="84" t="b">
        <v>0</v>
      </c>
      <c r="AK1334" s="84">
        <v>9</v>
      </c>
      <c r="AL1334" s="90" t="s">
        <v>8269</v>
      </c>
      <c r="AM1334" s="84" t="s">
        <v>252</v>
      </c>
      <c r="AN1334" s="84" t="b">
        <v>0</v>
      </c>
      <c r="AO1334" s="90" t="s">
        <v>8269</v>
      </c>
      <c r="AP1334" s="84" t="s">
        <v>179</v>
      </c>
      <c r="AQ1334" s="84">
        <v>0</v>
      </c>
      <c r="AR1334" s="84">
        <v>0</v>
      </c>
      <c r="AS1334" s="84"/>
      <c r="AT1334" s="84"/>
      <c r="AU1334" s="84"/>
      <c r="AV1334" s="84"/>
      <c r="AW1334" s="84"/>
      <c r="AX1334" s="84"/>
      <c r="AY1334" s="84"/>
      <c r="AZ1334" s="84"/>
    </row>
    <row r="1335" spans="1:52" x14ac:dyDescent="0.25">
      <c r="A1335" s="69" t="s">
        <v>1531</v>
      </c>
      <c r="B1335" s="69" t="s">
        <v>2012</v>
      </c>
      <c r="C1335" s="70"/>
      <c r="D1335" s="71"/>
      <c r="E1335" s="72"/>
      <c r="F1335" s="73"/>
      <c r="G1335" s="70"/>
      <c r="H1335" s="74"/>
      <c r="I1335" s="75"/>
      <c r="J1335" s="75"/>
      <c r="K1335" s="36"/>
      <c r="L1335" s="82"/>
      <c r="M1335" s="82"/>
      <c r="N1335" s="77"/>
      <c r="O1335" s="84" t="s">
        <v>233</v>
      </c>
      <c r="P1335" s="86">
        <v>43168.059374999997</v>
      </c>
      <c r="Q1335" s="84" t="s">
        <v>2461</v>
      </c>
      <c r="R1335" s="84"/>
      <c r="S1335" s="84"/>
      <c r="T1335" s="84" t="s">
        <v>3597</v>
      </c>
      <c r="U1335" s="84"/>
      <c r="V1335" s="87" t="s">
        <v>4732</v>
      </c>
      <c r="W1335" s="86">
        <v>43168.059374999997</v>
      </c>
      <c r="X1335" s="87" t="s">
        <v>6100</v>
      </c>
      <c r="Y1335" s="84"/>
      <c r="Z1335" s="84"/>
      <c r="AA1335" s="90" t="s">
        <v>7679</v>
      </c>
      <c r="AB1335" s="84"/>
      <c r="AC1335" s="84" t="b">
        <v>0</v>
      </c>
      <c r="AD1335" s="84">
        <v>0</v>
      </c>
      <c r="AE1335" s="90" t="s">
        <v>243</v>
      </c>
      <c r="AF1335" s="84" t="b">
        <v>0</v>
      </c>
      <c r="AG1335" s="84" t="s">
        <v>8486</v>
      </c>
      <c r="AH1335" s="84"/>
      <c r="AI1335" s="90" t="s">
        <v>243</v>
      </c>
      <c r="AJ1335" s="84" t="b">
        <v>0</v>
      </c>
      <c r="AK1335" s="84">
        <v>1405</v>
      </c>
      <c r="AL1335" s="90" t="s">
        <v>8241</v>
      </c>
      <c r="AM1335" s="84" t="s">
        <v>252</v>
      </c>
      <c r="AN1335" s="84" t="b">
        <v>0</v>
      </c>
      <c r="AO1335" s="90" t="s">
        <v>8241</v>
      </c>
      <c r="AP1335" s="84" t="s">
        <v>179</v>
      </c>
      <c r="AQ1335" s="84">
        <v>0</v>
      </c>
      <c r="AR1335" s="84">
        <v>0</v>
      </c>
      <c r="AS1335" s="84"/>
      <c r="AT1335" s="84"/>
      <c r="AU1335" s="84"/>
      <c r="AV1335" s="84"/>
      <c r="AW1335" s="84"/>
      <c r="AX1335" s="84"/>
      <c r="AY1335" s="84"/>
      <c r="AZ1335" s="84"/>
    </row>
    <row r="1336" spans="1:52" x14ac:dyDescent="0.25">
      <c r="A1336" s="69" t="s">
        <v>1532</v>
      </c>
      <c r="B1336" s="69" t="s">
        <v>2079</v>
      </c>
      <c r="C1336" s="70"/>
      <c r="D1336" s="71"/>
      <c r="E1336" s="72"/>
      <c r="F1336" s="73"/>
      <c r="G1336" s="70"/>
      <c r="H1336" s="74"/>
      <c r="I1336" s="75"/>
      <c r="J1336" s="75"/>
      <c r="K1336" s="36"/>
      <c r="L1336" s="82"/>
      <c r="M1336" s="82"/>
      <c r="N1336" s="77"/>
      <c r="O1336" s="84" t="s">
        <v>233</v>
      </c>
      <c r="P1336" s="86">
        <v>43168.059386574074</v>
      </c>
      <c r="Q1336" s="84" t="s">
        <v>2618</v>
      </c>
      <c r="R1336" s="87" t="s">
        <v>3271</v>
      </c>
      <c r="S1336" s="84" t="s">
        <v>3469</v>
      </c>
      <c r="T1336" s="84" t="s">
        <v>3547</v>
      </c>
      <c r="U1336" s="84"/>
      <c r="V1336" s="87" t="s">
        <v>4733</v>
      </c>
      <c r="W1336" s="86">
        <v>43168.059386574074</v>
      </c>
      <c r="X1336" s="87" t="s">
        <v>6101</v>
      </c>
      <c r="Y1336" s="84"/>
      <c r="Z1336" s="84"/>
      <c r="AA1336" s="90" t="s">
        <v>7680</v>
      </c>
      <c r="AB1336" s="84"/>
      <c r="AC1336" s="84" t="b">
        <v>0</v>
      </c>
      <c r="AD1336" s="84">
        <v>0</v>
      </c>
      <c r="AE1336" s="90" t="s">
        <v>243</v>
      </c>
      <c r="AF1336" s="84" t="b">
        <v>0</v>
      </c>
      <c r="AG1336" s="84" t="s">
        <v>248</v>
      </c>
      <c r="AH1336" s="84"/>
      <c r="AI1336" s="90" t="s">
        <v>243</v>
      </c>
      <c r="AJ1336" s="84" t="b">
        <v>0</v>
      </c>
      <c r="AK1336" s="84">
        <v>35</v>
      </c>
      <c r="AL1336" s="90" t="s">
        <v>8315</v>
      </c>
      <c r="AM1336" s="84" t="s">
        <v>252</v>
      </c>
      <c r="AN1336" s="84" t="b">
        <v>0</v>
      </c>
      <c r="AO1336" s="90" t="s">
        <v>8315</v>
      </c>
      <c r="AP1336" s="84" t="s">
        <v>179</v>
      </c>
      <c r="AQ1336" s="84">
        <v>0</v>
      </c>
      <c r="AR1336" s="84">
        <v>0</v>
      </c>
      <c r="AS1336" s="84"/>
      <c r="AT1336" s="84"/>
      <c r="AU1336" s="84"/>
      <c r="AV1336" s="84"/>
      <c r="AW1336" s="84"/>
      <c r="AX1336" s="84"/>
      <c r="AY1336" s="84"/>
      <c r="AZ1336" s="84"/>
    </row>
    <row r="1337" spans="1:52" x14ac:dyDescent="0.25">
      <c r="A1337" s="69" t="s">
        <v>1533</v>
      </c>
      <c r="B1337" s="69" t="s">
        <v>2221</v>
      </c>
      <c r="C1337" s="70"/>
      <c r="D1337" s="71"/>
      <c r="E1337" s="72"/>
      <c r="F1337" s="73"/>
      <c r="G1337" s="70"/>
      <c r="H1337" s="74"/>
      <c r="I1337" s="75"/>
      <c r="J1337" s="75"/>
      <c r="K1337" s="36"/>
      <c r="L1337" s="82"/>
      <c r="M1337" s="82"/>
      <c r="N1337" s="77"/>
      <c r="O1337" s="84" t="s">
        <v>233</v>
      </c>
      <c r="P1337" s="86">
        <v>43168.044016203705</v>
      </c>
      <c r="Q1337" s="84" t="s">
        <v>2856</v>
      </c>
      <c r="R1337" s="84"/>
      <c r="S1337" s="84"/>
      <c r="T1337" s="84" t="s">
        <v>3556</v>
      </c>
      <c r="U1337" s="84"/>
      <c r="V1337" s="87" t="s">
        <v>4734</v>
      </c>
      <c r="W1337" s="86">
        <v>43168.044016203705</v>
      </c>
      <c r="X1337" s="87" t="s">
        <v>6102</v>
      </c>
      <c r="Y1337" s="84"/>
      <c r="Z1337" s="84"/>
      <c r="AA1337" s="90" t="s">
        <v>7681</v>
      </c>
      <c r="AB1337" s="84"/>
      <c r="AC1337" s="84" t="b">
        <v>0</v>
      </c>
      <c r="AD1337" s="84">
        <v>6</v>
      </c>
      <c r="AE1337" s="90" t="s">
        <v>243</v>
      </c>
      <c r="AF1337" s="84" t="b">
        <v>0</v>
      </c>
      <c r="AG1337" s="84" t="s">
        <v>248</v>
      </c>
      <c r="AH1337" s="84"/>
      <c r="AI1337" s="90" t="s">
        <v>243</v>
      </c>
      <c r="AJ1337" s="84" t="b">
        <v>0</v>
      </c>
      <c r="AK1337" s="84">
        <v>2</v>
      </c>
      <c r="AL1337" s="90" t="s">
        <v>243</v>
      </c>
      <c r="AM1337" s="84" t="s">
        <v>252</v>
      </c>
      <c r="AN1337" s="84" t="b">
        <v>0</v>
      </c>
      <c r="AO1337" s="90" t="s">
        <v>7681</v>
      </c>
      <c r="AP1337" s="84" t="s">
        <v>270</v>
      </c>
      <c r="AQ1337" s="84">
        <v>0</v>
      </c>
      <c r="AR1337" s="84">
        <v>0</v>
      </c>
      <c r="AS1337" s="84"/>
      <c r="AT1337" s="84"/>
      <c r="AU1337" s="84"/>
      <c r="AV1337" s="84"/>
      <c r="AW1337" s="84"/>
      <c r="AX1337" s="84"/>
      <c r="AY1337" s="84"/>
      <c r="AZ1337" s="84"/>
    </row>
    <row r="1338" spans="1:52" x14ac:dyDescent="0.25">
      <c r="A1338" s="69" t="s">
        <v>1534</v>
      </c>
      <c r="B1338" s="69" t="s">
        <v>2221</v>
      </c>
      <c r="C1338" s="70"/>
      <c r="D1338" s="71"/>
      <c r="E1338" s="72"/>
      <c r="F1338" s="73"/>
      <c r="G1338" s="70"/>
      <c r="H1338" s="74"/>
      <c r="I1338" s="75"/>
      <c r="J1338" s="75"/>
      <c r="K1338" s="36"/>
      <c r="L1338" s="82"/>
      <c r="M1338" s="82"/>
      <c r="N1338" s="77"/>
      <c r="O1338" s="84" t="s">
        <v>233</v>
      </c>
      <c r="P1338" s="86">
        <v>43168.059398148151</v>
      </c>
      <c r="Q1338" s="84" t="s">
        <v>2681</v>
      </c>
      <c r="R1338" s="84"/>
      <c r="S1338" s="84"/>
      <c r="T1338" s="84" t="s">
        <v>3556</v>
      </c>
      <c r="U1338" s="84"/>
      <c r="V1338" s="87" t="s">
        <v>4735</v>
      </c>
      <c r="W1338" s="86">
        <v>43168.059398148151</v>
      </c>
      <c r="X1338" s="87" t="s">
        <v>6103</v>
      </c>
      <c r="Y1338" s="84"/>
      <c r="Z1338" s="84"/>
      <c r="AA1338" s="90" t="s">
        <v>7682</v>
      </c>
      <c r="AB1338" s="84"/>
      <c r="AC1338" s="84" t="b">
        <v>0</v>
      </c>
      <c r="AD1338" s="84">
        <v>0</v>
      </c>
      <c r="AE1338" s="90" t="s">
        <v>243</v>
      </c>
      <c r="AF1338" s="84" t="b">
        <v>0</v>
      </c>
      <c r="AG1338" s="84" t="s">
        <v>248</v>
      </c>
      <c r="AH1338" s="84"/>
      <c r="AI1338" s="90" t="s">
        <v>243</v>
      </c>
      <c r="AJ1338" s="84" t="b">
        <v>0</v>
      </c>
      <c r="AK1338" s="84">
        <v>2</v>
      </c>
      <c r="AL1338" s="90" t="s">
        <v>7681</v>
      </c>
      <c r="AM1338" s="84" t="s">
        <v>254</v>
      </c>
      <c r="AN1338" s="84" t="b">
        <v>0</v>
      </c>
      <c r="AO1338" s="90" t="s">
        <v>7681</v>
      </c>
      <c r="AP1338" s="84" t="s">
        <v>179</v>
      </c>
      <c r="AQ1338" s="84">
        <v>0</v>
      </c>
      <c r="AR1338" s="84">
        <v>0</v>
      </c>
      <c r="AS1338" s="84"/>
      <c r="AT1338" s="84"/>
      <c r="AU1338" s="84"/>
      <c r="AV1338" s="84"/>
      <c r="AW1338" s="84"/>
      <c r="AX1338" s="84"/>
      <c r="AY1338" s="84"/>
      <c r="AZ1338" s="84"/>
    </row>
    <row r="1339" spans="1:52" x14ac:dyDescent="0.25">
      <c r="A1339" s="69" t="s">
        <v>1534</v>
      </c>
      <c r="B1339" s="69" t="s">
        <v>1533</v>
      </c>
      <c r="C1339" s="70"/>
      <c r="D1339" s="71"/>
      <c r="E1339" s="72"/>
      <c r="F1339" s="73"/>
      <c r="G1339" s="70"/>
      <c r="H1339" s="74"/>
      <c r="I1339" s="75"/>
      <c r="J1339" s="75"/>
      <c r="K1339" s="36"/>
      <c r="L1339" s="82"/>
      <c r="M1339" s="82"/>
      <c r="N1339" s="77"/>
      <c r="O1339" s="84" t="s">
        <v>233</v>
      </c>
      <c r="P1339" s="86">
        <v>43168.059398148151</v>
      </c>
      <c r="Q1339" s="84" t="s">
        <v>2681</v>
      </c>
      <c r="R1339" s="84"/>
      <c r="S1339" s="84"/>
      <c r="T1339" s="84" t="s">
        <v>3556</v>
      </c>
      <c r="U1339" s="84"/>
      <c r="V1339" s="87" t="s">
        <v>4735</v>
      </c>
      <c r="W1339" s="86">
        <v>43168.059398148151</v>
      </c>
      <c r="X1339" s="87" t="s">
        <v>6103</v>
      </c>
      <c r="Y1339" s="84"/>
      <c r="Z1339" s="84"/>
      <c r="AA1339" s="90" t="s">
        <v>7682</v>
      </c>
      <c r="AB1339" s="84"/>
      <c r="AC1339" s="84" t="b">
        <v>0</v>
      </c>
      <c r="AD1339" s="84">
        <v>0</v>
      </c>
      <c r="AE1339" s="90" t="s">
        <v>243</v>
      </c>
      <c r="AF1339" s="84" t="b">
        <v>0</v>
      </c>
      <c r="AG1339" s="84" t="s">
        <v>248</v>
      </c>
      <c r="AH1339" s="84"/>
      <c r="AI1339" s="90" t="s">
        <v>243</v>
      </c>
      <c r="AJ1339" s="84" t="b">
        <v>0</v>
      </c>
      <c r="AK1339" s="84">
        <v>2</v>
      </c>
      <c r="AL1339" s="90" t="s">
        <v>7681</v>
      </c>
      <c r="AM1339" s="84" t="s">
        <v>254</v>
      </c>
      <c r="AN1339" s="84" t="b">
        <v>0</v>
      </c>
      <c r="AO1339" s="90" t="s">
        <v>7681</v>
      </c>
      <c r="AP1339" s="84" t="s">
        <v>179</v>
      </c>
      <c r="AQ1339" s="84">
        <v>0</v>
      </c>
      <c r="AR1339" s="84">
        <v>0</v>
      </c>
      <c r="AS1339" s="84"/>
      <c r="AT1339" s="84"/>
      <c r="AU1339" s="84"/>
      <c r="AV1339" s="84"/>
      <c r="AW1339" s="84"/>
      <c r="AX1339" s="84"/>
      <c r="AY1339" s="84"/>
      <c r="AZ1339" s="84"/>
    </row>
    <row r="1340" spans="1:52" x14ac:dyDescent="0.25">
      <c r="A1340" s="69" t="s">
        <v>1535</v>
      </c>
      <c r="B1340" s="69" t="s">
        <v>2079</v>
      </c>
      <c r="C1340" s="70"/>
      <c r="D1340" s="71"/>
      <c r="E1340" s="72"/>
      <c r="F1340" s="73"/>
      <c r="G1340" s="70"/>
      <c r="H1340" s="74"/>
      <c r="I1340" s="75"/>
      <c r="J1340" s="75"/>
      <c r="K1340" s="36"/>
      <c r="L1340" s="82"/>
      <c r="M1340" s="82"/>
      <c r="N1340" s="77"/>
      <c r="O1340" s="84" t="s">
        <v>233</v>
      </c>
      <c r="P1340" s="86">
        <v>43168.05945601852</v>
      </c>
      <c r="Q1340" s="84" t="s">
        <v>2618</v>
      </c>
      <c r="R1340" s="87" t="s">
        <v>3271</v>
      </c>
      <c r="S1340" s="84" t="s">
        <v>3469</v>
      </c>
      <c r="T1340" s="84" t="s">
        <v>3547</v>
      </c>
      <c r="U1340" s="84"/>
      <c r="V1340" s="87" t="s">
        <v>4736</v>
      </c>
      <c r="W1340" s="86">
        <v>43168.05945601852</v>
      </c>
      <c r="X1340" s="87" t="s">
        <v>6104</v>
      </c>
      <c r="Y1340" s="84"/>
      <c r="Z1340" s="84"/>
      <c r="AA1340" s="90" t="s">
        <v>7683</v>
      </c>
      <c r="AB1340" s="84"/>
      <c r="AC1340" s="84" t="b">
        <v>0</v>
      </c>
      <c r="AD1340" s="84">
        <v>0</v>
      </c>
      <c r="AE1340" s="90" t="s">
        <v>243</v>
      </c>
      <c r="AF1340" s="84" t="b">
        <v>0</v>
      </c>
      <c r="AG1340" s="84" t="s">
        <v>248</v>
      </c>
      <c r="AH1340" s="84"/>
      <c r="AI1340" s="90" t="s">
        <v>243</v>
      </c>
      <c r="AJ1340" s="84" t="b">
        <v>0</v>
      </c>
      <c r="AK1340" s="84">
        <v>35</v>
      </c>
      <c r="AL1340" s="90" t="s">
        <v>8315</v>
      </c>
      <c r="AM1340" s="84" t="s">
        <v>251</v>
      </c>
      <c r="AN1340" s="84" t="b">
        <v>0</v>
      </c>
      <c r="AO1340" s="90" t="s">
        <v>8315</v>
      </c>
      <c r="AP1340" s="84" t="s">
        <v>179</v>
      </c>
      <c r="AQ1340" s="84">
        <v>0</v>
      </c>
      <c r="AR1340" s="84">
        <v>0</v>
      </c>
      <c r="AS1340" s="84"/>
      <c r="AT1340" s="84"/>
      <c r="AU1340" s="84"/>
      <c r="AV1340" s="84"/>
      <c r="AW1340" s="84"/>
      <c r="AX1340" s="84"/>
      <c r="AY1340" s="84"/>
      <c r="AZ1340" s="84"/>
    </row>
    <row r="1341" spans="1:52" x14ac:dyDescent="0.25">
      <c r="A1341" s="69" t="s">
        <v>1536</v>
      </c>
      <c r="B1341" s="69" t="s">
        <v>1793</v>
      </c>
      <c r="C1341" s="70"/>
      <c r="D1341" s="71"/>
      <c r="E1341" s="72"/>
      <c r="F1341" s="73"/>
      <c r="G1341" s="70"/>
      <c r="H1341" s="74"/>
      <c r="I1341" s="75"/>
      <c r="J1341" s="75"/>
      <c r="K1341" s="36"/>
      <c r="L1341" s="82"/>
      <c r="M1341" s="82"/>
      <c r="N1341" s="77"/>
      <c r="O1341" s="84" t="s">
        <v>233</v>
      </c>
      <c r="P1341" s="86">
        <v>43168.052187499998</v>
      </c>
      <c r="Q1341" s="84" t="s">
        <v>2820</v>
      </c>
      <c r="R1341" s="84"/>
      <c r="S1341" s="84"/>
      <c r="T1341" s="84" t="s">
        <v>3547</v>
      </c>
      <c r="U1341" s="84"/>
      <c r="V1341" s="87" t="s">
        <v>4737</v>
      </c>
      <c r="W1341" s="86">
        <v>43168.052187499998</v>
      </c>
      <c r="X1341" s="87" t="s">
        <v>6105</v>
      </c>
      <c r="Y1341" s="84"/>
      <c r="Z1341" s="84"/>
      <c r="AA1341" s="90" t="s">
        <v>7684</v>
      </c>
      <c r="AB1341" s="84"/>
      <c r="AC1341" s="84" t="b">
        <v>0</v>
      </c>
      <c r="AD1341" s="84">
        <v>0</v>
      </c>
      <c r="AE1341" s="90" t="s">
        <v>243</v>
      </c>
      <c r="AF1341" s="84" t="b">
        <v>0</v>
      </c>
      <c r="AG1341" s="84" t="s">
        <v>248</v>
      </c>
      <c r="AH1341" s="84"/>
      <c r="AI1341" s="90" t="s">
        <v>243</v>
      </c>
      <c r="AJ1341" s="84" t="b">
        <v>0</v>
      </c>
      <c r="AK1341" s="84">
        <v>146</v>
      </c>
      <c r="AL1341" s="90" t="s">
        <v>7987</v>
      </c>
      <c r="AM1341" s="84" t="s">
        <v>252</v>
      </c>
      <c r="AN1341" s="84" t="b">
        <v>0</v>
      </c>
      <c r="AO1341" s="90" t="s">
        <v>7987</v>
      </c>
      <c r="AP1341" s="84" t="s">
        <v>179</v>
      </c>
      <c r="AQ1341" s="84">
        <v>0</v>
      </c>
      <c r="AR1341" s="84">
        <v>0</v>
      </c>
      <c r="AS1341" s="84"/>
      <c r="AT1341" s="84"/>
      <c r="AU1341" s="84"/>
      <c r="AV1341" s="84"/>
      <c r="AW1341" s="84"/>
      <c r="AX1341" s="84"/>
      <c r="AY1341" s="84"/>
      <c r="AZ1341" s="84"/>
    </row>
    <row r="1342" spans="1:52" x14ac:dyDescent="0.25">
      <c r="A1342" s="69" t="s">
        <v>1536</v>
      </c>
      <c r="B1342" s="69" t="s">
        <v>1603</v>
      </c>
      <c r="C1342" s="70"/>
      <c r="D1342" s="71"/>
      <c r="E1342" s="72"/>
      <c r="F1342" s="73"/>
      <c r="G1342" s="70"/>
      <c r="H1342" s="74"/>
      <c r="I1342" s="75"/>
      <c r="J1342" s="75"/>
      <c r="K1342" s="36"/>
      <c r="L1342" s="82"/>
      <c r="M1342" s="82"/>
      <c r="N1342" s="77"/>
      <c r="O1342" s="84" t="s">
        <v>233</v>
      </c>
      <c r="P1342" s="86">
        <v>43168.059432870374</v>
      </c>
      <c r="Q1342" s="84" t="s">
        <v>2857</v>
      </c>
      <c r="R1342" s="84"/>
      <c r="S1342" s="84"/>
      <c r="T1342" s="84"/>
      <c r="U1342" s="84"/>
      <c r="V1342" s="87" t="s">
        <v>4737</v>
      </c>
      <c r="W1342" s="86">
        <v>43168.059432870374</v>
      </c>
      <c r="X1342" s="87" t="s">
        <v>6106</v>
      </c>
      <c r="Y1342" s="84"/>
      <c r="Z1342" s="84"/>
      <c r="AA1342" s="90" t="s">
        <v>7685</v>
      </c>
      <c r="AB1342" s="84"/>
      <c r="AC1342" s="84" t="b">
        <v>0</v>
      </c>
      <c r="AD1342" s="84">
        <v>0</v>
      </c>
      <c r="AE1342" s="90" t="s">
        <v>243</v>
      </c>
      <c r="AF1342" s="84" t="b">
        <v>0</v>
      </c>
      <c r="AG1342" s="84" t="s">
        <v>248</v>
      </c>
      <c r="AH1342" s="84"/>
      <c r="AI1342" s="90" t="s">
        <v>243</v>
      </c>
      <c r="AJ1342" s="84" t="b">
        <v>0</v>
      </c>
      <c r="AK1342" s="84">
        <v>93</v>
      </c>
      <c r="AL1342" s="90" t="s">
        <v>7761</v>
      </c>
      <c r="AM1342" s="84" t="s">
        <v>252</v>
      </c>
      <c r="AN1342" s="84" t="b">
        <v>0</v>
      </c>
      <c r="AO1342" s="90" t="s">
        <v>7761</v>
      </c>
      <c r="AP1342" s="84" t="s">
        <v>179</v>
      </c>
      <c r="AQ1342" s="84">
        <v>0</v>
      </c>
      <c r="AR1342" s="84">
        <v>0</v>
      </c>
      <c r="AS1342" s="84"/>
      <c r="AT1342" s="84"/>
      <c r="AU1342" s="84"/>
      <c r="AV1342" s="84"/>
      <c r="AW1342" s="84"/>
      <c r="AX1342" s="84"/>
      <c r="AY1342" s="84"/>
      <c r="AZ1342" s="84"/>
    </row>
    <row r="1343" spans="1:52" x14ac:dyDescent="0.25">
      <c r="A1343" s="69" t="s">
        <v>1536</v>
      </c>
      <c r="B1343" s="69" t="s">
        <v>1603</v>
      </c>
      <c r="C1343" s="70"/>
      <c r="D1343" s="71"/>
      <c r="E1343" s="72"/>
      <c r="F1343" s="73"/>
      <c r="G1343" s="70"/>
      <c r="H1343" s="74"/>
      <c r="I1343" s="75"/>
      <c r="J1343" s="75"/>
      <c r="K1343" s="36"/>
      <c r="L1343" s="82"/>
      <c r="M1343" s="82"/>
      <c r="N1343" s="77"/>
      <c r="O1343" s="84" t="s">
        <v>233</v>
      </c>
      <c r="P1343" s="86">
        <v>43168.059479166666</v>
      </c>
      <c r="Q1343" s="84" t="s">
        <v>2858</v>
      </c>
      <c r="R1343" s="84"/>
      <c r="S1343" s="84"/>
      <c r="T1343" s="84"/>
      <c r="U1343" s="84"/>
      <c r="V1343" s="87" t="s">
        <v>4737</v>
      </c>
      <c r="W1343" s="86">
        <v>43168.059479166666</v>
      </c>
      <c r="X1343" s="87" t="s">
        <v>6107</v>
      </c>
      <c r="Y1343" s="84"/>
      <c r="Z1343" s="84"/>
      <c r="AA1343" s="90" t="s">
        <v>7686</v>
      </c>
      <c r="AB1343" s="84"/>
      <c r="AC1343" s="84" t="b">
        <v>0</v>
      </c>
      <c r="AD1343" s="84">
        <v>0</v>
      </c>
      <c r="AE1343" s="90" t="s">
        <v>243</v>
      </c>
      <c r="AF1343" s="84" t="b">
        <v>0</v>
      </c>
      <c r="AG1343" s="84" t="s">
        <v>248</v>
      </c>
      <c r="AH1343" s="84"/>
      <c r="AI1343" s="90" t="s">
        <v>243</v>
      </c>
      <c r="AJ1343" s="84" t="b">
        <v>0</v>
      </c>
      <c r="AK1343" s="84">
        <v>133</v>
      </c>
      <c r="AL1343" s="90" t="s">
        <v>7762</v>
      </c>
      <c r="AM1343" s="84" t="s">
        <v>252</v>
      </c>
      <c r="AN1343" s="84" t="b">
        <v>0</v>
      </c>
      <c r="AO1343" s="90" t="s">
        <v>7762</v>
      </c>
      <c r="AP1343" s="84" t="s">
        <v>179</v>
      </c>
      <c r="AQ1343" s="84">
        <v>0</v>
      </c>
      <c r="AR1343" s="84">
        <v>0</v>
      </c>
      <c r="AS1343" s="84"/>
      <c r="AT1343" s="84"/>
      <c r="AU1343" s="84"/>
      <c r="AV1343" s="84"/>
      <c r="AW1343" s="84"/>
      <c r="AX1343" s="84"/>
      <c r="AY1343" s="84"/>
      <c r="AZ1343" s="84"/>
    </row>
    <row r="1344" spans="1:52" x14ac:dyDescent="0.25">
      <c r="A1344" s="69" t="s">
        <v>1537</v>
      </c>
      <c r="B1344" s="69" t="s">
        <v>1537</v>
      </c>
      <c r="C1344" s="70"/>
      <c r="D1344" s="71"/>
      <c r="E1344" s="72"/>
      <c r="F1344" s="73"/>
      <c r="G1344" s="70"/>
      <c r="H1344" s="74"/>
      <c r="I1344" s="75"/>
      <c r="J1344" s="75"/>
      <c r="K1344" s="36"/>
      <c r="L1344" s="82"/>
      <c r="M1344" s="82"/>
      <c r="N1344" s="77"/>
      <c r="O1344" s="84" t="s">
        <v>179</v>
      </c>
      <c r="P1344" s="86">
        <v>43168.058831018519</v>
      </c>
      <c r="Q1344" s="84" t="s">
        <v>2859</v>
      </c>
      <c r="R1344" s="87" t="s">
        <v>3337</v>
      </c>
      <c r="S1344" s="84" t="s">
        <v>3508</v>
      </c>
      <c r="T1344" s="84" t="s">
        <v>3734</v>
      </c>
      <c r="U1344" s="84"/>
      <c r="V1344" s="87" t="s">
        <v>242</v>
      </c>
      <c r="W1344" s="86">
        <v>43168.058831018519</v>
      </c>
      <c r="X1344" s="87" t="s">
        <v>6108</v>
      </c>
      <c r="Y1344" s="84"/>
      <c r="Z1344" s="84"/>
      <c r="AA1344" s="90" t="s">
        <v>7687</v>
      </c>
      <c r="AB1344" s="84"/>
      <c r="AC1344" s="84" t="b">
        <v>0</v>
      </c>
      <c r="AD1344" s="84">
        <v>0</v>
      </c>
      <c r="AE1344" s="90" t="s">
        <v>243</v>
      </c>
      <c r="AF1344" s="84" t="b">
        <v>0</v>
      </c>
      <c r="AG1344" s="84" t="s">
        <v>248</v>
      </c>
      <c r="AH1344" s="84"/>
      <c r="AI1344" s="90" t="s">
        <v>243</v>
      </c>
      <c r="AJ1344" s="84" t="b">
        <v>0</v>
      </c>
      <c r="AK1344" s="84">
        <v>1</v>
      </c>
      <c r="AL1344" s="90" t="s">
        <v>243</v>
      </c>
      <c r="AM1344" s="84" t="s">
        <v>253</v>
      </c>
      <c r="AN1344" s="84" t="b">
        <v>0</v>
      </c>
      <c r="AO1344" s="90" t="s">
        <v>7687</v>
      </c>
      <c r="AP1344" s="84" t="s">
        <v>179</v>
      </c>
      <c r="AQ1344" s="84">
        <v>0</v>
      </c>
      <c r="AR1344" s="84">
        <v>0</v>
      </c>
      <c r="AS1344" s="84"/>
      <c r="AT1344" s="84"/>
      <c r="AU1344" s="84"/>
      <c r="AV1344" s="84"/>
      <c r="AW1344" s="84"/>
      <c r="AX1344" s="84"/>
      <c r="AY1344" s="84"/>
      <c r="AZ1344" s="84"/>
    </row>
    <row r="1345" spans="1:52" x14ac:dyDescent="0.25">
      <c r="A1345" s="69" t="s">
        <v>1538</v>
      </c>
      <c r="B1345" s="69" t="s">
        <v>1537</v>
      </c>
      <c r="C1345" s="70"/>
      <c r="D1345" s="71"/>
      <c r="E1345" s="72"/>
      <c r="F1345" s="73"/>
      <c r="G1345" s="70"/>
      <c r="H1345" s="74"/>
      <c r="I1345" s="75"/>
      <c r="J1345" s="75"/>
      <c r="K1345" s="36"/>
      <c r="L1345" s="82"/>
      <c r="M1345" s="82"/>
      <c r="N1345" s="77"/>
      <c r="O1345" s="84" t="s">
        <v>233</v>
      </c>
      <c r="P1345" s="86">
        <v>43168.059490740743</v>
      </c>
      <c r="Q1345" s="84" t="s">
        <v>2860</v>
      </c>
      <c r="R1345" s="84"/>
      <c r="S1345" s="84"/>
      <c r="T1345" s="84" t="s">
        <v>3547</v>
      </c>
      <c r="U1345" s="84"/>
      <c r="V1345" s="87" t="s">
        <v>4738</v>
      </c>
      <c r="W1345" s="86">
        <v>43168.059490740743</v>
      </c>
      <c r="X1345" s="87" t="s">
        <v>6109</v>
      </c>
      <c r="Y1345" s="84"/>
      <c r="Z1345" s="84"/>
      <c r="AA1345" s="90" t="s">
        <v>7688</v>
      </c>
      <c r="AB1345" s="84"/>
      <c r="AC1345" s="84" t="b">
        <v>0</v>
      </c>
      <c r="AD1345" s="84">
        <v>0</v>
      </c>
      <c r="AE1345" s="90" t="s">
        <v>243</v>
      </c>
      <c r="AF1345" s="84" t="b">
        <v>0</v>
      </c>
      <c r="AG1345" s="84" t="s">
        <v>248</v>
      </c>
      <c r="AH1345" s="84"/>
      <c r="AI1345" s="90" t="s">
        <v>243</v>
      </c>
      <c r="AJ1345" s="84" t="b">
        <v>0</v>
      </c>
      <c r="AK1345" s="84">
        <v>1</v>
      </c>
      <c r="AL1345" s="90" t="s">
        <v>7687</v>
      </c>
      <c r="AM1345" s="84" t="s">
        <v>253</v>
      </c>
      <c r="AN1345" s="84" t="b">
        <v>0</v>
      </c>
      <c r="AO1345" s="90" t="s">
        <v>7687</v>
      </c>
      <c r="AP1345" s="84" t="s">
        <v>179</v>
      </c>
      <c r="AQ1345" s="84">
        <v>0</v>
      </c>
      <c r="AR1345" s="84">
        <v>0</v>
      </c>
      <c r="AS1345" s="84"/>
      <c r="AT1345" s="84"/>
      <c r="AU1345" s="84"/>
      <c r="AV1345" s="84"/>
      <c r="AW1345" s="84"/>
      <c r="AX1345" s="84"/>
      <c r="AY1345" s="84"/>
      <c r="AZ1345" s="84"/>
    </row>
    <row r="1346" spans="1:52" x14ac:dyDescent="0.25">
      <c r="A1346" s="69" t="s">
        <v>1539</v>
      </c>
      <c r="B1346" s="69" t="s">
        <v>1848</v>
      </c>
      <c r="C1346" s="70"/>
      <c r="D1346" s="71"/>
      <c r="E1346" s="72"/>
      <c r="F1346" s="73"/>
      <c r="G1346" s="70"/>
      <c r="H1346" s="74"/>
      <c r="I1346" s="75"/>
      <c r="J1346" s="75"/>
      <c r="K1346" s="36"/>
      <c r="L1346" s="82"/>
      <c r="M1346" s="82"/>
      <c r="N1346" s="77"/>
      <c r="O1346" s="84" t="s">
        <v>233</v>
      </c>
      <c r="P1346" s="86">
        <v>43168.059525462966</v>
      </c>
      <c r="Q1346" s="84" t="s">
        <v>2861</v>
      </c>
      <c r="R1346" s="84"/>
      <c r="S1346" s="84"/>
      <c r="T1346" s="84" t="s">
        <v>3735</v>
      </c>
      <c r="U1346" s="84"/>
      <c r="V1346" s="87" t="s">
        <v>4739</v>
      </c>
      <c r="W1346" s="86">
        <v>43168.059525462966</v>
      </c>
      <c r="X1346" s="87" t="s">
        <v>6110</v>
      </c>
      <c r="Y1346" s="84"/>
      <c r="Z1346" s="84"/>
      <c r="AA1346" s="90" t="s">
        <v>7689</v>
      </c>
      <c r="AB1346" s="84"/>
      <c r="AC1346" s="84" t="b">
        <v>0</v>
      </c>
      <c r="AD1346" s="84">
        <v>0</v>
      </c>
      <c r="AE1346" s="90" t="s">
        <v>243</v>
      </c>
      <c r="AF1346" s="84" t="b">
        <v>0</v>
      </c>
      <c r="AG1346" s="84" t="s">
        <v>248</v>
      </c>
      <c r="AH1346" s="84"/>
      <c r="AI1346" s="90" t="s">
        <v>243</v>
      </c>
      <c r="AJ1346" s="84" t="b">
        <v>0</v>
      </c>
      <c r="AK1346" s="84">
        <v>1</v>
      </c>
      <c r="AL1346" s="90" t="s">
        <v>8075</v>
      </c>
      <c r="AM1346" s="84" t="s">
        <v>8541</v>
      </c>
      <c r="AN1346" s="84" t="b">
        <v>0</v>
      </c>
      <c r="AO1346" s="90" t="s">
        <v>8075</v>
      </c>
      <c r="AP1346" s="84" t="s">
        <v>179</v>
      </c>
      <c r="AQ1346" s="84">
        <v>0</v>
      </c>
      <c r="AR1346" s="84">
        <v>0</v>
      </c>
      <c r="AS1346" s="84"/>
      <c r="AT1346" s="84"/>
      <c r="AU1346" s="84"/>
      <c r="AV1346" s="84"/>
      <c r="AW1346" s="84"/>
      <c r="AX1346" s="84"/>
      <c r="AY1346" s="84"/>
      <c r="AZ1346" s="84"/>
    </row>
    <row r="1347" spans="1:52" x14ac:dyDescent="0.25">
      <c r="A1347" s="69" t="s">
        <v>1540</v>
      </c>
      <c r="B1347" s="69" t="s">
        <v>2095</v>
      </c>
      <c r="C1347" s="70"/>
      <c r="D1347" s="71"/>
      <c r="E1347" s="72"/>
      <c r="F1347" s="73"/>
      <c r="G1347" s="70"/>
      <c r="H1347" s="74"/>
      <c r="I1347" s="75"/>
      <c r="J1347" s="75"/>
      <c r="K1347" s="36"/>
      <c r="L1347" s="82"/>
      <c r="M1347" s="82"/>
      <c r="N1347" s="77"/>
      <c r="O1347" s="84" t="s">
        <v>233</v>
      </c>
      <c r="P1347" s="86">
        <v>43168.059560185182</v>
      </c>
      <c r="Q1347" s="84" t="s">
        <v>2400</v>
      </c>
      <c r="R1347" s="84"/>
      <c r="S1347" s="84"/>
      <c r="T1347" s="84"/>
      <c r="U1347" s="84"/>
      <c r="V1347" s="87" t="s">
        <v>4740</v>
      </c>
      <c r="W1347" s="86">
        <v>43168.059560185182</v>
      </c>
      <c r="X1347" s="87" t="s">
        <v>6111</v>
      </c>
      <c r="Y1347" s="84"/>
      <c r="Z1347" s="84"/>
      <c r="AA1347" s="90" t="s">
        <v>7690</v>
      </c>
      <c r="AB1347" s="84"/>
      <c r="AC1347" s="84" t="b">
        <v>0</v>
      </c>
      <c r="AD1347" s="84">
        <v>0</v>
      </c>
      <c r="AE1347" s="90" t="s">
        <v>243</v>
      </c>
      <c r="AF1347" s="84" t="b">
        <v>0</v>
      </c>
      <c r="AG1347" s="84" t="s">
        <v>532</v>
      </c>
      <c r="AH1347" s="84"/>
      <c r="AI1347" s="90" t="s">
        <v>243</v>
      </c>
      <c r="AJ1347" s="84" t="b">
        <v>0</v>
      </c>
      <c r="AK1347" s="84">
        <v>369</v>
      </c>
      <c r="AL1347" s="90" t="s">
        <v>8332</v>
      </c>
      <c r="AM1347" s="84" t="s">
        <v>252</v>
      </c>
      <c r="AN1347" s="84" t="b">
        <v>0</v>
      </c>
      <c r="AO1347" s="90" t="s">
        <v>8332</v>
      </c>
      <c r="AP1347" s="84" t="s">
        <v>179</v>
      </c>
      <c r="AQ1347" s="84">
        <v>0</v>
      </c>
      <c r="AR1347" s="84">
        <v>0</v>
      </c>
      <c r="AS1347" s="84"/>
      <c r="AT1347" s="84"/>
      <c r="AU1347" s="84"/>
      <c r="AV1347" s="84"/>
      <c r="AW1347" s="84"/>
      <c r="AX1347" s="84"/>
      <c r="AY1347" s="84"/>
      <c r="AZ1347" s="84"/>
    </row>
    <row r="1348" spans="1:52" x14ac:dyDescent="0.25">
      <c r="A1348" s="69" t="s">
        <v>1541</v>
      </c>
      <c r="B1348" s="69" t="s">
        <v>1207</v>
      </c>
      <c r="C1348" s="70"/>
      <c r="D1348" s="71"/>
      <c r="E1348" s="72"/>
      <c r="F1348" s="73"/>
      <c r="G1348" s="70"/>
      <c r="H1348" s="74"/>
      <c r="I1348" s="75"/>
      <c r="J1348" s="75"/>
      <c r="K1348" s="36"/>
      <c r="L1348" s="82"/>
      <c r="M1348" s="82"/>
      <c r="N1348" s="77"/>
      <c r="O1348" s="84" t="s">
        <v>233</v>
      </c>
      <c r="P1348" s="86">
        <v>43168.059571759259</v>
      </c>
      <c r="Q1348" s="84" t="s">
        <v>2862</v>
      </c>
      <c r="R1348" s="84"/>
      <c r="S1348" s="84"/>
      <c r="T1348" s="84" t="s">
        <v>3736</v>
      </c>
      <c r="U1348" s="84"/>
      <c r="V1348" s="87" t="s">
        <v>4741</v>
      </c>
      <c r="W1348" s="86">
        <v>43168.059571759259</v>
      </c>
      <c r="X1348" s="87" t="s">
        <v>6112</v>
      </c>
      <c r="Y1348" s="84"/>
      <c r="Z1348" s="84"/>
      <c r="AA1348" s="90" t="s">
        <v>7691</v>
      </c>
      <c r="AB1348" s="84"/>
      <c r="AC1348" s="84" t="b">
        <v>0</v>
      </c>
      <c r="AD1348" s="84">
        <v>0</v>
      </c>
      <c r="AE1348" s="90" t="s">
        <v>243</v>
      </c>
      <c r="AF1348" s="84" t="b">
        <v>0</v>
      </c>
      <c r="AG1348" s="84" t="s">
        <v>248</v>
      </c>
      <c r="AH1348" s="84"/>
      <c r="AI1348" s="90" t="s">
        <v>243</v>
      </c>
      <c r="AJ1348" s="84" t="b">
        <v>0</v>
      </c>
      <c r="AK1348" s="84">
        <v>19</v>
      </c>
      <c r="AL1348" s="90" t="s">
        <v>8098</v>
      </c>
      <c r="AM1348" s="84" t="s">
        <v>252</v>
      </c>
      <c r="AN1348" s="84" t="b">
        <v>0</v>
      </c>
      <c r="AO1348" s="90" t="s">
        <v>8098</v>
      </c>
      <c r="AP1348" s="84" t="s">
        <v>179</v>
      </c>
      <c r="AQ1348" s="84">
        <v>0</v>
      </c>
      <c r="AR1348" s="84">
        <v>0</v>
      </c>
      <c r="AS1348" s="84"/>
      <c r="AT1348" s="84"/>
      <c r="AU1348" s="84"/>
      <c r="AV1348" s="84"/>
      <c r="AW1348" s="84"/>
      <c r="AX1348" s="84"/>
      <c r="AY1348" s="84"/>
      <c r="AZ1348" s="84"/>
    </row>
    <row r="1349" spans="1:52" x14ac:dyDescent="0.25">
      <c r="A1349" s="69" t="s">
        <v>1542</v>
      </c>
      <c r="B1349" s="69" t="s">
        <v>1542</v>
      </c>
      <c r="C1349" s="70"/>
      <c r="D1349" s="71"/>
      <c r="E1349" s="72"/>
      <c r="F1349" s="73"/>
      <c r="G1349" s="70"/>
      <c r="H1349" s="74"/>
      <c r="I1349" s="75"/>
      <c r="J1349" s="75"/>
      <c r="K1349" s="36"/>
      <c r="L1349" s="82"/>
      <c r="M1349" s="82"/>
      <c r="N1349" s="77"/>
      <c r="O1349" s="84" t="s">
        <v>179</v>
      </c>
      <c r="P1349" s="86">
        <v>43167.816030092596</v>
      </c>
      <c r="Q1349" s="84" t="s">
        <v>2863</v>
      </c>
      <c r="R1349" s="87" t="s">
        <v>3338</v>
      </c>
      <c r="S1349" s="84" t="s">
        <v>241</v>
      </c>
      <c r="T1349" s="84" t="s">
        <v>3547</v>
      </c>
      <c r="U1349" s="84"/>
      <c r="V1349" s="87" t="s">
        <v>4742</v>
      </c>
      <c r="W1349" s="86">
        <v>43167.816030092596</v>
      </c>
      <c r="X1349" s="87" t="s">
        <v>6113</v>
      </c>
      <c r="Y1349" s="84"/>
      <c r="Z1349" s="84"/>
      <c r="AA1349" s="90" t="s">
        <v>7692</v>
      </c>
      <c r="AB1349" s="84"/>
      <c r="AC1349" s="84" t="b">
        <v>0</v>
      </c>
      <c r="AD1349" s="84">
        <v>291</v>
      </c>
      <c r="AE1349" s="90" t="s">
        <v>243</v>
      </c>
      <c r="AF1349" s="84" t="b">
        <v>0</v>
      </c>
      <c r="AG1349" s="84" t="s">
        <v>248</v>
      </c>
      <c r="AH1349" s="84"/>
      <c r="AI1349" s="90" t="s">
        <v>243</v>
      </c>
      <c r="AJ1349" s="84" t="b">
        <v>0</v>
      </c>
      <c r="AK1349" s="84">
        <v>32</v>
      </c>
      <c r="AL1349" s="90" t="s">
        <v>243</v>
      </c>
      <c r="AM1349" s="84" t="s">
        <v>269</v>
      </c>
      <c r="AN1349" s="84" t="b">
        <v>0</v>
      </c>
      <c r="AO1349" s="90" t="s">
        <v>7692</v>
      </c>
      <c r="AP1349" s="84" t="s">
        <v>270</v>
      </c>
      <c r="AQ1349" s="84">
        <v>0</v>
      </c>
      <c r="AR1349" s="84">
        <v>0</v>
      </c>
      <c r="AS1349" s="84"/>
      <c r="AT1349" s="84"/>
      <c r="AU1349" s="84"/>
      <c r="AV1349" s="84"/>
      <c r="AW1349" s="84"/>
      <c r="AX1349" s="84"/>
      <c r="AY1349" s="84"/>
      <c r="AZ1349" s="84"/>
    </row>
    <row r="1350" spans="1:52" x14ac:dyDescent="0.25">
      <c r="A1350" s="69" t="s">
        <v>1543</v>
      </c>
      <c r="B1350" s="69" t="s">
        <v>1542</v>
      </c>
      <c r="C1350" s="70"/>
      <c r="D1350" s="71"/>
      <c r="E1350" s="72"/>
      <c r="F1350" s="73"/>
      <c r="G1350" s="70"/>
      <c r="H1350" s="74"/>
      <c r="I1350" s="75"/>
      <c r="J1350" s="75"/>
      <c r="K1350" s="36"/>
      <c r="L1350" s="82"/>
      <c r="M1350" s="82"/>
      <c r="N1350" s="77"/>
      <c r="O1350" s="84" t="s">
        <v>233</v>
      </c>
      <c r="P1350" s="86">
        <v>43168.059583333335</v>
      </c>
      <c r="Q1350" s="84" t="s">
        <v>2864</v>
      </c>
      <c r="R1350" s="87" t="s">
        <v>3338</v>
      </c>
      <c r="S1350" s="84" t="s">
        <v>241</v>
      </c>
      <c r="T1350" s="84" t="s">
        <v>3547</v>
      </c>
      <c r="U1350" s="84"/>
      <c r="V1350" s="87" t="s">
        <v>4743</v>
      </c>
      <c r="W1350" s="86">
        <v>43168.059583333335</v>
      </c>
      <c r="X1350" s="87" t="s">
        <v>6114</v>
      </c>
      <c r="Y1350" s="84"/>
      <c r="Z1350" s="84"/>
      <c r="AA1350" s="90" t="s">
        <v>7693</v>
      </c>
      <c r="AB1350" s="84"/>
      <c r="AC1350" s="84" t="b">
        <v>0</v>
      </c>
      <c r="AD1350" s="84">
        <v>0</v>
      </c>
      <c r="AE1350" s="90" t="s">
        <v>243</v>
      </c>
      <c r="AF1350" s="84" t="b">
        <v>0</v>
      </c>
      <c r="AG1350" s="84" t="s">
        <v>248</v>
      </c>
      <c r="AH1350" s="84"/>
      <c r="AI1350" s="90" t="s">
        <v>243</v>
      </c>
      <c r="AJ1350" s="84" t="b">
        <v>0</v>
      </c>
      <c r="AK1350" s="84">
        <v>32</v>
      </c>
      <c r="AL1350" s="90" t="s">
        <v>7692</v>
      </c>
      <c r="AM1350" s="84" t="s">
        <v>252</v>
      </c>
      <c r="AN1350" s="84" t="b">
        <v>0</v>
      </c>
      <c r="AO1350" s="90" t="s">
        <v>7692</v>
      </c>
      <c r="AP1350" s="84" t="s">
        <v>179</v>
      </c>
      <c r="AQ1350" s="84">
        <v>0</v>
      </c>
      <c r="AR1350" s="84">
        <v>0</v>
      </c>
      <c r="AS1350" s="84"/>
      <c r="AT1350" s="84"/>
      <c r="AU1350" s="84"/>
      <c r="AV1350" s="84"/>
      <c r="AW1350" s="84"/>
      <c r="AX1350" s="84"/>
      <c r="AY1350" s="84"/>
      <c r="AZ1350" s="84"/>
    </row>
    <row r="1351" spans="1:52" x14ac:dyDescent="0.25">
      <c r="A1351" s="69" t="s">
        <v>1544</v>
      </c>
      <c r="B1351" s="69" t="s">
        <v>1544</v>
      </c>
      <c r="C1351" s="70"/>
      <c r="D1351" s="71"/>
      <c r="E1351" s="72"/>
      <c r="F1351" s="73"/>
      <c r="G1351" s="70"/>
      <c r="H1351" s="74"/>
      <c r="I1351" s="75"/>
      <c r="J1351" s="75"/>
      <c r="K1351" s="36"/>
      <c r="L1351" s="82"/>
      <c r="M1351" s="82"/>
      <c r="N1351" s="77"/>
      <c r="O1351" s="84" t="s">
        <v>179</v>
      </c>
      <c r="P1351" s="86">
        <v>43168.052291666667</v>
      </c>
      <c r="Q1351" s="84" t="s">
        <v>2865</v>
      </c>
      <c r="R1351" s="87" t="s">
        <v>3339</v>
      </c>
      <c r="S1351" s="84" t="s">
        <v>236</v>
      </c>
      <c r="T1351" s="84" t="s">
        <v>3737</v>
      </c>
      <c r="U1351" s="84"/>
      <c r="V1351" s="87" t="s">
        <v>4744</v>
      </c>
      <c r="W1351" s="86">
        <v>43168.052291666667</v>
      </c>
      <c r="X1351" s="87" t="s">
        <v>6115</v>
      </c>
      <c r="Y1351" s="84"/>
      <c r="Z1351" s="84"/>
      <c r="AA1351" s="90" t="s">
        <v>7694</v>
      </c>
      <c r="AB1351" s="84"/>
      <c r="AC1351" s="84" t="b">
        <v>0</v>
      </c>
      <c r="AD1351" s="84">
        <v>0</v>
      </c>
      <c r="AE1351" s="90" t="s">
        <v>243</v>
      </c>
      <c r="AF1351" s="84" t="b">
        <v>1</v>
      </c>
      <c r="AG1351" s="84" t="s">
        <v>248</v>
      </c>
      <c r="AH1351" s="84"/>
      <c r="AI1351" s="90" t="s">
        <v>8507</v>
      </c>
      <c r="AJ1351" s="84" t="b">
        <v>0</v>
      </c>
      <c r="AK1351" s="84">
        <v>0</v>
      </c>
      <c r="AL1351" s="90" t="s">
        <v>243</v>
      </c>
      <c r="AM1351" s="84" t="s">
        <v>253</v>
      </c>
      <c r="AN1351" s="84" t="b">
        <v>0</v>
      </c>
      <c r="AO1351" s="90" t="s">
        <v>7694</v>
      </c>
      <c r="AP1351" s="84" t="s">
        <v>179</v>
      </c>
      <c r="AQ1351" s="84">
        <v>0</v>
      </c>
      <c r="AR1351" s="84">
        <v>0</v>
      </c>
      <c r="AS1351" s="84"/>
      <c r="AT1351" s="84"/>
      <c r="AU1351" s="84"/>
      <c r="AV1351" s="84"/>
      <c r="AW1351" s="84"/>
      <c r="AX1351" s="84"/>
      <c r="AY1351" s="84"/>
      <c r="AZ1351" s="84"/>
    </row>
    <row r="1352" spans="1:52" x14ac:dyDescent="0.25">
      <c r="A1352" s="69" t="s">
        <v>1544</v>
      </c>
      <c r="B1352" s="69" t="s">
        <v>1544</v>
      </c>
      <c r="C1352" s="70"/>
      <c r="D1352" s="71"/>
      <c r="E1352" s="72"/>
      <c r="F1352" s="73"/>
      <c r="G1352" s="70"/>
      <c r="H1352" s="74"/>
      <c r="I1352" s="75"/>
      <c r="J1352" s="75"/>
      <c r="K1352" s="36"/>
      <c r="L1352" s="82"/>
      <c r="M1352" s="82"/>
      <c r="N1352" s="77"/>
      <c r="O1352" s="84" t="s">
        <v>179</v>
      </c>
      <c r="P1352" s="86">
        <v>43168.059583333335</v>
      </c>
      <c r="Q1352" s="84" t="s">
        <v>2866</v>
      </c>
      <c r="R1352" s="84"/>
      <c r="S1352" s="84"/>
      <c r="T1352" s="84" t="s">
        <v>3738</v>
      </c>
      <c r="U1352" s="87" t="s">
        <v>3981</v>
      </c>
      <c r="V1352" s="87" t="s">
        <v>3981</v>
      </c>
      <c r="W1352" s="86">
        <v>43168.059583333335</v>
      </c>
      <c r="X1352" s="87" t="s">
        <v>6116</v>
      </c>
      <c r="Y1352" s="84"/>
      <c r="Z1352" s="84"/>
      <c r="AA1352" s="90" t="s">
        <v>7695</v>
      </c>
      <c r="AB1352" s="84"/>
      <c r="AC1352" s="84" t="b">
        <v>0</v>
      </c>
      <c r="AD1352" s="84">
        <v>1</v>
      </c>
      <c r="AE1352" s="90" t="s">
        <v>243</v>
      </c>
      <c r="AF1352" s="84" t="b">
        <v>0</v>
      </c>
      <c r="AG1352" s="84" t="s">
        <v>248</v>
      </c>
      <c r="AH1352" s="84"/>
      <c r="AI1352" s="90" t="s">
        <v>243</v>
      </c>
      <c r="AJ1352" s="84" t="b">
        <v>0</v>
      </c>
      <c r="AK1352" s="84">
        <v>0</v>
      </c>
      <c r="AL1352" s="90" t="s">
        <v>243</v>
      </c>
      <c r="AM1352" s="84" t="s">
        <v>253</v>
      </c>
      <c r="AN1352" s="84" t="b">
        <v>0</v>
      </c>
      <c r="AO1352" s="90" t="s">
        <v>7695</v>
      </c>
      <c r="AP1352" s="84" t="s">
        <v>179</v>
      </c>
      <c r="AQ1352" s="84">
        <v>0</v>
      </c>
      <c r="AR1352" s="84">
        <v>0</v>
      </c>
      <c r="AS1352" s="84"/>
      <c r="AT1352" s="84"/>
      <c r="AU1352" s="84"/>
      <c r="AV1352" s="84"/>
      <c r="AW1352" s="84"/>
      <c r="AX1352" s="84"/>
      <c r="AY1352" s="84"/>
      <c r="AZ1352" s="84"/>
    </row>
    <row r="1353" spans="1:52" x14ac:dyDescent="0.25">
      <c r="A1353" s="69" t="s">
        <v>1545</v>
      </c>
      <c r="B1353" s="69" t="s">
        <v>1991</v>
      </c>
      <c r="C1353" s="70"/>
      <c r="D1353" s="71"/>
      <c r="E1353" s="72"/>
      <c r="F1353" s="73"/>
      <c r="G1353" s="70"/>
      <c r="H1353" s="74"/>
      <c r="I1353" s="75"/>
      <c r="J1353" s="75"/>
      <c r="K1353" s="36"/>
      <c r="L1353" s="82"/>
      <c r="M1353" s="82"/>
      <c r="N1353" s="77"/>
      <c r="O1353" s="84" t="s">
        <v>233</v>
      </c>
      <c r="P1353" s="86">
        <v>43168.059594907405</v>
      </c>
      <c r="Q1353" s="84" t="s">
        <v>2425</v>
      </c>
      <c r="R1353" s="84"/>
      <c r="S1353" s="84"/>
      <c r="T1353" s="84" t="s">
        <v>3547</v>
      </c>
      <c r="U1353" s="87" t="s">
        <v>3889</v>
      </c>
      <c r="V1353" s="87" t="s">
        <v>3889</v>
      </c>
      <c r="W1353" s="86">
        <v>43168.059594907405</v>
      </c>
      <c r="X1353" s="87" t="s">
        <v>6117</v>
      </c>
      <c r="Y1353" s="84"/>
      <c r="Z1353" s="84"/>
      <c r="AA1353" s="90" t="s">
        <v>7696</v>
      </c>
      <c r="AB1353" s="84"/>
      <c r="AC1353" s="84" t="b">
        <v>0</v>
      </c>
      <c r="AD1353" s="84">
        <v>0</v>
      </c>
      <c r="AE1353" s="90" t="s">
        <v>243</v>
      </c>
      <c r="AF1353" s="84" t="b">
        <v>0</v>
      </c>
      <c r="AG1353" s="84" t="s">
        <v>249</v>
      </c>
      <c r="AH1353" s="84"/>
      <c r="AI1353" s="90" t="s">
        <v>243</v>
      </c>
      <c r="AJ1353" s="84" t="b">
        <v>0</v>
      </c>
      <c r="AK1353" s="84">
        <v>3574</v>
      </c>
      <c r="AL1353" s="90" t="s">
        <v>8213</v>
      </c>
      <c r="AM1353" s="84" t="s">
        <v>252</v>
      </c>
      <c r="AN1353" s="84" t="b">
        <v>0</v>
      </c>
      <c r="AO1353" s="90" t="s">
        <v>8213</v>
      </c>
      <c r="AP1353" s="84" t="s">
        <v>179</v>
      </c>
      <c r="AQ1353" s="84">
        <v>0</v>
      </c>
      <c r="AR1353" s="84">
        <v>0</v>
      </c>
      <c r="AS1353" s="84"/>
      <c r="AT1353" s="84"/>
      <c r="AU1353" s="84"/>
      <c r="AV1353" s="84"/>
      <c r="AW1353" s="84"/>
      <c r="AX1353" s="84"/>
      <c r="AY1353" s="84"/>
      <c r="AZ1353" s="84"/>
    </row>
    <row r="1354" spans="1:52" x14ac:dyDescent="0.25">
      <c r="A1354" s="69" t="s">
        <v>1546</v>
      </c>
      <c r="B1354" s="69" t="s">
        <v>2300</v>
      </c>
      <c r="C1354" s="70"/>
      <c r="D1354" s="71"/>
      <c r="E1354" s="72"/>
      <c r="F1354" s="73"/>
      <c r="G1354" s="70"/>
      <c r="H1354" s="74"/>
      <c r="I1354" s="75"/>
      <c r="J1354" s="75"/>
      <c r="K1354" s="36"/>
      <c r="L1354" s="82"/>
      <c r="M1354" s="82"/>
      <c r="N1354" s="77"/>
      <c r="O1354" s="84" t="s">
        <v>233</v>
      </c>
      <c r="P1354" s="86">
        <v>43167.956967592596</v>
      </c>
      <c r="Q1354" s="84" t="s">
        <v>2867</v>
      </c>
      <c r="R1354" s="84"/>
      <c r="S1354" s="84"/>
      <c r="T1354" s="84" t="s">
        <v>3739</v>
      </c>
      <c r="U1354" s="87" t="s">
        <v>3982</v>
      </c>
      <c r="V1354" s="87" t="s">
        <v>3982</v>
      </c>
      <c r="W1354" s="86">
        <v>43167.956967592596</v>
      </c>
      <c r="X1354" s="87" t="s">
        <v>6118</v>
      </c>
      <c r="Y1354" s="84"/>
      <c r="Z1354" s="84"/>
      <c r="AA1354" s="90" t="s">
        <v>7697</v>
      </c>
      <c r="AB1354" s="84"/>
      <c r="AC1354" s="84" t="b">
        <v>0</v>
      </c>
      <c r="AD1354" s="84">
        <v>43</v>
      </c>
      <c r="AE1354" s="90" t="s">
        <v>243</v>
      </c>
      <c r="AF1354" s="84" t="b">
        <v>0</v>
      </c>
      <c r="AG1354" s="84" t="s">
        <v>250</v>
      </c>
      <c r="AH1354" s="84"/>
      <c r="AI1354" s="90" t="s">
        <v>243</v>
      </c>
      <c r="AJ1354" s="84" t="b">
        <v>0</v>
      </c>
      <c r="AK1354" s="84">
        <v>31</v>
      </c>
      <c r="AL1354" s="90" t="s">
        <v>243</v>
      </c>
      <c r="AM1354" s="84" t="s">
        <v>252</v>
      </c>
      <c r="AN1354" s="84" t="b">
        <v>0</v>
      </c>
      <c r="AO1354" s="90" t="s">
        <v>7697</v>
      </c>
      <c r="AP1354" s="84" t="s">
        <v>270</v>
      </c>
      <c r="AQ1354" s="84">
        <v>0</v>
      </c>
      <c r="AR1354" s="84">
        <v>0</v>
      </c>
      <c r="AS1354" s="84"/>
      <c r="AT1354" s="84"/>
      <c r="AU1354" s="84"/>
      <c r="AV1354" s="84"/>
      <c r="AW1354" s="84"/>
      <c r="AX1354" s="84"/>
      <c r="AY1354" s="84"/>
      <c r="AZ1354" s="84"/>
    </row>
    <row r="1355" spans="1:52" x14ac:dyDescent="0.25">
      <c r="A1355" s="69" t="s">
        <v>1547</v>
      </c>
      <c r="B1355" s="69" t="s">
        <v>2300</v>
      </c>
      <c r="C1355" s="70"/>
      <c r="D1355" s="71"/>
      <c r="E1355" s="72"/>
      <c r="F1355" s="73"/>
      <c r="G1355" s="70"/>
      <c r="H1355" s="74"/>
      <c r="I1355" s="75"/>
      <c r="J1355" s="75"/>
      <c r="K1355" s="36"/>
      <c r="L1355" s="82"/>
      <c r="M1355" s="82"/>
      <c r="N1355" s="77"/>
      <c r="O1355" s="84" t="s">
        <v>233</v>
      </c>
      <c r="P1355" s="86">
        <v>43168.059652777774</v>
      </c>
      <c r="Q1355" s="84" t="s">
        <v>2868</v>
      </c>
      <c r="R1355" s="84"/>
      <c r="S1355" s="84"/>
      <c r="T1355" s="84" t="s">
        <v>3701</v>
      </c>
      <c r="U1355" s="84"/>
      <c r="V1355" s="87" t="s">
        <v>4745</v>
      </c>
      <c r="W1355" s="86">
        <v>43168.059652777774</v>
      </c>
      <c r="X1355" s="87" t="s">
        <v>6119</v>
      </c>
      <c r="Y1355" s="84"/>
      <c r="Z1355" s="84"/>
      <c r="AA1355" s="90" t="s">
        <v>7698</v>
      </c>
      <c r="AB1355" s="84"/>
      <c r="AC1355" s="84" t="b">
        <v>0</v>
      </c>
      <c r="AD1355" s="84">
        <v>0</v>
      </c>
      <c r="AE1355" s="90" t="s">
        <v>243</v>
      </c>
      <c r="AF1355" s="84" t="b">
        <v>0</v>
      </c>
      <c r="AG1355" s="84" t="s">
        <v>250</v>
      </c>
      <c r="AH1355" s="84"/>
      <c r="AI1355" s="90" t="s">
        <v>243</v>
      </c>
      <c r="AJ1355" s="84" t="b">
        <v>0</v>
      </c>
      <c r="AK1355" s="84">
        <v>31</v>
      </c>
      <c r="AL1355" s="90" t="s">
        <v>7697</v>
      </c>
      <c r="AM1355" s="84" t="s">
        <v>253</v>
      </c>
      <c r="AN1355" s="84" t="b">
        <v>0</v>
      </c>
      <c r="AO1355" s="90" t="s">
        <v>7697</v>
      </c>
      <c r="AP1355" s="84" t="s">
        <v>179</v>
      </c>
      <c r="AQ1355" s="84">
        <v>0</v>
      </c>
      <c r="AR1355" s="84">
        <v>0</v>
      </c>
      <c r="AS1355" s="84"/>
      <c r="AT1355" s="84"/>
      <c r="AU1355" s="84"/>
      <c r="AV1355" s="84"/>
      <c r="AW1355" s="84"/>
      <c r="AX1355" s="84"/>
      <c r="AY1355" s="84"/>
      <c r="AZ1355" s="84"/>
    </row>
    <row r="1356" spans="1:52" x14ac:dyDescent="0.25">
      <c r="A1356" s="69" t="s">
        <v>1547</v>
      </c>
      <c r="B1356" s="69" t="s">
        <v>1546</v>
      </c>
      <c r="C1356" s="70"/>
      <c r="D1356" s="71"/>
      <c r="E1356" s="72"/>
      <c r="F1356" s="73"/>
      <c r="G1356" s="70"/>
      <c r="H1356" s="74"/>
      <c r="I1356" s="75"/>
      <c r="J1356" s="75"/>
      <c r="K1356" s="36"/>
      <c r="L1356" s="82"/>
      <c r="M1356" s="82"/>
      <c r="N1356" s="77"/>
      <c r="O1356" s="84" t="s">
        <v>233</v>
      </c>
      <c r="P1356" s="86">
        <v>43168.059652777774</v>
      </c>
      <c r="Q1356" s="84" t="s">
        <v>2868</v>
      </c>
      <c r="R1356" s="84"/>
      <c r="S1356" s="84"/>
      <c r="T1356" s="84" t="s">
        <v>3701</v>
      </c>
      <c r="U1356" s="84"/>
      <c r="V1356" s="87" t="s">
        <v>4745</v>
      </c>
      <c r="W1356" s="86">
        <v>43168.059652777774</v>
      </c>
      <c r="X1356" s="87" t="s">
        <v>6119</v>
      </c>
      <c r="Y1356" s="84"/>
      <c r="Z1356" s="84"/>
      <c r="AA1356" s="90" t="s">
        <v>7698</v>
      </c>
      <c r="AB1356" s="84"/>
      <c r="AC1356" s="84" t="b">
        <v>0</v>
      </c>
      <c r="AD1356" s="84">
        <v>0</v>
      </c>
      <c r="AE1356" s="90" t="s">
        <v>243</v>
      </c>
      <c r="AF1356" s="84" t="b">
        <v>0</v>
      </c>
      <c r="AG1356" s="84" t="s">
        <v>250</v>
      </c>
      <c r="AH1356" s="84"/>
      <c r="AI1356" s="90" t="s">
        <v>243</v>
      </c>
      <c r="AJ1356" s="84" t="b">
        <v>0</v>
      </c>
      <c r="AK1356" s="84">
        <v>31</v>
      </c>
      <c r="AL1356" s="90" t="s">
        <v>7697</v>
      </c>
      <c r="AM1356" s="84" t="s">
        <v>253</v>
      </c>
      <c r="AN1356" s="84" t="b">
        <v>0</v>
      </c>
      <c r="AO1356" s="90" t="s">
        <v>7697</v>
      </c>
      <c r="AP1356" s="84" t="s">
        <v>179</v>
      </c>
      <c r="AQ1356" s="84">
        <v>0</v>
      </c>
      <c r="AR1356" s="84">
        <v>0</v>
      </c>
      <c r="AS1356" s="84"/>
      <c r="AT1356" s="84"/>
      <c r="AU1356" s="84"/>
      <c r="AV1356" s="84"/>
      <c r="AW1356" s="84"/>
      <c r="AX1356" s="84"/>
      <c r="AY1356" s="84"/>
      <c r="AZ1356" s="84"/>
    </row>
    <row r="1357" spans="1:52" x14ac:dyDescent="0.25">
      <c r="A1357" s="69" t="s">
        <v>1548</v>
      </c>
      <c r="B1357" s="69" t="s">
        <v>1991</v>
      </c>
      <c r="C1357" s="70"/>
      <c r="D1357" s="71"/>
      <c r="E1357" s="72"/>
      <c r="F1357" s="73"/>
      <c r="G1357" s="70"/>
      <c r="H1357" s="74"/>
      <c r="I1357" s="75"/>
      <c r="J1357" s="75"/>
      <c r="K1357" s="36"/>
      <c r="L1357" s="82"/>
      <c r="M1357" s="82"/>
      <c r="N1357" s="77"/>
      <c r="O1357" s="84" t="s">
        <v>233</v>
      </c>
      <c r="P1357" s="86">
        <v>43168.059664351851</v>
      </c>
      <c r="Q1357" s="84" t="s">
        <v>2425</v>
      </c>
      <c r="R1357" s="84"/>
      <c r="S1357" s="84"/>
      <c r="T1357" s="84" t="s">
        <v>3547</v>
      </c>
      <c r="U1357" s="87" t="s">
        <v>3889</v>
      </c>
      <c r="V1357" s="87" t="s">
        <v>3889</v>
      </c>
      <c r="W1357" s="86">
        <v>43168.059664351851</v>
      </c>
      <c r="X1357" s="87" t="s">
        <v>6120</v>
      </c>
      <c r="Y1357" s="84"/>
      <c r="Z1357" s="84"/>
      <c r="AA1357" s="90" t="s">
        <v>7699</v>
      </c>
      <c r="AB1357" s="84"/>
      <c r="AC1357" s="84" t="b">
        <v>0</v>
      </c>
      <c r="AD1357" s="84">
        <v>0</v>
      </c>
      <c r="AE1357" s="90" t="s">
        <v>243</v>
      </c>
      <c r="AF1357" s="84" t="b">
        <v>0</v>
      </c>
      <c r="AG1357" s="84" t="s">
        <v>249</v>
      </c>
      <c r="AH1357" s="84"/>
      <c r="AI1357" s="90" t="s">
        <v>243</v>
      </c>
      <c r="AJ1357" s="84" t="b">
        <v>0</v>
      </c>
      <c r="AK1357" s="84">
        <v>3574</v>
      </c>
      <c r="AL1357" s="90" t="s">
        <v>8213</v>
      </c>
      <c r="AM1357" s="84" t="s">
        <v>252</v>
      </c>
      <c r="AN1357" s="84" t="b">
        <v>0</v>
      </c>
      <c r="AO1357" s="90" t="s">
        <v>8213</v>
      </c>
      <c r="AP1357" s="84" t="s">
        <v>179</v>
      </c>
      <c r="AQ1357" s="84">
        <v>0</v>
      </c>
      <c r="AR1357" s="84">
        <v>0</v>
      </c>
      <c r="AS1357" s="84"/>
      <c r="AT1357" s="84"/>
      <c r="AU1357" s="84"/>
      <c r="AV1357" s="84"/>
      <c r="AW1357" s="84"/>
      <c r="AX1357" s="84"/>
      <c r="AY1357" s="84"/>
      <c r="AZ1357" s="84"/>
    </row>
    <row r="1358" spans="1:52" x14ac:dyDescent="0.25">
      <c r="A1358" s="69" t="s">
        <v>1549</v>
      </c>
      <c r="B1358" s="69" t="s">
        <v>341</v>
      </c>
      <c r="C1358" s="70"/>
      <c r="D1358" s="71"/>
      <c r="E1358" s="72"/>
      <c r="F1358" s="73"/>
      <c r="G1358" s="70"/>
      <c r="H1358" s="74"/>
      <c r="I1358" s="75"/>
      <c r="J1358" s="75"/>
      <c r="K1358" s="36"/>
      <c r="L1358" s="82"/>
      <c r="M1358" s="82"/>
      <c r="N1358" s="77"/>
      <c r="O1358" s="84" t="s">
        <v>233</v>
      </c>
      <c r="P1358" s="86">
        <v>43168.059664351851</v>
      </c>
      <c r="Q1358" s="84" t="s">
        <v>2395</v>
      </c>
      <c r="R1358" s="84"/>
      <c r="S1358" s="84"/>
      <c r="T1358" s="84"/>
      <c r="U1358" s="84"/>
      <c r="V1358" s="87" t="s">
        <v>4746</v>
      </c>
      <c r="W1358" s="86">
        <v>43168.059664351851</v>
      </c>
      <c r="X1358" s="87" t="s">
        <v>6121</v>
      </c>
      <c r="Y1358" s="84"/>
      <c r="Z1358" s="84"/>
      <c r="AA1358" s="90" t="s">
        <v>7700</v>
      </c>
      <c r="AB1358" s="84"/>
      <c r="AC1358" s="84" t="b">
        <v>0</v>
      </c>
      <c r="AD1358" s="84">
        <v>0</v>
      </c>
      <c r="AE1358" s="90" t="s">
        <v>243</v>
      </c>
      <c r="AF1358" s="84" t="b">
        <v>0</v>
      </c>
      <c r="AG1358" s="84" t="s">
        <v>248</v>
      </c>
      <c r="AH1358" s="84"/>
      <c r="AI1358" s="90" t="s">
        <v>243</v>
      </c>
      <c r="AJ1358" s="84" t="b">
        <v>0</v>
      </c>
      <c r="AK1358" s="84">
        <v>1489</v>
      </c>
      <c r="AL1358" s="90" t="s">
        <v>7816</v>
      </c>
      <c r="AM1358" s="84" t="s">
        <v>252</v>
      </c>
      <c r="AN1358" s="84" t="b">
        <v>0</v>
      </c>
      <c r="AO1358" s="90" t="s">
        <v>7816</v>
      </c>
      <c r="AP1358" s="84" t="s">
        <v>179</v>
      </c>
      <c r="AQ1358" s="84">
        <v>0</v>
      </c>
      <c r="AR1358" s="84">
        <v>0</v>
      </c>
      <c r="AS1358" s="84"/>
      <c r="AT1358" s="84"/>
      <c r="AU1358" s="84"/>
      <c r="AV1358" s="84"/>
      <c r="AW1358" s="84"/>
      <c r="AX1358" s="84"/>
      <c r="AY1358" s="84"/>
      <c r="AZ1358" s="84"/>
    </row>
    <row r="1359" spans="1:52" x14ac:dyDescent="0.25">
      <c r="A1359" s="69" t="s">
        <v>1549</v>
      </c>
      <c r="B1359" s="69" t="s">
        <v>2135</v>
      </c>
      <c r="C1359" s="70"/>
      <c r="D1359" s="71"/>
      <c r="E1359" s="72"/>
      <c r="F1359" s="73"/>
      <c r="G1359" s="70"/>
      <c r="H1359" s="74"/>
      <c r="I1359" s="75"/>
      <c r="J1359" s="75"/>
      <c r="K1359" s="36"/>
      <c r="L1359" s="82"/>
      <c r="M1359" s="82"/>
      <c r="N1359" s="77"/>
      <c r="O1359" s="84" t="s">
        <v>233</v>
      </c>
      <c r="P1359" s="86">
        <v>43168.059664351851</v>
      </c>
      <c r="Q1359" s="84" t="s">
        <v>2395</v>
      </c>
      <c r="R1359" s="84"/>
      <c r="S1359" s="84"/>
      <c r="T1359" s="84"/>
      <c r="U1359" s="84"/>
      <c r="V1359" s="87" t="s">
        <v>4746</v>
      </c>
      <c r="W1359" s="86">
        <v>43168.059664351851</v>
      </c>
      <c r="X1359" s="87" t="s">
        <v>6121</v>
      </c>
      <c r="Y1359" s="84"/>
      <c r="Z1359" s="84"/>
      <c r="AA1359" s="90" t="s">
        <v>7700</v>
      </c>
      <c r="AB1359" s="84"/>
      <c r="AC1359" s="84" t="b">
        <v>0</v>
      </c>
      <c r="AD1359" s="84">
        <v>0</v>
      </c>
      <c r="AE1359" s="90" t="s">
        <v>243</v>
      </c>
      <c r="AF1359" s="84" t="b">
        <v>0</v>
      </c>
      <c r="AG1359" s="84" t="s">
        <v>248</v>
      </c>
      <c r="AH1359" s="84"/>
      <c r="AI1359" s="90" t="s">
        <v>243</v>
      </c>
      <c r="AJ1359" s="84" t="b">
        <v>0</v>
      </c>
      <c r="AK1359" s="84">
        <v>1489</v>
      </c>
      <c r="AL1359" s="90" t="s">
        <v>7816</v>
      </c>
      <c r="AM1359" s="84" t="s">
        <v>252</v>
      </c>
      <c r="AN1359" s="84" t="b">
        <v>0</v>
      </c>
      <c r="AO1359" s="90" t="s">
        <v>7816</v>
      </c>
      <c r="AP1359" s="84" t="s">
        <v>179</v>
      </c>
      <c r="AQ1359" s="84">
        <v>0</v>
      </c>
      <c r="AR1359" s="84">
        <v>0</v>
      </c>
      <c r="AS1359" s="84"/>
      <c r="AT1359" s="84"/>
      <c r="AU1359" s="84"/>
      <c r="AV1359" s="84"/>
      <c r="AW1359" s="84"/>
      <c r="AX1359" s="84"/>
      <c r="AY1359" s="84"/>
      <c r="AZ1359" s="84"/>
    </row>
    <row r="1360" spans="1:52" x14ac:dyDescent="0.25">
      <c r="A1360" s="69" t="s">
        <v>1549</v>
      </c>
      <c r="B1360" s="69" t="s">
        <v>2136</v>
      </c>
      <c r="C1360" s="70"/>
      <c r="D1360" s="71"/>
      <c r="E1360" s="72"/>
      <c r="F1360" s="73"/>
      <c r="G1360" s="70"/>
      <c r="H1360" s="74"/>
      <c r="I1360" s="75"/>
      <c r="J1360" s="75"/>
      <c r="K1360" s="36"/>
      <c r="L1360" s="82"/>
      <c r="M1360" s="82"/>
      <c r="N1360" s="77"/>
      <c r="O1360" s="84" t="s">
        <v>233</v>
      </c>
      <c r="P1360" s="86">
        <v>43168.059664351851</v>
      </c>
      <c r="Q1360" s="84" t="s">
        <v>2395</v>
      </c>
      <c r="R1360" s="84"/>
      <c r="S1360" s="84"/>
      <c r="T1360" s="84"/>
      <c r="U1360" s="84"/>
      <c r="V1360" s="87" t="s">
        <v>4746</v>
      </c>
      <c r="W1360" s="86">
        <v>43168.059664351851</v>
      </c>
      <c r="X1360" s="87" t="s">
        <v>6121</v>
      </c>
      <c r="Y1360" s="84"/>
      <c r="Z1360" s="84"/>
      <c r="AA1360" s="90" t="s">
        <v>7700</v>
      </c>
      <c r="AB1360" s="84"/>
      <c r="AC1360" s="84" t="b">
        <v>0</v>
      </c>
      <c r="AD1360" s="84">
        <v>0</v>
      </c>
      <c r="AE1360" s="90" t="s">
        <v>243</v>
      </c>
      <c r="AF1360" s="84" t="b">
        <v>0</v>
      </c>
      <c r="AG1360" s="84" t="s">
        <v>248</v>
      </c>
      <c r="AH1360" s="84"/>
      <c r="AI1360" s="90" t="s">
        <v>243</v>
      </c>
      <c r="AJ1360" s="84" t="b">
        <v>0</v>
      </c>
      <c r="AK1360" s="84">
        <v>1489</v>
      </c>
      <c r="AL1360" s="90" t="s">
        <v>7816</v>
      </c>
      <c r="AM1360" s="84" t="s">
        <v>252</v>
      </c>
      <c r="AN1360" s="84" t="b">
        <v>0</v>
      </c>
      <c r="AO1360" s="90" t="s">
        <v>7816</v>
      </c>
      <c r="AP1360" s="84" t="s">
        <v>179</v>
      </c>
      <c r="AQ1360" s="84">
        <v>0</v>
      </c>
      <c r="AR1360" s="84">
        <v>0</v>
      </c>
      <c r="AS1360" s="84"/>
      <c r="AT1360" s="84"/>
      <c r="AU1360" s="84"/>
      <c r="AV1360" s="84"/>
      <c r="AW1360" s="84"/>
      <c r="AX1360" s="84"/>
      <c r="AY1360" s="84"/>
      <c r="AZ1360" s="84"/>
    </row>
    <row r="1361" spans="1:52" x14ac:dyDescent="0.25">
      <c r="A1361" s="69" t="s">
        <v>1549</v>
      </c>
      <c r="B1361" s="69" t="s">
        <v>2137</v>
      </c>
      <c r="C1361" s="70"/>
      <c r="D1361" s="71"/>
      <c r="E1361" s="72"/>
      <c r="F1361" s="73"/>
      <c r="G1361" s="70"/>
      <c r="H1361" s="74"/>
      <c r="I1361" s="75"/>
      <c r="J1361" s="75"/>
      <c r="K1361" s="36"/>
      <c r="L1361" s="82"/>
      <c r="M1361" s="82"/>
      <c r="N1361" s="77"/>
      <c r="O1361" s="84" t="s">
        <v>233</v>
      </c>
      <c r="P1361" s="86">
        <v>43168.059664351851</v>
      </c>
      <c r="Q1361" s="84" t="s">
        <v>2395</v>
      </c>
      <c r="R1361" s="84"/>
      <c r="S1361" s="84"/>
      <c r="T1361" s="84"/>
      <c r="U1361" s="84"/>
      <c r="V1361" s="87" t="s">
        <v>4746</v>
      </c>
      <c r="W1361" s="86">
        <v>43168.059664351851</v>
      </c>
      <c r="X1361" s="87" t="s">
        <v>6121</v>
      </c>
      <c r="Y1361" s="84"/>
      <c r="Z1361" s="84"/>
      <c r="AA1361" s="90" t="s">
        <v>7700</v>
      </c>
      <c r="AB1361" s="84"/>
      <c r="AC1361" s="84" t="b">
        <v>0</v>
      </c>
      <c r="AD1361" s="84">
        <v>0</v>
      </c>
      <c r="AE1361" s="90" t="s">
        <v>243</v>
      </c>
      <c r="AF1361" s="84" t="b">
        <v>0</v>
      </c>
      <c r="AG1361" s="84" t="s">
        <v>248</v>
      </c>
      <c r="AH1361" s="84"/>
      <c r="AI1361" s="90" t="s">
        <v>243</v>
      </c>
      <c r="AJ1361" s="84" t="b">
        <v>0</v>
      </c>
      <c r="AK1361" s="84">
        <v>1489</v>
      </c>
      <c r="AL1361" s="90" t="s">
        <v>7816</v>
      </c>
      <c r="AM1361" s="84" t="s">
        <v>252</v>
      </c>
      <c r="AN1361" s="84" t="b">
        <v>0</v>
      </c>
      <c r="AO1361" s="90" t="s">
        <v>7816</v>
      </c>
      <c r="AP1361" s="84" t="s">
        <v>179</v>
      </c>
      <c r="AQ1361" s="84">
        <v>0</v>
      </c>
      <c r="AR1361" s="84">
        <v>0</v>
      </c>
      <c r="AS1361" s="84"/>
      <c r="AT1361" s="84"/>
      <c r="AU1361" s="84"/>
      <c r="AV1361" s="84"/>
      <c r="AW1361" s="84"/>
      <c r="AX1361" s="84"/>
      <c r="AY1361" s="84"/>
      <c r="AZ1361" s="84"/>
    </row>
    <row r="1362" spans="1:52" x14ac:dyDescent="0.25">
      <c r="A1362" s="69" t="s">
        <v>1549</v>
      </c>
      <c r="B1362" s="69" t="s">
        <v>2138</v>
      </c>
      <c r="C1362" s="70"/>
      <c r="D1362" s="71"/>
      <c r="E1362" s="72"/>
      <c r="F1362" s="73"/>
      <c r="G1362" s="70"/>
      <c r="H1362" s="74"/>
      <c r="I1362" s="75"/>
      <c r="J1362" s="75"/>
      <c r="K1362" s="36"/>
      <c r="L1362" s="82"/>
      <c r="M1362" s="82"/>
      <c r="N1362" s="77"/>
      <c r="O1362" s="84" t="s">
        <v>233</v>
      </c>
      <c r="P1362" s="86">
        <v>43168.059664351851</v>
      </c>
      <c r="Q1362" s="84" t="s">
        <v>2395</v>
      </c>
      <c r="R1362" s="84"/>
      <c r="S1362" s="84"/>
      <c r="T1362" s="84"/>
      <c r="U1362" s="84"/>
      <c r="V1362" s="87" t="s">
        <v>4746</v>
      </c>
      <c r="W1362" s="86">
        <v>43168.059664351851</v>
      </c>
      <c r="X1362" s="87" t="s">
        <v>6121</v>
      </c>
      <c r="Y1362" s="84"/>
      <c r="Z1362" s="84"/>
      <c r="AA1362" s="90" t="s">
        <v>7700</v>
      </c>
      <c r="AB1362" s="84"/>
      <c r="AC1362" s="84" t="b">
        <v>0</v>
      </c>
      <c r="AD1362" s="84">
        <v>0</v>
      </c>
      <c r="AE1362" s="90" t="s">
        <v>243</v>
      </c>
      <c r="AF1362" s="84" t="b">
        <v>0</v>
      </c>
      <c r="AG1362" s="84" t="s">
        <v>248</v>
      </c>
      <c r="AH1362" s="84"/>
      <c r="AI1362" s="90" t="s">
        <v>243</v>
      </c>
      <c r="AJ1362" s="84" t="b">
        <v>0</v>
      </c>
      <c r="AK1362" s="84">
        <v>1489</v>
      </c>
      <c r="AL1362" s="90" t="s">
        <v>7816</v>
      </c>
      <c r="AM1362" s="84" t="s">
        <v>252</v>
      </c>
      <c r="AN1362" s="84" t="b">
        <v>0</v>
      </c>
      <c r="AO1362" s="90" t="s">
        <v>7816</v>
      </c>
      <c r="AP1362" s="84" t="s">
        <v>179</v>
      </c>
      <c r="AQ1362" s="84">
        <v>0</v>
      </c>
      <c r="AR1362" s="84">
        <v>0</v>
      </c>
      <c r="AS1362" s="84"/>
      <c r="AT1362" s="84"/>
      <c r="AU1362" s="84"/>
      <c r="AV1362" s="84"/>
      <c r="AW1362" s="84"/>
      <c r="AX1362" s="84"/>
      <c r="AY1362" s="84"/>
      <c r="AZ1362" s="84"/>
    </row>
    <row r="1363" spans="1:52" x14ac:dyDescent="0.25">
      <c r="A1363" s="69" t="s">
        <v>1549</v>
      </c>
      <c r="B1363" s="69" t="s">
        <v>2139</v>
      </c>
      <c r="C1363" s="70"/>
      <c r="D1363" s="71"/>
      <c r="E1363" s="72"/>
      <c r="F1363" s="73"/>
      <c r="G1363" s="70"/>
      <c r="H1363" s="74"/>
      <c r="I1363" s="75"/>
      <c r="J1363" s="75"/>
      <c r="K1363" s="36"/>
      <c r="L1363" s="82"/>
      <c r="M1363" s="82"/>
      <c r="N1363" s="77"/>
      <c r="O1363" s="84" t="s">
        <v>233</v>
      </c>
      <c r="P1363" s="86">
        <v>43168.059664351851</v>
      </c>
      <c r="Q1363" s="84" t="s">
        <v>2395</v>
      </c>
      <c r="R1363" s="84"/>
      <c r="S1363" s="84"/>
      <c r="T1363" s="84"/>
      <c r="U1363" s="84"/>
      <c r="V1363" s="87" t="s">
        <v>4746</v>
      </c>
      <c r="W1363" s="86">
        <v>43168.059664351851</v>
      </c>
      <c r="X1363" s="87" t="s">
        <v>6121</v>
      </c>
      <c r="Y1363" s="84"/>
      <c r="Z1363" s="84"/>
      <c r="AA1363" s="90" t="s">
        <v>7700</v>
      </c>
      <c r="AB1363" s="84"/>
      <c r="AC1363" s="84" t="b">
        <v>0</v>
      </c>
      <c r="AD1363" s="84">
        <v>0</v>
      </c>
      <c r="AE1363" s="90" t="s">
        <v>243</v>
      </c>
      <c r="AF1363" s="84" t="b">
        <v>0</v>
      </c>
      <c r="AG1363" s="84" t="s">
        <v>248</v>
      </c>
      <c r="AH1363" s="84"/>
      <c r="AI1363" s="90" t="s">
        <v>243</v>
      </c>
      <c r="AJ1363" s="84" t="b">
        <v>0</v>
      </c>
      <c r="AK1363" s="84">
        <v>1489</v>
      </c>
      <c r="AL1363" s="90" t="s">
        <v>7816</v>
      </c>
      <c r="AM1363" s="84" t="s">
        <v>252</v>
      </c>
      <c r="AN1363" s="84" t="b">
        <v>0</v>
      </c>
      <c r="AO1363" s="90" t="s">
        <v>7816</v>
      </c>
      <c r="AP1363" s="84" t="s">
        <v>179</v>
      </c>
      <c r="AQ1363" s="84">
        <v>0</v>
      </c>
      <c r="AR1363" s="84">
        <v>0</v>
      </c>
      <c r="AS1363" s="84"/>
      <c r="AT1363" s="84"/>
      <c r="AU1363" s="84"/>
      <c r="AV1363" s="84"/>
      <c r="AW1363" s="84"/>
      <c r="AX1363" s="84"/>
      <c r="AY1363" s="84"/>
      <c r="AZ1363" s="84"/>
    </row>
    <row r="1364" spans="1:52" x14ac:dyDescent="0.25">
      <c r="A1364" s="69" t="s">
        <v>1549</v>
      </c>
      <c r="B1364" s="69" t="s">
        <v>2140</v>
      </c>
      <c r="C1364" s="70"/>
      <c r="D1364" s="71"/>
      <c r="E1364" s="72"/>
      <c r="F1364" s="73"/>
      <c r="G1364" s="70"/>
      <c r="H1364" s="74"/>
      <c r="I1364" s="75"/>
      <c r="J1364" s="75"/>
      <c r="K1364" s="36"/>
      <c r="L1364" s="82"/>
      <c r="M1364" s="82"/>
      <c r="N1364" s="77"/>
      <c r="O1364" s="84" t="s">
        <v>233</v>
      </c>
      <c r="P1364" s="86">
        <v>43168.059664351851</v>
      </c>
      <c r="Q1364" s="84" t="s">
        <v>2395</v>
      </c>
      <c r="R1364" s="84"/>
      <c r="S1364" s="84"/>
      <c r="T1364" s="84"/>
      <c r="U1364" s="84"/>
      <c r="V1364" s="87" t="s">
        <v>4746</v>
      </c>
      <c r="W1364" s="86">
        <v>43168.059664351851</v>
      </c>
      <c r="X1364" s="87" t="s">
        <v>6121</v>
      </c>
      <c r="Y1364" s="84"/>
      <c r="Z1364" s="84"/>
      <c r="AA1364" s="90" t="s">
        <v>7700</v>
      </c>
      <c r="AB1364" s="84"/>
      <c r="AC1364" s="84" t="b">
        <v>0</v>
      </c>
      <c r="AD1364" s="84">
        <v>0</v>
      </c>
      <c r="AE1364" s="90" t="s">
        <v>243</v>
      </c>
      <c r="AF1364" s="84" t="b">
        <v>0</v>
      </c>
      <c r="AG1364" s="84" t="s">
        <v>248</v>
      </c>
      <c r="AH1364" s="84"/>
      <c r="AI1364" s="90" t="s">
        <v>243</v>
      </c>
      <c r="AJ1364" s="84" t="b">
        <v>0</v>
      </c>
      <c r="AK1364" s="84">
        <v>1489</v>
      </c>
      <c r="AL1364" s="90" t="s">
        <v>7816</v>
      </c>
      <c r="AM1364" s="84" t="s">
        <v>252</v>
      </c>
      <c r="AN1364" s="84" t="b">
        <v>0</v>
      </c>
      <c r="AO1364" s="90" t="s">
        <v>7816</v>
      </c>
      <c r="AP1364" s="84" t="s">
        <v>179</v>
      </c>
      <c r="AQ1364" s="84">
        <v>0</v>
      </c>
      <c r="AR1364" s="84">
        <v>0</v>
      </c>
      <c r="AS1364" s="84"/>
      <c r="AT1364" s="84"/>
      <c r="AU1364" s="84"/>
      <c r="AV1364" s="84"/>
      <c r="AW1364" s="84"/>
      <c r="AX1364" s="84"/>
      <c r="AY1364" s="84"/>
      <c r="AZ1364" s="84"/>
    </row>
    <row r="1365" spans="1:52" x14ac:dyDescent="0.25">
      <c r="A1365" s="69" t="s">
        <v>1549</v>
      </c>
      <c r="B1365" s="69" t="s">
        <v>2141</v>
      </c>
      <c r="C1365" s="70"/>
      <c r="D1365" s="71"/>
      <c r="E1365" s="72"/>
      <c r="F1365" s="73"/>
      <c r="G1365" s="70"/>
      <c r="H1365" s="74"/>
      <c r="I1365" s="75"/>
      <c r="J1365" s="75"/>
      <c r="K1365" s="36"/>
      <c r="L1365" s="82"/>
      <c r="M1365" s="82"/>
      <c r="N1365" s="77"/>
      <c r="O1365" s="84" t="s">
        <v>233</v>
      </c>
      <c r="P1365" s="86">
        <v>43168.059664351851</v>
      </c>
      <c r="Q1365" s="84" t="s">
        <v>2395</v>
      </c>
      <c r="R1365" s="84"/>
      <c r="S1365" s="84"/>
      <c r="T1365" s="84"/>
      <c r="U1365" s="84"/>
      <c r="V1365" s="87" t="s">
        <v>4746</v>
      </c>
      <c r="W1365" s="86">
        <v>43168.059664351851</v>
      </c>
      <c r="X1365" s="87" t="s">
        <v>6121</v>
      </c>
      <c r="Y1365" s="84"/>
      <c r="Z1365" s="84"/>
      <c r="AA1365" s="90" t="s">
        <v>7700</v>
      </c>
      <c r="AB1365" s="84"/>
      <c r="AC1365" s="84" t="b">
        <v>0</v>
      </c>
      <c r="AD1365" s="84">
        <v>0</v>
      </c>
      <c r="AE1365" s="90" t="s">
        <v>243</v>
      </c>
      <c r="AF1365" s="84" t="b">
        <v>0</v>
      </c>
      <c r="AG1365" s="84" t="s">
        <v>248</v>
      </c>
      <c r="AH1365" s="84"/>
      <c r="AI1365" s="90" t="s">
        <v>243</v>
      </c>
      <c r="AJ1365" s="84" t="b">
        <v>0</v>
      </c>
      <c r="AK1365" s="84">
        <v>1489</v>
      </c>
      <c r="AL1365" s="90" t="s">
        <v>7816</v>
      </c>
      <c r="AM1365" s="84" t="s">
        <v>252</v>
      </c>
      <c r="AN1365" s="84" t="b">
        <v>0</v>
      </c>
      <c r="AO1365" s="90" t="s">
        <v>7816</v>
      </c>
      <c r="AP1365" s="84" t="s">
        <v>179</v>
      </c>
      <c r="AQ1365" s="84">
        <v>0</v>
      </c>
      <c r="AR1365" s="84">
        <v>0</v>
      </c>
      <c r="AS1365" s="84"/>
      <c r="AT1365" s="84"/>
      <c r="AU1365" s="84"/>
      <c r="AV1365" s="84"/>
      <c r="AW1365" s="84"/>
      <c r="AX1365" s="84"/>
      <c r="AY1365" s="84"/>
      <c r="AZ1365" s="84"/>
    </row>
    <row r="1366" spans="1:52" x14ac:dyDescent="0.25">
      <c r="A1366" s="69" t="s">
        <v>1549</v>
      </c>
      <c r="B1366" s="69" t="s">
        <v>2142</v>
      </c>
      <c r="C1366" s="70"/>
      <c r="D1366" s="71"/>
      <c r="E1366" s="72"/>
      <c r="F1366" s="73"/>
      <c r="G1366" s="70"/>
      <c r="H1366" s="74"/>
      <c r="I1366" s="75"/>
      <c r="J1366" s="75"/>
      <c r="K1366" s="36"/>
      <c r="L1366" s="82"/>
      <c r="M1366" s="82"/>
      <c r="N1366" s="77"/>
      <c r="O1366" s="84" t="s">
        <v>233</v>
      </c>
      <c r="P1366" s="86">
        <v>43168.059664351851</v>
      </c>
      <c r="Q1366" s="84" t="s">
        <v>2395</v>
      </c>
      <c r="R1366" s="84"/>
      <c r="S1366" s="84"/>
      <c r="T1366" s="84"/>
      <c r="U1366" s="84"/>
      <c r="V1366" s="87" t="s">
        <v>4746</v>
      </c>
      <c r="W1366" s="86">
        <v>43168.059664351851</v>
      </c>
      <c r="X1366" s="87" t="s">
        <v>6121</v>
      </c>
      <c r="Y1366" s="84"/>
      <c r="Z1366" s="84"/>
      <c r="AA1366" s="90" t="s">
        <v>7700</v>
      </c>
      <c r="AB1366" s="84"/>
      <c r="AC1366" s="84" t="b">
        <v>0</v>
      </c>
      <c r="AD1366" s="84">
        <v>0</v>
      </c>
      <c r="AE1366" s="90" t="s">
        <v>243</v>
      </c>
      <c r="AF1366" s="84" t="b">
        <v>0</v>
      </c>
      <c r="AG1366" s="84" t="s">
        <v>248</v>
      </c>
      <c r="AH1366" s="84"/>
      <c r="AI1366" s="90" t="s">
        <v>243</v>
      </c>
      <c r="AJ1366" s="84" t="b">
        <v>0</v>
      </c>
      <c r="AK1366" s="84">
        <v>1489</v>
      </c>
      <c r="AL1366" s="90" t="s">
        <v>7816</v>
      </c>
      <c r="AM1366" s="84" t="s">
        <v>252</v>
      </c>
      <c r="AN1366" s="84" t="b">
        <v>0</v>
      </c>
      <c r="AO1366" s="90" t="s">
        <v>7816</v>
      </c>
      <c r="AP1366" s="84" t="s">
        <v>179</v>
      </c>
      <c r="AQ1366" s="84">
        <v>0</v>
      </c>
      <c r="AR1366" s="84">
        <v>0</v>
      </c>
      <c r="AS1366" s="84"/>
      <c r="AT1366" s="84"/>
      <c r="AU1366" s="84"/>
      <c r="AV1366" s="84"/>
      <c r="AW1366" s="84"/>
      <c r="AX1366" s="84"/>
      <c r="AY1366" s="84"/>
      <c r="AZ1366" s="84"/>
    </row>
    <row r="1367" spans="1:52" x14ac:dyDescent="0.25">
      <c r="A1367" s="69" t="s">
        <v>1549</v>
      </c>
      <c r="B1367" s="69" t="s">
        <v>231</v>
      </c>
      <c r="C1367" s="70"/>
      <c r="D1367" s="71"/>
      <c r="E1367" s="72"/>
      <c r="F1367" s="73"/>
      <c r="G1367" s="70"/>
      <c r="H1367" s="74"/>
      <c r="I1367" s="75"/>
      <c r="J1367" s="75"/>
      <c r="K1367" s="36"/>
      <c r="L1367" s="82"/>
      <c r="M1367" s="82"/>
      <c r="N1367" s="77"/>
      <c r="O1367" s="84" t="s">
        <v>233</v>
      </c>
      <c r="P1367" s="86">
        <v>43168.059664351851</v>
      </c>
      <c r="Q1367" s="84" t="s">
        <v>2395</v>
      </c>
      <c r="R1367" s="84"/>
      <c r="S1367" s="84"/>
      <c r="T1367" s="84"/>
      <c r="U1367" s="84"/>
      <c r="V1367" s="87" t="s">
        <v>4746</v>
      </c>
      <c r="W1367" s="86">
        <v>43168.059664351851</v>
      </c>
      <c r="X1367" s="87" t="s">
        <v>6121</v>
      </c>
      <c r="Y1367" s="84"/>
      <c r="Z1367" s="84"/>
      <c r="AA1367" s="90" t="s">
        <v>7700</v>
      </c>
      <c r="AB1367" s="84"/>
      <c r="AC1367" s="84" t="b">
        <v>0</v>
      </c>
      <c r="AD1367" s="84">
        <v>0</v>
      </c>
      <c r="AE1367" s="90" t="s">
        <v>243</v>
      </c>
      <c r="AF1367" s="84" t="b">
        <v>0</v>
      </c>
      <c r="AG1367" s="84" t="s">
        <v>248</v>
      </c>
      <c r="AH1367" s="84"/>
      <c r="AI1367" s="90" t="s">
        <v>243</v>
      </c>
      <c r="AJ1367" s="84" t="b">
        <v>0</v>
      </c>
      <c r="AK1367" s="84">
        <v>1489</v>
      </c>
      <c r="AL1367" s="90" t="s">
        <v>7816</v>
      </c>
      <c r="AM1367" s="84" t="s">
        <v>252</v>
      </c>
      <c r="AN1367" s="84" t="b">
        <v>0</v>
      </c>
      <c r="AO1367" s="90" t="s">
        <v>7816</v>
      </c>
      <c r="AP1367" s="84" t="s">
        <v>179</v>
      </c>
      <c r="AQ1367" s="84">
        <v>0</v>
      </c>
      <c r="AR1367" s="84">
        <v>0</v>
      </c>
      <c r="AS1367" s="84"/>
      <c r="AT1367" s="84"/>
      <c r="AU1367" s="84"/>
      <c r="AV1367" s="84"/>
      <c r="AW1367" s="84"/>
      <c r="AX1367" s="84"/>
      <c r="AY1367" s="84"/>
      <c r="AZ1367" s="84"/>
    </row>
    <row r="1368" spans="1:52" x14ac:dyDescent="0.25">
      <c r="A1368" s="69" t="s">
        <v>1550</v>
      </c>
      <c r="B1368" s="69" t="s">
        <v>2046</v>
      </c>
      <c r="C1368" s="70"/>
      <c r="D1368" s="71"/>
      <c r="E1368" s="72"/>
      <c r="F1368" s="73"/>
      <c r="G1368" s="70"/>
      <c r="H1368" s="74"/>
      <c r="I1368" s="75"/>
      <c r="J1368" s="75"/>
      <c r="K1368" s="36"/>
      <c r="L1368" s="82"/>
      <c r="M1368" s="82"/>
      <c r="N1368" s="77"/>
      <c r="O1368" s="84" t="s">
        <v>233</v>
      </c>
      <c r="P1368" s="86">
        <v>43168.059699074074</v>
      </c>
      <c r="Q1368" s="84" t="s">
        <v>2525</v>
      </c>
      <c r="R1368" s="84"/>
      <c r="S1368" s="84"/>
      <c r="T1368" s="84" t="s">
        <v>3547</v>
      </c>
      <c r="U1368" s="84"/>
      <c r="V1368" s="87" t="s">
        <v>4747</v>
      </c>
      <c r="W1368" s="86">
        <v>43168.059699074074</v>
      </c>
      <c r="X1368" s="87" t="s">
        <v>6122</v>
      </c>
      <c r="Y1368" s="84"/>
      <c r="Z1368" s="84"/>
      <c r="AA1368" s="90" t="s">
        <v>7701</v>
      </c>
      <c r="AB1368" s="84"/>
      <c r="AC1368" s="84" t="b">
        <v>0</v>
      </c>
      <c r="AD1368" s="84">
        <v>0</v>
      </c>
      <c r="AE1368" s="90" t="s">
        <v>243</v>
      </c>
      <c r="AF1368" s="84" t="b">
        <v>1</v>
      </c>
      <c r="AG1368" s="84" t="s">
        <v>8486</v>
      </c>
      <c r="AH1368" s="84"/>
      <c r="AI1368" s="90" t="s">
        <v>8492</v>
      </c>
      <c r="AJ1368" s="84" t="b">
        <v>0</v>
      </c>
      <c r="AK1368" s="84">
        <v>271</v>
      </c>
      <c r="AL1368" s="90" t="s">
        <v>8276</v>
      </c>
      <c r="AM1368" s="84" t="s">
        <v>251</v>
      </c>
      <c r="AN1368" s="84" t="b">
        <v>0</v>
      </c>
      <c r="AO1368" s="90" t="s">
        <v>8276</v>
      </c>
      <c r="AP1368" s="84" t="s">
        <v>179</v>
      </c>
      <c r="AQ1368" s="84">
        <v>0</v>
      </c>
      <c r="AR1368" s="84">
        <v>0</v>
      </c>
      <c r="AS1368" s="84"/>
      <c r="AT1368" s="84"/>
      <c r="AU1368" s="84"/>
      <c r="AV1368" s="84"/>
      <c r="AW1368" s="84"/>
      <c r="AX1368" s="84"/>
      <c r="AY1368" s="84"/>
      <c r="AZ1368" s="84"/>
    </row>
    <row r="1369" spans="1:52" x14ac:dyDescent="0.25">
      <c r="A1369" s="69" t="s">
        <v>1551</v>
      </c>
      <c r="B1369" s="69" t="s">
        <v>2075</v>
      </c>
      <c r="C1369" s="70"/>
      <c r="D1369" s="71"/>
      <c r="E1369" s="72"/>
      <c r="F1369" s="73"/>
      <c r="G1369" s="70"/>
      <c r="H1369" s="74"/>
      <c r="I1369" s="75"/>
      <c r="J1369" s="75"/>
      <c r="K1369" s="36"/>
      <c r="L1369" s="82"/>
      <c r="M1369" s="82"/>
      <c r="N1369" s="77"/>
      <c r="O1369" s="84" t="s">
        <v>233</v>
      </c>
      <c r="P1369" s="86">
        <v>43168.059710648151</v>
      </c>
      <c r="Q1369" s="84" t="s">
        <v>2396</v>
      </c>
      <c r="R1369" s="84"/>
      <c r="S1369" s="84"/>
      <c r="T1369" s="84" t="s">
        <v>3570</v>
      </c>
      <c r="U1369" s="87" t="s">
        <v>3884</v>
      </c>
      <c r="V1369" s="87" t="s">
        <v>3884</v>
      </c>
      <c r="W1369" s="86">
        <v>43168.059710648151</v>
      </c>
      <c r="X1369" s="87" t="s">
        <v>6123</v>
      </c>
      <c r="Y1369" s="84"/>
      <c r="Z1369" s="84"/>
      <c r="AA1369" s="90" t="s">
        <v>7702</v>
      </c>
      <c r="AB1369" s="84"/>
      <c r="AC1369" s="84" t="b">
        <v>0</v>
      </c>
      <c r="AD1369" s="84">
        <v>0</v>
      </c>
      <c r="AE1369" s="90" t="s">
        <v>243</v>
      </c>
      <c r="AF1369" s="84" t="b">
        <v>0</v>
      </c>
      <c r="AG1369" s="84" t="s">
        <v>8486</v>
      </c>
      <c r="AH1369" s="84"/>
      <c r="AI1369" s="90" t="s">
        <v>243</v>
      </c>
      <c r="AJ1369" s="84" t="b">
        <v>0</v>
      </c>
      <c r="AK1369" s="84">
        <v>319</v>
      </c>
      <c r="AL1369" s="90" t="s">
        <v>8311</v>
      </c>
      <c r="AM1369" s="84" t="s">
        <v>252</v>
      </c>
      <c r="AN1369" s="84" t="b">
        <v>0</v>
      </c>
      <c r="AO1369" s="90" t="s">
        <v>8311</v>
      </c>
      <c r="AP1369" s="84" t="s">
        <v>179</v>
      </c>
      <c r="AQ1369" s="84">
        <v>0</v>
      </c>
      <c r="AR1369" s="84">
        <v>0</v>
      </c>
      <c r="AS1369" s="84"/>
      <c r="AT1369" s="84"/>
      <c r="AU1369" s="84"/>
      <c r="AV1369" s="84"/>
      <c r="AW1369" s="84"/>
      <c r="AX1369" s="84"/>
      <c r="AY1369" s="84"/>
      <c r="AZ1369" s="84"/>
    </row>
    <row r="1370" spans="1:52" x14ac:dyDescent="0.25">
      <c r="A1370" s="69" t="s">
        <v>1552</v>
      </c>
      <c r="B1370" s="69" t="s">
        <v>693</v>
      </c>
      <c r="C1370" s="70"/>
      <c r="D1370" s="71"/>
      <c r="E1370" s="72"/>
      <c r="F1370" s="73"/>
      <c r="G1370" s="70"/>
      <c r="H1370" s="74"/>
      <c r="I1370" s="75"/>
      <c r="J1370" s="75"/>
      <c r="K1370" s="36"/>
      <c r="L1370" s="82"/>
      <c r="M1370" s="82"/>
      <c r="N1370" s="77"/>
      <c r="O1370" s="84" t="s">
        <v>233</v>
      </c>
      <c r="P1370" s="86">
        <v>43168.059710648151</v>
      </c>
      <c r="Q1370" s="84" t="s">
        <v>2869</v>
      </c>
      <c r="R1370" s="84"/>
      <c r="S1370" s="84"/>
      <c r="T1370" s="84"/>
      <c r="U1370" s="84"/>
      <c r="V1370" s="87" t="s">
        <v>4748</v>
      </c>
      <c r="W1370" s="86">
        <v>43168.059710648151</v>
      </c>
      <c r="X1370" s="87" t="s">
        <v>6124</v>
      </c>
      <c r="Y1370" s="84"/>
      <c r="Z1370" s="84"/>
      <c r="AA1370" s="90" t="s">
        <v>7703</v>
      </c>
      <c r="AB1370" s="84"/>
      <c r="AC1370" s="84" t="b">
        <v>0</v>
      </c>
      <c r="AD1370" s="84">
        <v>0</v>
      </c>
      <c r="AE1370" s="90" t="s">
        <v>243</v>
      </c>
      <c r="AF1370" s="84" t="b">
        <v>0</v>
      </c>
      <c r="AG1370" s="84" t="s">
        <v>248</v>
      </c>
      <c r="AH1370" s="84"/>
      <c r="AI1370" s="90" t="s">
        <v>243</v>
      </c>
      <c r="AJ1370" s="84" t="b">
        <v>0</v>
      </c>
      <c r="AK1370" s="84">
        <v>161</v>
      </c>
      <c r="AL1370" s="90" t="s">
        <v>6777</v>
      </c>
      <c r="AM1370" s="84" t="s">
        <v>252</v>
      </c>
      <c r="AN1370" s="84" t="b">
        <v>0</v>
      </c>
      <c r="AO1370" s="90" t="s">
        <v>6777</v>
      </c>
      <c r="AP1370" s="84" t="s">
        <v>179</v>
      </c>
      <c r="AQ1370" s="84">
        <v>0</v>
      </c>
      <c r="AR1370" s="84">
        <v>0</v>
      </c>
      <c r="AS1370" s="84"/>
      <c r="AT1370" s="84"/>
      <c r="AU1370" s="84"/>
      <c r="AV1370" s="84"/>
      <c r="AW1370" s="84"/>
      <c r="AX1370" s="84"/>
      <c r="AY1370" s="84"/>
      <c r="AZ1370" s="84"/>
    </row>
    <row r="1371" spans="1:52" x14ac:dyDescent="0.25">
      <c r="A1371" s="69" t="s">
        <v>1553</v>
      </c>
      <c r="B1371" s="69" t="s">
        <v>1553</v>
      </c>
      <c r="C1371" s="70"/>
      <c r="D1371" s="71"/>
      <c r="E1371" s="72"/>
      <c r="F1371" s="73"/>
      <c r="G1371" s="70"/>
      <c r="H1371" s="74"/>
      <c r="I1371" s="75"/>
      <c r="J1371" s="75"/>
      <c r="K1371" s="36"/>
      <c r="L1371" s="82"/>
      <c r="M1371" s="82"/>
      <c r="N1371" s="77"/>
      <c r="O1371" s="84" t="s">
        <v>179</v>
      </c>
      <c r="P1371" s="86">
        <v>43168.022881944446</v>
      </c>
      <c r="Q1371" s="84" t="s">
        <v>2870</v>
      </c>
      <c r="R1371" s="87" t="s">
        <v>3340</v>
      </c>
      <c r="S1371" s="84" t="s">
        <v>3509</v>
      </c>
      <c r="T1371" s="84" t="s">
        <v>3740</v>
      </c>
      <c r="U1371" s="87" t="s">
        <v>3983</v>
      </c>
      <c r="V1371" s="87" t="s">
        <v>3983</v>
      </c>
      <c r="W1371" s="86">
        <v>43168.022881944446</v>
      </c>
      <c r="X1371" s="87" t="s">
        <v>6125</v>
      </c>
      <c r="Y1371" s="84"/>
      <c r="Z1371" s="84"/>
      <c r="AA1371" s="90" t="s">
        <v>7704</v>
      </c>
      <c r="AB1371" s="84"/>
      <c r="AC1371" s="84" t="b">
        <v>0</v>
      </c>
      <c r="AD1371" s="84">
        <v>5</v>
      </c>
      <c r="AE1371" s="90" t="s">
        <v>243</v>
      </c>
      <c r="AF1371" s="84" t="b">
        <v>0</v>
      </c>
      <c r="AG1371" s="84" t="s">
        <v>248</v>
      </c>
      <c r="AH1371" s="84"/>
      <c r="AI1371" s="90" t="s">
        <v>243</v>
      </c>
      <c r="AJ1371" s="84" t="b">
        <v>0</v>
      </c>
      <c r="AK1371" s="84">
        <v>4</v>
      </c>
      <c r="AL1371" s="90" t="s">
        <v>243</v>
      </c>
      <c r="AM1371" s="84" t="s">
        <v>251</v>
      </c>
      <c r="AN1371" s="84" t="b">
        <v>0</v>
      </c>
      <c r="AO1371" s="90" t="s">
        <v>7704</v>
      </c>
      <c r="AP1371" s="84" t="s">
        <v>270</v>
      </c>
      <c r="AQ1371" s="84">
        <v>0</v>
      </c>
      <c r="AR1371" s="84">
        <v>0</v>
      </c>
      <c r="AS1371" s="84"/>
      <c r="AT1371" s="84"/>
      <c r="AU1371" s="84"/>
      <c r="AV1371" s="84"/>
      <c r="AW1371" s="84"/>
      <c r="AX1371" s="84"/>
      <c r="AY1371" s="84"/>
      <c r="AZ1371" s="84"/>
    </row>
    <row r="1372" spans="1:52" x14ac:dyDescent="0.25">
      <c r="A1372" s="69" t="s">
        <v>1553</v>
      </c>
      <c r="B1372" s="69" t="s">
        <v>1553</v>
      </c>
      <c r="C1372" s="70"/>
      <c r="D1372" s="71"/>
      <c r="E1372" s="72"/>
      <c r="F1372" s="73"/>
      <c r="G1372" s="70"/>
      <c r="H1372" s="74"/>
      <c r="I1372" s="75"/>
      <c r="J1372" s="75"/>
      <c r="K1372" s="36"/>
      <c r="L1372" s="82"/>
      <c r="M1372" s="82"/>
      <c r="N1372" s="77"/>
      <c r="O1372" s="84" t="s">
        <v>179</v>
      </c>
      <c r="P1372" s="86">
        <v>43168.053657407407</v>
      </c>
      <c r="Q1372" s="84" t="s">
        <v>2871</v>
      </c>
      <c r="R1372" s="87" t="s">
        <v>3341</v>
      </c>
      <c r="S1372" s="84" t="s">
        <v>236</v>
      </c>
      <c r="T1372" s="84" t="s">
        <v>3741</v>
      </c>
      <c r="U1372" s="84"/>
      <c r="V1372" s="87" t="s">
        <v>4749</v>
      </c>
      <c r="W1372" s="86">
        <v>43168.053657407407</v>
      </c>
      <c r="X1372" s="87" t="s">
        <v>6126</v>
      </c>
      <c r="Y1372" s="84"/>
      <c r="Z1372" s="84"/>
      <c r="AA1372" s="90" t="s">
        <v>7705</v>
      </c>
      <c r="AB1372" s="84"/>
      <c r="AC1372" s="84" t="b">
        <v>0</v>
      </c>
      <c r="AD1372" s="84">
        <v>2</v>
      </c>
      <c r="AE1372" s="90" t="s">
        <v>243</v>
      </c>
      <c r="AF1372" s="84" t="b">
        <v>0</v>
      </c>
      <c r="AG1372" s="84" t="s">
        <v>249</v>
      </c>
      <c r="AH1372" s="84"/>
      <c r="AI1372" s="90" t="s">
        <v>243</v>
      </c>
      <c r="AJ1372" s="84" t="b">
        <v>0</v>
      </c>
      <c r="AK1372" s="84">
        <v>2</v>
      </c>
      <c r="AL1372" s="90" t="s">
        <v>243</v>
      </c>
      <c r="AM1372" s="84" t="s">
        <v>251</v>
      </c>
      <c r="AN1372" s="84" t="b">
        <v>0</v>
      </c>
      <c r="AO1372" s="90" t="s">
        <v>7705</v>
      </c>
      <c r="AP1372" s="84" t="s">
        <v>179</v>
      </c>
      <c r="AQ1372" s="84">
        <v>0</v>
      </c>
      <c r="AR1372" s="84">
        <v>0</v>
      </c>
      <c r="AS1372" s="84"/>
      <c r="AT1372" s="84"/>
      <c r="AU1372" s="84"/>
      <c r="AV1372" s="84"/>
      <c r="AW1372" s="84"/>
      <c r="AX1372" s="84"/>
      <c r="AY1372" s="84"/>
      <c r="AZ1372" s="84"/>
    </row>
    <row r="1373" spans="1:52" x14ac:dyDescent="0.25">
      <c r="A1373" s="69" t="s">
        <v>1553</v>
      </c>
      <c r="B1373" s="69" t="s">
        <v>1553</v>
      </c>
      <c r="C1373" s="70"/>
      <c r="D1373" s="71"/>
      <c r="E1373" s="72"/>
      <c r="F1373" s="73"/>
      <c r="G1373" s="70"/>
      <c r="H1373" s="74"/>
      <c r="I1373" s="75"/>
      <c r="J1373" s="75"/>
      <c r="K1373" s="36"/>
      <c r="L1373" s="82"/>
      <c r="M1373" s="82"/>
      <c r="N1373" s="77"/>
      <c r="O1373" s="84" t="s">
        <v>179</v>
      </c>
      <c r="P1373" s="86">
        <v>43168.05431712963</v>
      </c>
      <c r="Q1373" s="84" t="s">
        <v>2675</v>
      </c>
      <c r="R1373" s="84"/>
      <c r="S1373" s="84"/>
      <c r="T1373" s="84" t="s">
        <v>3671</v>
      </c>
      <c r="U1373" s="84"/>
      <c r="V1373" s="87" t="s">
        <v>4749</v>
      </c>
      <c r="W1373" s="86">
        <v>43168.05431712963</v>
      </c>
      <c r="X1373" s="87" t="s">
        <v>6127</v>
      </c>
      <c r="Y1373" s="84"/>
      <c r="Z1373" s="84"/>
      <c r="AA1373" s="90" t="s">
        <v>7706</v>
      </c>
      <c r="AB1373" s="84"/>
      <c r="AC1373" s="84" t="b">
        <v>0</v>
      </c>
      <c r="AD1373" s="84">
        <v>0</v>
      </c>
      <c r="AE1373" s="90" t="s">
        <v>243</v>
      </c>
      <c r="AF1373" s="84" t="b">
        <v>0</v>
      </c>
      <c r="AG1373" s="84" t="s">
        <v>249</v>
      </c>
      <c r="AH1373" s="84"/>
      <c r="AI1373" s="90" t="s">
        <v>243</v>
      </c>
      <c r="AJ1373" s="84" t="b">
        <v>0</v>
      </c>
      <c r="AK1373" s="84">
        <v>2</v>
      </c>
      <c r="AL1373" s="90" t="s">
        <v>7705</v>
      </c>
      <c r="AM1373" s="84" t="s">
        <v>251</v>
      </c>
      <c r="AN1373" s="84" t="b">
        <v>0</v>
      </c>
      <c r="AO1373" s="90" t="s">
        <v>7705</v>
      </c>
      <c r="AP1373" s="84" t="s">
        <v>179</v>
      </c>
      <c r="AQ1373" s="84">
        <v>0</v>
      </c>
      <c r="AR1373" s="84">
        <v>0</v>
      </c>
      <c r="AS1373" s="84"/>
      <c r="AT1373" s="84"/>
      <c r="AU1373" s="84"/>
      <c r="AV1373" s="84"/>
      <c r="AW1373" s="84"/>
      <c r="AX1373" s="84"/>
      <c r="AY1373" s="84"/>
      <c r="AZ1373" s="84"/>
    </row>
    <row r="1374" spans="1:52" x14ac:dyDescent="0.25">
      <c r="A1374" s="69" t="s">
        <v>1553</v>
      </c>
      <c r="B1374" s="69" t="s">
        <v>1553</v>
      </c>
      <c r="C1374" s="70"/>
      <c r="D1374" s="71"/>
      <c r="E1374" s="72"/>
      <c r="F1374" s="73"/>
      <c r="G1374" s="70"/>
      <c r="H1374" s="74"/>
      <c r="I1374" s="75"/>
      <c r="J1374" s="75"/>
      <c r="K1374" s="36"/>
      <c r="L1374" s="82"/>
      <c r="M1374" s="82"/>
      <c r="N1374" s="77"/>
      <c r="O1374" s="84" t="s">
        <v>179</v>
      </c>
      <c r="P1374" s="86">
        <v>43168.059710648151</v>
      </c>
      <c r="Q1374" s="84" t="s">
        <v>2872</v>
      </c>
      <c r="R1374" s="87" t="s">
        <v>3342</v>
      </c>
      <c r="S1374" s="84" t="s">
        <v>3509</v>
      </c>
      <c r="T1374" s="84" t="s">
        <v>3742</v>
      </c>
      <c r="U1374" s="84"/>
      <c r="V1374" s="87" t="s">
        <v>4749</v>
      </c>
      <c r="W1374" s="86">
        <v>43168.059710648151</v>
      </c>
      <c r="X1374" s="87" t="s">
        <v>6128</v>
      </c>
      <c r="Y1374" s="84"/>
      <c r="Z1374" s="84"/>
      <c r="AA1374" s="90" t="s">
        <v>7707</v>
      </c>
      <c r="AB1374" s="84"/>
      <c r="AC1374" s="84" t="b">
        <v>0</v>
      </c>
      <c r="AD1374" s="84">
        <v>0</v>
      </c>
      <c r="AE1374" s="90" t="s">
        <v>243</v>
      </c>
      <c r="AF1374" s="84" t="b">
        <v>0</v>
      </c>
      <c r="AG1374" s="84" t="s">
        <v>248</v>
      </c>
      <c r="AH1374" s="84"/>
      <c r="AI1374" s="90" t="s">
        <v>243</v>
      </c>
      <c r="AJ1374" s="84" t="b">
        <v>0</v>
      </c>
      <c r="AK1374" s="84">
        <v>4</v>
      </c>
      <c r="AL1374" s="90" t="s">
        <v>7704</v>
      </c>
      <c r="AM1374" s="84" t="s">
        <v>251</v>
      </c>
      <c r="AN1374" s="84" t="b">
        <v>0</v>
      </c>
      <c r="AO1374" s="90" t="s">
        <v>7704</v>
      </c>
      <c r="AP1374" s="84" t="s">
        <v>179</v>
      </c>
      <c r="AQ1374" s="84">
        <v>0</v>
      </c>
      <c r="AR1374" s="84">
        <v>0</v>
      </c>
      <c r="AS1374" s="84"/>
      <c r="AT1374" s="84"/>
      <c r="AU1374" s="84"/>
      <c r="AV1374" s="84"/>
      <c r="AW1374" s="84"/>
      <c r="AX1374" s="84"/>
      <c r="AY1374" s="84"/>
      <c r="AZ1374" s="84"/>
    </row>
    <row r="1375" spans="1:52" x14ac:dyDescent="0.25">
      <c r="A1375" s="69" t="s">
        <v>1554</v>
      </c>
      <c r="B1375" s="69" t="s">
        <v>2095</v>
      </c>
      <c r="C1375" s="70"/>
      <c r="D1375" s="71"/>
      <c r="E1375" s="72"/>
      <c r="F1375" s="73"/>
      <c r="G1375" s="70"/>
      <c r="H1375" s="74"/>
      <c r="I1375" s="75"/>
      <c r="J1375" s="75"/>
      <c r="K1375" s="36"/>
      <c r="L1375" s="82"/>
      <c r="M1375" s="82"/>
      <c r="N1375" s="77"/>
      <c r="O1375" s="84" t="s">
        <v>233</v>
      </c>
      <c r="P1375" s="86">
        <v>43168.05972222222</v>
      </c>
      <c r="Q1375" s="84" t="s">
        <v>2400</v>
      </c>
      <c r="R1375" s="84"/>
      <c r="S1375" s="84"/>
      <c r="T1375" s="84"/>
      <c r="U1375" s="84"/>
      <c r="V1375" s="87" t="s">
        <v>4750</v>
      </c>
      <c r="W1375" s="86">
        <v>43168.05972222222</v>
      </c>
      <c r="X1375" s="87" t="s">
        <v>6129</v>
      </c>
      <c r="Y1375" s="84"/>
      <c r="Z1375" s="84"/>
      <c r="AA1375" s="90" t="s">
        <v>7708</v>
      </c>
      <c r="AB1375" s="84"/>
      <c r="AC1375" s="84" t="b">
        <v>0</v>
      </c>
      <c r="AD1375" s="84">
        <v>0</v>
      </c>
      <c r="AE1375" s="90" t="s">
        <v>243</v>
      </c>
      <c r="AF1375" s="84" t="b">
        <v>0</v>
      </c>
      <c r="AG1375" s="84" t="s">
        <v>532</v>
      </c>
      <c r="AH1375" s="84"/>
      <c r="AI1375" s="90" t="s">
        <v>243</v>
      </c>
      <c r="AJ1375" s="84" t="b">
        <v>0</v>
      </c>
      <c r="AK1375" s="84">
        <v>369</v>
      </c>
      <c r="AL1375" s="90" t="s">
        <v>8332</v>
      </c>
      <c r="AM1375" s="84" t="s">
        <v>252</v>
      </c>
      <c r="AN1375" s="84" t="b">
        <v>0</v>
      </c>
      <c r="AO1375" s="90" t="s">
        <v>8332</v>
      </c>
      <c r="AP1375" s="84" t="s">
        <v>179</v>
      </c>
      <c r="AQ1375" s="84">
        <v>0</v>
      </c>
      <c r="AR1375" s="84">
        <v>0</v>
      </c>
      <c r="AS1375" s="84"/>
      <c r="AT1375" s="84"/>
      <c r="AU1375" s="84"/>
      <c r="AV1375" s="84"/>
      <c r="AW1375" s="84"/>
      <c r="AX1375" s="84"/>
      <c r="AY1375" s="84"/>
      <c r="AZ1375" s="84"/>
    </row>
    <row r="1376" spans="1:52" x14ac:dyDescent="0.25">
      <c r="A1376" s="69" t="s">
        <v>1555</v>
      </c>
      <c r="B1376" s="69" t="s">
        <v>2082</v>
      </c>
      <c r="C1376" s="70"/>
      <c r="D1376" s="71"/>
      <c r="E1376" s="72"/>
      <c r="F1376" s="73"/>
      <c r="G1376" s="70"/>
      <c r="H1376" s="74"/>
      <c r="I1376" s="75"/>
      <c r="J1376" s="75"/>
      <c r="K1376" s="36"/>
      <c r="L1376" s="82"/>
      <c r="M1376" s="82"/>
      <c r="N1376" s="77"/>
      <c r="O1376" s="84" t="s">
        <v>233</v>
      </c>
      <c r="P1376" s="86">
        <v>43168.059733796297</v>
      </c>
      <c r="Q1376" s="84" t="s">
        <v>2397</v>
      </c>
      <c r="R1376" s="84"/>
      <c r="S1376" s="84"/>
      <c r="T1376" s="84"/>
      <c r="U1376" s="84"/>
      <c r="V1376" s="87" t="s">
        <v>4751</v>
      </c>
      <c r="W1376" s="86">
        <v>43168.059733796297</v>
      </c>
      <c r="X1376" s="87" t="s">
        <v>6130</v>
      </c>
      <c r="Y1376" s="84"/>
      <c r="Z1376" s="84"/>
      <c r="AA1376" s="90" t="s">
        <v>7709</v>
      </c>
      <c r="AB1376" s="84"/>
      <c r="AC1376" s="84" t="b">
        <v>0</v>
      </c>
      <c r="AD1376" s="84">
        <v>0</v>
      </c>
      <c r="AE1376" s="90" t="s">
        <v>243</v>
      </c>
      <c r="AF1376" s="84" t="b">
        <v>1</v>
      </c>
      <c r="AG1376" s="84" t="s">
        <v>248</v>
      </c>
      <c r="AH1376" s="84"/>
      <c r="AI1376" s="90" t="s">
        <v>8490</v>
      </c>
      <c r="AJ1376" s="84" t="b">
        <v>0</v>
      </c>
      <c r="AK1376" s="84">
        <v>6157</v>
      </c>
      <c r="AL1376" s="90" t="s">
        <v>8318</v>
      </c>
      <c r="AM1376" s="84" t="s">
        <v>252</v>
      </c>
      <c r="AN1376" s="84" t="b">
        <v>0</v>
      </c>
      <c r="AO1376" s="90" t="s">
        <v>8318</v>
      </c>
      <c r="AP1376" s="84" t="s">
        <v>179</v>
      </c>
      <c r="AQ1376" s="84">
        <v>0</v>
      </c>
      <c r="AR1376" s="84">
        <v>0</v>
      </c>
      <c r="AS1376" s="84"/>
      <c r="AT1376" s="84"/>
      <c r="AU1376" s="84"/>
      <c r="AV1376" s="84"/>
      <c r="AW1376" s="84"/>
      <c r="AX1376" s="84"/>
      <c r="AY1376" s="84"/>
      <c r="AZ1376" s="84"/>
    </row>
    <row r="1377" spans="1:52" x14ac:dyDescent="0.25">
      <c r="A1377" s="69" t="s">
        <v>1556</v>
      </c>
      <c r="B1377" s="69" t="s">
        <v>2095</v>
      </c>
      <c r="C1377" s="70"/>
      <c r="D1377" s="71"/>
      <c r="E1377" s="72"/>
      <c r="F1377" s="73"/>
      <c r="G1377" s="70"/>
      <c r="H1377" s="74"/>
      <c r="I1377" s="75"/>
      <c r="J1377" s="75"/>
      <c r="K1377" s="36"/>
      <c r="L1377" s="82"/>
      <c r="M1377" s="82"/>
      <c r="N1377" s="77"/>
      <c r="O1377" s="84" t="s">
        <v>233</v>
      </c>
      <c r="P1377" s="86">
        <v>43168.059733796297</v>
      </c>
      <c r="Q1377" s="84" t="s">
        <v>2400</v>
      </c>
      <c r="R1377" s="84"/>
      <c r="S1377" s="84"/>
      <c r="T1377" s="84"/>
      <c r="U1377" s="84"/>
      <c r="V1377" s="87" t="s">
        <v>4752</v>
      </c>
      <c r="W1377" s="86">
        <v>43168.059733796297</v>
      </c>
      <c r="X1377" s="87" t="s">
        <v>6131</v>
      </c>
      <c r="Y1377" s="84"/>
      <c r="Z1377" s="84"/>
      <c r="AA1377" s="90" t="s">
        <v>7710</v>
      </c>
      <c r="AB1377" s="84"/>
      <c r="AC1377" s="84" t="b">
        <v>0</v>
      </c>
      <c r="AD1377" s="84">
        <v>0</v>
      </c>
      <c r="AE1377" s="90" t="s">
        <v>243</v>
      </c>
      <c r="AF1377" s="84" t="b">
        <v>0</v>
      </c>
      <c r="AG1377" s="84" t="s">
        <v>532</v>
      </c>
      <c r="AH1377" s="84"/>
      <c r="AI1377" s="90" t="s">
        <v>243</v>
      </c>
      <c r="AJ1377" s="84" t="b">
        <v>0</v>
      </c>
      <c r="AK1377" s="84">
        <v>369</v>
      </c>
      <c r="AL1377" s="90" t="s">
        <v>8332</v>
      </c>
      <c r="AM1377" s="84" t="s">
        <v>251</v>
      </c>
      <c r="AN1377" s="84" t="b">
        <v>0</v>
      </c>
      <c r="AO1377" s="90" t="s">
        <v>8332</v>
      </c>
      <c r="AP1377" s="84" t="s">
        <v>179</v>
      </c>
      <c r="AQ1377" s="84">
        <v>0</v>
      </c>
      <c r="AR1377" s="84">
        <v>0</v>
      </c>
      <c r="AS1377" s="84"/>
      <c r="AT1377" s="84"/>
      <c r="AU1377" s="84"/>
      <c r="AV1377" s="84"/>
      <c r="AW1377" s="84"/>
      <c r="AX1377" s="84"/>
      <c r="AY1377" s="84"/>
      <c r="AZ1377" s="84"/>
    </row>
    <row r="1378" spans="1:52" x14ac:dyDescent="0.25">
      <c r="A1378" s="69" t="s">
        <v>1557</v>
      </c>
      <c r="B1378" s="69" t="s">
        <v>1557</v>
      </c>
      <c r="C1378" s="70"/>
      <c r="D1378" s="71"/>
      <c r="E1378" s="72"/>
      <c r="F1378" s="73"/>
      <c r="G1378" s="70"/>
      <c r="H1378" s="74"/>
      <c r="I1378" s="75"/>
      <c r="J1378" s="75"/>
      <c r="K1378" s="36"/>
      <c r="L1378" s="82"/>
      <c r="M1378" s="82"/>
      <c r="N1378" s="77"/>
      <c r="O1378" s="84" t="s">
        <v>179</v>
      </c>
      <c r="P1378" s="86">
        <v>43166.809421296297</v>
      </c>
      <c r="Q1378" s="84" t="s">
        <v>2873</v>
      </c>
      <c r="R1378" s="84"/>
      <c r="S1378" s="84"/>
      <c r="T1378" s="84" t="s">
        <v>3743</v>
      </c>
      <c r="U1378" s="87" t="s">
        <v>3984</v>
      </c>
      <c r="V1378" s="87" t="s">
        <v>3984</v>
      </c>
      <c r="W1378" s="86">
        <v>43166.809421296297</v>
      </c>
      <c r="X1378" s="87" t="s">
        <v>6132</v>
      </c>
      <c r="Y1378" s="84"/>
      <c r="Z1378" s="84"/>
      <c r="AA1378" s="90" t="s">
        <v>7711</v>
      </c>
      <c r="AB1378" s="84"/>
      <c r="AC1378" s="84" t="b">
        <v>0</v>
      </c>
      <c r="AD1378" s="84">
        <v>2185</v>
      </c>
      <c r="AE1378" s="90" t="s">
        <v>243</v>
      </c>
      <c r="AF1378" s="84" t="b">
        <v>0</v>
      </c>
      <c r="AG1378" s="84" t="s">
        <v>248</v>
      </c>
      <c r="AH1378" s="84"/>
      <c r="AI1378" s="90" t="s">
        <v>243</v>
      </c>
      <c r="AJ1378" s="84" t="b">
        <v>0</v>
      </c>
      <c r="AK1378" s="84">
        <v>526</v>
      </c>
      <c r="AL1378" s="90" t="s">
        <v>243</v>
      </c>
      <c r="AM1378" s="84" t="s">
        <v>252</v>
      </c>
      <c r="AN1378" s="84" t="b">
        <v>0</v>
      </c>
      <c r="AO1378" s="90" t="s">
        <v>7711</v>
      </c>
      <c r="AP1378" s="84" t="s">
        <v>270</v>
      </c>
      <c r="AQ1378" s="84">
        <v>0</v>
      </c>
      <c r="AR1378" s="84">
        <v>0</v>
      </c>
      <c r="AS1378" s="84"/>
      <c r="AT1378" s="84"/>
      <c r="AU1378" s="84"/>
      <c r="AV1378" s="84"/>
      <c r="AW1378" s="84"/>
      <c r="AX1378" s="84"/>
      <c r="AY1378" s="84"/>
      <c r="AZ1378" s="84"/>
    </row>
    <row r="1379" spans="1:52" x14ac:dyDescent="0.25">
      <c r="A1379" s="69" t="s">
        <v>693</v>
      </c>
      <c r="B1379" s="69" t="s">
        <v>1557</v>
      </c>
      <c r="C1379" s="70"/>
      <c r="D1379" s="71"/>
      <c r="E1379" s="72"/>
      <c r="F1379" s="73"/>
      <c r="G1379" s="70"/>
      <c r="H1379" s="74"/>
      <c r="I1379" s="75"/>
      <c r="J1379" s="75"/>
      <c r="K1379" s="36"/>
      <c r="L1379" s="82"/>
      <c r="M1379" s="82"/>
      <c r="N1379" s="77"/>
      <c r="O1379" s="84" t="s">
        <v>233</v>
      </c>
      <c r="P1379" s="86">
        <v>43166.752083333333</v>
      </c>
      <c r="Q1379" s="90" t="s">
        <v>2387</v>
      </c>
      <c r="R1379" s="84"/>
      <c r="S1379" s="84"/>
      <c r="T1379" s="84" t="s">
        <v>3547</v>
      </c>
      <c r="U1379" s="87" t="s">
        <v>3880</v>
      </c>
      <c r="V1379" s="87" t="s">
        <v>3880</v>
      </c>
      <c r="W1379" s="86">
        <v>43166.752083333333</v>
      </c>
      <c r="X1379" s="87" t="s">
        <v>5198</v>
      </c>
      <c r="Y1379" s="84"/>
      <c r="Z1379" s="84"/>
      <c r="AA1379" s="90" t="s">
        <v>6777</v>
      </c>
      <c r="AB1379" s="84"/>
      <c r="AC1379" s="84" t="b">
        <v>0</v>
      </c>
      <c r="AD1379" s="84">
        <v>466</v>
      </c>
      <c r="AE1379" s="90" t="s">
        <v>243</v>
      </c>
      <c r="AF1379" s="84" t="b">
        <v>0</v>
      </c>
      <c r="AG1379" s="84" t="s">
        <v>248</v>
      </c>
      <c r="AH1379" s="84"/>
      <c r="AI1379" s="90" t="s">
        <v>243</v>
      </c>
      <c r="AJ1379" s="84" t="b">
        <v>0</v>
      </c>
      <c r="AK1379" s="84">
        <v>161</v>
      </c>
      <c r="AL1379" s="90" t="s">
        <v>243</v>
      </c>
      <c r="AM1379" s="84" t="s">
        <v>8519</v>
      </c>
      <c r="AN1379" s="84" t="b">
        <v>0</v>
      </c>
      <c r="AO1379" s="90" t="s">
        <v>6777</v>
      </c>
      <c r="AP1379" s="84" t="s">
        <v>270</v>
      </c>
      <c r="AQ1379" s="84">
        <v>0</v>
      </c>
      <c r="AR1379" s="84">
        <v>0</v>
      </c>
      <c r="AS1379" s="84"/>
      <c r="AT1379" s="84"/>
      <c r="AU1379" s="84"/>
      <c r="AV1379" s="84"/>
      <c r="AW1379" s="84"/>
      <c r="AX1379" s="84"/>
      <c r="AY1379" s="84"/>
      <c r="AZ1379" s="84"/>
    </row>
    <row r="1380" spans="1:52" x14ac:dyDescent="0.25">
      <c r="A1380" s="69" t="s">
        <v>1558</v>
      </c>
      <c r="B1380" s="69" t="s">
        <v>1557</v>
      </c>
      <c r="C1380" s="70"/>
      <c r="D1380" s="71"/>
      <c r="E1380" s="72"/>
      <c r="F1380" s="73"/>
      <c r="G1380" s="70"/>
      <c r="H1380" s="74"/>
      <c r="I1380" s="75"/>
      <c r="J1380" s="75"/>
      <c r="K1380" s="36"/>
      <c r="L1380" s="82"/>
      <c r="M1380" s="82"/>
      <c r="N1380" s="77"/>
      <c r="O1380" s="84" t="s">
        <v>233</v>
      </c>
      <c r="P1380" s="86">
        <v>43168.059745370374</v>
      </c>
      <c r="Q1380" s="84" t="s">
        <v>2743</v>
      </c>
      <c r="R1380" s="84"/>
      <c r="S1380" s="84"/>
      <c r="T1380" s="84"/>
      <c r="U1380" s="84"/>
      <c r="V1380" s="87" t="s">
        <v>4753</v>
      </c>
      <c r="W1380" s="86">
        <v>43168.059745370374</v>
      </c>
      <c r="X1380" s="87" t="s">
        <v>6133</v>
      </c>
      <c r="Y1380" s="84"/>
      <c r="Z1380" s="84"/>
      <c r="AA1380" s="90" t="s">
        <v>7712</v>
      </c>
      <c r="AB1380" s="84"/>
      <c r="AC1380" s="84" t="b">
        <v>0</v>
      </c>
      <c r="AD1380" s="84">
        <v>0</v>
      </c>
      <c r="AE1380" s="90" t="s">
        <v>243</v>
      </c>
      <c r="AF1380" s="84" t="b">
        <v>0</v>
      </c>
      <c r="AG1380" s="84" t="s">
        <v>248</v>
      </c>
      <c r="AH1380" s="84"/>
      <c r="AI1380" s="90" t="s">
        <v>243</v>
      </c>
      <c r="AJ1380" s="84" t="b">
        <v>0</v>
      </c>
      <c r="AK1380" s="84">
        <v>526</v>
      </c>
      <c r="AL1380" s="90" t="s">
        <v>7711</v>
      </c>
      <c r="AM1380" s="84" t="s">
        <v>251</v>
      </c>
      <c r="AN1380" s="84" t="b">
        <v>0</v>
      </c>
      <c r="AO1380" s="90" t="s">
        <v>7711</v>
      </c>
      <c r="AP1380" s="84" t="s">
        <v>179</v>
      </c>
      <c r="AQ1380" s="84">
        <v>0</v>
      </c>
      <c r="AR1380" s="84">
        <v>0</v>
      </c>
      <c r="AS1380" s="84"/>
      <c r="AT1380" s="84"/>
      <c r="AU1380" s="84"/>
      <c r="AV1380" s="84"/>
      <c r="AW1380" s="84"/>
      <c r="AX1380" s="84"/>
      <c r="AY1380" s="84"/>
      <c r="AZ1380" s="84"/>
    </row>
    <row r="1381" spans="1:52" x14ac:dyDescent="0.25">
      <c r="A1381" s="69" t="s">
        <v>1559</v>
      </c>
      <c r="B1381" s="69" t="s">
        <v>2095</v>
      </c>
      <c r="C1381" s="70"/>
      <c r="D1381" s="71"/>
      <c r="E1381" s="72"/>
      <c r="F1381" s="73"/>
      <c r="G1381" s="70"/>
      <c r="H1381" s="74"/>
      <c r="I1381" s="75"/>
      <c r="J1381" s="75"/>
      <c r="K1381" s="36"/>
      <c r="L1381" s="82"/>
      <c r="M1381" s="82"/>
      <c r="N1381" s="77"/>
      <c r="O1381" s="84" t="s">
        <v>233</v>
      </c>
      <c r="P1381" s="86">
        <v>43168.05978009259</v>
      </c>
      <c r="Q1381" s="84" t="s">
        <v>2400</v>
      </c>
      <c r="R1381" s="84"/>
      <c r="S1381" s="84"/>
      <c r="T1381" s="84"/>
      <c r="U1381" s="84"/>
      <c r="V1381" s="87" t="s">
        <v>4754</v>
      </c>
      <c r="W1381" s="86">
        <v>43168.05978009259</v>
      </c>
      <c r="X1381" s="87" t="s">
        <v>6134</v>
      </c>
      <c r="Y1381" s="84"/>
      <c r="Z1381" s="84"/>
      <c r="AA1381" s="90" t="s">
        <v>7713</v>
      </c>
      <c r="AB1381" s="84"/>
      <c r="AC1381" s="84" t="b">
        <v>0</v>
      </c>
      <c r="AD1381" s="84">
        <v>0</v>
      </c>
      <c r="AE1381" s="90" t="s">
        <v>243</v>
      </c>
      <c r="AF1381" s="84" t="b">
        <v>0</v>
      </c>
      <c r="AG1381" s="84" t="s">
        <v>532</v>
      </c>
      <c r="AH1381" s="84"/>
      <c r="AI1381" s="90" t="s">
        <v>243</v>
      </c>
      <c r="AJ1381" s="84" t="b">
        <v>0</v>
      </c>
      <c r="AK1381" s="84">
        <v>369</v>
      </c>
      <c r="AL1381" s="90" t="s">
        <v>8332</v>
      </c>
      <c r="AM1381" s="84" t="s">
        <v>251</v>
      </c>
      <c r="AN1381" s="84" t="b">
        <v>0</v>
      </c>
      <c r="AO1381" s="90" t="s">
        <v>8332</v>
      </c>
      <c r="AP1381" s="84" t="s">
        <v>179</v>
      </c>
      <c r="AQ1381" s="84">
        <v>0</v>
      </c>
      <c r="AR1381" s="84">
        <v>0</v>
      </c>
      <c r="AS1381" s="84"/>
      <c r="AT1381" s="84"/>
      <c r="AU1381" s="84"/>
      <c r="AV1381" s="84"/>
      <c r="AW1381" s="84"/>
      <c r="AX1381" s="84"/>
      <c r="AY1381" s="84"/>
      <c r="AZ1381" s="84"/>
    </row>
    <row r="1382" spans="1:52" x14ac:dyDescent="0.25">
      <c r="A1382" s="69" t="s">
        <v>1560</v>
      </c>
      <c r="B1382" s="69" t="s">
        <v>215</v>
      </c>
      <c r="C1382" s="70"/>
      <c r="D1382" s="71"/>
      <c r="E1382" s="72"/>
      <c r="F1382" s="73"/>
      <c r="G1382" s="70"/>
      <c r="H1382" s="74"/>
      <c r="I1382" s="75"/>
      <c r="J1382" s="75"/>
      <c r="K1382" s="36"/>
      <c r="L1382" s="82"/>
      <c r="M1382" s="82"/>
      <c r="N1382" s="77"/>
      <c r="O1382" s="84" t="s">
        <v>233</v>
      </c>
      <c r="P1382" s="86">
        <v>43168.059791666667</v>
      </c>
      <c r="Q1382" s="84" t="s">
        <v>2420</v>
      </c>
      <c r="R1382" s="84"/>
      <c r="S1382" s="84"/>
      <c r="T1382" s="84" t="s">
        <v>3582</v>
      </c>
      <c r="U1382" s="84"/>
      <c r="V1382" s="87" t="s">
        <v>242</v>
      </c>
      <c r="W1382" s="86">
        <v>43168.059791666667</v>
      </c>
      <c r="X1382" s="87" t="s">
        <v>6135</v>
      </c>
      <c r="Y1382" s="84"/>
      <c r="Z1382" s="84"/>
      <c r="AA1382" s="90" t="s">
        <v>7714</v>
      </c>
      <c r="AB1382" s="84"/>
      <c r="AC1382" s="84" t="b">
        <v>0</v>
      </c>
      <c r="AD1382" s="84">
        <v>0</v>
      </c>
      <c r="AE1382" s="90" t="s">
        <v>243</v>
      </c>
      <c r="AF1382" s="84" t="b">
        <v>0</v>
      </c>
      <c r="AG1382" s="84" t="s">
        <v>248</v>
      </c>
      <c r="AH1382" s="84"/>
      <c r="AI1382" s="90" t="s">
        <v>243</v>
      </c>
      <c r="AJ1382" s="84" t="b">
        <v>0</v>
      </c>
      <c r="AK1382" s="84">
        <v>1465</v>
      </c>
      <c r="AL1382" s="90" t="s">
        <v>6776</v>
      </c>
      <c r="AM1382" s="84" t="s">
        <v>255</v>
      </c>
      <c r="AN1382" s="84" t="b">
        <v>0</v>
      </c>
      <c r="AO1382" s="90" t="s">
        <v>6776</v>
      </c>
      <c r="AP1382" s="84" t="s">
        <v>179</v>
      </c>
      <c r="AQ1382" s="84">
        <v>0</v>
      </c>
      <c r="AR1382" s="84">
        <v>0</v>
      </c>
      <c r="AS1382" s="84"/>
      <c r="AT1382" s="84"/>
      <c r="AU1382" s="84"/>
      <c r="AV1382" s="84"/>
      <c r="AW1382" s="84"/>
      <c r="AX1382" s="84"/>
      <c r="AY1382" s="84"/>
      <c r="AZ1382" s="84"/>
    </row>
    <row r="1383" spans="1:52" x14ac:dyDescent="0.25">
      <c r="A1383" s="69" t="s">
        <v>1561</v>
      </c>
      <c r="B1383" s="69" t="s">
        <v>1660</v>
      </c>
      <c r="C1383" s="70"/>
      <c r="D1383" s="71"/>
      <c r="E1383" s="72"/>
      <c r="F1383" s="73"/>
      <c r="G1383" s="70"/>
      <c r="H1383" s="74"/>
      <c r="I1383" s="75"/>
      <c r="J1383" s="75"/>
      <c r="K1383" s="36"/>
      <c r="L1383" s="82"/>
      <c r="M1383" s="82"/>
      <c r="N1383" s="77"/>
      <c r="O1383" s="84" t="s">
        <v>233</v>
      </c>
      <c r="P1383" s="86">
        <v>43168.059814814813</v>
      </c>
      <c r="Q1383" s="84" t="s">
        <v>2556</v>
      </c>
      <c r="R1383" s="84"/>
      <c r="S1383" s="84"/>
      <c r="T1383" s="84" t="s">
        <v>3547</v>
      </c>
      <c r="U1383" s="84"/>
      <c r="V1383" s="87" t="s">
        <v>4755</v>
      </c>
      <c r="W1383" s="86">
        <v>43168.059814814813</v>
      </c>
      <c r="X1383" s="87" t="s">
        <v>6136</v>
      </c>
      <c r="Y1383" s="84"/>
      <c r="Z1383" s="84"/>
      <c r="AA1383" s="90" t="s">
        <v>7715</v>
      </c>
      <c r="AB1383" s="84"/>
      <c r="AC1383" s="84" t="b">
        <v>0</v>
      </c>
      <c r="AD1383" s="84">
        <v>0</v>
      </c>
      <c r="AE1383" s="90" t="s">
        <v>243</v>
      </c>
      <c r="AF1383" s="84" t="b">
        <v>0</v>
      </c>
      <c r="AG1383" s="84" t="s">
        <v>248</v>
      </c>
      <c r="AH1383" s="84"/>
      <c r="AI1383" s="90" t="s">
        <v>243</v>
      </c>
      <c r="AJ1383" s="84" t="b">
        <v>0</v>
      </c>
      <c r="AK1383" s="84">
        <v>240</v>
      </c>
      <c r="AL1383" s="90" t="s">
        <v>7822</v>
      </c>
      <c r="AM1383" s="84" t="s">
        <v>252</v>
      </c>
      <c r="AN1383" s="84" t="b">
        <v>0</v>
      </c>
      <c r="AO1383" s="90" t="s">
        <v>7822</v>
      </c>
      <c r="AP1383" s="84" t="s">
        <v>179</v>
      </c>
      <c r="AQ1383" s="84">
        <v>0</v>
      </c>
      <c r="AR1383" s="84">
        <v>0</v>
      </c>
      <c r="AS1383" s="84"/>
      <c r="AT1383" s="84"/>
      <c r="AU1383" s="84"/>
      <c r="AV1383" s="84"/>
      <c r="AW1383" s="84"/>
      <c r="AX1383" s="84"/>
      <c r="AY1383" s="84"/>
      <c r="AZ1383" s="84"/>
    </row>
    <row r="1384" spans="1:52" x14ac:dyDescent="0.25">
      <c r="A1384" s="69" t="s">
        <v>1562</v>
      </c>
      <c r="B1384" s="69" t="s">
        <v>1769</v>
      </c>
      <c r="C1384" s="70"/>
      <c r="D1384" s="71"/>
      <c r="E1384" s="72"/>
      <c r="F1384" s="73"/>
      <c r="G1384" s="70"/>
      <c r="H1384" s="74"/>
      <c r="I1384" s="75"/>
      <c r="J1384" s="75"/>
      <c r="K1384" s="36"/>
      <c r="L1384" s="82"/>
      <c r="M1384" s="82"/>
      <c r="N1384" s="77"/>
      <c r="O1384" s="84" t="s">
        <v>233</v>
      </c>
      <c r="P1384" s="86">
        <v>43168.059837962966</v>
      </c>
      <c r="Q1384" s="84" t="s">
        <v>2433</v>
      </c>
      <c r="R1384" s="87" t="s">
        <v>3225</v>
      </c>
      <c r="S1384" s="84" t="s">
        <v>236</v>
      </c>
      <c r="T1384" s="84" t="s">
        <v>3547</v>
      </c>
      <c r="U1384" s="84"/>
      <c r="V1384" s="87" t="s">
        <v>4756</v>
      </c>
      <c r="W1384" s="86">
        <v>43168.059837962966</v>
      </c>
      <c r="X1384" s="87" t="s">
        <v>6137</v>
      </c>
      <c r="Y1384" s="84"/>
      <c r="Z1384" s="84"/>
      <c r="AA1384" s="90" t="s">
        <v>7716</v>
      </c>
      <c r="AB1384" s="84"/>
      <c r="AC1384" s="84" t="b">
        <v>0</v>
      </c>
      <c r="AD1384" s="84">
        <v>0</v>
      </c>
      <c r="AE1384" s="90" t="s">
        <v>243</v>
      </c>
      <c r="AF1384" s="84" t="b">
        <v>1</v>
      </c>
      <c r="AG1384" s="84" t="s">
        <v>8486</v>
      </c>
      <c r="AH1384" s="84"/>
      <c r="AI1384" s="90" t="s">
        <v>8492</v>
      </c>
      <c r="AJ1384" s="84" t="b">
        <v>0</v>
      </c>
      <c r="AK1384" s="84">
        <v>13</v>
      </c>
      <c r="AL1384" s="90" t="s">
        <v>7960</v>
      </c>
      <c r="AM1384" s="84" t="s">
        <v>255</v>
      </c>
      <c r="AN1384" s="84" t="b">
        <v>0</v>
      </c>
      <c r="AO1384" s="90" t="s">
        <v>7960</v>
      </c>
      <c r="AP1384" s="84" t="s">
        <v>179</v>
      </c>
      <c r="AQ1384" s="84">
        <v>0</v>
      </c>
      <c r="AR1384" s="84">
        <v>0</v>
      </c>
      <c r="AS1384" s="84"/>
      <c r="AT1384" s="84"/>
      <c r="AU1384" s="84"/>
      <c r="AV1384" s="84"/>
      <c r="AW1384" s="84"/>
      <c r="AX1384" s="84"/>
      <c r="AY1384" s="84"/>
      <c r="AZ1384" s="84"/>
    </row>
    <row r="1385" spans="1:52" x14ac:dyDescent="0.25">
      <c r="A1385" s="69" t="s">
        <v>1563</v>
      </c>
      <c r="B1385" s="69" t="s">
        <v>2066</v>
      </c>
      <c r="C1385" s="70"/>
      <c r="D1385" s="71"/>
      <c r="E1385" s="72"/>
      <c r="F1385" s="73"/>
      <c r="G1385" s="70"/>
      <c r="H1385" s="74"/>
      <c r="I1385" s="75"/>
      <c r="J1385" s="75"/>
      <c r="K1385" s="36"/>
      <c r="L1385" s="82"/>
      <c r="M1385" s="82"/>
      <c r="N1385" s="77"/>
      <c r="O1385" s="84" t="s">
        <v>233</v>
      </c>
      <c r="P1385" s="86">
        <v>43168.059837962966</v>
      </c>
      <c r="Q1385" s="84" t="s">
        <v>2571</v>
      </c>
      <c r="R1385" s="84"/>
      <c r="S1385" s="84"/>
      <c r="T1385" s="84" t="s">
        <v>3637</v>
      </c>
      <c r="U1385" s="84"/>
      <c r="V1385" s="87" t="s">
        <v>4757</v>
      </c>
      <c r="W1385" s="86">
        <v>43168.059837962966</v>
      </c>
      <c r="X1385" s="87" t="s">
        <v>6138</v>
      </c>
      <c r="Y1385" s="84"/>
      <c r="Z1385" s="84"/>
      <c r="AA1385" s="90" t="s">
        <v>7717</v>
      </c>
      <c r="AB1385" s="84"/>
      <c r="AC1385" s="84" t="b">
        <v>0</v>
      </c>
      <c r="AD1385" s="84">
        <v>0</v>
      </c>
      <c r="AE1385" s="90" t="s">
        <v>243</v>
      </c>
      <c r="AF1385" s="84" t="b">
        <v>0</v>
      </c>
      <c r="AG1385" s="84" t="s">
        <v>248</v>
      </c>
      <c r="AH1385" s="84"/>
      <c r="AI1385" s="90" t="s">
        <v>243</v>
      </c>
      <c r="AJ1385" s="84" t="b">
        <v>0</v>
      </c>
      <c r="AK1385" s="84">
        <v>31</v>
      </c>
      <c r="AL1385" s="90" t="s">
        <v>8299</v>
      </c>
      <c r="AM1385" s="84" t="s">
        <v>251</v>
      </c>
      <c r="AN1385" s="84" t="b">
        <v>0</v>
      </c>
      <c r="AO1385" s="90" t="s">
        <v>8299</v>
      </c>
      <c r="AP1385" s="84" t="s">
        <v>179</v>
      </c>
      <c r="AQ1385" s="84">
        <v>0</v>
      </c>
      <c r="AR1385" s="84">
        <v>0</v>
      </c>
      <c r="AS1385" s="84"/>
      <c r="AT1385" s="84"/>
      <c r="AU1385" s="84"/>
      <c r="AV1385" s="84"/>
      <c r="AW1385" s="84"/>
      <c r="AX1385" s="84"/>
      <c r="AY1385" s="84"/>
      <c r="AZ1385" s="84"/>
    </row>
    <row r="1386" spans="1:52" x14ac:dyDescent="0.25">
      <c r="A1386" s="69" t="s">
        <v>1564</v>
      </c>
      <c r="B1386" s="69" t="s">
        <v>1564</v>
      </c>
      <c r="C1386" s="70"/>
      <c r="D1386" s="71"/>
      <c r="E1386" s="72"/>
      <c r="F1386" s="73"/>
      <c r="G1386" s="70"/>
      <c r="H1386" s="74"/>
      <c r="I1386" s="75"/>
      <c r="J1386" s="75"/>
      <c r="K1386" s="36"/>
      <c r="L1386" s="82"/>
      <c r="M1386" s="82"/>
      <c r="N1386" s="77"/>
      <c r="O1386" s="84" t="s">
        <v>179</v>
      </c>
      <c r="P1386" s="86">
        <v>43168.059849537036</v>
      </c>
      <c r="Q1386" s="84" t="s">
        <v>2874</v>
      </c>
      <c r="R1386" s="84"/>
      <c r="S1386" s="84"/>
      <c r="T1386" s="84" t="s">
        <v>3744</v>
      </c>
      <c r="U1386" s="84"/>
      <c r="V1386" s="87" t="s">
        <v>4758</v>
      </c>
      <c r="W1386" s="86">
        <v>43168.059849537036</v>
      </c>
      <c r="X1386" s="87" t="s">
        <v>6139</v>
      </c>
      <c r="Y1386" s="84"/>
      <c r="Z1386" s="84"/>
      <c r="AA1386" s="90" t="s">
        <v>7718</v>
      </c>
      <c r="AB1386" s="84"/>
      <c r="AC1386" s="84" t="b">
        <v>0</v>
      </c>
      <c r="AD1386" s="84">
        <v>0</v>
      </c>
      <c r="AE1386" s="90" t="s">
        <v>243</v>
      </c>
      <c r="AF1386" s="84" t="b">
        <v>0</v>
      </c>
      <c r="AG1386" s="84" t="s">
        <v>248</v>
      </c>
      <c r="AH1386" s="84"/>
      <c r="AI1386" s="90" t="s">
        <v>243</v>
      </c>
      <c r="AJ1386" s="84" t="b">
        <v>0</v>
      </c>
      <c r="AK1386" s="84">
        <v>0</v>
      </c>
      <c r="AL1386" s="90" t="s">
        <v>243</v>
      </c>
      <c r="AM1386" s="84" t="s">
        <v>252</v>
      </c>
      <c r="AN1386" s="84" t="b">
        <v>0</v>
      </c>
      <c r="AO1386" s="90" t="s">
        <v>7718</v>
      </c>
      <c r="AP1386" s="84" t="s">
        <v>179</v>
      </c>
      <c r="AQ1386" s="84">
        <v>0</v>
      </c>
      <c r="AR1386" s="84">
        <v>0</v>
      </c>
      <c r="AS1386" s="84"/>
      <c r="AT1386" s="84"/>
      <c r="AU1386" s="84"/>
      <c r="AV1386" s="84"/>
      <c r="AW1386" s="84"/>
      <c r="AX1386" s="84"/>
      <c r="AY1386" s="84"/>
      <c r="AZ1386" s="84"/>
    </row>
    <row r="1387" spans="1:52" x14ac:dyDescent="0.25">
      <c r="A1387" s="69" t="s">
        <v>1565</v>
      </c>
      <c r="B1387" s="69" t="s">
        <v>685</v>
      </c>
      <c r="C1387" s="70"/>
      <c r="D1387" s="71"/>
      <c r="E1387" s="72"/>
      <c r="F1387" s="73"/>
      <c r="G1387" s="70"/>
      <c r="H1387" s="74"/>
      <c r="I1387" s="75"/>
      <c r="J1387" s="75"/>
      <c r="K1387" s="36"/>
      <c r="L1387" s="82"/>
      <c r="M1387" s="82"/>
      <c r="N1387" s="77"/>
      <c r="O1387" s="84" t="s">
        <v>233</v>
      </c>
      <c r="P1387" s="86">
        <v>43168.059895833336</v>
      </c>
      <c r="Q1387" s="84" t="s">
        <v>2875</v>
      </c>
      <c r="R1387" s="84"/>
      <c r="S1387" s="84"/>
      <c r="T1387" s="84" t="s">
        <v>3745</v>
      </c>
      <c r="U1387" s="84"/>
      <c r="V1387" s="87" t="s">
        <v>4759</v>
      </c>
      <c r="W1387" s="86">
        <v>43168.059895833336</v>
      </c>
      <c r="X1387" s="87" t="s">
        <v>6140</v>
      </c>
      <c r="Y1387" s="84"/>
      <c r="Z1387" s="84"/>
      <c r="AA1387" s="90" t="s">
        <v>7719</v>
      </c>
      <c r="AB1387" s="84"/>
      <c r="AC1387" s="84" t="b">
        <v>0</v>
      </c>
      <c r="AD1387" s="84">
        <v>0</v>
      </c>
      <c r="AE1387" s="90" t="s">
        <v>243</v>
      </c>
      <c r="AF1387" s="84" t="b">
        <v>0</v>
      </c>
      <c r="AG1387" s="84" t="s">
        <v>248</v>
      </c>
      <c r="AH1387" s="84"/>
      <c r="AI1387" s="90" t="s">
        <v>243</v>
      </c>
      <c r="AJ1387" s="84" t="b">
        <v>0</v>
      </c>
      <c r="AK1387" s="84">
        <v>4</v>
      </c>
      <c r="AL1387" s="90" t="s">
        <v>6768</v>
      </c>
      <c r="AM1387" s="84" t="s">
        <v>251</v>
      </c>
      <c r="AN1387" s="84" t="b">
        <v>0</v>
      </c>
      <c r="AO1387" s="90" t="s">
        <v>6768</v>
      </c>
      <c r="AP1387" s="84" t="s">
        <v>179</v>
      </c>
      <c r="AQ1387" s="84">
        <v>0</v>
      </c>
      <c r="AR1387" s="84">
        <v>0</v>
      </c>
      <c r="AS1387" s="84"/>
      <c r="AT1387" s="84"/>
      <c r="AU1387" s="84"/>
      <c r="AV1387" s="84"/>
      <c r="AW1387" s="84"/>
      <c r="AX1387" s="84"/>
      <c r="AY1387" s="84"/>
      <c r="AZ1387" s="84"/>
    </row>
    <row r="1388" spans="1:52" x14ac:dyDescent="0.25">
      <c r="A1388" s="69" t="s">
        <v>1566</v>
      </c>
      <c r="B1388" s="69" t="s">
        <v>2095</v>
      </c>
      <c r="C1388" s="70"/>
      <c r="D1388" s="71"/>
      <c r="E1388" s="72"/>
      <c r="F1388" s="73"/>
      <c r="G1388" s="70"/>
      <c r="H1388" s="74"/>
      <c r="I1388" s="75"/>
      <c r="J1388" s="75"/>
      <c r="K1388" s="36"/>
      <c r="L1388" s="82"/>
      <c r="M1388" s="82"/>
      <c r="N1388" s="77"/>
      <c r="O1388" s="84" t="s">
        <v>233</v>
      </c>
      <c r="P1388" s="86">
        <v>43168.059918981482</v>
      </c>
      <c r="Q1388" s="84" t="s">
        <v>2400</v>
      </c>
      <c r="R1388" s="84"/>
      <c r="S1388" s="84"/>
      <c r="T1388" s="84"/>
      <c r="U1388" s="84"/>
      <c r="V1388" s="87" t="s">
        <v>4760</v>
      </c>
      <c r="W1388" s="86">
        <v>43168.059918981482</v>
      </c>
      <c r="X1388" s="87" t="s">
        <v>6141</v>
      </c>
      <c r="Y1388" s="84"/>
      <c r="Z1388" s="84"/>
      <c r="AA1388" s="90" t="s">
        <v>7720</v>
      </c>
      <c r="AB1388" s="84"/>
      <c r="AC1388" s="84" t="b">
        <v>0</v>
      </c>
      <c r="AD1388" s="84">
        <v>0</v>
      </c>
      <c r="AE1388" s="90" t="s">
        <v>243</v>
      </c>
      <c r="AF1388" s="84" t="b">
        <v>0</v>
      </c>
      <c r="AG1388" s="84" t="s">
        <v>532</v>
      </c>
      <c r="AH1388" s="84"/>
      <c r="AI1388" s="90" t="s">
        <v>243</v>
      </c>
      <c r="AJ1388" s="84" t="b">
        <v>0</v>
      </c>
      <c r="AK1388" s="84">
        <v>369</v>
      </c>
      <c r="AL1388" s="90" t="s">
        <v>8332</v>
      </c>
      <c r="AM1388" s="84" t="s">
        <v>252</v>
      </c>
      <c r="AN1388" s="84" t="b">
        <v>0</v>
      </c>
      <c r="AO1388" s="90" t="s">
        <v>8332</v>
      </c>
      <c r="AP1388" s="84" t="s">
        <v>179</v>
      </c>
      <c r="AQ1388" s="84">
        <v>0</v>
      </c>
      <c r="AR1388" s="84">
        <v>0</v>
      </c>
      <c r="AS1388" s="84"/>
      <c r="AT1388" s="84"/>
      <c r="AU1388" s="84"/>
      <c r="AV1388" s="84"/>
      <c r="AW1388" s="84"/>
      <c r="AX1388" s="84"/>
      <c r="AY1388" s="84"/>
      <c r="AZ1388" s="84"/>
    </row>
    <row r="1389" spans="1:52" x14ac:dyDescent="0.25">
      <c r="A1389" s="69" t="s">
        <v>1567</v>
      </c>
      <c r="B1389" s="69" t="s">
        <v>2050</v>
      </c>
      <c r="C1389" s="70"/>
      <c r="D1389" s="71"/>
      <c r="E1389" s="72"/>
      <c r="F1389" s="73"/>
      <c r="G1389" s="70"/>
      <c r="H1389" s="74"/>
      <c r="I1389" s="75"/>
      <c r="J1389" s="75"/>
      <c r="K1389" s="36"/>
      <c r="L1389" s="82"/>
      <c r="M1389" s="82"/>
      <c r="N1389" s="77"/>
      <c r="O1389" s="84" t="s">
        <v>233</v>
      </c>
      <c r="P1389" s="86">
        <v>43168.059930555559</v>
      </c>
      <c r="Q1389" s="84" t="s">
        <v>2706</v>
      </c>
      <c r="R1389" s="84"/>
      <c r="S1389" s="84"/>
      <c r="T1389" s="84"/>
      <c r="U1389" s="84"/>
      <c r="V1389" s="87" t="s">
        <v>4761</v>
      </c>
      <c r="W1389" s="86">
        <v>43168.059930555559</v>
      </c>
      <c r="X1389" s="87" t="s">
        <v>6142</v>
      </c>
      <c r="Y1389" s="84"/>
      <c r="Z1389" s="84"/>
      <c r="AA1389" s="90" t="s">
        <v>7721</v>
      </c>
      <c r="AB1389" s="84"/>
      <c r="AC1389" s="84" t="b">
        <v>0</v>
      </c>
      <c r="AD1389" s="84">
        <v>0</v>
      </c>
      <c r="AE1389" s="90" t="s">
        <v>243</v>
      </c>
      <c r="AF1389" s="84" t="b">
        <v>0</v>
      </c>
      <c r="AG1389" s="84" t="s">
        <v>8486</v>
      </c>
      <c r="AH1389" s="84"/>
      <c r="AI1389" s="90" t="s">
        <v>243</v>
      </c>
      <c r="AJ1389" s="84" t="b">
        <v>0</v>
      </c>
      <c r="AK1389" s="84">
        <v>1315</v>
      </c>
      <c r="AL1389" s="90" t="s">
        <v>8280</v>
      </c>
      <c r="AM1389" s="84" t="s">
        <v>252</v>
      </c>
      <c r="AN1389" s="84" t="b">
        <v>0</v>
      </c>
      <c r="AO1389" s="90" t="s">
        <v>8280</v>
      </c>
      <c r="AP1389" s="84" t="s">
        <v>179</v>
      </c>
      <c r="AQ1389" s="84">
        <v>0</v>
      </c>
      <c r="AR1389" s="84">
        <v>0</v>
      </c>
      <c r="AS1389" s="84"/>
      <c r="AT1389" s="84"/>
      <c r="AU1389" s="84"/>
      <c r="AV1389" s="84"/>
      <c r="AW1389" s="84"/>
      <c r="AX1389" s="84"/>
      <c r="AY1389" s="84"/>
      <c r="AZ1389" s="84"/>
    </row>
    <row r="1390" spans="1:52" x14ac:dyDescent="0.25">
      <c r="A1390" s="69" t="s">
        <v>1568</v>
      </c>
      <c r="B1390" s="69" t="s">
        <v>1568</v>
      </c>
      <c r="C1390" s="70"/>
      <c r="D1390" s="71"/>
      <c r="E1390" s="72"/>
      <c r="F1390" s="73"/>
      <c r="G1390" s="70"/>
      <c r="H1390" s="74"/>
      <c r="I1390" s="75"/>
      <c r="J1390" s="75"/>
      <c r="K1390" s="36"/>
      <c r="L1390" s="82"/>
      <c r="M1390" s="82"/>
      <c r="N1390" s="77"/>
      <c r="O1390" s="84" t="s">
        <v>179</v>
      </c>
      <c r="P1390" s="86">
        <v>43167.976400462961</v>
      </c>
      <c r="Q1390" s="84" t="s">
        <v>2876</v>
      </c>
      <c r="R1390" s="87" t="s">
        <v>3343</v>
      </c>
      <c r="S1390" s="84" t="s">
        <v>236</v>
      </c>
      <c r="T1390" s="84" t="s">
        <v>3746</v>
      </c>
      <c r="U1390" s="84"/>
      <c r="V1390" s="87" t="s">
        <v>4762</v>
      </c>
      <c r="W1390" s="86">
        <v>43167.976400462961</v>
      </c>
      <c r="X1390" s="87" t="s">
        <v>6143</v>
      </c>
      <c r="Y1390" s="84"/>
      <c r="Z1390" s="84"/>
      <c r="AA1390" s="90" t="s">
        <v>7722</v>
      </c>
      <c r="AB1390" s="84"/>
      <c r="AC1390" s="84" t="b">
        <v>0</v>
      </c>
      <c r="AD1390" s="84">
        <v>3</v>
      </c>
      <c r="AE1390" s="90" t="s">
        <v>243</v>
      </c>
      <c r="AF1390" s="84" t="b">
        <v>1</v>
      </c>
      <c r="AG1390" s="84" t="s">
        <v>248</v>
      </c>
      <c r="AH1390" s="84"/>
      <c r="AI1390" s="90" t="s">
        <v>8508</v>
      </c>
      <c r="AJ1390" s="84" t="b">
        <v>0</v>
      </c>
      <c r="AK1390" s="84">
        <v>2</v>
      </c>
      <c r="AL1390" s="90" t="s">
        <v>243</v>
      </c>
      <c r="AM1390" s="84" t="s">
        <v>254</v>
      </c>
      <c r="AN1390" s="84" t="b">
        <v>0</v>
      </c>
      <c r="AO1390" s="90" t="s">
        <v>7722</v>
      </c>
      <c r="AP1390" s="84" t="s">
        <v>270</v>
      </c>
      <c r="AQ1390" s="84">
        <v>0</v>
      </c>
      <c r="AR1390" s="84">
        <v>0</v>
      </c>
      <c r="AS1390" s="84"/>
      <c r="AT1390" s="84"/>
      <c r="AU1390" s="84"/>
      <c r="AV1390" s="84"/>
      <c r="AW1390" s="84"/>
      <c r="AX1390" s="84"/>
      <c r="AY1390" s="84"/>
      <c r="AZ1390" s="84"/>
    </row>
    <row r="1391" spans="1:52" x14ac:dyDescent="0.25">
      <c r="A1391" s="69" t="s">
        <v>1569</v>
      </c>
      <c r="B1391" s="69" t="s">
        <v>1568</v>
      </c>
      <c r="C1391" s="70"/>
      <c r="D1391" s="71"/>
      <c r="E1391" s="72"/>
      <c r="F1391" s="73"/>
      <c r="G1391" s="70"/>
      <c r="H1391" s="74"/>
      <c r="I1391" s="75"/>
      <c r="J1391" s="75"/>
      <c r="K1391" s="36"/>
      <c r="L1391" s="82"/>
      <c r="M1391" s="82"/>
      <c r="N1391" s="77"/>
      <c r="O1391" s="84" t="s">
        <v>233</v>
      </c>
      <c r="P1391" s="86">
        <v>43168.059942129628</v>
      </c>
      <c r="Q1391" s="84" t="s">
        <v>2877</v>
      </c>
      <c r="R1391" s="84"/>
      <c r="S1391" s="84"/>
      <c r="T1391" s="84" t="s">
        <v>3572</v>
      </c>
      <c r="U1391" s="84"/>
      <c r="V1391" s="87" t="s">
        <v>4763</v>
      </c>
      <c r="W1391" s="86">
        <v>43168.059942129628</v>
      </c>
      <c r="X1391" s="87" t="s">
        <v>6144</v>
      </c>
      <c r="Y1391" s="84"/>
      <c r="Z1391" s="84"/>
      <c r="AA1391" s="90" t="s">
        <v>7723</v>
      </c>
      <c r="AB1391" s="84"/>
      <c r="AC1391" s="84" t="b">
        <v>0</v>
      </c>
      <c r="AD1391" s="84">
        <v>0</v>
      </c>
      <c r="AE1391" s="90" t="s">
        <v>243</v>
      </c>
      <c r="AF1391" s="84" t="b">
        <v>1</v>
      </c>
      <c r="AG1391" s="84" t="s">
        <v>248</v>
      </c>
      <c r="AH1391" s="84"/>
      <c r="AI1391" s="90" t="s">
        <v>8508</v>
      </c>
      <c r="AJ1391" s="84" t="b">
        <v>0</v>
      </c>
      <c r="AK1391" s="84">
        <v>2</v>
      </c>
      <c r="AL1391" s="90" t="s">
        <v>7722</v>
      </c>
      <c r="AM1391" s="84" t="s">
        <v>252</v>
      </c>
      <c r="AN1391" s="84" t="b">
        <v>0</v>
      </c>
      <c r="AO1391" s="90" t="s">
        <v>7722</v>
      </c>
      <c r="AP1391" s="84" t="s">
        <v>179</v>
      </c>
      <c r="AQ1391" s="84">
        <v>0</v>
      </c>
      <c r="AR1391" s="84">
        <v>0</v>
      </c>
      <c r="AS1391" s="84"/>
      <c r="AT1391" s="84"/>
      <c r="AU1391" s="84"/>
      <c r="AV1391" s="84"/>
      <c r="AW1391" s="84"/>
      <c r="AX1391" s="84"/>
      <c r="AY1391" s="84"/>
      <c r="AZ1391" s="84"/>
    </row>
    <row r="1392" spans="1:52" x14ac:dyDescent="0.25">
      <c r="A1392" s="69" t="s">
        <v>1570</v>
      </c>
      <c r="B1392" s="69" t="s">
        <v>2095</v>
      </c>
      <c r="C1392" s="70"/>
      <c r="D1392" s="71"/>
      <c r="E1392" s="72"/>
      <c r="F1392" s="73"/>
      <c r="G1392" s="70"/>
      <c r="H1392" s="74"/>
      <c r="I1392" s="75"/>
      <c r="J1392" s="75"/>
      <c r="K1392" s="36"/>
      <c r="L1392" s="82"/>
      <c r="M1392" s="82"/>
      <c r="N1392" s="77"/>
      <c r="O1392" s="84" t="s">
        <v>233</v>
      </c>
      <c r="P1392" s="86">
        <v>43168.059965277775</v>
      </c>
      <c r="Q1392" s="84" t="s">
        <v>2400</v>
      </c>
      <c r="R1392" s="84"/>
      <c r="S1392" s="84"/>
      <c r="T1392" s="84"/>
      <c r="U1392" s="84"/>
      <c r="V1392" s="87" t="s">
        <v>4764</v>
      </c>
      <c r="W1392" s="86">
        <v>43168.059965277775</v>
      </c>
      <c r="X1392" s="87" t="s">
        <v>6145</v>
      </c>
      <c r="Y1392" s="84"/>
      <c r="Z1392" s="84"/>
      <c r="AA1392" s="90" t="s">
        <v>7724</v>
      </c>
      <c r="AB1392" s="84"/>
      <c r="AC1392" s="84" t="b">
        <v>0</v>
      </c>
      <c r="AD1392" s="84">
        <v>0</v>
      </c>
      <c r="AE1392" s="90" t="s">
        <v>243</v>
      </c>
      <c r="AF1392" s="84" t="b">
        <v>0</v>
      </c>
      <c r="AG1392" s="84" t="s">
        <v>532</v>
      </c>
      <c r="AH1392" s="84"/>
      <c r="AI1392" s="90" t="s">
        <v>243</v>
      </c>
      <c r="AJ1392" s="84" t="b">
        <v>0</v>
      </c>
      <c r="AK1392" s="84">
        <v>369</v>
      </c>
      <c r="AL1392" s="90" t="s">
        <v>8332</v>
      </c>
      <c r="AM1392" s="84" t="s">
        <v>252</v>
      </c>
      <c r="AN1392" s="84" t="b">
        <v>0</v>
      </c>
      <c r="AO1392" s="90" t="s">
        <v>8332</v>
      </c>
      <c r="AP1392" s="84" t="s">
        <v>179</v>
      </c>
      <c r="AQ1392" s="84">
        <v>0</v>
      </c>
      <c r="AR1392" s="84">
        <v>0</v>
      </c>
      <c r="AS1392" s="84"/>
      <c r="AT1392" s="84"/>
      <c r="AU1392" s="84"/>
      <c r="AV1392" s="84"/>
      <c r="AW1392" s="84"/>
      <c r="AX1392" s="84"/>
      <c r="AY1392" s="84"/>
      <c r="AZ1392" s="84"/>
    </row>
    <row r="1393" spans="1:52" x14ac:dyDescent="0.25">
      <c r="A1393" s="69" t="s">
        <v>1571</v>
      </c>
      <c r="B1393" s="69" t="s">
        <v>2061</v>
      </c>
      <c r="C1393" s="70"/>
      <c r="D1393" s="71"/>
      <c r="E1393" s="72"/>
      <c r="F1393" s="73"/>
      <c r="G1393" s="70"/>
      <c r="H1393" s="74"/>
      <c r="I1393" s="75"/>
      <c r="J1393" s="75"/>
      <c r="K1393" s="36"/>
      <c r="L1393" s="82"/>
      <c r="M1393" s="82"/>
      <c r="N1393" s="77"/>
      <c r="O1393" s="84" t="s">
        <v>233</v>
      </c>
      <c r="P1393" s="86">
        <v>43168.059976851851</v>
      </c>
      <c r="Q1393" s="84" t="s">
        <v>2620</v>
      </c>
      <c r="R1393" s="84"/>
      <c r="S1393" s="84"/>
      <c r="T1393" s="84" t="s">
        <v>3653</v>
      </c>
      <c r="U1393" s="84"/>
      <c r="V1393" s="87" t="s">
        <v>4765</v>
      </c>
      <c r="W1393" s="86">
        <v>43168.059976851851</v>
      </c>
      <c r="X1393" s="87" t="s">
        <v>6146</v>
      </c>
      <c r="Y1393" s="84"/>
      <c r="Z1393" s="84"/>
      <c r="AA1393" s="90" t="s">
        <v>7725</v>
      </c>
      <c r="AB1393" s="84"/>
      <c r="AC1393" s="84" t="b">
        <v>0</v>
      </c>
      <c r="AD1393" s="84">
        <v>0</v>
      </c>
      <c r="AE1393" s="90" t="s">
        <v>243</v>
      </c>
      <c r="AF1393" s="84" t="b">
        <v>0</v>
      </c>
      <c r="AG1393" s="84" t="s">
        <v>248</v>
      </c>
      <c r="AH1393" s="84"/>
      <c r="AI1393" s="90" t="s">
        <v>243</v>
      </c>
      <c r="AJ1393" s="84" t="b">
        <v>0</v>
      </c>
      <c r="AK1393" s="84">
        <v>8</v>
      </c>
      <c r="AL1393" s="90" t="s">
        <v>8293</v>
      </c>
      <c r="AM1393" s="84" t="s">
        <v>254</v>
      </c>
      <c r="AN1393" s="84" t="b">
        <v>0</v>
      </c>
      <c r="AO1393" s="90" t="s">
        <v>8293</v>
      </c>
      <c r="AP1393" s="84" t="s">
        <v>179</v>
      </c>
      <c r="AQ1393" s="84">
        <v>0</v>
      </c>
      <c r="AR1393" s="84">
        <v>0</v>
      </c>
      <c r="AS1393" s="84"/>
      <c r="AT1393" s="84"/>
      <c r="AU1393" s="84"/>
      <c r="AV1393" s="84"/>
      <c r="AW1393" s="84"/>
      <c r="AX1393" s="84"/>
      <c r="AY1393" s="84"/>
      <c r="AZ1393" s="84"/>
    </row>
    <row r="1394" spans="1:52" x14ac:dyDescent="0.25">
      <c r="A1394" s="69" t="s">
        <v>1572</v>
      </c>
      <c r="B1394" s="69" t="s">
        <v>1572</v>
      </c>
      <c r="C1394" s="70"/>
      <c r="D1394" s="71"/>
      <c r="E1394" s="72"/>
      <c r="F1394" s="73"/>
      <c r="G1394" s="70"/>
      <c r="H1394" s="74"/>
      <c r="I1394" s="75"/>
      <c r="J1394" s="75"/>
      <c r="K1394" s="36"/>
      <c r="L1394" s="82"/>
      <c r="M1394" s="82"/>
      <c r="N1394" s="77"/>
      <c r="O1394" s="84" t="s">
        <v>179</v>
      </c>
      <c r="P1394" s="86">
        <v>43167.985659722224</v>
      </c>
      <c r="Q1394" s="84" t="s">
        <v>2878</v>
      </c>
      <c r="R1394" s="84"/>
      <c r="S1394" s="84"/>
      <c r="T1394" s="84" t="s">
        <v>3747</v>
      </c>
      <c r="U1394" s="84"/>
      <c r="V1394" s="87" t="s">
        <v>4766</v>
      </c>
      <c r="W1394" s="86">
        <v>43167.985659722224</v>
      </c>
      <c r="X1394" s="87" t="s">
        <v>6147</v>
      </c>
      <c r="Y1394" s="84"/>
      <c r="Z1394" s="84"/>
      <c r="AA1394" s="90" t="s">
        <v>7726</v>
      </c>
      <c r="AB1394" s="84"/>
      <c r="AC1394" s="84" t="b">
        <v>0</v>
      </c>
      <c r="AD1394" s="84">
        <v>1</v>
      </c>
      <c r="AE1394" s="90" t="s">
        <v>243</v>
      </c>
      <c r="AF1394" s="84" t="b">
        <v>0</v>
      </c>
      <c r="AG1394" s="84" t="s">
        <v>250</v>
      </c>
      <c r="AH1394" s="84"/>
      <c r="AI1394" s="90" t="s">
        <v>243</v>
      </c>
      <c r="AJ1394" s="84" t="b">
        <v>0</v>
      </c>
      <c r="AK1394" s="84">
        <v>1</v>
      </c>
      <c r="AL1394" s="90" t="s">
        <v>243</v>
      </c>
      <c r="AM1394" s="84" t="s">
        <v>252</v>
      </c>
      <c r="AN1394" s="84" t="b">
        <v>0</v>
      </c>
      <c r="AO1394" s="90" t="s">
        <v>7726</v>
      </c>
      <c r="AP1394" s="84" t="s">
        <v>270</v>
      </c>
      <c r="AQ1394" s="84">
        <v>0</v>
      </c>
      <c r="AR1394" s="84">
        <v>0</v>
      </c>
      <c r="AS1394" s="84"/>
      <c r="AT1394" s="84"/>
      <c r="AU1394" s="84"/>
      <c r="AV1394" s="84"/>
      <c r="AW1394" s="84"/>
      <c r="AX1394" s="84"/>
      <c r="AY1394" s="84"/>
      <c r="AZ1394" s="84"/>
    </row>
    <row r="1395" spans="1:52" x14ac:dyDescent="0.25">
      <c r="A1395" s="69" t="s">
        <v>1573</v>
      </c>
      <c r="B1395" s="69" t="s">
        <v>1572</v>
      </c>
      <c r="C1395" s="70"/>
      <c r="D1395" s="71"/>
      <c r="E1395" s="72"/>
      <c r="F1395" s="73"/>
      <c r="G1395" s="70"/>
      <c r="H1395" s="74"/>
      <c r="I1395" s="75"/>
      <c r="J1395" s="75"/>
      <c r="K1395" s="36"/>
      <c r="L1395" s="82"/>
      <c r="M1395" s="82"/>
      <c r="N1395" s="77"/>
      <c r="O1395" s="84" t="s">
        <v>233</v>
      </c>
      <c r="P1395" s="86">
        <v>43168.059976851851</v>
      </c>
      <c r="Q1395" s="84" t="s">
        <v>2879</v>
      </c>
      <c r="R1395" s="84"/>
      <c r="S1395" s="84"/>
      <c r="T1395" s="84"/>
      <c r="U1395" s="84"/>
      <c r="V1395" s="87" t="s">
        <v>4767</v>
      </c>
      <c r="W1395" s="86">
        <v>43168.059976851851</v>
      </c>
      <c r="X1395" s="87" t="s">
        <v>6148</v>
      </c>
      <c r="Y1395" s="84"/>
      <c r="Z1395" s="84"/>
      <c r="AA1395" s="90" t="s">
        <v>7727</v>
      </c>
      <c r="AB1395" s="84"/>
      <c r="AC1395" s="84" t="b">
        <v>0</v>
      </c>
      <c r="AD1395" s="84">
        <v>0</v>
      </c>
      <c r="AE1395" s="90" t="s">
        <v>243</v>
      </c>
      <c r="AF1395" s="84" t="b">
        <v>0</v>
      </c>
      <c r="AG1395" s="84" t="s">
        <v>250</v>
      </c>
      <c r="AH1395" s="84"/>
      <c r="AI1395" s="90" t="s">
        <v>243</v>
      </c>
      <c r="AJ1395" s="84" t="b">
        <v>0</v>
      </c>
      <c r="AK1395" s="84">
        <v>1</v>
      </c>
      <c r="AL1395" s="90" t="s">
        <v>7726</v>
      </c>
      <c r="AM1395" s="84" t="s">
        <v>252</v>
      </c>
      <c r="AN1395" s="84" t="b">
        <v>0</v>
      </c>
      <c r="AO1395" s="90" t="s">
        <v>7726</v>
      </c>
      <c r="AP1395" s="84" t="s">
        <v>179</v>
      </c>
      <c r="AQ1395" s="84">
        <v>0</v>
      </c>
      <c r="AR1395" s="84">
        <v>0</v>
      </c>
      <c r="AS1395" s="84"/>
      <c r="AT1395" s="84"/>
      <c r="AU1395" s="84"/>
      <c r="AV1395" s="84"/>
      <c r="AW1395" s="84"/>
      <c r="AX1395" s="84"/>
      <c r="AY1395" s="84"/>
      <c r="AZ1395" s="84"/>
    </row>
    <row r="1396" spans="1:52" x14ac:dyDescent="0.25">
      <c r="A1396" s="69" t="s">
        <v>1574</v>
      </c>
      <c r="B1396" s="69" t="s">
        <v>1786</v>
      </c>
      <c r="C1396" s="70"/>
      <c r="D1396" s="71"/>
      <c r="E1396" s="72"/>
      <c r="F1396" s="73"/>
      <c r="G1396" s="70"/>
      <c r="H1396" s="74"/>
      <c r="I1396" s="75"/>
      <c r="J1396" s="75"/>
      <c r="K1396" s="36"/>
      <c r="L1396" s="82"/>
      <c r="M1396" s="82"/>
      <c r="N1396" s="77"/>
      <c r="O1396" s="84" t="s">
        <v>233</v>
      </c>
      <c r="P1396" s="86">
        <v>43168.060023148151</v>
      </c>
      <c r="Q1396" s="84" t="s">
        <v>2508</v>
      </c>
      <c r="R1396" s="84"/>
      <c r="S1396" s="84"/>
      <c r="T1396" s="84" t="s">
        <v>3596</v>
      </c>
      <c r="U1396" s="87" t="s">
        <v>3905</v>
      </c>
      <c r="V1396" s="87" t="s">
        <v>3905</v>
      </c>
      <c r="W1396" s="86">
        <v>43168.060023148151</v>
      </c>
      <c r="X1396" s="87" t="s">
        <v>6149</v>
      </c>
      <c r="Y1396" s="84"/>
      <c r="Z1396" s="84"/>
      <c r="AA1396" s="90" t="s">
        <v>7728</v>
      </c>
      <c r="AB1396" s="84"/>
      <c r="AC1396" s="84" t="b">
        <v>0</v>
      </c>
      <c r="AD1396" s="84">
        <v>0</v>
      </c>
      <c r="AE1396" s="90" t="s">
        <v>243</v>
      </c>
      <c r="AF1396" s="84" t="b">
        <v>0</v>
      </c>
      <c r="AG1396" s="84" t="s">
        <v>8486</v>
      </c>
      <c r="AH1396" s="84"/>
      <c r="AI1396" s="90" t="s">
        <v>243</v>
      </c>
      <c r="AJ1396" s="84" t="b">
        <v>0</v>
      </c>
      <c r="AK1396" s="84">
        <v>408</v>
      </c>
      <c r="AL1396" s="90" t="s">
        <v>7978</v>
      </c>
      <c r="AM1396" s="84" t="s">
        <v>252</v>
      </c>
      <c r="AN1396" s="84" t="b">
        <v>0</v>
      </c>
      <c r="AO1396" s="90" t="s">
        <v>7978</v>
      </c>
      <c r="AP1396" s="84" t="s">
        <v>179</v>
      </c>
      <c r="AQ1396" s="84">
        <v>0</v>
      </c>
      <c r="AR1396" s="84">
        <v>0</v>
      </c>
      <c r="AS1396" s="84"/>
      <c r="AT1396" s="84"/>
      <c r="AU1396" s="84"/>
      <c r="AV1396" s="84"/>
      <c r="AW1396" s="84"/>
      <c r="AX1396" s="84"/>
      <c r="AY1396" s="84"/>
      <c r="AZ1396" s="84"/>
    </row>
    <row r="1397" spans="1:52" x14ac:dyDescent="0.25">
      <c r="A1397" s="69" t="s">
        <v>1575</v>
      </c>
      <c r="B1397" s="69" t="s">
        <v>1575</v>
      </c>
      <c r="C1397" s="70"/>
      <c r="D1397" s="71"/>
      <c r="E1397" s="72"/>
      <c r="F1397" s="73"/>
      <c r="G1397" s="70"/>
      <c r="H1397" s="74"/>
      <c r="I1397" s="75"/>
      <c r="J1397" s="75"/>
      <c r="K1397" s="36"/>
      <c r="L1397" s="82"/>
      <c r="M1397" s="82"/>
      <c r="N1397" s="77"/>
      <c r="O1397" s="84" t="s">
        <v>179</v>
      </c>
      <c r="P1397" s="86">
        <v>43168.060034722221</v>
      </c>
      <c r="Q1397" s="84" t="s">
        <v>2880</v>
      </c>
      <c r="R1397" s="84"/>
      <c r="S1397" s="84"/>
      <c r="T1397" s="84" t="s">
        <v>3748</v>
      </c>
      <c r="U1397" s="87" t="s">
        <v>3985</v>
      </c>
      <c r="V1397" s="87" t="s">
        <v>3985</v>
      </c>
      <c r="W1397" s="86">
        <v>43168.060034722221</v>
      </c>
      <c r="X1397" s="87" t="s">
        <v>6150</v>
      </c>
      <c r="Y1397" s="84"/>
      <c r="Z1397" s="84"/>
      <c r="AA1397" s="90" t="s">
        <v>7729</v>
      </c>
      <c r="AB1397" s="84"/>
      <c r="AC1397" s="84" t="b">
        <v>0</v>
      </c>
      <c r="AD1397" s="84">
        <v>0</v>
      </c>
      <c r="AE1397" s="90" t="s">
        <v>243</v>
      </c>
      <c r="AF1397" s="84" t="b">
        <v>0</v>
      </c>
      <c r="AG1397" s="84" t="s">
        <v>248</v>
      </c>
      <c r="AH1397" s="84"/>
      <c r="AI1397" s="90" t="s">
        <v>243</v>
      </c>
      <c r="AJ1397" s="84" t="b">
        <v>0</v>
      </c>
      <c r="AK1397" s="84">
        <v>0</v>
      </c>
      <c r="AL1397" s="90" t="s">
        <v>243</v>
      </c>
      <c r="AM1397" s="84" t="s">
        <v>251</v>
      </c>
      <c r="AN1397" s="84" t="b">
        <v>0</v>
      </c>
      <c r="AO1397" s="90" t="s">
        <v>7729</v>
      </c>
      <c r="AP1397" s="84" t="s">
        <v>179</v>
      </c>
      <c r="AQ1397" s="84">
        <v>0</v>
      </c>
      <c r="AR1397" s="84">
        <v>0</v>
      </c>
      <c r="AS1397" s="84"/>
      <c r="AT1397" s="84"/>
      <c r="AU1397" s="84"/>
      <c r="AV1397" s="84"/>
      <c r="AW1397" s="84"/>
      <c r="AX1397" s="84"/>
      <c r="AY1397" s="84"/>
      <c r="AZ1397" s="84"/>
    </row>
    <row r="1398" spans="1:52" x14ac:dyDescent="0.25">
      <c r="A1398" s="69" t="s">
        <v>1576</v>
      </c>
      <c r="B1398" s="69" t="s">
        <v>2095</v>
      </c>
      <c r="C1398" s="70"/>
      <c r="D1398" s="71"/>
      <c r="E1398" s="72"/>
      <c r="F1398" s="73"/>
      <c r="G1398" s="70"/>
      <c r="H1398" s="74"/>
      <c r="I1398" s="75"/>
      <c r="J1398" s="75"/>
      <c r="K1398" s="36"/>
      <c r="L1398" s="82"/>
      <c r="M1398" s="82"/>
      <c r="N1398" s="77"/>
      <c r="O1398" s="84" t="s">
        <v>233</v>
      </c>
      <c r="P1398" s="86">
        <v>43168.060046296298</v>
      </c>
      <c r="Q1398" s="84" t="s">
        <v>2400</v>
      </c>
      <c r="R1398" s="84"/>
      <c r="S1398" s="84"/>
      <c r="T1398" s="84"/>
      <c r="U1398" s="84"/>
      <c r="V1398" s="87" t="s">
        <v>4768</v>
      </c>
      <c r="W1398" s="86">
        <v>43168.060046296298</v>
      </c>
      <c r="X1398" s="87" t="s">
        <v>6151</v>
      </c>
      <c r="Y1398" s="84"/>
      <c r="Z1398" s="84"/>
      <c r="AA1398" s="90" t="s">
        <v>7730</v>
      </c>
      <c r="AB1398" s="84"/>
      <c r="AC1398" s="84" t="b">
        <v>0</v>
      </c>
      <c r="AD1398" s="84">
        <v>0</v>
      </c>
      <c r="AE1398" s="90" t="s">
        <v>243</v>
      </c>
      <c r="AF1398" s="84" t="b">
        <v>0</v>
      </c>
      <c r="AG1398" s="84" t="s">
        <v>532</v>
      </c>
      <c r="AH1398" s="84"/>
      <c r="AI1398" s="90" t="s">
        <v>243</v>
      </c>
      <c r="AJ1398" s="84" t="b">
        <v>0</v>
      </c>
      <c r="AK1398" s="84">
        <v>369</v>
      </c>
      <c r="AL1398" s="90" t="s">
        <v>8332</v>
      </c>
      <c r="AM1398" s="84" t="s">
        <v>252</v>
      </c>
      <c r="AN1398" s="84" t="b">
        <v>0</v>
      </c>
      <c r="AO1398" s="90" t="s">
        <v>8332</v>
      </c>
      <c r="AP1398" s="84" t="s">
        <v>179</v>
      </c>
      <c r="AQ1398" s="84">
        <v>0</v>
      </c>
      <c r="AR1398" s="84">
        <v>0</v>
      </c>
      <c r="AS1398" s="84"/>
      <c r="AT1398" s="84"/>
      <c r="AU1398" s="84"/>
      <c r="AV1398" s="84"/>
      <c r="AW1398" s="84"/>
      <c r="AX1398" s="84"/>
      <c r="AY1398" s="84"/>
      <c r="AZ1398" s="84"/>
    </row>
    <row r="1399" spans="1:52" x14ac:dyDescent="0.25">
      <c r="A1399" s="69" t="s">
        <v>1577</v>
      </c>
      <c r="B1399" s="69" t="s">
        <v>2066</v>
      </c>
      <c r="C1399" s="70"/>
      <c r="D1399" s="71"/>
      <c r="E1399" s="72"/>
      <c r="F1399" s="73"/>
      <c r="G1399" s="70"/>
      <c r="H1399" s="74"/>
      <c r="I1399" s="75"/>
      <c r="J1399" s="75"/>
      <c r="K1399" s="36"/>
      <c r="L1399" s="82"/>
      <c r="M1399" s="82"/>
      <c r="N1399" s="77"/>
      <c r="O1399" s="84" t="s">
        <v>233</v>
      </c>
      <c r="P1399" s="86">
        <v>43168.060057870367</v>
      </c>
      <c r="Q1399" s="84" t="s">
        <v>2571</v>
      </c>
      <c r="R1399" s="84"/>
      <c r="S1399" s="84"/>
      <c r="T1399" s="84" t="s">
        <v>3637</v>
      </c>
      <c r="U1399" s="84"/>
      <c r="V1399" s="87" t="s">
        <v>4769</v>
      </c>
      <c r="W1399" s="86">
        <v>43168.060057870367</v>
      </c>
      <c r="X1399" s="87" t="s">
        <v>6152</v>
      </c>
      <c r="Y1399" s="84"/>
      <c r="Z1399" s="84"/>
      <c r="AA1399" s="90" t="s">
        <v>7731</v>
      </c>
      <c r="AB1399" s="84"/>
      <c r="AC1399" s="84" t="b">
        <v>0</v>
      </c>
      <c r="AD1399" s="84">
        <v>0</v>
      </c>
      <c r="AE1399" s="90" t="s">
        <v>243</v>
      </c>
      <c r="AF1399" s="84" t="b">
        <v>0</v>
      </c>
      <c r="AG1399" s="84" t="s">
        <v>248</v>
      </c>
      <c r="AH1399" s="84"/>
      <c r="AI1399" s="90" t="s">
        <v>243</v>
      </c>
      <c r="AJ1399" s="84" t="b">
        <v>0</v>
      </c>
      <c r="AK1399" s="84">
        <v>31</v>
      </c>
      <c r="AL1399" s="90" t="s">
        <v>8299</v>
      </c>
      <c r="AM1399" s="84" t="s">
        <v>251</v>
      </c>
      <c r="AN1399" s="84" t="b">
        <v>0</v>
      </c>
      <c r="AO1399" s="90" t="s">
        <v>8299</v>
      </c>
      <c r="AP1399" s="84" t="s">
        <v>179</v>
      </c>
      <c r="AQ1399" s="84">
        <v>0</v>
      </c>
      <c r="AR1399" s="84">
        <v>0</v>
      </c>
      <c r="AS1399" s="84"/>
      <c r="AT1399" s="84"/>
      <c r="AU1399" s="84"/>
      <c r="AV1399" s="84"/>
      <c r="AW1399" s="84"/>
      <c r="AX1399" s="84"/>
      <c r="AY1399" s="84"/>
      <c r="AZ1399" s="84"/>
    </row>
    <row r="1400" spans="1:52" x14ac:dyDescent="0.25">
      <c r="A1400" s="69" t="s">
        <v>1578</v>
      </c>
      <c r="B1400" s="69" t="s">
        <v>2157</v>
      </c>
      <c r="C1400" s="70"/>
      <c r="D1400" s="71"/>
      <c r="E1400" s="72"/>
      <c r="F1400" s="73"/>
      <c r="G1400" s="70"/>
      <c r="H1400" s="74"/>
      <c r="I1400" s="75"/>
      <c r="J1400" s="75"/>
      <c r="K1400" s="36"/>
      <c r="L1400" s="82"/>
      <c r="M1400" s="82"/>
      <c r="N1400" s="77"/>
      <c r="O1400" s="84" t="s">
        <v>233</v>
      </c>
      <c r="P1400" s="86">
        <v>43162.265694444446</v>
      </c>
      <c r="Q1400" s="84" t="s">
        <v>2881</v>
      </c>
      <c r="R1400" s="87" t="s">
        <v>3236</v>
      </c>
      <c r="S1400" s="84" t="s">
        <v>236</v>
      </c>
      <c r="T1400" s="84" t="s">
        <v>3596</v>
      </c>
      <c r="U1400" s="84"/>
      <c r="V1400" s="87" t="s">
        <v>4770</v>
      </c>
      <c r="W1400" s="86">
        <v>43162.265694444446</v>
      </c>
      <c r="X1400" s="87" t="s">
        <v>6153</v>
      </c>
      <c r="Y1400" s="84"/>
      <c r="Z1400" s="84"/>
      <c r="AA1400" s="90" t="s">
        <v>7732</v>
      </c>
      <c r="AB1400" s="84"/>
      <c r="AC1400" s="84" t="b">
        <v>0</v>
      </c>
      <c r="AD1400" s="84">
        <v>33</v>
      </c>
      <c r="AE1400" s="90" t="s">
        <v>243</v>
      </c>
      <c r="AF1400" s="84" t="b">
        <v>1</v>
      </c>
      <c r="AG1400" s="84" t="s">
        <v>8486</v>
      </c>
      <c r="AH1400" s="84"/>
      <c r="AI1400" s="90" t="s">
        <v>8493</v>
      </c>
      <c r="AJ1400" s="84" t="b">
        <v>0</v>
      </c>
      <c r="AK1400" s="84">
        <v>345</v>
      </c>
      <c r="AL1400" s="90" t="s">
        <v>243</v>
      </c>
      <c r="AM1400" s="84" t="s">
        <v>252</v>
      </c>
      <c r="AN1400" s="84" t="b">
        <v>0</v>
      </c>
      <c r="AO1400" s="90" t="s">
        <v>7732</v>
      </c>
      <c r="AP1400" s="84" t="s">
        <v>270</v>
      </c>
      <c r="AQ1400" s="84">
        <v>0</v>
      </c>
      <c r="AR1400" s="84">
        <v>0</v>
      </c>
      <c r="AS1400" s="84"/>
      <c r="AT1400" s="84"/>
      <c r="AU1400" s="84"/>
      <c r="AV1400" s="84"/>
      <c r="AW1400" s="84"/>
      <c r="AX1400" s="84"/>
      <c r="AY1400" s="84"/>
      <c r="AZ1400" s="84"/>
    </row>
    <row r="1401" spans="1:52" x14ac:dyDescent="0.25">
      <c r="A1401" s="69" t="s">
        <v>1579</v>
      </c>
      <c r="B1401" s="69" t="s">
        <v>2157</v>
      </c>
      <c r="C1401" s="70"/>
      <c r="D1401" s="71"/>
      <c r="E1401" s="72"/>
      <c r="F1401" s="73"/>
      <c r="G1401" s="70"/>
      <c r="H1401" s="74"/>
      <c r="I1401" s="75"/>
      <c r="J1401" s="75"/>
      <c r="K1401" s="36"/>
      <c r="L1401" s="82"/>
      <c r="M1401" s="82"/>
      <c r="N1401" s="77"/>
      <c r="O1401" s="84" t="s">
        <v>233</v>
      </c>
      <c r="P1401" s="86">
        <v>43168.060057870367</v>
      </c>
      <c r="Q1401" s="84" t="s">
        <v>2478</v>
      </c>
      <c r="R1401" s="87" t="s">
        <v>3236</v>
      </c>
      <c r="S1401" s="84" t="s">
        <v>236</v>
      </c>
      <c r="T1401" s="84" t="s">
        <v>3596</v>
      </c>
      <c r="U1401" s="84"/>
      <c r="V1401" s="87" t="s">
        <v>4771</v>
      </c>
      <c r="W1401" s="86">
        <v>43168.060057870367</v>
      </c>
      <c r="X1401" s="87" t="s">
        <v>6154</v>
      </c>
      <c r="Y1401" s="84"/>
      <c r="Z1401" s="84"/>
      <c r="AA1401" s="90" t="s">
        <v>7733</v>
      </c>
      <c r="AB1401" s="84"/>
      <c r="AC1401" s="84" t="b">
        <v>0</v>
      </c>
      <c r="AD1401" s="84">
        <v>0</v>
      </c>
      <c r="AE1401" s="90" t="s">
        <v>243</v>
      </c>
      <c r="AF1401" s="84" t="b">
        <v>1</v>
      </c>
      <c r="AG1401" s="84" t="s">
        <v>8486</v>
      </c>
      <c r="AH1401" s="84"/>
      <c r="AI1401" s="90" t="s">
        <v>8493</v>
      </c>
      <c r="AJ1401" s="84" t="b">
        <v>0</v>
      </c>
      <c r="AK1401" s="84">
        <v>345</v>
      </c>
      <c r="AL1401" s="90" t="s">
        <v>7732</v>
      </c>
      <c r="AM1401" s="84" t="s">
        <v>252</v>
      </c>
      <c r="AN1401" s="84" t="b">
        <v>0</v>
      </c>
      <c r="AO1401" s="90" t="s">
        <v>7732</v>
      </c>
      <c r="AP1401" s="84" t="s">
        <v>179</v>
      </c>
      <c r="AQ1401" s="84">
        <v>0</v>
      </c>
      <c r="AR1401" s="84">
        <v>0</v>
      </c>
      <c r="AS1401" s="84"/>
      <c r="AT1401" s="84"/>
      <c r="AU1401" s="84"/>
      <c r="AV1401" s="84"/>
      <c r="AW1401" s="84"/>
      <c r="AX1401" s="84"/>
      <c r="AY1401" s="84"/>
      <c r="AZ1401" s="84"/>
    </row>
    <row r="1402" spans="1:52" x14ac:dyDescent="0.25">
      <c r="A1402" s="69" t="s">
        <v>1578</v>
      </c>
      <c r="B1402" s="69" t="s">
        <v>1578</v>
      </c>
      <c r="C1402" s="70"/>
      <c r="D1402" s="71"/>
      <c r="E1402" s="72"/>
      <c r="F1402" s="73"/>
      <c r="G1402" s="70"/>
      <c r="H1402" s="74"/>
      <c r="I1402" s="75"/>
      <c r="J1402" s="75"/>
      <c r="K1402" s="36"/>
      <c r="L1402" s="82"/>
      <c r="M1402" s="82"/>
      <c r="N1402" s="77"/>
      <c r="O1402" s="84" t="s">
        <v>179</v>
      </c>
      <c r="P1402" s="86">
        <v>43167.69699074074</v>
      </c>
      <c r="Q1402" s="84" t="s">
        <v>2882</v>
      </c>
      <c r="R1402" s="84"/>
      <c r="S1402" s="84"/>
      <c r="T1402" s="84" t="s">
        <v>3596</v>
      </c>
      <c r="U1402" s="87" t="s">
        <v>3907</v>
      </c>
      <c r="V1402" s="87" t="s">
        <v>3907</v>
      </c>
      <c r="W1402" s="86">
        <v>43167.69699074074</v>
      </c>
      <c r="X1402" s="87" t="s">
        <v>6155</v>
      </c>
      <c r="Y1402" s="84"/>
      <c r="Z1402" s="84"/>
      <c r="AA1402" s="90" t="s">
        <v>7734</v>
      </c>
      <c r="AB1402" s="84"/>
      <c r="AC1402" s="84" t="b">
        <v>0</v>
      </c>
      <c r="AD1402" s="84">
        <v>10</v>
      </c>
      <c r="AE1402" s="90" t="s">
        <v>243</v>
      </c>
      <c r="AF1402" s="84" t="b">
        <v>0</v>
      </c>
      <c r="AG1402" s="84" t="s">
        <v>8486</v>
      </c>
      <c r="AH1402" s="84"/>
      <c r="AI1402" s="90" t="s">
        <v>243</v>
      </c>
      <c r="AJ1402" s="84" t="b">
        <v>0</v>
      </c>
      <c r="AK1402" s="84">
        <v>184</v>
      </c>
      <c r="AL1402" s="90" t="s">
        <v>243</v>
      </c>
      <c r="AM1402" s="84" t="s">
        <v>252</v>
      </c>
      <c r="AN1402" s="84" t="b">
        <v>0</v>
      </c>
      <c r="AO1402" s="90" t="s">
        <v>7734</v>
      </c>
      <c r="AP1402" s="84" t="s">
        <v>270</v>
      </c>
      <c r="AQ1402" s="84">
        <v>0</v>
      </c>
      <c r="AR1402" s="84">
        <v>0</v>
      </c>
      <c r="AS1402" s="84"/>
      <c r="AT1402" s="84"/>
      <c r="AU1402" s="84"/>
      <c r="AV1402" s="84"/>
      <c r="AW1402" s="84"/>
      <c r="AX1402" s="84"/>
      <c r="AY1402" s="84"/>
      <c r="AZ1402" s="84"/>
    </row>
    <row r="1403" spans="1:52" x14ac:dyDescent="0.25">
      <c r="A1403" s="69" t="s">
        <v>1579</v>
      </c>
      <c r="B1403" s="69" t="s">
        <v>1578</v>
      </c>
      <c r="C1403" s="70"/>
      <c r="D1403" s="71"/>
      <c r="E1403" s="72"/>
      <c r="F1403" s="73"/>
      <c r="G1403" s="70"/>
      <c r="H1403" s="74"/>
      <c r="I1403" s="75"/>
      <c r="J1403" s="75"/>
      <c r="K1403" s="36"/>
      <c r="L1403" s="82"/>
      <c r="M1403" s="82"/>
      <c r="N1403" s="77"/>
      <c r="O1403" s="84" t="s">
        <v>233</v>
      </c>
      <c r="P1403" s="86">
        <v>43168.060057870367</v>
      </c>
      <c r="Q1403" s="84" t="s">
        <v>2478</v>
      </c>
      <c r="R1403" s="87" t="s">
        <v>3236</v>
      </c>
      <c r="S1403" s="84" t="s">
        <v>236</v>
      </c>
      <c r="T1403" s="84" t="s">
        <v>3596</v>
      </c>
      <c r="U1403" s="84"/>
      <c r="V1403" s="87" t="s">
        <v>4771</v>
      </c>
      <c r="W1403" s="86">
        <v>43168.060057870367</v>
      </c>
      <c r="X1403" s="87" t="s">
        <v>6154</v>
      </c>
      <c r="Y1403" s="84"/>
      <c r="Z1403" s="84"/>
      <c r="AA1403" s="90" t="s">
        <v>7733</v>
      </c>
      <c r="AB1403" s="84"/>
      <c r="AC1403" s="84" t="b">
        <v>0</v>
      </c>
      <c r="AD1403" s="84">
        <v>0</v>
      </c>
      <c r="AE1403" s="90" t="s">
        <v>243</v>
      </c>
      <c r="AF1403" s="84" t="b">
        <v>1</v>
      </c>
      <c r="AG1403" s="84" t="s">
        <v>8486</v>
      </c>
      <c r="AH1403" s="84"/>
      <c r="AI1403" s="90" t="s">
        <v>8493</v>
      </c>
      <c r="AJ1403" s="84" t="b">
        <v>0</v>
      </c>
      <c r="AK1403" s="84">
        <v>345</v>
      </c>
      <c r="AL1403" s="90" t="s">
        <v>7732</v>
      </c>
      <c r="AM1403" s="84" t="s">
        <v>252</v>
      </c>
      <c r="AN1403" s="84" t="b">
        <v>0</v>
      </c>
      <c r="AO1403" s="90" t="s">
        <v>7732</v>
      </c>
      <c r="AP1403" s="84" t="s">
        <v>179</v>
      </c>
      <c r="AQ1403" s="84">
        <v>0</v>
      </c>
      <c r="AR1403" s="84">
        <v>0</v>
      </c>
      <c r="AS1403" s="84"/>
      <c r="AT1403" s="84"/>
      <c r="AU1403" s="84"/>
      <c r="AV1403" s="84"/>
      <c r="AW1403" s="84"/>
      <c r="AX1403" s="84"/>
      <c r="AY1403" s="84"/>
      <c r="AZ1403" s="84"/>
    </row>
    <row r="1404" spans="1:52" x14ac:dyDescent="0.25">
      <c r="A1404" s="69" t="s">
        <v>1580</v>
      </c>
      <c r="B1404" s="69" t="s">
        <v>2075</v>
      </c>
      <c r="C1404" s="70"/>
      <c r="D1404" s="71"/>
      <c r="E1404" s="72"/>
      <c r="F1404" s="73"/>
      <c r="G1404" s="70"/>
      <c r="H1404" s="74"/>
      <c r="I1404" s="75"/>
      <c r="J1404" s="75"/>
      <c r="K1404" s="36"/>
      <c r="L1404" s="82"/>
      <c r="M1404" s="82"/>
      <c r="N1404" s="77"/>
      <c r="O1404" s="84" t="s">
        <v>233</v>
      </c>
      <c r="P1404" s="86">
        <v>43168.060057870367</v>
      </c>
      <c r="Q1404" s="84" t="s">
        <v>2396</v>
      </c>
      <c r="R1404" s="84"/>
      <c r="S1404" s="84"/>
      <c r="T1404" s="84" t="s">
        <v>3570</v>
      </c>
      <c r="U1404" s="87" t="s">
        <v>3884</v>
      </c>
      <c r="V1404" s="87" t="s">
        <v>3884</v>
      </c>
      <c r="W1404" s="86">
        <v>43168.060057870367</v>
      </c>
      <c r="X1404" s="87" t="s">
        <v>6156</v>
      </c>
      <c r="Y1404" s="84"/>
      <c r="Z1404" s="84"/>
      <c r="AA1404" s="90" t="s">
        <v>7735</v>
      </c>
      <c r="AB1404" s="84"/>
      <c r="AC1404" s="84" t="b">
        <v>0</v>
      </c>
      <c r="AD1404" s="84">
        <v>0</v>
      </c>
      <c r="AE1404" s="90" t="s">
        <v>243</v>
      </c>
      <c r="AF1404" s="84" t="b">
        <v>0</v>
      </c>
      <c r="AG1404" s="84" t="s">
        <v>8486</v>
      </c>
      <c r="AH1404" s="84"/>
      <c r="AI1404" s="90" t="s">
        <v>243</v>
      </c>
      <c r="AJ1404" s="84" t="b">
        <v>0</v>
      </c>
      <c r="AK1404" s="84">
        <v>319</v>
      </c>
      <c r="AL1404" s="90" t="s">
        <v>8311</v>
      </c>
      <c r="AM1404" s="84" t="s">
        <v>251</v>
      </c>
      <c r="AN1404" s="84" t="b">
        <v>0</v>
      </c>
      <c r="AO1404" s="90" t="s">
        <v>8311</v>
      </c>
      <c r="AP1404" s="84" t="s">
        <v>179</v>
      </c>
      <c r="AQ1404" s="84">
        <v>0</v>
      </c>
      <c r="AR1404" s="84">
        <v>0</v>
      </c>
      <c r="AS1404" s="84"/>
      <c r="AT1404" s="84"/>
      <c r="AU1404" s="84"/>
      <c r="AV1404" s="84"/>
      <c r="AW1404" s="84"/>
      <c r="AX1404" s="84"/>
      <c r="AY1404" s="84"/>
      <c r="AZ1404" s="84"/>
    </row>
    <row r="1405" spans="1:52" x14ac:dyDescent="0.25">
      <c r="A1405" s="69" t="s">
        <v>1581</v>
      </c>
      <c r="B1405" s="69" t="s">
        <v>1581</v>
      </c>
      <c r="C1405" s="70"/>
      <c r="D1405" s="71"/>
      <c r="E1405" s="72"/>
      <c r="F1405" s="73"/>
      <c r="G1405" s="70"/>
      <c r="H1405" s="74"/>
      <c r="I1405" s="75"/>
      <c r="J1405" s="75"/>
      <c r="K1405" s="36"/>
      <c r="L1405" s="82"/>
      <c r="M1405" s="82"/>
      <c r="N1405" s="77"/>
      <c r="O1405" s="84" t="s">
        <v>179</v>
      </c>
      <c r="P1405" s="86">
        <v>43168.056446759256</v>
      </c>
      <c r="Q1405" s="84" t="s">
        <v>2883</v>
      </c>
      <c r="R1405" s="87" t="s">
        <v>3344</v>
      </c>
      <c r="S1405" s="84" t="s">
        <v>236</v>
      </c>
      <c r="T1405" s="84" t="s">
        <v>3547</v>
      </c>
      <c r="U1405" s="84"/>
      <c r="V1405" s="87" t="s">
        <v>4772</v>
      </c>
      <c r="W1405" s="86">
        <v>43168.056446759256</v>
      </c>
      <c r="X1405" s="87" t="s">
        <v>6157</v>
      </c>
      <c r="Y1405" s="84"/>
      <c r="Z1405" s="84"/>
      <c r="AA1405" s="90" t="s">
        <v>7736</v>
      </c>
      <c r="AB1405" s="84"/>
      <c r="AC1405" s="84" t="b">
        <v>0</v>
      </c>
      <c r="AD1405" s="84">
        <v>1</v>
      </c>
      <c r="AE1405" s="90" t="s">
        <v>243</v>
      </c>
      <c r="AF1405" s="84" t="b">
        <v>1</v>
      </c>
      <c r="AG1405" s="84" t="s">
        <v>248</v>
      </c>
      <c r="AH1405" s="84"/>
      <c r="AI1405" s="90" t="s">
        <v>8369</v>
      </c>
      <c r="AJ1405" s="84" t="b">
        <v>0</v>
      </c>
      <c r="AK1405" s="84">
        <v>1</v>
      </c>
      <c r="AL1405" s="90" t="s">
        <v>243</v>
      </c>
      <c r="AM1405" s="84" t="s">
        <v>252</v>
      </c>
      <c r="AN1405" s="84" t="b">
        <v>0</v>
      </c>
      <c r="AO1405" s="90" t="s">
        <v>7736</v>
      </c>
      <c r="AP1405" s="84" t="s">
        <v>179</v>
      </c>
      <c r="AQ1405" s="84">
        <v>0</v>
      </c>
      <c r="AR1405" s="84">
        <v>0</v>
      </c>
      <c r="AS1405" s="84"/>
      <c r="AT1405" s="84"/>
      <c r="AU1405" s="84"/>
      <c r="AV1405" s="84"/>
      <c r="AW1405" s="84"/>
      <c r="AX1405" s="84"/>
      <c r="AY1405" s="84"/>
      <c r="AZ1405" s="84"/>
    </row>
    <row r="1406" spans="1:52" x14ac:dyDescent="0.25">
      <c r="A1406" s="69" t="s">
        <v>1582</v>
      </c>
      <c r="B1406" s="69" t="s">
        <v>1581</v>
      </c>
      <c r="C1406" s="70"/>
      <c r="D1406" s="71"/>
      <c r="E1406" s="72"/>
      <c r="F1406" s="73"/>
      <c r="G1406" s="70"/>
      <c r="H1406" s="74"/>
      <c r="I1406" s="75"/>
      <c r="J1406" s="75"/>
      <c r="K1406" s="36"/>
      <c r="L1406" s="82"/>
      <c r="M1406" s="82"/>
      <c r="N1406" s="77"/>
      <c r="O1406" s="84" t="s">
        <v>233</v>
      </c>
      <c r="P1406" s="86">
        <v>43168.060057870367</v>
      </c>
      <c r="Q1406" s="84" t="s">
        <v>2884</v>
      </c>
      <c r="R1406" s="84"/>
      <c r="S1406" s="84"/>
      <c r="T1406" s="84"/>
      <c r="U1406" s="84"/>
      <c r="V1406" s="87" t="s">
        <v>4773</v>
      </c>
      <c r="W1406" s="86">
        <v>43168.060057870367</v>
      </c>
      <c r="X1406" s="87" t="s">
        <v>6158</v>
      </c>
      <c r="Y1406" s="84"/>
      <c r="Z1406" s="84"/>
      <c r="AA1406" s="90" t="s">
        <v>7737</v>
      </c>
      <c r="AB1406" s="84"/>
      <c r="AC1406" s="84" t="b">
        <v>0</v>
      </c>
      <c r="AD1406" s="84">
        <v>0</v>
      </c>
      <c r="AE1406" s="90" t="s">
        <v>243</v>
      </c>
      <c r="AF1406" s="84" t="b">
        <v>1</v>
      </c>
      <c r="AG1406" s="84" t="s">
        <v>248</v>
      </c>
      <c r="AH1406" s="84"/>
      <c r="AI1406" s="90" t="s">
        <v>8369</v>
      </c>
      <c r="AJ1406" s="84" t="b">
        <v>0</v>
      </c>
      <c r="AK1406" s="84">
        <v>1</v>
      </c>
      <c r="AL1406" s="90" t="s">
        <v>7736</v>
      </c>
      <c r="AM1406" s="84" t="s">
        <v>252</v>
      </c>
      <c r="AN1406" s="84" t="b">
        <v>0</v>
      </c>
      <c r="AO1406" s="90" t="s">
        <v>7736</v>
      </c>
      <c r="AP1406" s="84" t="s">
        <v>179</v>
      </c>
      <c r="AQ1406" s="84">
        <v>0</v>
      </c>
      <c r="AR1406" s="84">
        <v>0</v>
      </c>
      <c r="AS1406" s="84"/>
      <c r="AT1406" s="84"/>
      <c r="AU1406" s="84"/>
      <c r="AV1406" s="84"/>
      <c r="AW1406" s="84"/>
      <c r="AX1406" s="84"/>
      <c r="AY1406" s="84"/>
      <c r="AZ1406" s="84"/>
    </row>
    <row r="1407" spans="1:52" x14ac:dyDescent="0.25">
      <c r="A1407" s="69" t="s">
        <v>1583</v>
      </c>
      <c r="B1407" s="69" t="s">
        <v>2075</v>
      </c>
      <c r="C1407" s="70"/>
      <c r="D1407" s="71"/>
      <c r="E1407" s="72"/>
      <c r="F1407" s="73"/>
      <c r="G1407" s="70"/>
      <c r="H1407" s="74"/>
      <c r="I1407" s="75"/>
      <c r="J1407" s="75"/>
      <c r="K1407" s="36"/>
      <c r="L1407" s="82"/>
      <c r="M1407" s="82"/>
      <c r="N1407" s="77"/>
      <c r="O1407" s="84" t="s">
        <v>233</v>
      </c>
      <c r="P1407" s="86">
        <v>43168.060069444444</v>
      </c>
      <c r="Q1407" s="84" t="s">
        <v>2396</v>
      </c>
      <c r="R1407" s="84"/>
      <c r="S1407" s="84"/>
      <c r="T1407" s="84" t="s">
        <v>3570</v>
      </c>
      <c r="U1407" s="87" t="s">
        <v>3884</v>
      </c>
      <c r="V1407" s="87" t="s">
        <v>3884</v>
      </c>
      <c r="W1407" s="86">
        <v>43168.060069444444</v>
      </c>
      <c r="X1407" s="87" t="s">
        <v>6159</v>
      </c>
      <c r="Y1407" s="84"/>
      <c r="Z1407" s="84"/>
      <c r="AA1407" s="90" t="s">
        <v>7738</v>
      </c>
      <c r="AB1407" s="84"/>
      <c r="AC1407" s="84" t="b">
        <v>0</v>
      </c>
      <c r="AD1407" s="84">
        <v>0</v>
      </c>
      <c r="AE1407" s="90" t="s">
        <v>243</v>
      </c>
      <c r="AF1407" s="84" t="b">
        <v>0</v>
      </c>
      <c r="AG1407" s="84" t="s">
        <v>8486</v>
      </c>
      <c r="AH1407" s="84"/>
      <c r="AI1407" s="90" t="s">
        <v>243</v>
      </c>
      <c r="AJ1407" s="84" t="b">
        <v>0</v>
      </c>
      <c r="AK1407" s="84">
        <v>319</v>
      </c>
      <c r="AL1407" s="90" t="s">
        <v>8311</v>
      </c>
      <c r="AM1407" s="84" t="s">
        <v>252</v>
      </c>
      <c r="AN1407" s="84" t="b">
        <v>0</v>
      </c>
      <c r="AO1407" s="90" t="s">
        <v>8311</v>
      </c>
      <c r="AP1407" s="84" t="s">
        <v>179</v>
      </c>
      <c r="AQ1407" s="84">
        <v>0</v>
      </c>
      <c r="AR1407" s="84">
        <v>0</v>
      </c>
      <c r="AS1407" s="84"/>
      <c r="AT1407" s="84"/>
      <c r="AU1407" s="84"/>
      <c r="AV1407" s="84"/>
      <c r="AW1407" s="84"/>
      <c r="AX1407" s="84"/>
      <c r="AY1407" s="84"/>
      <c r="AZ1407" s="84"/>
    </row>
    <row r="1408" spans="1:52" x14ac:dyDescent="0.25">
      <c r="A1408" s="69" t="s">
        <v>1584</v>
      </c>
      <c r="B1408" s="69" t="s">
        <v>1584</v>
      </c>
      <c r="C1408" s="70"/>
      <c r="D1408" s="71"/>
      <c r="E1408" s="72"/>
      <c r="F1408" s="73"/>
      <c r="G1408" s="70"/>
      <c r="H1408" s="74"/>
      <c r="I1408" s="75"/>
      <c r="J1408" s="75"/>
      <c r="K1408" s="36"/>
      <c r="L1408" s="82"/>
      <c r="M1408" s="82"/>
      <c r="N1408" s="77"/>
      <c r="O1408" s="84" t="s">
        <v>179</v>
      </c>
      <c r="P1408" s="86">
        <v>43168.06009259259</v>
      </c>
      <c r="Q1408" s="84" t="s">
        <v>2885</v>
      </c>
      <c r="R1408" s="87" t="s">
        <v>3345</v>
      </c>
      <c r="S1408" s="84" t="s">
        <v>235</v>
      </c>
      <c r="T1408" s="84" t="s">
        <v>3749</v>
      </c>
      <c r="U1408" s="84"/>
      <c r="V1408" s="87" t="s">
        <v>4774</v>
      </c>
      <c r="W1408" s="86">
        <v>43168.06009259259</v>
      </c>
      <c r="X1408" s="87" t="s">
        <v>6160</v>
      </c>
      <c r="Y1408" s="84"/>
      <c r="Z1408" s="84"/>
      <c r="AA1408" s="90" t="s">
        <v>7739</v>
      </c>
      <c r="AB1408" s="84"/>
      <c r="AC1408" s="84" t="b">
        <v>0</v>
      </c>
      <c r="AD1408" s="84">
        <v>0</v>
      </c>
      <c r="AE1408" s="90" t="s">
        <v>243</v>
      </c>
      <c r="AF1408" s="84" t="b">
        <v>0</v>
      </c>
      <c r="AG1408" s="84" t="s">
        <v>248</v>
      </c>
      <c r="AH1408" s="84"/>
      <c r="AI1408" s="90" t="s">
        <v>243</v>
      </c>
      <c r="AJ1408" s="84" t="b">
        <v>0</v>
      </c>
      <c r="AK1408" s="84">
        <v>0</v>
      </c>
      <c r="AL1408" s="90" t="s">
        <v>243</v>
      </c>
      <c r="AM1408" s="84" t="s">
        <v>253</v>
      </c>
      <c r="AN1408" s="84" t="b">
        <v>0</v>
      </c>
      <c r="AO1408" s="90" t="s">
        <v>7739</v>
      </c>
      <c r="AP1408" s="84" t="s">
        <v>179</v>
      </c>
      <c r="AQ1408" s="84">
        <v>0</v>
      </c>
      <c r="AR1408" s="84">
        <v>0</v>
      </c>
      <c r="AS1408" s="84"/>
      <c r="AT1408" s="84"/>
      <c r="AU1408" s="84"/>
      <c r="AV1408" s="84"/>
      <c r="AW1408" s="84"/>
      <c r="AX1408" s="84"/>
      <c r="AY1408" s="84"/>
      <c r="AZ1408" s="84"/>
    </row>
    <row r="1409" spans="1:52" x14ac:dyDescent="0.25">
      <c r="A1409" s="69" t="s">
        <v>1585</v>
      </c>
      <c r="B1409" s="69" t="s">
        <v>1590</v>
      </c>
      <c r="C1409" s="70"/>
      <c r="D1409" s="71"/>
      <c r="E1409" s="72"/>
      <c r="F1409" s="73"/>
      <c r="G1409" s="70"/>
      <c r="H1409" s="74"/>
      <c r="I1409" s="75"/>
      <c r="J1409" s="75"/>
      <c r="K1409" s="36"/>
      <c r="L1409" s="82"/>
      <c r="M1409" s="82"/>
      <c r="N1409" s="77"/>
      <c r="O1409" s="84" t="s">
        <v>233</v>
      </c>
      <c r="P1409" s="86">
        <v>43168.060115740744</v>
      </c>
      <c r="Q1409" s="84" t="s">
        <v>2564</v>
      </c>
      <c r="R1409" s="84"/>
      <c r="S1409" s="84"/>
      <c r="T1409" s="84" t="s">
        <v>3633</v>
      </c>
      <c r="U1409" s="84"/>
      <c r="V1409" s="87" t="s">
        <v>4775</v>
      </c>
      <c r="W1409" s="86">
        <v>43168.060115740744</v>
      </c>
      <c r="X1409" s="87" t="s">
        <v>6161</v>
      </c>
      <c r="Y1409" s="84"/>
      <c r="Z1409" s="84"/>
      <c r="AA1409" s="90" t="s">
        <v>7740</v>
      </c>
      <c r="AB1409" s="84"/>
      <c r="AC1409" s="84" t="b">
        <v>0</v>
      </c>
      <c r="AD1409" s="84">
        <v>0</v>
      </c>
      <c r="AE1409" s="90" t="s">
        <v>243</v>
      </c>
      <c r="AF1409" s="84" t="b">
        <v>0</v>
      </c>
      <c r="AG1409" s="84" t="s">
        <v>8486</v>
      </c>
      <c r="AH1409" s="84"/>
      <c r="AI1409" s="90" t="s">
        <v>243</v>
      </c>
      <c r="AJ1409" s="84" t="b">
        <v>0</v>
      </c>
      <c r="AK1409" s="84">
        <v>856</v>
      </c>
      <c r="AL1409" s="90" t="s">
        <v>7746</v>
      </c>
      <c r="AM1409" s="84" t="s">
        <v>251</v>
      </c>
      <c r="AN1409" s="84" t="b">
        <v>0</v>
      </c>
      <c r="AO1409" s="90" t="s">
        <v>7746</v>
      </c>
      <c r="AP1409" s="84" t="s">
        <v>179</v>
      </c>
      <c r="AQ1409" s="84">
        <v>0</v>
      </c>
      <c r="AR1409" s="84">
        <v>0</v>
      </c>
      <c r="AS1409" s="84"/>
      <c r="AT1409" s="84"/>
      <c r="AU1409" s="84"/>
      <c r="AV1409" s="84"/>
      <c r="AW1409" s="84"/>
      <c r="AX1409" s="84"/>
      <c r="AY1409" s="84"/>
      <c r="AZ1409" s="84"/>
    </row>
    <row r="1410" spans="1:52" x14ac:dyDescent="0.25">
      <c r="A1410" s="69" t="s">
        <v>1586</v>
      </c>
      <c r="B1410" s="69" t="s">
        <v>1586</v>
      </c>
      <c r="C1410" s="70"/>
      <c r="D1410" s="71"/>
      <c r="E1410" s="72"/>
      <c r="F1410" s="73"/>
      <c r="G1410" s="70"/>
      <c r="H1410" s="74"/>
      <c r="I1410" s="75"/>
      <c r="J1410" s="75"/>
      <c r="K1410" s="36"/>
      <c r="L1410" s="82"/>
      <c r="M1410" s="82"/>
      <c r="N1410" s="77"/>
      <c r="O1410" s="84" t="s">
        <v>179</v>
      </c>
      <c r="P1410" s="86">
        <v>43167.538368055553</v>
      </c>
      <c r="Q1410" s="84" t="s">
        <v>2886</v>
      </c>
      <c r="R1410" s="84"/>
      <c r="S1410" s="84"/>
      <c r="T1410" s="84" t="s">
        <v>3750</v>
      </c>
      <c r="U1410" s="87" t="s">
        <v>3986</v>
      </c>
      <c r="V1410" s="87" t="s">
        <v>3986</v>
      </c>
      <c r="W1410" s="86">
        <v>43167.538368055553</v>
      </c>
      <c r="X1410" s="87" t="s">
        <v>6162</v>
      </c>
      <c r="Y1410" s="84"/>
      <c r="Z1410" s="84"/>
      <c r="AA1410" s="90" t="s">
        <v>7741</v>
      </c>
      <c r="AB1410" s="84"/>
      <c r="AC1410" s="84" t="b">
        <v>0</v>
      </c>
      <c r="AD1410" s="84">
        <v>246</v>
      </c>
      <c r="AE1410" s="90" t="s">
        <v>243</v>
      </c>
      <c r="AF1410" s="84" t="b">
        <v>0</v>
      </c>
      <c r="AG1410" s="84" t="s">
        <v>248</v>
      </c>
      <c r="AH1410" s="84"/>
      <c r="AI1410" s="90" t="s">
        <v>243</v>
      </c>
      <c r="AJ1410" s="84" t="b">
        <v>0</v>
      </c>
      <c r="AK1410" s="84">
        <v>11</v>
      </c>
      <c r="AL1410" s="90" t="s">
        <v>243</v>
      </c>
      <c r="AM1410" s="84" t="s">
        <v>252</v>
      </c>
      <c r="AN1410" s="84" t="b">
        <v>0</v>
      </c>
      <c r="AO1410" s="90" t="s">
        <v>7741</v>
      </c>
      <c r="AP1410" s="84" t="s">
        <v>270</v>
      </c>
      <c r="AQ1410" s="84">
        <v>0</v>
      </c>
      <c r="AR1410" s="84">
        <v>0</v>
      </c>
      <c r="AS1410" s="84"/>
      <c r="AT1410" s="84"/>
      <c r="AU1410" s="84"/>
      <c r="AV1410" s="84"/>
      <c r="AW1410" s="84"/>
      <c r="AX1410" s="84"/>
      <c r="AY1410" s="84"/>
      <c r="AZ1410" s="84"/>
    </row>
    <row r="1411" spans="1:52" x14ac:dyDescent="0.25">
      <c r="A1411" s="69" t="s">
        <v>1587</v>
      </c>
      <c r="B1411" s="69" t="s">
        <v>1586</v>
      </c>
      <c r="C1411" s="70"/>
      <c r="D1411" s="71"/>
      <c r="E1411" s="72"/>
      <c r="F1411" s="73"/>
      <c r="G1411" s="70"/>
      <c r="H1411" s="74"/>
      <c r="I1411" s="75"/>
      <c r="J1411" s="75"/>
      <c r="K1411" s="36"/>
      <c r="L1411" s="82"/>
      <c r="M1411" s="82"/>
      <c r="N1411" s="77"/>
      <c r="O1411" s="84" t="s">
        <v>233</v>
      </c>
      <c r="P1411" s="86">
        <v>43168.060115740744</v>
      </c>
      <c r="Q1411" s="84" t="s">
        <v>2887</v>
      </c>
      <c r="R1411" s="84"/>
      <c r="S1411" s="84"/>
      <c r="T1411" s="84" t="s">
        <v>3751</v>
      </c>
      <c r="U1411" s="84"/>
      <c r="V1411" s="87" t="s">
        <v>4776</v>
      </c>
      <c r="W1411" s="86">
        <v>43168.060115740744</v>
      </c>
      <c r="X1411" s="87" t="s">
        <v>6163</v>
      </c>
      <c r="Y1411" s="84"/>
      <c r="Z1411" s="84"/>
      <c r="AA1411" s="90" t="s">
        <v>7742</v>
      </c>
      <c r="AB1411" s="84"/>
      <c r="AC1411" s="84" t="b">
        <v>0</v>
      </c>
      <c r="AD1411" s="84">
        <v>0</v>
      </c>
      <c r="AE1411" s="90" t="s">
        <v>243</v>
      </c>
      <c r="AF1411" s="84" t="b">
        <v>0</v>
      </c>
      <c r="AG1411" s="84" t="s">
        <v>248</v>
      </c>
      <c r="AH1411" s="84"/>
      <c r="AI1411" s="90" t="s">
        <v>243</v>
      </c>
      <c r="AJ1411" s="84" t="b">
        <v>0</v>
      </c>
      <c r="AK1411" s="84">
        <v>11</v>
      </c>
      <c r="AL1411" s="90" t="s">
        <v>7741</v>
      </c>
      <c r="AM1411" s="84" t="s">
        <v>252</v>
      </c>
      <c r="AN1411" s="84" t="b">
        <v>0</v>
      </c>
      <c r="AO1411" s="90" t="s">
        <v>7741</v>
      </c>
      <c r="AP1411" s="84" t="s">
        <v>179</v>
      </c>
      <c r="AQ1411" s="84">
        <v>0</v>
      </c>
      <c r="AR1411" s="84">
        <v>0</v>
      </c>
      <c r="AS1411" s="84"/>
      <c r="AT1411" s="84"/>
      <c r="AU1411" s="84"/>
      <c r="AV1411" s="84"/>
      <c r="AW1411" s="84"/>
      <c r="AX1411" s="84"/>
      <c r="AY1411" s="84"/>
      <c r="AZ1411" s="84"/>
    </row>
    <row r="1412" spans="1:52" x14ac:dyDescent="0.25">
      <c r="A1412" s="69" t="s">
        <v>1588</v>
      </c>
      <c r="B1412" s="69" t="s">
        <v>2075</v>
      </c>
      <c r="C1412" s="70"/>
      <c r="D1412" s="71"/>
      <c r="E1412" s="72"/>
      <c r="F1412" s="73"/>
      <c r="G1412" s="70"/>
      <c r="H1412" s="74"/>
      <c r="I1412" s="75"/>
      <c r="J1412" s="75"/>
      <c r="K1412" s="36"/>
      <c r="L1412" s="82"/>
      <c r="M1412" s="82"/>
      <c r="N1412" s="77"/>
      <c r="O1412" s="84" t="s">
        <v>233</v>
      </c>
      <c r="P1412" s="86">
        <v>43168.060127314813</v>
      </c>
      <c r="Q1412" s="84" t="s">
        <v>2396</v>
      </c>
      <c r="R1412" s="84"/>
      <c r="S1412" s="84"/>
      <c r="T1412" s="84" t="s">
        <v>3570</v>
      </c>
      <c r="U1412" s="87" t="s">
        <v>3884</v>
      </c>
      <c r="V1412" s="87" t="s">
        <v>3884</v>
      </c>
      <c r="W1412" s="86">
        <v>43168.060127314813</v>
      </c>
      <c r="X1412" s="87" t="s">
        <v>6164</v>
      </c>
      <c r="Y1412" s="84"/>
      <c r="Z1412" s="84"/>
      <c r="AA1412" s="90" t="s">
        <v>7743</v>
      </c>
      <c r="AB1412" s="84"/>
      <c r="AC1412" s="84" t="b">
        <v>0</v>
      </c>
      <c r="AD1412" s="84">
        <v>0</v>
      </c>
      <c r="AE1412" s="90" t="s">
        <v>243</v>
      </c>
      <c r="AF1412" s="84" t="b">
        <v>0</v>
      </c>
      <c r="AG1412" s="84" t="s">
        <v>8486</v>
      </c>
      <c r="AH1412" s="84"/>
      <c r="AI1412" s="90" t="s">
        <v>243</v>
      </c>
      <c r="AJ1412" s="84" t="b">
        <v>0</v>
      </c>
      <c r="AK1412" s="84">
        <v>319</v>
      </c>
      <c r="AL1412" s="90" t="s">
        <v>8311</v>
      </c>
      <c r="AM1412" s="84" t="s">
        <v>251</v>
      </c>
      <c r="AN1412" s="84" t="b">
        <v>0</v>
      </c>
      <c r="AO1412" s="90" t="s">
        <v>8311</v>
      </c>
      <c r="AP1412" s="84" t="s">
        <v>179</v>
      </c>
      <c r="AQ1412" s="84">
        <v>0</v>
      </c>
      <c r="AR1412" s="84">
        <v>0</v>
      </c>
      <c r="AS1412" s="84"/>
      <c r="AT1412" s="84"/>
      <c r="AU1412" s="84"/>
      <c r="AV1412" s="84"/>
      <c r="AW1412" s="84"/>
      <c r="AX1412" s="84"/>
      <c r="AY1412" s="84"/>
      <c r="AZ1412" s="84"/>
    </row>
    <row r="1413" spans="1:52" x14ac:dyDescent="0.25">
      <c r="A1413" s="69" t="s">
        <v>1589</v>
      </c>
      <c r="B1413" s="69" t="s">
        <v>1589</v>
      </c>
      <c r="C1413" s="70"/>
      <c r="D1413" s="71"/>
      <c r="E1413" s="72"/>
      <c r="F1413" s="73"/>
      <c r="G1413" s="70"/>
      <c r="H1413" s="74"/>
      <c r="I1413" s="75"/>
      <c r="J1413" s="75"/>
      <c r="K1413" s="36"/>
      <c r="L1413" s="82"/>
      <c r="M1413" s="82"/>
      <c r="N1413" s="77"/>
      <c r="O1413" s="84" t="s">
        <v>179</v>
      </c>
      <c r="P1413" s="86">
        <v>43168.060127314813</v>
      </c>
      <c r="Q1413" s="84" t="s">
        <v>2888</v>
      </c>
      <c r="R1413" s="87" t="s">
        <v>3346</v>
      </c>
      <c r="S1413" s="84" t="s">
        <v>236</v>
      </c>
      <c r="T1413" s="84" t="s">
        <v>3547</v>
      </c>
      <c r="U1413" s="84"/>
      <c r="V1413" s="87" t="s">
        <v>4777</v>
      </c>
      <c r="W1413" s="86">
        <v>43168.060127314813</v>
      </c>
      <c r="X1413" s="87" t="s">
        <v>6165</v>
      </c>
      <c r="Y1413" s="84"/>
      <c r="Z1413" s="84"/>
      <c r="AA1413" s="90" t="s">
        <v>7744</v>
      </c>
      <c r="AB1413" s="84"/>
      <c r="AC1413" s="84" t="b">
        <v>0</v>
      </c>
      <c r="AD1413" s="84">
        <v>0</v>
      </c>
      <c r="AE1413" s="90" t="s">
        <v>243</v>
      </c>
      <c r="AF1413" s="84" t="b">
        <v>1</v>
      </c>
      <c r="AG1413" s="84" t="s">
        <v>248</v>
      </c>
      <c r="AH1413" s="84"/>
      <c r="AI1413" s="90" t="s">
        <v>8509</v>
      </c>
      <c r="AJ1413" s="84" t="b">
        <v>0</v>
      </c>
      <c r="AK1413" s="84">
        <v>0</v>
      </c>
      <c r="AL1413" s="90" t="s">
        <v>243</v>
      </c>
      <c r="AM1413" s="84" t="s">
        <v>252</v>
      </c>
      <c r="AN1413" s="84" t="b">
        <v>0</v>
      </c>
      <c r="AO1413" s="90" t="s">
        <v>7744</v>
      </c>
      <c r="AP1413" s="84" t="s">
        <v>179</v>
      </c>
      <c r="AQ1413" s="84">
        <v>0</v>
      </c>
      <c r="AR1413" s="84">
        <v>0</v>
      </c>
      <c r="AS1413" s="84"/>
      <c r="AT1413" s="84"/>
      <c r="AU1413" s="84"/>
      <c r="AV1413" s="84"/>
      <c r="AW1413" s="84"/>
      <c r="AX1413" s="84"/>
      <c r="AY1413" s="84"/>
      <c r="AZ1413" s="84"/>
    </row>
    <row r="1414" spans="1:52" x14ac:dyDescent="0.25">
      <c r="A1414" s="69" t="s">
        <v>1590</v>
      </c>
      <c r="B1414" s="69" t="s">
        <v>1590</v>
      </c>
      <c r="C1414" s="70"/>
      <c r="D1414" s="71"/>
      <c r="E1414" s="72"/>
      <c r="F1414" s="73"/>
      <c r="G1414" s="70"/>
      <c r="H1414" s="74"/>
      <c r="I1414" s="75"/>
      <c r="J1414" s="75"/>
      <c r="K1414" s="36"/>
      <c r="L1414" s="82"/>
      <c r="M1414" s="82"/>
      <c r="N1414" s="77"/>
      <c r="O1414" s="84" t="s">
        <v>179</v>
      </c>
      <c r="P1414" s="86">
        <v>43167.185659722221</v>
      </c>
      <c r="Q1414" s="84" t="s">
        <v>2889</v>
      </c>
      <c r="R1414" s="87" t="s">
        <v>3347</v>
      </c>
      <c r="S1414" s="84" t="s">
        <v>3510</v>
      </c>
      <c r="T1414" s="84" t="s">
        <v>3596</v>
      </c>
      <c r="U1414" s="87" t="s">
        <v>3987</v>
      </c>
      <c r="V1414" s="87" t="s">
        <v>3987</v>
      </c>
      <c r="W1414" s="86">
        <v>43167.185659722221</v>
      </c>
      <c r="X1414" s="87" t="s">
        <v>6166</v>
      </c>
      <c r="Y1414" s="84"/>
      <c r="Z1414" s="84"/>
      <c r="AA1414" s="90" t="s">
        <v>7745</v>
      </c>
      <c r="AB1414" s="90" t="s">
        <v>7747</v>
      </c>
      <c r="AC1414" s="84" t="b">
        <v>0</v>
      </c>
      <c r="AD1414" s="84">
        <v>22</v>
      </c>
      <c r="AE1414" s="90" t="s">
        <v>8451</v>
      </c>
      <c r="AF1414" s="84" t="b">
        <v>0</v>
      </c>
      <c r="AG1414" s="84" t="s">
        <v>8486</v>
      </c>
      <c r="AH1414" s="84"/>
      <c r="AI1414" s="90" t="s">
        <v>243</v>
      </c>
      <c r="AJ1414" s="84" t="b">
        <v>0</v>
      </c>
      <c r="AK1414" s="84">
        <v>87</v>
      </c>
      <c r="AL1414" s="90" t="s">
        <v>243</v>
      </c>
      <c r="AM1414" s="84" t="s">
        <v>253</v>
      </c>
      <c r="AN1414" s="84" t="b">
        <v>0</v>
      </c>
      <c r="AO1414" s="90" t="s">
        <v>7747</v>
      </c>
      <c r="AP1414" s="84" t="s">
        <v>270</v>
      </c>
      <c r="AQ1414" s="84">
        <v>0</v>
      </c>
      <c r="AR1414" s="84">
        <v>0</v>
      </c>
      <c r="AS1414" s="84"/>
      <c r="AT1414" s="84"/>
      <c r="AU1414" s="84"/>
      <c r="AV1414" s="84"/>
      <c r="AW1414" s="84"/>
      <c r="AX1414" s="84"/>
      <c r="AY1414" s="84"/>
      <c r="AZ1414" s="84"/>
    </row>
    <row r="1415" spans="1:52" x14ac:dyDescent="0.25">
      <c r="A1415" s="69" t="s">
        <v>1590</v>
      </c>
      <c r="B1415" s="69" t="s">
        <v>1590</v>
      </c>
      <c r="C1415" s="70"/>
      <c r="D1415" s="71"/>
      <c r="E1415" s="72"/>
      <c r="F1415" s="73"/>
      <c r="G1415" s="70"/>
      <c r="H1415" s="74"/>
      <c r="I1415" s="75"/>
      <c r="J1415" s="75"/>
      <c r="K1415" s="36"/>
      <c r="L1415" s="82"/>
      <c r="M1415" s="82"/>
      <c r="N1415" s="77"/>
      <c r="O1415" s="84" t="s">
        <v>179</v>
      </c>
      <c r="P1415" s="86">
        <v>43167.294270833336</v>
      </c>
      <c r="Q1415" s="84" t="s">
        <v>2890</v>
      </c>
      <c r="R1415" s="84"/>
      <c r="S1415" s="84"/>
      <c r="T1415" s="84" t="s">
        <v>3633</v>
      </c>
      <c r="U1415" s="87" t="s">
        <v>3988</v>
      </c>
      <c r="V1415" s="87" t="s">
        <v>3988</v>
      </c>
      <c r="W1415" s="86">
        <v>43167.294270833336</v>
      </c>
      <c r="X1415" s="87" t="s">
        <v>6167</v>
      </c>
      <c r="Y1415" s="84"/>
      <c r="Z1415" s="84"/>
      <c r="AA1415" s="90" t="s">
        <v>7746</v>
      </c>
      <c r="AB1415" s="84"/>
      <c r="AC1415" s="84" t="b">
        <v>0</v>
      </c>
      <c r="AD1415" s="84">
        <v>390</v>
      </c>
      <c r="AE1415" s="90" t="s">
        <v>243</v>
      </c>
      <c r="AF1415" s="84" t="b">
        <v>0</v>
      </c>
      <c r="AG1415" s="84" t="s">
        <v>8486</v>
      </c>
      <c r="AH1415" s="84"/>
      <c r="AI1415" s="90" t="s">
        <v>243</v>
      </c>
      <c r="AJ1415" s="84" t="b">
        <v>0</v>
      </c>
      <c r="AK1415" s="84">
        <v>856</v>
      </c>
      <c r="AL1415" s="90" t="s">
        <v>243</v>
      </c>
      <c r="AM1415" s="84" t="s">
        <v>252</v>
      </c>
      <c r="AN1415" s="84" t="b">
        <v>0</v>
      </c>
      <c r="AO1415" s="90" t="s">
        <v>7746</v>
      </c>
      <c r="AP1415" s="84" t="s">
        <v>270</v>
      </c>
      <c r="AQ1415" s="84">
        <v>0</v>
      </c>
      <c r="AR1415" s="84">
        <v>0</v>
      </c>
      <c r="AS1415" s="84"/>
      <c r="AT1415" s="84"/>
      <c r="AU1415" s="84"/>
      <c r="AV1415" s="84"/>
      <c r="AW1415" s="84"/>
      <c r="AX1415" s="84"/>
      <c r="AY1415" s="84"/>
      <c r="AZ1415" s="84"/>
    </row>
    <row r="1416" spans="1:52" x14ac:dyDescent="0.25">
      <c r="A1416" s="69" t="s">
        <v>1590</v>
      </c>
      <c r="B1416" s="69" t="s">
        <v>1590</v>
      </c>
      <c r="C1416" s="70"/>
      <c r="D1416" s="71"/>
      <c r="E1416" s="72"/>
      <c r="F1416" s="73"/>
      <c r="G1416" s="70"/>
      <c r="H1416" s="74"/>
      <c r="I1416" s="75"/>
      <c r="J1416" s="75"/>
      <c r="K1416" s="36"/>
      <c r="L1416" s="82"/>
      <c r="M1416" s="82"/>
      <c r="N1416" s="77"/>
      <c r="O1416" s="84" t="s">
        <v>179</v>
      </c>
      <c r="P1416" s="86">
        <v>43167.182847222219</v>
      </c>
      <c r="Q1416" s="84" t="s">
        <v>2891</v>
      </c>
      <c r="R1416" s="84"/>
      <c r="S1416" s="84"/>
      <c r="T1416" s="84" t="s">
        <v>3752</v>
      </c>
      <c r="U1416" s="84"/>
      <c r="V1416" s="87" t="s">
        <v>4778</v>
      </c>
      <c r="W1416" s="86">
        <v>43167.182847222219</v>
      </c>
      <c r="X1416" s="87" t="s">
        <v>6168</v>
      </c>
      <c r="Y1416" s="84"/>
      <c r="Z1416" s="84"/>
      <c r="AA1416" s="90" t="s">
        <v>7747</v>
      </c>
      <c r="AB1416" s="90" t="s">
        <v>8370</v>
      </c>
      <c r="AC1416" s="84" t="b">
        <v>0</v>
      </c>
      <c r="AD1416" s="84">
        <v>18</v>
      </c>
      <c r="AE1416" s="90" t="s">
        <v>8451</v>
      </c>
      <c r="AF1416" s="84" t="b">
        <v>0</v>
      </c>
      <c r="AG1416" s="84" t="s">
        <v>8486</v>
      </c>
      <c r="AH1416" s="84"/>
      <c r="AI1416" s="90" t="s">
        <v>243</v>
      </c>
      <c r="AJ1416" s="84" t="b">
        <v>0</v>
      </c>
      <c r="AK1416" s="84">
        <v>63</v>
      </c>
      <c r="AL1416" s="90" t="s">
        <v>243</v>
      </c>
      <c r="AM1416" s="84" t="s">
        <v>253</v>
      </c>
      <c r="AN1416" s="84" t="b">
        <v>0</v>
      </c>
      <c r="AO1416" s="90" t="s">
        <v>8370</v>
      </c>
      <c r="AP1416" s="84" t="s">
        <v>270</v>
      </c>
      <c r="AQ1416" s="84">
        <v>0</v>
      </c>
      <c r="AR1416" s="84">
        <v>0</v>
      </c>
      <c r="AS1416" s="84"/>
      <c r="AT1416" s="84"/>
      <c r="AU1416" s="84"/>
      <c r="AV1416" s="84"/>
      <c r="AW1416" s="84"/>
      <c r="AX1416" s="84"/>
      <c r="AY1416" s="84"/>
      <c r="AZ1416" s="84"/>
    </row>
    <row r="1417" spans="1:52" x14ac:dyDescent="0.25">
      <c r="A1417" s="69" t="s">
        <v>1591</v>
      </c>
      <c r="B1417" s="69" t="s">
        <v>1590</v>
      </c>
      <c r="C1417" s="70"/>
      <c r="D1417" s="71"/>
      <c r="E1417" s="72"/>
      <c r="F1417" s="73"/>
      <c r="G1417" s="70"/>
      <c r="H1417" s="74"/>
      <c r="I1417" s="75"/>
      <c r="J1417" s="75"/>
      <c r="K1417" s="36"/>
      <c r="L1417" s="82"/>
      <c r="M1417" s="82"/>
      <c r="N1417" s="77"/>
      <c r="O1417" s="84" t="s">
        <v>233</v>
      </c>
      <c r="P1417" s="86">
        <v>43168.060046296298</v>
      </c>
      <c r="Q1417" s="84" t="s">
        <v>2892</v>
      </c>
      <c r="R1417" s="84"/>
      <c r="S1417" s="84"/>
      <c r="T1417" s="84"/>
      <c r="U1417" s="84"/>
      <c r="V1417" s="87" t="s">
        <v>4779</v>
      </c>
      <c r="W1417" s="86">
        <v>43168.060046296298</v>
      </c>
      <c r="X1417" s="87" t="s">
        <v>6169</v>
      </c>
      <c r="Y1417" s="84"/>
      <c r="Z1417" s="84"/>
      <c r="AA1417" s="90" t="s">
        <v>7748</v>
      </c>
      <c r="AB1417" s="84"/>
      <c r="AC1417" s="84" t="b">
        <v>0</v>
      </c>
      <c r="AD1417" s="84">
        <v>0</v>
      </c>
      <c r="AE1417" s="90" t="s">
        <v>243</v>
      </c>
      <c r="AF1417" s="84" t="b">
        <v>0</v>
      </c>
      <c r="AG1417" s="84" t="s">
        <v>8486</v>
      </c>
      <c r="AH1417" s="84"/>
      <c r="AI1417" s="90" t="s">
        <v>243</v>
      </c>
      <c r="AJ1417" s="84" t="b">
        <v>0</v>
      </c>
      <c r="AK1417" s="84">
        <v>87</v>
      </c>
      <c r="AL1417" s="90" t="s">
        <v>7745</v>
      </c>
      <c r="AM1417" s="84" t="s">
        <v>251</v>
      </c>
      <c r="AN1417" s="84" t="b">
        <v>0</v>
      </c>
      <c r="AO1417" s="90" t="s">
        <v>7745</v>
      </c>
      <c r="AP1417" s="84" t="s">
        <v>179</v>
      </c>
      <c r="AQ1417" s="84">
        <v>0</v>
      </c>
      <c r="AR1417" s="84">
        <v>0</v>
      </c>
      <c r="AS1417" s="84"/>
      <c r="AT1417" s="84"/>
      <c r="AU1417" s="84"/>
      <c r="AV1417" s="84"/>
      <c r="AW1417" s="84"/>
      <c r="AX1417" s="84"/>
      <c r="AY1417" s="84"/>
      <c r="AZ1417" s="84"/>
    </row>
    <row r="1418" spans="1:52" x14ac:dyDescent="0.25">
      <c r="A1418" s="69" t="s">
        <v>1591</v>
      </c>
      <c r="B1418" s="69" t="s">
        <v>1590</v>
      </c>
      <c r="C1418" s="70"/>
      <c r="D1418" s="71"/>
      <c r="E1418" s="72"/>
      <c r="F1418" s="73"/>
      <c r="G1418" s="70"/>
      <c r="H1418" s="74"/>
      <c r="I1418" s="75"/>
      <c r="J1418" s="75"/>
      <c r="K1418" s="36"/>
      <c r="L1418" s="82"/>
      <c r="M1418" s="82"/>
      <c r="N1418" s="77"/>
      <c r="O1418" s="84" t="s">
        <v>233</v>
      </c>
      <c r="P1418" s="86">
        <v>43168.06013888889</v>
      </c>
      <c r="Q1418" s="84" t="s">
        <v>2893</v>
      </c>
      <c r="R1418" s="84"/>
      <c r="S1418" s="84"/>
      <c r="T1418" s="84" t="s">
        <v>3547</v>
      </c>
      <c r="U1418" s="84"/>
      <c r="V1418" s="87" t="s">
        <v>4779</v>
      </c>
      <c r="W1418" s="86">
        <v>43168.06013888889</v>
      </c>
      <c r="X1418" s="87" t="s">
        <v>6170</v>
      </c>
      <c r="Y1418" s="84"/>
      <c r="Z1418" s="84"/>
      <c r="AA1418" s="90" t="s">
        <v>7749</v>
      </c>
      <c r="AB1418" s="84"/>
      <c r="AC1418" s="84" t="b">
        <v>0</v>
      </c>
      <c r="AD1418" s="84">
        <v>0</v>
      </c>
      <c r="AE1418" s="90" t="s">
        <v>243</v>
      </c>
      <c r="AF1418" s="84" t="b">
        <v>0</v>
      </c>
      <c r="AG1418" s="84" t="s">
        <v>8486</v>
      </c>
      <c r="AH1418" s="84"/>
      <c r="AI1418" s="90" t="s">
        <v>243</v>
      </c>
      <c r="AJ1418" s="84" t="b">
        <v>0</v>
      </c>
      <c r="AK1418" s="84">
        <v>63</v>
      </c>
      <c r="AL1418" s="90" t="s">
        <v>7747</v>
      </c>
      <c r="AM1418" s="84" t="s">
        <v>251</v>
      </c>
      <c r="AN1418" s="84" t="b">
        <v>0</v>
      </c>
      <c r="AO1418" s="90" t="s">
        <v>7747</v>
      </c>
      <c r="AP1418" s="84" t="s">
        <v>179</v>
      </c>
      <c r="AQ1418" s="84">
        <v>0</v>
      </c>
      <c r="AR1418" s="84">
        <v>0</v>
      </c>
      <c r="AS1418" s="84"/>
      <c r="AT1418" s="84"/>
      <c r="AU1418" s="84"/>
      <c r="AV1418" s="84"/>
      <c r="AW1418" s="84"/>
      <c r="AX1418" s="84"/>
      <c r="AY1418" s="84"/>
      <c r="AZ1418" s="84"/>
    </row>
    <row r="1419" spans="1:52" x14ac:dyDescent="0.25">
      <c r="A1419" s="69" t="s">
        <v>1592</v>
      </c>
      <c r="B1419" s="69" t="s">
        <v>2095</v>
      </c>
      <c r="C1419" s="70"/>
      <c r="D1419" s="71"/>
      <c r="E1419" s="72"/>
      <c r="F1419" s="73"/>
      <c r="G1419" s="70"/>
      <c r="H1419" s="74"/>
      <c r="I1419" s="75"/>
      <c r="J1419" s="75"/>
      <c r="K1419" s="36"/>
      <c r="L1419" s="82"/>
      <c r="M1419" s="82"/>
      <c r="N1419" s="77"/>
      <c r="O1419" s="84" t="s">
        <v>233</v>
      </c>
      <c r="P1419" s="86">
        <v>43168.06013888889</v>
      </c>
      <c r="Q1419" s="84" t="s">
        <v>2400</v>
      </c>
      <c r="R1419" s="84"/>
      <c r="S1419" s="84"/>
      <c r="T1419" s="84"/>
      <c r="U1419" s="84"/>
      <c r="V1419" s="87" t="s">
        <v>4780</v>
      </c>
      <c r="W1419" s="86">
        <v>43168.06013888889</v>
      </c>
      <c r="X1419" s="87" t="s">
        <v>6171</v>
      </c>
      <c r="Y1419" s="84"/>
      <c r="Z1419" s="84"/>
      <c r="AA1419" s="90" t="s">
        <v>7750</v>
      </c>
      <c r="AB1419" s="84"/>
      <c r="AC1419" s="84" t="b">
        <v>0</v>
      </c>
      <c r="AD1419" s="84">
        <v>0</v>
      </c>
      <c r="AE1419" s="90" t="s">
        <v>243</v>
      </c>
      <c r="AF1419" s="84" t="b">
        <v>0</v>
      </c>
      <c r="AG1419" s="84" t="s">
        <v>532</v>
      </c>
      <c r="AH1419" s="84"/>
      <c r="AI1419" s="90" t="s">
        <v>243</v>
      </c>
      <c r="AJ1419" s="84" t="b">
        <v>0</v>
      </c>
      <c r="AK1419" s="84">
        <v>369</v>
      </c>
      <c r="AL1419" s="90" t="s">
        <v>8332</v>
      </c>
      <c r="AM1419" s="84" t="s">
        <v>252</v>
      </c>
      <c r="AN1419" s="84" t="b">
        <v>0</v>
      </c>
      <c r="AO1419" s="90" t="s">
        <v>8332</v>
      </c>
      <c r="AP1419" s="84" t="s">
        <v>179</v>
      </c>
      <c r="AQ1419" s="84">
        <v>0</v>
      </c>
      <c r="AR1419" s="84">
        <v>0</v>
      </c>
      <c r="AS1419" s="84"/>
      <c r="AT1419" s="84"/>
      <c r="AU1419" s="84"/>
      <c r="AV1419" s="84"/>
      <c r="AW1419" s="84"/>
      <c r="AX1419" s="84"/>
      <c r="AY1419" s="84"/>
      <c r="AZ1419" s="84"/>
    </row>
    <row r="1420" spans="1:52" x14ac:dyDescent="0.25">
      <c r="A1420" s="69" t="s">
        <v>1593</v>
      </c>
      <c r="B1420" s="69" t="s">
        <v>2301</v>
      </c>
      <c r="C1420" s="70"/>
      <c r="D1420" s="71"/>
      <c r="E1420" s="72"/>
      <c r="F1420" s="73"/>
      <c r="G1420" s="70"/>
      <c r="H1420" s="74"/>
      <c r="I1420" s="75"/>
      <c r="J1420" s="75"/>
      <c r="K1420" s="36"/>
      <c r="L1420" s="82"/>
      <c r="M1420" s="82"/>
      <c r="N1420" s="77"/>
      <c r="O1420" s="84" t="s">
        <v>234</v>
      </c>
      <c r="P1420" s="86">
        <v>43168.060150462959</v>
      </c>
      <c r="Q1420" s="84" t="s">
        <v>2894</v>
      </c>
      <c r="R1420" s="84"/>
      <c r="S1420" s="84"/>
      <c r="T1420" s="84" t="s">
        <v>3547</v>
      </c>
      <c r="U1420" s="84"/>
      <c r="V1420" s="87" t="s">
        <v>4781</v>
      </c>
      <c r="W1420" s="86">
        <v>43168.060150462959</v>
      </c>
      <c r="X1420" s="87" t="s">
        <v>6172</v>
      </c>
      <c r="Y1420" s="84"/>
      <c r="Z1420" s="84"/>
      <c r="AA1420" s="90" t="s">
        <v>7751</v>
      </c>
      <c r="AB1420" s="90" t="s">
        <v>8371</v>
      </c>
      <c r="AC1420" s="84" t="b">
        <v>0</v>
      </c>
      <c r="AD1420" s="84">
        <v>0</v>
      </c>
      <c r="AE1420" s="90" t="s">
        <v>8452</v>
      </c>
      <c r="AF1420" s="84" t="b">
        <v>0</v>
      </c>
      <c r="AG1420" s="84" t="s">
        <v>248</v>
      </c>
      <c r="AH1420" s="84"/>
      <c r="AI1420" s="90" t="s">
        <v>243</v>
      </c>
      <c r="AJ1420" s="84" t="b">
        <v>0</v>
      </c>
      <c r="AK1420" s="84">
        <v>0</v>
      </c>
      <c r="AL1420" s="90" t="s">
        <v>243</v>
      </c>
      <c r="AM1420" s="84" t="s">
        <v>256</v>
      </c>
      <c r="AN1420" s="84" t="b">
        <v>0</v>
      </c>
      <c r="AO1420" s="90" t="s">
        <v>8371</v>
      </c>
      <c r="AP1420" s="84" t="s">
        <v>179</v>
      </c>
      <c r="AQ1420" s="84">
        <v>0</v>
      </c>
      <c r="AR1420" s="84">
        <v>0</v>
      </c>
      <c r="AS1420" s="84"/>
      <c r="AT1420" s="84"/>
      <c r="AU1420" s="84"/>
      <c r="AV1420" s="84"/>
      <c r="AW1420" s="84"/>
      <c r="AX1420" s="84"/>
      <c r="AY1420" s="84"/>
      <c r="AZ1420" s="84"/>
    </row>
    <row r="1421" spans="1:52" x14ac:dyDescent="0.25">
      <c r="A1421" s="69" t="s">
        <v>1594</v>
      </c>
      <c r="B1421" s="69" t="s">
        <v>1594</v>
      </c>
      <c r="C1421" s="70"/>
      <c r="D1421" s="71"/>
      <c r="E1421" s="72"/>
      <c r="F1421" s="73"/>
      <c r="G1421" s="70"/>
      <c r="H1421" s="74"/>
      <c r="I1421" s="75"/>
      <c r="J1421" s="75"/>
      <c r="K1421" s="36"/>
      <c r="L1421" s="82"/>
      <c r="M1421" s="82"/>
      <c r="N1421" s="77"/>
      <c r="O1421" s="84" t="s">
        <v>179</v>
      </c>
      <c r="P1421" s="86">
        <v>43167.705775462964</v>
      </c>
      <c r="Q1421" s="84" t="s">
        <v>2895</v>
      </c>
      <c r="R1421" s="84"/>
      <c r="S1421" s="84"/>
      <c r="T1421" s="84" t="s">
        <v>3753</v>
      </c>
      <c r="U1421" s="84"/>
      <c r="V1421" s="87" t="s">
        <v>4782</v>
      </c>
      <c r="W1421" s="86">
        <v>43167.705775462964</v>
      </c>
      <c r="X1421" s="87" t="s">
        <v>6173</v>
      </c>
      <c r="Y1421" s="84"/>
      <c r="Z1421" s="84"/>
      <c r="AA1421" s="90" t="s">
        <v>7752</v>
      </c>
      <c r="AB1421" s="84"/>
      <c r="AC1421" s="84" t="b">
        <v>0</v>
      </c>
      <c r="AD1421" s="84">
        <v>39</v>
      </c>
      <c r="AE1421" s="90" t="s">
        <v>243</v>
      </c>
      <c r="AF1421" s="84" t="b">
        <v>0</v>
      </c>
      <c r="AG1421" s="84" t="s">
        <v>248</v>
      </c>
      <c r="AH1421" s="84"/>
      <c r="AI1421" s="90" t="s">
        <v>243</v>
      </c>
      <c r="AJ1421" s="84" t="b">
        <v>0</v>
      </c>
      <c r="AK1421" s="84">
        <v>6</v>
      </c>
      <c r="AL1421" s="90" t="s">
        <v>243</v>
      </c>
      <c r="AM1421" s="84" t="s">
        <v>253</v>
      </c>
      <c r="AN1421" s="84" t="b">
        <v>0</v>
      </c>
      <c r="AO1421" s="90" t="s">
        <v>7752</v>
      </c>
      <c r="AP1421" s="84" t="s">
        <v>270</v>
      </c>
      <c r="AQ1421" s="84">
        <v>0</v>
      </c>
      <c r="AR1421" s="84">
        <v>0</v>
      </c>
      <c r="AS1421" s="84"/>
      <c r="AT1421" s="84"/>
      <c r="AU1421" s="84"/>
      <c r="AV1421" s="84"/>
      <c r="AW1421" s="84"/>
      <c r="AX1421" s="84"/>
      <c r="AY1421" s="84"/>
      <c r="AZ1421" s="84"/>
    </row>
    <row r="1422" spans="1:52" x14ac:dyDescent="0.25">
      <c r="A1422" s="69" t="s">
        <v>1595</v>
      </c>
      <c r="B1422" s="69" t="s">
        <v>1594</v>
      </c>
      <c r="C1422" s="70"/>
      <c r="D1422" s="71"/>
      <c r="E1422" s="72"/>
      <c r="F1422" s="73"/>
      <c r="G1422" s="70"/>
      <c r="H1422" s="74"/>
      <c r="I1422" s="75"/>
      <c r="J1422" s="75"/>
      <c r="K1422" s="36"/>
      <c r="L1422" s="82"/>
      <c r="M1422" s="82"/>
      <c r="N1422" s="77"/>
      <c r="O1422" s="84" t="s">
        <v>233</v>
      </c>
      <c r="P1422" s="86">
        <v>43168.060150462959</v>
      </c>
      <c r="Q1422" s="84" t="s">
        <v>2896</v>
      </c>
      <c r="R1422" s="84"/>
      <c r="S1422" s="84"/>
      <c r="T1422" s="84" t="s">
        <v>3582</v>
      </c>
      <c r="U1422" s="84"/>
      <c r="V1422" s="87" t="s">
        <v>4783</v>
      </c>
      <c r="W1422" s="86">
        <v>43168.060150462959</v>
      </c>
      <c r="X1422" s="87" t="s">
        <v>6174</v>
      </c>
      <c r="Y1422" s="84"/>
      <c r="Z1422" s="84"/>
      <c r="AA1422" s="90" t="s">
        <v>7753</v>
      </c>
      <c r="AB1422" s="84"/>
      <c r="AC1422" s="84" t="b">
        <v>0</v>
      </c>
      <c r="AD1422" s="84">
        <v>0</v>
      </c>
      <c r="AE1422" s="90" t="s">
        <v>243</v>
      </c>
      <c r="AF1422" s="84" t="b">
        <v>0</v>
      </c>
      <c r="AG1422" s="84" t="s">
        <v>248</v>
      </c>
      <c r="AH1422" s="84"/>
      <c r="AI1422" s="90" t="s">
        <v>243</v>
      </c>
      <c r="AJ1422" s="84" t="b">
        <v>0</v>
      </c>
      <c r="AK1422" s="84">
        <v>6</v>
      </c>
      <c r="AL1422" s="90" t="s">
        <v>7752</v>
      </c>
      <c r="AM1422" s="84" t="s">
        <v>252</v>
      </c>
      <c r="AN1422" s="84" t="b">
        <v>0</v>
      </c>
      <c r="AO1422" s="90" t="s">
        <v>7752</v>
      </c>
      <c r="AP1422" s="84" t="s">
        <v>179</v>
      </c>
      <c r="AQ1422" s="84">
        <v>0</v>
      </c>
      <c r="AR1422" s="84">
        <v>0</v>
      </c>
      <c r="AS1422" s="84"/>
      <c r="AT1422" s="84"/>
      <c r="AU1422" s="84"/>
      <c r="AV1422" s="84"/>
      <c r="AW1422" s="84"/>
      <c r="AX1422" s="84"/>
      <c r="AY1422" s="84"/>
      <c r="AZ1422" s="84"/>
    </row>
    <row r="1423" spans="1:52" x14ac:dyDescent="0.25">
      <c r="A1423" s="69" t="s">
        <v>1596</v>
      </c>
      <c r="B1423" s="69" t="s">
        <v>2082</v>
      </c>
      <c r="C1423" s="70"/>
      <c r="D1423" s="71"/>
      <c r="E1423" s="72"/>
      <c r="F1423" s="73"/>
      <c r="G1423" s="70"/>
      <c r="H1423" s="74"/>
      <c r="I1423" s="75"/>
      <c r="J1423" s="75"/>
      <c r="K1423" s="36"/>
      <c r="L1423" s="82"/>
      <c r="M1423" s="82"/>
      <c r="N1423" s="77"/>
      <c r="O1423" s="84" t="s">
        <v>233</v>
      </c>
      <c r="P1423" s="86">
        <v>43168.060162037036</v>
      </c>
      <c r="Q1423" s="84" t="s">
        <v>2397</v>
      </c>
      <c r="R1423" s="84"/>
      <c r="S1423" s="84"/>
      <c r="T1423" s="84"/>
      <c r="U1423" s="84"/>
      <c r="V1423" s="87" t="s">
        <v>4784</v>
      </c>
      <c r="W1423" s="86">
        <v>43168.060162037036</v>
      </c>
      <c r="X1423" s="87" t="s">
        <v>6175</v>
      </c>
      <c r="Y1423" s="84"/>
      <c r="Z1423" s="84"/>
      <c r="AA1423" s="90" t="s">
        <v>7754</v>
      </c>
      <c r="AB1423" s="84"/>
      <c r="AC1423" s="84" t="b">
        <v>0</v>
      </c>
      <c r="AD1423" s="84">
        <v>0</v>
      </c>
      <c r="AE1423" s="90" t="s">
        <v>243</v>
      </c>
      <c r="AF1423" s="84" t="b">
        <v>1</v>
      </c>
      <c r="AG1423" s="84" t="s">
        <v>248</v>
      </c>
      <c r="AH1423" s="84"/>
      <c r="AI1423" s="90" t="s">
        <v>8490</v>
      </c>
      <c r="AJ1423" s="84" t="b">
        <v>0</v>
      </c>
      <c r="AK1423" s="84">
        <v>6157</v>
      </c>
      <c r="AL1423" s="90" t="s">
        <v>8318</v>
      </c>
      <c r="AM1423" s="84" t="s">
        <v>251</v>
      </c>
      <c r="AN1423" s="84" t="b">
        <v>0</v>
      </c>
      <c r="AO1423" s="90" t="s">
        <v>8318</v>
      </c>
      <c r="AP1423" s="84" t="s">
        <v>179</v>
      </c>
      <c r="AQ1423" s="84">
        <v>0</v>
      </c>
      <c r="AR1423" s="84">
        <v>0</v>
      </c>
      <c r="AS1423" s="84"/>
      <c r="AT1423" s="84"/>
      <c r="AU1423" s="84"/>
      <c r="AV1423" s="84"/>
      <c r="AW1423" s="84"/>
      <c r="AX1423" s="84"/>
      <c r="AY1423" s="84"/>
      <c r="AZ1423" s="84"/>
    </row>
    <row r="1424" spans="1:52" x14ac:dyDescent="0.25">
      <c r="A1424" s="69" t="s">
        <v>1597</v>
      </c>
      <c r="B1424" s="69" t="s">
        <v>2095</v>
      </c>
      <c r="C1424" s="70"/>
      <c r="D1424" s="71"/>
      <c r="E1424" s="72"/>
      <c r="F1424" s="73"/>
      <c r="G1424" s="70"/>
      <c r="H1424" s="74"/>
      <c r="I1424" s="75"/>
      <c r="J1424" s="75"/>
      <c r="K1424" s="36"/>
      <c r="L1424" s="82"/>
      <c r="M1424" s="82"/>
      <c r="N1424" s="77"/>
      <c r="O1424" s="84" t="s">
        <v>233</v>
      </c>
      <c r="P1424" s="86">
        <v>43168.060173611113</v>
      </c>
      <c r="Q1424" s="84" t="s">
        <v>2400</v>
      </c>
      <c r="R1424" s="84"/>
      <c r="S1424" s="84"/>
      <c r="T1424" s="84"/>
      <c r="U1424" s="84"/>
      <c r="V1424" s="87" t="s">
        <v>4785</v>
      </c>
      <c r="W1424" s="86">
        <v>43168.060173611113</v>
      </c>
      <c r="X1424" s="87" t="s">
        <v>6176</v>
      </c>
      <c r="Y1424" s="84"/>
      <c r="Z1424" s="84"/>
      <c r="AA1424" s="90" t="s">
        <v>7755</v>
      </c>
      <c r="AB1424" s="84"/>
      <c r="AC1424" s="84" t="b">
        <v>0</v>
      </c>
      <c r="AD1424" s="84">
        <v>0</v>
      </c>
      <c r="AE1424" s="90" t="s">
        <v>243</v>
      </c>
      <c r="AF1424" s="84" t="b">
        <v>0</v>
      </c>
      <c r="AG1424" s="84" t="s">
        <v>532</v>
      </c>
      <c r="AH1424" s="84"/>
      <c r="AI1424" s="90" t="s">
        <v>243</v>
      </c>
      <c r="AJ1424" s="84" t="b">
        <v>0</v>
      </c>
      <c r="AK1424" s="84">
        <v>369</v>
      </c>
      <c r="AL1424" s="90" t="s">
        <v>8332</v>
      </c>
      <c r="AM1424" s="84" t="s">
        <v>252</v>
      </c>
      <c r="AN1424" s="84" t="b">
        <v>0</v>
      </c>
      <c r="AO1424" s="90" t="s">
        <v>8332</v>
      </c>
      <c r="AP1424" s="84" t="s">
        <v>179</v>
      </c>
      <c r="AQ1424" s="84">
        <v>0</v>
      </c>
      <c r="AR1424" s="84">
        <v>0</v>
      </c>
      <c r="AS1424" s="84"/>
      <c r="AT1424" s="84"/>
      <c r="AU1424" s="84"/>
      <c r="AV1424" s="84"/>
      <c r="AW1424" s="84"/>
      <c r="AX1424" s="84"/>
      <c r="AY1424" s="84"/>
      <c r="AZ1424" s="84"/>
    </row>
    <row r="1425" spans="1:52" x14ac:dyDescent="0.25">
      <c r="A1425" s="69" t="s">
        <v>1598</v>
      </c>
      <c r="B1425" s="69" t="s">
        <v>2302</v>
      </c>
      <c r="C1425" s="70"/>
      <c r="D1425" s="71"/>
      <c r="E1425" s="72"/>
      <c r="F1425" s="73"/>
      <c r="G1425" s="70"/>
      <c r="H1425" s="74"/>
      <c r="I1425" s="75"/>
      <c r="J1425" s="75"/>
      <c r="K1425" s="36"/>
      <c r="L1425" s="82"/>
      <c r="M1425" s="82"/>
      <c r="N1425" s="77"/>
      <c r="O1425" s="84" t="s">
        <v>233</v>
      </c>
      <c r="P1425" s="86">
        <v>43168.060185185182</v>
      </c>
      <c r="Q1425" s="84" t="s">
        <v>2897</v>
      </c>
      <c r="R1425" s="84"/>
      <c r="S1425" s="84"/>
      <c r="T1425" s="84" t="s">
        <v>3754</v>
      </c>
      <c r="U1425" s="87" t="s">
        <v>3989</v>
      </c>
      <c r="V1425" s="87" t="s">
        <v>3989</v>
      </c>
      <c r="W1425" s="86">
        <v>43168.060185185182</v>
      </c>
      <c r="X1425" s="87" t="s">
        <v>6177</v>
      </c>
      <c r="Y1425" s="84"/>
      <c r="Z1425" s="84"/>
      <c r="AA1425" s="90" t="s">
        <v>7756</v>
      </c>
      <c r="AB1425" s="84"/>
      <c r="AC1425" s="84" t="b">
        <v>0</v>
      </c>
      <c r="AD1425" s="84">
        <v>6</v>
      </c>
      <c r="AE1425" s="90" t="s">
        <v>243</v>
      </c>
      <c r="AF1425" s="84" t="b">
        <v>0</v>
      </c>
      <c r="AG1425" s="84" t="s">
        <v>250</v>
      </c>
      <c r="AH1425" s="84"/>
      <c r="AI1425" s="90" t="s">
        <v>243</v>
      </c>
      <c r="AJ1425" s="84" t="b">
        <v>0</v>
      </c>
      <c r="AK1425" s="84">
        <v>11</v>
      </c>
      <c r="AL1425" s="90" t="s">
        <v>243</v>
      </c>
      <c r="AM1425" s="84" t="s">
        <v>8519</v>
      </c>
      <c r="AN1425" s="84" t="b">
        <v>0</v>
      </c>
      <c r="AO1425" s="90" t="s">
        <v>7756</v>
      </c>
      <c r="AP1425" s="84" t="s">
        <v>179</v>
      </c>
      <c r="AQ1425" s="84">
        <v>0</v>
      </c>
      <c r="AR1425" s="84">
        <v>0</v>
      </c>
      <c r="AS1425" s="84"/>
      <c r="AT1425" s="84"/>
      <c r="AU1425" s="84"/>
      <c r="AV1425" s="84"/>
      <c r="AW1425" s="84"/>
      <c r="AX1425" s="84"/>
      <c r="AY1425" s="84"/>
      <c r="AZ1425" s="84"/>
    </row>
    <row r="1426" spans="1:52" x14ac:dyDescent="0.25">
      <c r="A1426" s="69" t="s">
        <v>1599</v>
      </c>
      <c r="B1426" s="69" t="s">
        <v>1599</v>
      </c>
      <c r="C1426" s="70"/>
      <c r="D1426" s="71"/>
      <c r="E1426" s="72"/>
      <c r="F1426" s="73"/>
      <c r="G1426" s="70"/>
      <c r="H1426" s="74"/>
      <c r="I1426" s="75"/>
      <c r="J1426" s="75"/>
      <c r="K1426" s="36"/>
      <c r="L1426" s="82"/>
      <c r="M1426" s="82"/>
      <c r="N1426" s="77"/>
      <c r="O1426" s="84" t="s">
        <v>179</v>
      </c>
      <c r="P1426" s="86">
        <v>43168.05064814815</v>
      </c>
      <c r="Q1426" s="84" t="s">
        <v>2898</v>
      </c>
      <c r="R1426" s="84"/>
      <c r="S1426" s="84"/>
      <c r="T1426" s="84" t="s">
        <v>3755</v>
      </c>
      <c r="U1426" s="87" t="s">
        <v>3990</v>
      </c>
      <c r="V1426" s="87" t="s">
        <v>3990</v>
      </c>
      <c r="W1426" s="86">
        <v>43168.05064814815</v>
      </c>
      <c r="X1426" s="87" t="s">
        <v>6178</v>
      </c>
      <c r="Y1426" s="84"/>
      <c r="Z1426" s="84"/>
      <c r="AA1426" s="90" t="s">
        <v>7757</v>
      </c>
      <c r="AB1426" s="84"/>
      <c r="AC1426" s="84" t="b">
        <v>0</v>
      </c>
      <c r="AD1426" s="84">
        <v>2</v>
      </c>
      <c r="AE1426" s="90" t="s">
        <v>243</v>
      </c>
      <c r="AF1426" s="84" t="b">
        <v>0</v>
      </c>
      <c r="AG1426" s="84" t="s">
        <v>250</v>
      </c>
      <c r="AH1426" s="84"/>
      <c r="AI1426" s="90" t="s">
        <v>243</v>
      </c>
      <c r="AJ1426" s="84" t="b">
        <v>0</v>
      </c>
      <c r="AK1426" s="84">
        <v>1</v>
      </c>
      <c r="AL1426" s="90" t="s">
        <v>243</v>
      </c>
      <c r="AM1426" s="84" t="s">
        <v>251</v>
      </c>
      <c r="AN1426" s="84" t="b">
        <v>0</v>
      </c>
      <c r="AO1426" s="90" t="s">
        <v>7757</v>
      </c>
      <c r="AP1426" s="84" t="s">
        <v>179</v>
      </c>
      <c r="AQ1426" s="84">
        <v>0</v>
      </c>
      <c r="AR1426" s="84">
        <v>0</v>
      </c>
      <c r="AS1426" s="84" t="s">
        <v>8557</v>
      </c>
      <c r="AT1426" s="84" t="s">
        <v>8564</v>
      </c>
      <c r="AU1426" s="84" t="s">
        <v>8567</v>
      </c>
      <c r="AV1426" s="84" t="s">
        <v>8571</v>
      </c>
      <c r="AW1426" s="84" t="s">
        <v>8580</v>
      </c>
      <c r="AX1426" s="84" t="s">
        <v>8590</v>
      </c>
      <c r="AY1426" s="84" t="s">
        <v>283</v>
      </c>
      <c r="AZ1426" s="87" t="s">
        <v>8600</v>
      </c>
    </row>
    <row r="1427" spans="1:52" x14ac:dyDescent="0.25">
      <c r="A1427" s="69" t="s">
        <v>1600</v>
      </c>
      <c r="B1427" s="69" t="s">
        <v>1599</v>
      </c>
      <c r="C1427" s="70"/>
      <c r="D1427" s="71"/>
      <c r="E1427" s="72"/>
      <c r="F1427" s="73"/>
      <c r="G1427" s="70"/>
      <c r="H1427" s="74"/>
      <c r="I1427" s="75"/>
      <c r="J1427" s="75"/>
      <c r="K1427" s="36"/>
      <c r="L1427" s="82"/>
      <c r="M1427" s="82"/>
      <c r="N1427" s="77"/>
      <c r="O1427" s="84" t="s">
        <v>233</v>
      </c>
      <c r="P1427" s="86">
        <v>43168.060208333336</v>
      </c>
      <c r="Q1427" s="84" t="s">
        <v>2899</v>
      </c>
      <c r="R1427" s="84"/>
      <c r="S1427" s="84"/>
      <c r="T1427" s="84" t="s">
        <v>3756</v>
      </c>
      <c r="U1427" s="84"/>
      <c r="V1427" s="87" t="s">
        <v>4786</v>
      </c>
      <c r="W1427" s="86">
        <v>43168.060208333336</v>
      </c>
      <c r="X1427" s="87" t="s">
        <v>6179</v>
      </c>
      <c r="Y1427" s="84"/>
      <c r="Z1427" s="84"/>
      <c r="AA1427" s="90" t="s">
        <v>7758</v>
      </c>
      <c r="AB1427" s="84"/>
      <c r="AC1427" s="84" t="b">
        <v>0</v>
      </c>
      <c r="AD1427" s="84">
        <v>0</v>
      </c>
      <c r="AE1427" s="90" t="s">
        <v>243</v>
      </c>
      <c r="AF1427" s="84" t="b">
        <v>0</v>
      </c>
      <c r="AG1427" s="84" t="s">
        <v>250</v>
      </c>
      <c r="AH1427" s="84"/>
      <c r="AI1427" s="90" t="s">
        <v>243</v>
      </c>
      <c r="AJ1427" s="84" t="b">
        <v>0</v>
      </c>
      <c r="AK1427" s="84">
        <v>1</v>
      </c>
      <c r="AL1427" s="90" t="s">
        <v>7757</v>
      </c>
      <c r="AM1427" s="84" t="s">
        <v>251</v>
      </c>
      <c r="AN1427" s="84" t="b">
        <v>0</v>
      </c>
      <c r="AO1427" s="90" t="s">
        <v>7757</v>
      </c>
      <c r="AP1427" s="84" t="s">
        <v>179</v>
      </c>
      <c r="AQ1427" s="84">
        <v>0</v>
      </c>
      <c r="AR1427" s="84">
        <v>0</v>
      </c>
      <c r="AS1427" s="84"/>
      <c r="AT1427" s="84"/>
      <c r="AU1427" s="84"/>
      <c r="AV1427" s="84"/>
      <c r="AW1427" s="84"/>
      <c r="AX1427" s="84"/>
      <c r="AY1427" s="84"/>
      <c r="AZ1427" s="84"/>
    </row>
    <row r="1428" spans="1:52" x14ac:dyDescent="0.25">
      <c r="A1428" s="69" t="s">
        <v>1601</v>
      </c>
      <c r="B1428" s="69" t="s">
        <v>611</v>
      </c>
      <c r="C1428" s="70"/>
      <c r="D1428" s="71"/>
      <c r="E1428" s="72"/>
      <c r="F1428" s="73"/>
      <c r="G1428" s="70"/>
      <c r="H1428" s="74"/>
      <c r="I1428" s="75"/>
      <c r="J1428" s="75"/>
      <c r="K1428" s="36"/>
      <c r="L1428" s="82"/>
      <c r="M1428" s="82"/>
      <c r="N1428" s="77"/>
      <c r="O1428" s="84" t="s">
        <v>233</v>
      </c>
      <c r="P1428" s="86">
        <v>43167.610925925925</v>
      </c>
      <c r="Q1428" s="84" t="s">
        <v>2900</v>
      </c>
      <c r="R1428" s="87" t="s">
        <v>3348</v>
      </c>
      <c r="S1428" s="84" t="s">
        <v>236</v>
      </c>
      <c r="T1428" s="84" t="s">
        <v>3757</v>
      </c>
      <c r="U1428" s="84"/>
      <c r="V1428" s="87" t="s">
        <v>4787</v>
      </c>
      <c r="W1428" s="86">
        <v>43167.610925925925</v>
      </c>
      <c r="X1428" s="87" t="s">
        <v>6180</v>
      </c>
      <c r="Y1428" s="84"/>
      <c r="Z1428" s="84"/>
      <c r="AA1428" s="90" t="s">
        <v>7759</v>
      </c>
      <c r="AB1428" s="84"/>
      <c r="AC1428" s="84" t="b">
        <v>0</v>
      </c>
      <c r="AD1428" s="84">
        <v>126</v>
      </c>
      <c r="AE1428" s="90" t="s">
        <v>243</v>
      </c>
      <c r="AF1428" s="84" t="b">
        <v>1</v>
      </c>
      <c r="AG1428" s="84" t="s">
        <v>248</v>
      </c>
      <c r="AH1428" s="84"/>
      <c r="AI1428" s="90" t="s">
        <v>8510</v>
      </c>
      <c r="AJ1428" s="84" t="b">
        <v>0</v>
      </c>
      <c r="AK1428" s="84">
        <v>38</v>
      </c>
      <c r="AL1428" s="90" t="s">
        <v>243</v>
      </c>
      <c r="AM1428" s="84" t="s">
        <v>252</v>
      </c>
      <c r="AN1428" s="84" t="b">
        <v>0</v>
      </c>
      <c r="AO1428" s="90" t="s">
        <v>7759</v>
      </c>
      <c r="AP1428" s="84" t="s">
        <v>270</v>
      </c>
      <c r="AQ1428" s="84">
        <v>0</v>
      </c>
      <c r="AR1428" s="84">
        <v>0</v>
      </c>
      <c r="AS1428" s="84"/>
      <c r="AT1428" s="84"/>
      <c r="AU1428" s="84"/>
      <c r="AV1428" s="84"/>
      <c r="AW1428" s="84"/>
      <c r="AX1428" s="84"/>
      <c r="AY1428" s="84"/>
      <c r="AZ1428" s="84"/>
    </row>
    <row r="1429" spans="1:52" x14ac:dyDescent="0.25">
      <c r="A1429" s="69" t="s">
        <v>1602</v>
      </c>
      <c r="B1429" s="69" t="s">
        <v>611</v>
      </c>
      <c r="C1429" s="70"/>
      <c r="D1429" s="71"/>
      <c r="E1429" s="72"/>
      <c r="F1429" s="73"/>
      <c r="G1429" s="70"/>
      <c r="H1429" s="74"/>
      <c r="I1429" s="75"/>
      <c r="J1429" s="75"/>
      <c r="K1429" s="36"/>
      <c r="L1429" s="82"/>
      <c r="M1429" s="82"/>
      <c r="N1429" s="77"/>
      <c r="O1429" s="84" t="s">
        <v>233</v>
      </c>
      <c r="P1429" s="86">
        <v>43168.060208333336</v>
      </c>
      <c r="Q1429" s="84" t="s">
        <v>2901</v>
      </c>
      <c r="R1429" s="84"/>
      <c r="S1429" s="84"/>
      <c r="T1429" s="84" t="s">
        <v>3757</v>
      </c>
      <c r="U1429" s="84"/>
      <c r="V1429" s="87" t="s">
        <v>4788</v>
      </c>
      <c r="W1429" s="86">
        <v>43168.060208333336</v>
      </c>
      <c r="X1429" s="87" t="s">
        <v>6181</v>
      </c>
      <c r="Y1429" s="84"/>
      <c r="Z1429" s="84"/>
      <c r="AA1429" s="90" t="s">
        <v>7760</v>
      </c>
      <c r="AB1429" s="84"/>
      <c r="AC1429" s="84" t="b">
        <v>0</v>
      </c>
      <c r="AD1429" s="84">
        <v>0</v>
      </c>
      <c r="AE1429" s="90" t="s">
        <v>243</v>
      </c>
      <c r="AF1429" s="84" t="b">
        <v>1</v>
      </c>
      <c r="AG1429" s="84" t="s">
        <v>248</v>
      </c>
      <c r="AH1429" s="84"/>
      <c r="AI1429" s="90" t="s">
        <v>8510</v>
      </c>
      <c r="AJ1429" s="84" t="b">
        <v>0</v>
      </c>
      <c r="AK1429" s="84">
        <v>38</v>
      </c>
      <c r="AL1429" s="90" t="s">
        <v>7759</v>
      </c>
      <c r="AM1429" s="84" t="s">
        <v>252</v>
      </c>
      <c r="AN1429" s="84" t="b">
        <v>0</v>
      </c>
      <c r="AO1429" s="90" t="s">
        <v>7759</v>
      </c>
      <c r="AP1429" s="84" t="s">
        <v>179</v>
      </c>
      <c r="AQ1429" s="84">
        <v>0</v>
      </c>
      <c r="AR1429" s="84">
        <v>0</v>
      </c>
      <c r="AS1429" s="84"/>
      <c r="AT1429" s="84"/>
      <c r="AU1429" s="84"/>
      <c r="AV1429" s="84"/>
      <c r="AW1429" s="84"/>
      <c r="AX1429" s="84"/>
      <c r="AY1429" s="84"/>
      <c r="AZ1429" s="84"/>
    </row>
    <row r="1430" spans="1:52" x14ac:dyDescent="0.25">
      <c r="A1430" s="69" t="s">
        <v>1602</v>
      </c>
      <c r="B1430" s="69" t="s">
        <v>1601</v>
      </c>
      <c r="C1430" s="70"/>
      <c r="D1430" s="71"/>
      <c r="E1430" s="72"/>
      <c r="F1430" s="73"/>
      <c r="G1430" s="70"/>
      <c r="H1430" s="74"/>
      <c r="I1430" s="75"/>
      <c r="J1430" s="75"/>
      <c r="K1430" s="36"/>
      <c r="L1430" s="82"/>
      <c r="M1430" s="82"/>
      <c r="N1430" s="77"/>
      <c r="O1430" s="84" t="s">
        <v>233</v>
      </c>
      <c r="P1430" s="86">
        <v>43168.060208333336</v>
      </c>
      <c r="Q1430" s="84" t="s">
        <v>2901</v>
      </c>
      <c r="R1430" s="84"/>
      <c r="S1430" s="84"/>
      <c r="T1430" s="84" t="s">
        <v>3757</v>
      </c>
      <c r="U1430" s="84"/>
      <c r="V1430" s="87" t="s">
        <v>4788</v>
      </c>
      <c r="W1430" s="86">
        <v>43168.060208333336</v>
      </c>
      <c r="X1430" s="87" t="s">
        <v>6181</v>
      </c>
      <c r="Y1430" s="84"/>
      <c r="Z1430" s="84"/>
      <c r="AA1430" s="90" t="s">
        <v>7760</v>
      </c>
      <c r="AB1430" s="84"/>
      <c r="AC1430" s="84" t="b">
        <v>0</v>
      </c>
      <c r="AD1430" s="84">
        <v>0</v>
      </c>
      <c r="AE1430" s="90" t="s">
        <v>243</v>
      </c>
      <c r="AF1430" s="84" t="b">
        <v>1</v>
      </c>
      <c r="AG1430" s="84" t="s">
        <v>248</v>
      </c>
      <c r="AH1430" s="84"/>
      <c r="AI1430" s="90" t="s">
        <v>8510</v>
      </c>
      <c r="AJ1430" s="84" t="b">
        <v>0</v>
      </c>
      <c r="AK1430" s="84">
        <v>38</v>
      </c>
      <c r="AL1430" s="90" t="s">
        <v>7759</v>
      </c>
      <c r="AM1430" s="84" t="s">
        <v>252</v>
      </c>
      <c r="AN1430" s="84" t="b">
        <v>0</v>
      </c>
      <c r="AO1430" s="90" t="s">
        <v>7759</v>
      </c>
      <c r="AP1430" s="84" t="s">
        <v>179</v>
      </c>
      <c r="AQ1430" s="84">
        <v>0</v>
      </c>
      <c r="AR1430" s="84">
        <v>0</v>
      </c>
      <c r="AS1430" s="84"/>
      <c r="AT1430" s="84"/>
      <c r="AU1430" s="84"/>
      <c r="AV1430" s="84"/>
      <c r="AW1430" s="84"/>
      <c r="AX1430" s="84"/>
      <c r="AY1430" s="84"/>
      <c r="AZ1430" s="84"/>
    </row>
    <row r="1431" spans="1:52" x14ac:dyDescent="0.25">
      <c r="A1431" s="69" t="s">
        <v>1603</v>
      </c>
      <c r="B1431" s="69" t="s">
        <v>1603</v>
      </c>
      <c r="C1431" s="70"/>
      <c r="D1431" s="71"/>
      <c r="E1431" s="72"/>
      <c r="F1431" s="73"/>
      <c r="G1431" s="70"/>
      <c r="H1431" s="74"/>
      <c r="I1431" s="75"/>
      <c r="J1431" s="75"/>
      <c r="K1431" s="36"/>
      <c r="L1431" s="82"/>
      <c r="M1431" s="82"/>
      <c r="N1431" s="77"/>
      <c r="O1431" s="84" t="s">
        <v>179</v>
      </c>
      <c r="P1431" s="86">
        <v>43167.536273148151</v>
      </c>
      <c r="Q1431" s="84" t="s">
        <v>2902</v>
      </c>
      <c r="R1431" s="84"/>
      <c r="S1431" s="84"/>
      <c r="T1431" s="84" t="s">
        <v>3547</v>
      </c>
      <c r="U1431" s="84"/>
      <c r="V1431" s="87" t="s">
        <v>4789</v>
      </c>
      <c r="W1431" s="86">
        <v>43167.536273148151</v>
      </c>
      <c r="X1431" s="87" t="s">
        <v>6182</v>
      </c>
      <c r="Y1431" s="84"/>
      <c r="Z1431" s="84"/>
      <c r="AA1431" s="90" t="s">
        <v>7761</v>
      </c>
      <c r="AB1431" s="84"/>
      <c r="AC1431" s="84" t="b">
        <v>0</v>
      </c>
      <c r="AD1431" s="84">
        <v>176</v>
      </c>
      <c r="AE1431" s="90" t="s">
        <v>243</v>
      </c>
      <c r="AF1431" s="84" t="b">
        <v>0</v>
      </c>
      <c r="AG1431" s="84" t="s">
        <v>248</v>
      </c>
      <c r="AH1431" s="84"/>
      <c r="AI1431" s="90" t="s">
        <v>243</v>
      </c>
      <c r="AJ1431" s="84" t="b">
        <v>0</v>
      </c>
      <c r="AK1431" s="84">
        <v>93</v>
      </c>
      <c r="AL1431" s="90" t="s">
        <v>243</v>
      </c>
      <c r="AM1431" s="84" t="s">
        <v>252</v>
      </c>
      <c r="AN1431" s="84" t="b">
        <v>0</v>
      </c>
      <c r="AO1431" s="90" t="s">
        <v>7761</v>
      </c>
      <c r="AP1431" s="84" t="s">
        <v>270</v>
      </c>
      <c r="AQ1431" s="84">
        <v>0</v>
      </c>
      <c r="AR1431" s="84">
        <v>0</v>
      </c>
      <c r="AS1431" s="84"/>
      <c r="AT1431" s="84"/>
      <c r="AU1431" s="84"/>
      <c r="AV1431" s="84"/>
      <c r="AW1431" s="84"/>
      <c r="AX1431" s="84"/>
      <c r="AY1431" s="84"/>
      <c r="AZ1431" s="84"/>
    </row>
    <row r="1432" spans="1:52" x14ac:dyDescent="0.25">
      <c r="A1432" s="69" t="s">
        <v>1603</v>
      </c>
      <c r="B1432" s="69" t="s">
        <v>1603</v>
      </c>
      <c r="C1432" s="70"/>
      <c r="D1432" s="71"/>
      <c r="E1432" s="72"/>
      <c r="F1432" s="73"/>
      <c r="G1432" s="70"/>
      <c r="H1432" s="74"/>
      <c r="I1432" s="75"/>
      <c r="J1432" s="75"/>
      <c r="K1432" s="36"/>
      <c r="L1432" s="82"/>
      <c r="M1432" s="82"/>
      <c r="N1432" s="77"/>
      <c r="O1432" s="84" t="s">
        <v>179</v>
      </c>
      <c r="P1432" s="86">
        <v>43167.583969907406</v>
      </c>
      <c r="Q1432" s="84" t="s">
        <v>2903</v>
      </c>
      <c r="R1432" s="84"/>
      <c r="S1432" s="84"/>
      <c r="T1432" s="84" t="s">
        <v>3547</v>
      </c>
      <c r="U1432" s="84"/>
      <c r="V1432" s="87" t="s">
        <v>4789</v>
      </c>
      <c r="W1432" s="86">
        <v>43167.583969907406</v>
      </c>
      <c r="X1432" s="87" t="s">
        <v>6183</v>
      </c>
      <c r="Y1432" s="84"/>
      <c r="Z1432" s="84"/>
      <c r="AA1432" s="90" t="s">
        <v>7762</v>
      </c>
      <c r="AB1432" s="90" t="s">
        <v>7761</v>
      </c>
      <c r="AC1432" s="84" t="b">
        <v>0</v>
      </c>
      <c r="AD1432" s="84">
        <v>266</v>
      </c>
      <c r="AE1432" s="90" t="s">
        <v>8453</v>
      </c>
      <c r="AF1432" s="84" t="b">
        <v>0</v>
      </c>
      <c r="AG1432" s="84" t="s">
        <v>248</v>
      </c>
      <c r="AH1432" s="84"/>
      <c r="AI1432" s="90" t="s">
        <v>243</v>
      </c>
      <c r="AJ1432" s="84" t="b">
        <v>0</v>
      </c>
      <c r="AK1432" s="84">
        <v>133</v>
      </c>
      <c r="AL1432" s="90" t="s">
        <v>243</v>
      </c>
      <c r="AM1432" s="84" t="s">
        <v>252</v>
      </c>
      <c r="AN1432" s="84" t="b">
        <v>0</v>
      </c>
      <c r="AO1432" s="90" t="s">
        <v>7761</v>
      </c>
      <c r="AP1432" s="84" t="s">
        <v>270</v>
      </c>
      <c r="AQ1432" s="84">
        <v>0</v>
      </c>
      <c r="AR1432" s="84">
        <v>0</v>
      </c>
      <c r="AS1432" s="84"/>
      <c r="AT1432" s="84"/>
      <c r="AU1432" s="84"/>
      <c r="AV1432" s="84"/>
      <c r="AW1432" s="84"/>
      <c r="AX1432" s="84"/>
      <c r="AY1432" s="84"/>
      <c r="AZ1432" s="84"/>
    </row>
    <row r="1433" spans="1:52" x14ac:dyDescent="0.25">
      <c r="A1433" s="69" t="s">
        <v>1604</v>
      </c>
      <c r="B1433" s="69" t="s">
        <v>1603</v>
      </c>
      <c r="C1433" s="70"/>
      <c r="D1433" s="71"/>
      <c r="E1433" s="72"/>
      <c r="F1433" s="73"/>
      <c r="G1433" s="70"/>
      <c r="H1433" s="74"/>
      <c r="I1433" s="75"/>
      <c r="J1433" s="75"/>
      <c r="K1433" s="36"/>
      <c r="L1433" s="82"/>
      <c r="M1433" s="82"/>
      <c r="N1433" s="77"/>
      <c r="O1433" s="84" t="s">
        <v>233</v>
      </c>
      <c r="P1433" s="86">
        <v>43168.054780092592</v>
      </c>
      <c r="Q1433" s="84" t="s">
        <v>2857</v>
      </c>
      <c r="R1433" s="84"/>
      <c r="S1433" s="84"/>
      <c r="T1433" s="84"/>
      <c r="U1433" s="84"/>
      <c r="V1433" s="87" t="s">
        <v>4790</v>
      </c>
      <c r="W1433" s="86">
        <v>43168.054780092592</v>
      </c>
      <c r="X1433" s="87" t="s">
        <v>6184</v>
      </c>
      <c r="Y1433" s="84"/>
      <c r="Z1433" s="84"/>
      <c r="AA1433" s="90" t="s">
        <v>7763</v>
      </c>
      <c r="AB1433" s="84"/>
      <c r="AC1433" s="84" t="b">
        <v>0</v>
      </c>
      <c r="AD1433" s="84">
        <v>0</v>
      </c>
      <c r="AE1433" s="90" t="s">
        <v>243</v>
      </c>
      <c r="AF1433" s="84" t="b">
        <v>0</v>
      </c>
      <c r="AG1433" s="84" t="s">
        <v>248</v>
      </c>
      <c r="AH1433" s="84"/>
      <c r="AI1433" s="90" t="s">
        <v>243</v>
      </c>
      <c r="AJ1433" s="84" t="b">
        <v>0</v>
      </c>
      <c r="AK1433" s="84">
        <v>93</v>
      </c>
      <c r="AL1433" s="90" t="s">
        <v>7761</v>
      </c>
      <c r="AM1433" s="84" t="s">
        <v>252</v>
      </c>
      <c r="AN1433" s="84" t="b">
        <v>0</v>
      </c>
      <c r="AO1433" s="90" t="s">
        <v>7761</v>
      </c>
      <c r="AP1433" s="84" t="s">
        <v>179</v>
      </c>
      <c r="AQ1433" s="84">
        <v>0</v>
      </c>
      <c r="AR1433" s="84">
        <v>0</v>
      </c>
      <c r="AS1433" s="84"/>
      <c r="AT1433" s="84"/>
      <c r="AU1433" s="84"/>
      <c r="AV1433" s="84"/>
      <c r="AW1433" s="84"/>
      <c r="AX1433" s="84"/>
      <c r="AY1433" s="84"/>
      <c r="AZ1433" s="84"/>
    </row>
    <row r="1434" spans="1:52" x14ac:dyDescent="0.25">
      <c r="A1434" s="69" t="s">
        <v>1604</v>
      </c>
      <c r="B1434" s="69" t="s">
        <v>2082</v>
      </c>
      <c r="C1434" s="70"/>
      <c r="D1434" s="71"/>
      <c r="E1434" s="72"/>
      <c r="F1434" s="73"/>
      <c r="G1434" s="70"/>
      <c r="H1434" s="74"/>
      <c r="I1434" s="75"/>
      <c r="J1434" s="75"/>
      <c r="K1434" s="36"/>
      <c r="L1434" s="82"/>
      <c r="M1434" s="82"/>
      <c r="N1434" s="77"/>
      <c r="O1434" s="84" t="s">
        <v>233</v>
      </c>
      <c r="P1434" s="86">
        <v>43168.060208333336</v>
      </c>
      <c r="Q1434" s="84" t="s">
        <v>2397</v>
      </c>
      <c r="R1434" s="84"/>
      <c r="S1434" s="84"/>
      <c r="T1434" s="84"/>
      <c r="U1434" s="84"/>
      <c r="V1434" s="87" t="s">
        <v>4790</v>
      </c>
      <c r="W1434" s="86">
        <v>43168.060208333336</v>
      </c>
      <c r="X1434" s="87" t="s">
        <v>6185</v>
      </c>
      <c r="Y1434" s="84"/>
      <c r="Z1434" s="84"/>
      <c r="AA1434" s="90" t="s">
        <v>7764</v>
      </c>
      <c r="AB1434" s="84"/>
      <c r="AC1434" s="84" t="b">
        <v>0</v>
      </c>
      <c r="AD1434" s="84">
        <v>0</v>
      </c>
      <c r="AE1434" s="90" t="s">
        <v>243</v>
      </c>
      <c r="AF1434" s="84" t="b">
        <v>1</v>
      </c>
      <c r="AG1434" s="84" t="s">
        <v>248</v>
      </c>
      <c r="AH1434" s="84"/>
      <c r="AI1434" s="90" t="s">
        <v>8490</v>
      </c>
      <c r="AJ1434" s="84" t="b">
        <v>0</v>
      </c>
      <c r="AK1434" s="84">
        <v>6157</v>
      </c>
      <c r="AL1434" s="90" t="s">
        <v>8318</v>
      </c>
      <c r="AM1434" s="84" t="s">
        <v>252</v>
      </c>
      <c r="AN1434" s="84" t="b">
        <v>0</v>
      </c>
      <c r="AO1434" s="90" t="s">
        <v>8318</v>
      </c>
      <c r="AP1434" s="84" t="s">
        <v>179</v>
      </c>
      <c r="AQ1434" s="84">
        <v>0</v>
      </c>
      <c r="AR1434" s="84">
        <v>0</v>
      </c>
      <c r="AS1434" s="84"/>
      <c r="AT1434" s="84"/>
      <c r="AU1434" s="84"/>
      <c r="AV1434" s="84"/>
      <c r="AW1434" s="84"/>
      <c r="AX1434" s="84"/>
      <c r="AY1434" s="84"/>
      <c r="AZ1434" s="84"/>
    </row>
    <row r="1435" spans="1:52" x14ac:dyDescent="0.25">
      <c r="A1435" s="69" t="s">
        <v>1605</v>
      </c>
      <c r="B1435" s="69" t="s">
        <v>215</v>
      </c>
      <c r="C1435" s="70"/>
      <c r="D1435" s="71"/>
      <c r="E1435" s="72"/>
      <c r="F1435" s="73"/>
      <c r="G1435" s="70"/>
      <c r="H1435" s="74"/>
      <c r="I1435" s="75"/>
      <c r="J1435" s="75"/>
      <c r="K1435" s="36"/>
      <c r="L1435" s="82"/>
      <c r="M1435" s="82"/>
      <c r="N1435" s="77"/>
      <c r="O1435" s="84" t="s">
        <v>233</v>
      </c>
      <c r="P1435" s="86">
        <v>43168.060243055559</v>
      </c>
      <c r="Q1435" s="84" t="s">
        <v>2420</v>
      </c>
      <c r="R1435" s="84"/>
      <c r="S1435" s="84"/>
      <c r="T1435" s="84" t="s">
        <v>3582</v>
      </c>
      <c r="U1435" s="84"/>
      <c r="V1435" s="87" t="s">
        <v>4791</v>
      </c>
      <c r="W1435" s="86">
        <v>43168.060243055559</v>
      </c>
      <c r="X1435" s="87" t="s">
        <v>6186</v>
      </c>
      <c r="Y1435" s="84"/>
      <c r="Z1435" s="84"/>
      <c r="AA1435" s="90" t="s">
        <v>7765</v>
      </c>
      <c r="AB1435" s="84"/>
      <c r="AC1435" s="84" t="b">
        <v>0</v>
      </c>
      <c r="AD1435" s="84">
        <v>0</v>
      </c>
      <c r="AE1435" s="90" t="s">
        <v>243</v>
      </c>
      <c r="AF1435" s="84" t="b">
        <v>0</v>
      </c>
      <c r="AG1435" s="84" t="s">
        <v>248</v>
      </c>
      <c r="AH1435" s="84"/>
      <c r="AI1435" s="90" t="s">
        <v>243</v>
      </c>
      <c r="AJ1435" s="84" t="b">
        <v>0</v>
      </c>
      <c r="AK1435" s="84">
        <v>1465</v>
      </c>
      <c r="AL1435" s="90" t="s">
        <v>6776</v>
      </c>
      <c r="AM1435" s="84" t="s">
        <v>252</v>
      </c>
      <c r="AN1435" s="84" t="b">
        <v>0</v>
      </c>
      <c r="AO1435" s="90" t="s">
        <v>6776</v>
      </c>
      <c r="AP1435" s="84" t="s">
        <v>179</v>
      </c>
      <c r="AQ1435" s="84">
        <v>0</v>
      </c>
      <c r="AR1435" s="84">
        <v>0</v>
      </c>
      <c r="AS1435" s="84"/>
      <c r="AT1435" s="84"/>
      <c r="AU1435" s="84"/>
      <c r="AV1435" s="84"/>
      <c r="AW1435" s="84"/>
      <c r="AX1435" s="84"/>
      <c r="AY1435" s="84"/>
      <c r="AZ1435" s="84"/>
    </row>
    <row r="1436" spans="1:52" x14ac:dyDescent="0.25">
      <c r="A1436" s="69" t="s">
        <v>1606</v>
      </c>
      <c r="B1436" s="69" t="s">
        <v>1868</v>
      </c>
      <c r="C1436" s="70"/>
      <c r="D1436" s="71"/>
      <c r="E1436" s="72"/>
      <c r="F1436" s="73"/>
      <c r="G1436" s="70"/>
      <c r="H1436" s="74"/>
      <c r="I1436" s="75"/>
      <c r="J1436" s="75"/>
      <c r="K1436" s="36"/>
      <c r="L1436" s="82"/>
      <c r="M1436" s="82"/>
      <c r="N1436" s="77"/>
      <c r="O1436" s="84" t="s">
        <v>233</v>
      </c>
      <c r="P1436" s="86">
        <v>43168.060266203705</v>
      </c>
      <c r="Q1436" s="84" t="s">
        <v>2606</v>
      </c>
      <c r="R1436" s="84"/>
      <c r="S1436" s="84"/>
      <c r="T1436" s="84" t="s">
        <v>3582</v>
      </c>
      <c r="U1436" s="84"/>
      <c r="V1436" s="87" t="s">
        <v>4792</v>
      </c>
      <c r="W1436" s="86">
        <v>43168.060266203705</v>
      </c>
      <c r="X1436" s="87" t="s">
        <v>6187</v>
      </c>
      <c r="Y1436" s="84"/>
      <c r="Z1436" s="84"/>
      <c r="AA1436" s="90" t="s">
        <v>7766</v>
      </c>
      <c r="AB1436" s="84"/>
      <c r="AC1436" s="84" t="b">
        <v>0</v>
      </c>
      <c r="AD1436" s="84">
        <v>0</v>
      </c>
      <c r="AE1436" s="90" t="s">
        <v>243</v>
      </c>
      <c r="AF1436" s="84" t="b">
        <v>0</v>
      </c>
      <c r="AG1436" s="84" t="s">
        <v>248</v>
      </c>
      <c r="AH1436" s="84"/>
      <c r="AI1436" s="90" t="s">
        <v>243</v>
      </c>
      <c r="AJ1436" s="84" t="b">
        <v>0</v>
      </c>
      <c r="AK1436" s="84">
        <v>276</v>
      </c>
      <c r="AL1436" s="90" t="s">
        <v>8069</v>
      </c>
      <c r="AM1436" s="84" t="s">
        <v>251</v>
      </c>
      <c r="AN1436" s="84" t="b">
        <v>0</v>
      </c>
      <c r="AO1436" s="90" t="s">
        <v>8069</v>
      </c>
      <c r="AP1436" s="84" t="s">
        <v>179</v>
      </c>
      <c r="AQ1436" s="84">
        <v>0</v>
      </c>
      <c r="AR1436" s="84">
        <v>0</v>
      </c>
      <c r="AS1436" s="84"/>
      <c r="AT1436" s="84"/>
      <c r="AU1436" s="84"/>
      <c r="AV1436" s="84"/>
      <c r="AW1436" s="84"/>
      <c r="AX1436" s="84"/>
      <c r="AY1436" s="84"/>
      <c r="AZ1436" s="84"/>
    </row>
    <row r="1437" spans="1:52" x14ac:dyDescent="0.25">
      <c r="A1437" s="69" t="s">
        <v>1607</v>
      </c>
      <c r="B1437" s="69" t="s">
        <v>2303</v>
      </c>
      <c r="C1437" s="70"/>
      <c r="D1437" s="71"/>
      <c r="E1437" s="72"/>
      <c r="F1437" s="73"/>
      <c r="G1437" s="70"/>
      <c r="H1437" s="74"/>
      <c r="I1437" s="75"/>
      <c r="J1437" s="75"/>
      <c r="K1437" s="36"/>
      <c r="L1437" s="82"/>
      <c r="M1437" s="82"/>
      <c r="N1437" s="77"/>
      <c r="O1437" s="84" t="s">
        <v>233</v>
      </c>
      <c r="P1437" s="86">
        <v>43168.060266203705</v>
      </c>
      <c r="Q1437" s="84" t="s">
        <v>2904</v>
      </c>
      <c r="R1437" s="87" t="s">
        <v>3349</v>
      </c>
      <c r="S1437" s="84" t="s">
        <v>236</v>
      </c>
      <c r="T1437" s="84" t="s">
        <v>3758</v>
      </c>
      <c r="U1437" s="84"/>
      <c r="V1437" s="87" t="s">
        <v>4793</v>
      </c>
      <c r="W1437" s="86">
        <v>43168.060266203705</v>
      </c>
      <c r="X1437" s="87" t="s">
        <v>6188</v>
      </c>
      <c r="Y1437" s="84"/>
      <c r="Z1437" s="84"/>
      <c r="AA1437" s="90" t="s">
        <v>7767</v>
      </c>
      <c r="AB1437" s="84"/>
      <c r="AC1437" s="84" t="b">
        <v>0</v>
      </c>
      <c r="AD1437" s="84">
        <v>1</v>
      </c>
      <c r="AE1437" s="90" t="s">
        <v>243</v>
      </c>
      <c r="AF1437" s="84" t="b">
        <v>1</v>
      </c>
      <c r="AG1437" s="84" t="s">
        <v>248</v>
      </c>
      <c r="AH1437" s="84"/>
      <c r="AI1437" s="90" t="s">
        <v>8511</v>
      </c>
      <c r="AJ1437" s="84" t="b">
        <v>0</v>
      </c>
      <c r="AK1437" s="84">
        <v>0</v>
      </c>
      <c r="AL1437" s="90" t="s">
        <v>243</v>
      </c>
      <c r="AM1437" s="84" t="s">
        <v>253</v>
      </c>
      <c r="AN1437" s="84" t="b">
        <v>0</v>
      </c>
      <c r="AO1437" s="90" t="s">
        <v>7767</v>
      </c>
      <c r="AP1437" s="84" t="s">
        <v>179</v>
      </c>
      <c r="AQ1437" s="84">
        <v>0</v>
      </c>
      <c r="AR1437" s="84">
        <v>0</v>
      </c>
      <c r="AS1437" s="84"/>
      <c r="AT1437" s="84"/>
      <c r="AU1437" s="84"/>
      <c r="AV1437" s="84"/>
      <c r="AW1437" s="84"/>
      <c r="AX1437" s="84"/>
      <c r="AY1437" s="84"/>
      <c r="AZ1437" s="84"/>
    </row>
    <row r="1438" spans="1:52" x14ac:dyDescent="0.25">
      <c r="A1438" s="69" t="s">
        <v>1607</v>
      </c>
      <c r="B1438" s="69" t="s">
        <v>2304</v>
      </c>
      <c r="C1438" s="70"/>
      <c r="D1438" s="71"/>
      <c r="E1438" s="72"/>
      <c r="F1438" s="73"/>
      <c r="G1438" s="70"/>
      <c r="H1438" s="74"/>
      <c r="I1438" s="75"/>
      <c r="J1438" s="75"/>
      <c r="K1438" s="36"/>
      <c r="L1438" s="82"/>
      <c r="M1438" s="82"/>
      <c r="N1438" s="77"/>
      <c r="O1438" s="84" t="s">
        <v>233</v>
      </c>
      <c r="P1438" s="86">
        <v>43168.060266203705</v>
      </c>
      <c r="Q1438" s="84" t="s">
        <v>2904</v>
      </c>
      <c r="R1438" s="87" t="s">
        <v>3349</v>
      </c>
      <c r="S1438" s="84" t="s">
        <v>236</v>
      </c>
      <c r="T1438" s="84" t="s">
        <v>3758</v>
      </c>
      <c r="U1438" s="84"/>
      <c r="V1438" s="87" t="s">
        <v>4793</v>
      </c>
      <c r="W1438" s="86">
        <v>43168.060266203705</v>
      </c>
      <c r="X1438" s="87" t="s">
        <v>6188</v>
      </c>
      <c r="Y1438" s="84"/>
      <c r="Z1438" s="84"/>
      <c r="AA1438" s="90" t="s">
        <v>7767</v>
      </c>
      <c r="AB1438" s="84"/>
      <c r="AC1438" s="84" t="b">
        <v>0</v>
      </c>
      <c r="AD1438" s="84">
        <v>1</v>
      </c>
      <c r="AE1438" s="90" t="s">
        <v>243</v>
      </c>
      <c r="AF1438" s="84" t="b">
        <v>1</v>
      </c>
      <c r="AG1438" s="84" t="s">
        <v>248</v>
      </c>
      <c r="AH1438" s="84"/>
      <c r="AI1438" s="90" t="s">
        <v>8511</v>
      </c>
      <c r="AJ1438" s="84" t="b">
        <v>0</v>
      </c>
      <c r="AK1438" s="84">
        <v>0</v>
      </c>
      <c r="AL1438" s="90" t="s">
        <v>243</v>
      </c>
      <c r="AM1438" s="84" t="s">
        <v>253</v>
      </c>
      <c r="AN1438" s="84" t="b">
        <v>0</v>
      </c>
      <c r="AO1438" s="90" t="s">
        <v>7767</v>
      </c>
      <c r="AP1438" s="84" t="s">
        <v>179</v>
      </c>
      <c r="AQ1438" s="84">
        <v>0</v>
      </c>
      <c r="AR1438" s="84">
        <v>0</v>
      </c>
      <c r="AS1438" s="84"/>
      <c r="AT1438" s="84"/>
      <c r="AU1438" s="84"/>
      <c r="AV1438" s="84"/>
      <c r="AW1438" s="84"/>
      <c r="AX1438" s="84"/>
      <c r="AY1438" s="84"/>
      <c r="AZ1438" s="84"/>
    </row>
    <row r="1439" spans="1:52" x14ac:dyDescent="0.25">
      <c r="A1439" s="69" t="s">
        <v>1607</v>
      </c>
      <c r="B1439" s="69" t="s">
        <v>2305</v>
      </c>
      <c r="C1439" s="70"/>
      <c r="D1439" s="71"/>
      <c r="E1439" s="72"/>
      <c r="F1439" s="73"/>
      <c r="G1439" s="70"/>
      <c r="H1439" s="74"/>
      <c r="I1439" s="75"/>
      <c r="J1439" s="75"/>
      <c r="K1439" s="36"/>
      <c r="L1439" s="82"/>
      <c r="M1439" s="82"/>
      <c r="N1439" s="77"/>
      <c r="O1439" s="84" t="s">
        <v>233</v>
      </c>
      <c r="P1439" s="86">
        <v>43168.060266203705</v>
      </c>
      <c r="Q1439" s="84" t="s">
        <v>2904</v>
      </c>
      <c r="R1439" s="87" t="s">
        <v>3349</v>
      </c>
      <c r="S1439" s="84" t="s">
        <v>236</v>
      </c>
      <c r="T1439" s="84" t="s">
        <v>3758</v>
      </c>
      <c r="U1439" s="84"/>
      <c r="V1439" s="87" t="s">
        <v>4793</v>
      </c>
      <c r="W1439" s="86">
        <v>43168.060266203705</v>
      </c>
      <c r="X1439" s="87" t="s">
        <v>6188</v>
      </c>
      <c r="Y1439" s="84"/>
      <c r="Z1439" s="84"/>
      <c r="AA1439" s="90" t="s">
        <v>7767</v>
      </c>
      <c r="AB1439" s="84"/>
      <c r="AC1439" s="84" t="b">
        <v>0</v>
      </c>
      <c r="AD1439" s="84">
        <v>1</v>
      </c>
      <c r="AE1439" s="90" t="s">
        <v>243</v>
      </c>
      <c r="AF1439" s="84" t="b">
        <v>1</v>
      </c>
      <c r="AG1439" s="84" t="s">
        <v>248</v>
      </c>
      <c r="AH1439" s="84"/>
      <c r="AI1439" s="90" t="s">
        <v>8511</v>
      </c>
      <c r="AJ1439" s="84" t="b">
        <v>0</v>
      </c>
      <c r="AK1439" s="84">
        <v>0</v>
      </c>
      <c r="AL1439" s="90" t="s">
        <v>243</v>
      </c>
      <c r="AM1439" s="84" t="s">
        <v>253</v>
      </c>
      <c r="AN1439" s="84" t="b">
        <v>0</v>
      </c>
      <c r="AO1439" s="90" t="s">
        <v>7767</v>
      </c>
      <c r="AP1439" s="84" t="s">
        <v>179</v>
      </c>
      <c r="AQ1439" s="84">
        <v>0</v>
      </c>
      <c r="AR1439" s="84">
        <v>0</v>
      </c>
      <c r="AS1439" s="84"/>
      <c r="AT1439" s="84"/>
      <c r="AU1439" s="84"/>
      <c r="AV1439" s="84"/>
      <c r="AW1439" s="84"/>
      <c r="AX1439" s="84"/>
      <c r="AY1439" s="84"/>
      <c r="AZ1439" s="84"/>
    </row>
    <row r="1440" spans="1:52" x14ac:dyDescent="0.25">
      <c r="A1440" s="69" t="s">
        <v>1608</v>
      </c>
      <c r="B1440" s="69" t="s">
        <v>2082</v>
      </c>
      <c r="C1440" s="70"/>
      <c r="D1440" s="71"/>
      <c r="E1440" s="72"/>
      <c r="F1440" s="73"/>
      <c r="G1440" s="70"/>
      <c r="H1440" s="74"/>
      <c r="I1440" s="75"/>
      <c r="J1440" s="75"/>
      <c r="K1440" s="36"/>
      <c r="L1440" s="82"/>
      <c r="M1440" s="82"/>
      <c r="N1440" s="77"/>
      <c r="O1440" s="84" t="s">
        <v>233</v>
      </c>
      <c r="P1440" s="86">
        <v>43168.060277777775</v>
      </c>
      <c r="Q1440" s="84" t="s">
        <v>2397</v>
      </c>
      <c r="R1440" s="84"/>
      <c r="S1440" s="84"/>
      <c r="T1440" s="84"/>
      <c r="U1440" s="84"/>
      <c r="V1440" s="87" t="s">
        <v>4794</v>
      </c>
      <c r="W1440" s="86">
        <v>43168.060277777775</v>
      </c>
      <c r="X1440" s="87" t="s">
        <v>6189</v>
      </c>
      <c r="Y1440" s="84"/>
      <c r="Z1440" s="84"/>
      <c r="AA1440" s="90" t="s">
        <v>7768</v>
      </c>
      <c r="AB1440" s="84"/>
      <c r="AC1440" s="84" t="b">
        <v>0</v>
      </c>
      <c r="AD1440" s="84">
        <v>0</v>
      </c>
      <c r="AE1440" s="90" t="s">
        <v>243</v>
      </c>
      <c r="AF1440" s="84" t="b">
        <v>1</v>
      </c>
      <c r="AG1440" s="84" t="s">
        <v>248</v>
      </c>
      <c r="AH1440" s="84"/>
      <c r="AI1440" s="90" t="s">
        <v>8490</v>
      </c>
      <c r="AJ1440" s="84" t="b">
        <v>0</v>
      </c>
      <c r="AK1440" s="84">
        <v>6157</v>
      </c>
      <c r="AL1440" s="90" t="s">
        <v>8318</v>
      </c>
      <c r="AM1440" s="84" t="s">
        <v>252</v>
      </c>
      <c r="AN1440" s="84" t="b">
        <v>0</v>
      </c>
      <c r="AO1440" s="90" t="s">
        <v>8318</v>
      </c>
      <c r="AP1440" s="84" t="s">
        <v>179</v>
      </c>
      <c r="AQ1440" s="84">
        <v>0</v>
      </c>
      <c r="AR1440" s="84">
        <v>0</v>
      </c>
      <c r="AS1440" s="84"/>
      <c r="AT1440" s="84"/>
      <c r="AU1440" s="84"/>
      <c r="AV1440" s="84"/>
      <c r="AW1440" s="84"/>
      <c r="AX1440" s="84"/>
      <c r="AY1440" s="84"/>
      <c r="AZ1440" s="84"/>
    </row>
    <row r="1441" spans="1:52" x14ac:dyDescent="0.25">
      <c r="A1441" s="69" t="s">
        <v>1609</v>
      </c>
      <c r="B1441" s="69" t="s">
        <v>2079</v>
      </c>
      <c r="C1441" s="70"/>
      <c r="D1441" s="71"/>
      <c r="E1441" s="72"/>
      <c r="F1441" s="73"/>
      <c r="G1441" s="70"/>
      <c r="H1441" s="74"/>
      <c r="I1441" s="75"/>
      <c r="J1441" s="75"/>
      <c r="K1441" s="36"/>
      <c r="L1441" s="82"/>
      <c r="M1441" s="82"/>
      <c r="N1441" s="77"/>
      <c r="O1441" s="84" t="s">
        <v>233</v>
      </c>
      <c r="P1441" s="86">
        <v>43168.060277777775</v>
      </c>
      <c r="Q1441" s="84" t="s">
        <v>2618</v>
      </c>
      <c r="R1441" s="87" t="s">
        <v>3271</v>
      </c>
      <c r="S1441" s="84" t="s">
        <v>3469</v>
      </c>
      <c r="T1441" s="84" t="s">
        <v>3547</v>
      </c>
      <c r="U1441" s="84"/>
      <c r="V1441" s="87" t="s">
        <v>4795</v>
      </c>
      <c r="W1441" s="86">
        <v>43168.060277777775</v>
      </c>
      <c r="X1441" s="87" t="s">
        <v>6190</v>
      </c>
      <c r="Y1441" s="84"/>
      <c r="Z1441" s="84"/>
      <c r="AA1441" s="90" t="s">
        <v>7769</v>
      </c>
      <c r="AB1441" s="84"/>
      <c r="AC1441" s="84" t="b">
        <v>0</v>
      </c>
      <c r="AD1441" s="84">
        <v>0</v>
      </c>
      <c r="AE1441" s="90" t="s">
        <v>243</v>
      </c>
      <c r="AF1441" s="84" t="b">
        <v>0</v>
      </c>
      <c r="AG1441" s="84" t="s">
        <v>248</v>
      </c>
      <c r="AH1441" s="84"/>
      <c r="AI1441" s="90" t="s">
        <v>243</v>
      </c>
      <c r="AJ1441" s="84" t="b">
        <v>0</v>
      </c>
      <c r="AK1441" s="84">
        <v>35</v>
      </c>
      <c r="AL1441" s="90" t="s">
        <v>8315</v>
      </c>
      <c r="AM1441" s="84" t="s">
        <v>251</v>
      </c>
      <c r="AN1441" s="84" t="b">
        <v>0</v>
      </c>
      <c r="AO1441" s="90" t="s">
        <v>8315</v>
      </c>
      <c r="AP1441" s="84" t="s">
        <v>179</v>
      </c>
      <c r="AQ1441" s="84">
        <v>0</v>
      </c>
      <c r="AR1441" s="84">
        <v>0</v>
      </c>
      <c r="AS1441" s="84"/>
      <c r="AT1441" s="84"/>
      <c r="AU1441" s="84"/>
      <c r="AV1441" s="84"/>
      <c r="AW1441" s="84"/>
      <c r="AX1441" s="84"/>
      <c r="AY1441" s="84"/>
      <c r="AZ1441" s="84"/>
    </row>
    <row r="1442" spans="1:52" x14ac:dyDescent="0.25">
      <c r="A1442" s="69" t="s">
        <v>1610</v>
      </c>
      <c r="B1442" s="69" t="s">
        <v>1610</v>
      </c>
      <c r="C1442" s="70"/>
      <c r="D1442" s="71"/>
      <c r="E1442" s="72"/>
      <c r="F1442" s="73"/>
      <c r="G1442" s="70"/>
      <c r="H1442" s="74"/>
      <c r="I1442" s="75"/>
      <c r="J1442" s="75"/>
      <c r="K1442" s="36"/>
      <c r="L1442" s="82"/>
      <c r="M1442" s="82"/>
      <c r="N1442" s="77"/>
      <c r="O1442" s="84" t="s">
        <v>179</v>
      </c>
      <c r="P1442" s="86">
        <v>43167.067511574074</v>
      </c>
      <c r="Q1442" s="84" t="s">
        <v>2905</v>
      </c>
      <c r="R1442" s="87" t="s">
        <v>3292</v>
      </c>
      <c r="S1442" s="84" t="s">
        <v>3484</v>
      </c>
      <c r="T1442" s="84" t="s">
        <v>3676</v>
      </c>
      <c r="U1442" s="84"/>
      <c r="V1442" s="87" t="s">
        <v>4796</v>
      </c>
      <c r="W1442" s="86">
        <v>43167.067511574074</v>
      </c>
      <c r="X1442" s="87" t="s">
        <v>6191</v>
      </c>
      <c r="Y1442" s="84"/>
      <c r="Z1442" s="84"/>
      <c r="AA1442" s="90" t="s">
        <v>7770</v>
      </c>
      <c r="AB1442" s="84"/>
      <c r="AC1442" s="84" t="b">
        <v>0</v>
      </c>
      <c r="AD1442" s="84">
        <v>1028</v>
      </c>
      <c r="AE1442" s="90" t="s">
        <v>243</v>
      </c>
      <c r="AF1442" s="84" t="b">
        <v>0</v>
      </c>
      <c r="AG1442" s="84" t="s">
        <v>8486</v>
      </c>
      <c r="AH1442" s="84"/>
      <c r="AI1442" s="90" t="s">
        <v>243</v>
      </c>
      <c r="AJ1442" s="84" t="b">
        <v>0</v>
      </c>
      <c r="AK1442" s="84">
        <v>784</v>
      </c>
      <c r="AL1442" s="90" t="s">
        <v>243</v>
      </c>
      <c r="AM1442" s="84" t="s">
        <v>253</v>
      </c>
      <c r="AN1442" s="84" t="b">
        <v>0</v>
      </c>
      <c r="AO1442" s="90" t="s">
        <v>7770</v>
      </c>
      <c r="AP1442" s="84" t="s">
        <v>270</v>
      </c>
      <c r="AQ1442" s="84">
        <v>0</v>
      </c>
      <c r="AR1442" s="84">
        <v>0</v>
      </c>
      <c r="AS1442" s="84"/>
      <c r="AT1442" s="84"/>
      <c r="AU1442" s="84"/>
      <c r="AV1442" s="84"/>
      <c r="AW1442" s="84"/>
      <c r="AX1442" s="84"/>
      <c r="AY1442" s="84"/>
      <c r="AZ1442" s="84"/>
    </row>
    <row r="1443" spans="1:52" x14ac:dyDescent="0.25">
      <c r="A1443" s="69" t="s">
        <v>1611</v>
      </c>
      <c r="B1443" s="69" t="s">
        <v>1610</v>
      </c>
      <c r="C1443" s="70"/>
      <c r="D1443" s="71"/>
      <c r="E1443" s="72"/>
      <c r="F1443" s="73"/>
      <c r="G1443" s="70"/>
      <c r="H1443" s="74"/>
      <c r="I1443" s="75"/>
      <c r="J1443" s="75"/>
      <c r="K1443" s="36"/>
      <c r="L1443" s="82"/>
      <c r="M1443" s="82"/>
      <c r="N1443" s="77"/>
      <c r="O1443" s="84" t="s">
        <v>233</v>
      </c>
      <c r="P1443" s="86">
        <v>43168.060277777775</v>
      </c>
      <c r="Q1443" s="84" t="s">
        <v>2692</v>
      </c>
      <c r="R1443" s="87" t="s">
        <v>3292</v>
      </c>
      <c r="S1443" s="84" t="s">
        <v>3484</v>
      </c>
      <c r="T1443" s="84" t="s">
        <v>3676</v>
      </c>
      <c r="U1443" s="84"/>
      <c r="V1443" s="87" t="s">
        <v>242</v>
      </c>
      <c r="W1443" s="86">
        <v>43168.060277777775</v>
      </c>
      <c r="X1443" s="87" t="s">
        <v>6192</v>
      </c>
      <c r="Y1443" s="84"/>
      <c r="Z1443" s="84"/>
      <c r="AA1443" s="90" t="s">
        <v>7771</v>
      </c>
      <c r="AB1443" s="84"/>
      <c r="AC1443" s="84" t="b">
        <v>0</v>
      </c>
      <c r="AD1443" s="84">
        <v>0</v>
      </c>
      <c r="AE1443" s="90" t="s">
        <v>243</v>
      </c>
      <c r="AF1443" s="84" t="b">
        <v>0</v>
      </c>
      <c r="AG1443" s="84" t="s">
        <v>8486</v>
      </c>
      <c r="AH1443" s="84"/>
      <c r="AI1443" s="90" t="s">
        <v>243</v>
      </c>
      <c r="AJ1443" s="84" t="b">
        <v>0</v>
      </c>
      <c r="AK1443" s="84">
        <v>784</v>
      </c>
      <c r="AL1443" s="90" t="s">
        <v>7770</v>
      </c>
      <c r="AM1443" s="84" t="s">
        <v>252</v>
      </c>
      <c r="AN1443" s="84" t="b">
        <v>0</v>
      </c>
      <c r="AO1443" s="90" t="s">
        <v>7770</v>
      </c>
      <c r="AP1443" s="84" t="s">
        <v>179</v>
      </c>
      <c r="AQ1443" s="84">
        <v>0</v>
      </c>
      <c r="AR1443" s="84">
        <v>0</v>
      </c>
      <c r="AS1443" s="84"/>
      <c r="AT1443" s="84"/>
      <c r="AU1443" s="84"/>
      <c r="AV1443" s="84"/>
      <c r="AW1443" s="84"/>
      <c r="AX1443" s="84"/>
      <c r="AY1443" s="84"/>
      <c r="AZ1443" s="84"/>
    </row>
    <row r="1444" spans="1:52" x14ac:dyDescent="0.25">
      <c r="A1444" s="69" t="s">
        <v>1612</v>
      </c>
      <c r="B1444" s="69" t="s">
        <v>2018</v>
      </c>
      <c r="C1444" s="70"/>
      <c r="D1444" s="71"/>
      <c r="E1444" s="72"/>
      <c r="F1444" s="73"/>
      <c r="G1444" s="70"/>
      <c r="H1444" s="74"/>
      <c r="I1444" s="75"/>
      <c r="J1444" s="75"/>
      <c r="K1444" s="36"/>
      <c r="L1444" s="82"/>
      <c r="M1444" s="82"/>
      <c r="N1444" s="77"/>
      <c r="O1444" s="84" t="s">
        <v>233</v>
      </c>
      <c r="P1444" s="86">
        <v>43168.060289351852</v>
      </c>
      <c r="Q1444" s="84" t="s">
        <v>2576</v>
      </c>
      <c r="R1444" s="84"/>
      <c r="S1444" s="84"/>
      <c r="T1444" s="84"/>
      <c r="U1444" s="84"/>
      <c r="V1444" s="87" t="s">
        <v>4797</v>
      </c>
      <c r="W1444" s="86">
        <v>43168.060289351852</v>
      </c>
      <c r="X1444" s="87" t="s">
        <v>6193</v>
      </c>
      <c r="Y1444" s="84"/>
      <c r="Z1444" s="84"/>
      <c r="AA1444" s="90" t="s">
        <v>7772</v>
      </c>
      <c r="AB1444" s="84"/>
      <c r="AC1444" s="84" t="b">
        <v>0</v>
      </c>
      <c r="AD1444" s="84">
        <v>0</v>
      </c>
      <c r="AE1444" s="90" t="s">
        <v>243</v>
      </c>
      <c r="AF1444" s="84" t="b">
        <v>0</v>
      </c>
      <c r="AG1444" s="84" t="s">
        <v>248</v>
      </c>
      <c r="AH1444" s="84"/>
      <c r="AI1444" s="90" t="s">
        <v>243</v>
      </c>
      <c r="AJ1444" s="84" t="b">
        <v>0</v>
      </c>
      <c r="AK1444" s="84">
        <v>101</v>
      </c>
      <c r="AL1444" s="90" t="s">
        <v>8248</v>
      </c>
      <c r="AM1444" s="84" t="s">
        <v>254</v>
      </c>
      <c r="AN1444" s="84" t="b">
        <v>0</v>
      </c>
      <c r="AO1444" s="90" t="s">
        <v>8248</v>
      </c>
      <c r="AP1444" s="84" t="s">
        <v>179</v>
      </c>
      <c r="AQ1444" s="84">
        <v>0</v>
      </c>
      <c r="AR1444" s="84">
        <v>0</v>
      </c>
      <c r="AS1444" s="84"/>
      <c r="AT1444" s="84"/>
      <c r="AU1444" s="84"/>
      <c r="AV1444" s="84"/>
      <c r="AW1444" s="84"/>
      <c r="AX1444" s="84"/>
      <c r="AY1444" s="84"/>
      <c r="AZ1444" s="84"/>
    </row>
    <row r="1445" spans="1:52" x14ac:dyDescent="0.25">
      <c r="A1445" s="69" t="s">
        <v>1613</v>
      </c>
      <c r="B1445" s="69" t="s">
        <v>341</v>
      </c>
      <c r="C1445" s="70"/>
      <c r="D1445" s="71"/>
      <c r="E1445" s="72"/>
      <c r="F1445" s="73"/>
      <c r="G1445" s="70"/>
      <c r="H1445" s="74"/>
      <c r="I1445" s="75"/>
      <c r="J1445" s="75"/>
      <c r="K1445" s="36"/>
      <c r="L1445" s="82"/>
      <c r="M1445" s="82"/>
      <c r="N1445" s="77"/>
      <c r="O1445" s="84" t="s">
        <v>233</v>
      </c>
      <c r="P1445" s="86">
        <v>43168.060300925928</v>
      </c>
      <c r="Q1445" s="84" t="s">
        <v>2395</v>
      </c>
      <c r="R1445" s="84"/>
      <c r="S1445" s="84"/>
      <c r="T1445" s="84"/>
      <c r="U1445" s="84"/>
      <c r="V1445" s="87" t="s">
        <v>4798</v>
      </c>
      <c r="W1445" s="86">
        <v>43168.060300925928</v>
      </c>
      <c r="X1445" s="87" t="s">
        <v>6194</v>
      </c>
      <c r="Y1445" s="84"/>
      <c r="Z1445" s="84"/>
      <c r="AA1445" s="90" t="s">
        <v>7773</v>
      </c>
      <c r="AB1445" s="84"/>
      <c r="AC1445" s="84" t="b">
        <v>0</v>
      </c>
      <c r="AD1445" s="84">
        <v>0</v>
      </c>
      <c r="AE1445" s="90" t="s">
        <v>243</v>
      </c>
      <c r="AF1445" s="84" t="b">
        <v>0</v>
      </c>
      <c r="AG1445" s="84" t="s">
        <v>248</v>
      </c>
      <c r="AH1445" s="84"/>
      <c r="AI1445" s="90" t="s">
        <v>243</v>
      </c>
      <c r="AJ1445" s="84" t="b">
        <v>0</v>
      </c>
      <c r="AK1445" s="84">
        <v>1489</v>
      </c>
      <c r="AL1445" s="90" t="s">
        <v>7816</v>
      </c>
      <c r="AM1445" s="84" t="s">
        <v>254</v>
      </c>
      <c r="AN1445" s="84" t="b">
        <v>0</v>
      </c>
      <c r="AO1445" s="90" t="s">
        <v>7816</v>
      </c>
      <c r="AP1445" s="84" t="s">
        <v>179</v>
      </c>
      <c r="AQ1445" s="84">
        <v>0</v>
      </c>
      <c r="AR1445" s="84">
        <v>0</v>
      </c>
      <c r="AS1445" s="84"/>
      <c r="AT1445" s="84"/>
      <c r="AU1445" s="84"/>
      <c r="AV1445" s="84"/>
      <c r="AW1445" s="84"/>
      <c r="AX1445" s="84"/>
      <c r="AY1445" s="84"/>
      <c r="AZ1445" s="84"/>
    </row>
    <row r="1446" spans="1:52" x14ac:dyDescent="0.25">
      <c r="A1446" s="69" t="s">
        <v>1613</v>
      </c>
      <c r="B1446" s="69" t="s">
        <v>2135</v>
      </c>
      <c r="C1446" s="70"/>
      <c r="D1446" s="71"/>
      <c r="E1446" s="72"/>
      <c r="F1446" s="73"/>
      <c r="G1446" s="70"/>
      <c r="H1446" s="74"/>
      <c r="I1446" s="75"/>
      <c r="J1446" s="75"/>
      <c r="K1446" s="36"/>
      <c r="L1446" s="82"/>
      <c r="M1446" s="82"/>
      <c r="N1446" s="77"/>
      <c r="O1446" s="84" t="s">
        <v>233</v>
      </c>
      <c r="P1446" s="86">
        <v>43168.060300925928</v>
      </c>
      <c r="Q1446" s="84" t="s">
        <v>2395</v>
      </c>
      <c r="R1446" s="84"/>
      <c r="S1446" s="84"/>
      <c r="T1446" s="84"/>
      <c r="U1446" s="84"/>
      <c r="V1446" s="87" t="s">
        <v>4798</v>
      </c>
      <c r="W1446" s="86">
        <v>43168.060300925928</v>
      </c>
      <c r="X1446" s="87" t="s">
        <v>6194</v>
      </c>
      <c r="Y1446" s="84"/>
      <c r="Z1446" s="84"/>
      <c r="AA1446" s="90" t="s">
        <v>7773</v>
      </c>
      <c r="AB1446" s="84"/>
      <c r="AC1446" s="84" t="b">
        <v>0</v>
      </c>
      <c r="AD1446" s="84">
        <v>0</v>
      </c>
      <c r="AE1446" s="90" t="s">
        <v>243</v>
      </c>
      <c r="AF1446" s="84" t="b">
        <v>0</v>
      </c>
      <c r="AG1446" s="84" t="s">
        <v>248</v>
      </c>
      <c r="AH1446" s="84"/>
      <c r="AI1446" s="90" t="s">
        <v>243</v>
      </c>
      <c r="AJ1446" s="84" t="b">
        <v>0</v>
      </c>
      <c r="AK1446" s="84">
        <v>1489</v>
      </c>
      <c r="AL1446" s="90" t="s">
        <v>7816</v>
      </c>
      <c r="AM1446" s="84" t="s">
        <v>254</v>
      </c>
      <c r="AN1446" s="84" t="b">
        <v>0</v>
      </c>
      <c r="AO1446" s="90" t="s">
        <v>7816</v>
      </c>
      <c r="AP1446" s="84" t="s">
        <v>179</v>
      </c>
      <c r="AQ1446" s="84">
        <v>0</v>
      </c>
      <c r="AR1446" s="84">
        <v>0</v>
      </c>
      <c r="AS1446" s="84"/>
      <c r="AT1446" s="84"/>
      <c r="AU1446" s="84"/>
      <c r="AV1446" s="84"/>
      <c r="AW1446" s="84"/>
      <c r="AX1446" s="84"/>
      <c r="AY1446" s="84"/>
      <c r="AZ1446" s="84"/>
    </row>
    <row r="1447" spans="1:52" x14ac:dyDescent="0.25">
      <c r="A1447" s="69" t="s">
        <v>1613</v>
      </c>
      <c r="B1447" s="69" t="s">
        <v>2136</v>
      </c>
      <c r="C1447" s="70"/>
      <c r="D1447" s="71"/>
      <c r="E1447" s="72"/>
      <c r="F1447" s="73"/>
      <c r="G1447" s="70"/>
      <c r="H1447" s="74"/>
      <c r="I1447" s="75"/>
      <c r="J1447" s="75"/>
      <c r="K1447" s="36"/>
      <c r="L1447" s="82"/>
      <c r="M1447" s="82"/>
      <c r="N1447" s="77"/>
      <c r="O1447" s="84" t="s">
        <v>233</v>
      </c>
      <c r="P1447" s="86">
        <v>43168.060300925928</v>
      </c>
      <c r="Q1447" s="84" t="s">
        <v>2395</v>
      </c>
      <c r="R1447" s="84"/>
      <c r="S1447" s="84"/>
      <c r="T1447" s="84"/>
      <c r="U1447" s="84"/>
      <c r="V1447" s="87" t="s">
        <v>4798</v>
      </c>
      <c r="W1447" s="86">
        <v>43168.060300925928</v>
      </c>
      <c r="X1447" s="87" t="s">
        <v>6194</v>
      </c>
      <c r="Y1447" s="84"/>
      <c r="Z1447" s="84"/>
      <c r="AA1447" s="90" t="s">
        <v>7773</v>
      </c>
      <c r="AB1447" s="84"/>
      <c r="AC1447" s="84" t="b">
        <v>0</v>
      </c>
      <c r="AD1447" s="84">
        <v>0</v>
      </c>
      <c r="AE1447" s="90" t="s">
        <v>243</v>
      </c>
      <c r="AF1447" s="84" t="b">
        <v>0</v>
      </c>
      <c r="AG1447" s="84" t="s">
        <v>248</v>
      </c>
      <c r="AH1447" s="84"/>
      <c r="AI1447" s="90" t="s">
        <v>243</v>
      </c>
      <c r="AJ1447" s="84" t="b">
        <v>0</v>
      </c>
      <c r="AK1447" s="84">
        <v>1489</v>
      </c>
      <c r="AL1447" s="90" t="s">
        <v>7816</v>
      </c>
      <c r="AM1447" s="84" t="s">
        <v>254</v>
      </c>
      <c r="AN1447" s="84" t="b">
        <v>0</v>
      </c>
      <c r="AO1447" s="90" t="s">
        <v>7816</v>
      </c>
      <c r="AP1447" s="84" t="s">
        <v>179</v>
      </c>
      <c r="AQ1447" s="84">
        <v>0</v>
      </c>
      <c r="AR1447" s="84">
        <v>0</v>
      </c>
      <c r="AS1447" s="84"/>
      <c r="AT1447" s="84"/>
      <c r="AU1447" s="84"/>
      <c r="AV1447" s="84"/>
      <c r="AW1447" s="84"/>
      <c r="AX1447" s="84"/>
      <c r="AY1447" s="84"/>
      <c r="AZ1447" s="84"/>
    </row>
    <row r="1448" spans="1:52" x14ac:dyDescent="0.25">
      <c r="A1448" s="69" t="s">
        <v>1613</v>
      </c>
      <c r="B1448" s="69" t="s">
        <v>2137</v>
      </c>
      <c r="C1448" s="70"/>
      <c r="D1448" s="71"/>
      <c r="E1448" s="72"/>
      <c r="F1448" s="73"/>
      <c r="G1448" s="70"/>
      <c r="H1448" s="74"/>
      <c r="I1448" s="75"/>
      <c r="J1448" s="75"/>
      <c r="K1448" s="36"/>
      <c r="L1448" s="82"/>
      <c r="M1448" s="82"/>
      <c r="N1448" s="77"/>
      <c r="O1448" s="84" t="s">
        <v>233</v>
      </c>
      <c r="P1448" s="86">
        <v>43168.060300925928</v>
      </c>
      <c r="Q1448" s="84" t="s">
        <v>2395</v>
      </c>
      <c r="R1448" s="84"/>
      <c r="S1448" s="84"/>
      <c r="T1448" s="84"/>
      <c r="U1448" s="84"/>
      <c r="V1448" s="87" t="s">
        <v>4798</v>
      </c>
      <c r="W1448" s="86">
        <v>43168.060300925928</v>
      </c>
      <c r="X1448" s="87" t="s">
        <v>6194</v>
      </c>
      <c r="Y1448" s="84"/>
      <c r="Z1448" s="84"/>
      <c r="AA1448" s="90" t="s">
        <v>7773</v>
      </c>
      <c r="AB1448" s="84"/>
      <c r="AC1448" s="84" t="b">
        <v>0</v>
      </c>
      <c r="AD1448" s="84">
        <v>0</v>
      </c>
      <c r="AE1448" s="90" t="s">
        <v>243</v>
      </c>
      <c r="AF1448" s="84" t="b">
        <v>0</v>
      </c>
      <c r="AG1448" s="84" t="s">
        <v>248</v>
      </c>
      <c r="AH1448" s="84"/>
      <c r="AI1448" s="90" t="s">
        <v>243</v>
      </c>
      <c r="AJ1448" s="84" t="b">
        <v>0</v>
      </c>
      <c r="AK1448" s="84">
        <v>1489</v>
      </c>
      <c r="AL1448" s="90" t="s">
        <v>7816</v>
      </c>
      <c r="AM1448" s="84" t="s">
        <v>254</v>
      </c>
      <c r="AN1448" s="84" t="b">
        <v>0</v>
      </c>
      <c r="AO1448" s="90" t="s">
        <v>7816</v>
      </c>
      <c r="AP1448" s="84" t="s">
        <v>179</v>
      </c>
      <c r="AQ1448" s="84">
        <v>0</v>
      </c>
      <c r="AR1448" s="84">
        <v>0</v>
      </c>
      <c r="AS1448" s="84"/>
      <c r="AT1448" s="84"/>
      <c r="AU1448" s="84"/>
      <c r="AV1448" s="84"/>
      <c r="AW1448" s="84"/>
      <c r="AX1448" s="84"/>
      <c r="AY1448" s="84"/>
      <c r="AZ1448" s="84"/>
    </row>
    <row r="1449" spans="1:52" x14ac:dyDescent="0.25">
      <c r="A1449" s="69" t="s">
        <v>1613</v>
      </c>
      <c r="B1449" s="69" t="s">
        <v>2138</v>
      </c>
      <c r="C1449" s="70"/>
      <c r="D1449" s="71"/>
      <c r="E1449" s="72"/>
      <c r="F1449" s="73"/>
      <c r="G1449" s="70"/>
      <c r="H1449" s="74"/>
      <c r="I1449" s="75"/>
      <c r="J1449" s="75"/>
      <c r="K1449" s="36"/>
      <c r="L1449" s="82"/>
      <c r="M1449" s="82"/>
      <c r="N1449" s="77"/>
      <c r="O1449" s="84" t="s">
        <v>233</v>
      </c>
      <c r="P1449" s="86">
        <v>43168.060300925928</v>
      </c>
      <c r="Q1449" s="84" t="s">
        <v>2395</v>
      </c>
      <c r="R1449" s="84"/>
      <c r="S1449" s="84"/>
      <c r="T1449" s="84"/>
      <c r="U1449" s="84"/>
      <c r="V1449" s="87" t="s">
        <v>4798</v>
      </c>
      <c r="W1449" s="86">
        <v>43168.060300925928</v>
      </c>
      <c r="X1449" s="87" t="s">
        <v>6194</v>
      </c>
      <c r="Y1449" s="84"/>
      <c r="Z1449" s="84"/>
      <c r="AA1449" s="90" t="s">
        <v>7773</v>
      </c>
      <c r="AB1449" s="84"/>
      <c r="AC1449" s="84" t="b">
        <v>0</v>
      </c>
      <c r="AD1449" s="84">
        <v>0</v>
      </c>
      <c r="AE1449" s="90" t="s">
        <v>243</v>
      </c>
      <c r="AF1449" s="84" t="b">
        <v>0</v>
      </c>
      <c r="AG1449" s="84" t="s">
        <v>248</v>
      </c>
      <c r="AH1449" s="84"/>
      <c r="AI1449" s="90" t="s">
        <v>243</v>
      </c>
      <c r="AJ1449" s="84" t="b">
        <v>0</v>
      </c>
      <c r="AK1449" s="84">
        <v>1489</v>
      </c>
      <c r="AL1449" s="90" t="s">
        <v>7816</v>
      </c>
      <c r="AM1449" s="84" t="s">
        <v>254</v>
      </c>
      <c r="AN1449" s="84" t="b">
        <v>0</v>
      </c>
      <c r="AO1449" s="90" t="s">
        <v>7816</v>
      </c>
      <c r="AP1449" s="84" t="s">
        <v>179</v>
      </c>
      <c r="AQ1449" s="84">
        <v>0</v>
      </c>
      <c r="AR1449" s="84">
        <v>0</v>
      </c>
      <c r="AS1449" s="84"/>
      <c r="AT1449" s="84"/>
      <c r="AU1449" s="84"/>
      <c r="AV1449" s="84"/>
      <c r="AW1449" s="84"/>
      <c r="AX1449" s="84"/>
      <c r="AY1449" s="84"/>
      <c r="AZ1449" s="84"/>
    </row>
    <row r="1450" spans="1:52" x14ac:dyDescent="0.25">
      <c r="A1450" s="69" t="s">
        <v>1613</v>
      </c>
      <c r="B1450" s="69" t="s">
        <v>2139</v>
      </c>
      <c r="C1450" s="70"/>
      <c r="D1450" s="71"/>
      <c r="E1450" s="72"/>
      <c r="F1450" s="73"/>
      <c r="G1450" s="70"/>
      <c r="H1450" s="74"/>
      <c r="I1450" s="75"/>
      <c r="J1450" s="75"/>
      <c r="K1450" s="36"/>
      <c r="L1450" s="82"/>
      <c r="M1450" s="82"/>
      <c r="N1450" s="77"/>
      <c r="O1450" s="84" t="s">
        <v>233</v>
      </c>
      <c r="P1450" s="86">
        <v>43168.060300925928</v>
      </c>
      <c r="Q1450" s="84" t="s">
        <v>2395</v>
      </c>
      <c r="R1450" s="84"/>
      <c r="S1450" s="84"/>
      <c r="T1450" s="84"/>
      <c r="U1450" s="84"/>
      <c r="V1450" s="87" t="s">
        <v>4798</v>
      </c>
      <c r="W1450" s="86">
        <v>43168.060300925928</v>
      </c>
      <c r="X1450" s="87" t="s">
        <v>6194</v>
      </c>
      <c r="Y1450" s="84"/>
      <c r="Z1450" s="84"/>
      <c r="AA1450" s="90" t="s">
        <v>7773</v>
      </c>
      <c r="AB1450" s="84"/>
      <c r="AC1450" s="84" t="b">
        <v>0</v>
      </c>
      <c r="AD1450" s="84">
        <v>0</v>
      </c>
      <c r="AE1450" s="90" t="s">
        <v>243</v>
      </c>
      <c r="AF1450" s="84" t="b">
        <v>0</v>
      </c>
      <c r="AG1450" s="84" t="s">
        <v>248</v>
      </c>
      <c r="AH1450" s="84"/>
      <c r="AI1450" s="90" t="s">
        <v>243</v>
      </c>
      <c r="AJ1450" s="84" t="b">
        <v>0</v>
      </c>
      <c r="AK1450" s="84">
        <v>1489</v>
      </c>
      <c r="AL1450" s="90" t="s">
        <v>7816</v>
      </c>
      <c r="AM1450" s="84" t="s">
        <v>254</v>
      </c>
      <c r="AN1450" s="84" t="b">
        <v>0</v>
      </c>
      <c r="AO1450" s="90" t="s">
        <v>7816</v>
      </c>
      <c r="AP1450" s="84" t="s">
        <v>179</v>
      </c>
      <c r="AQ1450" s="84">
        <v>0</v>
      </c>
      <c r="AR1450" s="84">
        <v>0</v>
      </c>
      <c r="AS1450" s="84"/>
      <c r="AT1450" s="84"/>
      <c r="AU1450" s="84"/>
      <c r="AV1450" s="84"/>
      <c r="AW1450" s="84"/>
      <c r="AX1450" s="84"/>
      <c r="AY1450" s="84"/>
      <c r="AZ1450" s="84"/>
    </row>
    <row r="1451" spans="1:52" x14ac:dyDescent="0.25">
      <c r="A1451" s="69" t="s">
        <v>1613</v>
      </c>
      <c r="B1451" s="69" t="s">
        <v>2140</v>
      </c>
      <c r="C1451" s="70"/>
      <c r="D1451" s="71"/>
      <c r="E1451" s="72"/>
      <c r="F1451" s="73"/>
      <c r="G1451" s="70"/>
      <c r="H1451" s="74"/>
      <c r="I1451" s="75"/>
      <c r="J1451" s="75"/>
      <c r="K1451" s="36"/>
      <c r="L1451" s="82"/>
      <c r="M1451" s="82"/>
      <c r="N1451" s="77"/>
      <c r="O1451" s="84" t="s">
        <v>233</v>
      </c>
      <c r="P1451" s="86">
        <v>43168.060300925928</v>
      </c>
      <c r="Q1451" s="84" t="s">
        <v>2395</v>
      </c>
      <c r="R1451" s="84"/>
      <c r="S1451" s="84"/>
      <c r="T1451" s="84"/>
      <c r="U1451" s="84"/>
      <c r="V1451" s="87" t="s">
        <v>4798</v>
      </c>
      <c r="W1451" s="86">
        <v>43168.060300925928</v>
      </c>
      <c r="X1451" s="87" t="s">
        <v>6194</v>
      </c>
      <c r="Y1451" s="84"/>
      <c r="Z1451" s="84"/>
      <c r="AA1451" s="90" t="s">
        <v>7773</v>
      </c>
      <c r="AB1451" s="84"/>
      <c r="AC1451" s="84" t="b">
        <v>0</v>
      </c>
      <c r="AD1451" s="84">
        <v>0</v>
      </c>
      <c r="AE1451" s="90" t="s">
        <v>243</v>
      </c>
      <c r="AF1451" s="84" t="b">
        <v>0</v>
      </c>
      <c r="AG1451" s="84" t="s">
        <v>248</v>
      </c>
      <c r="AH1451" s="84"/>
      <c r="AI1451" s="90" t="s">
        <v>243</v>
      </c>
      <c r="AJ1451" s="84" t="b">
        <v>0</v>
      </c>
      <c r="AK1451" s="84">
        <v>1489</v>
      </c>
      <c r="AL1451" s="90" t="s">
        <v>7816</v>
      </c>
      <c r="AM1451" s="84" t="s">
        <v>254</v>
      </c>
      <c r="AN1451" s="84" t="b">
        <v>0</v>
      </c>
      <c r="AO1451" s="90" t="s">
        <v>7816</v>
      </c>
      <c r="AP1451" s="84" t="s">
        <v>179</v>
      </c>
      <c r="AQ1451" s="84">
        <v>0</v>
      </c>
      <c r="AR1451" s="84">
        <v>0</v>
      </c>
      <c r="AS1451" s="84"/>
      <c r="AT1451" s="84"/>
      <c r="AU1451" s="84"/>
      <c r="AV1451" s="84"/>
      <c r="AW1451" s="84"/>
      <c r="AX1451" s="84"/>
      <c r="AY1451" s="84"/>
      <c r="AZ1451" s="84"/>
    </row>
    <row r="1452" spans="1:52" x14ac:dyDescent="0.25">
      <c r="A1452" s="69" t="s">
        <v>1613</v>
      </c>
      <c r="B1452" s="69" t="s">
        <v>2141</v>
      </c>
      <c r="C1452" s="70"/>
      <c r="D1452" s="71"/>
      <c r="E1452" s="72"/>
      <c r="F1452" s="73"/>
      <c r="G1452" s="70"/>
      <c r="H1452" s="74"/>
      <c r="I1452" s="75"/>
      <c r="J1452" s="75"/>
      <c r="K1452" s="36"/>
      <c r="L1452" s="82"/>
      <c r="M1452" s="82"/>
      <c r="N1452" s="77"/>
      <c r="O1452" s="84" t="s">
        <v>233</v>
      </c>
      <c r="P1452" s="86">
        <v>43168.060300925928</v>
      </c>
      <c r="Q1452" s="84" t="s">
        <v>2395</v>
      </c>
      <c r="R1452" s="84"/>
      <c r="S1452" s="84"/>
      <c r="T1452" s="84"/>
      <c r="U1452" s="84"/>
      <c r="V1452" s="87" t="s">
        <v>4798</v>
      </c>
      <c r="W1452" s="86">
        <v>43168.060300925928</v>
      </c>
      <c r="X1452" s="87" t="s">
        <v>6194</v>
      </c>
      <c r="Y1452" s="84"/>
      <c r="Z1452" s="84"/>
      <c r="AA1452" s="90" t="s">
        <v>7773</v>
      </c>
      <c r="AB1452" s="84"/>
      <c r="AC1452" s="84" t="b">
        <v>0</v>
      </c>
      <c r="AD1452" s="84">
        <v>0</v>
      </c>
      <c r="AE1452" s="90" t="s">
        <v>243</v>
      </c>
      <c r="AF1452" s="84" t="b">
        <v>0</v>
      </c>
      <c r="AG1452" s="84" t="s">
        <v>248</v>
      </c>
      <c r="AH1452" s="84"/>
      <c r="AI1452" s="90" t="s">
        <v>243</v>
      </c>
      <c r="AJ1452" s="84" t="b">
        <v>0</v>
      </c>
      <c r="AK1452" s="84">
        <v>1489</v>
      </c>
      <c r="AL1452" s="90" t="s">
        <v>7816</v>
      </c>
      <c r="AM1452" s="84" t="s">
        <v>254</v>
      </c>
      <c r="AN1452" s="84" t="b">
        <v>0</v>
      </c>
      <c r="AO1452" s="90" t="s">
        <v>7816</v>
      </c>
      <c r="AP1452" s="84" t="s">
        <v>179</v>
      </c>
      <c r="AQ1452" s="84">
        <v>0</v>
      </c>
      <c r="AR1452" s="84">
        <v>0</v>
      </c>
      <c r="AS1452" s="84"/>
      <c r="AT1452" s="84"/>
      <c r="AU1452" s="84"/>
      <c r="AV1452" s="84"/>
      <c r="AW1452" s="84"/>
      <c r="AX1452" s="84"/>
      <c r="AY1452" s="84"/>
      <c r="AZ1452" s="84"/>
    </row>
    <row r="1453" spans="1:52" x14ac:dyDescent="0.25">
      <c r="A1453" s="69" t="s">
        <v>1613</v>
      </c>
      <c r="B1453" s="69" t="s">
        <v>2142</v>
      </c>
      <c r="C1453" s="70"/>
      <c r="D1453" s="71"/>
      <c r="E1453" s="72"/>
      <c r="F1453" s="73"/>
      <c r="G1453" s="70"/>
      <c r="H1453" s="74"/>
      <c r="I1453" s="75"/>
      <c r="J1453" s="75"/>
      <c r="K1453" s="36"/>
      <c r="L1453" s="82"/>
      <c r="M1453" s="82"/>
      <c r="N1453" s="77"/>
      <c r="O1453" s="84" t="s">
        <v>233</v>
      </c>
      <c r="P1453" s="86">
        <v>43168.060300925928</v>
      </c>
      <c r="Q1453" s="84" t="s">
        <v>2395</v>
      </c>
      <c r="R1453" s="84"/>
      <c r="S1453" s="84"/>
      <c r="T1453" s="84"/>
      <c r="U1453" s="84"/>
      <c r="V1453" s="87" t="s">
        <v>4798</v>
      </c>
      <c r="W1453" s="86">
        <v>43168.060300925928</v>
      </c>
      <c r="X1453" s="87" t="s">
        <v>6194</v>
      </c>
      <c r="Y1453" s="84"/>
      <c r="Z1453" s="84"/>
      <c r="AA1453" s="90" t="s">
        <v>7773</v>
      </c>
      <c r="AB1453" s="84"/>
      <c r="AC1453" s="84" t="b">
        <v>0</v>
      </c>
      <c r="AD1453" s="84">
        <v>0</v>
      </c>
      <c r="AE1453" s="90" t="s">
        <v>243</v>
      </c>
      <c r="AF1453" s="84" t="b">
        <v>0</v>
      </c>
      <c r="AG1453" s="84" t="s">
        <v>248</v>
      </c>
      <c r="AH1453" s="84"/>
      <c r="AI1453" s="90" t="s">
        <v>243</v>
      </c>
      <c r="AJ1453" s="84" t="b">
        <v>0</v>
      </c>
      <c r="AK1453" s="84">
        <v>1489</v>
      </c>
      <c r="AL1453" s="90" t="s">
        <v>7816</v>
      </c>
      <c r="AM1453" s="84" t="s">
        <v>254</v>
      </c>
      <c r="AN1453" s="84" t="b">
        <v>0</v>
      </c>
      <c r="AO1453" s="90" t="s">
        <v>7816</v>
      </c>
      <c r="AP1453" s="84" t="s">
        <v>179</v>
      </c>
      <c r="AQ1453" s="84">
        <v>0</v>
      </c>
      <c r="AR1453" s="84">
        <v>0</v>
      </c>
      <c r="AS1453" s="84"/>
      <c r="AT1453" s="84"/>
      <c r="AU1453" s="84"/>
      <c r="AV1453" s="84"/>
      <c r="AW1453" s="84"/>
      <c r="AX1453" s="84"/>
      <c r="AY1453" s="84"/>
      <c r="AZ1453" s="84"/>
    </row>
    <row r="1454" spans="1:52" x14ac:dyDescent="0.25">
      <c r="A1454" s="69" t="s">
        <v>1613</v>
      </c>
      <c r="B1454" s="69" t="s">
        <v>231</v>
      </c>
      <c r="C1454" s="70"/>
      <c r="D1454" s="71"/>
      <c r="E1454" s="72"/>
      <c r="F1454" s="73"/>
      <c r="G1454" s="70"/>
      <c r="H1454" s="74"/>
      <c r="I1454" s="75"/>
      <c r="J1454" s="75"/>
      <c r="K1454" s="36"/>
      <c r="L1454" s="82"/>
      <c r="M1454" s="82"/>
      <c r="N1454" s="77"/>
      <c r="O1454" s="84" t="s">
        <v>233</v>
      </c>
      <c r="P1454" s="86">
        <v>43168.060300925928</v>
      </c>
      <c r="Q1454" s="84" t="s">
        <v>2395</v>
      </c>
      <c r="R1454" s="84"/>
      <c r="S1454" s="84"/>
      <c r="T1454" s="84"/>
      <c r="U1454" s="84"/>
      <c r="V1454" s="87" t="s">
        <v>4798</v>
      </c>
      <c r="W1454" s="86">
        <v>43168.060300925928</v>
      </c>
      <c r="X1454" s="87" t="s">
        <v>6194</v>
      </c>
      <c r="Y1454" s="84"/>
      <c r="Z1454" s="84"/>
      <c r="AA1454" s="90" t="s">
        <v>7773</v>
      </c>
      <c r="AB1454" s="84"/>
      <c r="AC1454" s="84" t="b">
        <v>0</v>
      </c>
      <c r="AD1454" s="84">
        <v>0</v>
      </c>
      <c r="AE1454" s="90" t="s">
        <v>243</v>
      </c>
      <c r="AF1454" s="84" t="b">
        <v>0</v>
      </c>
      <c r="AG1454" s="84" t="s">
        <v>248</v>
      </c>
      <c r="AH1454" s="84"/>
      <c r="AI1454" s="90" t="s">
        <v>243</v>
      </c>
      <c r="AJ1454" s="84" t="b">
        <v>0</v>
      </c>
      <c r="AK1454" s="84">
        <v>1489</v>
      </c>
      <c r="AL1454" s="90" t="s">
        <v>7816</v>
      </c>
      <c r="AM1454" s="84" t="s">
        <v>254</v>
      </c>
      <c r="AN1454" s="84" t="b">
        <v>0</v>
      </c>
      <c r="AO1454" s="90" t="s">
        <v>7816</v>
      </c>
      <c r="AP1454" s="84" t="s">
        <v>179</v>
      </c>
      <c r="AQ1454" s="84">
        <v>0</v>
      </c>
      <c r="AR1454" s="84">
        <v>0</v>
      </c>
      <c r="AS1454" s="84"/>
      <c r="AT1454" s="84"/>
      <c r="AU1454" s="84"/>
      <c r="AV1454" s="84"/>
      <c r="AW1454" s="84"/>
      <c r="AX1454" s="84"/>
      <c r="AY1454" s="84"/>
      <c r="AZ1454" s="84"/>
    </row>
    <row r="1455" spans="1:52" x14ac:dyDescent="0.25">
      <c r="A1455" s="69" t="s">
        <v>1614</v>
      </c>
      <c r="B1455" s="69" t="s">
        <v>2306</v>
      </c>
      <c r="C1455" s="70"/>
      <c r="D1455" s="71"/>
      <c r="E1455" s="72"/>
      <c r="F1455" s="73"/>
      <c r="G1455" s="70"/>
      <c r="H1455" s="74"/>
      <c r="I1455" s="75"/>
      <c r="J1455" s="75"/>
      <c r="K1455" s="36"/>
      <c r="L1455" s="82"/>
      <c r="M1455" s="82"/>
      <c r="N1455" s="77"/>
      <c r="O1455" s="84" t="s">
        <v>233</v>
      </c>
      <c r="P1455" s="86">
        <v>43168.060335648152</v>
      </c>
      <c r="Q1455" s="84" t="s">
        <v>2906</v>
      </c>
      <c r="R1455" s="87" t="s">
        <v>3350</v>
      </c>
      <c r="S1455" s="84" t="s">
        <v>3511</v>
      </c>
      <c r="T1455" s="84" t="s">
        <v>3759</v>
      </c>
      <c r="U1455" s="84"/>
      <c r="V1455" s="87" t="s">
        <v>4799</v>
      </c>
      <c r="W1455" s="86">
        <v>43168.060335648152</v>
      </c>
      <c r="X1455" s="87" t="s">
        <v>6195</v>
      </c>
      <c r="Y1455" s="84"/>
      <c r="Z1455" s="84"/>
      <c r="AA1455" s="90" t="s">
        <v>7774</v>
      </c>
      <c r="AB1455" s="84"/>
      <c r="AC1455" s="84" t="b">
        <v>0</v>
      </c>
      <c r="AD1455" s="84">
        <v>0</v>
      </c>
      <c r="AE1455" s="90" t="s">
        <v>243</v>
      </c>
      <c r="AF1455" s="84" t="b">
        <v>0</v>
      </c>
      <c r="AG1455" s="84" t="s">
        <v>248</v>
      </c>
      <c r="AH1455" s="84"/>
      <c r="AI1455" s="90" t="s">
        <v>243</v>
      </c>
      <c r="AJ1455" s="84" t="b">
        <v>0</v>
      </c>
      <c r="AK1455" s="84">
        <v>0</v>
      </c>
      <c r="AL1455" s="90" t="s">
        <v>243</v>
      </c>
      <c r="AM1455" s="84" t="s">
        <v>8529</v>
      </c>
      <c r="AN1455" s="84" t="b">
        <v>0</v>
      </c>
      <c r="AO1455" s="90" t="s">
        <v>7774</v>
      </c>
      <c r="AP1455" s="84" t="s">
        <v>179</v>
      </c>
      <c r="AQ1455" s="84">
        <v>0</v>
      </c>
      <c r="AR1455" s="84">
        <v>0</v>
      </c>
      <c r="AS1455" s="84"/>
      <c r="AT1455" s="84"/>
      <c r="AU1455" s="84"/>
      <c r="AV1455" s="84"/>
      <c r="AW1455" s="84"/>
      <c r="AX1455" s="84"/>
      <c r="AY1455" s="84"/>
      <c r="AZ1455" s="84"/>
    </row>
    <row r="1456" spans="1:52" x14ac:dyDescent="0.25">
      <c r="A1456" s="69" t="s">
        <v>1614</v>
      </c>
      <c r="B1456" s="69" t="s">
        <v>2307</v>
      </c>
      <c r="C1456" s="70"/>
      <c r="D1456" s="71"/>
      <c r="E1456" s="72"/>
      <c r="F1456" s="73"/>
      <c r="G1456" s="70"/>
      <c r="H1456" s="74"/>
      <c r="I1456" s="75"/>
      <c r="J1456" s="75"/>
      <c r="K1456" s="36"/>
      <c r="L1456" s="82"/>
      <c r="M1456" s="82"/>
      <c r="N1456" s="77"/>
      <c r="O1456" s="84" t="s">
        <v>233</v>
      </c>
      <c r="P1456" s="86">
        <v>43168.060335648152</v>
      </c>
      <c r="Q1456" s="84" t="s">
        <v>2906</v>
      </c>
      <c r="R1456" s="87" t="s">
        <v>3350</v>
      </c>
      <c r="S1456" s="84" t="s">
        <v>3511</v>
      </c>
      <c r="T1456" s="84" t="s">
        <v>3759</v>
      </c>
      <c r="U1456" s="84"/>
      <c r="V1456" s="87" t="s">
        <v>4799</v>
      </c>
      <c r="W1456" s="86">
        <v>43168.060335648152</v>
      </c>
      <c r="X1456" s="87" t="s">
        <v>6195</v>
      </c>
      <c r="Y1456" s="84"/>
      <c r="Z1456" s="84"/>
      <c r="AA1456" s="90" t="s">
        <v>7774</v>
      </c>
      <c r="AB1456" s="84"/>
      <c r="AC1456" s="84" t="b">
        <v>0</v>
      </c>
      <c r="AD1456" s="84">
        <v>0</v>
      </c>
      <c r="AE1456" s="90" t="s">
        <v>243</v>
      </c>
      <c r="AF1456" s="84" t="b">
        <v>0</v>
      </c>
      <c r="AG1456" s="84" t="s">
        <v>248</v>
      </c>
      <c r="AH1456" s="84"/>
      <c r="AI1456" s="90" t="s">
        <v>243</v>
      </c>
      <c r="AJ1456" s="84" t="b">
        <v>0</v>
      </c>
      <c r="AK1456" s="84">
        <v>0</v>
      </c>
      <c r="AL1456" s="90" t="s">
        <v>243</v>
      </c>
      <c r="AM1456" s="84" t="s">
        <v>8529</v>
      </c>
      <c r="AN1456" s="84" t="b">
        <v>0</v>
      </c>
      <c r="AO1456" s="90" t="s">
        <v>7774</v>
      </c>
      <c r="AP1456" s="84" t="s">
        <v>179</v>
      </c>
      <c r="AQ1456" s="84">
        <v>0</v>
      </c>
      <c r="AR1456" s="84">
        <v>0</v>
      </c>
      <c r="AS1456" s="84"/>
      <c r="AT1456" s="84"/>
      <c r="AU1456" s="84"/>
      <c r="AV1456" s="84"/>
      <c r="AW1456" s="84"/>
      <c r="AX1456" s="84"/>
      <c r="AY1456" s="84"/>
      <c r="AZ1456" s="84"/>
    </row>
    <row r="1457" spans="1:52" x14ac:dyDescent="0.25">
      <c r="A1457" s="69" t="s">
        <v>1615</v>
      </c>
      <c r="B1457" s="69" t="s">
        <v>2308</v>
      </c>
      <c r="C1457" s="70"/>
      <c r="D1457" s="71"/>
      <c r="E1457" s="72"/>
      <c r="F1457" s="73"/>
      <c r="G1457" s="70"/>
      <c r="H1457" s="74"/>
      <c r="I1457" s="75"/>
      <c r="J1457" s="75"/>
      <c r="K1457" s="36"/>
      <c r="L1457" s="82"/>
      <c r="M1457" s="82"/>
      <c r="N1457" s="77"/>
      <c r="O1457" s="84" t="s">
        <v>234</v>
      </c>
      <c r="P1457" s="86">
        <v>43168.060347222221</v>
      </c>
      <c r="Q1457" s="84" t="s">
        <v>2907</v>
      </c>
      <c r="R1457" s="84"/>
      <c r="S1457" s="84"/>
      <c r="T1457" s="84" t="s">
        <v>3760</v>
      </c>
      <c r="U1457" s="84"/>
      <c r="V1457" s="87" t="s">
        <v>4800</v>
      </c>
      <c r="W1457" s="86">
        <v>43168.060347222221</v>
      </c>
      <c r="X1457" s="87" t="s">
        <v>6196</v>
      </c>
      <c r="Y1457" s="84"/>
      <c r="Z1457" s="84"/>
      <c r="AA1457" s="90" t="s">
        <v>7775</v>
      </c>
      <c r="AB1457" s="90" t="s">
        <v>8372</v>
      </c>
      <c r="AC1457" s="84" t="b">
        <v>0</v>
      </c>
      <c r="AD1457" s="84">
        <v>0</v>
      </c>
      <c r="AE1457" s="90" t="s">
        <v>8454</v>
      </c>
      <c r="AF1457" s="84" t="b">
        <v>0</v>
      </c>
      <c r="AG1457" s="84" t="s">
        <v>249</v>
      </c>
      <c r="AH1457" s="84"/>
      <c r="AI1457" s="90" t="s">
        <v>243</v>
      </c>
      <c r="AJ1457" s="84" t="b">
        <v>0</v>
      </c>
      <c r="AK1457" s="84">
        <v>0</v>
      </c>
      <c r="AL1457" s="90" t="s">
        <v>243</v>
      </c>
      <c r="AM1457" s="84" t="s">
        <v>251</v>
      </c>
      <c r="AN1457" s="84" t="b">
        <v>0</v>
      </c>
      <c r="AO1457" s="90" t="s">
        <v>8372</v>
      </c>
      <c r="AP1457" s="84" t="s">
        <v>179</v>
      </c>
      <c r="AQ1457" s="84">
        <v>0</v>
      </c>
      <c r="AR1457" s="84">
        <v>0</v>
      </c>
      <c r="AS1457" s="84"/>
      <c r="AT1457" s="84"/>
      <c r="AU1457" s="84"/>
      <c r="AV1457" s="84"/>
      <c r="AW1457" s="84"/>
      <c r="AX1457" s="84"/>
      <c r="AY1457" s="84"/>
      <c r="AZ1457" s="84"/>
    </row>
    <row r="1458" spans="1:52" x14ac:dyDescent="0.25">
      <c r="A1458" s="69" t="s">
        <v>1616</v>
      </c>
      <c r="B1458" s="69" t="s">
        <v>2012</v>
      </c>
      <c r="C1458" s="70"/>
      <c r="D1458" s="71"/>
      <c r="E1458" s="72"/>
      <c r="F1458" s="73"/>
      <c r="G1458" s="70"/>
      <c r="H1458" s="74"/>
      <c r="I1458" s="75"/>
      <c r="J1458" s="75"/>
      <c r="K1458" s="36"/>
      <c r="L1458" s="82"/>
      <c r="M1458" s="82"/>
      <c r="N1458" s="77"/>
      <c r="O1458" s="84" t="s">
        <v>233</v>
      </c>
      <c r="P1458" s="86">
        <v>43168.060347222221</v>
      </c>
      <c r="Q1458" s="84" t="s">
        <v>2461</v>
      </c>
      <c r="R1458" s="84"/>
      <c r="S1458" s="84"/>
      <c r="T1458" s="84" t="s">
        <v>3597</v>
      </c>
      <c r="U1458" s="84"/>
      <c r="V1458" s="87" t="s">
        <v>4801</v>
      </c>
      <c r="W1458" s="86">
        <v>43168.060347222221</v>
      </c>
      <c r="X1458" s="87" t="s">
        <v>6197</v>
      </c>
      <c r="Y1458" s="84"/>
      <c r="Z1458" s="84"/>
      <c r="AA1458" s="90" t="s">
        <v>7776</v>
      </c>
      <c r="AB1458" s="84"/>
      <c r="AC1458" s="84" t="b">
        <v>0</v>
      </c>
      <c r="AD1458" s="84">
        <v>0</v>
      </c>
      <c r="AE1458" s="90" t="s">
        <v>243</v>
      </c>
      <c r="AF1458" s="84" t="b">
        <v>0</v>
      </c>
      <c r="AG1458" s="84" t="s">
        <v>8486</v>
      </c>
      <c r="AH1458" s="84"/>
      <c r="AI1458" s="90" t="s">
        <v>243</v>
      </c>
      <c r="AJ1458" s="84" t="b">
        <v>0</v>
      </c>
      <c r="AK1458" s="84">
        <v>1405</v>
      </c>
      <c r="AL1458" s="90" t="s">
        <v>8241</v>
      </c>
      <c r="AM1458" s="84" t="s">
        <v>252</v>
      </c>
      <c r="AN1458" s="84" t="b">
        <v>0</v>
      </c>
      <c r="AO1458" s="90" t="s">
        <v>8241</v>
      </c>
      <c r="AP1458" s="84" t="s">
        <v>179</v>
      </c>
      <c r="AQ1458" s="84">
        <v>0</v>
      </c>
      <c r="AR1458" s="84">
        <v>0</v>
      </c>
      <c r="AS1458" s="84"/>
      <c r="AT1458" s="84"/>
      <c r="AU1458" s="84"/>
      <c r="AV1458" s="84"/>
      <c r="AW1458" s="84"/>
      <c r="AX1458" s="84"/>
      <c r="AY1458" s="84"/>
      <c r="AZ1458" s="84"/>
    </row>
    <row r="1459" spans="1:52" x14ac:dyDescent="0.25">
      <c r="A1459" s="69" t="s">
        <v>1617</v>
      </c>
      <c r="B1459" s="69" t="s">
        <v>1617</v>
      </c>
      <c r="C1459" s="70"/>
      <c r="D1459" s="71"/>
      <c r="E1459" s="72"/>
      <c r="F1459" s="73"/>
      <c r="G1459" s="70"/>
      <c r="H1459" s="74"/>
      <c r="I1459" s="75"/>
      <c r="J1459" s="75"/>
      <c r="K1459" s="36"/>
      <c r="L1459" s="82"/>
      <c r="M1459" s="82"/>
      <c r="N1459" s="77"/>
      <c r="O1459" s="84" t="s">
        <v>179</v>
      </c>
      <c r="P1459" s="86">
        <v>43168.049490740741</v>
      </c>
      <c r="Q1459" s="84" t="s">
        <v>2908</v>
      </c>
      <c r="R1459" s="84"/>
      <c r="S1459" s="84"/>
      <c r="T1459" s="84" t="s">
        <v>3761</v>
      </c>
      <c r="U1459" s="87" t="s">
        <v>3991</v>
      </c>
      <c r="V1459" s="87" t="s">
        <v>3991</v>
      </c>
      <c r="W1459" s="86">
        <v>43168.049490740741</v>
      </c>
      <c r="X1459" s="87" t="s">
        <v>6198</v>
      </c>
      <c r="Y1459" s="84"/>
      <c r="Z1459" s="84"/>
      <c r="AA1459" s="90" t="s">
        <v>7777</v>
      </c>
      <c r="AB1459" s="84"/>
      <c r="AC1459" s="84" t="b">
        <v>0</v>
      </c>
      <c r="AD1459" s="84">
        <v>1</v>
      </c>
      <c r="AE1459" s="90" t="s">
        <v>243</v>
      </c>
      <c r="AF1459" s="84" t="b">
        <v>0</v>
      </c>
      <c r="AG1459" s="84" t="s">
        <v>248</v>
      </c>
      <c r="AH1459" s="84"/>
      <c r="AI1459" s="90" t="s">
        <v>243</v>
      </c>
      <c r="AJ1459" s="84" t="b">
        <v>0</v>
      </c>
      <c r="AK1459" s="84">
        <v>1</v>
      </c>
      <c r="AL1459" s="90" t="s">
        <v>243</v>
      </c>
      <c r="AM1459" s="84" t="s">
        <v>253</v>
      </c>
      <c r="AN1459" s="84" t="b">
        <v>0</v>
      </c>
      <c r="AO1459" s="90" t="s">
        <v>7777</v>
      </c>
      <c r="AP1459" s="84" t="s">
        <v>179</v>
      </c>
      <c r="AQ1459" s="84">
        <v>0</v>
      </c>
      <c r="AR1459" s="84">
        <v>0</v>
      </c>
      <c r="AS1459" s="84"/>
      <c r="AT1459" s="84"/>
      <c r="AU1459" s="84"/>
      <c r="AV1459" s="84"/>
      <c r="AW1459" s="84"/>
      <c r="AX1459" s="84"/>
      <c r="AY1459" s="84"/>
      <c r="AZ1459" s="84"/>
    </row>
    <row r="1460" spans="1:52" x14ac:dyDescent="0.25">
      <c r="A1460" s="69" t="s">
        <v>1618</v>
      </c>
      <c r="B1460" s="69" t="s">
        <v>1617</v>
      </c>
      <c r="C1460" s="70"/>
      <c r="D1460" s="71"/>
      <c r="E1460" s="72"/>
      <c r="F1460" s="73"/>
      <c r="G1460" s="70"/>
      <c r="H1460" s="74"/>
      <c r="I1460" s="75"/>
      <c r="J1460" s="75"/>
      <c r="K1460" s="36"/>
      <c r="L1460" s="82"/>
      <c r="M1460" s="82"/>
      <c r="N1460" s="77"/>
      <c r="O1460" s="84" t="s">
        <v>233</v>
      </c>
      <c r="P1460" s="86">
        <v>43168.060370370367</v>
      </c>
      <c r="Q1460" s="84" t="s">
        <v>2909</v>
      </c>
      <c r="R1460" s="84"/>
      <c r="S1460" s="84"/>
      <c r="T1460" s="84" t="s">
        <v>3762</v>
      </c>
      <c r="U1460" s="84"/>
      <c r="V1460" s="87" t="s">
        <v>4802</v>
      </c>
      <c r="W1460" s="86">
        <v>43168.060370370367</v>
      </c>
      <c r="X1460" s="87" t="s">
        <v>6199</v>
      </c>
      <c r="Y1460" s="84"/>
      <c r="Z1460" s="84"/>
      <c r="AA1460" s="90" t="s">
        <v>7778</v>
      </c>
      <c r="AB1460" s="84"/>
      <c r="AC1460" s="84" t="b">
        <v>0</v>
      </c>
      <c r="AD1460" s="84">
        <v>0</v>
      </c>
      <c r="AE1460" s="90" t="s">
        <v>243</v>
      </c>
      <c r="AF1460" s="84" t="b">
        <v>0</v>
      </c>
      <c r="AG1460" s="84" t="s">
        <v>248</v>
      </c>
      <c r="AH1460" s="84"/>
      <c r="AI1460" s="90" t="s">
        <v>243</v>
      </c>
      <c r="AJ1460" s="84" t="b">
        <v>0</v>
      </c>
      <c r="AK1460" s="84">
        <v>1</v>
      </c>
      <c r="AL1460" s="90" t="s">
        <v>7777</v>
      </c>
      <c r="AM1460" s="84" t="s">
        <v>254</v>
      </c>
      <c r="AN1460" s="84" t="b">
        <v>0</v>
      </c>
      <c r="AO1460" s="90" t="s">
        <v>7777</v>
      </c>
      <c r="AP1460" s="84" t="s">
        <v>179</v>
      </c>
      <c r="AQ1460" s="84">
        <v>0</v>
      </c>
      <c r="AR1460" s="84">
        <v>0</v>
      </c>
      <c r="AS1460" s="84"/>
      <c r="AT1460" s="84"/>
      <c r="AU1460" s="84"/>
      <c r="AV1460" s="84"/>
      <c r="AW1460" s="84"/>
      <c r="AX1460" s="84"/>
      <c r="AY1460" s="84"/>
      <c r="AZ1460" s="84"/>
    </row>
    <row r="1461" spans="1:52" x14ac:dyDescent="0.25">
      <c r="A1461" s="69" t="s">
        <v>1619</v>
      </c>
      <c r="B1461" s="69" t="s">
        <v>2095</v>
      </c>
      <c r="C1461" s="70"/>
      <c r="D1461" s="71"/>
      <c r="E1461" s="72"/>
      <c r="F1461" s="73"/>
      <c r="G1461" s="70"/>
      <c r="H1461" s="74"/>
      <c r="I1461" s="75"/>
      <c r="J1461" s="75"/>
      <c r="K1461" s="36"/>
      <c r="L1461" s="82"/>
      <c r="M1461" s="82"/>
      <c r="N1461" s="77"/>
      <c r="O1461" s="84" t="s">
        <v>233</v>
      </c>
      <c r="P1461" s="86">
        <v>43168.060416666667</v>
      </c>
      <c r="Q1461" s="84" t="s">
        <v>2400</v>
      </c>
      <c r="R1461" s="84"/>
      <c r="S1461" s="84"/>
      <c r="T1461" s="84"/>
      <c r="U1461" s="84"/>
      <c r="V1461" s="87" t="s">
        <v>4803</v>
      </c>
      <c r="W1461" s="86">
        <v>43168.060416666667</v>
      </c>
      <c r="X1461" s="87" t="s">
        <v>6200</v>
      </c>
      <c r="Y1461" s="84"/>
      <c r="Z1461" s="84"/>
      <c r="AA1461" s="90" t="s">
        <v>7779</v>
      </c>
      <c r="AB1461" s="84"/>
      <c r="AC1461" s="84" t="b">
        <v>0</v>
      </c>
      <c r="AD1461" s="84">
        <v>0</v>
      </c>
      <c r="AE1461" s="90" t="s">
        <v>243</v>
      </c>
      <c r="AF1461" s="84" t="b">
        <v>0</v>
      </c>
      <c r="AG1461" s="84" t="s">
        <v>532</v>
      </c>
      <c r="AH1461" s="84"/>
      <c r="AI1461" s="90" t="s">
        <v>243</v>
      </c>
      <c r="AJ1461" s="84" t="b">
        <v>0</v>
      </c>
      <c r="AK1461" s="84">
        <v>369</v>
      </c>
      <c r="AL1461" s="90" t="s">
        <v>8332</v>
      </c>
      <c r="AM1461" s="84" t="s">
        <v>252</v>
      </c>
      <c r="AN1461" s="84" t="b">
        <v>0</v>
      </c>
      <c r="AO1461" s="90" t="s">
        <v>8332</v>
      </c>
      <c r="AP1461" s="84" t="s">
        <v>179</v>
      </c>
      <c r="AQ1461" s="84">
        <v>0</v>
      </c>
      <c r="AR1461" s="84">
        <v>0</v>
      </c>
      <c r="AS1461" s="84"/>
      <c r="AT1461" s="84"/>
      <c r="AU1461" s="84"/>
      <c r="AV1461" s="84"/>
      <c r="AW1461" s="84"/>
      <c r="AX1461" s="84"/>
      <c r="AY1461" s="84"/>
      <c r="AZ1461" s="84"/>
    </row>
    <row r="1462" spans="1:52" x14ac:dyDescent="0.25">
      <c r="A1462" s="69" t="s">
        <v>1620</v>
      </c>
      <c r="B1462" s="69" t="s">
        <v>2095</v>
      </c>
      <c r="C1462" s="70"/>
      <c r="D1462" s="71"/>
      <c r="E1462" s="72"/>
      <c r="F1462" s="73"/>
      <c r="G1462" s="70"/>
      <c r="H1462" s="74"/>
      <c r="I1462" s="75"/>
      <c r="J1462" s="75"/>
      <c r="K1462" s="36"/>
      <c r="L1462" s="82"/>
      <c r="M1462" s="82"/>
      <c r="N1462" s="77"/>
      <c r="O1462" s="84" t="s">
        <v>233</v>
      </c>
      <c r="P1462" s="86">
        <v>43168.060416666667</v>
      </c>
      <c r="Q1462" s="84" t="s">
        <v>2400</v>
      </c>
      <c r="R1462" s="84"/>
      <c r="S1462" s="84"/>
      <c r="T1462" s="84"/>
      <c r="U1462" s="84"/>
      <c r="V1462" s="87" t="s">
        <v>4804</v>
      </c>
      <c r="W1462" s="86">
        <v>43168.060416666667</v>
      </c>
      <c r="X1462" s="87" t="s">
        <v>6201</v>
      </c>
      <c r="Y1462" s="84"/>
      <c r="Z1462" s="84"/>
      <c r="AA1462" s="90" t="s">
        <v>7780</v>
      </c>
      <c r="AB1462" s="84"/>
      <c r="AC1462" s="84" t="b">
        <v>0</v>
      </c>
      <c r="AD1462" s="84">
        <v>0</v>
      </c>
      <c r="AE1462" s="90" t="s">
        <v>243</v>
      </c>
      <c r="AF1462" s="84" t="b">
        <v>0</v>
      </c>
      <c r="AG1462" s="84" t="s">
        <v>532</v>
      </c>
      <c r="AH1462" s="84"/>
      <c r="AI1462" s="90" t="s">
        <v>243</v>
      </c>
      <c r="AJ1462" s="84" t="b">
        <v>0</v>
      </c>
      <c r="AK1462" s="84">
        <v>369</v>
      </c>
      <c r="AL1462" s="90" t="s">
        <v>8332</v>
      </c>
      <c r="AM1462" s="84" t="s">
        <v>252</v>
      </c>
      <c r="AN1462" s="84" t="b">
        <v>0</v>
      </c>
      <c r="AO1462" s="90" t="s">
        <v>8332</v>
      </c>
      <c r="AP1462" s="84" t="s">
        <v>179</v>
      </c>
      <c r="AQ1462" s="84">
        <v>0</v>
      </c>
      <c r="AR1462" s="84">
        <v>0</v>
      </c>
      <c r="AS1462" s="84"/>
      <c r="AT1462" s="84"/>
      <c r="AU1462" s="84"/>
      <c r="AV1462" s="84"/>
      <c r="AW1462" s="84"/>
      <c r="AX1462" s="84"/>
      <c r="AY1462" s="84"/>
      <c r="AZ1462" s="84"/>
    </row>
    <row r="1463" spans="1:52" x14ac:dyDescent="0.25">
      <c r="A1463" s="69" t="s">
        <v>1621</v>
      </c>
      <c r="B1463" s="69" t="s">
        <v>215</v>
      </c>
      <c r="C1463" s="70"/>
      <c r="D1463" s="71"/>
      <c r="E1463" s="72"/>
      <c r="F1463" s="73"/>
      <c r="G1463" s="70"/>
      <c r="H1463" s="74"/>
      <c r="I1463" s="75"/>
      <c r="J1463" s="75"/>
      <c r="K1463" s="36"/>
      <c r="L1463" s="82"/>
      <c r="M1463" s="82"/>
      <c r="N1463" s="77"/>
      <c r="O1463" s="84" t="s">
        <v>233</v>
      </c>
      <c r="P1463" s="86">
        <v>43168.060416666667</v>
      </c>
      <c r="Q1463" s="84" t="s">
        <v>2420</v>
      </c>
      <c r="R1463" s="84"/>
      <c r="S1463" s="84"/>
      <c r="T1463" s="84" t="s">
        <v>3582</v>
      </c>
      <c r="U1463" s="84"/>
      <c r="V1463" s="87" t="s">
        <v>4805</v>
      </c>
      <c r="W1463" s="86">
        <v>43168.060416666667</v>
      </c>
      <c r="X1463" s="87" t="s">
        <v>6202</v>
      </c>
      <c r="Y1463" s="84"/>
      <c r="Z1463" s="84"/>
      <c r="AA1463" s="90" t="s">
        <v>7781</v>
      </c>
      <c r="AB1463" s="84"/>
      <c r="AC1463" s="84" t="b">
        <v>0</v>
      </c>
      <c r="AD1463" s="84">
        <v>0</v>
      </c>
      <c r="AE1463" s="90" t="s">
        <v>243</v>
      </c>
      <c r="AF1463" s="84" t="b">
        <v>0</v>
      </c>
      <c r="AG1463" s="84" t="s">
        <v>248</v>
      </c>
      <c r="AH1463" s="84"/>
      <c r="AI1463" s="90" t="s">
        <v>243</v>
      </c>
      <c r="AJ1463" s="84" t="b">
        <v>0</v>
      </c>
      <c r="AK1463" s="84">
        <v>1465</v>
      </c>
      <c r="AL1463" s="90" t="s">
        <v>6776</v>
      </c>
      <c r="AM1463" s="84" t="s">
        <v>252</v>
      </c>
      <c r="AN1463" s="84" t="b">
        <v>0</v>
      </c>
      <c r="AO1463" s="90" t="s">
        <v>6776</v>
      </c>
      <c r="AP1463" s="84" t="s">
        <v>179</v>
      </c>
      <c r="AQ1463" s="84">
        <v>0</v>
      </c>
      <c r="AR1463" s="84">
        <v>0</v>
      </c>
      <c r="AS1463" s="84"/>
      <c r="AT1463" s="84"/>
      <c r="AU1463" s="84"/>
      <c r="AV1463" s="84"/>
      <c r="AW1463" s="84"/>
      <c r="AX1463" s="84"/>
      <c r="AY1463" s="84"/>
      <c r="AZ1463" s="84"/>
    </row>
    <row r="1464" spans="1:52" x14ac:dyDescent="0.25">
      <c r="A1464" s="69" t="s">
        <v>1622</v>
      </c>
      <c r="B1464" s="69" t="s">
        <v>215</v>
      </c>
      <c r="C1464" s="70"/>
      <c r="D1464" s="71"/>
      <c r="E1464" s="72"/>
      <c r="F1464" s="73"/>
      <c r="G1464" s="70"/>
      <c r="H1464" s="74"/>
      <c r="I1464" s="75"/>
      <c r="J1464" s="75"/>
      <c r="K1464" s="36"/>
      <c r="L1464" s="82"/>
      <c r="M1464" s="82"/>
      <c r="N1464" s="77"/>
      <c r="O1464" s="84" t="s">
        <v>233</v>
      </c>
      <c r="P1464" s="86">
        <v>43168.060428240744</v>
      </c>
      <c r="Q1464" s="84" t="s">
        <v>2420</v>
      </c>
      <c r="R1464" s="84"/>
      <c r="S1464" s="84"/>
      <c r="T1464" s="84" t="s">
        <v>3582</v>
      </c>
      <c r="U1464" s="84"/>
      <c r="V1464" s="87" t="s">
        <v>4806</v>
      </c>
      <c r="W1464" s="86">
        <v>43168.060428240744</v>
      </c>
      <c r="X1464" s="87" t="s">
        <v>6203</v>
      </c>
      <c r="Y1464" s="84"/>
      <c r="Z1464" s="84"/>
      <c r="AA1464" s="90" t="s">
        <v>7782</v>
      </c>
      <c r="AB1464" s="84"/>
      <c r="AC1464" s="84" t="b">
        <v>0</v>
      </c>
      <c r="AD1464" s="84">
        <v>0</v>
      </c>
      <c r="AE1464" s="90" t="s">
        <v>243</v>
      </c>
      <c r="AF1464" s="84" t="b">
        <v>0</v>
      </c>
      <c r="AG1464" s="84" t="s">
        <v>248</v>
      </c>
      <c r="AH1464" s="84"/>
      <c r="AI1464" s="90" t="s">
        <v>243</v>
      </c>
      <c r="AJ1464" s="84" t="b">
        <v>0</v>
      </c>
      <c r="AK1464" s="84">
        <v>1465</v>
      </c>
      <c r="AL1464" s="90" t="s">
        <v>6776</v>
      </c>
      <c r="AM1464" s="84" t="s">
        <v>251</v>
      </c>
      <c r="AN1464" s="84" t="b">
        <v>0</v>
      </c>
      <c r="AO1464" s="90" t="s">
        <v>6776</v>
      </c>
      <c r="AP1464" s="84" t="s">
        <v>179</v>
      </c>
      <c r="AQ1464" s="84">
        <v>0</v>
      </c>
      <c r="AR1464" s="84">
        <v>0</v>
      </c>
      <c r="AS1464" s="84"/>
      <c r="AT1464" s="84"/>
      <c r="AU1464" s="84"/>
      <c r="AV1464" s="84"/>
      <c r="AW1464" s="84"/>
      <c r="AX1464" s="84"/>
      <c r="AY1464" s="84"/>
      <c r="AZ1464" s="84"/>
    </row>
    <row r="1465" spans="1:52" x14ac:dyDescent="0.25">
      <c r="A1465" s="69" t="s">
        <v>1623</v>
      </c>
      <c r="B1465" s="69" t="s">
        <v>2095</v>
      </c>
      <c r="C1465" s="70"/>
      <c r="D1465" s="71"/>
      <c r="E1465" s="72"/>
      <c r="F1465" s="73"/>
      <c r="G1465" s="70"/>
      <c r="H1465" s="74"/>
      <c r="I1465" s="75"/>
      <c r="J1465" s="75"/>
      <c r="K1465" s="36"/>
      <c r="L1465" s="82"/>
      <c r="M1465" s="82"/>
      <c r="N1465" s="77"/>
      <c r="O1465" s="84" t="s">
        <v>233</v>
      </c>
      <c r="P1465" s="86">
        <v>43168.060439814813</v>
      </c>
      <c r="Q1465" s="84" t="s">
        <v>2400</v>
      </c>
      <c r="R1465" s="84"/>
      <c r="S1465" s="84"/>
      <c r="T1465" s="84"/>
      <c r="U1465" s="84"/>
      <c r="V1465" s="87" t="s">
        <v>4807</v>
      </c>
      <c r="W1465" s="86">
        <v>43168.060439814813</v>
      </c>
      <c r="X1465" s="87" t="s">
        <v>6204</v>
      </c>
      <c r="Y1465" s="84"/>
      <c r="Z1465" s="84"/>
      <c r="AA1465" s="90" t="s">
        <v>7783</v>
      </c>
      <c r="AB1465" s="84"/>
      <c r="AC1465" s="84" t="b">
        <v>0</v>
      </c>
      <c r="AD1465" s="84">
        <v>0</v>
      </c>
      <c r="AE1465" s="90" t="s">
        <v>243</v>
      </c>
      <c r="AF1465" s="84" t="b">
        <v>0</v>
      </c>
      <c r="AG1465" s="84" t="s">
        <v>532</v>
      </c>
      <c r="AH1465" s="84"/>
      <c r="AI1465" s="90" t="s">
        <v>243</v>
      </c>
      <c r="AJ1465" s="84" t="b">
        <v>0</v>
      </c>
      <c r="AK1465" s="84">
        <v>369</v>
      </c>
      <c r="AL1465" s="90" t="s">
        <v>8332</v>
      </c>
      <c r="AM1465" s="84" t="s">
        <v>251</v>
      </c>
      <c r="AN1465" s="84" t="b">
        <v>0</v>
      </c>
      <c r="AO1465" s="90" t="s">
        <v>8332</v>
      </c>
      <c r="AP1465" s="84" t="s">
        <v>179</v>
      </c>
      <c r="AQ1465" s="84">
        <v>0</v>
      </c>
      <c r="AR1465" s="84">
        <v>0</v>
      </c>
      <c r="AS1465" s="84"/>
      <c r="AT1465" s="84"/>
      <c r="AU1465" s="84"/>
      <c r="AV1465" s="84"/>
      <c r="AW1465" s="84"/>
      <c r="AX1465" s="84"/>
      <c r="AY1465" s="84"/>
      <c r="AZ1465" s="84"/>
    </row>
    <row r="1466" spans="1:52" x14ac:dyDescent="0.25">
      <c r="A1466" s="69" t="s">
        <v>1624</v>
      </c>
      <c r="B1466" s="69" t="s">
        <v>2079</v>
      </c>
      <c r="C1466" s="70"/>
      <c r="D1466" s="71"/>
      <c r="E1466" s="72"/>
      <c r="F1466" s="73"/>
      <c r="G1466" s="70"/>
      <c r="H1466" s="74"/>
      <c r="I1466" s="75"/>
      <c r="J1466" s="75"/>
      <c r="K1466" s="36"/>
      <c r="L1466" s="82"/>
      <c r="M1466" s="82"/>
      <c r="N1466" s="77"/>
      <c r="O1466" s="84" t="s">
        <v>233</v>
      </c>
      <c r="P1466" s="86">
        <v>43168.060439814813</v>
      </c>
      <c r="Q1466" s="84" t="s">
        <v>2618</v>
      </c>
      <c r="R1466" s="87" t="s">
        <v>3271</v>
      </c>
      <c r="S1466" s="84" t="s">
        <v>3469</v>
      </c>
      <c r="T1466" s="84" t="s">
        <v>3547</v>
      </c>
      <c r="U1466" s="84"/>
      <c r="V1466" s="87" t="s">
        <v>4808</v>
      </c>
      <c r="W1466" s="86">
        <v>43168.060439814813</v>
      </c>
      <c r="X1466" s="87" t="s">
        <v>6205</v>
      </c>
      <c r="Y1466" s="84"/>
      <c r="Z1466" s="84"/>
      <c r="AA1466" s="90" t="s">
        <v>7784</v>
      </c>
      <c r="AB1466" s="84"/>
      <c r="AC1466" s="84" t="b">
        <v>0</v>
      </c>
      <c r="AD1466" s="84">
        <v>0</v>
      </c>
      <c r="AE1466" s="90" t="s">
        <v>243</v>
      </c>
      <c r="AF1466" s="84" t="b">
        <v>0</v>
      </c>
      <c r="AG1466" s="84" t="s">
        <v>248</v>
      </c>
      <c r="AH1466" s="84"/>
      <c r="AI1466" s="90" t="s">
        <v>243</v>
      </c>
      <c r="AJ1466" s="84" t="b">
        <v>0</v>
      </c>
      <c r="AK1466" s="84">
        <v>35</v>
      </c>
      <c r="AL1466" s="90" t="s">
        <v>8315</v>
      </c>
      <c r="AM1466" s="84" t="s">
        <v>252</v>
      </c>
      <c r="AN1466" s="84" t="b">
        <v>0</v>
      </c>
      <c r="AO1466" s="90" t="s">
        <v>8315</v>
      </c>
      <c r="AP1466" s="84" t="s">
        <v>179</v>
      </c>
      <c r="AQ1466" s="84">
        <v>0</v>
      </c>
      <c r="AR1466" s="84">
        <v>0</v>
      </c>
      <c r="AS1466" s="84"/>
      <c r="AT1466" s="84"/>
      <c r="AU1466" s="84"/>
      <c r="AV1466" s="84"/>
      <c r="AW1466" s="84"/>
      <c r="AX1466" s="84"/>
      <c r="AY1466" s="84"/>
      <c r="AZ1466" s="84"/>
    </row>
    <row r="1467" spans="1:52" x14ac:dyDescent="0.25">
      <c r="A1467" s="69" t="s">
        <v>1625</v>
      </c>
      <c r="B1467" s="69" t="s">
        <v>1743</v>
      </c>
      <c r="C1467" s="70"/>
      <c r="D1467" s="71"/>
      <c r="E1467" s="72"/>
      <c r="F1467" s="73"/>
      <c r="G1467" s="70"/>
      <c r="H1467" s="74"/>
      <c r="I1467" s="75"/>
      <c r="J1467" s="75"/>
      <c r="K1467" s="36"/>
      <c r="L1467" s="82"/>
      <c r="M1467" s="82"/>
      <c r="N1467" s="77"/>
      <c r="O1467" s="84" t="s">
        <v>233</v>
      </c>
      <c r="P1467" s="86">
        <v>43168.060439814813</v>
      </c>
      <c r="Q1467" s="84" t="s">
        <v>2910</v>
      </c>
      <c r="R1467" s="84"/>
      <c r="S1467" s="84"/>
      <c r="T1467" s="84" t="s">
        <v>3763</v>
      </c>
      <c r="U1467" s="84"/>
      <c r="V1467" s="87" t="s">
        <v>4809</v>
      </c>
      <c r="W1467" s="86">
        <v>43168.060439814813</v>
      </c>
      <c r="X1467" s="87" t="s">
        <v>6206</v>
      </c>
      <c r="Y1467" s="84"/>
      <c r="Z1467" s="84"/>
      <c r="AA1467" s="90" t="s">
        <v>7785</v>
      </c>
      <c r="AB1467" s="84"/>
      <c r="AC1467" s="84" t="b">
        <v>0</v>
      </c>
      <c r="AD1467" s="84">
        <v>0</v>
      </c>
      <c r="AE1467" s="90" t="s">
        <v>243</v>
      </c>
      <c r="AF1467" s="84" t="b">
        <v>0</v>
      </c>
      <c r="AG1467" s="84" t="s">
        <v>248</v>
      </c>
      <c r="AH1467" s="84"/>
      <c r="AI1467" s="90" t="s">
        <v>243</v>
      </c>
      <c r="AJ1467" s="84" t="b">
        <v>0</v>
      </c>
      <c r="AK1467" s="84">
        <v>56</v>
      </c>
      <c r="AL1467" s="90" t="s">
        <v>7931</v>
      </c>
      <c r="AM1467" s="84" t="s">
        <v>251</v>
      </c>
      <c r="AN1467" s="84" t="b">
        <v>0</v>
      </c>
      <c r="AO1467" s="90" t="s">
        <v>7931</v>
      </c>
      <c r="AP1467" s="84" t="s">
        <v>179</v>
      </c>
      <c r="AQ1467" s="84">
        <v>0</v>
      </c>
      <c r="AR1467" s="84">
        <v>0</v>
      </c>
      <c r="AS1467" s="84"/>
      <c r="AT1467" s="84"/>
      <c r="AU1467" s="84"/>
      <c r="AV1467" s="84"/>
      <c r="AW1467" s="84"/>
      <c r="AX1467" s="84"/>
      <c r="AY1467" s="84"/>
      <c r="AZ1467" s="84"/>
    </row>
    <row r="1468" spans="1:52" x14ac:dyDescent="0.25">
      <c r="A1468" s="69" t="s">
        <v>1626</v>
      </c>
      <c r="B1468" s="69" t="s">
        <v>2155</v>
      </c>
      <c r="C1468" s="70"/>
      <c r="D1468" s="71"/>
      <c r="E1468" s="72"/>
      <c r="F1468" s="73"/>
      <c r="G1468" s="70"/>
      <c r="H1468" s="74"/>
      <c r="I1468" s="75"/>
      <c r="J1468" s="75"/>
      <c r="K1468" s="36"/>
      <c r="L1468" s="82"/>
      <c r="M1468" s="82"/>
      <c r="N1468" s="77"/>
      <c r="O1468" s="84" t="s">
        <v>233</v>
      </c>
      <c r="P1468" s="86">
        <v>43168.06045138889</v>
      </c>
      <c r="Q1468" s="84" t="s">
        <v>2911</v>
      </c>
      <c r="R1468" s="87" t="s">
        <v>3231</v>
      </c>
      <c r="S1468" s="84" t="s">
        <v>3444</v>
      </c>
      <c r="T1468" s="84" t="s">
        <v>3596</v>
      </c>
      <c r="U1468" s="87" t="s">
        <v>3894</v>
      </c>
      <c r="V1468" s="87" t="s">
        <v>3894</v>
      </c>
      <c r="W1468" s="86">
        <v>43168.06045138889</v>
      </c>
      <c r="X1468" s="87" t="s">
        <v>6207</v>
      </c>
      <c r="Y1468" s="84"/>
      <c r="Z1468" s="84"/>
      <c r="AA1468" s="90" t="s">
        <v>7786</v>
      </c>
      <c r="AB1468" s="84"/>
      <c r="AC1468" s="84" t="b">
        <v>0</v>
      </c>
      <c r="AD1468" s="84">
        <v>0</v>
      </c>
      <c r="AE1468" s="90" t="s">
        <v>243</v>
      </c>
      <c r="AF1468" s="84" t="b">
        <v>0</v>
      </c>
      <c r="AG1468" s="84" t="s">
        <v>8486</v>
      </c>
      <c r="AH1468" s="84"/>
      <c r="AI1468" s="90" t="s">
        <v>243</v>
      </c>
      <c r="AJ1468" s="84" t="b">
        <v>0</v>
      </c>
      <c r="AK1468" s="84">
        <v>0</v>
      </c>
      <c r="AL1468" s="90" t="s">
        <v>243</v>
      </c>
      <c r="AM1468" s="84" t="s">
        <v>8524</v>
      </c>
      <c r="AN1468" s="84" t="b">
        <v>0</v>
      </c>
      <c r="AO1468" s="90" t="s">
        <v>7786</v>
      </c>
      <c r="AP1468" s="84" t="s">
        <v>179</v>
      </c>
      <c r="AQ1468" s="84">
        <v>0</v>
      </c>
      <c r="AR1468" s="84">
        <v>0</v>
      </c>
      <c r="AS1468" s="84"/>
      <c r="AT1468" s="84"/>
      <c r="AU1468" s="84"/>
      <c r="AV1468" s="84"/>
      <c r="AW1468" s="84"/>
      <c r="AX1468" s="84"/>
      <c r="AY1468" s="84"/>
      <c r="AZ1468" s="84"/>
    </row>
    <row r="1469" spans="1:52" x14ac:dyDescent="0.25">
      <c r="A1469" s="69" t="s">
        <v>1627</v>
      </c>
      <c r="B1469" s="69" t="s">
        <v>2309</v>
      </c>
      <c r="C1469" s="70"/>
      <c r="D1469" s="71"/>
      <c r="E1469" s="72"/>
      <c r="F1469" s="73"/>
      <c r="G1469" s="70"/>
      <c r="H1469" s="74"/>
      <c r="I1469" s="75"/>
      <c r="J1469" s="75"/>
      <c r="K1469" s="36"/>
      <c r="L1469" s="82"/>
      <c r="M1469" s="82"/>
      <c r="N1469" s="77"/>
      <c r="O1469" s="84" t="s">
        <v>234</v>
      </c>
      <c r="P1469" s="86">
        <v>43168.06045138889</v>
      </c>
      <c r="Q1469" s="84" t="s">
        <v>2912</v>
      </c>
      <c r="R1469" s="84"/>
      <c r="S1469" s="84"/>
      <c r="T1469" s="84" t="s">
        <v>3547</v>
      </c>
      <c r="U1469" s="84"/>
      <c r="V1469" s="87" t="s">
        <v>4810</v>
      </c>
      <c r="W1469" s="86">
        <v>43168.06045138889</v>
      </c>
      <c r="X1469" s="87" t="s">
        <v>6208</v>
      </c>
      <c r="Y1469" s="84"/>
      <c r="Z1469" s="84"/>
      <c r="AA1469" s="90" t="s">
        <v>7787</v>
      </c>
      <c r="AB1469" s="90" t="s">
        <v>8373</v>
      </c>
      <c r="AC1469" s="84" t="b">
        <v>0</v>
      </c>
      <c r="AD1469" s="84">
        <v>2</v>
      </c>
      <c r="AE1469" s="90" t="s">
        <v>8455</v>
      </c>
      <c r="AF1469" s="84" t="b">
        <v>0</v>
      </c>
      <c r="AG1469" s="84" t="s">
        <v>523</v>
      </c>
      <c r="AH1469" s="84"/>
      <c r="AI1469" s="90" t="s">
        <v>243</v>
      </c>
      <c r="AJ1469" s="84" t="b">
        <v>0</v>
      </c>
      <c r="AK1469" s="84">
        <v>0</v>
      </c>
      <c r="AL1469" s="90" t="s">
        <v>243</v>
      </c>
      <c r="AM1469" s="84" t="s">
        <v>255</v>
      </c>
      <c r="AN1469" s="84" t="b">
        <v>0</v>
      </c>
      <c r="AO1469" s="90" t="s">
        <v>8373</v>
      </c>
      <c r="AP1469" s="84" t="s">
        <v>179</v>
      </c>
      <c r="AQ1469" s="84">
        <v>0</v>
      </c>
      <c r="AR1469" s="84">
        <v>0</v>
      </c>
      <c r="AS1469" s="84"/>
      <c r="AT1469" s="84"/>
      <c r="AU1469" s="84"/>
      <c r="AV1469" s="84"/>
      <c r="AW1469" s="84"/>
      <c r="AX1469" s="84"/>
      <c r="AY1469" s="84"/>
      <c r="AZ1469" s="84"/>
    </row>
    <row r="1470" spans="1:52" x14ac:dyDescent="0.25">
      <c r="A1470" s="69" t="s">
        <v>1628</v>
      </c>
      <c r="B1470" s="69" t="s">
        <v>341</v>
      </c>
      <c r="C1470" s="70"/>
      <c r="D1470" s="71"/>
      <c r="E1470" s="72"/>
      <c r="F1470" s="73"/>
      <c r="G1470" s="70"/>
      <c r="H1470" s="74"/>
      <c r="I1470" s="75"/>
      <c r="J1470" s="75"/>
      <c r="K1470" s="36"/>
      <c r="L1470" s="82"/>
      <c r="M1470" s="82"/>
      <c r="N1470" s="77"/>
      <c r="O1470" s="84" t="s">
        <v>233</v>
      </c>
      <c r="P1470" s="86">
        <v>43168.06046296296</v>
      </c>
      <c r="Q1470" s="84" t="s">
        <v>2395</v>
      </c>
      <c r="R1470" s="84"/>
      <c r="S1470" s="84"/>
      <c r="T1470" s="84"/>
      <c r="U1470" s="84"/>
      <c r="V1470" s="87" t="s">
        <v>242</v>
      </c>
      <c r="W1470" s="86">
        <v>43168.06046296296</v>
      </c>
      <c r="X1470" s="87" t="s">
        <v>6209</v>
      </c>
      <c r="Y1470" s="84"/>
      <c r="Z1470" s="84"/>
      <c r="AA1470" s="90" t="s">
        <v>7788</v>
      </c>
      <c r="AB1470" s="84"/>
      <c r="AC1470" s="84" t="b">
        <v>0</v>
      </c>
      <c r="AD1470" s="84">
        <v>0</v>
      </c>
      <c r="AE1470" s="90" t="s">
        <v>243</v>
      </c>
      <c r="AF1470" s="84" t="b">
        <v>0</v>
      </c>
      <c r="AG1470" s="84" t="s">
        <v>248</v>
      </c>
      <c r="AH1470" s="84"/>
      <c r="AI1470" s="90" t="s">
        <v>243</v>
      </c>
      <c r="AJ1470" s="84" t="b">
        <v>0</v>
      </c>
      <c r="AK1470" s="84">
        <v>1489</v>
      </c>
      <c r="AL1470" s="90" t="s">
        <v>7816</v>
      </c>
      <c r="AM1470" s="84" t="s">
        <v>252</v>
      </c>
      <c r="AN1470" s="84" t="b">
        <v>0</v>
      </c>
      <c r="AO1470" s="90" t="s">
        <v>7816</v>
      </c>
      <c r="AP1470" s="84" t="s">
        <v>179</v>
      </c>
      <c r="AQ1470" s="84">
        <v>0</v>
      </c>
      <c r="AR1470" s="84">
        <v>0</v>
      </c>
      <c r="AS1470" s="84"/>
      <c r="AT1470" s="84"/>
      <c r="AU1470" s="84"/>
      <c r="AV1470" s="84"/>
      <c r="AW1470" s="84"/>
      <c r="AX1470" s="84"/>
      <c r="AY1470" s="84"/>
      <c r="AZ1470" s="84"/>
    </row>
    <row r="1471" spans="1:52" x14ac:dyDescent="0.25">
      <c r="A1471" s="69" t="s">
        <v>1628</v>
      </c>
      <c r="B1471" s="69" t="s">
        <v>2135</v>
      </c>
      <c r="C1471" s="70"/>
      <c r="D1471" s="71"/>
      <c r="E1471" s="72"/>
      <c r="F1471" s="73"/>
      <c r="G1471" s="70"/>
      <c r="H1471" s="74"/>
      <c r="I1471" s="75"/>
      <c r="J1471" s="75"/>
      <c r="K1471" s="36"/>
      <c r="L1471" s="82"/>
      <c r="M1471" s="82"/>
      <c r="N1471" s="77"/>
      <c r="O1471" s="84" t="s">
        <v>233</v>
      </c>
      <c r="P1471" s="86">
        <v>43168.06046296296</v>
      </c>
      <c r="Q1471" s="84" t="s">
        <v>2395</v>
      </c>
      <c r="R1471" s="84"/>
      <c r="S1471" s="84"/>
      <c r="T1471" s="84"/>
      <c r="U1471" s="84"/>
      <c r="V1471" s="87" t="s">
        <v>242</v>
      </c>
      <c r="W1471" s="86">
        <v>43168.06046296296</v>
      </c>
      <c r="X1471" s="87" t="s">
        <v>6209</v>
      </c>
      <c r="Y1471" s="84"/>
      <c r="Z1471" s="84"/>
      <c r="AA1471" s="90" t="s">
        <v>7788</v>
      </c>
      <c r="AB1471" s="84"/>
      <c r="AC1471" s="84" t="b">
        <v>0</v>
      </c>
      <c r="AD1471" s="84">
        <v>0</v>
      </c>
      <c r="AE1471" s="90" t="s">
        <v>243</v>
      </c>
      <c r="AF1471" s="84" t="b">
        <v>0</v>
      </c>
      <c r="AG1471" s="84" t="s">
        <v>248</v>
      </c>
      <c r="AH1471" s="84"/>
      <c r="AI1471" s="90" t="s">
        <v>243</v>
      </c>
      <c r="AJ1471" s="84" t="b">
        <v>0</v>
      </c>
      <c r="AK1471" s="84">
        <v>1489</v>
      </c>
      <c r="AL1471" s="90" t="s">
        <v>7816</v>
      </c>
      <c r="AM1471" s="84" t="s">
        <v>252</v>
      </c>
      <c r="AN1471" s="84" t="b">
        <v>0</v>
      </c>
      <c r="AO1471" s="90" t="s">
        <v>7816</v>
      </c>
      <c r="AP1471" s="84" t="s">
        <v>179</v>
      </c>
      <c r="AQ1471" s="84">
        <v>0</v>
      </c>
      <c r="AR1471" s="84">
        <v>0</v>
      </c>
      <c r="AS1471" s="84"/>
      <c r="AT1471" s="84"/>
      <c r="AU1471" s="84"/>
      <c r="AV1471" s="84"/>
      <c r="AW1471" s="84"/>
      <c r="AX1471" s="84"/>
      <c r="AY1471" s="84"/>
      <c r="AZ1471" s="84"/>
    </row>
    <row r="1472" spans="1:52" x14ac:dyDescent="0.25">
      <c r="A1472" s="69" t="s">
        <v>1628</v>
      </c>
      <c r="B1472" s="69" t="s">
        <v>2136</v>
      </c>
      <c r="C1472" s="70"/>
      <c r="D1472" s="71"/>
      <c r="E1472" s="72"/>
      <c r="F1472" s="73"/>
      <c r="G1472" s="70"/>
      <c r="H1472" s="74"/>
      <c r="I1472" s="75"/>
      <c r="J1472" s="75"/>
      <c r="K1472" s="36"/>
      <c r="L1472" s="82"/>
      <c r="M1472" s="82"/>
      <c r="N1472" s="77"/>
      <c r="O1472" s="84" t="s">
        <v>233</v>
      </c>
      <c r="P1472" s="86">
        <v>43168.06046296296</v>
      </c>
      <c r="Q1472" s="84" t="s">
        <v>2395</v>
      </c>
      <c r="R1472" s="84"/>
      <c r="S1472" s="84"/>
      <c r="T1472" s="84"/>
      <c r="U1472" s="84"/>
      <c r="V1472" s="87" t="s">
        <v>242</v>
      </c>
      <c r="W1472" s="86">
        <v>43168.06046296296</v>
      </c>
      <c r="X1472" s="87" t="s">
        <v>6209</v>
      </c>
      <c r="Y1472" s="84"/>
      <c r="Z1472" s="84"/>
      <c r="AA1472" s="90" t="s">
        <v>7788</v>
      </c>
      <c r="AB1472" s="84"/>
      <c r="AC1472" s="84" t="b">
        <v>0</v>
      </c>
      <c r="AD1472" s="84">
        <v>0</v>
      </c>
      <c r="AE1472" s="90" t="s">
        <v>243</v>
      </c>
      <c r="AF1472" s="84" t="b">
        <v>0</v>
      </c>
      <c r="AG1472" s="84" t="s">
        <v>248</v>
      </c>
      <c r="AH1472" s="84"/>
      <c r="AI1472" s="90" t="s">
        <v>243</v>
      </c>
      <c r="AJ1472" s="84" t="b">
        <v>0</v>
      </c>
      <c r="AK1472" s="84">
        <v>1489</v>
      </c>
      <c r="AL1472" s="90" t="s">
        <v>7816</v>
      </c>
      <c r="AM1472" s="84" t="s">
        <v>252</v>
      </c>
      <c r="AN1472" s="84" t="b">
        <v>0</v>
      </c>
      <c r="AO1472" s="90" t="s">
        <v>7816</v>
      </c>
      <c r="AP1472" s="84" t="s">
        <v>179</v>
      </c>
      <c r="AQ1472" s="84">
        <v>0</v>
      </c>
      <c r="AR1472" s="84">
        <v>0</v>
      </c>
      <c r="AS1472" s="84"/>
      <c r="AT1472" s="84"/>
      <c r="AU1472" s="84"/>
      <c r="AV1472" s="84"/>
      <c r="AW1472" s="84"/>
      <c r="AX1472" s="84"/>
      <c r="AY1472" s="84"/>
      <c r="AZ1472" s="84"/>
    </row>
    <row r="1473" spans="1:52" x14ac:dyDescent="0.25">
      <c r="A1473" s="69" t="s">
        <v>1628</v>
      </c>
      <c r="B1473" s="69" t="s">
        <v>2137</v>
      </c>
      <c r="C1473" s="70"/>
      <c r="D1473" s="71"/>
      <c r="E1473" s="72"/>
      <c r="F1473" s="73"/>
      <c r="G1473" s="70"/>
      <c r="H1473" s="74"/>
      <c r="I1473" s="75"/>
      <c r="J1473" s="75"/>
      <c r="K1473" s="36"/>
      <c r="L1473" s="82"/>
      <c r="M1473" s="82"/>
      <c r="N1473" s="77"/>
      <c r="O1473" s="84" t="s">
        <v>233</v>
      </c>
      <c r="P1473" s="86">
        <v>43168.06046296296</v>
      </c>
      <c r="Q1473" s="84" t="s">
        <v>2395</v>
      </c>
      <c r="R1473" s="84"/>
      <c r="S1473" s="84"/>
      <c r="T1473" s="84"/>
      <c r="U1473" s="84"/>
      <c r="V1473" s="87" t="s">
        <v>242</v>
      </c>
      <c r="W1473" s="86">
        <v>43168.06046296296</v>
      </c>
      <c r="X1473" s="87" t="s">
        <v>6209</v>
      </c>
      <c r="Y1473" s="84"/>
      <c r="Z1473" s="84"/>
      <c r="AA1473" s="90" t="s">
        <v>7788</v>
      </c>
      <c r="AB1473" s="84"/>
      <c r="AC1473" s="84" t="b">
        <v>0</v>
      </c>
      <c r="AD1473" s="84">
        <v>0</v>
      </c>
      <c r="AE1473" s="90" t="s">
        <v>243</v>
      </c>
      <c r="AF1473" s="84" t="b">
        <v>0</v>
      </c>
      <c r="AG1473" s="84" t="s">
        <v>248</v>
      </c>
      <c r="AH1473" s="84"/>
      <c r="AI1473" s="90" t="s">
        <v>243</v>
      </c>
      <c r="AJ1473" s="84" t="b">
        <v>0</v>
      </c>
      <c r="AK1473" s="84">
        <v>1489</v>
      </c>
      <c r="AL1473" s="90" t="s">
        <v>7816</v>
      </c>
      <c r="AM1473" s="84" t="s">
        <v>252</v>
      </c>
      <c r="AN1473" s="84" t="b">
        <v>0</v>
      </c>
      <c r="AO1473" s="90" t="s">
        <v>7816</v>
      </c>
      <c r="AP1473" s="84" t="s">
        <v>179</v>
      </c>
      <c r="AQ1473" s="84">
        <v>0</v>
      </c>
      <c r="AR1473" s="84">
        <v>0</v>
      </c>
      <c r="AS1473" s="84"/>
      <c r="AT1473" s="84"/>
      <c r="AU1473" s="84"/>
      <c r="AV1473" s="84"/>
      <c r="AW1473" s="84"/>
      <c r="AX1473" s="84"/>
      <c r="AY1473" s="84"/>
      <c r="AZ1473" s="84"/>
    </row>
    <row r="1474" spans="1:52" x14ac:dyDescent="0.25">
      <c r="A1474" s="69" t="s">
        <v>1628</v>
      </c>
      <c r="B1474" s="69" t="s">
        <v>2138</v>
      </c>
      <c r="C1474" s="70"/>
      <c r="D1474" s="71"/>
      <c r="E1474" s="72"/>
      <c r="F1474" s="73"/>
      <c r="G1474" s="70"/>
      <c r="H1474" s="74"/>
      <c r="I1474" s="75"/>
      <c r="J1474" s="75"/>
      <c r="K1474" s="36"/>
      <c r="L1474" s="82"/>
      <c r="M1474" s="82"/>
      <c r="N1474" s="77"/>
      <c r="O1474" s="84" t="s">
        <v>233</v>
      </c>
      <c r="P1474" s="86">
        <v>43168.06046296296</v>
      </c>
      <c r="Q1474" s="84" t="s">
        <v>2395</v>
      </c>
      <c r="R1474" s="84"/>
      <c r="S1474" s="84"/>
      <c r="T1474" s="84"/>
      <c r="U1474" s="84"/>
      <c r="V1474" s="87" t="s">
        <v>242</v>
      </c>
      <c r="W1474" s="86">
        <v>43168.06046296296</v>
      </c>
      <c r="X1474" s="87" t="s">
        <v>6209</v>
      </c>
      <c r="Y1474" s="84"/>
      <c r="Z1474" s="84"/>
      <c r="AA1474" s="90" t="s">
        <v>7788</v>
      </c>
      <c r="AB1474" s="84"/>
      <c r="AC1474" s="84" t="b">
        <v>0</v>
      </c>
      <c r="AD1474" s="84">
        <v>0</v>
      </c>
      <c r="AE1474" s="90" t="s">
        <v>243</v>
      </c>
      <c r="AF1474" s="84" t="b">
        <v>0</v>
      </c>
      <c r="AG1474" s="84" t="s">
        <v>248</v>
      </c>
      <c r="AH1474" s="84"/>
      <c r="AI1474" s="90" t="s">
        <v>243</v>
      </c>
      <c r="AJ1474" s="84" t="b">
        <v>0</v>
      </c>
      <c r="AK1474" s="84">
        <v>1489</v>
      </c>
      <c r="AL1474" s="90" t="s">
        <v>7816</v>
      </c>
      <c r="AM1474" s="84" t="s">
        <v>252</v>
      </c>
      <c r="AN1474" s="84" t="b">
        <v>0</v>
      </c>
      <c r="AO1474" s="90" t="s">
        <v>7816</v>
      </c>
      <c r="AP1474" s="84" t="s">
        <v>179</v>
      </c>
      <c r="AQ1474" s="84">
        <v>0</v>
      </c>
      <c r="AR1474" s="84">
        <v>0</v>
      </c>
      <c r="AS1474" s="84"/>
      <c r="AT1474" s="84"/>
      <c r="AU1474" s="84"/>
      <c r="AV1474" s="84"/>
      <c r="AW1474" s="84"/>
      <c r="AX1474" s="84"/>
      <c r="AY1474" s="84"/>
      <c r="AZ1474" s="84"/>
    </row>
    <row r="1475" spans="1:52" x14ac:dyDescent="0.25">
      <c r="A1475" s="69" t="s">
        <v>1628</v>
      </c>
      <c r="B1475" s="69" t="s">
        <v>2139</v>
      </c>
      <c r="C1475" s="70"/>
      <c r="D1475" s="71"/>
      <c r="E1475" s="72"/>
      <c r="F1475" s="73"/>
      <c r="G1475" s="70"/>
      <c r="H1475" s="74"/>
      <c r="I1475" s="75"/>
      <c r="J1475" s="75"/>
      <c r="K1475" s="36"/>
      <c r="L1475" s="82"/>
      <c r="M1475" s="82"/>
      <c r="N1475" s="77"/>
      <c r="O1475" s="84" t="s">
        <v>233</v>
      </c>
      <c r="P1475" s="86">
        <v>43168.06046296296</v>
      </c>
      <c r="Q1475" s="84" t="s">
        <v>2395</v>
      </c>
      <c r="R1475" s="84"/>
      <c r="S1475" s="84"/>
      <c r="T1475" s="84"/>
      <c r="U1475" s="84"/>
      <c r="V1475" s="87" t="s">
        <v>242</v>
      </c>
      <c r="W1475" s="86">
        <v>43168.06046296296</v>
      </c>
      <c r="X1475" s="87" t="s">
        <v>6209</v>
      </c>
      <c r="Y1475" s="84"/>
      <c r="Z1475" s="84"/>
      <c r="AA1475" s="90" t="s">
        <v>7788</v>
      </c>
      <c r="AB1475" s="84"/>
      <c r="AC1475" s="84" t="b">
        <v>0</v>
      </c>
      <c r="AD1475" s="84">
        <v>0</v>
      </c>
      <c r="AE1475" s="90" t="s">
        <v>243</v>
      </c>
      <c r="AF1475" s="84" t="b">
        <v>0</v>
      </c>
      <c r="AG1475" s="84" t="s">
        <v>248</v>
      </c>
      <c r="AH1475" s="84"/>
      <c r="AI1475" s="90" t="s">
        <v>243</v>
      </c>
      <c r="AJ1475" s="84" t="b">
        <v>0</v>
      </c>
      <c r="AK1475" s="84">
        <v>1489</v>
      </c>
      <c r="AL1475" s="90" t="s">
        <v>7816</v>
      </c>
      <c r="AM1475" s="84" t="s">
        <v>252</v>
      </c>
      <c r="AN1475" s="84" t="b">
        <v>0</v>
      </c>
      <c r="AO1475" s="90" t="s">
        <v>7816</v>
      </c>
      <c r="AP1475" s="84" t="s">
        <v>179</v>
      </c>
      <c r="AQ1475" s="84">
        <v>0</v>
      </c>
      <c r="AR1475" s="84">
        <v>0</v>
      </c>
      <c r="AS1475" s="84"/>
      <c r="AT1475" s="84"/>
      <c r="AU1475" s="84"/>
      <c r="AV1475" s="84"/>
      <c r="AW1475" s="84"/>
      <c r="AX1475" s="84"/>
      <c r="AY1475" s="84"/>
      <c r="AZ1475" s="84"/>
    </row>
    <row r="1476" spans="1:52" x14ac:dyDescent="0.25">
      <c r="A1476" s="69" t="s">
        <v>1628</v>
      </c>
      <c r="B1476" s="69" t="s">
        <v>2140</v>
      </c>
      <c r="C1476" s="70"/>
      <c r="D1476" s="71"/>
      <c r="E1476" s="72"/>
      <c r="F1476" s="73"/>
      <c r="G1476" s="70"/>
      <c r="H1476" s="74"/>
      <c r="I1476" s="75"/>
      <c r="J1476" s="75"/>
      <c r="K1476" s="36"/>
      <c r="L1476" s="82"/>
      <c r="M1476" s="82"/>
      <c r="N1476" s="77"/>
      <c r="O1476" s="84" t="s">
        <v>233</v>
      </c>
      <c r="P1476" s="86">
        <v>43168.06046296296</v>
      </c>
      <c r="Q1476" s="84" t="s">
        <v>2395</v>
      </c>
      <c r="R1476" s="84"/>
      <c r="S1476" s="84"/>
      <c r="T1476" s="84"/>
      <c r="U1476" s="84"/>
      <c r="V1476" s="87" t="s">
        <v>242</v>
      </c>
      <c r="W1476" s="86">
        <v>43168.06046296296</v>
      </c>
      <c r="X1476" s="87" t="s">
        <v>6209</v>
      </c>
      <c r="Y1476" s="84"/>
      <c r="Z1476" s="84"/>
      <c r="AA1476" s="90" t="s">
        <v>7788</v>
      </c>
      <c r="AB1476" s="84"/>
      <c r="AC1476" s="84" t="b">
        <v>0</v>
      </c>
      <c r="AD1476" s="84">
        <v>0</v>
      </c>
      <c r="AE1476" s="90" t="s">
        <v>243</v>
      </c>
      <c r="AF1476" s="84" t="b">
        <v>0</v>
      </c>
      <c r="AG1476" s="84" t="s">
        <v>248</v>
      </c>
      <c r="AH1476" s="84"/>
      <c r="AI1476" s="90" t="s">
        <v>243</v>
      </c>
      <c r="AJ1476" s="84" t="b">
        <v>0</v>
      </c>
      <c r="AK1476" s="84">
        <v>1489</v>
      </c>
      <c r="AL1476" s="90" t="s">
        <v>7816</v>
      </c>
      <c r="AM1476" s="84" t="s">
        <v>252</v>
      </c>
      <c r="AN1476" s="84" t="b">
        <v>0</v>
      </c>
      <c r="AO1476" s="90" t="s">
        <v>7816</v>
      </c>
      <c r="AP1476" s="84" t="s">
        <v>179</v>
      </c>
      <c r="AQ1476" s="84">
        <v>0</v>
      </c>
      <c r="AR1476" s="84">
        <v>0</v>
      </c>
      <c r="AS1476" s="84"/>
      <c r="AT1476" s="84"/>
      <c r="AU1476" s="84"/>
      <c r="AV1476" s="84"/>
      <c r="AW1476" s="84"/>
      <c r="AX1476" s="84"/>
      <c r="AY1476" s="84"/>
      <c r="AZ1476" s="84"/>
    </row>
    <row r="1477" spans="1:52" x14ac:dyDescent="0.25">
      <c r="A1477" s="69" t="s">
        <v>1628</v>
      </c>
      <c r="B1477" s="69" t="s">
        <v>2141</v>
      </c>
      <c r="C1477" s="70"/>
      <c r="D1477" s="71"/>
      <c r="E1477" s="72"/>
      <c r="F1477" s="73"/>
      <c r="G1477" s="70"/>
      <c r="H1477" s="74"/>
      <c r="I1477" s="75"/>
      <c r="J1477" s="75"/>
      <c r="K1477" s="36"/>
      <c r="L1477" s="82"/>
      <c r="M1477" s="82"/>
      <c r="N1477" s="77"/>
      <c r="O1477" s="84" t="s">
        <v>233</v>
      </c>
      <c r="P1477" s="86">
        <v>43168.06046296296</v>
      </c>
      <c r="Q1477" s="84" t="s">
        <v>2395</v>
      </c>
      <c r="R1477" s="84"/>
      <c r="S1477" s="84"/>
      <c r="T1477" s="84"/>
      <c r="U1477" s="84"/>
      <c r="V1477" s="87" t="s">
        <v>242</v>
      </c>
      <c r="W1477" s="86">
        <v>43168.06046296296</v>
      </c>
      <c r="X1477" s="87" t="s">
        <v>6209</v>
      </c>
      <c r="Y1477" s="84"/>
      <c r="Z1477" s="84"/>
      <c r="AA1477" s="90" t="s">
        <v>7788</v>
      </c>
      <c r="AB1477" s="84"/>
      <c r="AC1477" s="84" t="b">
        <v>0</v>
      </c>
      <c r="AD1477" s="84">
        <v>0</v>
      </c>
      <c r="AE1477" s="90" t="s">
        <v>243</v>
      </c>
      <c r="AF1477" s="84" t="b">
        <v>0</v>
      </c>
      <c r="AG1477" s="84" t="s">
        <v>248</v>
      </c>
      <c r="AH1477" s="84"/>
      <c r="AI1477" s="90" t="s">
        <v>243</v>
      </c>
      <c r="AJ1477" s="84" t="b">
        <v>0</v>
      </c>
      <c r="AK1477" s="84">
        <v>1489</v>
      </c>
      <c r="AL1477" s="90" t="s">
        <v>7816</v>
      </c>
      <c r="AM1477" s="84" t="s">
        <v>252</v>
      </c>
      <c r="AN1477" s="84" t="b">
        <v>0</v>
      </c>
      <c r="AO1477" s="90" t="s">
        <v>7816</v>
      </c>
      <c r="AP1477" s="84" t="s">
        <v>179</v>
      </c>
      <c r="AQ1477" s="84">
        <v>0</v>
      </c>
      <c r="AR1477" s="84">
        <v>0</v>
      </c>
      <c r="AS1477" s="84"/>
      <c r="AT1477" s="84"/>
      <c r="AU1477" s="84"/>
      <c r="AV1477" s="84"/>
      <c r="AW1477" s="84"/>
      <c r="AX1477" s="84"/>
      <c r="AY1477" s="84"/>
      <c r="AZ1477" s="84"/>
    </row>
    <row r="1478" spans="1:52" x14ac:dyDescent="0.25">
      <c r="A1478" s="69" t="s">
        <v>1628</v>
      </c>
      <c r="B1478" s="69" t="s">
        <v>2142</v>
      </c>
      <c r="C1478" s="70"/>
      <c r="D1478" s="71"/>
      <c r="E1478" s="72"/>
      <c r="F1478" s="73"/>
      <c r="G1478" s="70"/>
      <c r="H1478" s="74"/>
      <c r="I1478" s="75"/>
      <c r="J1478" s="75"/>
      <c r="K1478" s="36"/>
      <c r="L1478" s="82"/>
      <c r="M1478" s="82"/>
      <c r="N1478" s="77"/>
      <c r="O1478" s="84" t="s">
        <v>233</v>
      </c>
      <c r="P1478" s="86">
        <v>43168.06046296296</v>
      </c>
      <c r="Q1478" s="84" t="s">
        <v>2395</v>
      </c>
      <c r="R1478" s="84"/>
      <c r="S1478" s="84"/>
      <c r="T1478" s="84"/>
      <c r="U1478" s="84"/>
      <c r="V1478" s="87" t="s">
        <v>242</v>
      </c>
      <c r="W1478" s="86">
        <v>43168.06046296296</v>
      </c>
      <c r="X1478" s="87" t="s">
        <v>6209</v>
      </c>
      <c r="Y1478" s="84"/>
      <c r="Z1478" s="84"/>
      <c r="AA1478" s="90" t="s">
        <v>7788</v>
      </c>
      <c r="AB1478" s="84"/>
      <c r="AC1478" s="84" t="b">
        <v>0</v>
      </c>
      <c r="AD1478" s="84">
        <v>0</v>
      </c>
      <c r="AE1478" s="90" t="s">
        <v>243</v>
      </c>
      <c r="AF1478" s="84" t="b">
        <v>0</v>
      </c>
      <c r="AG1478" s="84" t="s">
        <v>248</v>
      </c>
      <c r="AH1478" s="84"/>
      <c r="AI1478" s="90" t="s">
        <v>243</v>
      </c>
      <c r="AJ1478" s="84" t="b">
        <v>0</v>
      </c>
      <c r="AK1478" s="84">
        <v>1489</v>
      </c>
      <c r="AL1478" s="90" t="s">
        <v>7816</v>
      </c>
      <c r="AM1478" s="84" t="s">
        <v>252</v>
      </c>
      <c r="AN1478" s="84" t="b">
        <v>0</v>
      </c>
      <c r="AO1478" s="90" t="s">
        <v>7816</v>
      </c>
      <c r="AP1478" s="84" t="s">
        <v>179</v>
      </c>
      <c r="AQ1478" s="84">
        <v>0</v>
      </c>
      <c r="AR1478" s="84">
        <v>0</v>
      </c>
      <c r="AS1478" s="84"/>
      <c r="AT1478" s="84"/>
      <c r="AU1478" s="84"/>
      <c r="AV1478" s="84"/>
      <c r="AW1478" s="84"/>
      <c r="AX1478" s="84"/>
      <c r="AY1478" s="84"/>
      <c r="AZ1478" s="84"/>
    </row>
    <row r="1479" spans="1:52" x14ac:dyDescent="0.25">
      <c r="A1479" s="69" t="s">
        <v>1628</v>
      </c>
      <c r="B1479" s="69" t="s">
        <v>231</v>
      </c>
      <c r="C1479" s="70"/>
      <c r="D1479" s="71"/>
      <c r="E1479" s="72"/>
      <c r="F1479" s="73"/>
      <c r="G1479" s="70"/>
      <c r="H1479" s="74"/>
      <c r="I1479" s="75"/>
      <c r="J1479" s="75"/>
      <c r="K1479" s="36"/>
      <c r="L1479" s="82"/>
      <c r="M1479" s="82"/>
      <c r="N1479" s="77"/>
      <c r="O1479" s="84" t="s">
        <v>233</v>
      </c>
      <c r="P1479" s="86">
        <v>43168.06046296296</v>
      </c>
      <c r="Q1479" s="84" t="s">
        <v>2395</v>
      </c>
      <c r="R1479" s="84"/>
      <c r="S1479" s="84"/>
      <c r="T1479" s="84"/>
      <c r="U1479" s="84"/>
      <c r="V1479" s="87" t="s">
        <v>242</v>
      </c>
      <c r="W1479" s="86">
        <v>43168.06046296296</v>
      </c>
      <c r="X1479" s="87" t="s">
        <v>6209</v>
      </c>
      <c r="Y1479" s="84"/>
      <c r="Z1479" s="84"/>
      <c r="AA1479" s="90" t="s">
        <v>7788</v>
      </c>
      <c r="AB1479" s="84"/>
      <c r="AC1479" s="84" t="b">
        <v>0</v>
      </c>
      <c r="AD1479" s="84">
        <v>0</v>
      </c>
      <c r="AE1479" s="90" t="s">
        <v>243</v>
      </c>
      <c r="AF1479" s="84" t="b">
        <v>0</v>
      </c>
      <c r="AG1479" s="84" t="s">
        <v>248</v>
      </c>
      <c r="AH1479" s="84"/>
      <c r="AI1479" s="90" t="s">
        <v>243</v>
      </c>
      <c r="AJ1479" s="84" t="b">
        <v>0</v>
      </c>
      <c r="AK1479" s="84">
        <v>1489</v>
      </c>
      <c r="AL1479" s="90" t="s">
        <v>7816</v>
      </c>
      <c r="AM1479" s="84" t="s">
        <v>252</v>
      </c>
      <c r="AN1479" s="84" t="b">
        <v>0</v>
      </c>
      <c r="AO1479" s="90" t="s">
        <v>7816</v>
      </c>
      <c r="AP1479" s="84" t="s">
        <v>179</v>
      </c>
      <c r="AQ1479" s="84">
        <v>0</v>
      </c>
      <c r="AR1479" s="84">
        <v>0</v>
      </c>
      <c r="AS1479" s="84"/>
      <c r="AT1479" s="84"/>
      <c r="AU1479" s="84"/>
      <c r="AV1479" s="84"/>
      <c r="AW1479" s="84"/>
      <c r="AX1479" s="84"/>
      <c r="AY1479" s="84"/>
      <c r="AZ1479" s="84"/>
    </row>
    <row r="1480" spans="1:52" x14ac:dyDescent="0.25">
      <c r="A1480" s="69" t="s">
        <v>1629</v>
      </c>
      <c r="B1480" s="69" t="s">
        <v>2082</v>
      </c>
      <c r="C1480" s="70"/>
      <c r="D1480" s="71"/>
      <c r="E1480" s="72"/>
      <c r="F1480" s="73"/>
      <c r="G1480" s="70"/>
      <c r="H1480" s="74"/>
      <c r="I1480" s="75"/>
      <c r="J1480" s="75"/>
      <c r="K1480" s="36"/>
      <c r="L1480" s="82"/>
      <c r="M1480" s="82"/>
      <c r="N1480" s="77"/>
      <c r="O1480" s="84" t="s">
        <v>233</v>
      </c>
      <c r="P1480" s="86">
        <v>43168.06046296296</v>
      </c>
      <c r="Q1480" s="84" t="s">
        <v>2397</v>
      </c>
      <c r="R1480" s="84"/>
      <c r="S1480" s="84"/>
      <c r="T1480" s="84"/>
      <c r="U1480" s="84"/>
      <c r="V1480" s="87" t="s">
        <v>4811</v>
      </c>
      <c r="W1480" s="86">
        <v>43168.06046296296</v>
      </c>
      <c r="X1480" s="87" t="s">
        <v>6210</v>
      </c>
      <c r="Y1480" s="84"/>
      <c r="Z1480" s="84"/>
      <c r="AA1480" s="90" t="s">
        <v>7789</v>
      </c>
      <c r="AB1480" s="84"/>
      <c r="AC1480" s="84" t="b">
        <v>0</v>
      </c>
      <c r="AD1480" s="84">
        <v>0</v>
      </c>
      <c r="AE1480" s="90" t="s">
        <v>243</v>
      </c>
      <c r="AF1480" s="84" t="b">
        <v>1</v>
      </c>
      <c r="AG1480" s="84" t="s">
        <v>248</v>
      </c>
      <c r="AH1480" s="84"/>
      <c r="AI1480" s="90" t="s">
        <v>8490</v>
      </c>
      <c r="AJ1480" s="84" t="b">
        <v>0</v>
      </c>
      <c r="AK1480" s="84">
        <v>6157</v>
      </c>
      <c r="AL1480" s="90" t="s">
        <v>8318</v>
      </c>
      <c r="AM1480" s="84" t="s">
        <v>252</v>
      </c>
      <c r="AN1480" s="84" t="b">
        <v>0</v>
      </c>
      <c r="AO1480" s="90" t="s">
        <v>8318</v>
      </c>
      <c r="AP1480" s="84" t="s">
        <v>179</v>
      </c>
      <c r="AQ1480" s="84">
        <v>0</v>
      </c>
      <c r="AR1480" s="84">
        <v>0</v>
      </c>
      <c r="AS1480" s="84"/>
      <c r="AT1480" s="84"/>
      <c r="AU1480" s="84"/>
      <c r="AV1480" s="84"/>
      <c r="AW1480" s="84"/>
      <c r="AX1480" s="84"/>
      <c r="AY1480" s="84"/>
      <c r="AZ1480" s="84"/>
    </row>
    <row r="1481" spans="1:52" x14ac:dyDescent="0.25">
      <c r="A1481" s="69" t="s">
        <v>1630</v>
      </c>
      <c r="B1481" s="69" t="s">
        <v>1630</v>
      </c>
      <c r="C1481" s="70"/>
      <c r="D1481" s="71"/>
      <c r="E1481" s="72"/>
      <c r="F1481" s="73"/>
      <c r="G1481" s="70"/>
      <c r="H1481" s="74"/>
      <c r="I1481" s="75"/>
      <c r="J1481" s="75"/>
      <c r="K1481" s="36"/>
      <c r="L1481" s="82"/>
      <c r="M1481" s="82"/>
      <c r="N1481" s="77"/>
      <c r="O1481" s="84" t="s">
        <v>179</v>
      </c>
      <c r="P1481" s="86">
        <v>43167.477476851855</v>
      </c>
      <c r="Q1481" s="84" t="s">
        <v>2913</v>
      </c>
      <c r="R1481" s="84"/>
      <c r="S1481" s="84"/>
      <c r="T1481" s="84" t="s">
        <v>3547</v>
      </c>
      <c r="U1481" s="87" t="s">
        <v>3992</v>
      </c>
      <c r="V1481" s="87" t="s">
        <v>3992</v>
      </c>
      <c r="W1481" s="86">
        <v>43167.477476851855</v>
      </c>
      <c r="X1481" s="87" t="s">
        <v>6211</v>
      </c>
      <c r="Y1481" s="84"/>
      <c r="Z1481" s="84"/>
      <c r="AA1481" s="90" t="s">
        <v>7790</v>
      </c>
      <c r="AB1481" s="84"/>
      <c r="AC1481" s="84" t="b">
        <v>0</v>
      </c>
      <c r="AD1481" s="84">
        <v>75</v>
      </c>
      <c r="AE1481" s="90" t="s">
        <v>243</v>
      </c>
      <c r="AF1481" s="84" t="b">
        <v>0</v>
      </c>
      <c r="AG1481" s="84" t="s">
        <v>619</v>
      </c>
      <c r="AH1481" s="84"/>
      <c r="AI1481" s="90" t="s">
        <v>243</v>
      </c>
      <c r="AJ1481" s="84" t="b">
        <v>0</v>
      </c>
      <c r="AK1481" s="84">
        <v>20</v>
      </c>
      <c r="AL1481" s="90" t="s">
        <v>243</v>
      </c>
      <c r="AM1481" s="84" t="s">
        <v>253</v>
      </c>
      <c r="AN1481" s="84" t="b">
        <v>0</v>
      </c>
      <c r="AO1481" s="90" t="s">
        <v>7790</v>
      </c>
      <c r="AP1481" s="84" t="s">
        <v>270</v>
      </c>
      <c r="AQ1481" s="84">
        <v>0</v>
      </c>
      <c r="AR1481" s="84">
        <v>0</v>
      </c>
      <c r="AS1481" s="84"/>
      <c r="AT1481" s="84"/>
      <c r="AU1481" s="84"/>
      <c r="AV1481" s="84"/>
      <c r="AW1481" s="84"/>
      <c r="AX1481" s="84"/>
      <c r="AY1481" s="84"/>
      <c r="AZ1481" s="84"/>
    </row>
    <row r="1482" spans="1:52" x14ac:dyDescent="0.25">
      <c r="A1482" s="69" t="s">
        <v>1631</v>
      </c>
      <c r="B1482" s="69" t="s">
        <v>1630</v>
      </c>
      <c r="C1482" s="70"/>
      <c r="D1482" s="71"/>
      <c r="E1482" s="72"/>
      <c r="F1482" s="73"/>
      <c r="G1482" s="70"/>
      <c r="H1482" s="74"/>
      <c r="I1482" s="75"/>
      <c r="J1482" s="75"/>
      <c r="K1482" s="36"/>
      <c r="L1482" s="82"/>
      <c r="M1482" s="82"/>
      <c r="N1482" s="77"/>
      <c r="O1482" s="84" t="s">
        <v>233</v>
      </c>
      <c r="P1482" s="86">
        <v>43168.060486111113</v>
      </c>
      <c r="Q1482" s="84" t="s">
        <v>2914</v>
      </c>
      <c r="R1482" s="84"/>
      <c r="S1482" s="84"/>
      <c r="T1482" s="84" t="s">
        <v>3547</v>
      </c>
      <c r="U1482" s="84"/>
      <c r="V1482" s="87" t="s">
        <v>4812</v>
      </c>
      <c r="W1482" s="86">
        <v>43168.060486111113</v>
      </c>
      <c r="X1482" s="87" t="s">
        <v>6212</v>
      </c>
      <c r="Y1482" s="84"/>
      <c r="Z1482" s="84"/>
      <c r="AA1482" s="90" t="s">
        <v>7791</v>
      </c>
      <c r="AB1482" s="84"/>
      <c r="AC1482" s="84" t="b">
        <v>0</v>
      </c>
      <c r="AD1482" s="84">
        <v>0</v>
      </c>
      <c r="AE1482" s="90" t="s">
        <v>243</v>
      </c>
      <c r="AF1482" s="84" t="b">
        <v>0</v>
      </c>
      <c r="AG1482" s="84" t="s">
        <v>619</v>
      </c>
      <c r="AH1482" s="84"/>
      <c r="AI1482" s="90" t="s">
        <v>243</v>
      </c>
      <c r="AJ1482" s="84" t="b">
        <v>0</v>
      </c>
      <c r="AK1482" s="84">
        <v>20</v>
      </c>
      <c r="AL1482" s="90" t="s">
        <v>7790</v>
      </c>
      <c r="AM1482" s="84" t="s">
        <v>251</v>
      </c>
      <c r="AN1482" s="84" t="b">
        <v>0</v>
      </c>
      <c r="AO1482" s="90" t="s">
        <v>7790</v>
      </c>
      <c r="AP1482" s="84" t="s">
        <v>179</v>
      </c>
      <c r="AQ1482" s="84">
        <v>0</v>
      </c>
      <c r="AR1482" s="84">
        <v>0</v>
      </c>
      <c r="AS1482" s="84"/>
      <c r="AT1482" s="84"/>
      <c r="AU1482" s="84"/>
      <c r="AV1482" s="84"/>
      <c r="AW1482" s="84"/>
      <c r="AX1482" s="84"/>
      <c r="AY1482" s="84"/>
      <c r="AZ1482" s="84"/>
    </row>
    <row r="1483" spans="1:52" x14ac:dyDescent="0.25">
      <c r="A1483" s="69" t="s">
        <v>1632</v>
      </c>
      <c r="B1483" s="69" t="s">
        <v>1632</v>
      </c>
      <c r="C1483" s="70"/>
      <c r="D1483" s="71"/>
      <c r="E1483" s="72"/>
      <c r="F1483" s="73"/>
      <c r="G1483" s="70"/>
      <c r="H1483" s="74"/>
      <c r="I1483" s="75"/>
      <c r="J1483" s="75"/>
      <c r="K1483" s="36"/>
      <c r="L1483" s="82"/>
      <c r="M1483" s="82"/>
      <c r="N1483" s="77"/>
      <c r="O1483" s="84" t="s">
        <v>179</v>
      </c>
      <c r="P1483" s="86">
        <v>43168.06050925926</v>
      </c>
      <c r="Q1483" s="84" t="s">
        <v>2915</v>
      </c>
      <c r="R1483" s="87" t="s">
        <v>3351</v>
      </c>
      <c r="S1483" s="84" t="s">
        <v>3512</v>
      </c>
      <c r="T1483" s="84" t="s">
        <v>3547</v>
      </c>
      <c r="U1483" s="84"/>
      <c r="V1483" s="87" t="s">
        <v>4813</v>
      </c>
      <c r="W1483" s="86">
        <v>43168.06050925926</v>
      </c>
      <c r="X1483" s="87" t="s">
        <v>6213</v>
      </c>
      <c r="Y1483" s="84"/>
      <c r="Z1483" s="84"/>
      <c r="AA1483" s="90" t="s">
        <v>7792</v>
      </c>
      <c r="AB1483" s="84"/>
      <c r="AC1483" s="84" t="b">
        <v>0</v>
      </c>
      <c r="AD1483" s="84">
        <v>0</v>
      </c>
      <c r="AE1483" s="90" t="s">
        <v>243</v>
      </c>
      <c r="AF1483" s="84" t="b">
        <v>0</v>
      </c>
      <c r="AG1483" s="84" t="s">
        <v>250</v>
      </c>
      <c r="AH1483" s="84"/>
      <c r="AI1483" s="90" t="s">
        <v>243</v>
      </c>
      <c r="AJ1483" s="84" t="b">
        <v>0</v>
      </c>
      <c r="AK1483" s="84">
        <v>0</v>
      </c>
      <c r="AL1483" s="90" t="s">
        <v>243</v>
      </c>
      <c r="AM1483" s="84" t="s">
        <v>8542</v>
      </c>
      <c r="AN1483" s="84" t="b">
        <v>0</v>
      </c>
      <c r="AO1483" s="90" t="s">
        <v>7792</v>
      </c>
      <c r="AP1483" s="84" t="s">
        <v>179</v>
      </c>
      <c r="AQ1483" s="84">
        <v>0</v>
      </c>
      <c r="AR1483" s="84">
        <v>0</v>
      </c>
      <c r="AS1483" s="84"/>
      <c r="AT1483" s="84"/>
      <c r="AU1483" s="84"/>
      <c r="AV1483" s="84"/>
      <c r="AW1483" s="84"/>
      <c r="AX1483" s="84"/>
      <c r="AY1483" s="84"/>
      <c r="AZ1483" s="84"/>
    </row>
    <row r="1484" spans="1:52" x14ac:dyDescent="0.25">
      <c r="A1484" s="69" t="s">
        <v>1633</v>
      </c>
      <c r="B1484" s="69" t="s">
        <v>2095</v>
      </c>
      <c r="C1484" s="70"/>
      <c r="D1484" s="71"/>
      <c r="E1484" s="72"/>
      <c r="F1484" s="73"/>
      <c r="G1484" s="70"/>
      <c r="H1484" s="74"/>
      <c r="I1484" s="75"/>
      <c r="J1484" s="75"/>
      <c r="K1484" s="36"/>
      <c r="L1484" s="82"/>
      <c r="M1484" s="82"/>
      <c r="N1484" s="77"/>
      <c r="O1484" s="84" t="s">
        <v>233</v>
      </c>
      <c r="P1484" s="86">
        <v>43168.060567129629</v>
      </c>
      <c r="Q1484" s="84" t="s">
        <v>2400</v>
      </c>
      <c r="R1484" s="84"/>
      <c r="S1484" s="84"/>
      <c r="T1484" s="84"/>
      <c r="U1484" s="84"/>
      <c r="V1484" s="87" t="s">
        <v>4814</v>
      </c>
      <c r="W1484" s="86">
        <v>43168.060567129629</v>
      </c>
      <c r="X1484" s="87" t="s">
        <v>6214</v>
      </c>
      <c r="Y1484" s="84"/>
      <c r="Z1484" s="84"/>
      <c r="AA1484" s="90" t="s">
        <v>7793</v>
      </c>
      <c r="AB1484" s="84"/>
      <c r="AC1484" s="84" t="b">
        <v>0</v>
      </c>
      <c r="AD1484" s="84">
        <v>0</v>
      </c>
      <c r="AE1484" s="90" t="s">
        <v>243</v>
      </c>
      <c r="AF1484" s="84" t="b">
        <v>0</v>
      </c>
      <c r="AG1484" s="84" t="s">
        <v>532</v>
      </c>
      <c r="AH1484" s="84"/>
      <c r="AI1484" s="90" t="s">
        <v>243</v>
      </c>
      <c r="AJ1484" s="84" t="b">
        <v>0</v>
      </c>
      <c r="AK1484" s="84">
        <v>369</v>
      </c>
      <c r="AL1484" s="90" t="s">
        <v>8332</v>
      </c>
      <c r="AM1484" s="84" t="s">
        <v>252</v>
      </c>
      <c r="AN1484" s="84" t="b">
        <v>0</v>
      </c>
      <c r="AO1484" s="90" t="s">
        <v>8332</v>
      </c>
      <c r="AP1484" s="84" t="s">
        <v>179</v>
      </c>
      <c r="AQ1484" s="84">
        <v>0</v>
      </c>
      <c r="AR1484" s="84">
        <v>0</v>
      </c>
      <c r="AS1484" s="84"/>
      <c r="AT1484" s="84"/>
      <c r="AU1484" s="84"/>
      <c r="AV1484" s="84"/>
      <c r="AW1484" s="84"/>
      <c r="AX1484" s="84"/>
      <c r="AY1484" s="84"/>
      <c r="AZ1484" s="84"/>
    </row>
    <row r="1485" spans="1:52" x14ac:dyDescent="0.25">
      <c r="A1485" s="69" t="s">
        <v>1634</v>
      </c>
      <c r="B1485" s="69" t="s">
        <v>2310</v>
      </c>
      <c r="C1485" s="70"/>
      <c r="D1485" s="71"/>
      <c r="E1485" s="72"/>
      <c r="F1485" s="73"/>
      <c r="G1485" s="70"/>
      <c r="H1485" s="74"/>
      <c r="I1485" s="75"/>
      <c r="J1485" s="75"/>
      <c r="K1485" s="36"/>
      <c r="L1485" s="82"/>
      <c r="M1485" s="82"/>
      <c r="N1485" s="77"/>
      <c r="O1485" s="84" t="s">
        <v>234</v>
      </c>
      <c r="P1485" s="86">
        <v>43167.760798611111</v>
      </c>
      <c r="Q1485" s="84" t="s">
        <v>2916</v>
      </c>
      <c r="R1485" s="84"/>
      <c r="S1485" s="84"/>
      <c r="T1485" s="84" t="s">
        <v>3764</v>
      </c>
      <c r="U1485" s="87" t="s">
        <v>3993</v>
      </c>
      <c r="V1485" s="87" t="s">
        <v>3993</v>
      </c>
      <c r="W1485" s="86">
        <v>43167.760798611111</v>
      </c>
      <c r="X1485" s="87" t="s">
        <v>6215</v>
      </c>
      <c r="Y1485" s="84"/>
      <c r="Z1485" s="84"/>
      <c r="AA1485" s="90" t="s">
        <v>7794</v>
      </c>
      <c r="AB1485" s="90" t="s">
        <v>8374</v>
      </c>
      <c r="AC1485" s="84" t="b">
        <v>0</v>
      </c>
      <c r="AD1485" s="84">
        <v>11</v>
      </c>
      <c r="AE1485" s="90" t="s">
        <v>8456</v>
      </c>
      <c r="AF1485" s="84" t="b">
        <v>0</v>
      </c>
      <c r="AG1485" s="84" t="s">
        <v>8486</v>
      </c>
      <c r="AH1485" s="84"/>
      <c r="AI1485" s="90" t="s">
        <v>243</v>
      </c>
      <c r="AJ1485" s="84" t="b">
        <v>0</v>
      </c>
      <c r="AK1485" s="84">
        <v>22</v>
      </c>
      <c r="AL1485" s="90" t="s">
        <v>243</v>
      </c>
      <c r="AM1485" s="84" t="s">
        <v>253</v>
      </c>
      <c r="AN1485" s="84" t="b">
        <v>0</v>
      </c>
      <c r="AO1485" s="90" t="s">
        <v>8374</v>
      </c>
      <c r="AP1485" s="84" t="s">
        <v>270</v>
      </c>
      <c r="AQ1485" s="84">
        <v>0</v>
      </c>
      <c r="AR1485" s="84">
        <v>0</v>
      </c>
      <c r="AS1485" s="84"/>
      <c r="AT1485" s="84"/>
      <c r="AU1485" s="84"/>
      <c r="AV1485" s="84"/>
      <c r="AW1485" s="84"/>
      <c r="AX1485" s="84"/>
      <c r="AY1485" s="84"/>
      <c r="AZ1485" s="84"/>
    </row>
    <row r="1486" spans="1:52" x14ac:dyDescent="0.25">
      <c r="A1486" s="69" t="s">
        <v>1635</v>
      </c>
      <c r="B1486" s="69" t="s">
        <v>2310</v>
      </c>
      <c r="C1486" s="70"/>
      <c r="D1486" s="71"/>
      <c r="E1486" s="72"/>
      <c r="F1486" s="73"/>
      <c r="G1486" s="70"/>
      <c r="H1486" s="74"/>
      <c r="I1486" s="75"/>
      <c r="J1486" s="75"/>
      <c r="K1486" s="36"/>
      <c r="L1486" s="82"/>
      <c r="M1486" s="82"/>
      <c r="N1486" s="77"/>
      <c r="O1486" s="84" t="s">
        <v>233</v>
      </c>
      <c r="P1486" s="86">
        <v>43168.060590277775</v>
      </c>
      <c r="Q1486" s="84" t="s">
        <v>2917</v>
      </c>
      <c r="R1486" s="84"/>
      <c r="S1486" s="84"/>
      <c r="T1486" s="84" t="s">
        <v>3596</v>
      </c>
      <c r="U1486" s="84"/>
      <c r="V1486" s="87" t="s">
        <v>4815</v>
      </c>
      <c r="W1486" s="86">
        <v>43168.060590277775</v>
      </c>
      <c r="X1486" s="87" t="s">
        <v>6216</v>
      </c>
      <c r="Y1486" s="84"/>
      <c r="Z1486" s="84"/>
      <c r="AA1486" s="90" t="s">
        <v>7795</v>
      </c>
      <c r="AB1486" s="84"/>
      <c r="AC1486" s="84" t="b">
        <v>0</v>
      </c>
      <c r="AD1486" s="84">
        <v>0</v>
      </c>
      <c r="AE1486" s="90" t="s">
        <v>243</v>
      </c>
      <c r="AF1486" s="84" t="b">
        <v>0</v>
      </c>
      <c r="AG1486" s="84" t="s">
        <v>8486</v>
      </c>
      <c r="AH1486" s="84"/>
      <c r="AI1486" s="90" t="s">
        <v>243</v>
      </c>
      <c r="AJ1486" s="84" t="b">
        <v>0</v>
      </c>
      <c r="AK1486" s="84">
        <v>22</v>
      </c>
      <c r="AL1486" s="90" t="s">
        <v>7794</v>
      </c>
      <c r="AM1486" s="84" t="s">
        <v>251</v>
      </c>
      <c r="AN1486" s="84" t="b">
        <v>0</v>
      </c>
      <c r="AO1486" s="90" t="s">
        <v>7794</v>
      </c>
      <c r="AP1486" s="84" t="s">
        <v>179</v>
      </c>
      <c r="AQ1486" s="84">
        <v>0</v>
      </c>
      <c r="AR1486" s="84">
        <v>0</v>
      </c>
      <c r="AS1486" s="84"/>
      <c r="AT1486" s="84"/>
      <c r="AU1486" s="84"/>
      <c r="AV1486" s="84"/>
      <c r="AW1486" s="84"/>
      <c r="AX1486" s="84"/>
      <c r="AY1486" s="84"/>
      <c r="AZ1486" s="84"/>
    </row>
    <row r="1487" spans="1:52" x14ac:dyDescent="0.25">
      <c r="A1487" s="69" t="s">
        <v>1635</v>
      </c>
      <c r="B1487" s="69" t="s">
        <v>1634</v>
      </c>
      <c r="C1487" s="70"/>
      <c r="D1487" s="71"/>
      <c r="E1487" s="72"/>
      <c r="F1487" s="73"/>
      <c r="G1487" s="70"/>
      <c r="H1487" s="74"/>
      <c r="I1487" s="75"/>
      <c r="J1487" s="75"/>
      <c r="K1487" s="36"/>
      <c r="L1487" s="82"/>
      <c r="M1487" s="82"/>
      <c r="N1487" s="77"/>
      <c r="O1487" s="84" t="s">
        <v>233</v>
      </c>
      <c r="P1487" s="86">
        <v>43168.060590277775</v>
      </c>
      <c r="Q1487" s="84" t="s">
        <v>2917</v>
      </c>
      <c r="R1487" s="84"/>
      <c r="S1487" s="84"/>
      <c r="T1487" s="84" t="s">
        <v>3596</v>
      </c>
      <c r="U1487" s="84"/>
      <c r="V1487" s="87" t="s">
        <v>4815</v>
      </c>
      <c r="W1487" s="86">
        <v>43168.060590277775</v>
      </c>
      <c r="X1487" s="87" t="s">
        <v>6216</v>
      </c>
      <c r="Y1487" s="84"/>
      <c r="Z1487" s="84"/>
      <c r="AA1487" s="90" t="s">
        <v>7795</v>
      </c>
      <c r="AB1487" s="84"/>
      <c r="AC1487" s="84" t="b">
        <v>0</v>
      </c>
      <c r="AD1487" s="84">
        <v>0</v>
      </c>
      <c r="AE1487" s="90" t="s">
        <v>243</v>
      </c>
      <c r="AF1487" s="84" t="b">
        <v>0</v>
      </c>
      <c r="AG1487" s="84" t="s">
        <v>8486</v>
      </c>
      <c r="AH1487" s="84"/>
      <c r="AI1487" s="90" t="s">
        <v>243</v>
      </c>
      <c r="AJ1487" s="84" t="b">
        <v>0</v>
      </c>
      <c r="AK1487" s="84">
        <v>22</v>
      </c>
      <c r="AL1487" s="90" t="s">
        <v>7794</v>
      </c>
      <c r="AM1487" s="84" t="s">
        <v>251</v>
      </c>
      <c r="AN1487" s="84" t="b">
        <v>0</v>
      </c>
      <c r="AO1487" s="90" t="s">
        <v>7794</v>
      </c>
      <c r="AP1487" s="84" t="s">
        <v>179</v>
      </c>
      <c r="AQ1487" s="84">
        <v>0</v>
      </c>
      <c r="AR1487" s="84">
        <v>0</v>
      </c>
      <c r="AS1487" s="84"/>
      <c r="AT1487" s="84"/>
      <c r="AU1487" s="84"/>
      <c r="AV1487" s="84"/>
      <c r="AW1487" s="84"/>
      <c r="AX1487" s="84"/>
      <c r="AY1487" s="84"/>
      <c r="AZ1487" s="84"/>
    </row>
    <row r="1488" spans="1:52" x14ac:dyDescent="0.25">
      <c r="A1488" s="69" t="s">
        <v>1636</v>
      </c>
      <c r="B1488" s="69" t="s">
        <v>2082</v>
      </c>
      <c r="C1488" s="70"/>
      <c r="D1488" s="71"/>
      <c r="E1488" s="72"/>
      <c r="F1488" s="73"/>
      <c r="G1488" s="70"/>
      <c r="H1488" s="74"/>
      <c r="I1488" s="75"/>
      <c r="J1488" s="75"/>
      <c r="K1488" s="36"/>
      <c r="L1488" s="82"/>
      <c r="M1488" s="82"/>
      <c r="N1488" s="77"/>
      <c r="O1488" s="84" t="s">
        <v>233</v>
      </c>
      <c r="P1488" s="86">
        <v>43168.060624999998</v>
      </c>
      <c r="Q1488" s="84" t="s">
        <v>2397</v>
      </c>
      <c r="R1488" s="84"/>
      <c r="S1488" s="84"/>
      <c r="T1488" s="84"/>
      <c r="U1488" s="84"/>
      <c r="V1488" s="87" t="s">
        <v>4816</v>
      </c>
      <c r="W1488" s="86">
        <v>43168.060624999998</v>
      </c>
      <c r="X1488" s="87" t="s">
        <v>6217</v>
      </c>
      <c r="Y1488" s="84"/>
      <c r="Z1488" s="84"/>
      <c r="AA1488" s="90" t="s">
        <v>7796</v>
      </c>
      <c r="AB1488" s="84"/>
      <c r="AC1488" s="84" t="b">
        <v>0</v>
      </c>
      <c r="AD1488" s="84">
        <v>0</v>
      </c>
      <c r="AE1488" s="90" t="s">
        <v>243</v>
      </c>
      <c r="AF1488" s="84" t="b">
        <v>1</v>
      </c>
      <c r="AG1488" s="84" t="s">
        <v>248</v>
      </c>
      <c r="AH1488" s="84"/>
      <c r="AI1488" s="90" t="s">
        <v>8490</v>
      </c>
      <c r="AJ1488" s="84" t="b">
        <v>0</v>
      </c>
      <c r="AK1488" s="84">
        <v>6157</v>
      </c>
      <c r="AL1488" s="90" t="s">
        <v>8318</v>
      </c>
      <c r="AM1488" s="84" t="s">
        <v>251</v>
      </c>
      <c r="AN1488" s="84" t="b">
        <v>0</v>
      </c>
      <c r="AO1488" s="90" t="s">
        <v>8318</v>
      </c>
      <c r="AP1488" s="84" t="s">
        <v>179</v>
      </c>
      <c r="AQ1488" s="84">
        <v>0</v>
      </c>
      <c r="AR1488" s="84">
        <v>0</v>
      </c>
      <c r="AS1488" s="84"/>
      <c r="AT1488" s="84"/>
      <c r="AU1488" s="84"/>
      <c r="AV1488" s="84"/>
      <c r="AW1488" s="84"/>
      <c r="AX1488" s="84"/>
      <c r="AY1488" s="84"/>
      <c r="AZ1488" s="84"/>
    </row>
    <row r="1489" spans="1:52" x14ac:dyDescent="0.25">
      <c r="A1489" s="69" t="s">
        <v>1637</v>
      </c>
      <c r="B1489" s="69" t="s">
        <v>341</v>
      </c>
      <c r="C1489" s="70"/>
      <c r="D1489" s="71"/>
      <c r="E1489" s="72"/>
      <c r="F1489" s="73"/>
      <c r="G1489" s="70"/>
      <c r="H1489" s="74"/>
      <c r="I1489" s="75"/>
      <c r="J1489" s="75"/>
      <c r="K1489" s="36"/>
      <c r="L1489" s="82"/>
      <c r="M1489" s="82"/>
      <c r="N1489" s="77"/>
      <c r="O1489" s="84" t="s">
        <v>233</v>
      </c>
      <c r="P1489" s="86">
        <v>43168.060624999998</v>
      </c>
      <c r="Q1489" s="84" t="s">
        <v>2395</v>
      </c>
      <c r="R1489" s="84"/>
      <c r="S1489" s="84"/>
      <c r="T1489" s="84"/>
      <c r="U1489" s="84"/>
      <c r="V1489" s="87" t="s">
        <v>4817</v>
      </c>
      <c r="W1489" s="86">
        <v>43168.060624999998</v>
      </c>
      <c r="X1489" s="87" t="s">
        <v>6218</v>
      </c>
      <c r="Y1489" s="84"/>
      <c r="Z1489" s="84"/>
      <c r="AA1489" s="90" t="s">
        <v>7797</v>
      </c>
      <c r="AB1489" s="84"/>
      <c r="AC1489" s="84" t="b">
        <v>0</v>
      </c>
      <c r="AD1489" s="84">
        <v>0</v>
      </c>
      <c r="AE1489" s="90" t="s">
        <v>243</v>
      </c>
      <c r="AF1489" s="84" t="b">
        <v>0</v>
      </c>
      <c r="AG1489" s="84" t="s">
        <v>248</v>
      </c>
      <c r="AH1489" s="84"/>
      <c r="AI1489" s="90" t="s">
        <v>243</v>
      </c>
      <c r="AJ1489" s="84" t="b">
        <v>0</v>
      </c>
      <c r="AK1489" s="84">
        <v>1489</v>
      </c>
      <c r="AL1489" s="90" t="s">
        <v>7816</v>
      </c>
      <c r="AM1489" s="84" t="s">
        <v>251</v>
      </c>
      <c r="AN1489" s="84" t="b">
        <v>0</v>
      </c>
      <c r="AO1489" s="90" t="s">
        <v>7816</v>
      </c>
      <c r="AP1489" s="84" t="s">
        <v>179</v>
      </c>
      <c r="AQ1489" s="84">
        <v>0</v>
      </c>
      <c r="AR1489" s="84">
        <v>0</v>
      </c>
      <c r="AS1489" s="84"/>
      <c r="AT1489" s="84"/>
      <c r="AU1489" s="84"/>
      <c r="AV1489" s="84"/>
      <c r="AW1489" s="84"/>
      <c r="AX1489" s="84"/>
      <c r="AY1489" s="84"/>
      <c r="AZ1489" s="84"/>
    </row>
    <row r="1490" spans="1:52" x14ac:dyDescent="0.25">
      <c r="A1490" s="69" t="s">
        <v>1637</v>
      </c>
      <c r="B1490" s="69" t="s">
        <v>2135</v>
      </c>
      <c r="C1490" s="70"/>
      <c r="D1490" s="71"/>
      <c r="E1490" s="72"/>
      <c r="F1490" s="73"/>
      <c r="G1490" s="70"/>
      <c r="H1490" s="74"/>
      <c r="I1490" s="75"/>
      <c r="J1490" s="75"/>
      <c r="K1490" s="36"/>
      <c r="L1490" s="82"/>
      <c r="M1490" s="82"/>
      <c r="N1490" s="77"/>
      <c r="O1490" s="84" t="s">
        <v>233</v>
      </c>
      <c r="P1490" s="86">
        <v>43168.060624999998</v>
      </c>
      <c r="Q1490" s="84" t="s">
        <v>2395</v>
      </c>
      <c r="R1490" s="84"/>
      <c r="S1490" s="84"/>
      <c r="T1490" s="84"/>
      <c r="U1490" s="84"/>
      <c r="V1490" s="87" t="s">
        <v>4817</v>
      </c>
      <c r="W1490" s="86">
        <v>43168.060624999998</v>
      </c>
      <c r="X1490" s="87" t="s">
        <v>6218</v>
      </c>
      <c r="Y1490" s="84"/>
      <c r="Z1490" s="84"/>
      <c r="AA1490" s="90" t="s">
        <v>7797</v>
      </c>
      <c r="AB1490" s="84"/>
      <c r="AC1490" s="84" t="b">
        <v>0</v>
      </c>
      <c r="AD1490" s="84">
        <v>0</v>
      </c>
      <c r="AE1490" s="90" t="s">
        <v>243</v>
      </c>
      <c r="AF1490" s="84" t="b">
        <v>0</v>
      </c>
      <c r="AG1490" s="84" t="s">
        <v>248</v>
      </c>
      <c r="AH1490" s="84"/>
      <c r="AI1490" s="90" t="s">
        <v>243</v>
      </c>
      <c r="AJ1490" s="84" t="b">
        <v>0</v>
      </c>
      <c r="AK1490" s="84">
        <v>1489</v>
      </c>
      <c r="AL1490" s="90" t="s">
        <v>7816</v>
      </c>
      <c r="AM1490" s="84" t="s">
        <v>251</v>
      </c>
      <c r="AN1490" s="84" t="b">
        <v>0</v>
      </c>
      <c r="AO1490" s="90" t="s">
        <v>7816</v>
      </c>
      <c r="AP1490" s="84" t="s">
        <v>179</v>
      </c>
      <c r="AQ1490" s="84">
        <v>0</v>
      </c>
      <c r="AR1490" s="84">
        <v>0</v>
      </c>
      <c r="AS1490" s="84"/>
      <c r="AT1490" s="84"/>
      <c r="AU1490" s="84"/>
      <c r="AV1490" s="84"/>
      <c r="AW1490" s="84"/>
      <c r="AX1490" s="84"/>
      <c r="AY1490" s="84"/>
      <c r="AZ1490" s="84"/>
    </row>
    <row r="1491" spans="1:52" x14ac:dyDescent="0.25">
      <c r="A1491" s="69" t="s">
        <v>1637</v>
      </c>
      <c r="B1491" s="69" t="s">
        <v>2136</v>
      </c>
      <c r="C1491" s="70"/>
      <c r="D1491" s="71"/>
      <c r="E1491" s="72"/>
      <c r="F1491" s="73"/>
      <c r="G1491" s="70"/>
      <c r="H1491" s="74"/>
      <c r="I1491" s="75"/>
      <c r="J1491" s="75"/>
      <c r="K1491" s="36"/>
      <c r="L1491" s="82"/>
      <c r="M1491" s="82"/>
      <c r="N1491" s="77"/>
      <c r="O1491" s="84" t="s">
        <v>233</v>
      </c>
      <c r="P1491" s="86">
        <v>43168.060624999998</v>
      </c>
      <c r="Q1491" s="84" t="s">
        <v>2395</v>
      </c>
      <c r="R1491" s="84"/>
      <c r="S1491" s="84"/>
      <c r="T1491" s="84"/>
      <c r="U1491" s="84"/>
      <c r="V1491" s="87" t="s">
        <v>4817</v>
      </c>
      <c r="W1491" s="86">
        <v>43168.060624999998</v>
      </c>
      <c r="X1491" s="87" t="s">
        <v>6218</v>
      </c>
      <c r="Y1491" s="84"/>
      <c r="Z1491" s="84"/>
      <c r="AA1491" s="90" t="s">
        <v>7797</v>
      </c>
      <c r="AB1491" s="84"/>
      <c r="AC1491" s="84" t="b">
        <v>0</v>
      </c>
      <c r="AD1491" s="84">
        <v>0</v>
      </c>
      <c r="AE1491" s="90" t="s">
        <v>243</v>
      </c>
      <c r="AF1491" s="84" t="b">
        <v>0</v>
      </c>
      <c r="AG1491" s="84" t="s">
        <v>248</v>
      </c>
      <c r="AH1491" s="84"/>
      <c r="AI1491" s="90" t="s">
        <v>243</v>
      </c>
      <c r="AJ1491" s="84" t="b">
        <v>0</v>
      </c>
      <c r="AK1491" s="84">
        <v>1489</v>
      </c>
      <c r="AL1491" s="90" t="s">
        <v>7816</v>
      </c>
      <c r="AM1491" s="84" t="s">
        <v>251</v>
      </c>
      <c r="AN1491" s="84" t="b">
        <v>0</v>
      </c>
      <c r="AO1491" s="90" t="s">
        <v>7816</v>
      </c>
      <c r="AP1491" s="84" t="s">
        <v>179</v>
      </c>
      <c r="AQ1491" s="84">
        <v>0</v>
      </c>
      <c r="AR1491" s="84">
        <v>0</v>
      </c>
      <c r="AS1491" s="84"/>
      <c r="AT1491" s="84"/>
      <c r="AU1491" s="84"/>
      <c r="AV1491" s="84"/>
      <c r="AW1491" s="84"/>
      <c r="AX1491" s="84"/>
      <c r="AY1491" s="84"/>
      <c r="AZ1491" s="84"/>
    </row>
    <row r="1492" spans="1:52" x14ac:dyDescent="0.25">
      <c r="A1492" s="69" t="s">
        <v>1637</v>
      </c>
      <c r="B1492" s="69" t="s">
        <v>2137</v>
      </c>
      <c r="C1492" s="70"/>
      <c r="D1492" s="71"/>
      <c r="E1492" s="72"/>
      <c r="F1492" s="73"/>
      <c r="G1492" s="70"/>
      <c r="H1492" s="74"/>
      <c r="I1492" s="75"/>
      <c r="J1492" s="75"/>
      <c r="K1492" s="36"/>
      <c r="L1492" s="82"/>
      <c r="M1492" s="82"/>
      <c r="N1492" s="77"/>
      <c r="O1492" s="84" t="s">
        <v>233</v>
      </c>
      <c r="P1492" s="86">
        <v>43168.060624999998</v>
      </c>
      <c r="Q1492" s="84" t="s">
        <v>2395</v>
      </c>
      <c r="R1492" s="84"/>
      <c r="S1492" s="84"/>
      <c r="T1492" s="84"/>
      <c r="U1492" s="84"/>
      <c r="V1492" s="87" t="s">
        <v>4817</v>
      </c>
      <c r="W1492" s="86">
        <v>43168.060624999998</v>
      </c>
      <c r="X1492" s="87" t="s">
        <v>6218</v>
      </c>
      <c r="Y1492" s="84"/>
      <c r="Z1492" s="84"/>
      <c r="AA1492" s="90" t="s">
        <v>7797</v>
      </c>
      <c r="AB1492" s="84"/>
      <c r="AC1492" s="84" t="b">
        <v>0</v>
      </c>
      <c r="AD1492" s="84">
        <v>0</v>
      </c>
      <c r="AE1492" s="90" t="s">
        <v>243</v>
      </c>
      <c r="AF1492" s="84" t="b">
        <v>0</v>
      </c>
      <c r="AG1492" s="84" t="s">
        <v>248</v>
      </c>
      <c r="AH1492" s="84"/>
      <c r="AI1492" s="90" t="s">
        <v>243</v>
      </c>
      <c r="AJ1492" s="84" t="b">
        <v>0</v>
      </c>
      <c r="AK1492" s="84">
        <v>1489</v>
      </c>
      <c r="AL1492" s="90" t="s">
        <v>7816</v>
      </c>
      <c r="AM1492" s="84" t="s">
        <v>251</v>
      </c>
      <c r="AN1492" s="84" t="b">
        <v>0</v>
      </c>
      <c r="AO1492" s="90" t="s">
        <v>7816</v>
      </c>
      <c r="AP1492" s="84" t="s">
        <v>179</v>
      </c>
      <c r="AQ1492" s="84">
        <v>0</v>
      </c>
      <c r="AR1492" s="84">
        <v>0</v>
      </c>
      <c r="AS1492" s="84"/>
      <c r="AT1492" s="84"/>
      <c r="AU1492" s="84"/>
      <c r="AV1492" s="84"/>
      <c r="AW1492" s="84"/>
      <c r="AX1492" s="84"/>
      <c r="AY1492" s="84"/>
      <c r="AZ1492" s="84"/>
    </row>
    <row r="1493" spans="1:52" x14ac:dyDescent="0.25">
      <c r="A1493" s="69" t="s">
        <v>1637</v>
      </c>
      <c r="B1493" s="69" t="s">
        <v>2138</v>
      </c>
      <c r="C1493" s="70"/>
      <c r="D1493" s="71"/>
      <c r="E1493" s="72"/>
      <c r="F1493" s="73"/>
      <c r="G1493" s="70"/>
      <c r="H1493" s="74"/>
      <c r="I1493" s="75"/>
      <c r="J1493" s="75"/>
      <c r="K1493" s="36"/>
      <c r="L1493" s="82"/>
      <c r="M1493" s="82"/>
      <c r="N1493" s="77"/>
      <c r="O1493" s="84" t="s">
        <v>233</v>
      </c>
      <c r="P1493" s="86">
        <v>43168.060624999998</v>
      </c>
      <c r="Q1493" s="84" t="s">
        <v>2395</v>
      </c>
      <c r="R1493" s="84"/>
      <c r="S1493" s="84"/>
      <c r="T1493" s="84"/>
      <c r="U1493" s="84"/>
      <c r="V1493" s="87" t="s">
        <v>4817</v>
      </c>
      <c r="W1493" s="86">
        <v>43168.060624999998</v>
      </c>
      <c r="X1493" s="87" t="s">
        <v>6218</v>
      </c>
      <c r="Y1493" s="84"/>
      <c r="Z1493" s="84"/>
      <c r="AA1493" s="90" t="s">
        <v>7797</v>
      </c>
      <c r="AB1493" s="84"/>
      <c r="AC1493" s="84" t="b">
        <v>0</v>
      </c>
      <c r="AD1493" s="84">
        <v>0</v>
      </c>
      <c r="AE1493" s="90" t="s">
        <v>243</v>
      </c>
      <c r="AF1493" s="84" t="b">
        <v>0</v>
      </c>
      <c r="AG1493" s="84" t="s">
        <v>248</v>
      </c>
      <c r="AH1493" s="84"/>
      <c r="AI1493" s="90" t="s">
        <v>243</v>
      </c>
      <c r="AJ1493" s="84" t="b">
        <v>0</v>
      </c>
      <c r="AK1493" s="84">
        <v>1489</v>
      </c>
      <c r="AL1493" s="90" t="s">
        <v>7816</v>
      </c>
      <c r="AM1493" s="84" t="s">
        <v>251</v>
      </c>
      <c r="AN1493" s="84" t="b">
        <v>0</v>
      </c>
      <c r="AO1493" s="90" t="s">
        <v>7816</v>
      </c>
      <c r="AP1493" s="84" t="s">
        <v>179</v>
      </c>
      <c r="AQ1493" s="84">
        <v>0</v>
      </c>
      <c r="AR1493" s="84">
        <v>0</v>
      </c>
      <c r="AS1493" s="84"/>
      <c r="AT1493" s="84"/>
      <c r="AU1493" s="84"/>
      <c r="AV1493" s="84"/>
      <c r="AW1493" s="84"/>
      <c r="AX1493" s="84"/>
      <c r="AY1493" s="84"/>
      <c r="AZ1493" s="84"/>
    </row>
    <row r="1494" spans="1:52" x14ac:dyDescent="0.25">
      <c r="A1494" s="69" t="s">
        <v>1637</v>
      </c>
      <c r="B1494" s="69" t="s">
        <v>2139</v>
      </c>
      <c r="C1494" s="70"/>
      <c r="D1494" s="71"/>
      <c r="E1494" s="72"/>
      <c r="F1494" s="73"/>
      <c r="G1494" s="70"/>
      <c r="H1494" s="74"/>
      <c r="I1494" s="75"/>
      <c r="J1494" s="75"/>
      <c r="K1494" s="36"/>
      <c r="L1494" s="82"/>
      <c r="M1494" s="82"/>
      <c r="N1494" s="77"/>
      <c r="O1494" s="84" t="s">
        <v>233</v>
      </c>
      <c r="P1494" s="86">
        <v>43168.060624999998</v>
      </c>
      <c r="Q1494" s="84" t="s">
        <v>2395</v>
      </c>
      <c r="R1494" s="84"/>
      <c r="S1494" s="84"/>
      <c r="T1494" s="84"/>
      <c r="U1494" s="84"/>
      <c r="V1494" s="87" t="s">
        <v>4817</v>
      </c>
      <c r="W1494" s="86">
        <v>43168.060624999998</v>
      </c>
      <c r="X1494" s="87" t="s">
        <v>6218</v>
      </c>
      <c r="Y1494" s="84"/>
      <c r="Z1494" s="84"/>
      <c r="AA1494" s="90" t="s">
        <v>7797</v>
      </c>
      <c r="AB1494" s="84"/>
      <c r="AC1494" s="84" t="b">
        <v>0</v>
      </c>
      <c r="AD1494" s="84">
        <v>0</v>
      </c>
      <c r="AE1494" s="90" t="s">
        <v>243</v>
      </c>
      <c r="AF1494" s="84" t="b">
        <v>0</v>
      </c>
      <c r="AG1494" s="84" t="s">
        <v>248</v>
      </c>
      <c r="AH1494" s="84"/>
      <c r="AI1494" s="90" t="s">
        <v>243</v>
      </c>
      <c r="AJ1494" s="84" t="b">
        <v>0</v>
      </c>
      <c r="AK1494" s="84">
        <v>1489</v>
      </c>
      <c r="AL1494" s="90" t="s">
        <v>7816</v>
      </c>
      <c r="AM1494" s="84" t="s">
        <v>251</v>
      </c>
      <c r="AN1494" s="84" t="b">
        <v>0</v>
      </c>
      <c r="AO1494" s="90" t="s">
        <v>7816</v>
      </c>
      <c r="AP1494" s="84" t="s">
        <v>179</v>
      </c>
      <c r="AQ1494" s="84">
        <v>0</v>
      </c>
      <c r="AR1494" s="84">
        <v>0</v>
      </c>
      <c r="AS1494" s="84"/>
      <c r="AT1494" s="84"/>
      <c r="AU1494" s="84"/>
      <c r="AV1494" s="84"/>
      <c r="AW1494" s="84"/>
      <c r="AX1494" s="84"/>
      <c r="AY1494" s="84"/>
      <c r="AZ1494" s="84"/>
    </row>
    <row r="1495" spans="1:52" x14ac:dyDescent="0.25">
      <c r="A1495" s="69" t="s">
        <v>1637</v>
      </c>
      <c r="B1495" s="69" t="s">
        <v>2140</v>
      </c>
      <c r="C1495" s="70"/>
      <c r="D1495" s="71"/>
      <c r="E1495" s="72"/>
      <c r="F1495" s="73"/>
      <c r="G1495" s="70"/>
      <c r="H1495" s="74"/>
      <c r="I1495" s="75"/>
      <c r="J1495" s="75"/>
      <c r="K1495" s="36"/>
      <c r="L1495" s="82"/>
      <c r="M1495" s="82"/>
      <c r="N1495" s="77"/>
      <c r="O1495" s="84" t="s">
        <v>233</v>
      </c>
      <c r="P1495" s="86">
        <v>43168.060624999998</v>
      </c>
      <c r="Q1495" s="84" t="s">
        <v>2395</v>
      </c>
      <c r="R1495" s="84"/>
      <c r="S1495" s="84"/>
      <c r="T1495" s="84"/>
      <c r="U1495" s="84"/>
      <c r="V1495" s="87" t="s">
        <v>4817</v>
      </c>
      <c r="W1495" s="86">
        <v>43168.060624999998</v>
      </c>
      <c r="X1495" s="87" t="s">
        <v>6218</v>
      </c>
      <c r="Y1495" s="84"/>
      <c r="Z1495" s="84"/>
      <c r="AA1495" s="90" t="s">
        <v>7797</v>
      </c>
      <c r="AB1495" s="84"/>
      <c r="AC1495" s="84" t="b">
        <v>0</v>
      </c>
      <c r="AD1495" s="84">
        <v>0</v>
      </c>
      <c r="AE1495" s="90" t="s">
        <v>243</v>
      </c>
      <c r="AF1495" s="84" t="b">
        <v>0</v>
      </c>
      <c r="AG1495" s="84" t="s">
        <v>248</v>
      </c>
      <c r="AH1495" s="84"/>
      <c r="AI1495" s="90" t="s">
        <v>243</v>
      </c>
      <c r="AJ1495" s="84" t="b">
        <v>0</v>
      </c>
      <c r="AK1495" s="84">
        <v>1489</v>
      </c>
      <c r="AL1495" s="90" t="s">
        <v>7816</v>
      </c>
      <c r="AM1495" s="84" t="s">
        <v>251</v>
      </c>
      <c r="AN1495" s="84" t="b">
        <v>0</v>
      </c>
      <c r="AO1495" s="90" t="s">
        <v>7816</v>
      </c>
      <c r="AP1495" s="84" t="s">
        <v>179</v>
      </c>
      <c r="AQ1495" s="84">
        <v>0</v>
      </c>
      <c r="AR1495" s="84">
        <v>0</v>
      </c>
      <c r="AS1495" s="84"/>
      <c r="AT1495" s="84"/>
      <c r="AU1495" s="84"/>
      <c r="AV1495" s="84"/>
      <c r="AW1495" s="84"/>
      <c r="AX1495" s="84"/>
      <c r="AY1495" s="84"/>
      <c r="AZ1495" s="84"/>
    </row>
    <row r="1496" spans="1:52" x14ac:dyDescent="0.25">
      <c r="A1496" s="69" t="s">
        <v>1637</v>
      </c>
      <c r="B1496" s="69" t="s">
        <v>2141</v>
      </c>
      <c r="C1496" s="70"/>
      <c r="D1496" s="71"/>
      <c r="E1496" s="72"/>
      <c r="F1496" s="73"/>
      <c r="G1496" s="70"/>
      <c r="H1496" s="74"/>
      <c r="I1496" s="75"/>
      <c r="J1496" s="75"/>
      <c r="K1496" s="36"/>
      <c r="L1496" s="82"/>
      <c r="M1496" s="82"/>
      <c r="N1496" s="77"/>
      <c r="O1496" s="84" t="s">
        <v>233</v>
      </c>
      <c r="P1496" s="86">
        <v>43168.060624999998</v>
      </c>
      <c r="Q1496" s="84" t="s">
        <v>2395</v>
      </c>
      <c r="R1496" s="84"/>
      <c r="S1496" s="84"/>
      <c r="T1496" s="84"/>
      <c r="U1496" s="84"/>
      <c r="V1496" s="87" t="s">
        <v>4817</v>
      </c>
      <c r="W1496" s="86">
        <v>43168.060624999998</v>
      </c>
      <c r="X1496" s="87" t="s">
        <v>6218</v>
      </c>
      <c r="Y1496" s="84"/>
      <c r="Z1496" s="84"/>
      <c r="AA1496" s="90" t="s">
        <v>7797</v>
      </c>
      <c r="AB1496" s="84"/>
      <c r="AC1496" s="84" t="b">
        <v>0</v>
      </c>
      <c r="AD1496" s="84">
        <v>0</v>
      </c>
      <c r="AE1496" s="90" t="s">
        <v>243</v>
      </c>
      <c r="AF1496" s="84" t="b">
        <v>0</v>
      </c>
      <c r="AG1496" s="84" t="s">
        <v>248</v>
      </c>
      <c r="AH1496" s="84"/>
      <c r="AI1496" s="90" t="s">
        <v>243</v>
      </c>
      <c r="AJ1496" s="84" t="b">
        <v>0</v>
      </c>
      <c r="AK1496" s="84">
        <v>1489</v>
      </c>
      <c r="AL1496" s="90" t="s">
        <v>7816</v>
      </c>
      <c r="AM1496" s="84" t="s">
        <v>251</v>
      </c>
      <c r="AN1496" s="84" t="b">
        <v>0</v>
      </c>
      <c r="AO1496" s="90" t="s">
        <v>7816</v>
      </c>
      <c r="AP1496" s="84" t="s">
        <v>179</v>
      </c>
      <c r="AQ1496" s="84">
        <v>0</v>
      </c>
      <c r="AR1496" s="84">
        <v>0</v>
      </c>
      <c r="AS1496" s="84"/>
      <c r="AT1496" s="84"/>
      <c r="AU1496" s="84"/>
      <c r="AV1496" s="84"/>
      <c r="AW1496" s="84"/>
      <c r="AX1496" s="84"/>
      <c r="AY1496" s="84"/>
      <c r="AZ1496" s="84"/>
    </row>
    <row r="1497" spans="1:52" x14ac:dyDescent="0.25">
      <c r="A1497" s="69" t="s">
        <v>1637</v>
      </c>
      <c r="B1497" s="69" t="s">
        <v>2142</v>
      </c>
      <c r="C1497" s="70"/>
      <c r="D1497" s="71"/>
      <c r="E1497" s="72"/>
      <c r="F1497" s="73"/>
      <c r="G1497" s="70"/>
      <c r="H1497" s="74"/>
      <c r="I1497" s="75"/>
      <c r="J1497" s="75"/>
      <c r="K1497" s="36"/>
      <c r="L1497" s="82"/>
      <c r="M1497" s="82"/>
      <c r="N1497" s="77"/>
      <c r="O1497" s="84" t="s">
        <v>233</v>
      </c>
      <c r="P1497" s="86">
        <v>43168.060624999998</v>
      </c>
      <c r="Q1497" s="84" t="s">
        <v>2395</v>
      </c>
      <c r="R1497" s="84"/>
      <c r="S1497" s="84"/>
      <c r="T1497" s="84"/>
      <c r="U1497" s="84"/>
      <c r="V1497" s="87" t="s">
        <v>4817</v>
      </c>
      <c r="W1497" s="86">
        <v>43168.060624999998</v>
      </c>
      <c r="X1497" s="87" t="s">
        <v>6218</v>
      </c>
      <c r="Y1497" s="84"/>
      <c r="Z1497" s="84"/>
      <c r="AA1497" s="90" t="s">
        <v>7797</v>
      </c>
      <c r="AB1497" s="84"/>
      <c r="AC1497" s="84" t="b">
        <v>0</v>
      </c>
      <c r="AD1497" s="84">
        <v>0</v>
      </c>
      <c r="AE1497" s="90" t="s">
        <v>243</v>
      </c>
      <c r="AF1497" s="84" t="b">
        <v>0</v>
      </c>
      <c r="AG1497" s="84" t="s">
        <v>248</v>
      </c>
      <c r="AH1497" s="84"/>
      <c r="AI1497" s="90" t="s">
        <v>243</v>
      </c>
      <c r="AJ1497" s="84" t="b">
        <v>0</v>
      </c>
      <c r="AK1497" s="84">
        <v>1489</v>
      </c>
      <c r="AL1497" s="90" t="s">
        <v>7816</v>
      </c>
      <c r="AM1497" s="84" t="s">
        <v>251</v>
      </c>
      <c r="AN1497" s="84" t="b">
        <v>0</v>
      </c>
      <c r="AO1497" s="90" t="s">
        <v>7816</v>
      </c>
      <c r="AP1497" s="84" t="s">
        <v>179</v>
      </c>
      <c r="AQ1497" s="84">
        <v>0</v>
      </c>
      <c r="AR1497" s="84">
        <v>0</v>
      </c>
      <c r="AS1497" s="84"/>
      <c r="AT1497" s="84"/>
      <c r="AU1497" s="84"/>
      <c r="AV1497" s="84"/>
      <c r="AW1497" s="84"/>
      <c r="AX1497" s="84"/>
      <c r="AY1497" s="84"/>
      <c r="AZ1497" s="84"/>
    </row>
    <row r="1498" spans="1:52" x14ac:dyDescent="0.25">
      <c r="A1498" s="69" t="s">
        <v>1637</v>
      </c>
      <c r="B1498" s="69" t="s">
        <v>231</v>
      </c>
      <c r="C1498" s="70"/>
      <c r="D1498" s="71"/>
      <c r="E1498" s="72"/>
      <c r="F1498" s="73"/>
      <c r="G1498" s="70"/>
      <c r="H1498" s="74"/>
      <c r="I1498" s="75"/>
      <c r="J1498" s="75"/>
      <c r="K1498" s="36"/>
      <c r="L1498" s="82"/>
      <c r="M1498" s="82"/>
      <c r="N1498" s="77"/>
      <c r="O1498" s="84" t="s">
        <v>233</v>
      </c>
      <c r="P1498" s="86">
        <v>43168.060624999998</v>
      </c>
      <c r="Q1498" s="84" t="s">
        <v>2395</v>
      </c>
      <c r="R1498" s="84"/>
      <c r="S1498" s="84"/>
      <c r="T1498" s="84"/>
      <c r="U1498" s="84"/>
      <c r="V1498" s="87" t="s">
        <v>4817</v>
      </c>
      <c r="W1498" s="86">
        <v>43168.060624999998</v>
      </c>
      <c r="X1498" s="87" t="s">
        <v>6218</v>
      </c>
      <c r="Y1498" s="84"/>
      <c r="Z1498" s="84"/>
      <c r="AA1498" s="90" t="s">
        <v>7797</v>
      </c>
      <c r="AB1498" s="84"/>
      <c r="AC1498" s="84" t="b">
        <v>0</v>
      </c>
      <c r="AD1498" s="84">
        <v>0</v>
      </c>
      <c r="AE1498" s="90" t="s">
        <v>243</v>
      </c>
      <c r="AF1498" s="84" t="b">
        <v>0</v>
      </c>
      <c r="AG1498" s="84" t="s">
        <v>248</v>
      </c>
      <c r="AH1498" s="84"/>
      <c r="AI1498" s="90" t="s">
        <v>243</v>
      </c>
      <c r="AJ1498" s="84" t="b">
        <v>0</v>
      </c>
      <c r="AK1498" s="84">
        <v>1489</v>
      </c>
      <c r="AL1498" s="90" t="s">
        <v>7816</v>
      </c>
      <c r="AM1498" s="84" t="s">
        <v>251</v>
      </c>
      <c r="AN1498" s="84" t="b">
        <v>0</v>
      </c>
      <c r="AO1498" s="90" t="s">
        <v>7816</v>
      </c>
      <c r="AP1498" s="84" t="s">
        <v>179</v>
      </c>
      <c r="AQ1498" s="84">
        <v>0</v>
      </c>
      <c r="AR1498" s="84">
        <v>0</v>
      </c>
      <c r="AS1498" s="84"/>
      <c r="AT1498" s="84"/>
      <c r="AU1498" s="84"/>
      <c r="AV1498" s="84"/>
      <c r="AW1498" s="84"/>
      <c r="AX1498" s="84"/>
      <c r="AY1498" s="84"/>
      <c r="AZ1498" s="84"/>
    </row>
    <row r="1499" spans="1:52" x14ac:dyDescent="0.25">
      <c r="A1499" s="69" t="s">
        <v>1638</v>
      </c>
      <c r="B1499" s="69" t="s">
        <v>2075</v>
      </c>
      <c r="C1499" s="70"/>
      <c r="D1499" s="71"/>
      <c r="E1499" s="72"/>
      <c r="F1499" s="73"/>
      <c r="G1499" s="70"/>
      <c r="H1499" s="74"/>
      <c r="I1499" s="75"/>
      <c r="J1499" s="75"/>
      <c r="K1499" s="36"/>
      <c r="L1499" s="82"/>
      <c r="M1499" s="82"/>
      <c r="N1499" s="77"/>
      <c r="O1499" s="84" t="s">
        <v>233</v>
      </c>
      <c r="P1499" s="86">
        <v>43168.060706018521</v>
      </c>
      <c r="Q1499" s="84" t="s">
        <v>2396</v>
      </c>
      <c r="R1499" s="84"/>
      <c r="S1499" s="84"/>
      <c r="T1499" s="84" t="s">
        <v>3570</v>
      </c>
      <c r="U1499" s="87" t="s">
        <v>3884</v>
      </c>
      <c r="V1499" s="87" t="s">
        <v>3884</v>
      </c>
      <c r="W1499" s="86">
        <v>43168.060706018521</v>
      </c>
      <c r="X1499" s="87" t="s">
        <v>6219</v>
      </c>
      <c r="Y1499" s="84"/>
      <c r="Z1499" s="84"/>
      <c r="AA1499" s="90" t="s">
        <v>7798</v>
      </c>
      <c r="AB1499" s="84"/>
      <c r="AC1499" s="84" t="b">
        <v>0</v>
      </c>
      <c r="AD1499" s="84">
        <v>0</v>
      </c>
      <c r="AE1499" s="90" t="s">
        <v>243</v>
      </c>
      <c r="AF1499" s="84" t="b">
        <v>0</v>
      </c>
      <c r="AG1499" s="84" t="s">
        <v>8486</v>
      </c>
      <c r="AH1499" s="84"/>
      <c r="AI1499" s="90" t="s">
        <v>243</v>
      </c>
      <c r="AJ1499" s="84" t="b">
        <v>0</v>
      </c>
      <c r="AK1499" s="84">
        <v>319</v>
      </c>
      <c r="AL1499" s="90" t="s">
        <v>8311</v>
      </c>
      <c r="AM1499" s="84" t="s">
        <v>255</v>
      </c>
      <c r="AN1499" s="84" t="b">
        <v>0</v>
      </c>
      <c r="AO1499" s="90" t="s">
        <v>8311</v>
      </c>
      <c r="AP1499" s="84" t="s">
        <v>179</v>
      </c>
      <c r="AQ1499" s="84">
        <v>0</v>
      </c>
      <c r="AR1499" s="84">
        <v>0</v>
      </c>
      <c r="AS1499" s="84"/>
      <c r="AT1499" s="84"/>
      <c r="AU1499" s="84"/>
      <c r="AV1499" s="84"/>
      <c r="AW1499" s="84"/>
      <c r="AX1499" s="84"/>
      <c r="AY1499" s="84"/>
      <c r="AZ1499" s="84"/>
    </row>
    <row r="1500" spans="1:52" x14ac:dyDescent="0.25">
      <c r="A1500" s="69" t="s">
        <v>1639</v>
      </c>
      <c r="B1500" s="69" t="s">
        <v>1639</v>
      </c>
      <c r="C1500" s="70"/>
      <c r="D1500" s="71"/>
      <c r="E1500" s="72"/>
      <c r="F1500" s="73"/>
      <c r="G1500" s="70"/>
      <c r="H1500" s="74"/>
      <c r="I1500" s="75"/>
      <c r="J1500" s="75"/>
      <c r="K1500" s="36"/>
      <c r="L1500" s="82"/>
      <c r="M1500" s="82"/>
      <c r="N1500" s="77"/>
      <c r="O1500" s="84" t="s">
        <v>179</v>
      </c>
      <c r="P1500" s="86">
        <v>43167.634814814817</v>
      </c>
      <c r="Q1500" s="84" t="s">
        <v>2918</v>
      </c>
      <c r="R1500" s="84"/>
      <c r="S1500" s="84"/>
      <c r="T1500" s="84" t="s">
        <v>3547</v>
      </c>
      <c r="U1500" s="84"/>
      <c r="V1500" s="87" t="s">
        <v>4818</v>
      </c>
      <c r="W1500" s="86">
        <v>43167.634814814817</v>
      </c>
      <c r="X1500" s="87" t="s">
        <v>6220</v>
      </c>
      <c r="Y1500" s="84"/>
      <c r="Z1500" s="84"/>
      <c r="AA1500" s="90" t="s">
        <v>7799</v>
      </c>
      <c r="AB1500" s="84"/>
      <c r="AC1500" s="84" t="b">
        <v>0</v>
      </c>
      <c r="AD1500" s="84">
        <v>8</v>
      </c>
      <c r="AE1500" s="90" t="s">
        <v>243</v>
      </c>
      <c r="AF1500" s="84" t="b">
        <v>0</v>
      </c>
      <c r="AG1500" s="84" t="s">
        <v>250</v>
      </c>
      <c r="AH1500" s="84"/>
      <c r="AI1500" s="90" t="s">
        <v>243</v>
      </c>
      <c r="AJ1500" s="84" t="b">
        <v>0</v>
      </c>
      <c r="AK1500" s="84">
        <v>3</v>
      </c>
      <c r="AL1500" s="90" t="s">
        <v>243</v>
      </c>
      <c r="AM1500" s="84" t="s">
        <v>251</v>
      </c>
      <c r="AN1500" s="84" t="b">
        <v>0</v>
      </c>
      <c r="AO1500" s="90" t="s">
        <v>7799</v>
      </c>
      <c r="AP1500" s="84" t="s">
        <v>270</v>
      </c>
      <c r="AQ1500" s="84">
        <v>0</v>
      </c>
      <c r="AR1500" s="84">
        <v>0</v>
      </c>
      <c r="AS1500" s="84"/>
      <c r="AT1500" s="84"/>
      <c r="AU1500" s="84"/>
      <c r="AV1500" s="84"/>
      <c r="AW1500" s="84"/>
      <c r="AX1500" s="84"/>
      <c r="AY1500" s="84"/>
      <c r="AZ1500" s="84"/>
    </row>
    <row r="1501" spans="1:52" x14ac:dyDescent="0.25">
      <c r="A1501" s="69" t="s">
        <v>1640</v>
      </c>
      <c r="B1501" s="69" t="s">
        <v>1639</v>
      </c>
      <c r="C1501" s="70"/>
      <c r="D1501" s="71"/>
      <c r="E1501" s="72"/>
      <c r="F1501" s="73"/>
      <c r="G1501" s="70"/>
      <c r="H1501" s="74"/>
      <c r="I1501" s="75"/>
      <c r="J1501" s="75"/>
      <c r="K1501" s="36"/>
      <c r="L1501" s="82"/>
      <c r="M1501" s="82"/>
      <c r="N1501" s="77"/>
      <c r="O1501" s="84" t="s">
        <v>233</v>
      </c>
      <c r="P1501" s="86">
        <v>43168.060729166667</v>
      </c>
      <c r="Q1501" s="84" t="s">
        <v>2919</v>
      </c>
      <c r="R1501" s="84"/>
      <c r="S1501" s="84"/>
      <c r="T1501" s="84"/>
      <c r="U1501" s="84"/>
      <c r="V1501" s="87" t="s">
        <v>4819</v>
      </c>
      <c r="W1501" s="86">
        <v>43168.060729166667</v>
      </c>
      <c r="X1501" s="87" t="s">
        <v>6221</v>
      </c>
      <c r="Y1501" s="84"/>
      <c r="Z1501" s="84"/>
      <c r="AA1501" s="90" t="s">
        <v>7800</v>
      </c>
      <c r="AB1501" s="84"/>
      <c r="AC1501" s="84" t="b">
        <v>0</v>
      </c>
      <c r="AD1501" s="84">
        <v>0</v>
      </c>
      <c r="AE1501" s="90" t="s">
        <v>243</v>
      </c>
      <c r="AF1501" s="84" t="b">
        <v>0</v>
      </c>
      <c r="AG1501" s="84" t="s">
        <v>250</v>
      </c>
      <c r="AH1501" s="84"/>
      <c r="AI1501" s="90" t="s">
        <v>243</v>
      </c>
      <c r="AJ1501" s="84" t="b">
        <v>0</v>
      </c>
      <c r="AK1501" s="84">
        <v>3</v>
      </c>
      <c r="AL1501" s="90" t="s">
        <v>7799</v>
      </c>
      <c r="AM1501" s="84" t="s">
        <v>251</v>
      </c>
      <c r="AN1501" s="84" t="b">
        <v>0</v>
      </c>
      <c r="AO1501" s="90" t="s">
        <v>7799</v>
      </c>
      <c r="AP1501" s="84" t="s">
        <v>179</v>
      </c>
      <c r="AQ1501" s="84">
        <v>0</v>
      </c>
      <c r="AR1501" s="84">
        <v>0</v>
      </c>
      <c r="AS1501" s="84"/>
      <c r="AT1501" s="84"/>
      <c r="AU1501" s="84"/>
      <c r="AV1501" s="84"/>
      <c r="AW1501" s="84"/>
      <c r="AX1501" s="84"/>
      <c r="AY1501" s="84"/>
      <c r="AZ1501" s="84"/>
    </row>
    <row r="1502" spans="1:52" x14ac:dyDescent="0.25">
      <c r="A1502" s="69" t="s">
        <v>1641</v>
      </c>
      <c r="B1502" s="69" t="s">
        <v>1207</v>
      </c>
      <c r="C1502" s="70"/>
      <c r="D1502" s="71"/>
      <c r="E1502" s="72"/>
      <c r="F1502" s="73"/>
      <c r="G1502" s="70"/>
      <c r="H1502" s="74"/>
      <c r="I1502" s="75"/>
      <c r="J1502" s="75"/>
      <c r="K1502" s="36"/>
      <c r="L1502" s="82"/>
      <c r="M1502" s="82"/>
      <c r="N1502" s="77"/>
      <c r="O1502" s="84" t="s">
        <v>233</v>
      </c>
      <c r="P1502" s="86">
        <v>43168.060729166667</v>
      </c>
      <c r="Q1502" s="84" t="s">
        <v>2920</v>
      </c>
      <c r="R1502" s="84"/>
      <c r="S1502" s="84"/>
      <c r="T1502" s="84" t="s">
        <v>3765</v>
      </c>
      <c r="U1502" s="84"/>
      <c r="V1502" s="87" t="s">
        <v>4820</v>
      </c>
      <c r="W1502" s="86">
        <v>43168.060729166667</v>
      </c>
      <c r="X1502" s="87" t="s">
        <v>6222</v>
      </c>
      <c r="Y1502" s="84"/>
      <c r="Z1502" s="84"/>
      <c r="AA1502" s="90" t="s">
        <v>7801</v>
      </c>
      <c r="AB1502" s="84"/>
      <c r="AC1502" s="84" t="b">
        <v>0</v>
      </c>
      <c r="AD1502" s="84">
        <v>0</v>
      </c>
      <c r="AE1502" s="90" t="s">
        <v>243</v>
      </c>
      <c r="AF1502" s="84" t="b">
        <v>0</v>
      </c>
      <c r="AG1502" s="84" t="s">
        <v>248</v>
      </c>
      <c r="AH1502" s="84"/>
      <c r="AI1502" s="90" t="s">
        <v>243</v>
      </c>
      <c r="AJ1502" s="84" t="b">
        <v>0</v>
      </c>
      <c r="AK1502" s="84">
        <v>196</v>
      </c>
      <c r="AL1502" s="90" t="s">
        <v>8101</v>
      </c>
      <c r="AM1502" s="84" t="s">
        <v>252</v>
      </c>
      <c r="AN1502" s="84" t="b">
        <v>0</v>
      </c>
      <c r="AO1502" s="90" t="s">
        <v>8101</v>
      </c>
      <c r="AP1502" s="84" t="s">
        <v>179</v>
      </c>
      <c r="AQ1502" s="84">
        <v>0</v>
      </c>
      <c r="AR1502" s="84">
        <v>0</v>
      </c>
      <c r="AS1502" s="84"/>
      <c r="AT1502" s="84"/>
      <c r="AU1502" s="84"/>
      <c r="AV1502" s="84"/>
      <c r="AW1502" s="84"/>
      <c r="AX1502" s="84"/>
      <c r="AY1502" s="84"/>
      <c r="AZ1502" s="84"/>
    </row>
    <row r="1503" spans="1:52" x14ac:dyDescent="0.25">
      <c r="A1503" s="69" t="s">
        <v>1642</v>
      </c>
      <c r="B1503" s="69" t="s">
        <v>2066</v>
      </c>
      <c r="C1503" s="70"/>
      <c r="D1503" s="71"/>
      <c r="E1503" s="72"/>
      <c r="F1503" s="73"/>
      <c r="G1503" s="70"/>
      <c r="H1503" s="74"/>
      <c r="I1503" s="75"/>
      <c r="J1503" s="75"/>
      <c r="K1503" s="36"/>
      <c r="L1503" s="82"/>
      <c r="M1503" s="82"/>
      <c r="N1503" s="77"/>
      <c r="O1503" s="84" t="s">
        <v>233</v>
      </c>
      <c r="P1503" s="86">
        <v>43168.060752314814</v>
      </c>
      <c r="Q1503" s="84" t="s">
        <v>2571</v>
      </c>
      <c r="R1503" s="84"/>
      <c r="S1503" s="84"/>
      <c r="T1503" s="84" t="s">
        <v>3637</v>
      </c>
      <c r="U1503" s="84"/>
      <c r="V1503" s="87" t="s">
        <v>4821</v>
      </c>
      <c r="W1503" s="86">
        <v>43168.060752314814</v>
      </c>
      <c r="X1503" s="87" t="s">
        <v>6223</v>
      </c>
      <c r="Y1503" s="84"/>
      <c r="Z1503" s="84"/>
      <c r="AA1503" s="90" t="s">
        <v>7802</v>
      </c>
      <c r="AB1503" s="84"/>
      <c r="AC1503" s="84" t="b">
        <v>0</v>
      </c>
      <c r="AD1503" s="84">
        <v>0</v>
      </c>
      <c r="AE1503" s="90" t="s">
        <v>243</v>
      </c>
      <c r="AF1503" s="84" t="b">
        <v>0</v>
      </c>
      <c r="AG1503" s="84" t="s">
        <v>248</v>
      </c>
      <c r="AH1503" s="84"/>
      <c r="AI1503" s="90" t="s">
        <v>243</v>
      </c>
      <c r="AJ1503" s="84" t="b">
        <v>0</v>
      </c>
      <c r="AK1503" s="84">
        <v>31</v>
      </c>
      <c r="AL1503" s="90" t="s">
        <v>8299</v>
      </c>
      <c r="AM1503" s="84" t="s">
        <v>252</v>
      </c>
      <c r="AN1503" s="84" t="b">
        <v>0</v>
      </c>
      <c r="AO1503" s="90" t="s">
        <v>8299</v>
      </c>
      <c r="AP1503" s="84" t="s">
        <v>179</v>
      </c>
      <c r="AQ1503" s="84">
        <v>0</v>
      </c>
      <c r="AR1503" s="84">
        <v>0</v>
      </c>
      <c r="AS1503" s="84"/>
      <c r="AT1503" s="84"/>
      <c r="AU1503" s="84"/>
      <c r="AV1503" s="84"/>
      <c r="AW1503" s="84"/>
      <c r="AX1503" s="84"/>
      <c r="AY1503" s="84"/>
      <c r="AZ1503" s="84"/>
    </row>
    <row r="1504" spans="1:52" x14ac:dyDescent="0.25">
      <c r="A1504" s="69" t="s">
        <v>1643</v>
      </c>
      <c r="B1504" s="69" t="s">
        <v>341</v>
      </c>
      <c r="C1504" s="70"/>
      <c r="D1504" s="71"/>
      <c r="E1504" s="72"/>
      <c r="F1504" s="73"/>
      <c r="G1504" s="70"/>
      <c r="H1504" s="74"/>
      <c r="I1504" s="75"/>
      <c r="J1504" s="75"/>
      <c r="K1504" s="36"/>
      <c r="L1504" s="82"/>
      <c r="M1504" s="82"/>
      <c r="N1504" s="77"/>
      <c r="O1504" s="84" t="s">
        <v>233</v>
      </c>
      <c r="P1504" s="86">
        <v>43168.060763888891</v>
      </c>
      <c r="Q1504" s="84" t="s">
        <v>2395</v>
      </c>
      <c r="R1504" s="84"/>
      <c r="S1504" s="84"/>
      <c r="T1504" s="84"/>
      <c r="U1504" s="84"/>
      <c r="V1504" s="87" t="s">
        <v>4822</v>
      </c>
      <c r="W1504" s="86">
        <v>43168.060763888891</v>
      </c>
      <c r="X1504" s="87" t="s">
        <v>6224</v>
      </c>
      <c r="Y1504" s="84"/>
      <c r="Z1504" s="84"/>
      <c r="AA1504" s="90" t="s">
        <v>7803</v>
      </c>
      <c r="AB1504" s="84"/>
      <c r="AC1504" s="84" t="b">
        <v>0</v>
      </c>
      <c r="AD1504" s="84">
        <v>0</v>
      </c>
      <c r="AE1504" s="90" t="s">
        <v>243</v>
      </c>
      <c r="AF1504" s="84" t="b">
        <v>0</v>
      </c>
      <c r="AG1504" s="84" t="s">
        <v>248</v>
      </c>
      <c r="AH1504" s="84"/>
      <c r="AI1504" s="90" t="s">
        <v>243</v>
      </c>
      <c r="AJ1504" s="84" t="b">
        <v>0</v>
      </c>
      <c r="AK1504" s="84">
        <v>1489</v>
      </c>
      <c r="AL1504" s="90" t="s">
        <v>7816</v>
      </c>
      <c r="AM1504" s="84" t="s">
        <v>255</v>
      </c>
      <c r="AN1504" s="84" t="b">
        <v>0</v>
      </c>
      <c r="AO1504" s="90" t="s">
        <v>7816</v>
      </c>
      <c r="AP1504" s="84" t="s">
        <v>179</v>
      </c>
      <c r="AQ1504" s="84">
        <v>0</v>
      </c>
      <c r="AR1504" s="84">
        <v>0</v>
      </c>
      <c r="AS1504" s="84"/>
      <c r="AT1504" s="84"/>
      <c r="AU1504" s="84"/>
      <c r="AV1504" s="84"/>
      <c r="AW1504" s="84"/>
      <c r="AX1504" s="84"/>
      <c r="AY1504" s="84"/>
      <c r="AZ1504" s="84"/>
    </row>
    <row r="1505" spans="1:52" x14ac:dyDescent="0.25">
      <c r="A1505" s="69" t="s">
        <v>1643</v>
      </c>
      <c r="B1505" s="69" t="s">
        <v>2135</v>
      </c>
      <c r="C1505" s="70"/>
      <c r="D1505" s="71"/>
      <c r="E1505" s="72"/>
      <c r="F1505" s="73"/>
      <c r="G1505" s="70"/>
      <c r="H1505" s="74"/>
      <c r="I1505" s="75"/>
      <c r="J1505" s="75"/>
      <c r="K1505" s="36"/>
      <c r="L1505" s="82"/>
      <c r="M1505" s="82"/>
      <c r="N1505" s="77"/>
      <c r="O1505" s="84" t="s">
        <v>233</v>
      </c>
      <c r="P1505" s="86">
        <v>43168.060763888891</v>
      </c>
      <c r="Q1505" s="84" t="s">
        <v>2395</v>
      </c>
      <c r="R1505" s="84"/>
      <c r="S1505" s="84"/>
      <c r="T1505" s="84"/>
      <c r="U1505" s="84"/>
      <c r="V1505" s="87" t="s">
        <v>4822</v>
      </c>
      <c r="W1505" s="86">
        <v>43168.060763888891</v>
      </c>
      <c r="X1505" s="87" t="s">
        <v>6224</v>
      </c>
      <c r="Y1505" s="84"/>
      <c r="Z1505" s="84"/>
      <c r="AA1505" s="90" t="s">
        <v>7803</v>
      </c>
      <c r="AB1505" s="84"/>
      <c r="AC1505" s="84" t="b">
        <v>0</v>
      </c>
      <c r="AD1505" s="84">
        <v>0</v>
      </c>
      <c r="AE1505" s="90" t="s">
        <v>243</v>
      </c>
      <c r="AF1505" s="84" t="b">
        <v>0</v>
      </c>
      <c r="AG1505" s="84" t="s">
        <v>248</v>
      </c>
      <c r="AH1505" s="84"/>
      <c r="AI1505" s="90" t="s">
        <v>243</v>
      </c>
      <c r="AJ1505" s="84" t="b">
        <v>0</v>
      </c>
      <c r="AK1505" s="84">
        <v>1489</v>
      </c>
      <c r="AL1505" s="90" t="s">
        <v>7816</v>
      </c>
      <c r="AM1505" s="84" t="s">
        <v>255</v>
      </c>
      <c r="AN1505" s="84" t="b">
        <v>0</v>
      </c>
      <c r="AO1505" s="90" t="s">
        <v>7816</v>
      </c>
      <c r="AP1505" s="84" t="s">
        <v>179</v>
      </c>
      <c r="AQ1505" s="84">
        <v>0</v>
      </c>
      <c r="AR1505" s="84">
        <v>0</v>
      </c>
      <c r="AS1505" s="84"/>
      <c r="AT1505" s="84"/>
      <c r="AU1505" s="84"/>
      <c r="AV1505" s="84"/>
      <c r="AW1505" s="84"/>
      <c r="AX1505" s="84"/>
      <c r="AY1505" s="84"/>
      <c r="AZ1505" s="84"/>
    </row>
    <row r="1506" spans="1:52" x14ac:dyDescent="0.25">
      <c r="A1506" s="69" t="s">
        <v>1643</v>
      </c>
      <c r="B1506" s="69" t="s">
        <v>2136</v>
      </c>
      <c r="C1506" s="70"/>
      <c r="D1506" s="71"/>
      <c r="E1506" s="72"/>
      <c r="F1506" s="73"/>
      <c r="G1506" s="70"/>
      <c r="H1506" s="74"/>
      <c r="I1506" s="75"/>
      <c r="J1506" s="75"/>
      <c r="K1506" s="36"/>
      <c r="L1506" s="82"/>
      <c r="M1506" s="82"/>
      <c r="N1506" s="77"/>
      <c r="O1506" s="84" t="s">
        <v>233</v>
      </c>
      <c r="P1506" s="86">
        <v>43168.060763888891</v>
      </c>
      <c r="Q1506" s="84" t="s">
        <v>2395</v>
      </c>
      <c r="R1506" s="84"/>
      <c r="S1506" s="84"/>
      <c r="T1506" s="84"/>
      <c r="U1506" s="84"/>
      <c r="V1506" s="87" t="s">
        <v>4822</v>
      </c>
      <c r="W1506" s="86">
        <v>43168.060763888891</v>
      </c>
      <c r="X1506" s="87" t="s">
        <v>6224</v>
      </c>
      <c r="Y1506" s="84"/>
      <c r="Z1506" s="84"/>
      <c r="AA1506" s="90" t="s">
        <v>7803</v>
      </c>
      <c r="AB1506" s="84"/>
      <c r="AC1506" s="84" t="b">
        <v>0</v>
      </c>
      <c r="AD1506" s="84">
        <v>0</v>
      </c>
      <c r="AE1506" s="90" t="s">
        <v>243</v>
      </c>
      <c r="AF1506" s="84" t="b">
        <v>0</v>
      </c>
      <c r="AG1506" s="84" t="s">
        <v>248</v>
      </c>
      <c r="AH1506" s="84"/>
      <c r="AI1506" s="90" t="s">
        <v>243</v>
      </c>
      <c r="AJ1506" s="84" t="b">
        <v>0</v>
      </c>
      <c r="AK1506" s="84">
        <v>1489</v>
      </c>
      <c r="AL1506" s="90" t="s">
        <v>7816</v>
      </c>
      <c r="AM1506" s="84" t="s">
        <v>255</v>
      </c>
      <c r="AN1506" s="84" t="b">
        <v>0</v>
      </c>
      <c r="AO1506" s="90" t="s">
        <v>7816</v>
      </c>
      <c r="AP1506" s="84" t="s">
        <v>179</v>
      </c>
      <c r="AQ1506" s="84">
        <v>0</v>
      </c>
      <c r="AR1506" s="84">
        <v>0</v>
      </c>
      <c r="AS1506" s="84"/>
      <c r="AT1506" s="84"/>
      <c r="AU1506" s="84"/>
      <c r="AV1506" s="84"/>
      <c r="AW1506" s="84"/>
      <c r="AX1506" s="84"/>
      <c r="AY1506" s="84"/>
      <c r="AZ1506" s="84"/>
    </row>
    <row r="1507" spans="1:52" x14ac:dyDescent="0.25">
      <c r="A1507" s="69" t="s">
        <v>1643</v>
      </c>
      <c r="B1507" s="69" t="s">
        <v>2137</v>
      </c>
      <c r="C1507" s="70"/>
      <c r="D1507" s="71"/>
      <c r="E1507" s="72"/>
      <c r="F1507" s="73"/>
      <c r="G1507" s="70"/>
      <c r="H1507" s="74"/>
      <c r="I1507" s="75"/>
      <c r="J1507" s="75"/>
      <c r="K1507" s="36"/>
      <c r="L1507" s="82"/>
      <c r="M1507" s="82"/>
      <c r="N1507" s="77"/>
      <c r="O1507" s="84" t="s">
        <v>233</v>
      </c>
      <c r="P1507" s="86">
        <v>43168.060763888891</v>
      </c>
      <c r="Q1507" s="84" t="s">
        <v>2395</v>
      </c>
      <c r="R1507" s="84"/>
      <c r="S1507" s="84"/>
      <c r="T1507" s="84"/>
      <c r="U1507" s="84"/>
      <c r="V1507" s="87" t="s">
        <v>4822</v>
      </c>
      <c r="W1507" s="86">
        <v>43168.060763888891</v>
      </c>
      <c r="X1507" s="87" t="s">
        <v>6224</v>
      </c>
      <c r="Y1507" s="84"/>
      <c r="Z1507" s="84"/>
      <c r="AA1507" s="90" t="s">
        <v>7803</v>
      </c>
      <c r="AB1507" s="84"/>
      <c r="AC1507" s="84" t="b">
        <v>0</v>
      </c>
      <c r="AD1507" s="84">
        <v>0</v>
      </c>
      <c r="AE1507" s="90" t="s">
        <v>243</v>
      </c>
      <c r="AF1507" s="84" t="b">
        <v>0</v>
      </c>
      <c r="AG1507" s="84" t="s">
        <v>248</v>
      </c>
      <c r="AH1507" s="84"/>
      <c r="AI1507" s="90" t="s">
        <v>243</v>
      </c>
      <c r="AJ1507" s="84" t="b">
        <v>0</v>
      </c>
      <c r="AK1507" s="84">
        <v>1489</v>
      </c>
      <c r="AL1507" s="90" t="s">
        <v>7816</v>
      </c>
      <c r="AM1507" s="84" t="s">
        <v>255</v>
      </c>
      <c r="AN1507" s="84" t="b">
        <v>0</v>
      </c>
      <c r="AO1507" s="90" t="s">
        <v>7816</v>
      </c>
      <c r="AP1507" s="84" t="s">
        <v>179</v>
      </c>
      <c r="AQ1507" s="84">
        <v>0</v>
      </c>
      <c r="AR1507" s="84">
        <v>0</v>
      </c>
      <c r="AS1507" s="84"/>
      <c r="AT1507" s="84"/>
      <c r="AU1507" s="84"/>
      <c r="AV1507" s="84"/>
      <c r="AW1507" s="84"/>
      <c r="AX1507" s="84"/>
      <c r="AY1507" s="84"/>
      <c r="AZ1507" s="84"/>
    </row>
    <row r="1508" spans="1:52" x14ac:dyDescent="0.25">
      <c r="A1508" s="69" t="s">
        <v>1643</v>
      </c>
      <c r="B1508" s="69" t="s">
        <v>2138</v>
      </c>
      <c r="C1508" s="70"/>
      <c r="D1508" s="71"/>
      <c r="E1508" s="72"/>
      <c r="F1508" s="73"/>
      <c r="G1508" s="70"/>
      <c r="H1508" s="74"/>
      <c r="I1508" s="75"/>
      <c r="J1508" s="75"/>
      <c r="K1508" s="36"/>
      <c r="L1508" s="82"/>
      <c r="M1508" s="82"/>
      <c r="N1508" s="77"/>
      <c r="O1508" s="84" t="s">
        <v>233</v>
      </c>
      <c r="P1508" s="86">
        <v>43168.060763888891</v>
      </c>
      <c r="Q1508" s="84" t="s">
        <v>2395</v>
      </c>
      <c r="R1508" s="84"/>
      <c r="S1508" s="84"/>
      <c r="T1508" s="84"/>
      <c r="U1508" s="84"/>
      <c r="V1508" s="87" t="s">
        <v>4822</v>
      </c>
      <c r="W1508" s="86">
        <v>43168.060763888891</v>
      </c>
      <c r="X1508" s="87" t="s">
        <v>6224</v>
      </c>
      <c r="Y1508" s="84"/>
      <c r="Z1508" s="84"/>
      <c r="AA1508" s="90" t="s">
        <v>7803</v>
      </c>
      <c r="AB1508" s="84"/>
      <c r="AC1508" s="84" t="b">
        <v>0</v>
      </c>
      <c r="AD1508" s="84">
        <v>0</v>
      </c>
      <c r="AE1508" s="90" t="s">
        <v>243</v>
      </c>
      <c r="AF1508" s="84" t="b">
        <v>0</v>
      </c>
      <c r="AG1508" s="84" t="s">
        <v>248</v>
      </c>
      <c r="AH1508" s="84"/>
      <c r="AI1508" s="90" t="s">
        <v>243</v>
      </c>
      <c r="AJ1508" s="84" t="b">
        <v>0</v>
      </c>
      <c r="AK1508" s="84">
        <v>1489</v>
      </c>
      <c r="AL1508" s="90" t="s">
        <v>7816</v>
      </c>
      <c r="AM1508" s="84" t="s">
        <v>255</v>
      </c>
      <c r="AN1508" s="84" t="b">
        <v>0</v>
      </c>
      <c r="AO1508" s="90" t="s">
        <v>7816</v>
      </c>
      <c r="AP1508" s="84" t="s">
        <v>179</v>
      </c>
      <c r="AQ1508" s="84">
        <v>0</v>
      </c>
      <c r="AR1508" s="84">
        <v>0</v>
      </c>
      <c r="AS1508" s="84"/>
      <c r="AT1508" s="84"/>
      <c r="AU1508" s="84"/>
      <c r="AV1508" s="84"/>
      <c r="AW1508" s="84"/>
      <c r="AX1508" s="84"/>
      <c r="AY1508" s="84"/>
      <c r="AZ1508" s="84"/>
    </row>
    <row r="1509" spans="1:52" x14ac:dyDescent="0.25">
      <c r="A1509" s="69" t="s">
        <v>1643</v>
      </c>
      <c r="B1509" s="69" t="s">
        <v>2139</v>
      </c>
      <c r="C1509" s="70"/>
      <c r="D1509" s="71"/>
      <c r="E1509" s="72"/>
      <c r="F1509" s="73"/>
      <c r="G1509" s="70"/>
      <c r="H1509" s="74"/>
      <c r="I1509" s="75"/>
      <c r="J1509" s="75"/>
      <c r="K1509" s="36"/>
      <c r="L1509" s="82"/>
      <c r="M1509" s="82"/>
      <c r="N1509" s="77"/>
      <c r="O1509" s="84" t="s">
        <v>233</v>
      </c>
      <c r="P1509" s="86">
        <v>43168.060763888891</v>
      </c>
      <c r="Q1509" s="84" t="s">
        <v>2395</v>
      </c>
      <c r="R1509" s="84"/>
      <c r="S1509" s="84"/>
      <c r="T1509" s="84"/>
      <c r="U1509" s="84"/>
      <c r="V1509" s="87" t="s">
        <v>4822</v>
      </c>
      <c r="W1509" s="86">
        <v>43168.060763888891</v>
      </c>
      <c r="X1509" s="87" t="s">
        <v>6224</v>
      </c>
      <c r="Y1509" s="84"/>
      <c r="Z1509" s="84"/>
      <c r="AA1509" s="90" t="s">
        <v>7803</v>
      </c>
      <c r="AB1509" s="84"/>
      <c r="AC1509" s="84" t="b">
        <v>0</v>
      </c>
      <c r="AD1509" s="84">
        <v>0</v>
      </c>
      <c r="AE1509" s="90" t="s">
        <v>243</v>
      </c>
      <c r="AF1509" s="84" t="b">
        <v>0</v>
      </c>
      <c r="AG1509" s="84" t="s">
        <v>248</v>
      </c>
      <c r="AH1509" s="84"/>
      <c r="AI1509" s="90" t="s">
        <v>243</v>
      </c>
      <c r="AJ1509" s="84" t="b">
        <v>0</v>
      </c>
      <c r="AK1509" s="84">
        <v>1489</v>
      </c>
      <c r="AL1509" s="90" t="s">
        <v>7816</v>
      </c>
      <c r="AM1509" s="84" t="s">
        <v>255</v>
      </c>
      <c r="AN1509" s="84" t="b">
        <v>0</v>
      </c>
      <c r="AO1509" s="90" t="s">
        <v>7816</v>
      </c>
      <c r="AP1509" s="84" t="s">
        <v>179</v>
      </c>
      <c r="AQ1509" s="84">
        <v>0</v>
      </c>
      <c r="AR1509" s="84">
        <v>0</v>
      </c>
      <c r="AS1509" s="84"/>
      <c r="AT1509" s="84"/>
      <c r="AU1509" s="84"/>
      <c r="AV1509" s="84"/>
      <c r="AW1509" s="84"/>
      <c r="AX1509" s="84"/>
      <c r="AY1509" s="84"/>
      <c r="AZ1509" s="84"/>
    </row>
    <row r="1510" spans="1:52" x14ac:dyDescent="0.25">
      <c r="A1510" s="69" t="s">
        <v>1643</v>
      </c>
      <c r="B1510" s="69" t="s">
        <v>2140</v>
      </c>
      <c r="C1510" s="70"/>
      <c r="D1510" s="71"/>
      <c r="E1510" s="72"/>
      <c r="F1510" s="73"/>
      <c r="G1510" s="70"/>
      <c r="H1510" s="74"/>
      <c r="I1510" s="75"/>
      <c r="J1510" s="75"/>
      <c r="K1510" s="36"/>
      <c r="L1510" s="82"/>
      <c r="M1510" s="82"/>
      <c r="N1510" s="77"/>
      <c r="O1510" s="84" t="s">
        <v>233</v>
      </c>
      <c r="P1510" s="86">
        <v>43168.060763888891</v>
      </c>
      <c r="Q1510" s="84" t="s">
        <v>2395</v>
      </c>
      <c r="R1510" s="84"/>
      <c r="S1510" s="84"/>
      <c r="T1510" s="84"/>
      <c r="U1510" s="84"/>
      <c r="V1510" s="87" t="s">
        <v>4822</v>
      </c>
      <c r="W1510" s="86">
        <v>43168.060763888891</v>
      </c>
      <c r="X1510" s="87" t="s">
        <v>6224</v>
      </c>
      <c r="Y1510" s="84"/>
      <c r="Z1510" s="84"/>
      <c r="AA1510" s="90" t="s">
        <v>7803</v>
      </c>
      <c r="AB1510" s="84"/>
      <c r="AC1510" s="84" t="b">
        <v>0</v>
      </c>
      <c r="AD1510" s="84">
        <v>0</v>
      </c>
      <c r="AE1510" s="90" t="s">
        <v>243</v>
      </c>
      <c r="AF1510" s="84" t="b">
        <v>0</v>
      </c>
      <c r="AG1510" s="84" t="s">
        <v>248</v>
      </c>
      <c r="AH1510" s="84"/>
      <c r="AI1510" s="90" t="s">
        <v>243</v>
      </c>
      <c r="AJ1510" s="84" t="b">
        <v>0</v>
      </c>
      <c r="AK1510" s="84">
        <v>1489</v>
      </c>
      <c r="AL1510" s="90" t="s">
        <v>7816</v>
      </c>
      <c r="AM1510" s="84" t="s">
        <v>255</v>
      </c>
      <c r="AN1510" s="84" t="b">
        <v>0</v>
      </c>
      <c r="AO1510" s="90" t="s">
        <v>7816</v>
      </c>
      <c r="AP1510" s="84" t="s">
        <v>179</v>
      </c>
      <c r="AQ1510" s="84">
        <v>0</v>
      </c>
      <c r="AR1510" s="84">
        <v>0</v>
      </c>
      <c r="AS1510" s="84"/>
      <c r="AT1510" s="84"/>
      <c r="AU1510" s="84"/>
      <c r="AV1510" s="84"/>
      <c r="AW1510" s="84"/>
      <c r="AX1510" s="84"/>
      <c r="AY1510" s="84"/>
      <c r="AZ1510" s="84"/>
    </row>
    <row r="1511" spans="1:52" x14ac:dyDescent="0.25">
      <c r="A1511" s="69" t="s">
        <v>1643</v>
      </c>
      <c r="B1511" s="69" t="s">
        <v>2141</v>
      </c>
      <c r="C1511" s="70"/>
      <c r="D1511" s="71"/>
      <c r="E1511" s="72"/>
      <c r="F1511" s="73"/>
      <c r="G1511" s="70"/>
      <c r="H1511" s="74"/>
      <c r="I1511" s="75"/>
      <c r="J1511" s="75"/>
      <c r="K1511" s="36"/>
      <c r="L1511" s="82"/>
      <c r="M1511" s="82"/>
      <c r="N1511" s="77"/>
      <c r="O1511" s="84" t="s">
        <v>233</v>
      </c>
      <c r="P1511" s="86">
        <v>43168.060763888891</v>
      </c>
      <c r="Q1511" s="84" t="s">
        <v>2395</v>
      </c>
      <c r="R1511" s="84"/>
      <c r="S1511" s="84"/>
      <c r="T1511" s="84"/>
      <c r="U1511" s="84"/>
      <c r="V1511" s="87" t="s">
        <v>4822</v>
      </c>
      <c r="W1511" s="86">
        <v>43168.060763888891</v>
      </c>
      <c r="X1511" s="87" t="s">
        <v>6224</v>
      </c>
      <c r="Y1511" s="84"/>
      <c r="Z1511" s="84"/>
      <c r="AA1511" s="90" t="s">
        <v>7803</v>
      </c>
      <c r="AB1511" s="84"/>
      <c r="AC1511" s="84" t="b">
        <v>0</v>
      </c>
      <c r="AD1511" s="84">
        <v>0</v>
      </c>
      <c r="AE1511" s="90" t="s">
        <v>243</v>
      </c>
      <c r="AF1511" s="84" t="b">
        <v>0</v>
      </c>
      <c r="AG1511" s="84" t="s">
        <v>248</v>
      </c>
      <c r="AH1511" s="84"/>
      <c r="AI1511" s="90" t="s">
        <v>243</v>
      </c>
      <c r="AJ1511" s="84" t="b">
        <v>0</v>
      </c>
      <c r="AK1511" s="84">
        <v>1489</v>
      </c>
      <c r="AL1511" s="90" t="s">
        <v>7816</v>
      </c>
      <c r="AM1511" s="84" t="s">
        <v>255</v>
      </c>
      <c r="AN1511" s="84" t="b">
        <v>0</v>
      </c>
      <c r="AO1511" s="90" t="s">
        <v>7816</v>
      </c>
      <c r="AP1511" s="84" t="s">
        <v>179</v>
      </c>
      <c r="AQ1511" s="84">
        <v>0</v>
      </c>
      <c r="AR1511" s="84">
        <v>0</v>
      </c>
      <c r="AS1511" s="84"/>
      <c r="AT1511" s="84"/>
      <c r="AU1511" s="84"/>
      <c r="AV1511" s="84"/>
      <c r="AW1511" s="84"/>
      <c r="AX1511" s="84"/>
      <c r="AY1511" s="84"/>
      <c r="AZ1511" s="84"/>
    </row>
    <row r="1512" spans="1:52" x14ac:dyDescent="0.25">
      <c r="A1512" s="69" t="s">
        <v>1643</v>
      </c>
      <c r="B1512" s="69" t="s">
        <v>2142</v>
      </c>
      <c r="C1512" s="70"/>
      <c r="D1512" s="71"/>
      <c r="E1512" s="72"/>
      <c r="F1512" s="73"/>
      <c r="G1512" s="70"/>
      <c r="H1512" s="74"/>
      <c r="I1512" s="75"/>
      <c r="J1512" s="75"/>
      <c r="K1512" s="36"/>
      <c r="L1512" s="82"/>
      <c r="M1512" s="82"/>
      <c r="N1512" s="77"/>
      <c r="O1512" s="84" t="s">
        <v>233</v>
      </c>
      <c r="P1512" s="86">
        <v>43168.060763888891</v>
      </c>
      <c r="Q1512" s="84" t="s">
        <v>2395</v>
      </c>
      <c r="R1512" s="84"/>
      <c r="S1512" s="84"/>
      <c r="T1512" s="84"/>
      <c r="U1512" s="84"/>
      <c r="V1512" s="87" t="s">
        <v>4822</v>
      </c>
      <c r="W1512" s="86">
        <v>43168.060763888891</v>
      </c>
      <c r="X1512" s="87" t="s">
        <v>6224</v>
      </c>
      <c r="Y1512" s="84"/>
      <c r="Z1512" s="84"/>
      <c r="AA1512" s="90" t="s">
        <v>7803</v>
      </c>
      <c r="AB1512" s="84"/>
      <c r="AC1512" s="84" t="b">
        <v>0</v>
      </c>
      <c r="AD1512" s="84">
        <v>0</v>
      </c>
      <c r="AE1512" s="90" t="s">
        <v>243</v>
      </c>
      <c r="AF1512" s="84" t="b">
        <v>0</v>
      </c>
      <c r="AG1512" s="84" t="s">
        <v>248</v>
      </c>
      <c r="AH1512" s="84"/>
      <c r="AI1512" s="90" t="s">
        <v>243</v>
      </c>
      <c r="AJ1512" s="84" t="b">
        <v>0</v>
      </c>
      <c r="AK1512" s="84">
        <v>1489</v>
      </c>
      <c r="AL1512" s="90" t="s">
        <v>7816</v>
      </c>
      <c r="AM1512" s="84" t="s">
        <v>255</v>
      </c>
      <c r="AN1512" s="84" t="b">
        <v>0</v>
      </c>
      <c r="AO1512" s="90" t="s">
        <v>7816</v>
      </c>
      <c r="AP1512" s="84" t="s">
        <v>179</v>
      </c>
      <c r="AQ1512" s="84">
        <v>0</v>
      </c>
      <c r="AR1512" s="84">
        <v>0</v>
      </c>
      <c r="AS1512" s="84"/>
      <c r="AT1512" s="84"/>
      <c r="AU1512" s="84"/>
      <c r="AV1512" s="84"/>
      <c r="AW1512" s="84"/>
      <c r="AX1512" s="84"/>
      <c r="AY1512" s="84"/>
      <c r="AZ1512" s="84"/>
    </row>
    <row r="1513" spans="1:52" x14ac:dyDescent="0.25">
      <c r="A1513" s="69" t="s">
        <v>1643</v>
      </c>
      <c r="B1513" s="69" t="s">
        <v>231</v>
      </c>
      <c r="C1513" s="70"/>
      <c r="D1513" s="71"/>
      <c r="E1513" s="72"/>
      <c r="F1513" s="73"/>
      <c r="G1513" s="70"/>
      <c r="H1513" s="74"/>
      <c r="I1513" s="75"/>
      <c r="J1513" s="75"/>
      <c r="K1513" s="36"/>
      <c r="L1513" s="82"/>
      <c r="M1513" s="82"/>
      <c r="N1513" s="77"/>
      <c r="O1513" s="84" t="s">
        <v>233</v>
      </c>
      <c r="P1513" s="86">
        <v>43168.060763888891</v>
      </c>
      <c r="Q1513" s="84" t="s">
        <v>2395</v>
      </c>
      <c r="R1513" s="84"/>
      <c r="S1513" s="84"/>
      <c r="T1513" s="84"/>
      <c r="U1513" s="84"/>
      <c r="V1513" s="87" t="s">
        <v>4822</v>
      </c>
      <c r="W1513" s="86">
        <v>43168.060763888891</v>
      </c>
      <c r="X1513" s="87" t="s">
        <v>6224</v>
      </c>
      <c r="Y1513" s="84"/>
      <c r="Z1513" s="84"/>
      <c r="AA1513" s="90" t="s">
        <v>7803</v>
      </c>
      <c r="AB1513" s="84"/>
      <c r="AC1513" s="84" t="b">
        <v>0</v>
      </c>
      <c r="AD1513" s="84">
        <v>0</v>
      </c>
      <c r="AE1513" s="90" t="s">
        <v>243</v>
      </c>
      <c r="AF1513" s="84" t="b">
        <v>0</v>
      </c>
      <c r="AG1513" s="84" t="s">
        <v>248</v>
      </c>
      <c r="AH1513" s="84"/>
      <c r="AI1513" s="90" t="s">
        <v>243</v>
      </c>
      <c r="AJ1513" s="84" t="b">
        <v>0</v>
      </c>
      <c r="AK1513" s="84">
        <v>1489</v>
      </c>
      <c r="AL1513" s="90" t="s">
        <v>7816</v>
      </c>
      <c r="AM1513" s="84" t="s">
        <v>255</v>
      </c>
      <c r="AN1513" s="84" t="b">
        <v>0</v>
      </c>
      <c r="AO1513" s="90" t="s">
        <v>7816</v>
      </c>
      <c r="AP1513" s="84" t="s">
        <v>179</v>
      </c>
      <c r="AQ1513" s="84">
        <v>0</v>
      </c>
      <c r="AR1513" s="84">
        <v>0</v>
      </c>
      <c r="AS1513" s="84"/>
      <c r="AT1513" s="84"/>
      <c r="AU1513" s="84"/>
      <c r="AV1513" s="84"/>
      <c r="AW1513" s="84"/>
      <c r="AX1513" s="84"/>
      <c r="AY1513" s="84"/>
      <c r="AZ1513" s="84"/>
    </row>
    <row r="1514" spans="1:52" x14ac:dyDescent="0.25">
      <c r="A1514" s="69" t="s">
        <v>1644</v>
      </c>
      <c r="B1514" s="69" t="s">
        <v>215</v>
      </c>
      <c r="C1514" s="70"/>
      <c r="D1514" s="71"/>
      <c r="E1514" s="72"/>
      <c r="F1514" s="73"/>
      <c r="G1514" s="70"/>
      <c r="H1514" s="74"/>
      <c r="I1514" s="75"/>
      <c r="J1514" s="75"/>
      <c r="K1514" s="36"/>
      <c r="L1514" s="82"/>
      <c r="M1514" s="82"/>
      <c r="N1514" s="77"/>
      <c r="O1514" s="84" t="s">
        <v>233</v>
      </c>
      <c r="P1514" s="86">
        <v>43168.06077546296</v>
      </c>
      <c r="Q1514" s="84" t="s">
        <v>2420</v>
      </c>
      <c r="R1514" s="84"/>
      <c r="S1514" s="84"/>
      <c r="T1514" s="84" t="s">
        <v>3582</v>
      </c>
      <c r="U1514" s="84"/>
      <c r="V1514" s="87" t="s">
        <v>4823</v>
      </c>
      <c r="W1514" s="86">
        <v>43168.06077546296</v>
      </c>
      <c r="X1514" s="87" t="s">
        <v>6225</v>
      </c>
      <c r="Y1514" s="84"/>
      <c r="Z1514" s="84"/>
      <c r="AA1514" s="90" t="s">
        <v>7804</v>
      </c>
      <c r="AB1514" s="84"/>
      <c r="AC1514" s="84" t="b">
        <v>0</v>
      </c>
      <c r="AD1514" s="84">
        <v>0</v>
      </c>
      <c r="AE1514" s="90" t="s">
        <v>243</v>
      </c>
      <c r="AF1514" s="84" t="b">
        <v>0</v>
      </c>
      <c r="AG1514" s="84" t="s">
        <v>248</v>
      </c>
      <c r="AH1514" s="84"/>
      <c r="AI1514" s="90" t="s">
        <v>243</v>
      </c>
      <c r="AJ1514" s="84" t="b">
        <v>0</v>
      </c>
      <c r="AK1514" s="84">
        <v>1465</v>
      </c>
      <c r="AL1514" s="90" t="s">
        <v>6776</v>
      </c>
      <c r="AM1514" s="84" t="s">
        <v>251</v>
      </c>
      <c r="AN1514" s="84" t="b">
        <v>0</v>
      </c>
      <c r="AO1514" s="90" t="s">
        <v>6776</v>
      </c>
      <c r="AP1514" s="84" t="s">
        <v>179</v>
      </c>
      <c r="AQ1514" s="84">
        <v>0</v>
      </c>
      <c r="AR1514" s="84">
        <v>0</v>
      </c>
      <c r="AS1514" s="84"/>
      <c r="AT1514" s="84"/>
      <c r="AU1514" s="84"/>
      <c r="AV1514" s="84"/>
      <c r="AW1514" s="84"/>
      <c r="AX1514" s="84"/>
      <c r="AY1514" s="84"/>
      <c r="AZ1514" s="84"/>
    </row>
    <row r="1515" spans="1:52" x14ac:dyDescent="0.25">
      <c r="A1515" s="69" t="s">
        <v>1645</v>
      </c>
      <c r="B1515" s="69" t="s">
        <v>2075</v>
      </c>
      <c r="C1515" s="70"/>
      <c r="D1515" s="71"/>
      <c r="E1515" s="72"/>
      <c r="F1515" s="73"/>
      <c r="G1515" s="70"/>
      <c r="H1515" s="74"/>
      <c r="I1515" s="75"/>
      <c r="J1515" s="75"/>
      <c r="K1515" s="36"/>
      <c r="L1515" s="82"/>
      <c r="M1515" s="82"/>
      <c r="N1515" s="77"/>
      <c r="O1515" s="84" t="s">
        <v>233</v>
      </c>
      <c r="P1515" s="86">
        <v>43168.060787037037</v>
      </c>
      <c r="Q1515" s="84" t="s">
        <v>2396</v>
      </c>
      <c r="R1515" s="84"/>
      <c r="S1515" s="84"/>
      <c r="T1515" s="84" t="s">
        <v>3570</v>
      </c>
      <c r="U1515" s="87" t="s">
        <v>3884</v>
      </c>
      <c r="V1515" s="87" t="s">
        <v>3884</v>
      </c>
      <c r="W1515" s="86">
        <v>43168.060787037037</v>
      </c>
      <c r="X1515" s="87" t="s">
        <v>6226</v>
      </c>
      <c r="Y1515" s="84"/>
      <c r="Z1515" s="84"/>
      <c r="AA1515" s="90" t="s">
        <v>7805</v>
      </c>
      <c r="AB1515" s="84"/>
      <c r="AC1515" s="84" t="b">
        <v>0</v>
      </c>
      <c r="AD1515" s="84">
        <v>0</v>
      </c>
      <c r="AE1515" s="90" t="s">
        <v>243</v>
      </c>
      <c r="AF1515" s="84" t="b">
        <v>0</v>
      </c>
      <c r="AG1515" s="84" t="s">
        <v>8486</v>
      </c>
      <c r="AH1515" s="84"/>
      <c r="AI1515" s="90" t="s">
        <v>243</v>
      </c>
      <c r="AJ1515" s="84" t="b">
        <v>0</v>
      </c>
      <c r="AK1515" s="84">
        <v>319</v>
      </c>
      <c r="AL1515" s="90" t="s">
        <v>8311</v>
      </c>
      <c r="AM1515" s="84" t="s">
        <v>258</v>
      </c>
      <c r="AN1515" s="84" t="b">
        <v>0</v>
      </c>
      <c r="AO1515" s="90" t="s">
        <v>8311</v>
      </c>
      <c r="AP1515" s="84" t="s">
        <v>179</v>
      </c>
      <c r="AQ1515" s="84">
        <v>0</v>
      </c>
      <c r="AR1515" s="84">
        <v>0</v>
      </c>
      <c r="AS1515" s="84"/>
      <c r="AT1515" s="84"/>
      <c r="AU1515" s="84"/>
      <c r="AV1515" s="84"/>
      <c r="AW1515" s="84"/>
      <c r="AX1515" s="84"/>
      <c r="AY1515" s="84"/>
      <c r="AZ1515" s="84"/>
    </row>
    <row r="1516" spans="1:52" x14ac:dyDescent="0.25">
      <c r="A1516" s="69" t="s">
        <v>1646</v>
      </c>
      <c r="B1516" s="69" t="s">
        <v>2079</v>
      </c>
      <c r="C1516" s="70"/>
      <c r="D1516" s="71"/>
      <c r="E1516" s="72"/>
      <c r="F1516" s="73"/>
      <c r="G1516" s="70"/>
      <c r="H1516" s="74"/>
      <c r="I1516" s="75"/>
      <c r="J1516" s="75"/>
      <c r="K1516" s="36"/>
      <c r="L1516" s="82"/>
      <c r="M1516" s="82"/>
      <c r="N1516" s="77"/>
      <c r="O1516" s="84" t="s">
        <v>233</v>
      </c>
      <c r="P1516" s="86">
        <v>43168.060798611114</v>
      </c>
      <c r="Q1516" s="84" t="s">
        <v>2618</v>
      </c>
      <c r="R1516" s="87" t="s">
        <v>3271</v>
      </c>
      <c r="S1516" s="84" t="s">
        <v>3469</v>
      </c>
      <c r="T1516" s="84" t="s">
        <v>3547</v>
      </c>
      <c r="U1516" s="84"/>
      <c r="V1516" s="87" t="s">
        <v>4824</v>
      </c>
      <c r="W1516" s="86">
        <v>43168.060798611114</v>
      </c>
      <c r="X1516" s="87" t="s">
        <v>6227</v>
      </c>
      <c r="Y1516" s="84"/>
      <c r="Z1516" s="84"/>
      <c r="AA1516" s="90" t="s">
        <v>7806</v>
      </c>
      <c r="AB1516" s="84"/>
      <c r="AC1516" s="84" t="b">
        <v>0</v>
      </c>
      <c r="AD1516" s="84">
        <v>0</v>
      </c>
      <c r="AE1516" s="90" t="s">
        <v>243</v>
      </c>
      <c r="AF1516" s="84" t="b">
        <v>0</v>
      </c>
      <c r="AG1516" s="84" t="s">
        <v>248</v>
      </c>
      <c r="AH1516" s="84"/>
      <c r="AI1516" s="90" t="s">
        <v>243</v>
      </c>
      <c r="AJ1516" s="84" t="b">
        <v>0</v>
      </c>
      <c r="AK1516" s="84">
        <v>35</v>
      </c>
      <c r="AL1516" s="90" t="s">
        <v>8315</v>
      </c>
      <c r="AM1516" s="84" t="s">
        <v>252</v>
      </c>
      <c r="AN1516" s="84" t="b">
        <v>0</v>
      </c>
      <c r="AO1516" s="90" t="s">
        <v>8315</v>
      </c>
      <c r="AP1516" s="84" t="s">
        <v>179</v>
      </c>
      <c r="AQ1516" s="84">
        <v>0</v>
      </c>
      <c r="AR1516" s="84">
        <v>0</v>
      </c>
      <c r="AS1516" s="84"/>
      <c r="AT1516" s="84"/>
      <c r="AU1516" s="84"/>
      <c r="AV1516" s="84"/>
      <c r="AW1516" s="84"/>
      <c r="AX1516" s="84"/>
      <c r="AY1516" s="84"/>
      <c r="AZ1516" s="84"/>
    </row>
    <row r="1517" spans="1:52" x14ac:dyDescent="0.25">
      <c r="A1517" s="69" t="s">
        <v>1647</v>
      </c>
      <c r="B1517" s="69" t="s">
        <v>2082</v>
      </c>
      <c r="C1517" s="70"/>
      <c r="D1517" s="71"/>
      <c r="E1517" s="72"/>
      <c r="F1517" s="73"/>
      <c r="G1517" s="70"/>
      <c r="H1517" s="74"/>
      <c r="I1517" s="75"/>
      <c r="J1517" s="75"/>
      <c r="K1517" s="36"/>
      <c r="L1517" s="82"/>
      <c r="M1517" s="82"/>
      <c r="N1517" s="77"/>
      <c r="O1517" s="84" t="s">
        <v>233</v>
      </c>
      <c r="P1517" s="86">
        <v>43168.060810185183</v>
      </c>
      <c r="Q1517" s="84" t="s">
        <v>2397</v>
      </c>
      <c r="R1517" s="84"/>
      <c r="S1517" s="84"/>
      <c r="T1517" s="84"/>
      <c r="U1517" s="84"/>
      <c r="V1517" s="87" t="s">
        <v>4825</v>
      </c>
      <c r="W1517" s="86">
        <v>43168.060810185183</v>
      </c>
      <c r="X1517" s="87" t="s">
        <v>6228</v>
      </c>
      <c r="Y1517" s="84"/>
      <c r="Z1517" s="84"/>
      <c r="AA1517" s="90" t="s">
        <v>7807</v>
      </c>
      <c r="AB1517" s="84"/>
      <c r="AC1517" s="84" t="b">
        <v>0</v>
      </c>
      <c r="AD1517" s="84">
        <v>0</v>
      </c>
      <c r="AE1517" s="90" t="s">
        <v>243</v>
      </c>
      <c r="AF1517" s="84" t="b">
        <v>1</v>
      </c>
      <c r="AG1517" s="84" t="s">
        <v>248</v>
      </c>
      <c r="AH1517" s="84"/>
      <c r="AI1517" s="90" t="s">
        <v>8490</v>
      </c>
      <c r="AJ1517" s="84" t="b">
        <v>0</v>
      </c>
      <c r="AK1517" s="84">
        <v>6157</v>
      </c>
      <c r="AL1517" s="90" t="s">
        <v>8318</v>
      </c>
      <c r="AM1517" s="84" t="s">
        <v>252</v>
      </c>
      <c r="AN1517" s="84" t="b">
        <v>0</v>
      </c>
      <c r="AO1517" s="90" t="s">
        <v>8318</v>
      </c>
      <c r="AP1517" s="84" t="s">
        <v>179</v>
      </c>
      <c r="AQ1517" s="84">
        <v>0</v>
      </c>
      <c r="AR1517" s="84">
        <v>0</v>
      </c>
      <c r="AS1517" s="84"/>
      <c r="AT1517" s="84"/>
      <c r="AU1517" s="84"/>
      <c r="AV1517" s="84"/>
      <c r="AW1517" s="84"/>
      <c r="AX1517" s="84"/>
      <c r="AY1517" s="84"/>
      <c r="AZ1517" s="84"/>
    </row>
    <row r="1518" spans="1:52" x14ac:dyDescent="0.25">
      <c r="A1518" s="69" t="s">
        <v>1648</v>
      </c>
      <c r="B1518" s="69" t="s">
        <v>1648</v>
      </c>
      <c r="C1518" s="70"/>
      <c r="D1518" s="71"/>
      <c r="E1518" s="72"/>
      <c r="F1518" s="73"/>
      <c r="G1518" s="70"/>
      <c r="H1518" s="74"/>
      <c r="I1518" s="75"/>
      <c r="J1518" s="75"/>
      <c r="K1518" s="36"/>
      <c r="L1518" s="82"/>
      <c r="M1518" s="82"/>
      <c r="N1518" s="77"/>
      <c r="O1518" s="84" t="s">
        <v>179</v>
      </c>
      <c r="P1518" s="86">
        <v>43168.06082175926</v>
      </c>
      <c r="Q1518" s="84" t="s">
        <v>2921</v>
      </c>
      <c r="R1518" s="87" t="s">
        <v>3327</v>
      </c>
      <c r="S1518" s="84" t="s">
        <v>3438</v>
      </c>
      <c r="T1518" s="84" t="s">
        <v>3547</v>
      </c>
      <c r="U1518" s="84"/>
      <c r="V1518" s="87" t="s">
        <v>4826</v>
      </c>
      <c r="W1518" s="86">
        <v>43168.06082175926</v>
      </c>
      <c r="X1518" s="87" t="s">
        <v>6229</v>
      </c>
      <c r="Y1518" s="84"/>
      <c r="Z1518" s="84"/>
      <c r="AA1518" s="90" t="s">
        <v>7808</v>
      </c>
      <c r="AB1518" s="84"/>
      <c r="AC1518" s="84" t="b">
        <v>0</v>
      </c>
      <c r="AD1518" s="84">
        <v>0</v>
      </c>
      <c r="AE1518" s="90" t="s">
        <v>243</v>
      </c>
      <c r="AF1518" s="84" t="b">
        <v>0</v>
      </c>
      <c r="AG1518" s="84" t="s">
        <v>248</v>
      </c>
      <c r="AH1518" s="84"/>
      <c r="AI1518" s="90" t="s">
        <v>243</v>
      </c>
      <c r="AJ1518" s="84" t="b">
        <v>0</v>
      </c>
      <c r="AK1518" s="84">
        <v>0</v>
      </c>
      <c r="AL1518" s="90" t="s">
        <v>243</v>
      </c>
      <c r="AM1518" s="84" t="s">
        <v>253</v>
      </c>
      <c r="AN1518" s="84" t="b">
        <v>0</v>
      </c>
      <c r="AO1518" s="90" t="s">
        <v>7808</v>
      </c>
      <c r="AP1518" s="84" t="s">
        <v>179</v>
      </c>
      <c r="AQ1518" s="84">
        <v>0</v>
      </c>
      <c r="AR1518" s="84">
        <v>0</v>
      </c>
      <c r="AS1518" s="84"/>
      <c r="AT1518" s="84"/>
      <c r="AU1518" s="84"/>
      <c r="AV1518" s="84"/>
      <c r="AW1518" s="84"/>
      <c r="AX1518" s="84"/>
      <c r="AY1518" s="84"/>
      <c r="AZ1518" s="84"/>
    </row>
    <row r="1519" spans="1:52" x14ac:dyDescent="0.25">
      <c r="A1519" s="69" t="s">
        <v>1649</v>
      </c>
      <c r="B1519" s="69" t="s">
        <v>2230</v>
      </c>
      <c r="C1519" s="70"/>
      <c r="D1519" s="71"/>
      <c r="E1519" s="72"/>
      <c r="F1519" s="73"/>
      <c r="G1519" s="70"/>
      <c r="H1519" s="74"/>
      <c r="I1519" s="75"/>
      <c r="J1519" s="75"/>
      <c r="K1519" s="36"/>
      <c r="L1519" s="82"/>
      <c r="M1519" s="82"/>
      <c r="N1519" s="77"/>
      <c r="O1519" s="84" t="s">
        <v>233</v>
      </c>
      <c r="P1519" s="86">
        <v>43168.027719907404</v>
      </c>
      <c r="Q1519" s="84" t="s">
        <v>2922</v>
      </c>
      <c r="R1519" s="87" t="s">
        <v>3299</v>
      </c>
      <c r="S1519" s="84" t="s">
        <v>236</v>
      </c>
      <c r="T1519" s="84" t="s">
        <v>3547</v>
      </c>
      <c r="U1519" s="84"/>
      <c r="V1519" s="87" t="s">
        <v>4827</v>
      </c>
      <c r="W1519" s="86">
        <v>43168.027719907404</v>
      </c>
      <c r="X1519" s="87" t="s">
        <v>6230</v>
      </c>
      <c r="Y1519" s="84"/>
      <c r="Z1519" s="84"/>
      <c r="AA1519" s="90" t="s">
        <v>7809</v>
      </c>
      <c r="AB1519" s="84"/>
      <c r="AC1519" s="84" t="b">
        <v>0</v>
      </c>
      <c r="AD1519" s="84">
        <v>3</v>
      </c>
      <c r="AE1519" s="90" t="s">
        <v>243</v>
      </c>
      <c r="AF1519" s="84" t="b">
        <v>1</v>
      </c>
      <c r="AG1519" s="84" t="s">
        <v>8486</v>
      </c>
      <c r="AH1519" s="84"/>
      <c r="AI1519" s="90" t="s">
        <v>8501</v>
      </c>
      <c r="AJ1519" s="84" t="b">
        <v>0</v>
      </c>
      <c r="AK1519" s="84">
        <v>5</v>
      </c>
      <c r="AL1519" s="90" t="s">
        <v>243</v>
      </c>
      <c r="AM1519" s="84" t="s">
        <v>251</v>
      </c>
      <c r="AN1519" s="84" t="b">
        <v>0</v>
      </c>
      <c r="AO1519" s="90" t="s">
        <v>7809</v>
      </c>
      <c r="AP1519" s="84" t="s">
        <v>270</v>
      </c>
      <c r="AQ1519" s="84">
        <v>0</v>
      </c>
      <c r="AR1519" s="84">
        <v>0</v>
      </c>
      <c r="AS1519" s="84"/>
      <c r="AT1519" s="84"/>
      <c r="AU1519" s="84"/>
      <c r="AV1519" s="84"/>
      <c r="AW1519" s="84"/>
      <c r="AX1519" s="84"/>
      <c r="AY1519" s="84"/>
      <c r="AZ1519" s="84"/>
    </row>
    <row r="1520" spans="1:52" x14ac:dyDescent="0.25">
      <c r="A1520" s="69" t="s">
        <v>1650</v>
      </c>
      <c r="B1520" s="69" t="s">
        <v>2230</v>
      </c>
      <c r="C1520" s="70"/>
      <c r="D1520" s="71"/>
      <c r="E1520" s="72"/>
      <c r="F1520" s="73"/>
      <c r="G1520" s="70"/>
      <c r="H1520" s="74"/>
      <c r="I1520" s="75"/>
      <c r="J1520" s="75"/>
      <c r="K1520" s="36"/>
      <c r="L1520" s="82"/>
      <c r="M1520" s="82"/>
      <c r="N1520" s="77"/>
      <c r="O1520" s="84" t="s">
        <v>233</v>
      </c>
      <c r="P1520" s="86">
        <v>43168.060833333337</v>
      </c>
      <c r="Q1520" s="84" t="s">
        <v>2712</v>
      </c>
      <c r="R1520" s="87" t="s">
        <v>3299</v>
      </c>
      <c r="S1520" s="84" t="s">
        <v>236</v>
      </c>
      <c r="T1520" s="84" t="s">
        <v>3547</v>
      </c>
      <c r="U1520" s="84"/>
      <c r="V1520" s="87" t="s">
        <v>4828</v>
      </c>
      <c r="W1520" s="86">
        <v>43168.060833333337</v>
      </c>
      <c r="X1520" s="87" t="s">
        <v>6231</v>
      </c>
      <c r="Y1520" s="84"/>
      <c r="Z1520" s="84"/>
      <c r="AA1520" s="90" t="s">
        <v>7810</v>
      </c>
      <c r="AB1520" s="84"/>
      <c r="AC1520" s="84" t="b">
        <v>0</v>
      </c>
      <c r="AD1520" s="84">
        <v>0</v>
      </c>
      <c r="AE1520" s="90" t="s">
        <v>243</v>
      </c>
      <c r="AF1520" s="84" t="b">
        <v>1</v>
      </c>
      <c r="AG1520" s="84" t="s">
        <v>8486</v>
      </c>
      <c r="AH1520" s="84"/>
      <c r="AI1520" s="90" t="s">
        <v>8501</v>
      </c>
      <c r="AJ1520" s="84" t="b">
        <v>0</v>
      </c>
      <c r="AK1520" s="84">
        <v>5</v>
      </c>
      <c r="AL1520" s="90" t="s">
        <v>7809</v>
      </c>
      <c r="AM1520" s="84" t="s">
        <v>252</v>
      </c>
      <c r="AN1520" s="84" t="b">
        <v>0</v>
      </c>
      <c r="AO1520" s="90" t="s">
        <v>7809</v>
      </c>
      <c r="AP1520" s="84" t="s">
        <v>179</v>
      </c>
      <c r="AQ1520" s="84">
        <v>0</v>
      </c>
      <c r="AR1520" s="84">
        <v>0</v>
      </c>
      <c r="AS1520" s="84"/>
      <c r="AT1520" s="84"/>
      <c r="AU1520" s="84"/>
      <c r="AV1520" s="84"/>
      <c r="AW1520" s="84"/>
      <c r="AX1520" s="84"/>
      <c r="AY1520" s="84"/>
      <c r="AZ1520" s="84"/>
    </row>
    <row r="1521" spans="1:52" x14ac:dyDescent="0.25">
      <c r="A1521" s="69" t="s">
        <v>1650</v>
      </c>
      <c r="B1521" s="69" t="s">
        <v>1649</v>
      </c>
      <c r="C1521" s="70"/>
      <c r="D1521" s="71"/>
      <c r="E1521" s="72"/>
      <c r="F1521" s="73"/>
      <c r="G1521" s="70"/>
      <c r="H1521" s="74"/>
      <c r="I1521" s="75"/>
      <c r="J1521" s="75"/>
      <c r="K1521" s="36"/>
      <c r="L1521" s="82"/>
      <c r="M1521" s="82"/>
      <c r="N1521" s="77"/>
      <c r="O1521" s="84" t="s">
        <v>233</v>
      </c>
      <c r="P1521" s="86">
        <v>43168.060833333337</v>
      </c>
      <c r="Q1521" s="84" t="s">
        <v>2712</v>
      </c>
      <c r="R1521" s="87" t="s">
        <v>3299</v>
      </c>
      <c r="S1521" s="84" t="s">
        <v>236</v>
      </c>
      <c r="T1521" s="84" t="s">
        <v>3547</v>
      </c>
      <c r="U1521" s="84"/>
      <c r="V1521" s="87" t="s">
        <v>4828</v>
      </c>
      <c r="W1521" s="86">
        <v>43168.060833333337</v>
      </c>
      <c r="X1521" s="87" t="s">
        <v>6231</v>
      </c>
      <c r="Y1521" s="84"/>
      <c r="Z1521" s="84"/>
      <c r="AA1521" s="90" t="s">
        <v>7810</v>
      </c>
      <c r="AB1521" s="84"/>
      <c r="AC1521" s="84" t="b">
        <v>0</v>
      </c>
      <c r="AD1521" s="84">
        <v>0</v>
      </c>
      <c r="AE1521" s="90" t="s">
        <v>243</v>
      </c>
      <c r="AF1521" s="84" t="b">
        <v>1</v>
      </c>
      <c r="AG1521" s="84" t="s">
        <v>8486</v>
      </c>
      <c r="AH1521" s="84"/>
      <c r="AI1521" s="90" t="s">
        <v>8501</v>
      </c>
      <c r="AJ1521" s="84" t="b">
        <v>0</v>
      </c>
      <c r="AK1521" s="84">
        <v>5</v>
      </c>
      <c r="AL1521" s="90" t="s">
        <v>7809</v>
      </c>
      <c r="AM1521" s="84" t="s">
        <v>252</v>
      </c>
      <c r="AN1521" s="84" t="b">
        <v>0</v>
      </c>
      <c r="AO1521" s="90" t="s">
        <v>7809</v>
      </c>
      <c r="AP1521" s="84" t="s">
        <v>179</v>
      </c>
      <c r="AQ1521" s="84">
        <v>0</v>
      </c>
      <c r="AR1521" s="84">
        <v>0</v>
      </c>
      <c r="AS1521" s="84"/>
      <c r="AT1521" s="84"/>
      <c r="AU1521" s="84"/>
      <c r="AV1521" s="84"/>
      <c r="AW1521" s="84"/>
      <c r="AX1521" s="84"/>
      <c r="AY1521" s="84"/>
      <c r="AZ1521" s="84"/>
    </row>
    <row r="1522" spans="1:52" x14ac:dyDescent="0.25">
      <c r="A1522" s="69" t="s">
        <v>1651</v>
      </c>
      <c r="B1522" s="69" t="s">
        <v>2095</v>
      </c>
      <c r="C1522" s="70"/>
      <c r="D1522" s="71"/>
      <c r="E1522" s="72"/>
      <c r="F1522" s="73"/>
      <c r="G1522" s="70"/>
      <c r="H1522" s="74"/>
      <c r="I1522" s="75"/>
      <c r="J1522" s="75"/>
      <c r="K1522" s="36"/>
      <c r="L1522" s="82"/>
      <c r="M1522" s="82"/>
      <c r="N1522" s="77"/>
      <c r="O1522" s="84" t="s">
        <v>233</v>
      </c>
      <c r="P1522" s="86">
        <v>43168.060844907406</v>
      </c>
      <c r="Q1522" s="84" t="s">
        <v>2400</v>
      </c>
      <c r="R1522" s="84"/>
      <c r="S1522" s="84"/>
      <c r="T1522" s="84"/>
      <c r="U1522" s="84"/>
      <c r="V1522" s="87" t="s">
        <v>4829</v>
      </c>
      <c r="W1522" s="86">
        <v>43168.060844907406</v>
      </c>
      <c r="X1522" s="87" t="s">
        <v>6232</v>
      </c>
      <c r="Y1522" s="84"/>
      <c r="Z1522" s="84"/>
      <c r="AA1522" s="90" t="s">
        <v>7811</v>
      </c>
      <c r="AB1522" s="84"/>
      <c r="AC1522" s="84" t="b">
        <v>0</v>
      </c>
      <c r="AD1522" s="84">
        <v>0</v>
      </c>
      <c r="AE1522" s="90" t="s">
        <v>243</v>
      </c>
      <c r="AF1522" s="84" t="b">
        <v>0</v>
      </c>
      <c r="AG1522" s="84" t="s">
        <v>532</v>
      </c>
      <c r="AH1522" s="84"/>
      <c r="AI1522" s="90" t="s">
        <v>243</v>
      </c>
      <c r="AJ1522" s="84" t="b">
        <v>0</v>
      </c>
      <c r="AK1522" s="84">
        <v>369</v>
      </c>
      <c r="AL1522" s="90" t="s">
        <v>8332</v>
      </c>
      <c r="AM1522" s="84" t="s">
        <v>252</v>
      </c>
      <c r="AN1522" s="84" t="b">
        <v>0</v>
      </c>
      <c r="AO1522" s="90" t="s">
        <v>8332</v>
      </c>
      <c r="AP1522" s="84" t="s">
        <v>179</v>
      </c>
      <c r="AQ1522" s="84">
        <v>0</v>
      </c>
      <c r="AR1522" s="84">
        <v>0</v>
      </c>
      <c r="AS1522" s="84"/>
      <c r="AT1522" s="84"/>
      <c r="AU1522" s="84"/>
      <c r="AV1522" s="84"/>
      <c r="AW1522" s="84"/>
      <c r="AX1522" s="84"/>
      <c r="AY1522" s="84"/>
      <c r="AZ1522" s="84"/>
    </row>
    <row r="1523" spans="1:52" x14ac:dyDescent="0.25">
      <c r="A1523" s="69" t="s">
        <v>1652</v>
      </c>
      <c r="B1523" s="69" t="s">
        <v>2075</v>
      </c>
      <c r="C1523" s="70"/>
      <c r="D1523" s="71"/>
      <c r="E1523" s="72"/>
      <c r="F1523" s="73"/>
      <c r="G1523" s="70"/>
      <c r="H1523" s="74"/>
      <c r="I1523" s="75"/>
      <c r="J1523" s="75"/>
      <c r="K1523" s="36"/>
      <c r="L1523" s="82"/>
      <c r="M1523" s="82"/>
      <c r="N1523" s="77"/>
      <c r="O1523" s="84" t="s">
        <v>233</v>
      </c>
      <c r="P1523" s="86">
        <v>43168.060844907406</v>
      </c>
      <c r="Q1523" s="84" t="s">
        <v>2396</v>
      </c>
      <c r="R1523" s="84"/>
      <c r="S1523" s="84"/>
      <c r="T1523" s="84" t="s">
        <v>3570</v>
      </c>
      <c r="U1523" s="87" t="s">
        <v>3884</v>
      </c>
      <c r="V1523" s="87" t="s">
        <v>3884</v>
      </c>
      <c r="W1523" s="86">
        <v>43168.060844907406</v>
      </c>
      <c r="X1523" s="87" t="s">
        <v>6233</v>
      </c>
      <c r="Y1523" s="84"/>
      <c r="Z1523" s="84"/>
      <c r="AA1523" s="90" t="s">
        <v>7812</v>
      </c>
      <c r="AB1523" s="84"/>
      <c r="AC1523" s="84" t="b">
        <v>0</v>
      </c>
      <c r="AD1523" s="84">
        <v>0</v>
      </c>
      <c r="AE1523" s="90" t="s">
        <v>243</v>
      </c>
      <c r="AF1523" s="84" t="b">
        <v>0</v>
      </c>
      <c r="AG1523" s="84" t="s">
        <v>8486</v>
      </c>
      <c r="AH1523" s="84"/>
      <c r="AI1523" s="90" t="s">
        <v>243</v>
      </c>
      <c r="AJ1523" s="84" t="b">
        <v>0</v>
      </c>
      <c r="AK1523" s="84">
        <v>319</v>
      </c>
      <c r="AL1523" s="90" t="s">
        <v>8311</v>
      </c>
      <c r="AM1523" s="84" t="s">
        <v>252</v>
      </c>
      <c r="AN1523" s="84" t="b">
        <v>0</v>
      </c>
      <c r="AO1523" s="90" t="s">
        <v>8311</v>
      </c>
      <c r="AP1523" s="84" t="s">
        <v>179</v>
      </c>
      <c r="AQ1523" s="84">
        <v>0</v>
      </c>
      <c r="AR1523" s="84">
        <v>0</v>
      </c>
      <c r="AS1523" s="84"/>
      <c r="AT1523" s="84"/>
      <c r="AU1523" s="84"/>
      <c r="AV1523" s="84"/>
      <c r="AW1523" s="84"/>
      <c r="AX1523" s="84"/>
      <c r="AY1523" s="84"/>
      <c r="AZ1523" s="84"/>
    </row>
    <row r="1524" spans="1:52" x14ac:dyDescent="0.25">
      <c r="A1524" s="69" t="s">
        <v>1653</v>
      </c>
      <c r="B1524" s="69" t="s">
        <v>2092</v>
      </c>
      <c r="C1524" s="70"/>
      <c r="D1524" s="71"/>
      <c r="E1524" s="72"/>
      <c r="F1524" s="73"/>
      <c r="G1524" s="70"/>
      <c r="H1524" s="74"/>
      <c r="I1524" s="75"/>
      <c r="J1524" s="75"/>
      <c r="K1524" s="36"/>
      <c r="L1524" s="82"/>
      <c r="M1524" s="82"/>
      <c r="N1524" s="77"/>
      <c r="O1524" s="84" t="s">
        <v>233</v>
      </c>
      <c r="P1524" s="86">
        <v>43168.060844907406</v>
      </c>
      <c r="Q1524" s="84" t="s">
        <v>2421</v>
      </c>
      <c r="R1524" s="84"/>
      <c r="S1524" s="84"/>
      <c r="T1524" s="84"/>
      <c r="U1524" s="84"/>
      <c r="V1524" s="87" t="s">
        <v>4830</v>
      </c>
      <c r="W1524" s="86">
        <v>43168.060844907406</v>
      </c>
      <c r="X1524" s="87" t="s">
        <v>6234</v>
      </c>
      <c r="Y1524" s="84"/>
      <c r="Z1524" s="84"/>
      <c r="AA1524" s="90" t="s">
        <v>7813</v>
      </c>
      <c r="AB1524" s="84"/>
      <c r="AC1524" s="84" t="b">
        <v>0</v>
      </c>
      <c r="AD1524" s="84">
        <v>0</v>
      </c>
      <c r="AE1524" s="90" t="s">
        <v>243</v>
      </c>
      <c r="AF1524" s="84" t="b">
        <v>0</v>
      </c>
      <c r="AG1524" s="84" t="s">
        <v>248</v>
      </c>
      <c r="AH1524" s="84"/>
      <c r="AI1524" s="90" t="s">
        <v>243</v>
      </c>
      <c r="AJ1524" s="84" t="b">
        <v>0</v>
      </c>
      <c r="AK1524" s="84">
        <v>380</v>
      </c>
      <c r="AL1524" s="90" t="s">
        <v>8329</v>
      </c>
      <c r="AM1524" s="84" t="s">
        <v>252</v>
      </c>
      <c r="AN1524" s="84" t="b">
        <v>0</v>
      </c>
      <c r="AO1524" s="90" t="s">
        <v>8329</v>
      </c>
      <c r="AP1524" s="84" t="s">
        <v>179</v>
      </c>
      <c r="AQ1524" s="84">
        <v>0</v>
      </c>
      <c r="AR1524" s="84">
        <v>0</v>
      </c>
      <c r="AS1524" s="84"/>
      <c r="AT1524" s="84"/>
      <c r="AU1524" s="84"/>
      <c r="AV1524" s="84"/>
      <c r="AW1524" s="84"/>
      <c r="AX1524" s="84"/>
      <c r="AY1524" s="84"/>
      <c r="AZ1524" s="84"/>
    </row>
    <row r="1525" spans="1:52" x14ac:dyDescent="0.25">
      <c r="A1525" s="69" t="s">
        <v>1654</v>
      </c>
      <c r="B1525" s="69" t="s">
        <v>2095</v>
      </c>
      <c r="C1525" s="70"/>
      <c r="D1525" s="71"/>
      <c r="E1525" s="72"/>
      <c r="F1525" s="73"/>
      <c r="G1525" s="70"/>
      <c r="H1525" s="74"/>
      <c r="I1525" s="75"/>
      <c r="J1525" s="75"/>
      <c r="K1525" s="36"/>
      <c r="L1525" s="82"/>
      <c r="M1525" s="82"/>
      <c r="N1525" s="77"/>
      <c r="O1525" s="84" t="s">
        <v>233</v>
      </c>
      <c r="P1525" s="86">
        <v>43168.060879629629</v>
      </c>
      <c r="Q1525" s="84" t="s">
        <v>2400</v>
      </c>
      <c r="R1525" s="84"/>
      <c r="S1525" s="84"/>
      <c r="T1525" s="84"/>
      <c r="U1525" s="84"/>
      <c r="V1525" s="87" t="s">
        <v>4831</v>
      </c>
      <c r="W1525" s="86">
        <v>43168.060879629629</v>
      </c>
      <c r="X1525" s="87" t="s">
        <v>6235</v>
      </c>
      <c r="Y1525" s="84"/>
      <c r="Z1525" s="84"/>
      <c r="AA1525" s="90" t="s">
        <v>7814</v>
      </c>
      <c r="AB1525" s="84"/>
      <c r="AC1525" s="84" t="b">
        <v>0</v>
      </c>
      <c r="AD1525" s="84">
        <v>0</v>
      </c>
      <c r="AE1525" s="90" t="s">
        <v>243</v>
      </c>
      <c r="AF1525" s="84" t="b">
        <v>0</v>
      </c>
      <c r="AG1525" s="84" t="s">
        <v>532</v>
      </c>
      <c r="AH1525" s="84"/>
      <c r="AI1525" s="90" t="s">
        <v>243</v>
      </c>
      <c r="AJ1525" s="84" t="b">
        <v>0</v>
      </c>
      <c r="AK1525" s="84">
        <v>369</v>
      </c>
      <c r="AL1525" s="90" t="s">
        <v>8332</v>
      </c>
      <c r="AM1525" s="84" t="s">
        <v>251</v>
      </c>
      <c r="AN1525" s="84" t="b">
        <v>0</v>
      </c>
      <c r="AO1525" s="90" t="s">
        <v>8332</v>
      </c>
      <c r="AP1525" s="84" t="s">
        <v>179</v>
      </c>
      <c r="AQ1525" s="84">
        <v>0</v>
      </c>
      <c r="AR1525" s="84">
        <v>0</v>
      </c>
      <c r="AS1525" s="84"/>
      <c r="AT1525" s="84"/>
      <c r="AU1525" s="84"/>
      <c r="AV1525" s="84"/>
      <c r="AW1525" s="84"/>
      <c r="AX1525" s="84"/>
      <c r="AY1525" s="84"/>
      <c r="AZ1525" s="84"/>
    </row>
    <row r="1526" spans="1:52" x14ac:dyDescent="0.25">
      <c r="A1526" s="69" t="s">
        <v>1655</v>
      </c>
      <c r="B1526" s="69" t="s">
        <v>2311</v>
      </c>
      <c r="C1526" s="70"/>
      <c r="D1526" s="71"/>
      <c r="E1526" s="72"/>
      <c r="F1526" s="73"/>
      <c r="G1526" s="70"/>
      <c r="H1526" s="74"/>
      <c r="I1526" s="75"/>
      <c r="J1526" s="75"/>
      <c r="K1526" s="36"/>
      <c r="L1526" s="82"/>
      <c r="M1526" s="82"/>
      <c r="N1526" s="77"/>
      <c r="O1526" s="84" t="s">
        <v>233</v>
      </c>
      <c r="P1526" s="86">
        <v>43168.060914351852</v>
      </c>
      <c r="Q1526" s="84" t="s">
        <v>2923</v>
      </c>
      <c r="R1526" s="84"/>
      <c r="S1526" s="84"/>
      <c r="T1526" s="84" t="s">
        <v>3766</v>
      </c>
      <c r="U1526" s="87" t="s">
        <v>3994</v>
      </c>
      <c r="V1526" s="87" t="s">
        <v>3994</v>
      </c>
      <c r="W1526" s="86">
        <v>43168.060914351852</v>
      </c>
      <c r="X1526" s="87" t="s">
        <v>6236</v>
      </c>
      <c r="Y1526" s="84"/>
      <c r="Z1526" s="84"/>
      <c r="AA1526" s="90" t="s">
        <v>7815</v>
      </c>
      <c r="AB1526" s="90" t="s">
        <v>8375</v>
      </c>
      <c r="AC1526" s="84" t="b">
        <v>0</v>
      </c>
      <c r="AD1526" s="84">
        <v>0</v>
      </c>
      <c r="AE1526" s="90" t="s">
        <v>247</v>
      </c>
      <c r="AF1526" s="84" t="b">
        <v>0</v>
      </c>
      <c r="AG1526" s="84" t="s">
        <v>248</v>
      </c>
      <c r="AH1526" s="84"/>
      <c r="AI1526" s="90" t="s">
        <v>243</v>
      </c>
      <c r="AJ1526" s="84" t="b">
        <v>0</v>
      </c>
      <c r="AK1526" s="84">
        <v>0</v>
      </c>
      <c r="AL1526" s="90" t="s">
        <v>243</v>
      </c>
      <c r="AM1526" s="84" t="s">
        <v>253</v>
      </c>
      <c r="AN1526" s="84" t="b">
        <v>0</v>
      </c>
      <c r="AO1526" s="90" t="s">
        <v>8375</v>
      </c>
      <c r="AP1526" s="84" t="s">
        <v>179</v>
      </c>
      <c r="AQ1526" s="84">
        <v>0</v>
      </c>
      <c r="AR1526" s="84">
        <v>0</v>
      </c>
      <c r="AS1526" s="84"/>
      <c r="AT1526" s="84"/>
      <c r="AU1526" s="84"/>
      <c r="AV1526" s="84"/>
      <c r="AW1526" s="84"/>
      <c r="AX1526" s="84"/>
      <c r="AY1526" s="84"/>
      <c r="AZ1526" s="84"/>
    </row>
    <row r="1527" spans="1:52" x14ac:dyDescent="0.25">
      <c r="A1527" s="69" t="s">
        <v>231</v>
      </c>
      <c r="B1527" s="69" t="s">
        <v>2191</v>
      </c>
      <c r="C1527" s="70"/>
      <c r="D1527" s="71"/>
      <c r="E1527" s="72"/>
      <c r="F1527" s="73"/>
      <c r="G1527" s="70"/>
      <c r="H1527" s="74"/>
      <c r="I1527" s="75"/>
      <c r="J1527" s="75"/>
      <c r="K1527" s="36"/>
      <c r="L1527" s="82"/>
      <c r="M1527" s="82"/>
      <c r="N1527" s="77"/>
      <c r="O1527" s="84" t="s">
        <v>233</v>
      </c>
      <c r="P1527" s="86">
        <v>43167.702511574076</v>
      </c>
      <c r="Q1527" s="84" t="s">
        <v>2924</v>
      </c>
      <c r="R1527" s="84"/>
      <c r="S1527" s="84"/>
      <c r="T1527" s="84" t="s">
        <v>3547</v>
      </c>
      <c r="U1527" s="87" t="s">
        <v>3995</v>
      </c>
      <c r="V1527" s="87" t="s">
        <v>3995</v>
      </c>
      <c r="W1527" s="86">
        <v>43167.702511574076</v>
      </c>
      <c r="X1527" s="87" t="s">
        <v>6237</v>
      </c>
      <c r="Y1527" s="84"/>
      <c r="Z1527" s="84"/>
      <c r="AA1527" s="90" t="s">
        <v>7816</v>
      </c>
      <c r="AB1527" s="90" t="s">
        <v>8376</v>
      </c>
      <c r="AC1527" s="84" t="b">
        <v>0</v>
      </c>
      <c r="AD1527" s="84">
        <v>8566</v>
      </c>
      <c r="AE1527" s="90" t="s">
        <v>247</v>
      </c>
      <c r="AF1527" s="84" t="b">
        <v>0</v>
      </c>
      <c r="AG1527" s="84" t="s">
        <v>248</v>
      </c>
      <c r="AH1527" s="84"/>
      <c r="AI1527" s="90" t="s">
        <v>243</v>
      </c>
      <c r="AJ1527" s="84" t="b">
        <v>0</v>
      </c>
      <c r="AK1527" s="84">
        <v>1489</v>
      </c>
      <c r="AL1527" s="90" t="s">
        <v>243</v>
      </c>
      <c r="AM1527" s="84" t="s">
        <v>263</v>
      </c>
      <c r="AN1527" s="84" t="b">
        <v>0</v>
      </c>
      <c r="AO1527" s="90" t="s">
        <v>8376</v>
      </c>
      <c r="AP1527" s="84" t="s">
        <v>270</v>
      </c>
      <c r="AQ1527" s="84">
        <v>0</v>
      </c>
      <c r="AR1527" s="84">
        <v>0</v>
      </c>
      <c r="AS1527" s="84"/>
      <c r="AT1527" s="84"/>
      <c r="AU1527" s="84"/>
      <c r="AV1527" s="84"/>
      <c r="AW1527" s="84"/>
      <c r="AX1527" s="84"/>
      <c r="AY1527" s="84"/>
      <c r="AZ1527" s="84"/>
    </row>
    <row r="1528" spans="1:52" x14ac:dyDescent="0.25">
      <c r="A1528" s="69" t="s">
        <v>1207</v>
      </c>
      <c r="B1528" s="69" t="s">
        <v>2191</v>
      </c>
      <c r="C1528" s="70"/>
      <c r="D1528" s="71"/>
      <c r="E1528" s="72"/>
      <c r="F1528" s="73"/>
      <c r="G1528" s="70"/>
      <c r="H1528" s="74"/>
      <c r="I1528" s="75"/>
      <c r="J1528" s="75"/>
      <c r="K1528" s="36"/>
      <c r="L1528" s="82"/>
      <c r="M1528" s="82"/>
      <c r="N1528" s="77"/>
      <c r="O1528" s="84" t="s">
        <v>233</v>
      </c>
      <c r="P1528" s="86">
        <v>43167.983472222222</v>
      </c>
      <c r="Q1528" s="84" t="s">
        <v>2925</v>
      </c>
      <c r="R1528" s="84"/>
      <c r="S1528" s="84"/>
      <c r="T1528" s="84" t="s">
        <v>3767</v>
      </c>
      <c r="U1528" s="87" t="s">
        <v>3996</v>
      </c>
      <c r="V1528" s="87" t="s">
        <v>3996</v>
      </c>
      <c r="W1528" s="86">
        <v>43167.983472222222</v>
      </c>
      <c r="X1528" s="87" t="s">
        <v>6238</v>
      </c>
      <c r="Y1528" s="84"/>
      <c r="Z1528" s="84"/>
      <c r="AA1528" s="90" t="s">
        <v>7817</v>
      </c>
      <c r="AB1528" s="90" t="s">
        <v>7816</v>
      </c>
      <c r="AC1528" s="84" t="b">
        <v>0</v>
      </c>
      <c r="AD1528" s="84">
        <v>4</v>
      </c>
      <c r="AE1528" s="90" t="s">
        <v>247</v>
      </c>
      <c r="AF1528" s="84" t="b">
        <v>0</v>
      </c>
      <c r="AG1528" s="84" t="s">
        <v>248</v>
      </c>
      <c r="AH1528" s="84"/>
      <c r="AI1528" s="90" t="s">
        <v>243</v>
      </c>
      <c r="AJ1528" s="84" t="b">
        <v>0</v>
      </c>
      <c r="AK1528" s="84">
        <v>4</v>
      </c>
      <c r="AL1528" s="90" t="s">
        <v>243</v>
      </c>
      <c r="AM1528" s="84" t="s">
        <v>251</v>
      </c>
      <c r="AN1528" s="84" t="b">
        <v>0</v>
      </c>
      <c r="AO1528" s="90" t="s">
        <v>7816</v>
      </c>
      <c r="AP1528" s="84" t="s">
        <v>270</v>
      </c>
      <c r="AQ1528" s="84">
        <v>0</v>
      </c>
      <c r="AR1528" s="84">
        <v>0</v>
      </c>
      <c r="AS1528" s="84"/>
      <c r="AT1528" s="84"/>
      <c r="AU1528" s="84"/>
      <c r="AV1528" s="84"/>
      <c r="AW1528" s="84"/>
      <c r="AX1528" s="84"/>
      <c r="AY1528" s="84"/>
      <c r="AZ1528" s="84"/>
    </row>
    <row r="1529" spans="1:52" x14ac:dyDescent="0.25">
      <c r="A1529" s="69" t="s">
        <v>1655</v>
      </c>
      <c r="B1529" s="69" t="s">
        <v>2191</v>
      </c>
      <c r="C1529" s="70"/>
      <c r="D1529" s="71"/>
      <c r="E1529" s="72"/>
      <c r="F1529" s="73"/>
      <c r="G1529" s="70"/>
      <c r="H1529" s="74"/>
      <c r="I1529" s="75"/>
      <c r="J1529" s="75"/>
      <c r="K1529" s="36"/>
      <c r="L1529" s="82"/>
      <c r="M1529" s="82"/>
      <c r="N1529" s="77"/>
      <c r="O1529" s="84" t="s">
        <v>233</v>
      </c>
      <c r="P1529" s="86">
        <v>43168.060914351852</v>
      </c>
      <c r="Q1529" s="84" t="s">
        <v>2923</v>
      </c>
      <c r="R1529" s="84"/>
      <c r="S1529" s="84"/>
      <c r="T1529" s="84" t="s">
        <v>3766</v>
      </c>
      <c r="U1529" s="87" t="s">
        <v>3994</v>
      </c>
      <c r="V1529" s="87" t="s">
        <v>3994</v>
      </c>
      <c r="W1529" s="86">
        <v>43168.060914351852</v>
      </c>
      <c r="X1529" s="87" t="s">
        <v>6236</v>
      </c>
      <c r="Y1529" s="84"/>
      <c r="Z1529" s="84"/>
      <c r="AA1529" s="90" t="s">
        <v>7815</v>
      </c>
      <c r="AB1529" s="90" t="s">
        <v>8375</v>
      </c>
      <c r="AC1529" s="84" t="b">
        <v>0</v>
      </c>
      <c r="AD1529" s="84">
        <v>0</v>
      </c>
      <c r="AE1529" s="90" t="s">
        <v>247</v>
      </c>
      <c r="AF1529" s="84" t="b">
        <v>0</v>
      </c>
      <c r="AG1529" s="84" t="s">
        <v>248</v>
      </c>
      <c r="AH1529" s="84"/>
      <c r="AI1529" s="90" t="s">
        <v>243</v>
      </c>
      <c r="AJ1529" s="84" t="b">
        <v>0</v>
      </c>
      <c r="AK1529" s="84">
        <v>0</v>
      </c>
      <c r="AL1529" s="90" t="s">
        <v>243</v>
      </c>
      <c r="AM1529" s="84" t="s">
        <v>253</v>
      </c>
      <c r="AN1529" s="84" t="b">
        <v>0</v>
      </c>
      <c r="AO1529" s="90" t="s">
        <v>8375</v>
      </c>
      <c r="AP1529" s="84" t="s">
        <v>179</v>
      </c>
      <c r="AQ1529" s="84">
        <v>0</v>
      </c>
      <c r="AR1529" s="84">
        <v>0</v>
      </c>
      <c r="AS1529" s="84"/>
      <c r="AT1529" s="84"/>
      <c r="AU1529" s="84"/>
      <c r="AV1529" s="84"/>
      <c r="AW1529" s="84"/>
      <c r="AX1529" s="84"/>
      <c r="AY1529" s="84"/>
      <c r="AZ1529" s="84"/>
    </row>
    <row r="1530" spans="1:52" x14ac:dyDescent="0.25">
      <c r="A1530" s="69" t="s">
        <v>231</v>
      </c>
      <c r="B1530" s="69" t="s">
        <v>2312</v>
      </c>
      <c r="C1530" s="70"/>
      <c r="D1530" s="71"/>
      <c r="E1530" s="72"/>
      <c r="F1530" s="73"/>
      <c r="G1530" s="70"/>
      <c r="H1530" s="74"/>
      <c r="I1530" s="75"/>
      <c r="J1530" s="75"/>
      <c r="K1530" s="36"/>
      <c r="L1530" s="82"/>
      <c r="M1530" s="82"/>
      <c r="N1530" s="77"/>
      <c r="O1530" s="84" t="s">
        <v>233</v>
      </c>
      <c r="P1530" s="86">
        <v>43167.702511574076</v>
      </c>
      <c r="Q1530" s="84" t="s">
        <v>2924</v>
      </c>
      <c r="R1530" s="84"/>
      <c r="S1530" s="84"/>
      <c r="T1530" s="84" t="s">
        <v>3547</v>
      </c>
      <c r="U1530" s="87" t="s">
        <v>3995</v>
      </c>
      <c r="V1530" s="87" t="s">
        <v>3995</v>
      </c>
      <c r="W1530" s="86">
        <v>43167.702511574076</v>
      </c>
      <c r="X1530" s="87" t="s">
        <v>6237</v>
      </c>
      <c r="Y1530" s="84"/>
      <c r="Z1530" s="84"/>
      <c r="AA1530" s="90" t="s">
        <v>7816</v>
      </c>
      <c r="AB1530" s="90" t="s">
        <v>8376</v>
      </c>
      <c r="AC1530" s="84" t="b">
        <v>0</v>
      </c>
      <c r="AD1530" s="84">
        <v>8566</v>
      </c>
      <c r="AE1530" s="90" t="s">
        <v>247</v>
      </c>
      <c r="AF1530" s="84" t="b">
        <v>0</v>
      </c>
      <c r="AG1530" s="84" t="s">
        <v>248</v>
      </c>
      <c r="AH1530" s="84"/>
      <c r="AI1530" s="90" t="s">
        <v>243</v>
      </c>
      <c r="AJ1530" s="84" t="b">
        <v>0</v>
      </c>
      <c r="AK1530" s="84">
        <v>1489</v>
      </c>
      <c r="AL1530" s="90" t="s">
        <v>243</v>
      </c>
      <c r="AM1530" s="84" t="s">
        <v>263</v>
      </c>
      <c r="AN1530" s="84" t="b">
        <v>0</v>
      </c>
      <c r="AO1530" s="90" t="s">
        <v>8376</v>
      </c>
      <c r="AP1530" s="84" t="s">
        <v>270</v>
      </c>
      <c r="AQ1530" s="84">
        <v>0</v>
      </c>
      <c r="AR1530" s="84">
        <v>0</v>
      </c>
      <c r="AS1530" s="84"/>
      <c r="AT1530" s="84"/>
      <c r="AU1530" s="84"/>
      <c r="AV1530" s="84"/>
      <c r="AW1530" s="84"/>
      <c r="AX1530" s="84"/>
      <c r="AY1530" s="84"/>
      <c r="AZ1530" s="84"/>
    </row>
    <row r="1531" spans="1:52" x14ac:dyDescent="0.25">
      <c r="A1531" s="69" t="s">
        <v>1207</v>
      </c>
      <c r="B1531" s="69" t="s">
        <v>2312</v>
      </c>
      <c r="C1531" s="70"/>
      <c r="D1531" s="71"/>
      <c r="E1531" s="72"/>
      <c r="F1531" s="73"/>
      <c r="G1531" s="70"/>
      <c r="H1531" s="74"/>
      <c r="I1531" s="75"/>
      <c r="J1531" s="75"/>
      <c r="K1531" s="36"/>
      <c r="L1531" s="82"/>
      <c r="M1531" s="82"/>
      <c r="N1531" s="77"/>
      <c r="O1531" s="84" t="s">
        <v>233</v>
      </c>
      <c r="P1531" s="86">
        <v>43167.983472222222</v>
      </c>
      <c r="Q1531" s="84" t="s">
        <v>2925</v>
      </c>
      <c r="R1531" s="84"/>
      <c r="S1531" s="84"/>
      <c r="T1531" s="84" t="s">
        <v>3767</v>
      </c>
      <c r="U1531" s="87" t="s">
        <v>3996</v>
      </c>
      <c r="V1531" s="87" t="s">
        <v>3996</v>
      </c>
      <c r="W1531" s="86">
        <v>43167.983472222222</v>
      </c>
      <c r="X1531" s="87" t="s">
        <v>6238</v>
      </c>
      <c r="Y1531" s="84"/>
      <c r="Z1531" s="84"/>
      <c r="AA1531" s="90" t="s">
        <v>7817</v>
      </c>
      <c r="AB1531" s="90" t="s">
        <v>7816</v>
      </c>
      <c r="AC1531" s="84" t="b">
        <v>0</v>
      </c>
      <c r="AD1531" s="84">
        <v>4</v>
      </c>
      <c r="AE1531" s="90" t="s">
        <v>247</v>
      </c>
      <c r="AF1531" s="84" t="b">
        <v>0</v>
      </c>
      <c r="AG1531" s="84" t="s">
        <v>248</v>
      </c>
      <c r="AH1531" s="84"/>
      <c r="AI1531" s="90" t="s">
        <v>243</v>
      </c>
      <c r="AJ1531" s="84" t="b">
        <v>0</v>
      </c>
      <c r="AK1531" s="84">
        <v>4</v>
      </c>
      <c r="AL1531" s="90" t="s">
        <v>243</v>
      </c>
      <c r="AM1531" s="84" t="s">
        <v>251</v>
      </c>
      <c r="AN1531" s="84" t="b">
        <v>0</v>
      </c>
      <c r="AO1531" s="90" t="s">
        <v>7816</v>
      </c>
      <c r="AP1531" s="84" t="s">
        <v>270</v>
      </c>
      <c r="AQ1531" s="84">
        <v>0</v>
      </c>
      <c r="AR1531" s="84">
        <v>0</v>
      </c>
      <c r="AS1531" s="84"/>
      <c r="AT1531" s="84"/>
      <c r="AU1531" s="84"/>
      <c r="AV1531" s="84"/>
      <c r="AW1531" s="84"/>
      <c r="AX1531" s="84"/>
      <c r="AY1531" s="84"/>
      <c r="AZ1531" s="84"/>
    </row>
    <row r="1532" spans="1:52" x14ac:dyDescent="0.25">
      <c r="A1532" s="69" t="s">
        <v>1655</v>
      </c>
      <c r="B1532" s="69" t="s">
        <v>2312</v>
      </c>
      <c r="C1532" s="70"/>
      <c r="D1532" s="71"/>
      <c r="E1532" s="72"/>
      <c r="F1532" s="73"/>
      <c r="G1532" s="70"/>
      <c r="H1532" s="74"/>
      <c r="I1532" s="75"/>
      <c r="J1532" s="75"/>
      <c r="K1532" s="36"/>
      <c r="L1532" s="82"/>
      <c r="M1532" s="82"/>
      <c r="N1532" s="77"/>
      <c r="O1532" s="84" t="s">
        <v>233</v>
      </c>
      <c r="P1532" s="86">
        <v>43168.060914351852</v>
      </c>
      <c r="Q1532" s="84" t="s">
        <v>2923</v>
      </c>
      <c r="R1532" s="84"/>
      <c r="S1532" s="84"/>
      <c r="T1532" s="84" t="s">
        <v>3766</v>
      </c>
      <c r="U1532" s="87" t="s">
        <v>3994</v>
      </c>
      <c r="V1532" s="87" t="s">
        <v>3994</v>
      </c>
      <c r="W1532" s="86">
        <v>43168.060914351852</v>
      </c>
      <c r="X1532" s="87" t="s">
        <v>6236</v>
      </c>
      <c r="Y1532" s="84"/>
      <c r="Z1532" s="84"/>
      <c r="AA1532" s="90" t="s">
        <v>7815</v>
      </c>
      <c r="AB1532" s="90" t="s">
        <v>8375</v>
      </c>
      <c r="AC1532" s="84" t="b">
        <v>0</v>
      </c>
      <c r="AD1532" s="84">
        <v>0</v>
      </c>
      <c r="AE1532" s="90" t="s">
        <v>247</v>
      </c>
      <c r="AF1532" s="84" t="b">
        <v>0</v>
      </c>
      <c r="AG1532" s="84" t="s">
        <v>248</v>
      </c>
      <c r="AH1532" s="84"/>
      <c r="AI1532" s="90" t="s">
        <v>243</v>
      </c>
      <c r="AJ1532" s="84" t="b">
        <v>0</v>
      </c>
      <c r="AK1532" s="84">
        <v>0</v>
      </c>
      <c r="AL1532" s="90" t="s">
        <v>243</v>
      </c>
      <c r="AM1532" s="84" t="s">
        <v>253</v>
      </c>
      <c r="AN1532" s="84" t="b">
        <v>0</v>
      </c>
      <c r="AO1532" s="90" t="s">
        <v>8375</v>
      </c>
      <c r="AP1532" s="84" t="s">
        <v>179</v>
      </c>
      <c r="AQ1532" s="84">
        <v>0</v>
      </c>
      <c r="AR1532" s="84">
        <v>0</v>
      </c>
      <c r="AS1532" s="84"/>
      <c r="AT1532" s="84"/>
      <c r="AU1532" s="84"/>
      <c r="AV1532" s="84"/>
      <c r="AW1532" s="84"/>
      <c r="AX1532" s="84"/>
      <c r="AY1532" s="84"/>
      <c r="AZ1532" s="84"/>
    </row>
    <row r="1533" spans="1:52" x14ac:dyDescent="0.25">
      <c r="A1533" s="69" t="s">
        <v>231</v>
      </c>
      <c r="B1533" s="69" t="s">
        <v>2313</v>
      </c>
      <c r="C1533" s="70"/>
      <c r="D1533" s="71"/>
      <c r="E1533" s="72"/>
      <c r="F1533" s="73"/>
      <c r="G1533" s="70"/>
      <c r="H1533" s="74"/>
      <c r="I1533" s="75"/>
      <c r="J1533" s="75"/>
      <c r="K1533" s="36"/>
      <c r="L1533" s="82"/>
      <c r="M1533" s="82"/>
      <c r="N1533" s="77"/>
      <c r="O1533" s="84" t="s">
        <v>233</v>
      </c>
      <c r="P1533" s="86">
        <v>43167.702511574076</v>
      </c>
      <c r="Q1533" s="84" t="s">
        <v>2924</v>
      </c>
      <c r="R1533" s="84"/>
      <c r="S1533" s="84"/>
      <c r="T1533" s="84" t="s">
        <v>3547</v>
      </c>
      <c r="U1533" s="87" t="s">
        <v>3995</v>
      </c>
      <c r="V1533" s="87" t="s">
        <v>3995</v>
      </c>
      <c r="W1533" s="86">
        <v>43167.702511574076</v>
      </c>
      <c r="X1533" s="87" t="s">
        <v>6237</v>
      </c>
      <c r="Y1533" s="84"/>
      <c r="Z1533" s="84"/>
      <c r="AA1533" s="90" t="s">
        <v>7816</v>
      </c>
      <c r="AB1533" s="90" t="s">
        <v>8376</v>
      </c>
      <c r="AC1533" s="84" t="b">
        <v>0</v>
      </c>
      <c r="AD1533" s="84">
        <v>8566</v>
      </c>
      <c r="AE1533" s="90" t="s">
        <v>247</v>
      </c>
      <c r="AF1533" s="84" t="b">
        <v>0</v>
      </c>
      <c r="AG1533" s="84" t="s">
        <v>248</v>
      </c>
      <c r="AH1533" s="84"/>
      <c r="AI1533" s="90" t="s">
        <v>243</v>
      </c>
      <c r="AJ1533" s="84" t="b">
        <v>0</v>
      </c>
      <c r="AK1533" s="84">
        <v>1489</v>
      </c>
      <c r="AL1533" s="90" t="s">
        <v>243</v>
      </c>
      <c r="AM1533" s="84" t="s">
        <v>263</v>
      </c>
      <c r="AN1533" s="84" t="b">
        <v>0</v>
      </c>
      <c r="AO1533" s="90" t="s">
        <v>8376</v>
      </c>
      <c r="AP1533" s="84" t="s">
        <v>270</v>
      </c>
      <c r="AQ1533" s="84">
        <v>0</v>
      </c>
      <c r="AR1533" s="84">
        <v>0</v>
      </c>
      <c r="AS1533" s="84"/>
      <c r="AT1533" s="84"/>
      <c r="AU1533" s="84"/>
      <c r="AV1533" s="84"/>
      <c r="AW1533" s="84"/>
      <c r="AX1533" s="84"/>
      <c r="AY1533" s="84"/>
      <c r="AZ1533" s="84"/>
    </row>
    <row r="1534" spans="1:52" x14ac:dyDescent="0.25">
      <c r="A1534" s="69" t="s">
        <v>1207</v>
      </c>
      <c r="B1534" s="69" t="s">
        <v>2313</v>
      </c>
      <c r="C1534" s="70"/>
      <c r="D1534" s="71"/>
      <c r="E1534" s="72"/>
      <c r="F1534" s="73"/>
      <c r="G1534" s="70"/>
      <c r="H1534" s="74"/>
      <c r="I1534" s="75"/>
      <c r="J1534" s="75"/>
      <c r="K1534" s="36"/>
      <c r="L1534" s="82"/>
      <c r="M1534" s="82"/>
      <c r="N1534" s="77"/>
      <c r="O1534" s="84" t="s">
        <v>233</v>
      </c>
      <c r="P1534" s="86">
        <v>43167.983472222222</v>
      </c>
      <c r="Q1534" s="84" t="s">
        <v>2925</v>
      </c>
      <c r="R1534" s="84"/>
      <c r="S1534" s="84"/>
      <c r="T1534" s="84" t="s">
        <v>3767</v>
      </c>
      <c r="U1534" s="87" t="s">
        <v>3996</v>
      </c>
      <c r="V1534" s="87" t="s">
        <v>3996</v>
      </c>
      <c r="W1534" s="86">
        <v>43167.983472222222</v>
      </c>
      <c r="X1534" s="87" t="s">
        <v>6238</v>
      </c>
      <c r="Y1534" s="84"/>
      <c r="Z1534" s="84"/>
      <c r="AA1534" s="90" t="s">
        <v>7817</v>
      </c>
      <c r="AB1534" s="90" t="s">
        <v>7816</v>
      </c>
      <c r="AC1534" s="84" t="b">
        <v>0</v>
      </c>
      <c r="AD1534" s="84">
        <v>4</v>
      </c>
      <c r="AE1534" s="90" t="s">
        <v>247</v>
      </c>
      <c r="AF1534" s="84" t="b">
        <v>0</v>
      </c>
      <c r="AG1534" s="84" t="s">
        <v>248</v>
      </c>
      <c r="AH1534" s="84"/>
      <c r="AI1534" s="90" t="s">
        <v>243</v>
      </c>
      <c r="AJ1534" s="84" t="b">
        <v>0</v>
      </c>
      <c r="AK1534" s="84">
        <v>4</v>
      </c>
      <c r="AL1534" s="90" t="s">
        <v>243</v>
      </c>
      <c r="AM1534" s="84" t="s">
        <v>251</v>
      </c>
      <c r="AN1534" s="84" t="b">
        <v>0</v>
      </c>
      <c r="AO1534" s="90" t="s">
        <v>7816</v>
      </c>
      <c r="AP1534" s="84" t="s">
        <v>270</v>
      </c>
      <c r="AQ1534" s="84">
        <v>0</v>
      </c>
      <c r="AR1534" s="84">
        <v>0</v>
      </c>
      <c r="AS1534" s="84"/>
      <c r="AT1534" s="84"/>
      <c r="AU1534" s="84"/>
      <c r="AV1534" s="84"/>
      <c r="AW1534" s="84"/>
      <c r="AX1534" s="84"/>
      <c r="AY1534" s="84"/>
      <c r="AZ1534" s="84"/>
    </row>
    <row r="1535" spans="1:52" x14ac:dyDescent="0.25">
      <c r="A1535" s="69" t="s">
        <v>1655</v>
      </c>
      <c r="B1535" s="69" t="s">
        <v>2313</v>
      </c>
      <c r="C1535" s="70"/>
      <c r="D1535" s="71"/>
      <c r="E1535" s="72"/>
      <c r="F1535" s="73"/>
      <c r="G1535" s="70"/>
      <c r="H1535" s="74"/>
      <c r="I1535" s="75"/>
      <c r="J1535" s="75"/>
      <c r="K1535" s="36"/>
      <c r="L1535" s="82"/>
      <c r="M1535" s="82"/>
      <c r="N1535" s="77"/>
      <c r="O1535" s="84" t="s">
        <v>233</v>
      </c>
      <c r="P1535" s="86">
        <v>43168.060914351852</v>
      </c>
      <c r="Q1535" s="84" t="s">
        <v>2923</v>
      </c>
      <c r="R1535" s="84"/>
      <c r="S1535" s="84"/>
      <c r="T1535" s="84" t="s">
        <v>3766</v>
      </c>
      <c r="U1535" s="87" t="s">
        <v>3994</v>
      </c>
      <c r="V1535" s="87" t="s">
        <v>3994</v>
      </c>
      <c r="W1535" s="86">
        <v>43168.060914351852</v>
      </c>
      <c r="X1535" s="87" t="s">
        <v>6236</v>
      </c>
      <c r="Y1535" s="84"/>
      <c r="Z1535" s="84"/>
      <c r="AA1535" s="90" t="s">
        <v>7815</v>
      </c>
      <c r="AB1535" s="90" t="s">
        <v>8375</v>
      </c>
      <c r="AC1535" s="84" t="b">
        <v>0</v>
      </c>
      <c r="AD1535" s="84">
        <v>0</v>
      </c>
      <c r="AE1535" s="90" t="s">
        <v>247</v>
      </c>
      <c r="AF1535" s="84" t="b">
        <v>0</v>
      </c>
      <c r="AG1535" s="84" t="s">
        <v>248</v>
      </c>
      <c r="AH1535" s="84"/>
      <c r="AI1535" s="90" t="s">
        <v>243</v>
      </c>
      <c r="AJ1535" s="84" t="b">
        <v>0</v>
      </c>
      <c r="AK1535" s="84">
        <v>0</v>
      </c>
      <c r="AL1535" s="90" t="s">
        <v>243</v>
      </c>
      <c r="AM1535" s="84" t="s">
        <v>253</v>
      </c>
      <c r="AN1535" s="84" t="b">
        <v>0</v>
      </c>
      <c r="AO1535" s="90" t="s">
        <v>8375</v>
      </c>
      <c r="AP1535" s="84" t="s">
        <v>179</v>
      </c>
      <c r="AQ1535" s="84">
        <v>0</v>
      </c>
      <c r="AR1535" s="84">
        <v>0</v>
      </c>
      <c r="AS1535" s="84"/>
      <c r="AT1535" s="84"/>
      <c r="AU1535" s="84"/>
      <c r="AV1535" s="84"/>
      <c r="AW1535" s="84"/>
      <c r="AX1535" s="84"/>
      <c r="AY1535" s="84"/>
      <c r="AZ1535" s="84"/>
    </row>
    <row r="1536" spans="1:52" x14ac:dyDescent="0.25">
      <c r="A1536" s="69" t="s">
        <v>231</v>
      </c>
      <c r="B1536" s="69" t="s">
        <v>2314</v>
      </c>
      <c r="C1536" s="70"/>
      <c r="D1536" s="71"/>
      <c r="E1536" s="72"/>
      <c r="F1536" s="73"/>
      <c r="G1536" s="70"/>
      <c r="H1536" s="74"/>
      <c r="I1536" s="75"/>
      <c r="J1536" s="75"/>
      <c r="K1536" s="36"/>
      <c r="L1536" s="82"/>
      <c r="M1536" s="82"/>
      <c r="N1536" s="77"/>
      <c r="O1536" s="84" t="s">
        <v>233</v>
      </c>
      <c r="P1536" s="86">
        <v>43167.702511574076</v>
      </c>
      <c r="Q1536" s="84" t="s">
        <v>2924</v>
      </c>
      <c r="R1536" s="84"/>
      <c r="S1536" s="84"/>
      <c r="T1536" s="84" t="s">
        <v>3547</v>
      </c>
      <c r="U1536" s="87" t="s">
        <v>3995</v>
      </c>
      <c r="V1536" s="87" t="s">
        <v>3995</v>
      </c>
      <c r="W1536" s="86">
        <v>43167.702511574076</v>
      </c>
      <c r="X1536" s="87" t="s">
        <v>6237</v>
      </c>
      <c r="Y1536" s="84"/>
      <c r="Z1536" s="84"/>
      <c r="AA1536" s="90" t="s">
        <v>7816</v>
      </c>
      <c r="AB1536" s="90" t="s">
        <v>8376</v>
      </c>
      <c r="AC1536" s="84" t="b">
        <v>0</v>
      </c>
      <c r="AD1536" s="84">
        <v>8566</v>
      </c>
      <c r="AE1536" s="90" t="s">
        <v>247</v>
      </c>
      <c r="AF1536" s="84" t="b">
        <v>0</v>
      </c>
      <c r="AG1536" s="84" t="s">
        <v>248</v>
      </c>
      <c r="AH1536" s="84"/>
      <c r="AI1536" s="90" t="s">
        <v>243</v>
      </c>
      <c r="AJ1536" s="84" t="b">
        <v>0</v>
      </c>
      <c r="AK1536" s="84">
        <v>1489</v>
      </c>
      <c r="AL1536" s="90" t="s">
        <v>243</v>
      </c>
      <c r="AM1536" s="84" t="s">
        <v>263</v>
      </c>
      <c r="AN1536" s="84" t="b">
        <v>0</v>
      </c>
      <c r="AO1536" s="90" t="s">
        <v>8376</v>
      </c>
      <c r="AP1536" s="84" t="s">
        <v>270</v>
      </c>
      <c r="AQ1536" s="84">
        <v>0</v>
      </c>
      <c r="AR1536" s="84">
        <v>0</v>
      </c>
      <c r="AS1536" s="84"/>
      <c r="AT1536" s="84"/>
      <c r="AU1536" s="84"/>
      <c r="AV1536" s="84"/>
      <c r="AW1536" s="84"/>
      <c r="AX1536" s="84"/>
      <c r="AY1536" s="84"/>
      <c r="AZ1536" s="84"/>
    </row>
    <row r="1537" spans="1:52" x14ac:dyDescent="0.25">
      <c r="A1537" s="69" t="s">
        <v>1207</v>
      </c>
      <c r="B1537" s="69" t="s">
        <v>2314</v>
      </c>
      <c r="C1537" s="70"/>
      <c r="D1537" s="71"/>
      <c r="E1537" s="72"/>
      <c r="F1537" s="73"/>
      <c r="G1537" s="70"/>
      <c r="H1537" s="74"/>
      <c r="I1537" s="75"/>
      <c r="J1537" s="75"/>
      <c r="K1537" s="36"/>
      <c r="L1537" s="82"/>
      <c r="M1537" s="82"/>
      <c r="N1537" s="77"/>
      <c r="O1537" s="84" t="s">
        <v>233</v>
      </c>
      <c r="P1537" s="86">
        <v>43167.983472222222</v>
      </c>
      <c r="Q1537" s="84" t="s">
        <v>2925</v>
      </c>
      <c r="R1537" s="84"/>
      <c r="S1537" s="84"/>
      <c r="T1537" s="84" t="s">
        <v>3767</v>
      </c>
      <c r="U1537" s="87" t="s">
        <v>3996</v>
      </c>
      <c r="V1537" s="87" t="s">
        <v>3996</v>
      </c>
      <c r="W1537" s="86">
        <v>43167.983472222222</v>
      </c>
      <c r="X1537" s="87" t="s">
        <v>6238</v>
      </c>
      <c r="Y1537" s="84"/>
      <c r="Z1537" s="84"/>
      <c r="AA1537" s="90" t="s">
        <v>7817</v>
      </c>
      <c r="AB1537" s="90" t="s">
        <v>7816</v>
      </c>
      <c r="AC1537" s="84" t="b">
        <v>0</v>
      </c>
      <c r="AD1537" s="84">
        <v>4</v>
      </c>
      <c r="AE1537" s="90" t="s">
        <v>247</v>
      </c>
      <c r="AF1537" s="84" t="b">
        <v>0</v>
      </c>
      <c r="AG1537" s="84" t="s">
        <v>248</v>
      </c>
      <c r="AH1537" s="84"/>
      <c r="AI1537" s="90" t="s">
        <v>243</v>
      </c>
      <c r="AJ1537" s="84" t="b">
        <v>0</v>
      </c>
      <c r="AK1537" s="84">
        <v>4</v>
      </c>
      <c r="AL1537" s="90" t="s">
        <v>243</v>
      </c>
      <c r="AM1537" s="84" t="s">
        <v>251</v>
      </c>
      <c r="AN1537" s="84" t="b">
        <v>0</v>
      </c>
      <c r="AO1537" s="90" t="s">
        <v>7816</v>
      </c>
      <c r="AP1537" s="84" t="s">
        <v>270</v>
      </c>
      <c r="AQ1537" s="84">
        <v>0</v>
      </c>
      <c r="AR1537" s="84">
        <v>0</v>
      </c>
      <c r="AS1537" s="84"/>
      <c r="AT1537" s="84"/>
      <c r="AU1537" s="84"/>
      <c r="AV1537" s="84"/>
      <c r="AW1537" s="84"/>
      <c r="AX1537" s="84"/>
      <c r="AY1537" s="84"/>
      <c r="AZ1537" s="84"/>
    </row>
    <row r="1538" spans="1:52" x14ac:dyDescent="0.25">
      <c r="A1538" s="69" t="s">
        <v>1655</v>
      </c>
      <c r="B1538" s="69" t="s">
        <v>2314</v>
      </c>
      <c r="C1538" s="70"/>
      <c r="D1538" s="71"/>
      <c r="E1538" s="72"/>
      <c r="F1538" s="73"/>
      <c r="G1538" s="70"/>
      <c r="H1538" s="74"/>
      <c r="I1538" s="75"/>
      <c r="J1538" s="75"/>
      <c r="K1538" s="36"/>
      <c r="L1538" s="82"/>
      <c r="M1538" s="82"/>
      <c r="N1538" s="77"/>
      <c r="O1538" s="84" t="s">
        <v>233</v>
      </c>
      <c r="P1538" s="86">
        <v>43168.060914351852</v>
      </c>
      <c r="Q1538" s="84" t="s">
        <v>2923</v>
      </c>
      <c r="R1538" s="84"/>
      <c r="S1538" s="84"/>
      <c r="T1538" s="84" t="s">
        <v>3766</v>
      </c>
      <c r="U1538" s="87" t="s">
        <v>3994</v>
      </c>
      <c r="V1538" s="87" t="s">
        <v>3994</v>
      </c>
      <c r="W1538" s="86">
        <v>43168.060914351852</v>
      </c>
      <c r="X1538" s="87" t="s">
        <v>6236</v>
      </c>
      <c r="Y1538" s="84"/>
      <c r="Z1538" s="84"/>
      <c r="AA1538" s="90" t="s">
        <v>7815</v>
      </c>
      <c r="AB1538" s="90" t="s">
        <v>8375</v>
      </c>
      <c r="AC1538" s="84" t="b">
        <v>0</v>
      </c>
      <c r="AD1538" s="84">
        <v>0</v>
      </c>
      <c r="AE1538" s="90" t="s">
        <v>247</v>
      </c>
      <c r="AF1538" s="84" t="b">
        <v>0</v>
      </c>
      <c r="AG1538" s="84" t="s">
        <v>248</v>
      </c>
      <c r="AH1538" s="84"/>
      <c r="AI1538" s="90" t="s">
        <v>243</v>
      </c>
      <c r="AJ1538" s="84" t="b">
        <v>0</v>
      </c>
      <c r="AK1538" s="84">
        <v>0</v>
      </c>
      <c r="AL1538" s="90" t="s">
        <v>243</v>
      </c>
      <c r="AM1538" s="84" t="s">
        <v>253</v>
      </c>
      <c r="AN1538" s="84" t="b">
        <v>0</v>
      </c>
      <c r="AO1538" s="90" t="s">
        <v>8375</v>
      </c>
      <c r="AP1538" s="84" t="s">
        <v>179</v>
      </c>
      <c r="AQ1538" s="84">
        <v>0</v>
      </c>
      <c r="AR1538" s="84">
        <v>0</v>
      </c>
      <c r="AS1538" s="84"/>
      <c r="AT1538" s="84"/>
      <c r="AU1538" s="84"/>
      <c r="AV1538" s="84"/>
      <c r="AW1538" s="84"/>
      <c r="AX1538" s="84"/>
      <c r="AY1538" s="84"/>
      <c r="AZ1538" s="84"/>
    </row>
    <row r="1539" spans="1:52" x14ac:dyDescent="0.25">
      <c r="A1539" s="69" t="s">
        <v>231</v>
      </c>
      <c r="B1539" s="69" t="s">
        <v>2315</v>
      </c>
      <c r="C1539" s="70"/>
      <c r="D1539" s="71"/>
      <c r="E1539" s="72"/>
      <c r="F1539" s="73"/>
      <c r="G1539" s="70"/>
      <c r="H1539" s="74"/>
      <c r="I1539" s="75"/>
      <c r="J1539" s="75"/>
      <c r="K1539" s="36"/>
      <c r="L1539" s="82"/>
      <c r="M1539" s="82"/>
      <c r="N1539" s="77"/>
      <c r="O1539" s="84" t="s">
        <v>233</v>
      </c>
      <c r="P1539" s="86">
        <v>43167.702511574076</v>
      </c>
      <c r="Q1539" s="84" t="s">
        <v>2924</v>
      </c>
      <c r="R1539" s="84"/>
      <c r="S1539" s="84"/>
      <c r="T1539" s="84" t="s">
        <v>3547</v>
      </c>
      <c r="U1539" s="87" t="s">
        <v>3995</v>
      </c>
      <c r="V1539" s="87" t="s">
        <v>3995</v>
      </c>
      <c r="W1539" s="86">
        <v>43167.702511574076</v>
      </c>
      <c r="X1539" s="87" t="s">
        <v>6237</v>
      </c>
      <c r="Y1539" s="84"/>
      <c r="Z1539" s="84"/>
      <c r="AA1539" s="90" t="s">
        <v>7816</v>
      </c>
      <c r="AB1539" s="90" t="s">
        <v>8376</v>
      </c>
      <c r="AC1539" s="84" t="b">
        <v>0</v>
      </c>
      <c r="AD1539" s="84">
        <v>8566</v>
      </c>
      <c r="AE1539" s="90" t="s">
        <v>247</v>
      </c>
      <c r="AF1539" s="84" t="b">
        <v>0</v>
      </c>
      <c r="AG1539" s="84" t="s">
        <v>248</v>
      </c>
      <c r="AH1539" s="84"/>
      <c r="AI1539" s="90" t="s">
        <v>243</v>
      </c>
      <c r="AJ1539" s="84" t="b">
        <v>0</v>
      </c>
      <c r="AK1539" s="84">
        <v>1489</v>
      </c>
      <c r="AL1539" s="90" t="s">
        <v>243</v>
      </c>
      <c r="AM1539" s="84" t="s">
        <v>263</v>
      </c>
      <c r="AN1539" s="84" t="b">
        <v>0</v>
      </c>
      <c r="AO1539" s="90" t="s">
        <v>8376</v>
      </c>
      <c r="AP1539" s="84" t="s">
        <v>270</v>
      </c>
      <c r="AQ1539" s="84">
        <v>0</v>
      </c>
      <c r="AR1539" s="84">
        <v>0</v>
      </c>
      <c r="AS1539" s="84"/>
      <c r="AT1539" s="84"/>
      <c r="AU1539" s="84"/>
      <c r="AV1539" s="84"/>
      <c r="AW1539" s="84"/>
      <c r="AX1539" s="84"/>
      <c r="AY1539" s="84"/>
      <c r="AZ1539" s="84"/>
    </row>
    <row r="1540" spans="1:52" x14ac:dyDescent="0.25">
      <c r="A1540" s="69" t="s">
        <v>1207</v>
      </c>
      <c r="B1540" s="69" t="s">
        <v>2315</v>
      </c>
      <c r="C1540" s="70"/>
      <c r="D1540" s="71"/>
      <c r="E1540" s="72"/>
      <c r="F1540" s="73"/>
      <c r="G1540" s="70"/>
      <c r="H1540" s="74"/>
      <c r="I1540" s="75"/>
      <c r="J1540" s="75"/>
      <c r="K1540" s="36"/>
      <c r="L1540" s="82"/>
      <c r="M1540" s="82"/>
      <c r="N1540" s="77"/>
      <c r="O1540" s="84" t="s">
        <v>233</v>
      </c>
      <c r="P1540" s="86">
        <v>43167.983472222222</v>
      </c>
      <c r="Q1540" s="84" t="s">
        <v>2925</v>
      </c>
      <c r="R1540" s="84"/>
      <c r="S1540" s="84"/>
      <c r="T1540" s="84" t="s">
        <v>3767</v>
      </c>
      <c r="U1540" s="87" t="s">
        <v>3996</v>
      </c>
      <c r="V1540" s="87" t="s">
        <v>3996</v>
      </c>
      <c r="W1540" s="86">
        <v>43167.983472222222</v>
      </c>
      <c r="X1540" s="87" t="s">
        <v>6238</v>
      </c>
      <c r="Y1540" s="84"/>
      <c r="Z1540" s="84"/>
      <c r="AA1540" s="90" t="s">
        <v>7817</v>
      </c>
      <c r="AB1540" s="90" t="s">
        <v>7816</v>
      </c>
      <c r="AC1540" s="84" t="b">
        <v>0</v>
      </c>
      <c r="AD1540" s="84">
        <v>4</v>
      </c>
      <c r="AE1540" s="90" t="s">
        <v>247</v>
      </c>
      <c r="AF1540" s="84" t="b">
        <v>0</v>
      </c>
      <c r="AG1540" s="84" t="s">
        <v>248</v>
      </c>
      <c r="AH1540" s="84"/>
      <c r="AI1540" s="90" t="s">
        <v>243</v>
      </c>
      <c r="AJ1540" s="84" t="b">
        <v>0</v>
      </c>
      <c r="AK1540" s="84">
        <v>4</v>
      </c>
      <c r="AL1540" s="90" t="s">
        <v>243</v>
      </c>
      <c r="AM1540" s="84" t="s">
        <v>251</v>
      </c>
      <c r="AN1540" s="84" t="b">
        <v>0</v>
      </c>
      <c r="AO1540" s="90" t="s">
        <v>7816</v>
      </c>
      <c r="AP1540" s="84" t="s">
        <v>270</v>
      </c>
      <c r="AQ1540" s="84">
        <v>0</v>
      </c>
      <c r="AR1540" s="84">
        <v>0</v>
      </c>
      <c r="AS1540" s="84"/>
      <c r="AT1540" s="84"/>
      <c r="AU1540" s="84"/>
      <c r="AV1540" s="84"/>
      <c r="AW1540" s="84"/>
      <c r="AX1540" s="84"/>
      <c r="AY1540" s="84"/>
      <c r="AZ1540" s="84"/>
    </row>
    <row r="1541" spans="1:52" x14ac:dyDescent="0.25">
      <c r="A1541" s="69" t="s">
        <v>1655</v>
      </c>
      <c r="B1541" s="69" t="s">
        <v>2315</v>
      </c>
      <c r="C1541" s="70"/>
      <c r="D1541" s="71"/>
      <c r="E1541" s="72"/>
      <c r="F1541" s="73"/>
      <c r="G1541" s="70"/>
      <c r="H1541" s="74"/>
      <c r="I1541" s="75"/>
      <c r="J1541" s="75"/>
      <c r="K1541" s="36"/>
      <c r="L1541" s="82"/>
      <c r="M1541" s="82"/>
      <c r="N1541" s="77"/>
      <c r="O1541" s="84" t="s">
        <v>233</v>
      </c>
      <c r="P1541" s="86">
        <v>43168.060914351852</v>
      </c>
      <c r="Q1541" s="84" t="s">
        <v>2923</v>
      </c>
      <c r="R1541" s="84"/>
      <c r="S1541" s="84"/>
      <c r="T1541" s="84" t="s">
        <v>3766</v>
      </c>
      <c r="U1541" s="87" t="s">
        <v>3994</v>
      </c>
      <c r="V1541" s="87" t="s">
        <v>3994</v>
      </c>
      <c r="W1541" s="86">
        <v>43168.060914351852</v>
      </c>
      <c r="X1541" s="87" t="s">
        <v>6236</v>
      </c>
      <c r="Y1541" s="84"/>
      <c r="Z1541" s="84"/>
      <c r="AA1541" s="90" t="s">
        <v>7815</v>
      </c>
      <c r="AB1541" s="90" t="s">
        <v>8375</v>
      </c>
      <c r="AC1541" s="84" t="b">
        <v>0</v>
      </c>
      <c r="AD1541" s="84">
        <v>0</v>
      </c>
      <c r="AE1541" s="90" t="s">
        <v>247</v>
      </c>
      <c r="AF1541" s="84" t="b">
        <v>0</v>
      </c>
      <c r="AG1541" s="84" t="s">
        <v>248</v>
      </c>
      <c r="AH1541" s="84"/>
      <c r="AI1541" s="90" t="s">
        <v>243</v>
      </c>
      <c r="AJ1541" s="84" t="b">
        <v>0</v>
      </c>
      <c r="AK1541" s="84">
        <v>0</v>
      </c>
      <c r="AL1541" s="90" t="s">
        <v>243</v>
      </c>
      <c r="AM1541" s="84" t="s">
        <v>253</v>
      </c>
      <c r="AN1541" s="84" t="b">
        <v>0</v>
      </c>
      <c r="AO1541" s="90" t="s">
        <v>8375</v>
      </c>
      <c r="AP1541" s="84" t="s">
        <v>179</v>
      </c>
      <c r="AQ1541" s="84">
        <v>0</v>
      </c>
      <c r="AR1541" s="84">
        <v>0</v>
      </c>
      <c r="AS1541" s="84"/>
      <c r="AT1541" s="84"/>
      <c r="AU1541" s="84"/>
      <c r="AV1541" s="84"/>
      <c r="AW1541" s="84"/>
      <c r="AX1541" s="84"/>
      <c r="AY1541" s="84"/>
      <c r="AZ1541" s="84"/>
    </row>
    <row r="1542" spans="1:52" x14ac:dyDescent="0.25">
      <c r="A1542" s="69" t="s">
        <v>231</v>
      </c>
      <c r="B1542" s="69" t="s">
        <v>2316</v>
      </c>
      <c r="C1542" s="70"/>
      <c r="D1542" s="71"/>
      <c r="E1542" s="72"/>
      <c r="F1542" s="73"/>
      <c r="G1542" s="70"/>
      <c r="H1542" s="74"/>
      <c r="I1542" s="75"/>
      <c r="J1542" s="75"/>
      <c r="K1542" s="36"/>
      <c r="L1542" s="82"/>
      <c r="M1542" s="82"/>
      <c r="N1542" s="77"/>
      <c r="O1542" s="84" t="s">
        <v>233</v>
      </c>
      <c r="P1542" s="86">
        <v>43167.702511574076</v>
      </c>
      <c r="Q1542" s="84" t="s">
        <v>2924</v>
      </c>
      <c r="R1542" s="84"/>
      <c r="S1542" s="84"/>
      <c r="T1542" s="84" t="s">
        <v>3547</v>
      </c>
      <c r="U1542" s="87" t="s">
        <v>3995</v>
      </c>
      <c r="V1542" s="87" t="s">
        <v>3995</v>
      </c>
      <c r="W1542" s="86">
        <v>43167.702511574076</v>
      </c>
      <c r="X1542" s="87" t="s">
        <v>6237</v>
      </c>
      <c r="Y1542" s="84"/>
      <c r="Z1542" s="84"/>
      <c r="AA1542" s="90" t="s">
        <v>7816</v>
      </c>
      <c r="AB1542" s="90" t="s">
        <v>8376</v>
      </c>
      <c r="AC1542" s="84" t="b">
        <v>0</v>
      </c>
      <c r="AD1542" s="84">
        <v>8566</v>
      </c>
      <c r="AE1542" s="90" t="s">
        <v>247</v>
      </c>
      <c r="AF1542" s="84" t="b">
        <v>0</v>
      </c>
      <c r="AG1542" s="84" t="s">
        <v>248</v>
      </c>
      <c r="AH1542" s="84"/>
      <c r="AI1542" s="90" t="s">
        <v>243</v>
      </c>
      <c r="AJ1542" s="84" t="b">
        <v>0</v>
      </c>
      <c r="AK1542" s="84">
        <v>1489</v>
      </c>
      <c r="AL1542" s="90" t="s">
        <v>243</v>
      </c>
      <c r="AM1542" s="84" t="s">
        <v>263</v>
      </c>
      <c r="AN1542" s="84" t="b">
        <v>0</v>
      </c>
      <c r="AO1542" s="90" t="s">
        <v>8376</v>
      </c>
      <c r="AP1542" s="84" t="s">
        <v>270</v>
      </c>
      <c r="AQ1542" s="84">
        <v>0</v>
      </c>
      <c r="AR1542" s="84">
        <v>0</v>
      </c>
      <c r="AS1542" s="84"/>
      <c r="AT1542" s="84"/>
      <c r="AU1542" s="84"/>
      <c r="AV1542" s="84"/>
      <c r="AW1542" s="84"/>
      <c r="AX1542" s="84"/>
      <c r="AY1542" s="84"/>
      <c r="AZ1542" s="84"/>
    </row>
    <row r="1543" spans="1:52" x14ac:dyDescent="0.25">
      <c r="A1543" s="69" t="s">
        <v>1207</v>
      </c>
      <c r="B1543" s="69" t="s">
        <v>2316</v>
      </c>
      <c r="C1543" s="70"/>
      <c r="D1543" s="71"/>
      <c r="E1543" s="72"/>
      <c r="F1543" s="73"/>
      <c r="G1543" s="70"/>
      <c r="H1543" s="74"/>
      <c r="I1543" s="75"/>
      <c r="J1543" s="75"/>
      <c r="K1543" s="36"/>
      <c r="L1543" s="82"/>
      <c r="M1543" s="82"/>
      <c r="N1543" s="77"/>
      <c r="O1543" s="84" t="s">
        <v>233</v>
      </c>
      <c r="P1543" s="86">
        <v>43167.983472222222</v>
      </c>
      <c r="Q1543" s="84" t="s">
        <v>2925</v>
      </c>
      <c r="R1543" s="84"/>
      <c r="S1543" s="84"/>
      <c r="T1543" s="84" t="s">
        <v>3767</v>
      </c>
      <c r="U1543" s="87" t="s">
        <v>3996</v>
      </c>
      <c r="V1543" s="87" t="s">
        <v>3996</v>
      </c>
      <c r="W1543" s="86">
        <v>43167.983472222222</v>
      </c>
      <c r="X1543" s="87" t="s">
        <v>6238</v>
      </c>
      <c r="Y1543" s="84"/>
      <c r="Z1543" s="84"/>
      <c r="AA1543" s="90" t="s">
        <v>7817</v>
      </c>
      <c r="AB1543" s="90" t="s">
        <v>7816</v>
      </c>
      <c r="AC1543" s="84" t="b">
        <v>0</v>
      </c>
      <c r="AD1543" s="84">
        <v>4</v>
      </c>
      <c r="AE1543" s="90" t="s">
        <v>247</v>
      </c>
      <c r="AF1543" s="84" t="b">
        <v>0</v>
      </c>
      <c r="AG1543" s="84" t="s">
        <v>248</v>
      </c>
      <c r="AH1543" s="84"/>
      <c r="AI1543" s="90" t="s">
        <v>243</v>
      </c>
      <c r="AJ1543" s="84" t="b">
        <v>0</v>
      </c>
      <c r="AK1543" s="84">
        <v>4</v>
      </c>
      <c r="AL1543" s="90" t="s">
        <v>243</v>
      </c>
      <c r="AM1543" s="84" t="s">
        <v>251</v>
      </c>
      <c r="AN1543" s="84" t="b">
        <v>0</v>
      </c>
      <c r="AO1543" s="90" t="s">
        <v>7816</v>
      </c>
      <c r="AP1543" s="84" t="s">
        <v>270</v>
      </c>
      <c r="AQ1543" s="84">
        <v>0</v>
      </c>
      <c r="AR1543" s="84">
        <v>0</v>
      </c>
      <c r="AS1543" s="84"/>
      <c r="AT1543" s="84"/>
      <c r="AU1543" s="84"/>
      <c r="AV1543" s="84"/>
      <c r="AW1543" s="84"/>
      <c r="AX1543" s="84"/>
      <c r="AY1543" s="84"/>
      <c r="AZ1543" s="84"/>
    </row>
    <row r="1544" spans="1:52" x14ac:dyDescent="0.25">
      <c r="A1544" s="69" t="s">
        <v>1655</v>
      </c>
      <c r="B1544" s="69" t="s">
        <v>2316</v>
      </c>
      <c r="C1544" s="70"/>
      <c r="D1544" s="71"/>
      <c r="E1544" s="72"/>
      <c r="F1544" s="73"/>
      <c r="G1544" s="70"/>
      <c r="H1544" s="74"/>
      <c r="I1544" s="75"/>
      <c r="J1544" s="75"/>
      <c r="K1544" s="36"/>
      <c r="L1544" s="82"/>
      <c r="M1544" s="82"/>
      <c r="N1544" s="77"/>
      <c r="O1544" s="84" t="s">
        <v>233</v>
      </c>
      <c r="P1544" s="86">
        <v>43168.060914351852</v>
      </c>
      <c r="Q1544" s="84" t="s">
        <v>2923</v>
      </c>
      <c r="R1544" s="84"/>
      <c r="S1544" s="84"/>
      <c r="T1544" s="84" t="s">
        <v>3766</v>
      </c>
      <c r="U1544" s="87" t="s">
        <v>3994</v>
      </c>
      <c r="V1544" s="87" t="s">
        <v>3994</v>
      </c>
      <c r="W1544" s="86">
        <v>43168.060914351852</v>
      </c>
      <c r="X1544" s="87" t="s">
        <v>6236</v>
      </c>
      <c r="Y1544" s="84"/>
      <c r="Z1544" s="84"/>
      <c r="AA1544" s="90" t="s">
        <v>7815</v>
      </c>
      <c r="AB1544" s="90" t="s">
        <v>8375</v>
      </c>
      <c r="AC1544" s="84" t="b">
        <v>0</v>
      </c>
      <c r="AD1544" s="84">
        <v>0</v>
      </c>
      <c r="AE1544" s="90" t="s">
        <v>247</v>
      </c>
      <c r="AF1544" s="84" t="b">
        <v>0</v>
      </c>
      <c r="AG1544" s="84" t="s">
        <v>248</v>
      </c>
      <c r="AH1544" s="84"/>
      <c r="AI1544" s="90" t="s">
        <v>243</v>
      </c>
      <c r="AJ1544" s="84" t="b">
        <v>0</v>
      </c>
      <c r="AK1544" s="84">
        <v>0</v>
      </c>
      <c r="AL1544" s="90" t="s">
        <v>243</v>
      </c>
      <c r="AM1544" s="84" t="s">
        <v>253</v>
      </c>
      <c r="AN1544" s="84" t="b">
        <v>0</v>
      </c>
      <c r="AO1544" s="90" t="s">
        <v>8375</v>
      </c>
      <c r="AP1544" s="84" t="s">
        <v>179</v>
      </c>
      <c r="AQ1544" s="84">
        <v>0</v>
      </c>
      <c r="AR1544" s="84">
        <v>0</v>
      </c>
      <c r="AS1544" s="84"/>
      <c r="AT1544" s="84"/>
      <c r="AU1544" s="84"/>
      <c r="AV1544" s="84"/>
      <c r="AW1544" s="84"/>
      <c r="AX1544" s="84"/>
      <c r="AY1544" s="84"/>
      <c r="AZ1544" s="84"/>
    </row>
    <row r="1545" spans="1:52" x14ac:dyDescent="0.25">
      <c r="A1545" s="69" t="s">
        <v>1655</v>
      </c>
      <c r="B1545" s="69" t="s">
        <v>2317</v>
      </c>
      <c r="C1545" s="70"/>
      <c r="D1545" s="71"/>
      <c r="E1545" s="72"/>
      <c r="F1545" s="73"/>
      <c r="G1545" s="70"/>
      <c r="H1545" s="74"/>
      <c r="I1545" s="75"/>
      <c r="J1545" s="75"/>
      <c r="K1545" s="36"/>
      <c r="L1545" s="82"/>
      <c r="M1545" s="82"/>
      <c r="N1545" s="77"/>
      <c r="O1545" s="84" t="s">
        <v>233</v>
      </c>
      <c r="P1545" s="86">
        <v>43168.060914351852</v>
      </c>
      <c r="Q1545" s="84" t="s">
        <v>2923</v>
      </c>
      <c r="R1545" s="84"/>
      <c r="S1545" s="84"/>
      <c r="T1545" s="84" t="s">
        <v>3766</v>
      </c>
      <c r="U1545" s="87" t="s">
        <v>3994</v>
      </c>
      <c r="V1545" s="87" t="s">
        <v>3994</v>
      </c>
      <c r="W1545" s="86">
        <v>43168.060914351852</v>
      </c>
      <c r="X1545" s="87" t="s">
        <v>6236</v>
      </c>
      <c r="Y1545" s="84"/>
      <c r="Z1545" s="84"/>
      <c r="AA1545" s="90" t="s">
        <v>7815</v>
      </c>
      <c r="AB1545" s="90" t="s">
        <v>8375</v>
      </c>
      <c r="AC1545" s="84" t="b">
        <v>0</v>
      </c>
      <c r="AD1545" s="84">
        <v>0</v>
      </c>
      <c r="AE1545" s="90" t="s">
        <v>247</v>
      </c>
      <c r="AF1545" s="84" t="b">
        <v>0</v>
      </c>
      <c r="AG1545" s="84" t="s">
        <v>248</v>
      </c>
      <c r="AH1545" s="84"/>
      <c r="AI1545" s="90" t="s">
        <v>243</v>
      </c>
      <c r="AJ1545" s="84" t="b">
        <v>0</v>
      </c>
      <c r="AK1545" s="84">
        <v>0</v>
      </c>
      <c r="AL1545" s="90" t="s">
        <v>243</v>
      </c>
      <c r="AM1545" s="84" t="s">
        <v>253</v>
      </c>
      <c r="AN1545" s="84" t="b">
        <v>0</v>
      </c>
      <c r="AO1545" s="90" t="s">
        <v>8375</v>
      </c>
      <c r="AP1545" s="84" t="s">
        <v>179</v>
      </c>
      <c r="AQ1545" s="84">
        <v>0</v>
      </c>
      <c r="AR1545" s="84">
        <v>0</v>
      </c>
      <c r="AS1545" s="84"/>
      <c r="AT1545" s="84"/>
      <c r="AU1545" s="84"/>
      <c r="AV1545" s="84"/>
      <c r="AW1545" s="84"/>
      <c r="AX1545" s="84"/>
      <c r="AY1545" s="84"/>
      <c r="AZ1545" s="84"/>
    </row>
    <row r="1546" spans="1:52" x14ac:dyDescent="0.25">
      <c r="A1546" s="69" t="s">
        <v>1655</v>
      </c>
      <c r="B1546" s="69" t="s">
        <v>230</v>
      </c>
      <c r="C1546" s="70"/>
      <c r="D1546" s="71"/>
      <c r="E1546" s="72"/>
      <c r="F1546" s="73"/>
      <c r="G1546" s="70"/>
      <c r="H1546" s="74"/>
      <c r="I1546" s="75"/>
      <c r="J1546" s="75"/>
      <c r="K1546" s="36"/>
      <c r="L1546" s="82"/>
      <c r="M1546" s="82"/>
      <c r="N1546" s="77"/>
      <c r="O1546" s="84" t="s">
        <v>233</v>
      </c>
      <c r="P1546" s="86">
        <v>43168.060914351852</v>
      </c>
      <c r="Q1546" s="84" t="s">
        <v>2923</v>
      </c>
      <c r="R1546" s="84"/>
      <c r="S1546" s="84"/>
      <c r="T1546" s="84" t="s">
        <v>3766</v>
      </c>
      <c r="U1546" s="87" t="s">
        <v>3994</v>
      </c>
      <c r="V1546" s="87" t="s">
        <v>3994</v>
      </c>
      <c r="W1546" s="86">
        <v>43168.060914351852</v>
      </c>
      <c r="X1546" s="87" t="s">
        <v>6236</v>
      </c>
      <c r="Y1546" s="84"/>
      <c r="Z1546" s="84"/>
      <c r="AA1546" s="90" t="s">
        <v>7815</v>
      </c>
      <c r="AB1546" s="90" t="s">
        <v>8375</v>
      </c>
      <c r="AC1546" s="84" t="b">
        <v>0</v>
      </c>
      <c r="AD1546" s="84">
        <v>0</v>
      </c>
      <c r="AE1546" s="90" t="s">
        <v>247</v>
      </c>
      <c r="AF1546" s="84" t="b">
        <v>0</v>
      </c>
      <c r="AG1546" s="84" t="s">
        <v>248</v>
      </c>
      <c r="AH1546" s="84"/>
      <c r="AI1546" s="90" t="s">
        <v>243</v>
      </c>
      <c r="AJ1546" s="84" t="b">
        <v>0</v>
      </c>
      <c r="AK1546" s="84">
        <v>0</v>
      </c>
      <c r="AL1546" s="90" t="s">
        <v>243</v>
      </c>
      <c r="AM1546" s="84" t="s">
        <v>253</v>
      </c>
      <c r="AN1546" s="84" t="b">
        <v>0</v>
      </c>
      <c r="AO1546" s="90" t="s">
        <v>8375</v>
      </c>
      <c r="AP1546" s="84" t="s">
        <v>179</v>
      </c>
      <c r="AQ1546" s="84">
        <v>0</v>
      </c>
      <c r="AR1546" s="84">
        <v>0</v>
      </c>
      <c r="AS1546" s="84"/>
      <c r="AT1546" s="84"/>
      <c r="AU1546" s="84"/>
      <c r="AV1546" s="84"/>
      <c r="AW1546" s="84"/>
      <c r="AX1546" s="84"/>
      <c r="AY1546" s="84"/>
      <c r="AZ1546" s="84"/>
    </row>
    <row r="1547" spans="1:52" x14ac:dyDescent="0.25">
      <c r="A1547" s="69" t="s">
        <v>1655</v>
      </c>
      <c r="B1547" s="69" t="s">
        <v>2135</v>
      </c>
      <c r="C1547" s="70"/>
      <c r="D1547" s="71"/>
      <c r="E1547" s="72"/>
      <c r="F1547" s="73"/>
      <c r="G1547" s="70"/>
      <c r="H1547" s="74"/>
      <c r="I1547" s="75"/>
      <c r="J1547" s="75"/>
      <c r="K1547" s="36"/>
      <c r="L1547" s="82"/>
      <c r="M1547" s="82"/>
      <c r="N1547" s="77"/>
      <c r="O1547" s="84" t="s">
        <v>233</v>
      </c>
      <c r="P1547" s="86">
        <v>43168.060914351852</v>
      </c>
      <c r="Q1547" s="84" t="s">
        <v>2923</v>
      </c>
      <c r="R1547" s="84"/>
      <c r="S1547" s="84"/>
      <c r="T1547" s="84" t="s">
        <v>3766</v>
      </c>
      <c r="U1547" s="87" t="s">
        <v>3994</v>
      </c>
      <c r="V1547" s="87" t="s">
        <v>3994</v>
      </c>
      <c r="W1547" s="86">
        <v>43168.060914351852</v>
      </c>
      <c r="X1547" s="87" t="s">
        <v>6236</v>
      </c>
      <c r="Y1547" s="84"/>
      <c r="Z1547" s="84"/>
      <c r="AA1547" s="90" t="s">
        <v>7815</v>
      </c>
      <c r="AB1547" s="90" t="s">
        <v>8375</v>
      </c>
      <c r="AC1547" s="84" t="b">
        <v>0</v>
      </c>
      <c r="AD1547" s="84">
        <v>0</v>
      </c>
      <c r="AE1547" s="90" t="s">
        <v>247</v>
      </c>
      <c r="AF1547" s="84" t="b">
        <v>0</v>
      </c>
      <c r="AG1547" s="84" t="s">
        <v>248</v>
      </c>
      <c r="AH1547" s="84"/>
      <c r="AI1547" s="90" t="s">
        <v>243</v>
      </c>
      <c r="AJ1547" s="84" t="b">
        <v>0</v>
      </c>
      <c r="AK1547" s="84">
        <v>0</v>
      </c>
      <c r="AL1547" s="90" t="s">
        <v>243</v>
      </c>
      <c r="AM1547" s="84" t="s">
        <v>253</v>
      </c>
      <c r="AN1547" s="84" t="b">
        <v>0</v>
      </c>
      <c r="AO1547" s="90" t="s">
        <v>8375</v>
      </c>
      <c r="AP1547" s="84" t="s">
        <v>179</v>
      </c>
      <c r="AQ1547" s="84">
        <v>0</v>
      </c>
      <c r="AR1547" s="84">
        <v>0</v>
      </c>
      <c r="AS1547" s="84"/>
      <c r="AT1547" s="84"/>
      <c r="AU1547" s="84"/>
      <c r="AV1547" s="84"/>
      <c r="AW1547" s="84"/>
      <c r="AX1547" s="84"/>
      <c r="AY1547" s="84"/>
      <c r="AZ1547" s="84"/>
    </row>
    <row r="1548" spans="1:52" x14ac:dyDescent="0.25">
      <c r="A1548" s="69" t="s">
        <v>1655</v>
      </c>
      <c r="B1548" s="69" t="s">
        <v>2136</v>
      </c>
      <c r="C1548" s="70"/>
      <c r="D1548" s="71"/>
      <c r="E1548" s="72"/>
      <c r="F1548" s="73"/>
      <c r="G1548" s="70"/>
      <c r="H1548" s="74"/>
      <c r="I1548" s="75"/>
      <c r="J1548" s="75"/>
      <c r="K1548" s="36"/>
      <c r="L1548" s="82"/>
      <c r="M1548" s="82"/>
      <c r="N1548" s="77"/>
      <c r="O1548" s="84" t="s">
        <v>233</v>
      </c>
      <c r="P1548" s="86">
        <v>43168.060914351852</v>
      </c>
      <c r="Q1548" s="84" t="s">
        <v>2923</v>
      </c>
      <c r="R1548" s="84"/>
      <c r="S1548" s="84"/>
      <c r="T1548" s="84" t="s">
        <v>3766</v>
      </c>
      <c r="U1548" s="87" t="s">
        <v>3994</v>
      </c>
      <c r="V1548" s="87" t="s">
        <v>3994</v>
      </c>
      <c r="W1548" s="86">
        <v>43168.060914351852</v>
      </c>
      <c r="X1548" s="87" t="s">
        <v>6236</v>
      </c>
      <c r="Y1548" s="84"/>
      <c r="Z1548" s="84"/>
      <c r="AA1548" s="90" t="s">
        <v>7815</v>
      </c>
      <c r="AB1548" s="90" t="s">
        <v>8375</v>
      </c>
      <c r="AC1548" s="84" t="b">
        <v>0</v>
      </c>
      <c r="AD1548" s="84">
        <v>0</v>
      </c>
      <c r="AE1548" s="90" t="s">
        <v>247</v>
      </c>
      <c r="AF1548" s="84" t="b">
        <v>0</v>
      </c>
      <c r="AG1548" s="84" t="s">
        <v>248</v>
      </c>
      <c r="AH1548" s="84"/>
      <c r="AI1548" s="90" t="s">
        <v>243</v>
      </c>
      <c r="AJ1548" s="84" t="b">
        <v>0</v>
      </c>
      <c r="AK1548" s="84">
        <v>0</v>
      </c>
      <c r="AL1548" s="90" t="s">
        <v>243</v>
      </c>
      <c r="AM1548" s="84" t="s">
        <v>253</v>
      </c>
      <c r="AN1548" s="84" t="b">
        <v>0</v>
      </c>
      <c r="AO1548" s="90" t="s">
        <v>8375</v>
      </c>
      <c r="AP1548" s="84" t="s">
        <v>179</v>
      </c>
      <c r="AQ1548" s="84">
        <v>0</v>
      </c>
      <c r="AR1548" s="84">
        <v>0</v>
      </c>
      <c r="AS1548" s="84"/>
      <c r="AT1548" s="84"/>
      <c r="AU1548" s="84"/>
      <c r="AV1548" s="84"/>
      <c r="AW1548" s="84"/>
      <c r="AX1548" s="84"/>
      <c r="AY1548" s="84"/>
      <c r="AZ1548" s="84"/>
    </row>
    <row r="1549" spans="1:52" x14ac:dyDescent="0.25">
      <c r="A1549" s="69" t="s">
        <v>1655</v>
      </c>
      <c r="B1549" s="69" t="s">
        <v>2137</v>
      </c>
      <c r="C1549" s="70"/>
      <c r="D1549" s="71"/>
      <c r="E1549" s="72"/>
      <c r="F1549" s="73"/>
      <c r="G1549" s="70"/>
      <c r="H1549" s="74"/>
      <c r="I1549" s="75"/>
      <c r="J1549" s="75"/>
      <c r="K1549" s="36"/>
      <c r="L1549" s="82"/>
      <c r="M1549" s="82"/>
      <c r="N1549" s="77"/>
      <c r="O1549" s="84" t="s">
        <v>233</v>
      </c>
      <c r="P1549" s="86">
        <v>43168.060914351852</v>
      </c>
      <c r="Q1549" s="84" t="s">
        <v>2923</v>
      </c>
      <c r="R1549" s="84"/>
      <c r="S1549" s="84"/>
      <c r="T1549" s="84" t="s">
        <v>3766</v>
      </c>
      <c r="U1549" s="87" t="s">
        <v>3994</v>
      </c>
      <c r="V1549" s="87" t="s">
        <v>3994</v>
      </c>
      <c r="W1549" s="86">
        <v>43168.060914351852</v>
      </c>
      <c r="X1549" s="87" t="s">
        <v>6236</v>
      </c>
      <c r="Y1549" s="84"/>
      <c r="Z1549" s="84"/>
      <c r="AA1549" s="90" t="s">
        <v>7815</v>
      </c>
      <c r="AB1549" s="90" t="s">
        <v>8375</v>
      </c>
      <c r="AC1549" s="84" t="b">
        <v>0</v>
      </c>
      <c r="AD1549" s="84">
        <v>0</v>
      </c>
      <c r="AE1549" s="90" t="s">
        <v>247</v>
      </c>
      <c r="AF1549" s="84" t="b">
        <v>0</v>
      </c>
      <c r="AG1549" s="84" t="s">
        <v>248</v>
      </c>
      <c r="AH1549" s="84"/>
      <c r="AI1549" s="90" t="s">
        <v>243</v>
      </c>
      <c r="AJ1549" s="84" t="b">
        <v>0</v>
      </c>
      <c r="AK1549" s="84">
        <v>0</v>
      </c>
      <c r="AL1549" s="90" t="s">
        <v>243</v>
      </c>
      <c r="AM1549" s="84" t="s">
        <v>253</v>
      </c>
      <c r="AN1549" s="84" t="b">
        <v>0</v>
      </c>
      <c r="AO1549" s="90" t="s">
        <v>8375</v>
      </c>
      <c r="AP1549" s="84" t="s">
        <v>179</v>
      </c>
      <c r="AQ1549" s="84">
        <v>0</v>
      </c>
      <c r="AR1549" s="84">
        <v>0</v>
      </c>
      <c r="AS1549" s="84"/>
      <c r="AT1549" s="84"/>
      <c r="AU1549" s="84"/>
      <c r="AV1549" s="84"/>
      <c r="AW1549" s="84"/>
      <c r="AX1549" s="84"/>
      <c r="AY1549" s="84"/>
      <c r="AZ1549" s="84"/>
    </row>
    <row r="1550" spans="1:52" x14ac:dyDescent="0.25">
      <c r="A1550" s="69" t="s">
        <v>1655</v>
      </c>
      <c r="B1550" s="69" t="s">
        <v>2138</v>
      </c>
      <c r="C1550" s="70"/>
      <c r="D1550" s="71"/>
      <c r="E1550" s="72"/>
      <c r="F1550" s="73"/>
      <c r="G1550" s="70"/>
      <c r="H1550" s="74"/>
      <c r="I1550" s="75"/>
      <c r="J1550" s="75"/>
      <c r="K1550" s="36"/>
      <c r="L1550" s="82"/>
      <c r="M1550" s="82"/>
      <c r="N1550" s="77"/>
      <c r="O1550" s="84" t="s">
        <v>233</v>
      </c>
      <c r="P1550" s="86">
        <v>43168.060914351852</v>
      </c>
      <c r="Q1550" s="84" t="s">
        <v>2923</v>
      </c>
      <c r="R1550" s="84"/>
      <c r="S1550" s="84"/>
      <c r="T1550" s="84" t="s">
        <v>3766</v>
      </c>
      <c r="U1550" s="87" t="s">
        <v>3994</v>
      </c>
      <c r="V1550" s="87" t="s">
        <v>3994</v>
      </c>
      <c r="W1550" s="86">
        <v>43168.060914351852</v>
      </c>
      <c r="X1550" s="87" t="s">
        <v>6236</v>
      </c>
      <c r="Y1550" s="84"/>
      <c r="Z1550" s="84"/>
      <c r="AA1550" s="90" t="s">
        <v>7815</v>
      </c>
      <c r="AB1550" s="90" t="s">
        <v>8375</v>
      </c>
      <c r="AC1550" s="84" t="b">
        <v>0</v>
      </c>
      <c r="AD1550" s="84">
        <v>0</v>
      </c>
      <c r="AE1550" s="90" t="s">
        <v>247</v>
      </c>
      <c r="AF1550" s="84" t="b">
        <v>0</v>
      </c>
      <c r="AG1550" s="84" t="s">
        <v>248</v>
      </c>
      <c r="AH1550" s="84"/>
      <c r="AI1550" s="90" t="s">
        <v>243</v>
      </c>
      <c r="AJ1550" s="84" t="b">
        <v>0</v>
      </c>
      <c r="AK1550" s="84">
        <v>0</v>
      </c>
      <c r="AL1550" s="90" t="s">
        <v>243</v>
      </c>
      <c r="AM1550" s="84" t="s">
        <v>253</v>
      </c>
      <c r="AN1550" s="84" t="b">
        <v>0</v>
      </c>
      <c r="AO1550" s="90" t="s">
        <v>8375</v>
      </c>
      <c r="AP1550" s="84" t="s">
        <v>179</v>
      </c>
      <c r="AQ1550" s="84">
        <v>0</v>
      </c>
      <c r="AR1550" s="84">
        <v>0</v>
      </c>
      <c r="AS1550" s="84"/>
      <c r="AT1550" s="84"/>
      <c r="AU1550" s="84"/>
      <c r="AV1550" s="84"/>
      <c r="AW1550" s="84"/>
      <c r="AX1550" s="84"/>
      <c r="AY1550" s="84"/>
      <c r="AZ1550" s="84"/>
    </row>
    <row r="1551" spans="1:52" x14ac:dyDescent="0.25">
      <c r="A1551" s="69" t="s">
        <v>1655</v>
      </c>
      <c r="B1551" s="69" t="s">
        <v>2139</v>
      </c>
      <c r="C1551" s="70"/>
      <c r="D1551" s="71"/>
      <c r="E1551" s="72"/>
      <c r="F1551" s="73"/>
      <c r="G1551" s="70"/>
      <c r="H1551" s="74"/>
      <c r="I1551" s="75"/>
      <c r="J1551" s="75"/>
      <c r="K1551" s="36"/>
      <c r="L1551" s="82"/>
      <c r="M1551" s="82"/>
      <c r="N1551" s="77"/>
      <c r="O1551" s="84" t="s">
        <v>233</v>
      </c>
      <c r="P1551" s="86">
        <v>43168.060914351852</v>
      </c>
      <c r="Q1551" s="84" t="s">
        <v>2923</v>
      </c>
      <c r="R1551" s="84"/>
      <c r="S1551" s="84"/>
      <c r="T1551" s="84" t="s">
        <v>3766</v>
      </c>
      <c r="U1551" s="87" t="s">
        <v>3994</v>
      </c>
      <c r="V1551" s="87" t="s">
        <v>3994</v>
      </c>
      <c r="W1551" s="86">
        <v>43168.060914351852</v>
      </c>
      <c r="X1551" s="87" t="s">
        <v>6236</v>
      </c>
      <c r="Y1551" s="84"/>
      <c r="Z1551" s="84"/>
      <c r="AA1551" s="90" t="s">
        <v>7815</v>
      </c>
      <c r="AB1551" s="90" t="s">
        <v>8375</v>
      </c>
      <c r="AC1551" s="84" t="b">
        <v>0</v>
      </c>
      <c r="AD1551" s="84">
        <v>0</v>
      </c>
      <c r="AE1551" s="90" t="s">
        <v>247</v>
      </c>
      <c r="AF1551" s="84" t="b">
        <v>0</v>
      </c>
      <c r="AG1551" s="84" t="s">
        <v>248</v>
      </c>
      <c r="AH1551" s="84"/>
      <c r="AI1551" s="90" t="s">
        <v>243</v>
      </c>
      <c r="AJ1551" s="84" t="b">
        <v>0</v>
      </c>
      <c r="AK1551" s="84">
        <v>0</v>
      </c>
      <c r="AL1551" s="90" t="s">
        <v>243</v>
      </c>
      <c r="AM1551" s="84" t="s">
        <v>253</v>
      </c>
      <c r="AN1551" s="84" t="b">
        <v>0</v>
      </c>
      <c r="AO1551" s="90" t="s">
        <v>8375</v>
      </c>
      <c r="AP1551" s="84" t="s">
        <v>179</v>
      </c>
      <c r="AQ1551" s="84">
        <v>0</v>
      </c>
      <c r="AR1551" s="84">
        <v>0</v>
      </c>
      <c r="AS1551" s="84"/>
      <c r="AT1551" s="84"/>
      <c r="AU1551" s="84"/>
      <c r="AV1551" s="84"/>
      <c r="AW1551" s="84"/>
      <c r="AX1551" s="84"/>
      <c r="AY1551" s="84"/>
      <c r="AZ1551" s="84"/>
    </row>
    <row r="1552" spans="1:52" x14ac:dyDescent="0.25">
      <c r="A1552" s="69" t="s">
        <v>1655</v>
      </c>
      <c r="B1552" s="69" t="s">
        <v>2140</v>
      </c>
      <c r="C1552" s="70"/>
      <c r="D1552" s="71"/>
      <c r="E1552" s="72"/>
      <c r="F1552" s="73"/>
      <c r="G1552" s="70"/>
      <c r="H1552" s="74"/>
      <c r="I1552" s="75"/>
      <c r="J1552" s="75"/>
      <c r="K1552" s="36"/>
      <c r="L1552" s="82"/>
      <c r="M1552" s="82"/>
      <c r="N1552" s="77"/>
      <c r="O1552" s="84" t="s">
        <v>233</v>
      </c>
      <c r="P1552" s="86">
        <v>43168.060914351852</v>
      </c>
      <c r="Q1552" s="84" t="s">
        <v>2923</v>
      </c>
      <c r="R1552" s="84"/>
      <c r="S1552" s="84"/>
      <c r="T1552" s="84" t="s">
        <v>3766</v>
      </c>
      <c r="U1552" s="87" t="s">
        <v>3994</v>
      </c>
      <c r="V1552" s="87" t="s">
        <v>3994</v>
      </c>
      <c r="W1552" s="86">
        <v>43168.060914351852</v>
      </c>
      <c r="X1552" s="87" t="s">
        <v>6236</v>
      </c>
      <c r="Y1552" s="84"/>
      <c r="Z1552" s="84"/>
      <c r="AA1552" s="90" t="s">
        <v>7815</v>
      </c>
      <c r="AB1552" s="90" t="s">
        <v>8375</v>
      </c>
      <c r="AC1552" s="84" t="b">
        <v>0</v>
      </c>
      <c r="AD1552" s="84">
        <v>0</v>
      </c>
      <c r="AE1552" s="90" t="s">
        <v>247</v>
      </c>
      <c r="AF1552" s="84" t="b">
        <v>0</v>
      </c>
      <c r="AG1552" s="84" t="s">
        <v>248</v>
      </c>
      <c r="AH1552" s="84"/>
      <c r="AI1552" s="90" t="s">
        <v>243</v>
      </c>
      <c r="AJ1552" s="84" t="b">
        <v>0</v>
      </c>
      <c r="AK1552" s="84">
        <v>0</v>
      </c>
      <c r="AL1552" s="90" t="s">
        <v>243</v>
      </c>
      <c r="AM1552" s="84" t="s">
        <v>253</v>
      </c>
      <c r="AN1552" s="84" t="b">
        <v>0</v>
      </c>
      <c r="AO1552" s="90" t="s">
        <v>8375</v>
      </c>
      <c r="AP1552" s="84" t="s">
        <v>179</v>
      </c>
      <c r="AQ1552" s="84">
        <v>0</v>
      </c>
      <c r="AR1552" s="84">
        <v>0</v>
      </c>
      <c r="AS1552" s="84"/>
      <c r="AT1552" s="84"/>
      <c r="AU1552" s="84"/>
      <c r="AV1552" s="84"/>
      <c r="AW1552" s="84"/>
      <c r="AX1552" s="84"/>
      <c r="AY1552" s="84"/>
      <c r="AZ1552" s="84"/>
    </row>
    <row r="1553" spans="1:52" x14ac:dyDescent="0.25">
      <c r="A1553" s="69" t="s">
        <v>1655</v>
      </c>
      <c r="B1553" s="69" t="s">
        <v>2141</v>
      </c>
      <c r="C1553" s="70"/>
      <c r="D1553" s="71"/>
      <c r="E1553" s="72"/>
      <c r="F1553" s="73"/>
      <c r="G1553" s="70"/>
      <c r="H1553" s="74"/>
      <c r="I1553" s="75"/>
      <c r="J1553" s="75"/>
      <c r="K1553" s="36"/>
      <c r="L1553" s="82"/>
      <c r="M1553" s="82"/>
      <c r="N1553" s="77"/>
      <c r="O1553" s="84" t="s">
        <v>233</v>
      </c>
      <c r="P1553" s="86">
        <v>43168.060914351852</v>
      </c>
      <c r="Q1553" s="84" t="s">
        <v>2923</v>
      </c>
      <c r="R1553" s="84"/>
      <c r="S1553" s="84"/>
      <c r="T1553" s="84" t="s">
        <v>3766</v>
      </c>
      <c r="U1553" s="87" t="s">
        <v>3994</v>
      </c>
      <c r="V1553" s="87" t="s">
        <v>3994</v>
      </c>
      <c r="W1553" s="86">
        <v>43168.060914351852</v>
      </c>
      <c r="X1553" s="87" t="s">
        <v>6236</v>
      </c>
      <c r="Y1553" s="84"/>
      <c r="Z1553" s="84"/>
      <c r="AA1553" s="90" t="s">
        <v>7815</v>
      </c>
      <c r="AB1553" s="90" t="s">
        <v>8375</v>
      </c>
      <c r="AC1553" s="84" t="b">
        <v>0</v>
      </c>
      <c r="AD1553" s="84">
        <v>0</v>
      </c>
      <c r="AE1553" s="90" t="s">
        <v>247</v>
      </c>
      <c r="AF1553" s="84" t="b">
        <v>0</v>
      </c>
      <c r="AG1553" s="84" t="s">
        <v>248</v>
      </c>
      <c r="AH1553" s="84"/>
      <c r="AI1553" s="90" t="s">
        <v>243</v>
      </c>
      <c r="AJ1553" s="84" t="b">
        <v>0</v>
      </c>
      <c r="AK1553" s="84">
        <v>0</v>
      </c>
      <c r="AL1553" s="90" t="s">
        <v>243</v>
      </c>
      <c r="AM1553" s="84" t="s">
        <v>253</v>
      </c>
      <c r="AN1553" s="84" t="b">
        <v>0</v>
      </c>
      <c r="AO1553" s="90" t="s">
        <v>8375</v>
      </c>
      <c r="AP1553" s="84" t="s">
        <v>179</v>
      </c>
      <c r="AQ1553" s="84">
        <v>0</v>
      </c>
      <c r="AR1553" s="84">
        <v>0</v>
      </c>
      <c r="AS1553" s="84"/>
      <c r="AT1553" s="84"/>
      <c r="AU1553" s="84"/>
      <c r="AV1553" s="84"/>
      <c r="AW1553" s="84"/>
      <c r="AX1553" s="84"/>
      <c r="AY1553" s="84"/>
      <c r="AZ1553" s="84"/>
    </row>
    <row r="1554" spans="1:52" x14ac:dyDescent="0.25">
      <c r="A1554" s="69" t="s">
        <v>1655</v>
      </c>
      <c r="B1554" s="69" t="s">
        <v>2142</v>
      </c>
      <c r="C1554" s="70"/>
      <c r="D1554" s="71"/>
      <c r="E1554" s="72"/>
      <c r="F1554" s="73"/>
      <c r="G1554" s="70"/>
      <c r="H1554" s="74"/>
      <c r="I1554" s="75"/>
      <c r="J1554" s="75"/>
      <c r="K1554" s="36"/>
      <c r="L1554" s="82"/>
      <c r="M1554" s="82"/>
      <c r="N1554" s="77"/>
      <c r="O1554" s="84" t="s">
        <v>233</v>
      </c>
      <c r="P1554" s="86">
        <v>43168.060914351852</v>
      </c>
      <c r="Q1554" s="84" t="s">
        <v>2923</v>
      </c>
      <c r="R1554" s="84"/>
      <c r="S1554" s="84"/>
      <c r="T1554" s="84" t="s">
        <v>3766</v>
      </c>
      <c r="U1554" s="87" t="s">
        <v>3994</v>
      </c>
      <c r="V1554" s="87" t="s">
        <v>3994</v>
      </c>
      <c r="W1554" s="86">
        <v>43168.060914351852</v>
      </c>
      <c r="X1554" s="87" t="s">
        <v>6236</v>
      </c>
      <c r="Y1554" s="84"/>
      <c r="Z1554" s="84"/>
      <c r="AA1554" s="90" t="s">
        <v>7815</v>
      </c>
      <c r="AB1554" s="90" t="s">
        <v>8375</v>
      </c>
      <c r="AC1554" s="84" t="b">
        <v>0</v>
      </c>
      <c r="AD1554" s="84">
        <v>0</v>
      </c>
      <c r="AE1554" s="90" t="s">
        <v>247</v>
      </c>
      <c r="AF1554" s="84" t="b">
        <v>0</v>
      </c>
      <c r="AG1554" s="84" t="s">
        <v>248</v>
      </c>
      <c r="AH1554" s="84"/>
      <c r="AI1554" s="90" t="s">
        <v>243</v>
      </c>
      <c r="AJ1554" s="84" t="b">
        <v>0</v>
      </c>
      <c r="AK1554" s="84">
        <v>0</v>
      </c>
      <c r="AL1554" s="90" t="s">
        <v>243</v>
      </c>
      <c r="AM1554" s="84" t="s">
        <v>253</v>
      </c>
      <c r="AN1554" s="84" t="b">
        <v>0</v>
      </c>
      <c r="AO1554" s="90" t="s">
        <v>8375</v>
      </c>
      <c r="AP1554" s="84" t="s">
        <v>179</v>
      </c>
      <c r="AQ1554" s="84">
        <v>0</v>
      </c>
      <c r="AR1554" s="84">
        <v>0</v>
      </c>
      <c r="AS1554" s="84"/>
      <c r="AT1554" s="84"/>
      <c r="AU1554" s="84"/>
      <c r="AV1554" s="84"/>
      <c r="AW1554" s="84"/>
      <c r="AX1554" s="84"/>
      <c r="AY1554" s="84"/>
      <c r="AZ1554" s="84"/>
    </row>
    <row r="1555" spans="1:52" x14ac:dyDescent="0.25">
      <c r="A1555" s="69" t="s">
        <v>1655</v>
      </c>
      <c r="B1555" s="69" t="s">
        <v>231</v>
      </c>
      <c r="C1555" s="70"/>
      <c r="D1555" s="71"/>
      <c r="E1555" s="72"/>
      <c r="F1555" s="73"/>
      <c r="G1555" s="70"/>
      <c r="H1555" s="74"/>
      <c r="I1555" s="75"/>
      <c r="J1555" s="75"/>
      <c r="K1555" s="36"/>
      <c r="L1555" s="82"/>
      <c r="M1555" s="82"/>
      <c r="N1555" s="77"/>
      <c r="O1555" s="84" t="s">
        <v>234</v>
      </c>
      <c r="P1555" s="86">
        <v>43168.060914351852</v>
      </c>
      <c r="Q1555" s="84" t="s">
        <v>2923</v>
      </c>
      <c r="R1555" s="84"/>
      <c r="S1555" s="84"/>
      <c r="T1555" s="84" t="s">
        <v>3766</v>
      </c>
      <c r="U1555" s="87" t="s">
        <v>3994</v>
      </c>
      <c r="V1555" s="87" t="s">
        <v>3994</v>
      </c>
      <c r="W1555" s="86">
        <v>43168.060914351852</v>
      </c>
      <c r="X1555" s="87" t="s">
        <v>6236</v>
      </c>
      <c r="Y1555" s="84"/>
      <c r="Z1555" s="84"/>
      <c r="AA1555" s="90" t="s">
        <v>7815</v>
      </c>
      <c r="AB1555" s="90" t="s">
        <v>8375</v>
      </c>
      <c r="AC1555" s="84" t="b">
        <v>0</v>
      </c>
      <c r="AD1555" s="84">
        <v>0</v>
      </c>
      <c r="AE1555" s="90" t="s">
        <v>247</v>
      </c>
      <c r="AF1555" s="84" t="b">
        <v>0</v>
      </c>
      <c r="AG1555" s="84" t="s">
        <v>248</v>
      </c>
      <c r="AH1555" s="84"/>
      <c r="AI1555" s="90" t="s">
        <v>243</v>
      </c>
      <c r="AJ1555" s="84" t="b">
        <v>0</v>
      </c>
      <c r="AK1555" s="84">
        <v>0</v>
      </c>
      <c r="AL1555" s="90" t="s">
        <v>243</v>
      </c>
      <c r="AM1555" s="84" t="s">
        <v>253</v>
      </c>
      <c r="AN1555" s="84" t="b">
        <v>0</v>
      </c>
      <c r="AO1555" s="90" t="s">
        <v>8375</v>
      </c>
      <c r="AP1555" s="84" t="s">
        <v>179</v>
      </c>
      <c r="AQ1555" s="84">
        <v>0</v>
      </c>
      <c r="AR1555" s="84">
        <v>0</v>
      </c>
      <c r="AS1555" s="84"/>
      <c r="AT1555" s="84"/>
      <c r="AU1555" s="84"/>
      <c r="AV1555" s="84"/>
      <c r="AW1555" s="84"/>
      <c r="AX1555" s="84"/>
      <c r="AY1555" s="84"/>
      <c r="AZ1555" s="84"/>
    </row>
    <row r="1556" spans="1:52" x14ac:dyDescent="0.25">
      <c r="A1556" s="69" t="s">
        <v>1656</v>
      </c>
      <c r="B1556" s="69" t="s">
        <v>1853</v>
      </c>
      <c r="C1556" s="70"/>
      <c r="D1556" s="71"/>
      <c r="E1556" s="72"/>
      <c r="F1556" s="73"/>
      <c r="G1556" s="70"/>
      <c r="H1556" s="74"/>
      <c r="I1556" s="75"/>
      <c r="J1556" s="75"/>
      <c r="K1556" s="36"/>
      <c r="L1556" s="82"/>
      <c r="M1556" s="82"/>
      <c r="N1556" s="77"/>
      <c r="O1556" s="84" t="s">
        <v>233</v>
      </c>
      <c r="P1556" s="86">
        <v>43168.060949074075</v>
      </c>
      <c r="Q1556" s="84" t="s">
        <v>2668</v>
      </c>
      <c r="R1556" s="87" t="s">
        <v>3284</v>
      </c>
      <c r="S1556" s="84" t="s">
        <v>3478</v>
      </c>
      <c r="T1556" s="84" t="s">
        <v>3669</v>
      </c>
      <c r="U1556" s="84"/>
      <c r="V1556" s="87" t="s">
        <v>4832</v>
      </c>
      <c r="W1556" s="86">
        <v>43168.060949074075</v>
      </c>
      <c r="X1556" s="87" t="s">
        <v>6239</v>
      </c>
      <c r="Y1556" s="84"/>
      <c r="Z1556" s="84"/>
      <c r="AA1556" s="90" t="s">
        <v>7818</v>
      </c>
      <c r="AB1556" s="84"/>
      <c r="AC1556" s="84" t="b">
        <v>0</v>
      </c>
      <c r="AD1556" s="84">
        <v>0</v>
      </c>
      <c r="AE1556" s="90" t="s">
        <v>243</v>
      </c>
      <c r="AF1556" s="84" t="b">
        <v>0</v>
      </c>
      <c r="AG1556" s="84" t="s">
        <v>249</v>
      </c>
      <c r="AH1556" s="84"/>
      <c r="AI1556" s="90" t="s">
        <v>243</v>
      </c>
      <c r="AJ1556" s="84" t="b">
        <v>0</v>
      </c>
      <c r="AK1556" s="84">
        <v>6</v>
      </c>
      <c r="AL1556" s="90" t="s">
        <v>8053</v>
      </c>
      <c r="AM1556" s="84" t="s">
        <v>251</v>
      </c>
      <c r="AN1556" s="84" t="b">
        <v>0</v>
      </c>
      <c r="AO1556" s="90" t="s">
        <v>8053</v>
      </c>
      <c r="AP1556" s="84" t="s">
        <v>179</v>
      </c>
      <c r="AQ1556" s="84">
        <v>0</v>
      </c>
      <c r="AR1556" s="84">
        <v>0</v>
      </c>
      <c r="AS1556" s="84"/>
      <c r="AT1556" s="84"/>
      <c r="AU1556" s="84"/>
      <c r="AV1556" s="84"/>
      <c r="AW1556" s="84"/>
      <c r="AX1556" s="84"/>
      <c r="AY1556" s="84"/>
      <c r="AZ1556" s="84"/>
    </row>
    <row r="1557" spans="1:52" x14ac:dyDescent="0.25">
      <c r="A1557" s="69" t="s">
        <v>1598</v>
      </c>
      <c r="B1557" s="69" t="s">
        <v>1657</v>
      </c>
      <c r="C1557" s="70"/>
      <c r="D1557" s="71"/>
      <c r="E1557" s="72"/>
      <c r="F1557" s="73"/>
      <c r="G1557" s="70"/>
      <c r="H1557" s="74"/>
      <c r="I1557" s="75"/>
      <c r="J1557" s="75"/>
      <c r="K1557" s="36"/>
      <c r="L1557" s="82"/>
      <c r="M1557" s="82"/>
      <c r="N1557" s="77"/>
      <c r="O1557" s="84" t="s">
        <v>233</v>
      </c>
      <c r="P1557" s="86">
        <v>43168.060185185182</v>
      </c>
      <c r="Q1557" s="84" t="s">
        <v>2897</v>
      </c>
      <c r="R1557" s="84"/>
      <c r="S1557" s="84"/>
      <c r="T1557" s="84" t="s">
        <v>3754</v>
      </c>
      <c r="U1557" s="87" t="s">
        <v>3989</v>
      </c>
      <c r="V1557" s="87" t="s">
        <v>3989</v>
      </c>
      <c r="W1557" s="86">
        <v>43168.060185185182</v>
      </c>
      <c r="X1557" s="87" t="s">
        <v>6177</v>
      </c>
      <c r="Y1557" s="84"/>
      <c r="Z1557" s="84"/>
      <c r="AA1557" s="90" t="s">
        <v>7756</v>
      </c>
      <c r="AB1557" s="84"/>
      <c r="AC1557" s="84" t="b">
        <v>0</v>
      </c>
      <c r="AD1557" s="84">
        <v>6</v>
      </c>
      <c r="AE1557" s="90" t="s">
        <v>243</v>
      </c>
      <c r="AF1557" s="84" t="b">
        <v>0</v>
      </c>
      <c r="AG1557" s="84" t="s">
        <v>250</v>
      </c>
      <c r="AH1557" s="84"/>
      <c r="AI1557" s="90" t="s">
        <v>243</v>
      </c>
      <c r="AJ1557" s="84" t="b">
        <v>0</v>
      </c>
      <c r="AK1557" s="84">
        <v>11</v>
      </c>
      <c r="AL1557" s="90" t="s">
        <v>243</v>
      </c>
      <c r="AM1557" s="84" t="s">
        <v>8519</v>
      </c>
      <c r="AN1557" s="84" t="b">
        <v>0</v>
      </c>
      <c r="AO1557" s="90" t="s">
        <v>7756</v>
      </c>
      <c r="AP1557" s="84" t="s">
        <v>179</v>
      </c>
      <c r="AQ1557" s="84">
        <v>0</v>
      </c>
      <c r="AR1557" s="84">
        <v>0</v>
      </c>
      <c r="AS1557" s="84"/>
      <c r="AT1557" s="84"/>
      <c r="AU1557" s="84"/>
      <c r="AV1557" s="84"/>
      <c r="AW1557" s="84"/>
      <c r="AX1557" s="84"/>
      <c r="AY1557" s="84"/>
      <c r="AZ1557" s="84"/>
    </row>
    <row r="1558" spans="1:52" x14ac:dyDescent="0.25">
      <c r="A1558" s="69" t="s">
        <v>1657</v>
      </c>
      <c r="B1558" s="69" t="s">
        <v>1598</v>
      </c>
      <c r="C1558" s="70"/>
      <c r="D1558" s="71"/>
      <c r="E1558" s="72"/>
      <c r="F1558" s="73"/>
      <c r="G1558" s="70"/>
      <c r="H1558" s="74"/>
      <c r="I1558" s="75"/>
      <c r="J1558" s="75"/>
      <c r="K1558" s="36"/>
      <c r="L1558" s="82"/>
      <c r="M1558" s="82"/>
      <c r="N1558" s="77"/>
      <c r="O1558" s="84" t="s">
        <v>233</v>
      </c>
      <c r="P1558" s="86">
        <v>43168.060960648145</v>
      </c>
      <c r="Q1558" s="84" t="s">
        <v>2926</v>
      </c>
      <c r="R1558" s="84"/>
      <c r="S1558" s="84"/>
      <c r="T1558" s="84" t="s">
        <v>3768</v>
      </c>
      <c r="U1558" s="84"/>
      <c r="V1558" s="87" t="s">
        <v>4833</v>
      </c>
      <c r="W1558" s="86">
        <v>43168.060960648145</v>
      </c>
      <c r="X1558" s="87" t="s">
        <v>6240</v>
      </c>
      <c r="Y1558" s="84"/>
      <c r="Z1558" s="84"/>
      <c r="AA1558" s="90" t="s">
        <v>7819</v>
      </c>
      <c r="AB1558" s="84"/>
      <c r="AC1558" s="84" t="b">
        <v>0</v>
      </c>
      <c r="AD1558" s="84">
        <v>0</v>
      </c>
      <c r="AE1558" s="90" t="s">
        <v>243</v>
      </c>
      <c r="AF1558" s="84" t="b">
        <v>0</v>
      </c>
      <c r="AG1558" s="84" t="s">
        <v>250</v>
      </c>
      <c r="AH1558" s="84"/>
      <c r="AI1558" s="90" t="s">
        <v>243</v>
      </c>
      <c r="AJ1558" s="84" t="b">
        <v>0</v>
      </c>
      <c r="AK1558" s="84">
        <v>11</v>
      </c>
      <c r="AL1558" s="90" t="s">
        <v>7756</v>
      </c>
      <c r="AM1558" s="84" t="s">
        <v>263</v>
      </c>
      <c r="AN1558" s="84" t="b">
        <v>0</v>
      </c>
      <c r="AO1558" s="90" t="s">
        <v>7756</v>
      </c>
      <c r="AP1558" s="84" t="s">
        <v>179</v>
      </c>
      <c r="AQ1558" s="84">
        <v>0</v>
      </c>
      <c r="AR1558" s="84">
        <v>0</v>
      </c>
      <c r="AS1558" s="84"/>
      <c r="AT1558" s="84"/>
      <c r="AU1558" s="84"/>
      <c r="AV1558" s="84"/>
      <c r="AW1558" s="84"/>
      <c r="AX1558" s="84"/>
      <c r="AY1558" s="84"/>
      <c r="AZ1558" s="84"/>
    </row>
    <row r="1559" spans="1:52" x14ac:dyDescent="0.25">
      <c r="A1559" s="69" t="s">
        <v>1658</v>
      </c>
      <c r="B1559" s="69" t="s">
        <v>1598</v>
      </c>
      <c r="C1559" s="70"/>
      <c r="D1559" s="71"/>
      <c r="E1559" s="72"/>
      <c r="F1559" s="73"/>
      <c r="G1559" s="70"/>
      <c r="H1559" s="74"/>
      <c r="I1559" s="75"/>
      <c r="J1559" s="75"/>
      <c r="K1559" s="36"/>
      <c r="L1559" s="82"/>
      <c r="M1559" s="82"/>
      <c r="N1559" s="77"/>
      <c r="O1559" s="84" t="s">
        <v>233</v>
      </c>
      <c r="P1559" s="86">
        <v>43168.060972222222</v>
      </c>
      <c r="Q1559" s="84" t="s">
        <v>2926</v>
      </c>
      <c r="R1559" s="84"/>
      <c r="S1559" s="84"/>
      <c r="T1559" s="84" t="s">
        <v>3768</v>
      </c>
      <c r="U1559" s="84"/>
      <c r="V1559" s="87" t="s">
        <v>4834</v>
      </c>
      <c r="W1559" s="86">
        <v>43168.060972222222</v>
      </c>
      <c r="X1559" s="87" t="s">
        <v>6241</v>
      </c>
      <c r="Y1559" s="84"/>
      <c r="Z1559" s="84"/>
      <c r="AA1559" s="90" t="s">
        <v>7820</v>
      </c>
      <c r="AB1559" s="84"/>
      <c r="AC1559" s="84" t="b">
        <v>0</v>
      </c>
      <c r="AD1559" s="84">
        <v>0</v>
      </c>
      <c r="AE1559" s="90" t="s">
        <v>243</v>
      </c>
      <c r="AF1559" s="84" t="b">
        <v>0</v>
      </c>
      <c r="AG1559" s="84" t="s">
        <v>250</v>
      </c>
      <c r="AH1559" s="84"/>
      <c r="AI1559" s="90" t="s">
        <v>243</v>
      </c>
      <c r="AJ1559" s="84" t="b">
        <v>0</v>
      </c>
      <c r="AK1559" s="84">
        <v>11</v>
      </c>
      <c r="AL1559" s="90" t="s">
        <v>7756</v>
      </c>
      <c r="AM1559" s="84" t="s">
        <v>251</v>
      </c>
      <c r="AN1559" s="84" t="b">
        <v>0</v>
      </c>
      <c r="AO1559" s="90" t="s">
        <v>7756</v>
      </c>
      <c r="AP1559" s="84" t="s">
        <v>179</v>
      </c>
      <c r="AQ1559" s="84">
        <v>0</v>
      </c>
      <c r="AR1559" s="84">
        <v>0</v>
      </c>
      <c r="AS1559" s="84"/>
      <c r="AT1559" s="84"/>
      <c r="AU1559" s="84"/>
      <c r="AV1559" s="84"/>
      <c r="AW1559" s="84"/>
      <c r="AX1559" s="84"/>
      <c r="AY1559" s="84"/>
      <c r="AZ1559" s="84"/>
    </row>
    <row r="1560" spans="1:52" x14ac:dyDescent="0.25">
      <c r="A1560" s="69" t="s">
        <v>1659</v>
      </c>
      <c r="B1560" s="69" t="s">
        <v>2095</v>
      </c>
      <c r="C1560" s="70"/>
      <c r="D1560" s="71"/>
      <c r="E1560" s="72"/>
      <c r="F1560" s="73"/>
      <c r="G1560" s="70"/>
      <c r="H1560" s="74"/>
      <c r="I1560" s="75"/>
      <c r="J1560" s="75"/>
      <c r="K1560" s="36"/>
      <c r="L1560" s="82"/>
      <c r="M1560" s="82"/>
      <c r="N1560" s="77"/>
      <c r="O1560" s="84" t="s">
        <v>233</v>
      </c>
      <c r="P1560" s="86">
        <v>43168.060995370368</v>
      </c>
      <c r="Q1560" s="84" t="s">
        <v>2400</v>
      </c>
      <c r="R1560" s="84"/>
      <c r="S1560" s="84"/>
      <c r="T1560" s="84"/>
      <c r="U1560" s="84"/>
      <c r="V1560" s="87" t="s">
        <v>4835</v>
      </c>
      <c r="W1560" s="86">
        <v>43168.060995370368</v>
      </c>
      <c r="X1560" s="87" t="s">
        <v>6242</v>
      </c>
      <c r="Y1560" s="84"/>
      <c r="Z1560" s="84"/>
      <c r="AA1560" s="90" t="s">
        <v>7821</v>
      </c>
      <c r="AB1560" s="84"/>
      <c r="AC1560" s="84" t="b">
        <v>0</v>
      </c>
      <c r="AD1560" s="84">
        <v>0</v>
      </c>
      <c r="AE1560" s="90" t="s">
        <v>243</v>
      </c>
      <c r="AF1560" s="84" t="b">
        <v>0</v>
      </c>
      <c r="AG1560" s="84" t="s">
        <v>532</v>
      </c>
      <c r="AH1560" s="84"/>
      <c r="AI1560" s="90" t="s">
        <v>243</v>
      </c>
      <c r="AJ1560" s="84" t="b">
        <v>0</v>
      </c>
      <c r="AK1560" s="84">
        <v>369</v>
      </c>
      <c r="AL1560" s="90" t="s">
        <v>8332</v>
      </c>
      <c r="AM1560" s="84" t="s">
        <v>251</v>
      </c>
      <c r="AN1560" s="84" t="b">
        <v>0</v>
      </c>
      <c r="AO1560" s="90" t="s">
        <v>8332</v>
      </c>
      <c r="AP1560" s="84" t="s">
        <v>179</v>
      </c>
      <c r="AQ1560" s="84">
        <v>0</v>
      </c>
      <c r="AR1560" s="84">
        <v>0</v>
      </c>
      <c r="AS1560" s="84"/>
      <c r="AT1560" s="84"/>
      <c r="AU1560" s="84"/>
      <c r="AV1560" s="84"/>
      <c r="AW1560" s="84"/>
      <c r="AX1560" s="84"/>
      <c r="AY1560" s="84"/>
      <c r="AZ1560" s="84"/>
    </row>
    <row r="1561" spans="1:52" x14ac:dyDescent="0.25">
      <c r="A1561" s="69" t="s">
        <v>1660</v>
      </c>
      <c r="B1561" s="69" t="s">
        <v>1660</v>
      </c>
      <c r="C1561" s="70"/>
      <c r="D1561" s="71"/>
      <c r="E1561" s="72"/>
      <c r="F1561" s="73"/>
      <c r="G1561" s="70"/>
      <c r="H1561" s="74"/>
      <c r="I1561" s="75"/>
      <c r="J1561" s="75"/>
      <c r="K1561" s="36"/>
      <c r="L1561" s="82"/>
      <c r="M1561" s="82"/>
      <c r="N1561" s="77"/>
      <c r="O1561" s="84" t="s">
        <v>179</v>
      </c>
      <c r="P1561" s="86">
        <v>43167.698067129626</v>
      </c>
      <c r="Q1561" s="84" t="s">
        <v>2927</v>
      </c>
      <c r="R1561" s="87" t="s">
        <v>3352</v>
      </c>
      <c r="S1561" s="84" t="s">
        <v>3513</v>
      </c>
      <c r="T1561" s="84" t="s">
        <v>3547</v>
      </c>
      <c r="U1561" s="87" t="s">
        <v>3997</v>
      </c>
      <c r="V1561" s="87" t="s">
        <v>3997</v>
      </c>
      <c r="W1561" s="86">
        <v>43167.698067129626</v>
      </c>
      <c r="X1561" s="87" t="s">
        <v>6243</v>
      </c>
      <c r="Y1561" s="84"/>
      <c r="Z1561" s="84"/>
      <c r="AA1561" s="90" t="s">
        <v>7822</v>
      </c>
      <c r="AB1561" s="84"/>
      <c r="AC1561" s="84" t="b">
        <v>0</v>
      </c>
      <c r="AD1561" s="84">
        <v>264</v>
      </c>
      <c r="AE1561" s="90" t="s">
        <v>243</v>
      </c>
      <c r="AF1561" s="84" t="b">
        <v>0</v>
      </c>
      <c r="AG1561" s="84" t="s">
        <v>248</v>
      </c>
      <c r="AH1561" s="84"/>
      <c r="AI1561" s="90" t="s">
        <v>243</v>
      </c>
      <c r="AJ1561" s="84" t="b">
        <v>0</v>
      </c>
      <c r="AK1561" s="84">
        <v>240</v>
      </c>
      <c r="AL1561" s="90" t="s">
        <v>243</v>
      </c>
      <c r="AM1561" s="84" t="s">
        <v>257</v>
      </c>
      <c r="AN1561" s="84" t="b">
        <v>0</v>
      </c>
      <c r="AO1561" s="90" t="s">
        <v>7822</v>
      </c>
      <c r="AP1561" s="84" t="s">
        <v>270</v>
      </c>
      <c r="AQ1561" s="84">
        <v>0</v>
      </c>
      <c r="AR1561" s="84">
        <v>0</v>
      </c>
      <c r="AS1561" s="84"/>
      <c r="AT1561" s="84"/>
      <c r="AU1561" s="84"/>
      <c r="AV1561" s="84"/>
      <c r="AW1561" s="84"/>
      <c r="AX1561" s="84"/>
      <c r="AY1561" s="84"/>
      <c r="AZ1561" s="84"/>
    </row>
    <row r="1562" spans="1:52" x14ac:dyDescent="0.25">
      <c r="A1562" s="69" t="s">
        <v>1661</v>
      </c>
      <c r="B1562" s="69" t="s">
        <v>1660</v>
      </c>
      <c r="C1562" s="70"/>
      <c r="D1562" s="71"/>
      <c r="E1562" s="72"/>
      <c r="F1562" s="73"/>
      <c r="G1562" s="70"/>
      <c r="H1562" s="74"/>
      <c r="I1562" s="75"/>
      <c r="J1562" s="75"/>
      <c r="K1562" s="36"/>
      <c r="L1562" s="82"/>
      <c r="M1562" s="82"/>
      <c r="N1562" s="77"/>
      <c r="O1562" s="84" t="s">
        <v>233</v>
      </c>
      <c r="P1562" s="86">
        <v>43168.061006944445</v>
      </c>
      <c r="Q1562" s="84" t="s">
        <v>2556</v>
      </c>
      <c r="R1562" s="84"/>
      <c r="S1562" s="84"/>
      <c r="T1562" s="84" t="s">
        <v>3547</v>
      </c>
      <c r="U1562" s="84"/>
      <c r="V1562" s="87" t="s">
        <v>4836</v>
      </c>
      <c r="W1562" s="86">
        <v>43168.061006944445</v>
      </c>
      <c r="X1562" s="87" t="s">
        <v>6244</v>
      </c>
      <c r="Y1562" s="84"/>
      <c r="Z1562" s="84"/>
      <c r="AA1562" s="90" t="s">
        <v>7823</v>
      </c>
      <c r="AB1562" s="84"/>
      <c r="AC1562" s="84" t="b">
        <v>0</v>
      </c>
      <c r="AD1562" s="84">
        <v>0</v>
      </c>
      <c r="AE1562" s="90" t="s">
        <v>243</v>
      </c>
      <c r="AF1562" s="84" t="b">
        <v>0</v>
      </c>
      <c r="AG1562" s="84" t="s">
        <v>248</v>
      </c>
      <c r="AH1562" s="84"/>
      <c r="AI1562" s="90" t="s">
        <v>243</v>
      </c>
      <c r="AJ1562" s="84" t="b">
        <v>0</v>
      </c>
      <c r="AK1562" s="84">
        <v>240</v>
      </c>
      <c r="AL1562" s="90" t="s">
        <v>7822</v>
      </c>
      <c r="AM1562" s="84" t="s">
        <v>255</v>
      </c>
      <c r="AN1562" s="84" t="b">
        <v>0</v>
      </c>
      <c r="AO1562" s="90" t="s">
        <v>7822</v>
      </c>
      <c r="AP1562" s="84" t="s">
        <v>179</v>
      </c>
      <c r="AQ1562" s="84">
        <v>0</v>
      </c>
      <c r="AR1562" s="84">
        <v>0</v>
      </c>
      <c r="AS1562" s="84"/>
      <c r="AT1562" s="84"/>
      <c r="AU1562" s="84"/>
      <c r="AV1562" s="84"/>
      <c r="AW1562" s="84"/>
      <c r="AX1562" s="84"/>
      <c r="AY1562" s="84"/>
      <c r="AZ1562" s="84"/>
    </row>
    <row r="1563" spans="1:52" x14ac:dyDescent="0.25">
      <c r="A1563" s="69" t="s">
        <v>1662</v>
      </c>
      <c r="B1563" s="69" t="s">
        <v>1598</v>
      </c>
      <c r="C1563" s="70"/>
      <c r="D1563" s="71"/>
      <c r="E1563" s="72"/>
      <c r="F1563" s="73"/>
      <c r="G1563" s="70"/>
      <c r="H1563" s="74"/>
      <c r="I1563" s="75"/>
      <c r="J1563" s="75"/>
      <c r="K1563" s="36"/>
      <c r="L1563" s="82"/>
      <c r="M1563" s="82"/>
      <c r="N1563" s="77"/>
      <c r="O1563" s="84" t="s">
        <v>233</v>
      </c>
      <c r="P1563" s="86">
        <v>43168.061030092591</v>
      </c>
      <c r="Q1563" s="84" t="s">
        <v>2926</v>
      </c>
      <c r="R1563" s="84"/>
      <c r="S1563" s="84"/>
      <c r="T1563" s="84" t="s">
        <v>3768</v>
      </c>
      <c r="U1563" s="84"/>
      <c r="V1563" s="87" t="s">
        <v>4837</v>
      </c>
      <c r="W1563" s="86">
        <v>43168.061030092591</v>
      </c>
      <c r="X1563" s="87" t="s">
        <v>6245</v>
      </c>
      <c r="Y1563" s="84"/>
      <c r="Z1563" s="84"/>
      <c r="AA1563" s="90" t="s">
        <v>7824</v>
      </c>
      <c r="AB1563" s="84"/>
      <c r="AC1563" s="84" t="b">
        <v>0</v>
      </c>
      <c r="AD1563" s="84">
        <v>0</v>
      </c>
      <c r="AE1563" s="90" t="s">
        <v>243</v>
      </c>
      <c r="AF1563" s="84" t="b">
        <v>0</v>
      </c>
      <c r="AG1563" s="84" t="s">
        <v>250</v>
      </c>
      <c r="AH1563" s="84"/>
      <c r="AI1563" s="90" t="s">
        <v>243</v>
      </c>
      <c r="AJ1563" s="84" t="b">
        <v>0</v>
      </c>
      <c r="AK1563" s="84">
        <v>11</v>
      </c>
      <c r="AL1563" s="90" t="s">
        <v>7756</v>
      </c>
      <c r="AM1563" s="84" t="s">
        <v>252</v>
      </c>
      <c r="AN1563" s="84" t="b">
        <v>0</v>
      </c>
      <c r="AO1563" s="90" t="s">
        <v>7756</v>
      </c>
      <c r="AP1563" s="84" t="s">
        <v>179</v>
      </c>
      <c r="AQ1563" s="84">
        <v>0</v>
      </c>
      <c r="AR1563" s="84">
        <v>0</v>
      </c>
      <c r="AS1563" s="84"/>
      <c r="AT1563" s="84"/>
      <c r="AU1563" s="84"/>
      <c r="AV1563" s="84"/>
      <c r="AW1563" s="84"/>
      <c r="AX1563" s="84"/>
      <c r="AY1563" s="84"/>
      <c r="AZ1563" s="84"/>
    </row>
    <row r="1564" spans="1:52" x14ac:dyDescent="0.25">
      <c r="A1564" s="69" t="s">
        <v>1663</v>
      </c>
      <c r="B1564" s="69" t="s">
        <v>2095</v>
      </c>
      <c r="C1564" s="70"/>
      <c r="D1564" s="71"/>
      <c r="E1564" s="72"/>
      <c r="F1564" s="73"/>
      <c r="G1564" s="70"/>
      <c r="H1564" s="74"/>
      <c r="I1564" s="75"/>
      <c r="J1564" s="75"/>
      <c r="K1564" s="36"/>
      <c r="L1564" s="82"/>
      <c r="M1564" s="82"/>
      <c r="N1564" s="77"/>
      <c r="O1564" s="84" t="s">
        <v>233</v>
      </c>
      <c r="P1564" s="86">
        <v>43168.061041666668</v>
      </c>
      <c r="Q1564" s="84" t="s">
        <v>2400</v>
      </c>
      <c r="R1564" s="84"/>
      <c r="S1564" s="84"/>
      <c r="T1564" s="84"/>
      <c r="U1564" s="84"/>
      <c r="V1564" s="87" t="s">
        <v>4838</v>
      </c>
      <c r="W1564" s="86">
        <v>43168.061041666668</v>
      </c>
      <c r="X1564" s="87" t="s">
        <v>6246</v>
      </c>
      <c r="Y1564" s="84"/>
      <c r="Z1564" s="84"/>
      <c r="AA1564" s="90" t="s">
        <v>7825</v>
      </c>
      <c r="AB1564" s="84"/>
      <c r="AC1564" s="84" t="b">
        <v>0</v>
      </c>
      <c r="AD1564" s="84">
        <v>0</v>
      </c>
      <c r="AE1564" s="90" t="s">
        <v>243</v>
      </c>
      <c r="AF1564" s="84" t="b">
        <v>0</v>
      </c>
      <c r="AG1564" s="84" t="s">
        <v>532</v>
      </c>
      <c r="AH1564" s="84"/>
      <c r="AI1564" s="90" t="s">
        <v>243</v>
      </c>
      <c r="AJ1564" s="84" t="b">
        <v>0</v>
      </c>
      <c r="AK1564" s="84">
        <v>369</v>
      </c>
      <c r="AL1564" s="90" t="s">
        <v>8332</v>
      </c>
      <c r="AM1564" s="84" t="s">
        <v>252</v>
      </c>
      <c r="AN1564" s="84" t="b">
        <v>0</v>
      </c>
      <c r="AO1564" s="90" t="s">
        <v>8332</v>
      </c>
      <c r="AP1564" s="84" t="s">
        <v>179</v>
      </c>
      <c r="AQ1564" s="84">
        <v>0</v>
      </c>
      <c r="AR1564" s="84">
        <v>0</v>
      </c>
      <c r="AS1564" s="84"/>
      <c r="AT1564" s="84"/>
      <c r="AU1564" s="84"/>
      <c r="AV1564" s="84"/>
      <c r="AW1564" s="84"/>
      <c r="AX1564" s="84"/>
      <c r="AY1564" s="84"/>
      <c r="AZ1564" s="84"/>
    </row>
    <row r="1565" spans="1:52" x14ac:dyDescent="0.25">
      <c r="A1565" s="69" t="s">
        <v>1664</v>
      </c>
      <c r="B1565" s="69" t="s">
        <v>215</v>
      </c>
      <c r="C1565" s="70"/>
      <c r="D1565" s="71"/>
      <c r="E1565" s="72"/>
      <c r="F1565" s="73"/>
      <c r="G1565" s="70"/>
      <c r="H1565" s="74"/>
      <c r="I1565" s="75"/>
      <c r="J1565" s="75"/>
      <c r="K1565" s="36"/>
      <c r="L1565" s="82"/>
      <c r="M1565" s="82"/>
      <c r="N1565" s="77"/>
      <c r="O1565" s="84" t="s">
        <v>233</v>
      </c>
      <c r="P1565" s="86">
        <v>43168.061053240737</v>
      </c>
      <c r="Q1565" s="84" t="s">
        <v>2420</v>
      </c>
      <c r="R1565" s="84"/>
      <c r="S1565" s="84"/>
      <c r="T1565" s="84" t="s">
        <v>3582</v>
      </c>
      <c r="U1565" s="84"/>
      <c r="V1565" s="87" t="s">
        <v>4839</v>
      </c>
      <c r="W1565" s="86">
        <v>43168.061053240737</v>
      </c>
      <c r="X1565" s="87" t="s">
        <v>6247</v>
      </c>
      <c r="Y1565" s="84"/>
      <c r="Z1565" s="84"/>
      <c r="AA1565" s="90" t="s">
        <v>7826</v>
      </c>
      <c r="AB1565" s="84"/>
      <c r="AC1565" s="84" t="b">
        <v>0</v>
      </c>
      <c r="AD1565" s="84">
        <v>0</v>
      </c>
      <c r="AE1565" s="90" t="s">
        <v>243</v>
      </c>
      <c r="AF1565" s="84" t="b">
        <v>0</v>
      </c>
      <c r="AG1565" s="84" t="s">
        <v>248</v>
      </c>
      <c r="AH1565" s="84"/>
      <c r="AI1565" s="90" t="s">
        <v>243</v>
      </c>
      <c r="AJ1565" s="84" t="b">
        <v>0</v>
      </c>
      <c r="AK1565" s="84">
        <v>1465</v>
      </c>
      <c r="AL1565" s="90" t="s">
        <v>6776</v>
      </c>
      <c r="AM1565" s="84" t="s">
        <v>252</v>
      </c>
      <c r="AN1565" s="84" t="b">
        <v>0</v>
      </c>
      <c r="AO1565" s="90" t="s">
        <v>6776</v>
      </c>
      <c r="AP1565" s="84" t="s">
        <v>179</v>
      </c>
      <c r="AQ1565" s="84">
        <v>0</v>
      </c>
      <c r="AR1565" s="84">
        <v>0</v>
      </c>
      <c r="AS1565" s="84"/>
      <c r="AT1565" s="84"/>
      <c r="AU1565" s="84"/>
      <c r="AV1565" s="84"/>
      <c r="AW1565" s="84"/>
      <c r="AX1565" s="84"/>
      <c r="AY1565" s="84"/>
      <c r="AZ1565" s="84"/>
    </row>
    <row r="1566" spans="1:52" x14ac:dyDescent="0.25">
      <c r="A1566" s="69" t="s">
        <v>1665</v>
      </c>
      <c r="B1566" s="69" t="s">
        <v>693</v>
      </c>
      <c r="C1566" s="70"/>
      <c r="D1566" s="71"/>
      <c r="E1566" s="72"/>
      <c r="F1566" s="73"/>
      <c r="G1566" s="70"/>
      <c r="H1566" s="74"/>
      <c r="I1566" s="75"/>
      <c r="J1566" s="75"/>
      <c r="K1566" s="36"/>
      <c r="L1566" s="82"/>
      <c r="M1566" s="82"/>
      <c r="N1566" s="77"/>
      <c r="O1566" s="84" t="s">
        <v>233</v>
      </c>
      <c r="P1566" s="86">
        <v>43168.061064814814</v>
      </c>
      <c r="Q1566" s="84" t="s">
        <v>2869</v>
      </c>
      <c r="R1566" s="84"/>
      <c r="S1566" s="84"/>
      <c r="T1566" s="84"/>
      <c r="U1566" s="84"/>
      <c r="V1566" s="87" t="s">
        <v>242</v>
      </c>
      <c r="W1566" s="86">
        <v>43168.061064814814</v>
      </c>
      <c r="X1566" s="87" t="s">
        <v>6248</v>
      </c>
      <c r="Y1566" s="84"/>
      <c r="Z1566" s="84"/>
      <c r="AA1566" s="90" t="s">
        <v>7827</v>
      </c>
      <c r="AB1566" s="84"/>
      <c r="AC1566" s="84" t="b">
        <v>0</v>
      </c>
      <c r="AD1566" s="84">
        <v>0</v>
      </c>
      <c r="AE1566" s="90" t="s">
        <v>243</v>
      </c>
      <c r="AF1566" s="84" t="b">
        <v>0</v>
      </c>
      <c r="AG1566" s="84" t="s">
        <v>248</v>
      </c>
      <c r="AH1566" s="84"/>
      <c r="AI1566" s="90" t="s">
        <v>243</v>
      </c>
      <c r="AJ1566" s="84" t="b">
        <v>0</v>
      </c>
      <c r="AK1566" s="84">
        <v>161</v>
      </c>
      <c r="AL1566" s="90" t="s">
        <v>6777</v>
      </c>
      <c r="AM1566" s="84" t="s">
        <v>252</v>
      </c>
      <c r="AN1566" s="84" t="b">
        <v>0</v>
      </c>
      <c r="AO1566" s="90" t="s">
        <v>6777</v>
      </c>
      <c r="AP1566" s="84" t="s">
        <v>179</v>
      </c>
      <c r="AQ1566" s="84">
        <v>0</v>
      </c>
      <c r="AR1566" s="84">
        <v>0</v>
      </c>
      <c r="AS1566" s="84"/>
      <c r="AT1566" s="84"/>
      <c r="AU1566" s="84"/>
      <c r="AV1566" s="84"/>
      <c r="AW1566" s="84"/>
      <c r="AX1566" s="84"/>
      <c r="AY1566" s="84"/>
      <c r="AZ1566" s="84"/>
    </row>
    <row r="1567" spans="1:52" x14ac:dyDescent="0.25">
      <c r="A1567" s="69" t="s">
        <v>1666</v>
      </c>
      <c r="B1567" s="69" t="s">
        <v>1942</v>
      </c>
      <c r="C1567" s="70"/>
      <c r="D1567" s="71"/>
      <c r="E1567" s="72"/>
      <c r="F1567" s="73"/>
      <c r="G1567" s="70"/>
      <c r="H1567" s="74"/>
      <c r="I1567" s="75"/>
      <c r="J1567" s="75"/>
      <c r="K1567" s="36"/>
      <c r="L1567" s="82"/>
      <c r="M1567" s="82"/>
      <c r="N1567" s="77"/>
      <c r="O1567" s="84" t="s">
        <v>233</v>
      </c>
      <c r="P1567" s="86">
        <v>43168.061064814814</v>
      </c>
      <c r="Q1567" s="84" t="s">
        <v>2590</v>
      </c>
      <c r="R1567" s="84"/>
      <c r="S1567" s="84"/>
      <c r="T1567" s="84" t="s">
        <v>3547</v>
      </c>
      <c r="U1567" s="84"/>
      <c r="V1567" s="87" t="s">
        <v>4840</v>
      </c>
      <c r="W1567" s="86">
        <v>43168.061064814814</v>
      </c>
      <c r="X1567" s="87" t="s">
        <v>6249</v>
      </c>
      <c r="Y1567" s="84"/>
      <c r="Z1567" s="84"/>
      <c r="AA1567" s="90" t="s">
        <v>7828</v>
      </c>
      <c r="AB1567" s="84"/>
      <c r="AC1567" s="84" t="b">
        <v>0</v>
      </c>
      <c r="AD1567" s="84">
        <v>0</v>
      </c>
      <c r="AE1567" s="90" t="s">
        <v>243</v>
      </c>
      <c r="AF1567" s="84" t="b">
        <v>0</v>
      </c>
      <c r="AG1567" s="84" t="s">
        <v>8486</v>
      </c>
      <c r="AH1567" s="84"/>
      <c r="AI1567" s="90" t="s">
        <v>243</v>
      </c>
      <c r="AJ1567" s="84" t="b">
        <v>0</v>
      </c>
      <c r="AK1567" s="84">
        <v>1967</v>
      </c>
      <c r="AL1567" s="90" t="s">
        <v>8160</v>
      </c>
      <c r="AM1567" s="84" t="s">
        <v>252</v>
      </c>
      <c r="AN1567" s="84" t="b">
        <v>0</v>
      </c>
      <c r="AO1567" s="90" t="s">
        <v>8160</v>
      </c>
      <c r="AP1567" s="84" t="s">
        <v>179</v>
      </c>
      <c r="AQ1567" s="84">
        <v>0</v>
      </c>
      <c r="AR1567" s="84">
        <v>0</v>
      </c>
      <c r="AS1567" s="84"/>
      <c r="AT1567" s="84"/>
      <c r="AU1567" s="84"/>
      <c r="AV1567" s="84"/>
      <c r="AW1567" s="84"/>
      <c r="AX1567" s="84"/>
      <c r="AY1567" s="84"/>
      <c r="AZ1567" s="84"/>
    </row>
    <row r="1568" spans="1:52" x14ac:dyDescent="0.25">
      <c r="A1568" s="69" t="s">
        <v>1667</v>
      </c>
      <c r="B1568" s="69" t="s">
        <v>1667</v>
      </c>
      <c r="C1568" s="70"/>
      <c r="D1568" s="71"/>
      <c r="E1568" s="72"/>
      <c r="F1568" s="73"/>
      <c r="G1568" s="70"/>
      <c r="H1568" s="74"/>
      <c r="I1568" s="75"/>
      <c r="J1568" s="75"/>
      <c r="K1568" s="36"/>
      <c r="L1568" s="82"/>
      <c r="M1568" s="82"/>
      <c r="N1568" s="77"/>
      <c r="O1568" s="84" t="s">
        <v>179</v>
      </c>
      <c r="P1568" s="86">
        <v>43168.002199074072</v>
      </c>
      <c r="Q1568" s="84" t="s">
        <v>2928</v>
      </c>
      <c r="R1568" s="84"/>
      <c r="S1568" s="84"/>
      <c r="T1568" s="84" t="s">
        <v>3547</v>
      </c>
      <c r="U1568" s="84"/>
      <c r="V1568" s="87" t="s">
        <v>4841</v>
      </c>
      <c r="W1568" s="86">
        <v>43168.002199074072</v>
      </c>
      <c r="X1568" s="87" t="s">
        <v>6250</v>
      </c>
      <c r="Y1568" s="84"/>
      <c r="Z1568" s="84"/>
      <c r="AA1568" s="90" t="s">
        <v>7829</v>
      </c>
      <c r="AB1568" s="84"/>
      <c r="AC1568" s="84" t="b">
        <v>0</v>
      </c>
      <c r="AD1568" s="84">
        <v>15</v>
      </c>
      <c r="AE1568" s="90" t="s">
        <v>243</v>
      </c>
      <c r="AF1568" s="84" t="b">
        <v>0</v>
      </c>
      <c r="AG1568" s="84" t="s">
        <v>248</v>
      </c>
      <c r="AH1568" s="84"/>
      <c r="AI1568" s="90" t="s">
        <v>243</v>
      </c>
      <c r="AJ1568" s="84" t="b">
        <v>0</v>
      </c>
      <c r="AK1568" s="84">
        <v>5</v>
      </c>
      <c r="AL1568" s="90" t="s">
        <v>243</v>
      </c>
      <c r="AM1568" s="84" t="s">
        <v>253</v>
      </c>
      <c r="AN1568" s="84" t="b">
        <v>0</v>
      </c>
      <c r="AO1568" s="90" t="s">
        <v>7829</v>
      </c>
      <c r="AP1568" s="84" t="s">
        <v>270</v>
      </c>
      <c r="AQ1568" s="84">
        <v>0</v>
      </c>
      <c r="AR1568" s="84">
        <v>0</v>
      </c>
      <c r="AS1568" s="84"/>
      <c r="AT1568" s="84"/>
      <c r="AU1568" s="84"/>
      <c r="AV1568" s="84"/>
      <c r="AW1568" s="84"/>
      <c r="AX1568" s="84"/>
      <c r="AY1568" s="84"/>
      <c r="AZ1568" s="84"/>
    </row>
    <row r="1569" spans="1:52" x14ac:dyDescent="0.25">
      <c r="A1569" s="69" t="s">
        <v>1668</v>
      </c>
      <c r="B1569" s="69" t="s">
        <v>1667</v>
      </c>
      <c r="C1569" s="70"/>
      <c r="D1569" s="71"/>
      <c r="E1569" s="72"/>
      <c r="F1569" s="73"/>
      <c r="G1569" s="70"/>
      <c r="H1569" s="74"/>
      <c r="I1569" s="75"/>
      <c r="J1569" s="75"/>
      <c r="K1569" s="36"/>
      <c r="L1569" s="82"/>
      <c r="M1569" s="82"/>
      <c r="N1569" s="77"/>
      <c r="O1569" s="84" t="s">
        <v>233</v>
      </c>
      <c r="P1569" s="86">
        <v>43168.06108796296</v>
      </c>
      <c r="Q1569" s="84" t="s">
        <v>2621</v>
      </c>
      <c r="R1569" s="84"/>
      <c r="S1569" s="84"/>
      <c r="T1569" s="84" t="s">
        <v>3547</v>
      </c>
      <c r="U1569" s="84"/>
      <c r="V1569" s="87" t="s">
        <v>4842</v>
      </c>
      <c r="W1569" s="86">
        <v>43168.06108796296</v>
      </c>
      <c r="X1569" s="87" t="s">
        <v>6251</v>
      </c>
      <c r="Y1569" s="84"/>
      <c r="Z1569" s="84"/>
      <c r="AA1569" s="90" t="s">
        <v>7830</v>
      </c>
      <c r="AB1569" s="84"/>
      <c r="AC1569" s="84" t="b">
        <v>0</v>
      </c>
      <c r="AD1569" s="84">
        <v>0</v>
      </c>
      <c r="AE1569" s="90" t="s">
        <v>243</v>
      </c>
      <c r="AF1569" s="84" t="b">
        <v>0</v>
      </c>
      <c r="AG1569" s="84" t="s">
        <v>248</v>
      </c>
      <c r="AH1569" s="84"/>
      <c r="AI1569" s="90" t="s">
        <v>243</v>
      </c>
      <c r="AJ1569" s="84" t="b">
        <v>0</v>
      </c>
      <c r="AK1569" s="84">
        <v>5</v>
      </c>
      <c r="AL1569" s="90" t="s">
        <v>7829</v>
      </c>
      <c r="AM1569" s="84" t="s">
        <v>251</v>
      </c>
      <c r="AN1569" s="84" t="b">
        <v>0</v>
      </c>
      <c r="AO1569" s="90" t="s">
        <v>7829</v>
      </c>
      <c r="AP1569" s="84" t="s">
        <v>179</v>
      </c>
      <c r="AQ1569" s="84">
        <v>0</v>
      </c>
      <c r="AR1569" s="84">
        <v>0</v>
      </c>
      <c r="AS1569" s="84"/>
      <c r="AT1569" s="84"/>
      <c r="AU1569" s="84"/>
      <c r="AV1569" s="84"/>
      <c r="AW1569" s="84"/>
      <c r="AX1569" s="84"/>
      <c r="AY1569" s="84"/>
      <c r="AZ1569" s="84"/>
    </row>
    <row r="1570" spans="1:52" x14ac:dyDescent="0.25">
      <c r="A1570" s="69" t="s">
        <v>1669</v>
      </c>
      <c r="B1570" s="69" t="s">
        <v>1669</v>
      </c>
      <c r="C1570" s="70"/>
      <c r="D1570" s="71"/>
      <c r="E1570" s="72"/>
      <c r="F1570" s="73"/>
      <c r="G1570" s="70"/>
      <c r="H1570" s="74"/>
      <c r="I1570" s="75"/>
      <c r="J1570" s="75"/>
      <c r="K1570" s="36"/>
      <c r="L1570" s="82"/>
      <c r="M1570" s="82"/>
      <c r="N1570" s="77"/>
      <c r="O1570" s="84" t="s">
        <v>179</v>
      </c>
      <c r="P1570" s="86">
        <v>43168.017118055555</v>
      </c>
      <c r="Q1570" s="84" t="s">
        <v>2929</v>
      </c>
      <c r="R1570" s="87" t="s">
        <v>3217</v>
      </c>
      <c r="S1570" s="84" t="s">
        <v>616</v>
      </c>
      <c r="T1570" s="84" t="s">
        <v>3547</v>
      </c>
      <c r="U1570" s="87" t="s">
        <v>3885</v>
      </c>
      <c r="V1570" s="87" t="s">
        <v>3885</v>
      </c>
      <c r="W1570" s="86">
        <v>43168.017118055555</v>
      </c>
      <c r="X1570" s="87" t="s">
        <v>6252</v>
      </c>
      <c r="Y1570" s="84"/>
      <c r="Z1570" s="84"/>
      <c r="AA1570" s="90" t="s">
        <v>7831</v>
      </c>
      <c r="AB1570" s="84"/>
      <c r="AC1570" s="84" t="b">
        <v>0</v>
      </c>
      <c r="AD1570" s="84">
        <v>43</v>
      </c>
      <c r="AE1570" s="90" t="s">
        <v>243</v>
      </c>
      <c r="AF1570" s="84" t="b">
        <v>0</v>
      </c>
      <c r="AG1570" s="84" t="s">
        <v>248</v>
      </c>
      <c r="AH1570" s="84"/>
      <c r="AI1570" s="90" t="s">
        <v>243</v>
      </c>
      <c r="AJ1570" s="84" t="b">
        <v>0</v>
      </c>
      <c r="AK1570" s="84">
        <v>69</v>
      </c>
      <c r="AL1570" s="90" t="s">
        <v>243</v>
      </c>
      <c r="AM1570" s="84" t="s">
        <v>621</v>
      </c>
      <c r="AN1570" s="84" t="b">
        <v>0</v>
      </c>
      <c r="AO1570" s="90" t="s">
        <v>7831</v>
      </c>
      <c r="AP1570" s="84" t="s">
        <v>270</v>
      </c>
      <c r="AQ1570" s="84">
        <v>0</v>
      </c>
      <c r="AR1570" s="84">
        <v>0</v>
      </c>
      <c r="AS1570" s="84"/>
      <c r="AT1570" s="84"/>
      <c r="AU1570" s="84"/>
      <c r="AV1570" s="84"/>
      <c r="AW1570" s="84"/>
      <c r="AX1570" s="84"/>
      <c r="AY1570" s="84"/>
      <c r="AZ1570" s="84"/>
    </row>
    <row r="1571" spans="1:52" x14ac:dyDescent="0.25">
      <c r="A1571" s="69" t="s">
        <v>1669</v>
      </c>
      <c r="B1571" s="69" t="s">
        <v>1669</v>
      </c>
      <c r="C1571" s="70"/>
      <c r="D1571" s="71"/>
      <c r="E1571" s="72"/>
      <c r="F1571" s="73"/>
      <c r="G1571" s="70"/>
      <c r="H1571" s="74"/>
      <c r="I1571" s="75"/>
      <c r="J1571" s="75"/>
      <c r="K1571" s="36"/>
      <c r="L1571" s="82"/>
      <c r="M1571" s="82"/>
      <c r="N1571" s="77"/>
      <c r="O1571" s="84" t="s">
        <v>179</v>
      </c>
      <c r="P1571" s="86">
        <v>43167.810856481483</v>
      </c>
      <c r="Q1571" s="84" t="s">
        <v>2930</v>
      </c>
      <c r="R1571" s="87" t="s">
        <v>3258</v>
      </c>
      <c r="S1571" s="84" t="s">
        <v>616</v>
      </c>
      <c r="T1571" s="84" t="s">
        <v>3547</v>
      </c>
      <c r="U1571" s="87" t="s">
        <v>3916</v>
      </c>
      <c r="V1571" s="87" t="s">
        <v>3916</v>
      </c>
      <c r="W1571" s="86">
        <v>43167.810856481483</v>
      </c>
      <c r="X1571" s="87" t="s">
        <v>6253</v>
      </c>
      <c r="Y1571" s="84"/>
      <c r="Z1571" s="84"/>
      <c r="AA1571" s="90" t="s">
        <v>7832</v>
      </c>
      <c r="AB1571" s="84"/>
      <c r="AC1571" s="84" t="b">
        <v>0</v>
      </c>
      <c r="AD1571" s="84">
        <v>50</v>
      </c>
      <c r="AE1571" s="90" t="s">
        <v>243</v>
      </c>
      <c r="AF1571" s="84" t="b">
        <v>0</v>
      </c>
      <c r="AG1571" s="84" t="s">
        <v>248</v>
      </c>
      <c r="AH1571" s="84"/>
      <c r="AI1571" s="90" t="s">
        <v>243</v>
      </c>
      <c r="AJ1571" s="84" t="b">
        <v>0</v>
      </c>
      <c r="AK1571" s="84">
        <v>40</v>
      </c>
      <c r="AL1571" s="90" t="s">
        <v>243</v>
      </c>
      <c r="AM1571" s="84" t="s">
        <v>621</v>
      </c>
      <c r="AN1571" s="84" t="b">
        <v>0</v>
      </c>
      <c r="AO1571" s="90" t="s">
        <v>7832</v>
      </c>
      <c r="AP1571" s="84" t="s">
        <v>270</v>
      </c>
      <c r="AQ1571" s="84">
        <v>0</v>
      </c>
      <c r="AR1571" s="84">
        <v>0</v>
      </c>
      <c r="AS1571" s="84"/>
      <c r="AT1571" s="84"/>
      <c r="AU1571" s="84"/>
      <c r="AV1571" s="84"/>
      <c r="AW1571" s="84"/>
      <c r="AX1571" s="84"/>
      <c r="AY1571" s="84"/>
      <c r="AZ1571" s="84"/>
    </row>
    <row r="1572" spans="1:52" x14ac:dyDescent="0.25">
      <c r="A1572" s="69" t="s">
        <v>1670</v>
      </c>
      <c r="B1572" s="69" t="s">
        <v>1669</v>
      </c>
      <c r="C1572" s="70"/>
      <c r="D1572" s="71"/>
      <c r="E1572" s="72"/>
      <c r="F1572" s="73"/>
      <c r="G1572" s="70"/>
      <c r="H1572" s="74"/>
      <c r="I1572" s="75"/>
      <c r="J1572" s="75"/>
      <c r="K1572" s="36"/>
      <c r="L1572" s="82"/>
      <c r="M1572" s="82"/>
      <c r="N1572" s="77"/>
      <c r="O1572" s="84" t="s">
        <v>233</v>
      </c>
      <c r="P1572" s="86">
        <v>43168.061099537037</v>
      </c>
      <c r="Q1572" s="84" t="s">
        <v>2561</v>
      </c>
      <c r="R1572" s="87" t="s">
        <v>3258</v>
      </c>
      <c r="S1572" s="84" t="s">
        <v>616</v>
      </c>
      <c r="T1572" s="84" t="s">
        <v>3547</v>
      </c>
      <c r="U1572" s="87" t="s">
        <v>3916</v>
      </c>
      <c r="V1572" s="87" t="s">
        <v>3916</v>
      </c>
      <c r="W1572" s="86">
        <v>43168.061099537037</v>
      </c>
      <c r="X1572" s="87" t="s">
        <v>6254</v>
      </c>
      <c r="Y1572" s="84"/>
      <c r="Z1572" s="84"/>
      <c r="AA1572" s="90" t="s">
        <v>7833</v>
      </c>
      <c r="AB1572" s="84"/>
      <c r="AC1572" s="84" t="b">
        <v>0</v>
      </c>
      <c r="AD1572" s="84">
        <v>0</v>
      </c>
      <c r="AE1572" s="90" t="s">
        <v>243</v>
      </c>
      <c r="AF1572" s="84" t="b">
        <v>0</v>
      </c>
      <c r="AG1572" s="84" t="s">
        <v>248</v>
      </c>
      <c r="AH1572" s="84"/>
      <c r="AI1572" s="90" t="s">
        <v>243</v>
      </c>
      <c r="AJ1572" s="84" t="b">
        <v>0</v>
      </c>
      <c r="AK1572" s="84">
        <v>40</v>
      </c>
      <c r="AL1572" s="90" t="s">
        <v>7832</v>
      </c>
      <c r="AM1572" s="84" t="s">
        <v>251</v>
      </c>
      <c r="AN1572" s="84" t="b">
        <v>0</v>
      </c>
      <c r="AO1572" s="90" t="s">
        <v>7832</v>
      </c>
      <c r="AP1572" s="84" t="s">
        <v>179</v>
      </c>
      <c r="AQ1572" s="84">
        <v>0</v>
      </c>
      <c r="AR1572" s="84">
        <v>0</v>
      </c>
      <c r="AS1572" s="84"/>
      <c r="AT1572" s="84"/>
      <c r="AU1572" s="84"/>
      <c r="AV1572" s="84"/>
      <c r="AW1572" s="84"/>
      <c r="AX1572" s="84"/>
      <c r="AY1572" s="84"/>
      <c r="AZ1572" s="84"/>
    </row>
    <row r="1573" spans="1:52" x14ac:dyDescent="0.25">
      <c r="A1573" s="69" t="s">
        <v>1671</v>
      </c>
      <c r="B1573" s="69" t="s">
        <v>228</v>
      </c>
      <c r="C1573" s="70"/>
      <c r="D1573" s="71"/>
      <c r="E1573" s="72"/>
      <c r="F1573" s="73"/>
      <c r="G1573" s="70"/>
      <c r="H1573" s="74"/>
      <c r="I1573" s="75"/>
      <c r="J1573" s="75"/>
      <c r="K1573" s="36"/>
      <c r="L1573" s="82"/>
      <c r="M1573" s="82"/>
      <c r="N1573" s="77"/>
      <c r="O1573" s="84" t="s">
        <v>233</v>
      </c>
      <c r="P1573" s="86">
        <v>43168.061111111114</v>
      </c>
      <c r="Q1573" s="84" t="s">
        <v>2931</v>
      </c>
      <c r="R1573" s="87" t="s">
        <v>3353</v>
      </c>
      <c r="S1573" s="84" t="s">
        <v>3514</v>
      </c>
      <c r="T1573" s="84" t="s">
        <v>3769</v>
      </c>
      <c r="U1573" s="84"/>
      <c r="V1573" s="87" t="s">
        <v>4843</v>
      </c>
      <c r="W1573" s="86">
        <v>43168.061111111114</v>
      </c>
      <c r="X1573" s="87" t="s">
        <v>6255</v>
      </c>
      <c r="Y1573" s="84"/>
      <c r="Z1573" s="84"/>
      <c r="AA1573" s="90" t="s">
        <v>7834</v>
      </c>
      <c r="AB1573" s="84"/>
      <c r="AC1573" s="84" t="b">
        <v>0</v>
      </c>
      <c r="AD1573" s="84">
        <v>0</v>
      </c>
      <c r="AE1573" s="90" t="s">
        <v>243</v>
      </c>
      <c r="AF1573" s="84" t="b">
        <v>0</v>
      </c>
      <c r="AG1573" s="84" t="s">
        <v>248</v>
      </c>
      <c r="AH1573" s="84"/>
      <c r="AI1573" s="90" t="s">
        <v>243</v>
      </c>
      <c r="AJ1573" s="84" t="b">
        <v>0</v>
      </c>
      <c r="AK1573" s="84">
        <v>0</v>
      </c>
      <c r="AL1573" s="90" t="s">
        <v>243</v>
      </c>
      <c r="AM1573" s="84" t="s">
        <v>252</v>
      </c>
      <c r="AN1573" s="84" t="b">
        <v>0</v>
      </c>
      <c r="AO1573" s="90" t="s">
        <v>7834</v>
      </c>
      <c r="AP1573" s="84" t="s">
        <v>179</v>
      </c>
      <c r="AQ1573" s="84">
        <v>0</v>
      </c>
      <c r="AR1573" s="84">
        <v>0</v>
      </c>
      <c r="AS1573" s="84"/>
      <c r="AT1573" s="84"/>
      <c r="AU1573" s="84"/>
      <c r="AV1573" s="84"/>
      <c r="AW1573" s="84"/>
      <c r="AX1573" s="84"/>
      <c r="AY1573" s="84"/>
      <c r="AZ1573" s="84"/>
    </row>
    <row r="1574" spans="1:52" x14ac:dyDescent="0.25">
      <c r="A1574" s="69" t="s">
        <v>1671</v>
      </c>
      <c r="B1574" s="69" t="s">
        <v>2318</v>
      </c>
      <c r="C1574" s="70"/>
      <c r="D1574" s="71"/>
      <c r="E1574" s="72"/>
      <c r="F1574" s="73"/>
      <c r="G1574" s="70"/>
      <c r="H1574" s="74"/>
      <c r="I1574" s="75"/>
      <c r="J1574" s="75"/>
      <c r="K1574" s="36"/>
      <c r="L1574" s="82"/>
      <c r="M1574" s="82"/>
      <c r="N1574" s="77"/>
      <c r="O1574" s="84" t="s">
        <v>233</v>
      </c>
      <c r="P1574" s="86">
        <v>43168.061111111114</v>
      </c>
      <c r="Q1574" s="84" t="s">
        <v>2931</v>
      </c>
      <c r="R1574" s="87" t="s">
        <v>3353</v>
      </c>
      <c r="S1574" s="84" t="s">
        <v>3514</v>
      </c>
      <c r="T1574" s="84" t="s">
        <v>3769</v>
      </c>
      <c r="U1574" s="84"/>
      <c r="V1574" s="87" t="s">
        <v>4843</v>
      </c>
      <c r="W1574" s="86">
        <v>43168.061111111114</v>
      </c>
      <c r="X1574" s="87" t="s">
        <v>6255</v>
      </c>
      <c r="Y1574" s="84"/>
      <c r="Z1574" s="84"/>
      <c r="AA1574" s="90" t="s">
        <v>7834</v>
      </c>
      <c r="AB1574" s="84"/>
      <c r="AC1574" s="84" t="b">
        <v>0</v>
      </c>
      <c r="AD1574" s="84">
        <v>0</v>
      </c>
      <c r="AE1574" s="90" t="s">
        <v>243</v>
      </c>
      <c r="AF1574" s="84" t="b">
        <v>0</v>
      </c>
      <c r="AG1574" s="84" t="s">
        <v>248</v>
      </c>
      <c r="AH1574" s="84"/>
      <c r="AI1574" s="90" t="s">
        <v>243</v>
      </c>
      <c r="AJ1574" s="84" t="b">
        <v>0</v>
      </c>
      <c r="AK1574" s="84">
        <v>0</v>
      </c>
      <c r="AL1574" s="90" t="s">
        <v>243</v>
      </c>
      <c r="AM1574" s="84" t="s">
        <v>252</v>
      </c>
      <c r="AN1574" s="84" t="b">
        <v>0</v>
      </c>
      <c r="AO1574" s="90" t="s">
        <v>7834</v>
      </c>
      <c r="AP1574" s="84" t="s">
        <v>179</v>
      </c>
      <c r="AQ1574" s="84">
        <v>0</v>
      </c>
      <c r="AR1574" s="84">
        <v>0</v>
      </c>
      <c r="AS1574" s="84"/>
      <c r="AT1574" s="84"/>
      <c r="AU1574" s="84"/>
      <c r="AV1574" s="84"/>
      <c r="AW1574" s="84"/>
      <c r="AX1574" s="84"/>
      <c r="AY1574" s="84"/>
      <c r="AZ1574" s="84"/>
    </row>
    <row r="1575" spans="1:52" x14ac:dyDescent="0.25">
      <c r="A1575" s="69" t="s">
        <v>1672</v>
      </c>
      <c r="B1575" s="69" t="s">
        <v>1672</v>
      </c>
      <c r="C1575" s="70"/>
      <c r="D1575" s="71"/>
      <c r="E1575" s="72"/>
      <c r="F1575" s="73"/>
      <c r="G1575" s="70"/>
      <c r="H1575" s="74"/>
      <c r="I1575" s="75"/>
      <c r="J1575" s="75"/>
      <c r="K1575" s="36"/>
      <c r="L1575" s="82"/>
      <c r="M1575" s="82"/>
      <c r="N1575" s="77"/>
      <c r="O1575" s="84" t="s">
        <v>179</v>
      </c>
      <c r="P1575" s="86">
        <v>43168.06113425926</v>
      </c>
      <c r="Q1575" s="84" t="s">
        <v>2932</v>
      </c>
      <c r="R1575" s="87" t="s">
        <v>3354</v>
      </c>
      <c r="S1575" s="84" t="s">
        <v>3515</v>
      </c>
      <c r="T1575" s="84" t="s">
        <v>3770</v>
      </c>
      <c r="U1575" s="84"/>
      <c r="V1575" s="87" t="s">
        <v>4844</v>
      </c>
      <c r="W1575" s="86">
        <v>43168.06113425926</v>
      </c>
      <c r="X1575" s="87" t="s">
        <v>6256</v>
      </c>
      <c r="Y1575" s="84"/>
      <c r="Z1575" s="84"/>
      <c r="AA1575" s="90" t="s">
        <v>7835</v>
      </c>
      <c r="AB1575" s="84"/>
      <c r="AC1575" s="84" t="b">
        <v>0</v>
      </c>
      <c r="AD1575" s="84">
        <v>0</v>
      </c>
      <c r="AE1575" s="90" t="s">
        <v>243</v>
      </c>
      <c r="AF1575" s="84" t="b">
        <v>0</v>
      </c>
      <c r="AG1575" s="84" t="s">
        <v>250</v>
      </c>
      <c r="AH1575" s="84"/>
      <c r="AI1575" s="90" t="s">
        <v>243</v>
      </c>
      <c r="AJ1575" s="84" t="b">
        <v>0</v>
      </c>
      <c r="AK1575" s="84">
        <v>0</v>
      </c>
      <c r="AL1575" s="90" t="s">
        <v>243</v>
      </c>
      <c r="AM1575" s="84" t="s">
        <v>253</v>
      </c>
      <c r="AN1575" s="84" t="b">
        <v>0</v>
      </c>
      <c r="AO1575" s="90" t="s">
        <v>7835</v>
      </c>
      <c r="AP1575" s="84" t="s">
        <v>179</v>
      </c>
      <c r="AQ1575" s="84">
        <v>0</v>
      </c>
      <c r="AR1575" s="84">
        <v>0</v>
      </c>
      <c r="AS1575" s="84"/>
      <c r="AT1575" s="84"/>
      <c r="AU1575" s="84"/>
      <c r="AV1575" s="84"/>
      <c r="AW1575" s="84"/>
      <c r="AX1575" s="84"/>
      <c r="AY1575" s="84"/>
      <c r="AZ1575" s="84"/>
    </row>
    <row r="1576" spans="1:52" x14ac:dyDescent="0.25">
      <c r="A1576" s="69" t="s">
        <v>1673</v>
      </c>
      <c r="B1576" s="69" t="s">
        <v>341</v>
      </c>
      <c r="C1576" s="70"/>
      <c r="D1576" s="71"/>
      <c r="E1576" s="72"/>
      <c r="F1576" s="73"/>
      <c r="G1576" s="70"/>
      <c r="H1576" s="74"/>
      <c r="I1576" s="75"/>
      <c r="J1576" s="75"/>
      <c r="K1576" s="36"/>
      <c r="L1576" s="82"/>
      <c r="M1576" s="82"/>
      <c r="N1576" s="77"/>
      <c r="O1576" s="84" t="s">
        <v>233</v>
      </c>
      <c r="P1576" s="86">
        <v>43168.06113425926</v>
      </c>
      <c r="Q1576" s="84" t="s">
        <v>2395</v>
      </c>
      <c r="R1576" s="84"/>
      <c r="S1576" s="84"/>
      <c r="T1576" s="84"/>
      <c r="U1576" s="84"/>
      <c r="V1576" s="87" t="s">
        <v>4845</v>
      </c>
      <c r="W1576" s="86">
        <v>43168.06113425926</v>
      </c>
      <c r="X1576" s="87" t="s">
        <v>6257</v>
      </c>
      <c r="Y1576" s="84"/>
      <c r="Z1576" s="84"/>
      <c r="AA1576" s="90" t="s">
        <v>7836</v>
      </c>
      <c r="AB1576" s="84"/>
      <c r="AC1576" s="84" t="b">
        <v>0</v>
      </c>
      <c r="AD1576" s="84">
        <v>0</v>
      </c>
      <c r="AE1576" s="90" t="s">
        <v>243</v>
      </c>
      <c r="AF1576" s="84" t="b">
        <v>0</v>
      </c>
      <c r="AG1576" s="84" t="s">
        <v>248</v>
      </c>
      <c r="AH1576" s="84"/>
      <c r="AI1576" s="90" t="s">
        <v>243</v>
      </c>
      <c r="AJ1576" s="84" t="b">
        <v>0</v>
      </c>
      <c r="AK1576" s="84">
        <v>1489</v>
      </c>
      <c r="AL1576" s="90" t="s">
        <v>7816</v>
      </c>
      <c r="AM1576" s="84" t="s">
        <v>251</v>
      </c>
      <c r="AN1576" s="84" t="b">
        <v>0</v>
      </c>
      <c r="AO1576" s="90" t="s">
        <v>7816</v>
      </c>
      <c r="AP1576" s="84" t="s">
        <v>179</v>
      </c>
      <c r="AQ1576" s="84">
        <v>0</v>
      </c>
      <c r="AR1576" s="84">
        <v>0</v>
      </c>
      <c r="AS1576" s="84"/>
      <c r="AT1576" s="84"/>
      <c r="AU1576" s="84"/>
      <c r="AV1576" s="84"/>
      <c r="AW1576" s="84"/>
      <c r="AX1576" s="84"/>
      <c r="AY1576" s="84"/>
      <c r="AZ1576" s="84"/>
    </row>
    <row r="1577" spans="1:52" x14ac:dyDescent="0.25">
      <c r="A1577" s="69" t="s">
        <v>1673</v>
      </c>
      <c r="B1577" s="69" t="s">
        <v>2135</v>
      </c>
      <c r="C1577" s="70"/>
      <c r="D1577" s="71"/>
      <c r="E1577" s="72"/>
      <c r="F1577" s="73"/>
      <c r="G1577" s="70"/>
      <c r="H1577" s="74"/>
      <c r="I1577" s="75"/>
      <c r="J1577" s="75"/>
      <c r="K1577" s="36"/>
      <c r="L1577" s="82"/>
      <c r="M1577" s="82"/>
      <c r="N1577" s="77"/>
      <c r="O1577" s="84" t="s">
        <v>233</v>
      </c>
      <c r="P1577" s="86">
        <v>43168.06113425926</v>
      </c>
      <c r="Q1577" s="84" t="s">
        <v>2395</v>
      </c>
      <c r="R1577" s="84"/>
      <c r="S1577" s="84"/>
      <c r="T1577" s="84"/>
      <c r="U1577" s="84"/>
      <c r="V1577" s="87" t="s">
        <v>4845</v>
      </c>
      <c r="W1577" s="86">
        <v>43168.06113425926</v>
      </c>
      <c r="X1577" s="87" t="s">
        <v>6257</v>
      </c>
      <c r="Y1577" s="84"/>
      <c r="Z1577" s="84"/>
      <c r="AA1577" s="90" t="s">
        <v>7836</v>
      </c>
      <c r="AB1577" s="84"/>
      <c r="AC1577" s="84" t="b">
        <v>0</v>
      </c>
      <c r="AD1577" s="84">
        <v>0</v>
      </c>
      <c r="AE1577" s="90" t="s">
        <v>243</v>
      </c>
      <c r="AF1577" s="84" t="b">
        <v>0</v>
      </c>
      <c r="AG1577" s="84" t="s">
        <v>248</v>
      </c>
      <c r="AH1577" s="84"/>
      <c r="AI1577" s="90" t="s">
        <v>243</v>
      </c>
      <c r="AJ1577" s="84" t="b">
        <v>0</v>
      </c>
      <c r="AK1577" s="84">
        <v>1489</v>
      </c>
      <c r="AL1577" s="90" t="s">
        <v>7816</v>
      </c>
      <c r="AM1577" s="84" t="s">
        <v>251</v>
      </c>
      <c r="AN1577" s="84" t="b">
        <v>0</v>
      </c>
      <c r="AO1577" s="90" t="s">
        <v>7816</v>
      </c>
      <c r="AP1577" s="84" t="s">
        <v>179</v>
      </c>
      <c r="AQ1577" s="84">
        <v>0</v>
      </c>
      <c r="AR1577" s="84">
        <v>0</v>
      </c>
      <c r="AS1577" s="84"/>
      <c r="AT1577" s="84"/>
      <c r="AU1577" s="84"/>
      <c r="AV1577" s="84"/>
      <c r="AW1577" s="84"/>
      <c r="AX1577" s="84"/>
      <c r="AY1577" s="84"/>
      <c r="AZ1577" s="84"/>
    </row>
    <row r="1578" spans="1:52" x14ac:dyDescent="0.25">
      <c r="A1578" s="69" t="s">
        <v>1673</v>
      </c>
      <c r="B1578" s="69" t="s">
        <v>2136</v>
      </c>
      <c r="C1578" s="70"/>
      <c r="D1578" s="71"/>
      <c r="E1578" s="72"/>
      <c r="F1578" s="73"/>
      <c r="G1578" s="70"/>
      <c r="H1578" s="74"/>
      <c r="I1578" s="75"/>
      <c r="J1578" s="75"/>
      <c r="K1578" s="36"/>
      <c r="L1578" s="82"/>
      <c r="M1578" s="82"/>
      <c r="N1578" s="77"/>
      <c r="O1578" s="84" t="s">
        <v>233</v>
      </c>
      <c r="P1578" s="86">
        <v>43168.06113425926</v>
      </c>
      <c r="Q1578" s="84" t="s">
        <v>2395</v>
      </c>
      <c r="R1578" s="84"/>
      <c r="S1578" s="84"/>
      <c r="T1578" s="84"/>
      <c r="U1578" s="84"/>
      <c r="V1578" s="87" t="s">
        <v>4845</v>
      </c>
      <c r="W1578" s="86">
        <v>43168.06113425926</v>
      </c>
      <c r="X1578" s="87" t="s">
        <v>6257</v>
      </c>
      <c r="Y1578" s="84"/>
      <c r="Z1578" s="84"/>
      <c r="AA1578" s="90" t="s">
        <v>7836</v>
      </c>
      <c r="AB1578" s="84"/>
      <c r="AC1578" s="84" t="b">
        <v>0</v>
      </c>
      <c r="AD1578" s="84">
        <v>0</v>
      </c>
      <c r="AE1578" s="90" t="s">
        <v>243</v>
      </c>
      <c r="AF1578" s="84" t="b">
        <v>0</v>
      </c>
      <c r="AG1578" s="84" t="s">
        <v>248</v>
      </c>
      <c r="AH1578" s="84"/>
      <c r="AI1578" s="90" t="s">
        <v>243</v>
      </c>
      <c r="AJ1578" s="84" t="b">
        <v>0</v>
      </c>
      <c r="AK1578" s="84">
        <v>1489</v>
      </c>
      <c r="AL1578" s="90" t="s">
        <v>7816</v>
      </c>
      <c r="AM1578" s="84" t="s">
        <v>251</v>
      </c>
      <c r="AN1578" s="84" t="b">
        <v>0</v>
      </c>
      <c r="AO1578" s="90" t="s">
        <v>7816</v>
      </c>
      <c r="AP1578" s="84" t="s">
        <v>179</v>
      </c>
      <c r="AQ1578" s="84">
        <v>0</v>
      </c>
      <c r="AR1578" s="84">
        <v>0</v>
      </c>
      <c r="AS1578" s="84"/>
      <c r="AT1578" s="84"/>
      <c r="AU1578" s="84"/>
      <c r="AV1578" s="84"/>
      <c r="AW1578" s="84"/>
      <c r="AX1578" s="84"/>
      <c r="AY1578" s="84"/>
      <c r="AZ1578" s="84"/>
    </row>
    <row r="1579" spans="1:52" x14ac:dyDescent="0.25">
      <c r="A1579" s="69" t="s">
        <v>1673</v>
      </c>
      <c r="B1579" s="69" t="s">
        <v>2137</v>
      </c>
      <c r="C1579" s="70"/>
      <c r="D1579" s="71"/>
      <c r="E1579" s="72"/>
      <c r="F1579" s="73"/>
      <c r="G1579" s="70"/>
      <c r="H1579" s="74"/>
      <c r="I1579" s="75"/>
      <c r="J1579" s="75"/>
      <c r="K1579" s="36"/>
      <c r="L1579" s="82"/>
      <c r="M1579" s="82"/>
      <c r="N1579" s="77"/>
      <c r="O1579" s="84" t="s">
        <v>233</v>
      </c>
      <c r="P1579" s="86">
        <v>43168.06113425926</v>
      </c>
      <c r="Q1579" s="84" t="s">
        <v>2395</v>
      </c>
      <c r="R1579" s="84"/>
      <c r="S1579" s="84"/>
      <c r="T1579" s="84"/>
      <c r="U1579" s="84"/>
      <c r="V1579" s="87" t="s">
        <v>4845</v>
      </c>
      <c r="W1579" s="86">
        <v>43168.06113425926</v>
      </c>
      <c r="X1579" s="87" t="s">
        <v>6257</v>
      </c>
      <c r="Y1579" s="84"/>
      <c r="Z1579" s="84"/>
      <c r="AA1579" s="90" t="s">
        <v>7836</v>
      </c>
      <c r="AB1579" s="84"/>
      <c r="AC1579" s="84" t="b">
        <v>0</v>
      </c>
      <c r="AD1579" s="84">
        <v>0</v>
      </c>
      <c r="AE1579" s="90" t="s">
        <v>243</v>
      </c>
      <c r="AF1579" s="84" t="b">
        <v>0</v>
      </c>
      <c r="AG1579" s="84" t="s">
        <v>248</v>
      </c>
      <c r="AH1579" s="84"/>
      <c r="AI1579" s="90" t="s">
        <v>243</v>
      </c>
      <c r="AJ1579" s="84" t="b">
        <v>0</v>
      </c>
      <c r="AK1579" s="84">
        <v>1489</v>
      </c>
      <c r="AL1579" s="90" t="s">
        <v>7816</v>
      </c>
      <c r="AM1579" s="84" t="s">
        <v>251</v>
      </c>
      <c r="AN1579" s="84" t="b">
        <v>0</v>
      </c>
      <c r="AO1579" s="90" t="s">
        <v>7816</v>
      </c>
      <c r="AP1579" s="84" t="s">
        <v>179</v>
      </c>
      <c r="AQ1579" s="84">
        <v>0</v>
      </c>
      <c r="AR1579" s="84">
        <v>0</v>
      </c>
      <c r="AS1579" s="84"/>
      <c r="AT1579" s="84"/>
      <c r="AU1579" s="84"/>
      <c r="AV1579" s="84"/>
      <c r="AW1579" s="84"/>
      <c r="AX1579" s="84"/>
      <c r="AY1579" s="84"/>
      <c r="AZ1579" s="84"/>
    </row>
    <row r="1580" spans="1:52" x14ac:dyDescent="0.25">
      <c r="A1580" s="69" t="s">
        <v>1673</v>
      </c>
      <c r="B1580" s="69" t="s">
        <v>2138</v>
      </c>
      <c r="C1580" s="70"/>
      <c r="D1580" s="71"/>
      <c r="E1580" s="72"/>
      <c r="F1580" s="73"/>
      <c r="G1580" s="70"/>
      <c r="H1580" s="74"/>
      <c r="I1580" s="75"/>
      <c r="J1580" s="75"/>
      <c r="K1580" s="36"/>
      <c r="L1580" s="82"/>
      <c r="M1580" s="82"/>
      <c r="N1580" s="77"/>
      <c r="O1580" s="84" t="s">
        <v>233</v>
      </c>
      <c r="P1580" s="86">
        <v>43168.06113425926</v>
      </c>
      <c r="Q1580" s="84" t="s">
        <v>2395</v>
      </c>
      <c r="R1580" s="84"/>
      <c r="S1580" s="84"/>
      <c r="T1580" s="84"/>
      <c r="U1580" s="84"/>
      <c r="V1580" s="87" t="s">
        <v>4845</v>
      </c>
      <c r="W1580" s="86">
        <v>43168.06113425926</v>
      </c>
      <c r="X1580" s="87" t="s">
        <v>6257</v>
      </c>
      <c r="Y1580" s="84"/>
      <c r="Z1580" s="84"/>
      <c r="AA1580" s="90" t="s">
        <v>7836</v>
      </c>
      <c r="AB1580" s="84"/>
      <c r="AC1580" s="84" t="b">
        <v>0</v>
      </c>
      <c r="AD1580" s="84">
        <v>0</v>
      </c>
      <c r="AE1580" s="90" t="s">
        <v>243</v>
      </c>
      <c r="AF1580" s="84" t="b">
        <v>0</v>
      </c>
      <c r="AG1580" s="84" t="s">
        <v>248</v>
      </c>
      <c r="AH1580" s="84"/>
      <c r="AI1580" s="90" t="s">
        <v>243</v>
      </c>
      <c r="AJ1580" s="84" t="b">
        <v>0</v>
      </c>
      <c r="AK1580" s="84">
        <v>1489</v>
      </c>
      <c r="AL1580" s="90" t="s">
        <v>7816</v>
      </c>
      <c r="AM1580" s="84" t="s">
        <v>251</v>
      </c>
      <c r="AN1580" s="84" t="b">
        <v>0</v>
      </c>
      <c r="AO1580" s="90" t="s">
        <v>7816</v>
      </c>
      <c r="AP1580" s="84" t="s">
        <v>179</v>
      </c>
      <c r="AQ1580" s="84">
        <v>0</v>
      </c>
      <c r="AR1580" s="84">
        <v>0</v>
      </c>
      <c r="AS1580" s="84"/>
      <c r="AT1580" s="84"/>
      <c r="AU1580" s="84"/>
      <c r="AV1580" s="84"/>
      <c r="AW1580" s="84"/>
      <c r="AX1580" s="84"/>
      <c r="AY1580" s="84"/>
      <c r="AZ1580" s="84"/>
    </row>
    <row r="1581" spans="1:52" x14ac:dyDescent="0.25">
      <c r="A1581" s="69" t="s">
        <v>1673</v>
      </c>
      <c r="B1581" s="69" t="s">
        <v>2139</v>
      </c>
      <c r="C1581" s="70"/>
      <c r="D1581" s="71"/>
      <c r="E1581" s="72"/>
      <c r="F1581" s="73"/>
      <c r="G1581" s="70"/>
      <c r="H1581" s="74"/>
      <c r="I1581" s="75"/>
      <c r="J1581" s="75"/>
      <c r="K1581" s="36"/>
      <c r="L1581" s="82"/>
      <c r="M1581" s="82"/>
      <c r="N1581" s="77"/>
      <c r="O1581" s="84" t="s">
        <v>233</v>
      </c>
      <c r="P1581" s="86">
        <v>43168.06113425926</v>
      </c>
      <c r="Q1581" s="84" t="s">
        <v>2395</v>
      </c>
      <c r="R1581" s="84"/>
      <c r="S1581" s="84"/>
      <c r="T1581" s="84"/>
      <c r="U1581" s="84"/>
      <c r="V1581" s="87" t="s">
        <v>4845</v>
      </c>
      <c r="W1581" s="86">
        <v>43168.06113425926</v>
      </c>
      <c r="X1581" s="87" t="s">
        <v>6257</v>
      </c>
      <c r="Y1581" s="84"/>
      <c r="Z1581" s="84"/>
      <c r="AA1581" s="90" t="s">
        <v>7836</v>
      </c>
      <c r="AB1581" s="84"/>
      <c r="AC1581" s="84" t="b">
        <v>0</v>
      </c>
      <c r="AD1581" s="84">
        <v>0</v>
      </c>
      <c r="AE1581" s="90" t="s">
        <v>243</v>
      </c>
      <c r="AF1581" s="84" t="b">
        <v>0</v>
      </c>
      <c r="AG1581" s="84" t="s">
        <v>248</v>
      </c>
      <c r="AH1581" s="84"/>
      <c r="AI1581" s="90" t="s">
        <v>243</v>
      </c>
      <c r="AJ1581" s="84" t="b">
        <v>0</v>
      </c>
      <c r="AK1581" s="84">
        <v>1489</v>
      </c>
      <c r="AL1581" s="90" t="s">
        <v>7816</v>
      </c>
      <c r="AM1581" s="84" t="s">
        <v>251</v>
      </c>
      <c r="AN1581" s="84" t="b">
        <v>0</v>
      </c>
      <c r="AO1581" s="90" t="s">
        <v>7816</v>
      </c>
      <c r="AP1581" s="84" t="s">
        <v>179</v>
      </c>
      <c r="AQ1581" s="84">
        <v>0</v>
      </c>
      <c r="AR1581" s="84">
        <v>0</v>
      </c>
      <c r="AS1581" s="84"/>
      <c r="AT1581" s="84"/>
      <c r="AU1581" s="84"/>
      <c r="AV1581" s="84"/>
      <c r="AW1581" s="84"/>
      <c r="AX1581" s="84"/>
      <c r="AY1581" s="84"/>
      <c r="AZ1581" s="84"/>
    </row>
    <row r="1582" spans="1:52" x14ac:dyDescent="0.25">
      <c r="A1582" s="69" t="s">
        <v>1673</v>
      </c>
      <c r="B1582" s="69" t="s">
        <v>2140</v>
      </c>
      <c r="C1582" s="70"/>
      <c r="D1582" s="71"/>
      <c r="E1582" s="72"/>
      <c r="F1582" s="73"/>
      <c r="G1582" s="70"/>
      <c r="H1582" s="74"/>
      <c r="I1582" s="75"/>
      <c r="J1582" s="75"/>
      <c r="K1582" s="36"/>
      <c r="L1582" s="82"/>
      <c r="M1582" s="82"/>
      <c r="N1582" s="77"/>
      <c r="O1582" s="84" t="s">
        <v>233</v>
      </c>
      <c r="P1582" s="86">
        <v>43168.06113425926</v>
      </c>
      <c r="Q1582" s="84" t="s">
        <v>2395</v>
      </c>
      <c r="R1582" s="84"/>
      <c r="S1582" s="84"/>
      <c r="T1582" s="84"/>
      <c r="U1582" s="84"/>
      <c r="V1582" s="87" t="s">
        <v>4845</v>
      </c>
      <c r="W1582" s="86">
        <v>43168.06113425926</v>
      </c>
      <c r="X1582" s="87" t="s">
        <v>6257</v>
      </c>
      <c r="Y1582" s="84"/>
      <c r="Z1582" s="84"/>
      <c r="AA1582" s="90" t="s">
        <v>7836</v>
      </c>
      <c r="AB1582" s="84"/>
      <c r="AC1582" s="84" t="b">
        <v>0</v>
      </c>
      <c r="AD1582" s="84">
        <v>0</v>
      </c>
      <c r="AE1582" s="90" t="s">
        <v>243</v>
      </c>
      <c r="AF1582" s="84" t="b">
        <v>0</v>
      </c>
      <c r="AG1582" s="84" t="s">
        <v>248</v>
      </c>
      <c r="AH1582" s="84"/>
      <c r="AI1582" s="90" t="s">
        <v>243</v>
      </c>
      <c r="AJ1582" s="84" t="b">
        <v>0</v>
      </c>
      <c r="AK1582" s="84">
        <v>1489</v>
      </c>
      <c r="AL1582" s="90" t="s">
        <v>7816</v>
      </c>
      <c r="AM1582" s="84" t="s">
        <v>251</v>
      </c>
      <c r="AN1582" s="84" t="b">
        <v>0</v>
      </c>
      <c r="AO1582" s="90" t="s">
        <v>7816</v>
      </c>
      <c r="AP1582" s="84" t="s">
        <v>179</v>
      </c>
      <c r="AQ1582" s="84">
        <v>0</v>
      </c>
      <c r="AR1582" s="84">
        <v>0</v>
      </c>
      <c r="AS1582" s="84"/>
      <c r="AT1582" s="84"/>
      <c r="AU1582" s="84"/>
      <c r="AV1582" s="84"/>
      <c r="AW1582" s="84"/>
      <c r="AX1582" s="84"/>
      <c r="AY1582" s="84"/>
      <c r="AZ1582" s="84"/>
    </row>
    <row r="1583" spans="1:52" x14ac:dyDescent="0.25">
      <c r="A1583" s="69" t="s">
        <v>1673</v>
      </c>
      <c r="B1583" s="69" t="s">
        <v>2141</v>
      </c>
      <c r="C1583" s="70"/>
      <c r="D1583" s="71"/>
      <c r="E1583" s="72"/>
      <c r="F1583" s="73"/>
      <c r="G1583" s="70"/>
      <c r="H1583" s="74"/>
      <c r="I1583" s="75"/>
      <c r="J1583" s="75"/>
      <c r="K1583" s="36"/>
      <c r="L1583" s="82"/>
      <c r="M1583" s="82"/>
      <c r="N1583" s="77"/>
      <c r="O1583" s="84" t="s">
        <v>233</v>
      </c>
      <c r="P1583" s="86">
        <v>43168.06113425926</v>
      </c>
      <c r="Q1583" s="84" t="s">
        <v>2395</v>
      </c>
      <c r="R1583" s="84"/>
      <c r="S1583" s="84"/>
      <c r="T1583" s="84"/>
      <c r="U1583" s="84"/>
      <c r="V1583" s="87" t="s">
        <v>4845</v>
      </c>
      <c r="W1583" s="86">
        <v>43168.06113425926</v>
      </c>
      <c r="X1583" s="87" t="s">
        <v>6257</v>
      </c>
      <c r="Y1583" s="84"/>
      <c r="Z1583" s="84"/>
      <c r="AA1583" s="90" t="s">
        <v>7836</v>
      </c>
      <c r="AB1583" s="84"/>
      <c r="AC1583" s="84" t="b">
        <v>0</v>
      </c>
      <c r="AD1583" s="84">
        <v>0</v>
      </c>
      <c r="AE1583" s="90" t="s">
        <v>243</v>
      </c>
      <c r="AF1583" s="84" t="b">
        <v>0</v>
      </c>
      <c r="AG1583" s="84" t="s">
        <v>248</v>
      </c>
      <c r="AH1583" s="84"/>
      <c r="AI1583" s="90" t="s">
        <v>243</v>
      </c>
      <c r="AJ1583" s="84" t="b">
        <v>0</v>
      </c>
      <c r="AK1583" s="84">
        <v>1489</v>
      </c>
      <c r="AL1583" s="90" t="s">
        <v>7816</v>
      </c>
      <c r="AM1583" s="84" t="s">
        <v>251</v>
      </c>
      <c r="AN1583" s="84" t="b">
        <v>0</v>
      </c>
      <c r="AO1583" s="90" t="s">
        <v>7816</v>
      </c>
      <c r="AP1583" s="84" t="s">
        <v>179</v>
      </c>
      <c r="AQ1583" s="84">
        <v>0</v>
      </c>
      <c r="AR1583" s="84">
        <v>0</v>
      </c>
      <c r="AS1583" s="84"/>
      <c r="AT1583" s="84"/>
      <c r="AU1583" s="84"/>
      <c r="AV1583" s="84"/>
      <c r="AW1583" s="84"/>
      <c r="AX1583" s="84"/>
      <c r="AY1583" s="84"/>
      <c r="AZ1583" s="84"/>
    </row>
    <row r="1584" spans="1:52" x14ac:dyDescent="0.25">
      <c r="A1584" s="69" t="s">
        <v>1673</v>
      </c>
      <c r="B1584" s="69" t="s">
        <v>2142</v>
      </c>
      <c r="C1584" s="70"/>
      <c r="D1584" s="71"/>
      <c r="E1584" s="72"/>
      <c r="F1584" s="73"/>
      <c r="G1584" s="70"/>
      <c r="H1584" s="74"/>
      <c r="I1584" s="75"/>
      <c r="J1584" s="75"/>
      <c r="K1584" s="36"/>
      <c r="L1584" s="82"/>
      <c r="M1584" s="82"/>
      <c r="N1584" s="77"/>
      <c r="O1584" s="84" t="s">
        <v>233</v>
      </c>
      <c r="P1584" s="86">
        <v>43168.06113425926</v>
      </c>
      <c r="Q1584" s="84" t="s">
        <v>2395</v>
      </c>
      <c r="R1584" s="84"/>
      <c r="S1584" s="84"/>
      <c r="T1584" s="84"/>
      <c r="U1584" s="84"/>
      <c r="V1584" s="87" t="s">
        <v>4845</v>
      </c>
      <c r="W1584" s="86">
        <v>43168.06113425926</v>
      </c>
      <c r="X1584" s="87" t="s">
        <v>6257</v>
      </c>
      <c r="Y1584" s="84"/>
      <c r="Z1584" s="84"/>
      <c r="AA1584" s="90" t="s">
        <v>7836</v>
      </c>
      <c r="AB1584" s="84"/>
      <c r="AC1584" s="84" t="b">
        <v>0</v>
      </c>
      <c r="AD1584" s="84">
        <v>0</v>
      </c>
      <c r="AE1584" s="90" t="s">
        <v>243</v>
      </c>
      <c r="AF1584" s="84" t="b">
        <v>0</v>
      </c>
      <c r="AG1584" s="84" t="s">
        <v>248</v>
      </c>
      <c r="AH1584" s="84"/>
      <c r="AI1584" s="90" t="s">
        <v>243</v>
      </c>
      <c r="AJ1584" s="84" t="b">
        <v>0</v>
      </c>
      <c r="AK1584" s="84">
        <v>1489</v>
      </c>
      <c r="AL1584" s="90" t="s">
        <v>7816</v>
      </c>
      <c r="AM1584" s="84" t="s">
        <v>251</v>
      </c>
      <c r="AN1584" s="84" t="b">
        <v>0</v>
      </c>
      <c r="AO1584" s="90" t="s">
        <v>7816</v>
      </c>
      <c r="AP1584" s="84" t="s">
        <v>179</v>
      </c>
      <c r="AQ1584" s="84">
        <v>0</v>
      </c>
      <c r="AR1584" s="84">
        <v>0</v>
      </c>
      <c r="AS1584" s="84"/>
      <c r="AT1584" s="84"/>
      <c r="AU1584" s="84"/>
      <c r="AV1584" s="84"/>
      <c r="AW1584" s="84"/>
      <c r="AX1584" s="84"/>
      <c r="AY1584" s="84"/>
      <c r="AZ1584" s="84"/>
    </row>
    <row r="1585" spans="1:52" x14ac:dyDescent="0.25">
      <c r="A1585" s="69" t="s">
        <v>1673</v>
      </c>
      <c r="B1585" s="69" t="s">
        <v>231</v>
      </c>
      <c r="C1585" s="70"/>
      <c r="D1585" s="71"/>
      <c r="E1585" s="72"/>
      <c r="F1585" s="73"/>
      <c r="G1585" s="70"/>
      <c r="H1585" s="74"/>
      <c r="I1585" s="75"/>
      <c r="J1585" s="75"/>
      <c r="K1585" s="36"/>
      <c r="L1585" s="82"/>
      <c r="M1585" s="82"/>
      <c r="N1585" s="77"/>
      <c r="O1585" s="84" t="s">
        <v>233</v>
      </c>
      <c r="P1585" s="86">
        <v>43168.06113425926</v>
      </c>
      <c r="Q1585" s="84" t="s">
        <v>2395</v>
      </c>
      <c r="R1585" s="84"/>
      <c r="S1585" s="84"/>
      <c r="T1585" s="84"/>
      <c r="U1585" s="84"/>
      <c r="V1585" s="87" t="s">
        <v>4845</v>
      </c>
      <c r="W1585" s="86">
        <v>43168.06113425926</v>
      </c>
      <c r="X1585" s="87" t="s">
        <v>6257</v>
      </c>
      <c r="Y1585" s="84"/>
      <c r="Z1585" s="84"/>
      <c r="AA1585" s="90" t="s">
        <v>7836</v>
      </c>
      <c r="AB1585" s="84"/>
      <c r="AC1585" s="84" t="b">
        <v>0</v>
      </c>
      <c r="AD1585" s="84">
        <v>0</v>
      </c>
      <c r="AE1585" s="90" t="s">
        <v>243</v>
      </c>
      <c r="AF1585" s="84" t="b">
        <v>0</v>
      </c>
      <c r="AG1585" s="84" t="s">
        <v>248</v>
      </c>
      <c r="AH1585" s="84"/>
      <c r="AI1585" s="90" t="s">
        <v>243</v>
      </c>
      <c r="AJ1585" s="84" t="b">
        <v>0</v>
      </c>
      <c r="AK1585" s="84">
        <v>1489</v>
      </c>
      <c r="AL1585" s="90" t="s">
        <v>7816</v>
      </c>
      <c r="AM1585" s="84" t="s">
        <v>251</v>
      </c>
      <c r="AN1585" s="84" t="b">
        <v>0</v>
      </c>
      <c r="AO1585" s="90" t="s">
        <v>7816</v>
      </c>
      <c r="AP1585" s="84" t="s">
        <v>179</v>
      </c>
      <c r="AQ1585" s="84">
        <v>0</v>
      </c>
      <c r="AR1585" s="84">
        <v>0</v>
      </c>
      <c r="AS1585" s="84"/>
      <c r="AT1585" s="84"/>
      <c r="AU1585" s="84"/>
      <c r="AV1585" s="84"/>
      <c r="AW1585" s="84"/>
      <c r="AX1585" s="84"/>
      <c r="AY1585" s="84"/>
      <c r="AZ1585" s="84"/>
    </row>
    <row r="1586" spans="1:52" x14ac:dyDescent="0.25">
      <c r="A1586" s="69" t="s">
        <v>1674</v>
      </c>
      <c r="B1586" s="69" t="s">
        <v>2092</v>
      </c>
      <c r="C1586" s="70"/>
      <c r="D1586" s="71"/>
      <c r="E1586" s="72"/>
      <c r="F1586" s="73"/>
      <c r="G1586" s="70"/>
      <c r="H1586" s="74"/>
      <c r="I1586" s="75"/>
      <c r="J1586" s="75"/>
      <c r="K1586" s="36"/>
      <c r="L1586" s="82"/>
      <c r="M1586" s="82"/>
      <c r="N1586" s="77"/>
      <c r="O1586" s="84" t="s">
        <v>233</v>
      </c>
      <c r="P1586" s="86">
        <v>43168.06113425926</v>
      </c>
      <c r="Q1586" s="84" t="s">
        <v>2421</v>
      </c>
      <c r="R1586" s="84"/>
      <c r="S1586" s="84"/>
      <c r="T1586" s="84"/>
      <c r="U1586" s="84"/>
      <c r="V1586" s="87" t="s">
        <v>4846</v>
      </c>
      <c r="W1586" s="86">
        <v>43168.06113425926</v>
      </c>
      <c r="X1586" s="87" t="s">
        <v>6258</v>
      </c>
      <c r="Y1586" s="84"/>
      <c r="Z1586" s="84"/>
      <c r="AA1586" s="90" t="s">
        <v>7837</v>
      </c>
      <c r="AB1586" s="84"/>
      <c r="AC1586" s="84" t="b">
        <v>0</v>
      </c>
      <c r="AD1586" s="84">
        <v>0</v>
      </c>
      <c r="AE1586" s="90" t="s">
        <v>243</v>
      </c>
      <c r="AF1586" s="84" t="b">
        <v>0</v>
      </c>
      <c r="AG1586" s="84" t="s">
        <v>248</v>
      </c>
      <c r="AH1586" s="84"/>
      <c r="AI1586" s="90" t="s">
        <v>243</v>
      </c>
      <c r="AJ1586" s="84" t="b">
        <v>0</v>
      </c>
      <c r="AK1586" s="84">
        <v>380</v>
      </c>
      <c r="AL1586" s="90" t="s">
        <v>8329</v>
      </c>
      <c r="AM1586" s="84" t="s">
        <v>252</v>
      </c>
      <c r="AN1586" s="84" t="b">
        <v>0</v>
      </c>
      <c r="AO1586" s="90" t="s">
        <v>8329</v>
      </c>
      <c r="AP1586" s="84" t="s">
        <v>179</v>
      </c>
      <c r="AQ1586" s="84">
        <v>0</v>
      </c>
      <c r="AR1586" s="84">
        <v>0</v>
      </c>
      <c r="AS1586" s="84"/>
      <c r="AT1586" s="84"/>
      <c r="AU1586" s="84"/>
      <c r="AV1586" s="84"/>
      <c r="AW1586" s="84"/>
      <c r="AX1586" s="84"/>
      <c r="AY1586" s="84"/>
      <c r="AZ1586" s="84"/>
    </row>
    <row r="1587" spans="1:52" x14ac:dyDescent="0.25">
      <c r="A1587" s="69" t="s">
        <v>1675</v>
      </c>
      <c r="B1587" s="69" t="s">
        <v>2095</v>
      </c>
      <c r="C1587" s="70"/>
      <c r="D1587" s="71"/>
      <c r="E1587" s="72"/>
      <c r="F1587" s="73"/>
      <c r="G1587" s="70"/>
      <c r="H1587" s="74"/>
      <c r="I1587" s="75"/>
      <c r="J1587" s="75"/>
      <c r="K1587" s="36"/>
      <c r="L1587" s="82"/>
      <c r="M1587" s="82"/>
      <c r="N1587" s="77"/>
      <c r="O1587" s="84" t="s">
        <v>233</v>
      </c>
      <c r="P1587" s="86">
        <v>43168.06113425926</v>
      </c>
      <c r="Q1587" s="84" t="s">
        <v>2400</v>
      </c>
      <c r="R1587" s="84"/>
      <c r="S1587" s="84"/>
      <c r="T1587" s="84"/>
      <c r="U1587" s="84"/>
      <c r="V1587" s="87" t="s">
        <v>4847</v>
      </c>
      <c r="W1587" s="86">
        <v>43168.06113425926</v>
      </c>
      <c r="X1587" s="87" t="s">
        <v>6259</v>
      </c>
      <c r="Y1587" s="84"/>
      <c r="Z1587" s="84"/>
      <c r="AA1587" s="90" t="s">
        <v>7838</v>
      </c>
      <c r="AB1587" s="84"/>
      <c r="AC1587" s="84" t="b">
        <v>0</v>
      </c>
      <c r="AD1587" s="84">
        <v>0</v>
      </c>
      <c r="AE1587" s="90" t="s">
        <v>243</v>
      </c>
      <c r="AF1587" s="84" t="b">
        <v>0</v>
      </c>
      <c r="AG1587" s="84" t="s">
        <v>532</v>
      </c>
      <c r="AH1587" s="84"/>
      <c r="AI1587" s="90" t="s">
        <v>243</v>
      </c>
      <c r="AJ1587" s="84" t="b">
        <v>0</v>
      </c>
      <c r="AK1587" s="84">
        <v>369</v>
      </c>
      <c r="AL1587" s="90" t="s">
        <v>8332</v>
      </c>
      <c r="AM1587" s="84" t="s">
        <v>8543</v>
      </c>
      <c r="AN1587" s="84" t="b">
        <v>0</v>
      </c>
      <c r="AO1587" s="90" t="s">
        <v>8332</v>
      </c>
      <c r="AP1587" s="84" t="s">
        <v>179</v>
      </c>
      <c r="AQ1587" s="84">
        <v>0</v>
      </c>
      <c r="AR1587" s="84">
        <v>0</v>
      </c>
      <c r="AS1587" s="84"/>
      <c r="AT1587" s="84"/>
      <c r="AU1587" s="84"/>
      <c r="AV1587" s="84"/>
      <c r="AW1587" s="84"/>
      <c r="AX1587" s="84"/>
      <c r="AY1587" s="84"/>
      <c r="AZ1587" s="84"/>
    </row>
    <row r="1588" spans="1:52" x14ac:dyDescent="0.25">
      <c r="A1588" s="69" t="s">
        <v>1676</v>
      </c>
      <c r="B1588" s="69" t="s">
        <v>2278</v>
      </c>
      <c r="C1588" s="70"/>
      <c r="D1588" s="71"/>
      <c r="E1588" s="72"/>
      <c r="F1588" s="73"/>
      <c r="G1588" s="70"/>
      <c r="H1588" s="74"/>
      <c r="I1588" s="75"/>
      <c r="J1588" s="75"/>
      <c r="K1588" s="36"/>
      <c r="L1588" s="82"/>
      <c r="M1588" s="82"/>
      <c r="N1588" s="77"/>
      <c r="O1588" s="84" t="s">
        <v>233</v>
      </c>
      <c r="P1588" s="86">
        <v>43168.056319444448</v>
      </c>
      <c r="Q1588" s="84" t="s">
        <v>2933</v>
      </c>
      <c r="R1588" s="87" t="s">
        <v>3313</v>
      </c>
      <c r="S1588" s="84" t="s">
        <v>613</v>
      </c>
      <c r="T1588" s="84" t="s">
        <v>3547</v>
      </c>
      <c r="U1588" s="84"/>
      <c r="V1588" s="87" t="s">
        <v>4848</v>
      </c>
      <c r="W1588" s="86">
        <v>43168.056319444448</v>
      </c>
      <c r="X1588" s="87" t="s">
        <v>6260</v>
      </c>
      <c r="Y1588" s="84"/>
      <c r="Z1588" s="84"/>
      <c r="AA1588" s="90" t="s">
        <v>7839</v>
      </c>
      <c r="AB1588" s="84"/>
      <c r="AC1588" s="84" t="b">
        <v>0</v>
      </c>
      <c r="AD1588" s="84">
        <v>3</v>
      </c>
      <c r="AE1588" s="90" t="s">
        <v>243</v>
      </c>
      <c r="AF1588" s="84" t="b">
        <v>0</v>
      </c>
      <c r="AG1588" s="84" t="s">
        <v>248</v>
      </c>
      <c r="AH1588" s="84"/>
      <c r="AI1588" s="90" t="s">
        <v>243</v>
      </c>
      <c r="AJ1588" s="84" t="b">
        <v>0</v>
      </c>
      <c r="AK1588" s="84">
        <v>3</v>
      </c>
      <c r="AL1588" s="90" t="s">
        <v>243</v>
      </c>
      <c r="AM1588" s="84" t="s">
        <v>253</v>
      </c>
      <c r="AN1588" s="84" t="b">
        <v>0</v>
      </c>
      <c r="AO1588" s="90" t="s">
        <v>7839</v>
      </c>
      <c r="AP1588" s="84" t="s">
        <v>179</v>
      </c>
      <c r="AQ1588" s="84">
        <v>0</v>
      </c>
      <c r="AR1588" s="84">
        <v>0</v>
      </c>
      <c r="AS1588" s="84"/>
      <c r="AT1588" s="84"/>
      <c r="AU1588" s="84"/>
      <c r="AV1588" s="84"/>
      <c r="AW1588" s="84"/>
      <c r="AX1588" s="84"/>
      <c r="AY1588" s="84"/>
      <c r="AZ1588" s="84"/>
    </row>
    <row r="1589" spans="1:52" x14ac:dyDescent="0.25">
      <c r="A1589" s="69" t="s">
        <v>1676</v>
      </c>
      <c r="B1589" s="69" t="s">
        <v>2278</v>
      </c>
      <c r="C1589" s="70"/>
      <c r="D1589" s="71"/>
      <c r="E1589" s="72"/>
      <c r="F1589" s="73"/>
      <c r="G1589" s="70"/>
      <c r="H1589" s="74"/>
      <c r="I1589" s="75"/>
      <c r="J1589" s="75"/>
      <c r="K1589" s="36"/>
      <c r="L1589" s="82"/>
      <c r="M1589" s="82"/>
      <c r="N1589" s="77"/>
      <c r="O1589" s="84" t="s">
        <v>233</v>
      </c>
      <c r="P1589" s="86">
        <v>43168.061157407406</v>
      </c>
      <c r="Q1589" s="84" t="s">
        <v>2934</v>
      </c>
      <c r="R1589" s="87" t="s">
        <v>3355</v>
      </c>
      <c r="S1589" s="84" t="s">
        <v>613</v>
      </c>
      <c r="T1589" s="84" t="s">
        <v>3547</v>
      </c>
      <c r="U1589" s="84"/>
      <c r="V1589" s="87" t="s">
        <v>4848</v>
      </c>
      <c r="W1589" s="86">
        <v>43168.061157407406</v>
      </c>
      <c r="X1589" s="87" t="s">
        <v>6261</v>
      </c>
      <c r="Y1589" s="84"/>
      <c r="Z1589" s="84"/>
      <c r="AA1589" s="90" t="s">
        <v>7840</v>
      </c>
      <c r="AB1589" s="84"/>
      <c r="AC1589" s="84" t="b">
        <v>0</v>
      </c>
      <c r="AD1589" s="84">
        <v>0</v>
      </c>
      <c r="AE1589" s="90" t="s">
        <v>243</v>
      </c>
      <c r="AF1589" s="84" t="b">
        <v>0</v>
      </c>
      <c r="AG1589" s="84" t="s">
        <v>248</v>
      </c>
      <c r="AH1589" s="84"/>
      <c r="AI1589" s="90" t="s">
        <v>243</v>
      </c>
      <c r="AJ1589" s="84" t="b">
        <v>0</v>
      </c>
      <c r="AK1589" s="84">
        <v>0</v>
      </c>
      <c r="AL1589" s="90" t="s">
        <v>243</v>
      </c>
      <c r="AM1589" s="84" t="s">
        <v>253</v>
      </c>
      <c r="AN1589" s="84" t="b">
        <v>0</v>
      </c>
      <c r="AO1589" s="90" t="s">
        <v>7840</v>
      </c>
      <c r="AP1589" s="84" t="s">
        <v>179</v>
      </c>
      <c r="AQ1589" s="84">
        <v>0</v>
      </c>
      <c r="AR1589" s="84">
        <v>0</v>
      </c>
      <c r="AS1589" s="84"/>
      <c r="AT1589" s="84"/>
      <c r="AU1589" s="84"/>
      <c r="AV1589" s="84"/>
      <c r="AW1589" s="84"/>
      <c r="AX1589" s="84"/>
      <c r="AY1589" s="84"/>
      <c r="AZ1589" s="84"/>
    </row>
    <row r="1590" spans="1:52" x14ac:dyDescent="0.25">
      <c r="A1590" s="69" t="s">
        <v>1677</v>
      </c>
      <c r="B1590" s="69" t="s">
        <v>1207</v>
      </c>
      <c r="C1590" s="70"/>
      <c r="D1590" s="71"/>
      <c r="E1590" s="72"/>
      <c r="F1590" s="73"/>
      <c r="G1590" s="70"/>
      <c r="H1590" s="74"/>
      <c r="I1590" s="75"/>
      <c r="J1590" s="75"/>
      <c r="K1590" s="36"/>
      <c r="L1590" s="82"/>
      <c r="M1590" s="82"/>
      <c r="N1590" s="77"/>
      <c r="O1590" s="84" t="s">
        <v>233</v>
      </c>
      <c r="P1590" s="86">
        <v>43168.061168981483</v>
      </c>
      <c r="Q1590" s="84" t="s">
        <v>2935</v>
      </c>
      <c r="R1590" s="84"/>
      <c r="S1590" s="84"/>
      <c r="T1590" s="84" t="s">
        <v>3578</v>
      </c>
      <c r="U1590" s="84"/>
      <c r="V1590" s="87" t="s">
        <v>4849</v>
      </c>
      <c r="W1590" s="86">
        <v>43168.061168981483</v>
      </c>
      <c r="X1590" s="87" t="s">
        <v>6262</v>
      </c>
      <c r="Y1590" s="84"/>
      <c r="Z1590" s="84"/>
      <c r="AA1590" s="90" t="s">
        <v>7841</v>
      </c>
      <c r="AB1590" s="84"/>
      <c r="AC1590" s="84" t="b">
        <v>0</v>
      </c>
      <c r="AD1590" s="84">
        <v>0</v>
      </c>
      <c r="AE1590" s="90" t="s">
        <v>243</v>
      </c>
      <c r="AF1590" s="84" t="b">
        <v>0</v>
      </c>
      <c r="AG1590" s="84" t="s">
        <v>248</v>
      </c>
      <c r="AH1590" s="84"/>
      <c r="AI1590" s="90" t="s">
        <v>243</v>
      </c>
      <c r="AJ1590" s="84" t="b">
        <v>0</v>
      </c>
      <c r="AK1590" s="84">
        <v>17</v>
      </c>
      <c r="AL1590" s="90" t="s">
        <v>8100</v>
      </c>
      <c r="AM1590" s="84" t="s">
        <v>251</v>
      </c>
      <c r="AN1590" s="84" t="b">
        <v>0</v>
      </c>
      <c r="AO1590" s="90" t="s">
        <v>8100</v>
      </c>
      <c r="AP1590" s="84" t="s">
        <v>179</v>
      </c>
      <c r="AQ1590" s="84">
        <v>0</v>
      </c>
      <c r="AR1590" s="84">
        <v>0</v>
      </c>
      <c r="AS1590" s="84"/>
      <c r="AT1590" s="84"/>
      <c r="AU1590" s="84"/>
      <c r="AV1590" s="84"/>
      <c r="AW1590" s="84"/>
      <c r="AX1590" s="84"/>
      <c r="AY1590" s="84"/>
      <c r="AZ1590" s="84"/>
    </row>
    <row r="1591" spans="1:52" x14ac:dyDescent="0.25">
      <c r="A1591" s="69" t="s">
        <v>1678</v>
      </c>
      <c r="B1591" s="69" t="s">
        <v>341</v>
      </c>
      <c r="C1591" s="70"/>
      <c r="D1591" s="71"/>
      <c r="E1591" s="72"/>
      <c r="F1591" s="73"/>
      <c r="G1591" s="70"/>
      <c r="H1591" s="74"/>
      <c r="I1591" s="75"/>
      <c r="J1591" s="75"/>
      <c r="K1591" s="36"/>
      <c r="L1591" s="82"/>
      <c r="M1591" s="82"/>
      <c r="N1591" s="77"/>
      <c r="O1591" s="84" t="s">
        <v>233</v>
      </c>
      <c r="P1591" s="86">
        <v>43168.061192129629</v>
      </c>
      <c r="Q1591" s="84" t="s">
        <v>2395</v>
      </c>
      <c r="R1591" s="84"/>
      <c r="S1591" s="84"/>
      <c r="T1591" s="84"/>
      <c r="U1591" s="84"/>
      <c r="V1591" s="87" t="s">
        <v>4850</v>
      </c>
      <c r="W1591" s="86">
        <v>43168.061192129629</v>
      </c>
      <c r="X1591" s="87" t="s">
        <v>6263</v>
      </c>
      <c r="Y1591" s="84"/>
      <c r="Z1591" s="84"/>
      <c r="AA1591" s="90" t="s">
        <v>7842</v>
      </c>
      <c r="AB1591" s="84"/>
      <c r="AC1591" s="84" t="b">
        <v>0</v>
      </c>
      <c r="AD1591" s="84">
        <v>0</v>
      </c>
      <c r="AE1591" s="90" t="s">
        <v>243</v>
      </c>
      <c r="AF1591" s="84" t="b">
        <v>0</v>
      </c>
      <c r="AG1591" s="84" t="s">
        <v>248</v>
      </c>
      <c r="AH1591" s="84"/>
      <c r="AI1591" s="90" t="s">
        <v>243</v>
      </c>
      <c r="AJ1591" s="84" t="b">
        <v>0</v>
      </c>
      <c r="AK1591" s="84">
        <v>1489</v>
      </c>
      <c r="AL1591" s="90" t="s">
        <v>7816</v>
      </c>
      <c r="AM1591" s="84" t="s">
        <v>252</v>
      </c>
      <c r="AN1591" s="84" t="b">
        <v>0</v>
      </c>
      <c r="AO1591" s="90" t="s">
        <v>7816</v>
      </c>
      <c r="AP1591" s="84" t="s">
        <v>179</v>
      </c>
      <c r="AQ1591" s="84">
        <v>0</v>
      </c>
      <c r="AR1591" s="84">
        <v>0</v>
      </c>
      <c r="AS1591" s="84"/>
      <c r="AT1591" s="84"/>
      <c r="AU1591" s="84"/>
      <c r="AV1591" s="84"/>
      <c r="AW1591" s="84"/>
      <c r="AX1591" s="84"/>
      <c r="AY1591" s="84"/>
      <c r="AZ1591" s="84"/>
    </row>
    <row r="1592" spans="1:52" x14ac:dyDescent="0.25">
      <c r="A1592" s="69" t="s">
        <v>1678</v>
      </c>
      <c r="B1592" s="69" t="s">
        <v>2135</v>
      </c>
      <c r="C1592" s="70"/>
      <c r="D1592" s="71"/>
      <c r="E1592" s="72"/>
      <c r="F1592" s="73"/>
      <c r="G1592" s="70"/>
      <c r="H1592" s="74"/>
      <c r="I1592" s="75"/>
      <c r="J1592" s="75"/>
      <c r="K1592" s="36"/>
      <c r="L1592" s="82"/>
      <c r="M1592" s="82"/>
      <c r="N1592" s="77"/>
      <c r="O1592" s="84" t="s">
        <v>233</v>
      </c>
      <c r="P1592" s="86">
        <v>43168.061192129629</v>
      </c>
      <c r="Q1592" s="84" t="s">
        <v>2395</v>
      </c>
      <c r="R1592" s="84"/>
      <c r="S1592" s="84"/>
      <c r="T1592" s="84"/>
      <c r="U1592" s="84"/>
      <c r="V1592" s="87" t="s">
        <v>4850</v>
      </c>
      <c r="W1592" s="86">
        <v>43168.061192129629</v>
      </c>
      <c r="X1592" s="87" t="s">
        <v>6263</v>
      </c>
      <c r="Y1592" s="84"/>
      <c r="Z1592" s="84"/>
      <c r="AA1592" s="90" t="s">
        <v>7842</v>
      </c>
      <c r="AB1592" s="84"/>
      <c r="AC1592" s="84" t="b">
        <v>0</v>
      </c>
      <c r="AD1592" s="84">
        <v>0</v>
      </c>
      <c r="AE1592" s="90" t="s">
        <v>243</v>
      </c>
      <c r="AF1592" s="84" t="b">
        <v>0</v>
      </c>
      <c r="AG1592" s="84" t="s">
        <v>248</v>
      </c>
      <c r="AH1592" s="84"/>
      <c r="AI1592" s="90" t="s">
        <v>243</v>
      </c>
      <c r="AJ1592" s="84" t="b">
        <v>0</v>
      </c>
      <c r="AK1592" s="84">
        <v>1489</v>
      </c>
      <c r="AL1592" s="90" t="s">
        <v>7816</v>
      </c>
      <c r="AM1592" s="84" t="s">
        <v>252</v>
      </c>
      <c r="AN1592" s="84" t="b">
        <v>0</v>
      </c>
      <c r="AO1592" s="90" t="s">
        <v>7816</v>
      </c>
      <c r="AP1592" s="84" t="s">
        <v>179</v>
      </c>
      <c r="AQ1592" s="84">
        <v>0</v>
      </c>
      <c r="AR1592" s="84">
        <v>0</v>
      </c>
      <c r="AS1592" s="84"/>
      <c r="AT1592" s="84"/>
      <c r="AU1592" s="84"/>
      <c r="AV1592" s="84"/>
      <c r="AW1592" s="84"/>
      <c r="AX1592" s="84"/>
      <c r="AY1592" s="84"/>
      <c r="AZ1592" s="84"/>
    </row>
    <row r="1593" spans="1:52" x14ac:dyDescent="0.25">
      <c r="A1593" s="69" t="s">
        <v>1678</v>
      </c>
      <c r="B1593" s="69" t="s">
        <v>2136</v>
      </c>
      <c r="C1593" s="70"/>
      <c r="D1593" s="71"/>
      <c r="E1593" s="72"/>
      <c r="F1593" s="73"/>
      <c r="G1593" s="70"/>
      <c r="H1593" s="74"/>
      <c r="I1593" s="75"/>
      <c r="J1593" s="75"/>
      <c r="K1593" s="36"/>
      <c r="L1593" s="82"/>
      <c r="M1593" s="82"/>
      <c r="N1593" s="77"/>
      <c r="O1593" s="84" t="s">
        <v>233</v>
      </c>
      <c r="P1593" s="86">
        <v>43168.061192129629</v>
      </c>
      <c r="Q1593" s="84" t="s">
        <v>2395</v>
      </c>
      <c r="R1593" s="84"/>
      <c r="S1593" s="84"/>
      <c r="T1593" s="84"/>
      <c r="U1593" s="84"/>
      <c r="V1593" s="87" t="s">
        <v>4850</v>
      </c>
      <c r="W1593" s="86">
        <v>43168.061192129629</v>
      </c>
      <c r="X1593" s="87" t="s">
        <v>6263</v>
      </c>
      <c r="Y1593" s="84"/>
      <c r="Z1593" s="84"/>
      <c r="AA1593" s="90" t="s">
        <v>7842</v>
      </c>
      <c r="AB1593" s="84"/>
      <c r="AC1593" s="84" t="b">
        <v>0</v>
      </c>
      <c r="AD1593" s="84">
        <v>0</v>
      </c>
      <c r="AE1593" s="90" t="s">
        <v>243</v>
      </c>
      <c r="AF1593" s="84" t="b">
        <v>0</v>
      </c>
      <c r="AG1593" s="84" t="s">
        <v>248</v>
      </c>
      <c r="AH1593" s="84"/>
      <c r="AI1593" s="90" t="s">
        <v>243</v>
      </c>
      <c r="AJ1593" s="84" t="b">
        <v>0</v>
      </c>
      <c r="AK1593" s="84">
        <v>1489</v>
      </c>
      <c r="AL1593" s="90" t="s">
        <v>7816</v>
      </c>
      <c r="AM1593" s="84" t="s">
        <v>252</v>
      </c>
      <c r="AN1593" s="84" t="b">
        <v>0</v>
      </c>
      <c r="AO1593" s="90" t="s">
        <v>7816</v>
      </c>
      <c r="AP1593" s="84" t="s">
        <v>179</v>
      </c>
      <c r="AQ1593" s="84">
        <v>0</v>
      </c>
      <c r="AR1593" s="84">
        <v>0</v>
      </c>
      <c r="AS1593" s="84"/>
      <c r="AT1593" s="84"/>
      <c r="AU1593" s="84"/>
      <c r="AV1593" s="84"/>
      <c r="AW1593" s="84"/>
      <c r="AX1593" s="84"/>
      <c r="AY1593" s="84"/>
      <c r="AZ1593" s="84"/>
    </row>
    <row r="1594" spans="1:52" x14ac:dyDescent="0.25">
      <c r="A1594" s="69" t="s">
        <v>1678</v>
      </c>
      <c r="B1594" s="69" t="s">
        <v>2137</v>
      </c>
      <c r="C1594" s="70"/>
      <c r="D1594" s="71"/>
      <c r="E1594" s="72"/>
      <c r="F1594" s="73"/>
      <c r="G1594" s="70"/>
      <c r="H1594" s="74"/>
      <c r="I1594" s="75"/>
      <c r="J1594" s="75"/>
      <c r="K1594" s="36"/>
      <c r="L1594" s="82"/>
      <c r="M1594" s="82"/>
      <c r="N1594" s="77"/>
      <c r="O1594" s="84" t="s">
        <v>233</v>
      </c>
      <c r="P1594" s="86">
        <v>43168.061192129629</v>
      </c>
      <c r="Q1594" s="84" t="s">
        <v>2395</v>
      </c>
      <c r="R1594" s="84"/>
      <c r="S1594" s="84"/>
      <c r="T1594" s="84"/>
      <c r="U1594" s="84"/>
      <c r="V1594" s="87" t="s">
        <v>4850</v>
      </c>
      <c r="W1594" s="86">
        <v>43168.061192129629</v>
      </c>
      <c r="X1594" s="87" t="s">
        <v>6263</v>
      </c>
      <c r="Y1594" s="84"/>
      <c r="Z1594" s="84"/>
      <c r="AA1594" s="90" t="s">
        <v>7842</v>
      </c>
      <c r="AB1594" s="84"/>
      <c r="AC1594" s="84" t="b">
        <v>0</v>
      </c>
      <c r="AD1594" s="84">
        <v>0</v>
      </c>
      <c r="AE1594" s="90" t="s">
        <v>243</v>
      </c>
      <c r="AF1594" s="84" t="b">
        <v>0</v>
      </c>
      <c r="AG1594" s="84" t="s">
        <v>248</v>
      </c>
      <c r="AH1594" s="84"/>
      <c r="AI1594" s="90" t="s">
        <v>243</v>
      </c>
      <c r="AJ1594" s="84" t="b">
        <v>0</v>
      </c>
      <c r="AK1594" s="84">
        <v>1489</v>
      </c>
      <c r="AL1594" s="90" t="s">
        <v>7816</v>
      </c>
      <c r="AM1594" s="84" t="s">
        <v>252</v>
      </c>
      <c r="AN1594" s="84" t="b">
        <v>0</v>
      </c>
      <c r="AO1594" s="90" t="s">
        <v>7816</v>
      </c>
      <c r="AP1594" s="84" t="s">
        <v>179</v>
      </c>
      <c r="AQ1594" s="84">
        <v>0</v>
      </c>
      <c r="AR1594" s="84">
        <v>0</v>
      </c>
      <c r="AS1594" s="84"/>
      <c r="AT1594" s="84"/>
      <c r="AU1594" s="84"/>
      <c r="AV1594" s="84"/>
      <c r="AW1594" s="84"/>
      <c r="AX1594" s="84"/>
      <c r="AY1594" s="84"/>
      <c r="AZ1594" s="84"/>
    </row>
    <row r="1595" spans="1:52" x14ac:dyDescent="0.25">
      <c r="A1595" s="69" t="s">
        <v>1678</v>
      </c>
      <c r="B1595" s="69" t="s">
        <v>2138</v>
      </c>
      <c r="C1595" s="70"/>
      <c r="D1595" s="71"/>
      <c r="E1595" s="72"/>
      <c r="F1595" s="73"/>
      <c r="G1595" s="70"/>
      <c r="H1595" s="74"/>
      <c r="I1595" s="75"/>
      <c r="J1595" s="75"/>
      <c r="K1595" s="36"/>
      <c r="L1595" s="82"/>
      <c r="M1595" s="82"/>
      <c r="N1595" s="77"/>
      <c r="O1595" s="84" t="s">
        <v>233</v>
      </c>
      <c r="P1595" s="86">
        <v>43168.061192129629</v>
      </c>
      <c r="Q1595" s="84" t="s">
        <v>2395</v>
      </c>
      <c r="R1595" s="84"/>
      <c r="S1595" s="84"/>
      <c r="T1595" s="84"/>
      <c r="U1595" s="84"/>
      <c r="V1595" s="87" t="s">
        <v>4850</v>
      </c>
      <c r="W1595" s="86">
        <v>43168.061192129629</v>
      </c>
      <c r="X1595" s="87" t="s">
        <v>6263</v>
      </c>
      <c r="Y1595" s="84"/>
      <c r="Z1595" s="84"/>
      <c r="AA1595" s="90" t="s">
        <v>7842</v>
      </c>
      <c r="AB1595" s="84"/>
      <c r="AC1595" s="84" t="b">
        <v>0</v>
      </c>
      <c r="AD1595" s="84">
        <v>0</v>
      </c>
      <c r="AE1595" s="90" t="s">
        <v>243</v>
      </c>
      <c r="AF1595" s="84" t="b">
        <v>0</v>
      </c>
      <c r="AG1595" s="84" t="s">
        <v>248</v>
      </c>
      <c r="AH1595" s="84"/>
      <c r="AI1595" s="90" t="s">
        <v>243</v>
      </c>
      <c r="AJ1595" s="84" t="b">
        <v>0</v>
      </c>
      <c r="AK1595" s="84">
        <v>1489</v>
      </c>
      <c r="AL1595" s="90" t="s">
        <v>7816</v>
      </c>
      <c r="AM1595" s="84" t="s">
        <v>252</v>
      </c>
      <c r="AN1595" s="84" t="b">
        <v>0</v>
      </c>
      <c r="AO1595" s="90" t="s">
        <v>7816</v>
      </c>
      <c r="AP1595" s="84" t="s">
        <v>179</v>
      </c>
      <c r="AQ1595" s="84">
        <v>0</v>
      </c>
      <c r="AR1595" s="84">
        <v>0</v>
      </c>
      <c r="AS1595" s="84"/>
      <c r="AT1595" s="84"/>
      <c r="AU1595" s="84"/>
      <c r="AV1595" s="84"/>
      <c r="AW1595" s="84"/>
      <c r="AX1595" s="84"/>
      <c r="AY1595" s="84"/>
      <c r="AZ1595" s="84"/>
    </row>
    <row r="1596" spans="1:52" x14ac:dyDescent="0.25">
      <c r="A1596" s="69" t="s">
        <v>1678</v>
      </c>
      <c r="B1596" s="69" t="s">
        <v>2139</v>
      </c>
      <c r="C1596" s="70"/>
      <c r="D1596" s="71"/>
      <c r="E1596" s="72"/>
      <c r="F1596" s="73"/>
      <c r="G1596" s="70"/>
      <c r="H1596" s="74"/>
      <c r="I1596" s="75"/>
      <c r="J1596" s="75"/>
      <c r="K1596" s="36"/>
      <c r="L1596" s="82"/>
      <c r="M1596" s="82"/>
      <c r="N1596" s="77"/>
      <c r="O1596" s="84" t="s">
        <v>233</v>
      </c>
      <c r="P1596" s="86">
        <v>43168.061192129629</v>
      </c>
      <c r="Q1596" s="84" t="s">
        <v>2395</v>
      </c>
      <c r="R1596" s="84"/>
      <c r="S1596" s="84"/>
      <c r="T1596" s="84"/>
      <c r="U1596" s="84"/>
      <c r="V1596" s="87" t="s">
        <v>4850</v>
      </c>
      <c r="W1596" s="86">
        <v>43168.061192129629</v>
      </c>
      <c r="X1596" s="87" t="s">
        <v>6263</v>
      </c>
      <c r="Y1596" s="84"/>
      <c r="Z1596" s="84"/>
      <c r="AA1596" s="90" t="s">
        <v>7842</v>
      </c>
      <c r="AB1596" s="84"/>
      <c r="AC1596" s="84" t="b">
        <v>0</v>
      </c>
      <c r="AD1596" s="84">
        <v>0</v>
      </c>
      <c r="AE1596" s="90" t="s">
        <v>243</v>
      </c>
      <c r="AF1596" s="84" t="b">
        <v>0</v>
      </c>
      <c r="AG1596" s="84" t="s">
        <v>248</v>
      </c>
      <c r="AH1596" s="84"/>
      <c r="AI1596" s="90" t="s">
        <v>243</v>
      </c>
      <c r="AJ1596" s="84" t="b">
        <v>0</v>
      </c>
      <c r="AK1596" s="84">
        <v>1489</v>
      </c>
      <c r="AL1596" s="90" t="s">
        <v>7816</v>
      </c>
      <c r="AM1596" s="84" t="s">
        <v>252</v>
      </c>
      <c r="AN1596" s="84" t="b">
        <v>0</v>
      </c>
      <c r="AO1596" s="90" t="s">
        <v>7816</v>
      </c>
      <c r="AP1596" s="84" t="s">
        <v>179</v>
      </c>
      <c r="AQ1596" s="84">
        <v>0</v>
      </c>
      <c r="AR1596" s="84">
        <v>0</v>
      </c>
      <c r="AS1596" s="84"/>
      <c r="AT1596" s="84"/>
      <c r="AU1596" s="84"/>
      <c r="AV1596" s="84"/>
      <c r="AW1596" s="84"/>
      <c r="AX1596" s="84"/>
      <c r="AY1596" s="84"/>
      <c r="AZ1596" s="84"/>
    </row>
    <row r="1597" spans="1:52" x14ac:dyDescent="0.25">
      <c r="A1597" s="69" t="s">
        <v>1678</v>
      </c>
      <c r="B1597" s="69" t="s">
        <v>2140</v>
      </c>
      <c r="C1597" s="70"/>
      <c r="D1597" s="71"/>
      <c r="E1597" s="72"/>
      <c r="F1597" s="73"/>
      <c r="G1597" s="70"/>
      <c r="H1597" s="74"/>
      <c r="I1597" s="75"/>
      <c r="J1597" s="75"/>
      <c r="K1597" s="36"/>
      <c r="L1597" s="82"/>
      <c r="M1597" s="82"/>
      <c r="N1597" s="77"/>
      <c r="O1597" s="84" t="s">
        <v>233</v>
      </c>
      <c r="P1597" s="86">
        <v>43168.061192129629</v>
      </c>
      <c r="Q1597" s="84" t="s">
        <v>2395</v>
      </c>
      <c r="R1597" s="84"/>
      <c r="S1597" s="84"/>
      <c r="T1597" s="84"/>
      <c r="U1597" s="84"/>
      <c r="V1597" s="87" t="s">
        <v>4850</v>
      </c>
      <c r="W1597" s="86">
        <v>43168.061192129629</v>
      </c>
      <c r="X1597" s="87" t="s">
        <v>6263</v>
      </c>
      <c r="Y1597" s="84"/>
      <c r="Z1597" s="84"/>
      <c r="AA1597" s="90" t="s">
        <v>7842</v>
      </c>
      <c r="AB1597" s="84"/>
      <c r="AC1597" s="84" t="b">
        <v>0</v>
      </c>
      <c r="AD1597" s="84">
        <v>0</v>
      </c>
      <c r="AE1597" s="90" t="s">
        <v>243</v>
      </c>
      <c r="AF1597" s="84" t="b">
        <v>0</v>
      </c>
      <c r="AG1597" s="84" t="s">
        <v>248</v>
      </c>
      <c r="AH1597" s="84"/>
      <c r="AI1597" s="90" t="s">
        <v>243</v>
      </c>
      <c r="AJ1597" s="84" t="b">
        <v>0</v>
      </c>
      <c r="AK1597" s="84">
        <v>1489</v>
      </c>
      <c r="AL1597" s="90" t="s">
        <v>7816</v>
      </c>
      <c r="AM1597" s="84" t="s">
        <v>252</v>
      </c>
      <c r="AN1597" s="84" t="b">
        <v>0</v>
      </c>
      <c r="AO1597" s="90" t="s">
        <v>7816</v>
      </c>
      <c r="AP1597" s="84" t="s">
        <v>179</v>
      </c>
      <c r="AQ1597" s="84">
        <v>0</v>
      </c>
      <c r="AR1597" s="84">
        <v>0</v>
      </c>
      <c r="AS1597" s="84"/>
      <c r="AT1597" s="84"/>
      <c r="AU1597" s="84"/>
      <c r="AV1597" s="84"/>
      <c r="AW1597" s="84"/>
      <c r="AX1597" s="84"/>
      <c r="AY1597" s="84"/>
      <c r="AZ1597" s="84"/>
    </row>
    <row r="1598" spans="1:52" x14ac:dyDescent="0.25">
      <c r="A1598" s="69" t="s">
        <v>1678</v>
      </c>
      <c r="B1598" s="69" t="s">
        <v>2141</v>
      </c>
      <c r="C1598" s="70"/>
      <c r="D1598" s="71"/>
      <c r="E1598" s="72"/>
      <c r="F1598" s="73"/>
      <c r="G1598" s="70"/>
      <c r="H1598" s="74"/>
      <c r="I1598" s="75"/>
      <c r="J1598" s="75"/>
      <c r="K1598" s="36"/>
      <c r="L1598" s="82"/>
      <c r="M1598" s="82"/>
      <c r="N1598" s="77"/>
      <c r="O1598" s="84" t="s">
        <v>233</v>
      </c>
      <c r="P1598" s="86">
        <v>43168.061192129629</v>
      </c>
      <c r="Q1598" s="84" t="s">
        <v>2395</v>
      </c>
      <c r="R1598" s="84"/>
      <c r="S1598" s="84"/>
      <c r="T1598" s="84"/>
      <c r="U1598" s="84"/>
      <c r="V1598" s="87" t="s">
        <v>4850</v>
      </c>
      <c r="W1598" s="86">
        <v>43168.061192129629</v>
      </c>
      <c r="X1598" s="87" t="s">
        <v>6263</v>
      </c>
      <c r="Y1598" s="84"/>
      <c r="Z1598" s="84"/>
      <c r="AA1598" s="90" t="s">
        <v>7842</v>
      </c>
      <c r="AB1598" s="84"/>
      <c r="AC1598" s="84" t="b">
        <v>0</v>
      </c>
      <c r="AD1598" s="84">
        <v>0</v>
      </c>
      <c r="AE1598" s="90" t="s">
        <v>243</v>
      </c>
      <c r="AF1598" s="84" t="b">
        <v>0</v>
      </c>
      <c r="AG1598" s="84" t="s">
        <v>248</v>
      </c>
      <c r="AH1598" s="84"/>
      <c r="AI1598" s="90" t="s">
        <v>243</v>
      </c>
      <c r="AJ1598" s="84" t="b">
        <v>0</v>
      </c>
      <c r="AK1598" s="84">
        <v>1489</v>
      </c>
      <c r="AL1598" s="90" t="s">
        <v>7816</v>
      </c>
      <c r="AM1598" s="84" t="s">
        <v>252</v>
      </c>
      <c r="AN1598" s="84" t="b">
        <v>0</v>
      </c>
      <c r="AO1598" s="90" t="s">
        <v>7816</v>
      </c>
      <c r="AP1598" s="84" t="s">
        <v>179</v>
      </c>
      <c r="AQ1598" s="84">
        <v>0</v>
      </c>
      <c r="AR1598" s="84">
        <v>0</v>
      </c>
      <c r="AS1598" s="84"/>
      <c r="AT1598" s="84"/>
      <c r="AU1598" s="84"/>
      <c r="AV1598" s="84"/>
      <c r="AW1598" s="84"/>
      <c r="AX1598" s="84"/>
      <c r="AY1598" s="84"/>
      <c r="AZ1598" s="84"/>
    </row>
    <row r="1599" spans="1:52" x14ac:dyDescent="0.25">
      <c r="A1599" s="69" t="s">
        <v>1678</v>
      </c>
      <c r="B1599" s="69" t="s">
        <v>2142</v>
      </c>
      <c r="C1599" s="70"/>
      <c r="D1599" s="71"/>
      <c r="E1599" s="72"/>
      <c r="F1599" s="73"/>
      <c r="G1599" s="70"/>
      <c r="H1599" s="74"/>
      <c r="I1599" s="75"/>
      <c r="J1599" s="75"/>
      <c r="K1599" s="36"/>
      <c r="L1599" s="82"/>
      <c r="M1599" s="82"/>
      <c r="N1599" s="77"/>
      <c r="O1599" s="84" t="s">
        <v>233</v>
      </c>
      <c r="P1599" s="86">
        <v>43168.061192129629</v>
      </c>
      <c r="Q1599" s="84" t="s">
        <v>2395</v>
      </c>
      <c r="R1599" s="84"/>
      <c r="S1599" s="84"/>
      <c r="T1599" s="84"/>
      <c r="U1599" s="84"/>
      <c r="V1599" s="87" t="s">
        <v>4850</v>
      </c>
      <c r="W1599" s="86">
        <v>43168.061192129629</v>
      </c>
      <c r="X1599" s="87" t="s">
        <v>6263</v>
      </c>
      <c r="Y1599" s="84"/>
      <c r="Z1599" s="84"/>
      <c r="AA1599" s="90" t="s">
        <v>7842</v>
      </c>
      <c r="AB1599" s="84"/>
      <c r="AC1599" s="84" t="b">
        <v>0</v>
      </c>
      <c r="AD1599" s="84">
        <v>0</v>
      </c>
      <c r="AE1599" s="90" t="s">
        <v>243</v>
      </c>
      <c r="AF1599" s="84" t="b">
        <v>0</v>
      </c>
      <c r="AG1599" s="84" t="s">
        <v>248</v>
      </c>
      <c r="AH1599" s="84"/>
      <c r="AI1599" s="90" t="s">
        <v>243</v>
      </c>
      <c r="AJ1599" s="84" t="b">
        <v>0</v>
      </c>
      <c r="AK1599" s="84">
        <v>1489</v>
      </c>
      <c r="AL1599" s="90" t="s">
        <v>7816</v>
      </c>
      <c r="AM1599" s="84" t="s">
        <v>252</v>
      </c>
      <c r="AN1599" s="84" t="b">
        <v>0</v>
      </c>
      <c r="AO1599" s="90" t="s">
        <v>7816</v>
      </c>
      <c r="AP1599" s="84" t="s">
        <v>179</v>
      </c>
      <c r="AQ1599" s="84">
        <v>0</v>
      </c>
      <c r="AR1599" s="84">
        <v>0</v>
      </c>
      <c r="AS1599" s="84"/>
      <c r="AT1599" s="84"/>
      <c r="AU1599" s="84"/>
      <c r="AV1599" s="84"/>
      <c r="AW1599" s="84"/>
      <c r="AX1599" s="84"/>
      <c r="AY1599" s="84"/>
      <c r="AZ1599" s="84"/>
    </row>
    <row r="1600" spans="1:52" x14ac:dyDescent="0.25">
      <c r="A1600" s="69" t="s">
        <v>1678</v>
      </c>
      <c r="B1600" s="69" t="s">
        <v>231</v>
      </c>
      <c r="C1600" s="70"/>
      <c r="D1600" s="71"/>
      <c r="E1600" s="72"/>
      <c r="F1600" s="73"/>
      <c r="G1600" s="70"/>
      <c r="H1600" s="74"/>
      <c r="I1600" s="75"/>
      <c r="J1600" s="75"/>
      <c r="K1600" s="36"/>
      <c r="L1600" s="82"/>
      <c r="M1600" s="82"/>
      <c r="N1600" s="77"/>
      <c r="O1600" s="84" t="s">
        <v>233</v>
      </c>
      <c r="P1600" s="86">
        <v>43168.061192129629</v>
      </c>
      <c r="Q1600" s="84" t="s">
        <v>2395</v>
      </c>
      <c r="R1600" s="84"/>
      <c r="S1600" s="84"/>
      <c r="T1600" s="84"/>
      <c r="U1600" s="84"/>
      <c r="V1600" s="87" t="s">
        <v>4850</v>
      </c>
      <c r="W1600" s="86">
        <v>43168.061192129629</v>
      </c>
      <c r="X1600" s="87" t="s">
        <v>6263</v>
      </c>
      <c r="Y1600" s="84"/>
      <c r="Z1600" s="84"/>
      <c r="AA1600" s="90" t="s">
        <v>7842</v>
      </c>
      <c r="AB1600" s="84"/>
      <c r="AC1600" s="84" t="b">
        <v>0</v>
      </c>
      <c r="AD1600" s="84">
        <v>0</v>
      </c>
      <c r="AE1600" s="90" t="s">
        <v>243</v>
      </c>
      <c r="AF1600" s="84" t="b">
        <v>0</v>
      </c>
      <c r="AG1600" s="84" t="s">
        <v>248</v>
      </c>
      <c r="AH1600" s="84"/>
      <c r="AI1600" s="90" t="s">
        <v>243</v>
      </c>
      <c r="AJ1600" s="84" t="b">
        <v>0</v>
      </c>
      <c r="AK1600" s="84">
        <v>1489</v>
      </c>
      <c r="AL1600" s="90" t="s">
        <v>7816</v>
      </c>
      <c r="AM1600" s="84" t="s">
        <v>252</v>
      </c>
      <c r="AN1600" s="84" t="b">
        <v>0</v>
      </c>
      <c r="AO1600" s="90" t="s">
        <v>7816</v>
      </c>
      <c r="AP1600" s="84" t="s">
        <v>179</v>
      </c>
      <c r="AQ1600" s="84">
        <v>0</v>
      </c>
      <c r="AR1600" s="84">
        <v>0</v>
      </c>
      <c r="AS1600" s="84"/>
      <c r="AT1600" s="84"/>
      <c r="AU1600" s="84"/>
      <c r="AV1600" s="84"/>
      <c r="AW1600" s="84"/>
      <c r="AX1600" s="84"/>
      <c r="AY1600" s="84"/>
      <c r="AZ1600" s="84"/>
    </row>
    <row r="1601" spans="1:52" x14ac:dyDescent="0.25">
      <c r="A1601" s="69" t="s">
        <v>1679</v>
      </c>
      <c r="B1601" s="69" t="s">
        <v>2153</v>
      </c>
      <c r="C1601" s="70"/>
      <c r="D1601" s="71"/>
      <c r="E1601" s="72"/>
      <c r="F1601" s="73"/>
      <c r="G1601" s="70"/>
      <c r="H1601" s="74"/>
      <c r="I1601" s="75"/>
      <c r="J1601" s="75"/>
      <c r="K1601" s="36"/>
      <c r="L1601" s="82"/>
      <c r="M1601" s="82"/>
      <c r="N1601" s="77"/>
      <c r="O1601" s="84" t="s">
        <v>233</v>
      </c>
      <c r="P1601" s="86">
        <v>43168.061203703706</v>
      </c>
      <c r="Q1601" s="84" t="s">
        <v>2936</v>
      </c>
      <c r="R1601" s="84"/>
      <c r="S1601" s="84"/>
      <c r="T1601" s="84" t="s">
        <v>3547</v>
      </c>
      <c r="U1601" s="84"/>
      <c r="V1601" s="87" t="s">
        <v>4851</v>
      </c>
      <c r="W1601" s="86">
        <v>43168.061203703706</v>
      </c>
      <c r="X1601" s="87" t="s">
        <v>6264</v>
      </c>
      <c r="Y1601" s="84"/>
      <c r="Z1601" s="84"/>
      <c r="AA1601" s="90" t="s">
        <v>7843</v>
      </c>
      <c r="AB1601" s="90" t="s">
        <v>8082</v>
      </c>
      <c r="AC1601" s="84" t="b">
        <v>0</v>
      </c>
      <c r="AD1601" s="84">
        <v>0</v>
      </c>
      <c r="AE1601" s="90" t="s">
        <v>246</v>
      </c>
      <c r="AF1601" s="84" t="b">
        <v>0</v>
      </c>
      <c r="AG1601" s="84" t="s">
        <v>248</v>
      </c>
      <c r="AH1601" s="84"/>
      <c r="AI1601" s="90" t="s">
        <v>243</v>
      </c>
      <c r="AJ1601" s="84" t="b">
        <v>0</v>
      </c>
      <c r="AK1601" s="84">
        <v>0</v>
      </c>
      <c r="AL1601" s="90" t="s">
        <v>243</v>
      </c>
      <c r="AM1601" s="84" t="s">
        <v>251</v>
      </c>
      <c r="AN1601" s="84" t="b">
        <v>0</v>
      </c>
      <c r="AO1601" s="90" t="s">
        <v>8082</v>
      </c>
      <c r="AP1601" s="84" t="s">
        <v>179</v>
      </c>
      <c r="AQ1601" s="84">
        <v>0</v>
      </c>
      <c r="AR1601" s="84">
        <v>0</v>
      </c>
      <c r="AS1601" s="84"/>
      <c r="AT1601" s="84"/>
      <c r="AU1601" s="84"/>
      <c r="AV1601" s="84"/>
      <c r="AW1601" s="84"/>
      <c r="AX1601" s="84"/>
      <c r="AY1601" s="84"/>
      <c r="AZ1601" s="84"/>
    </row>
    <row r="1602" spans="1:52" x14ac:dyDescent="0.25">
      <c r="A1602" s="69" t="s">
        <v>1679</v>
      </c>
      <c r="B1602" s="69" t="s">
        <v>226</v>
      </c>
      <c r="C1602" s="70"/>
      <c r="D1602" s="71"/>
      <c r="E1602" s="72"/>
      <c r="F1602" s="73"/>
      <c r="G1602" s="70"/>
      <c r="H1602" s="74"/>
      <c r="I1602" s="75"/>
      <c r="J1602" s="75"/>
      <c r="K1602" s="36"/>
      <c r="L1602" s="82"/>
      <c r="M1602" s="82"/>
      <c r="N1602" s="77"/>
      <c r="O1602" s="84" t="s">
        <v>234</v>
      </c>
      <c r="P1602" s="86">
        <v>43168.061203703706</v>
      </c>
      <c r="Q1602" s="84" t="s">
        <v>2936</v>
      </c>
      <c r="R1602" s="84"/>
      <c r="S1602" s="84"/>
      <c r="T1602" s="84" t="s">
        <v>3547</v>
      </c>
      <c r="U1602" s="84"/>
      <c r="V1602" s="87" t="s">
        <v>4851</v>
      </c>
      <c r="W1602" s="86">
        <v>43168.061203703706</v>
      </c>
      <c r="X1602" s="87" t="s">
        <v>6264</v>
      </c>
      <c r="Y1602" s="84"/>
      <c r="Z1602" s="84"/>
      <c r="AA1602" s="90" t="s">
        <v>7843</v>
      </c>
      <c r="AB1602" s="90" t="s">
        <v>8082</v>
      </c>
      <c r="AC1602" s="84" t="b">
        <v>0</v>
      </c>
      <c r="AD1602" s="84">
        <v>0</v>
      </c>
      <c r="AE1602" s="90" t="s">
        <v>246</v>
      </c>
      <c r="AF1602" s="84" t="b">
        <v>0</v>
      </c>
      <c r="AG1602" s="84" t="s">
        <v>248</v>
      </c>
      <c r="AH1602" s="84"/>
      <c r="AI1602" s="90" t="s">
        <v>243</v>
      </c>
      <c r="AJ1602" s="84" t="b">
        <v>0</v>
      </c>
      <c r="AK1602" s="84">
        <v>0</v>
      </c>
      <c r="AL1602" s="90" t="s">
        <v>243</v>
      </c>
      <c r="AM1602" s="84" t="s">
        <v>251</v>
      </c>
      <c r="AN1602" s="84" t="b">
        <v>0</v>
      </c>
      <c r="AO1602" s="90" t="s">
        <v>8082</v>
      </c>
      <c r="AP1602" s="84" t="s">
        <v>179</v>
      </c>
      <c r="AQ1602" s="84">
        <v>0</v>
      </c>
      <c r="AR1602" s="84">
        <v>0</v>
      </c>
      <c r="AS1602" s="84"/>
      <c r="AT1602" s="84"/>
      <c r="AU1602" s="84"/>
      <c r="AV1602" s="84"/>
      <c r="AW1602" s="84"/>
      <c r="AX1602" s="84"/>
      <c r="AY1602" s="84"/>
      <c r="AZ1602" s="84"/>
    </row>
    <row r="1603" spans="1:52" x14ac:dyDescent="0.25">
      <c r="A1603" s="69" t="s">
        <v>1680</v>
      </c>
      <c r="B1603" s="69" t="s">
        <v>2082</v>
      </c>
      <c r="C1603" s="70"/>
      <c r="D1603" s="71"/>
      <c r="E1603" s="72"/>
      <c r="F1603" s="73"/>
      <c r="G1603" s="70"/>
      <c r="H1603" s="74"/>
      <c r="I1603" s="75"/>
      <c r="J1603" s="75"/>
      <c r="K1603" s="36"/>
      <c r="L1603" s="82"/>
      <c r="M1603" s="82"/>
      <c r="N1603" s="77"/>
      <c r="O1603" s="84" t="s">
        <v>233</v>
      </c>
      <c r="P1603" s="86">
        <v>43168.061203703706</v>
      </c>
      <c r="Q1603" s="84" t="s">
        <v>2397</v>
      </c>
      <c r="R1603" s="84"/>
      <c r="S1603" s="84"/>
      <c r="T1603" s="84"/>
      <c r="U1603" s="84"/>
      <c r="V1603" s="87" t="s">
        <v>4852</v>
      </c>
      <c r="W1603" s="86">
        <v>43168.061203703706</v>
      </c>
      <c r="X1603" s="87" t="s">
        <v>6265</v>
      </c>
      <c r="Y1603" s="84"/>
      <c r="Z1603" s="84"/>
      <c r="AA1603" s="90" t="s">
        <v>7844</v>
      </c>
      <c r="AB1603" s="84"/>
      <c r="AC1603" s="84" t="b">
        <v>0</v>
      </c>
      <c r="AD1603" s="84">
        <v>0</v>
      </c>
      <c r="AE1603" s="90" t="s">
        <v>243</v>
      </c>
      <c r="AF1603" s="84" t="b">
        <v>1</v>
      </c>
      <c r="AG1603" s="84" t="s">
        <v>248</v>
      </c>
      <c r="AH1603" s="84"/>
      <c r="AI1603" s="90" t="s">
        <v>8490</v>
      </c>
      <c r="AJ1603" s="84" t="b">
        <v>0</v>
      </c>
      <c r="AK1603" s="84">
        <v>6157</v>
      </c>
      <c r="AL1603" s="90" t="s">
        <v>8318</v>
      </c>
      <c r="AM1603" s="84" t="s">
        <v>252</v>
      </c>
      <c r="AN1603" s="84" t="b">
        <v>0</v>
      </c>
      <c r="AO1603" s="90" t="s">
        <v>8318</v>
      </c>
      <c r="AP1603" s="84" t="s">
        <v>179</v>
      </c>
      <c r="AQ1603" s="84">
        <v>0</v>
      </c>
      <c r="AR1603" s="84">
        <v>0</v>
      </c>
      <c r="AS1603" s="84"/>
      <c r="AT1603" s="84"/>
      <c r="AU1603" s="84"/>
      <c r="AV1603" s="84"/>
      <c r="AW1603" s="84"/>
      <c r="AX1603" s="84"/>
      <c r="AY1603" s="84"/>
      <c r="AZ1603" s="84"/>
    </row>
    <row r="1604" spans="1:52" x14ac:dyDescent="0.25">
      <c r="A1604" s="69" t="s">
        <v>1681</v>
      </c>
      <c r="B1604" s="69" t="s">
        <v>2319</v>
      </c>
      <c r="C1604" s="70"/>
      <c r="D1604" s="71"/>
      <c r="E1604" s="72"/>
      <c r="F1604" s="73"/>
      <c r="G1604" s="70"/>
      <c r="H1604" s="74"/>
      <c r="I1604" s="75"/>
      <c r="J1604" s="75"/>
      <c r="K1604" s="36"/>
      <c r="L1604" s="82"/>
      <c r="M1604" s="82"/>
      <c r="N1604" s="77"/>
      <c r="O1604" s="84" t="s">
        <v>233</v>
      </c>
      <c r="P1604" s="86">
        <v>43168.061238425929</v>
      </c>
      <c r="Q1604" s="84" t="s">
        <v>2937</v>
      </c>
      <c r="R1604" s="84"/>
      <c r="S1604" s="84"/>
      <c r="T1604" s="84" t="s">
        <v>3771</v>
      </c>
      <c r="U1604" s="84"/>
      <c r="V1604" s="87" t="s">
        <v>4853</v>
      </c>
      <c r="W1604" s="86">
        <v>43168.061238425929</v>
      </c>
      <c r="X1604" s="87" t="s">
        <v>6266</v>
      </c>
      <c r="Y1604" s="84"/>
      <c r="Z1604" s="84"/>
      <c r="AA1604" s="90" t="s">
        <v>7845</v>
      </c>
      <c r="AB1604" s="84"/>
      <c r="AC1604" s="84" t="b">
        <v>0</v>
      </c>
      <c r="AD1604" s="84">
        <v>0</v>
      </c>
      <c r="AE1604" s="90" t="s">
        <v>243</v>
      </c>
      <c r="AF1604" s="84" t="b">
        <v>0</v>
      </c>
      <c r="AG1604" s="84" t="s">
        <v>522</v>
      </c>
      <c r="AH1604" s="84"/>
      <c r="AI1604" s="90" t="s">
        <v>243</v>
      </c>
      <c r="AJ1604" s="84" t="b">
        <v>0</v>
      </c>
      <c r="AK1604" s="84">
        <v>11</v>
      </c>
      <c r="AL1604" s="90" t="s">
        <v>7870</v>
      </c>
      <c r="AM1604" s="84" t="s">
        <v>252</v>
      </c>
      <c r="AN1604" s="84" t="b">
        <v>0</v>
      </c>
      <c r="AO1604" s="90" t="s">
        <v>7870</v>
      </c>
      <c r="AP1604" s="84" t="s">
        <v>179</v>
      </c>
      <c r="AQ1604" s="84">
        <v>0</v>
      </c>
      <c r="AR1604" s="84">
        <v>0</v>
      </c>
      <c r="AS1604" s="84"/>
      <c r="AT1604" s="84"/>
      <c r="AU1604" s="84"/>
      <c r="AV1604" s="84"/>
      <c r="AW1604" s="84"/>
      <c r="AX1604" s="84"/>
      <c r="AY1604" s="84"/>
      <c r="AZ1604" s="84"/>
    </row>
    <row r="1605" spans="1:52" x14ac:dyDescent="0.25">
      <c r="A1605" s="69" t="s">
        <v>1681</v>
      </c>
      <c r="B1605" s="69" t="s">
        <v>1705</v>
      </c>
      <c r="C1605" s="70"/>
      <c r="D1605" s="71"/>
      <c r="E1605" s="72"/>
      <c r="F1605" s="73"/>
      <c r="G1605" s="70"/>
      <c r="H1605" s="74"/>
      <c r="I1605" s="75"/>
      <c r="J1605" s="75"/>
      <c r="K1605" s="36"/>
      <c r="L1605" s="82"/>
      <c r="M1605" s="82"/>
      <c r="N1605" s="77"/>
      <c r="O1605" s="84" t="s">
        <v>233</v>
      </c>
      <c r="P1605" s="86">
        <v>43168.061238425929</v>
      </c>
      <c r="Q1605" s="84" t="s">
        <v>2937</v>
      </c>
      <c r="R1605" s="84"/>
      <c r="S1605" s="84"/>
      <c r="T1605" s="84" t="s">
        <v>3771</v>
      </c>
      <c r="U1605" s="84"/>
      <c r="V1605" s="87" t="s">
        <v>4853</v>
      </c>
      <c r="W1605" s="86">
        <v>43168.061238425929</v>
      </c>
      <c r="X1605" s="87" t="s">
        <v>6266</v>
      </c>
      <c r="Y1605" s="84"/>
      <c r="Z1605" s="84"/>
      <c r="AA1605" s="90" t="s">
        <v>7845</v>
      </c>
      <c r="AB1605" s="84"/>
      <c r="AC1605" s="84" t="b">
        <v>0</v>
      </c>
      <c r="AD1605" s="84">
        <v>0</v>
      </c>
      <c r="AE1605" s="90" t="s">
        <v>243</v>
      </c>
      <c r="AF1605" s="84" t="b">
        <v>0</v>
      </c>
      <c r="AG1605" s="84" t="s">
        <v>522</v>
      </c>
      <c r="AH1605" s="84"/>
      <c r="AI1605" s="90" t="s">
        <v>243</v>
      </c>
      <c r="AJ1605" s="84" t="b">
        <v>0</v>
      </c>
      <c r="AK1605" s="84">
        <v>11</v>
      </c>
      <c r="AL1605" s="90" t="s">
        <v>7870</v>
      </c>
      <c r="AM1605" s="84" t="s">
        <v>252</v>
      </c>
      <c r="AN1605" s="84" t="b">
        <v>0</v>
      </c>
      <c r="AO1605" s="90" t="s">
        <v>7870</v>
      </c>
      <c r="AP1605" s="84" t="s">
        <v>179</v>
      </c>
      <c r="AQ1605" s="84">
        <v>0</v>
      </c>
      <c r="AR1605" s="84">
        <v>0</v>
      </c>
      <c r="AS1605" s="84"/>
      <c r="AT1605" s="84"/>
      <c r="AU1605" s="84"/>
      <c r="AV1605" s="84"/>
      <c r="AW1605" s="84"/>
      <c r="AX1605" s="84"/>
      <c r="AY1605" s="84"/>
      <c r="AZ1605" s="84"/>
    </row>
    <row r="1606" spans="1:52" x14ac:dyDescent="0.25">
      <c r="A1606" s="69" t="s">
        <v>1682</v>
      </c>
      <c r="B1606" s="69" t="s">
        <v>2320</v>
      </c>
      <c r="C1606" s="70"/>
      <c r="D1606" s="71"/>
      <c r="E1606" s="72"/>
      <c r="F1606" s="73"/>
      <c r="G1606" s="70"/>
      <c r="H1606" s="74"/>
      <c r="I1606" s="75"/>
      <c r="J1606" s="75"/>
      <c r="K1606" s="36"/>
      <c r="L1606" s="82"/>
      <c r="M1606" s="82"/>
      <c r="N1606" s="77"/>
      <c r="O1606" s="84" t="s">
        <v>233</v>
      </c>
      <c r="P1606" s="86">
        <v>43166.812025462961</v>
      </c>
      <c r="Q1606" s="84" t="s">
        <v>2938</v>
      </c>
      <c r="R1606" s="87" t="s">
        <v>3356</v>
      </c>
      <c r="S1606" s="84" t="s">
        <v>3516</v>
      </c>
      <c r="T1606" s="84" t="s">
        <v>3547</v>
      </c>
      <c r="U1606" s="87" t="s">
        <v>3998</v>
      </c>
      <c r="V1606" s="87" t="s">
        <v>3998</v>
      </c>
      <c r="W1606" s="86">
        <v>43166.812025462961</v>
      </c>
      <c r="X1606" s="87" t="s">
        <v>6267</v>
      </c>
      <c r="Y1606" s="84"/>
      <c r="Z1606" s="84"/>
      <c r="AA1606" s="90" t="s">
        <v>7846</v>
      </c>
      <c r="AB1606" s="84"/>
      <c r="AC1606" s="84" t="b">
        <v>0</v>
      </c>
      <c r="AD1606" s="84">
        <v>140</v>
      </c>
      <c r="AE1606" s="90" t="s">
        <v>243</v>
      </c>
      <c r="AF1606" s="84" t="b">
        <v>0</v>
      </c>
      <c r="AG1606" s="84" t="s">
        <v>248</v>
      </c>
      <c r="AH1606" s="84"/>
      <c r="AI1606" s="90" t="s">
        <v>243</v>
      </c>
      <c r="AJ1606" s="84" t="b">
        <v>0</v>
      </c>
      <c r="AK1606" s="84">
        <v>69</v>
      </c>
      <c r="AL1606" s="90" t="s">
        <v>243</v>
      </c>
      <c r="AM1606" s="84" t="s">
        <v>263</v>
      </c>
      <c r="AN1606" s="84" t="b">
        <v>0</v>
      </c>
      <c r="AO1606" s="90" t="s">
        <v>7846</v>
      </c>
      <c r="AP1606" s="84" t="s">
        <v>270</v>
      </c>
      <c r="AQ1606" s="84">
        <v>0</v>
      </c>
      <c r="AR1606" s="84">
        <v>0</v>
      </c>
      <c r="AS1606" s="84"/>
      <c r="AT1606" s="84"/>
      <c r="AU1606" s="84"/>
      <c r="AV1606" s="84"/>
      <c r="AW1606" s="84"/>
      <c r="AX1606" s="84"/>
      <c r="AY1606" s="84"/>
      <c r="AZ1606" s="84"/>
    </row>
    <row r="1607" spans="1:52" x14ac:dyDescent="0.25">
      <c r="A1607" s="69" t="s">
        <v>1683</v>
      </c>
      <c r="B1607" s="69" t="s">
        <v>2320</v>
      </c>
      <c r="C1607" s="70"/>
      <c r="D1607" s="71"/>
      <c r="E1607" s="72"/>
      <c r="F1607" s="73"/>
      <c r="G1607" s="70"/>
      <c r="H1607" s="74"/>
      <c r="I1607" s="75"/>
      <c r="J1607" s="75"/>
      <c r="K1607" s="36"/>
      <c r="L1607" s="82"/>
      <c r="M1607" s="82"/>
      <c r="N1607" s="77"/>
      <c r="O1607" s="84" t="s">
        <v>233</v>
      </c>
      <c r="P1607" s="86">
        <v>43168.061249999999</v>
      </c>
      <c r="Q1607" s="84" t="s">
        <v>2939</v>
      </c>
      <c r="R1607" s="84"/>
      <c r="S1607" s="84"/>
      <c r="T1607" s="84" t="s">
        <v>3547</v>
      </c>
      <c r="U1607" s="84"/>
      <c r="V1607" s="87" t="s">
        <v>4854</v>
      </c>
      <c r="W1607" s="86">
        <v>43168.061249999999</v>
      </c>
      <c r="X1607" s="87" t="s">
        <v>6268</v>
      </c>
      <c r="Y1607" s="84"/>
      <c r="Z1607" s="84"/>
      <c r="AA1607" s="90" t="s">
        <v>7847</v>
      </c>
      <c r="AB1607" s="84"/>
      <c r="AC1607" s="84" t="b">
        <v>0</v>
      </c>
      <c r="AD1607" s="84">
        <v>0</v>
      </c>
      <c r="AE1607" s="90" t="s">
        <v>243</v>
      </c>
      <c r="AF1607" s="84" t="b">
        <v>0</v>
      </c>
      <c r="AG1607" s="84" t="s">
        <v>248</v>
      </c>
      <c r="AH1607" s="84"/>
      <c r="AI1607" s="90" t="s">
        <v>243</v>
      </c>
      <c r="AJ1607" s="84" t="b">
        <v>0</v>
      </c>
      <c r="AK1607" s="84">
        <v>69</v>
      </c>
      <c r="AL1607" s="90" t="s">
        <v>7846</v>
      </c>
      <c r="AM1607" s="84" t="s">
        <v>252</v>
      </c>
      <c r="AN1607" s="84" t="b">
        <v>0</v>
      </c>
      <c r="AO1607" s="90" t="s">
        <v>7846</v>
      </c>
      <c r="AP1607" s="84" t="s">
        <v>179</v>
      </c>
      <c r="AQ1607" s="84">
        <v>0</v>
      </c>
      <c r="AR1607" s="84">
        <v>0</v>
      </c>
      <c r="AS1607" s="84"/>
      <c r="AT1607" s="84"/>
      <c r="AU1607" s="84"/>
      <c r="AV1607" s="84"/>
      <c r="AW1607" s="84"/>
      <c r="AX1607" s="84"/>
      <c r="AY1607" s="84"/>
      <c r="AZ1607" s="84"/>
    </row>
    <row r="1608" spans="1:52" x14ac:dyDescent="0.25">
      <c r="A1608" s="69" t="s">
        <v>1683</v>
      </c>
      <c r="B1608" s="69" t="s">
        <v>1682</v>
      </c>
      <c r="C1608" s="70"/>
      <c r="D1608" s="71"/>
      <c r="E1608" s="72"/>
      <c r="F1608" s="73"/>
      <c r="G1608" s="70"/>
      <c r="H1608" s="74"/>
      <c r="I1608" s="75"/>
      <c r="J1608" s="75"/>
      <c r="K1608" s="36"/>
      <c r="L1608" s="82"/>
      <c r="M1608" s="82"/>
      <c r="N1608" s="77"/>
      <c r="O1608" s="84" t="s">
        <v>233</v>
      </c>
      <c r="P1608" s="86">
        <v>43168.061249999999</v>
      </c>
      <c r="Q1608" s="84" t="s">
        <v>2939</v>
      </c>
      <c r="R1608" s="84"/>
      <c r="S1608" s="84"/>
      <c r="T1608" s="84" t="s">
        <v>3547</v>
      </c>
      <c r="U1608" s="84"/>
      <c r="V1608" s="87" t="s">
        <v>4854</v>
      </c>
      <c r="W1608" s="86">
        <v>43168.061249999999</v>
      </c>
      <c r="X1608" s="87" t="s">
        <v>6268</v>
      </c>
      <c r="Y1608" s="84"/>
      <c r="Z1608" s="84"/>
      <c r="AA1608" s="90" t="s">
        <v>7847</v>
      </c>
      <c r="AB1608" s="84"/>
      <c r="AC1608" s="84" t="b">
        <v>0</v>
      </c>
      <c r="AD1608" s="84">
        <v>0</v>
      </c>
      <c r="AE1608" s="90" t="s">
        <v>243</v>
      </c>
      <c r="AF1608" s="84" t="b">
        <v>0</v>
      </c>
      <c r="AG1608" s="84" t="s">
        <v>248</v>
      </c>
      <c r="AH1608" s="84"/>
      <c r="AI1608" s="90" t="s">
        <v>243</v>
      </c>
      <c r="AJ1608" s="84" t="b">
        <v>0</v>
      </c>
      <c r="AK1608" s="84">
        <v>69</v>
      </c>
      <c r="AL1608" s="90" t="s">
        <v>7846</v>
      </c>
      <c r="AM1608" s="84" t="s">
        <v>252</v>
      </c>
      <c r="AN1608" s="84" t="b">
        <v>0</v>
      </c>
      <c r="AO1608" s="90" t="s">
        <v>7846</v>
      </c>
      <c r="AP1608" s="84" t="s">
        <v>179</v>
      </c>
      <c r="AQ1608" s="84">
        <v>0</v>
      </c>
      <c r="AR1608" s="84">
        <v>0</v>
      </c>
      <c r="AS1608" s="84"/>
      <c r="AT1608" s="84"/>
      <c r="AU1608" s="84"/>
      <c r="AV1608" s="84"/>
      <c r="AW1608" s="84"/>
      <c r="AX1608" s="84"/>
      <c r="AY1608" s="84"/>
      <c r="AZ1608" s="84"/>
    </row>
    <row r="1609" spans="1:52" x14ac:dyDescent="0.25">
      <c r="A1609" s="69" t="s">
        <v>1684</v>
      </c>
      <c r="B1609" s="69" t="s">
        <v>2066</v>
      </c>
      <c r="C1609" s="70"/>
      <c r="D1609" s="71"/>
      <c r="E1609" s="72"/>
      <c r="F1609" s="73"/>
      <c r="G1609" s="70"/>
      <c r="H1609" s="74"/>
      <c r="I1609" s="75"/>
      <c r="J1609" s="75"/>
      <c r="K1609" s="36"/>
      <c r="L1609" s="82"/>
      <c r="M1609" s="82"/>
      <c r="N1609" s="77"/>
      <c r="O1609" s="84" t="s">
        <v>233</v>
      </c>
      <c r="P1609" s="86">
        <v>43168.061249999999</v>
      </c>
      <c r="Q1609" s="84" t="s">
        <v>2571</v>
      </c>
      <c r="R1609" s="84"/>
      <c r="S1609" s="84"/>
      <c r="T1609" s="84" t="s">
        <v>3637</v>
      </c>
      <c r="U1609" s="84"/>
      <c r="V1609" s="87" t="s">
        <v>4855</v>
      </c>
      <c r="W1609" s="86">
        <v>43168.061249999999</v>
      </c>
      <c r="X1609" s="87" t="s">
        <v>6269</v>
      </c>
      <c r="Y1609" s="84"/>
      <c r="Z1609" s="84"/>
      <c r="AA1609" s="90" t="s">
        <v>7848</v>
      </c>
      <c r="AB1609" s="84"/>
      <c r="AC1609" s="84" t="b">
        <v>0</v>
      </c>
      <c r="AD1609" s="84">
        <v>0</v>
      </c>
      <c r="AE1609" s="90" t="s">
        <v>243</v>
      </c>
      <c r="AF1609" s="84" t="b">
        <v>0</v>
      </c>
      <c r="AG1609" s="84" t="s">
        <v>248</v>
      </c>
      <c r="AH1609" s="84"/>
      <c r="AI1609" s="90" t="s">
        <v>243</v>
      </c>
      <c r="AJ1609" s="84" t="b">
        <v>0</v>
      </c>
      <c r="AK1609" s="84">
        <v>31</v>
      </c>
      <c r="AL1609" s="90" t="s">
        <v>8299</v>
      </c>
      <c r="AM1609" s="84" t="s">
        <v>252</v>
      </c>
      <c r="AN1609" s="84" t="b">
        <v>0</v>
      </c>
      <c r="AO1609" s="90" t="s">
        <v>8299</v>
      </c>
      <c r="AP1609" s="84" t="s">
        <v>179</v>
      </c>
      <c r="AQ1609" s="84">
        <v>0</v>
      </c>
      <c r="AR1609" s="84">
        <v>0</v>
      </c>
      <c r="AS1609" s="84"/>
      <c r="AT1609" s="84"/>
      <c r="AU1609" s="84"/>
      <c r="AV1609" s="84"/>
      <c r="AW1609" s="84"/>
      <c r="AX1609" s="84"/>
      <c r="AY1609" s="84"/>
      <c r="AZ1609" s="84"/>
    </row>
    <row r="1610" spans="1:52" x14ac:dyDescent="0.25">
      <c r="A1610" s="69" t="s">
        <v>1685</v>
      </c>
      <c r="B1610" s="69" t="s">
        <v>2321</v>
      </c>
      <c r="C1610" s="70"/>
      <c r="D1610" s="71"/>
      <c r="E1610" s="72"/>
      <c r="F1610" s="73"/>
      <c r="G1610" s="70"/>
      <c r="H1610" s="74"/>
      <c r="I1610" s="75"/>
      <c r="J1610" s="75"/>
      <c r="K1610" s="36"/>
      <c r="L1610" s="82"/>
      <c r="M1610" s="82"/>
      <c r="N1610" s="77"/>
      <c r="O1610" s="84" t="s">
        <v>233</v>
      </c>
      <c r="P1610" s="86">
        <v>43168.061273148145</v>
      </c>
      <c r="Q1610" s="84" t="s">
        <v>2940</v>
      </c>
      <c r="R1610" s="87" t="s">
        <v>3357</v>
      </c>
      <c r="S1610" s="84" t="s">
        <v>3517</v>
      </c>
      <c r="T1610" s="84" t="s">
        <v>3772</v>
      </c>
      <c r="U1610" s="84"/>
      <c r="V1610" s="87" t="s">
        <v>4856</v>
      </c>
      <c r="W1610" s="86">
        <v>43168.061273148145</v>
      </c>
      <c r="X1610" s="87" t="s">
        <v>6270</v>
      </c>
      <c r="Y1610" s="84"/>
      <c r="Z1610" s="84"/>
      <c r="AA1610" s="90" t="s">
        <v>7849</v>
      </c>
      <c r="AB1610" s="84"/>
      <c r="AC1610" s="84" t="b">
        <v>0</v>
      </c>
      <c r="AD1610" s="84">
        <v>0</v>
      </c>
      <c r="AE1610" s="90" t="s">
        <v>243</v>
      </c>
      <c r="AF1610" s="84" t="b">
        <v>0</v>
      </c>
      <c r="AG1610" s="84" t="s">
        <v>248</v>
      </c>
      <c r="AH1610" s="84"/>
      <c r="AI1610" s="90" t="s">
        <v>243</v>
      </c>
      <c r="AJ1610" s="84" t="b">
        <v>0</v>
      </c>
      <c r="AK1610" s="84">
        <v>0</v>
      </c>
      <c r="AL1610" s="90" t="s">
        <v>243</v>
      </c>
      <c r="AM1610" s="84" t="s">
        <v>253</v>
      </c>
      <c r="AN1610" s="84" t="b">
        <v>0</v>
      </c>
      <c r="AO1610" s="90" t="s">
        <v>7849</v>
      </c>
      <c r="AP1610" s="84" t="s">
        <v>179</v>
      </c>
      <c r="AQ1610" s="84">
        <v>0</v>
      </c>
      <c r="AR1610" s="84">
        <v>0</v>
      </c>
      <c r="AS1610" s="84"/>
      <c r="AT1610" s="84"/>
      <c r="AU1610" s="84"/>
      <c r="AV1610" s="84"/>
      <c r="AW1610" s="84"/>
      <c r="AX1610" s="84"/>
      <c r="AY1610" s="84"/>
      <c r="AZ1610" s="84"/>
    </row>
    <row r="1611" spans="1:52" x14ac:dyDescent="0.25">
      <c r="A1611" s="69" t="s">
        <v>1686</v>
      </c>
      <c r="B1611" s="69" t="s">
        <v>1686</v>
      </c>
      <c r="C1611" s="70"/>
      <c r="D1611" s="71"/>
      <c r="E1611" s="72"/>
      <c r="F1611" s="73"/>
      <c r="G1611" s="70"/>
      <c r="H1611" s="74"/>
      <c r="I1611" s="75"/>
      <c r="J1611" s="75"/>
      <c r="K1611" s="36"/>
      <c r="L1611" s="82"/>
      <c r="M1611" s="82"/>
      <c r="N1611" s="77"/>
      <c r="O1611" s="84" t="s">
        <v>179</v>
      </c>
      <c r="P1611" s="86">
        <v>43168.061284722222</v>
      </c>
      <c r="Q1611" s="84" t="s">
        <v>2941</v>
      </c>
      <c r="R1611" s="87" t="s">
        <v>3358</v>
      </c>
      <c r="S1611" s="84" t="s">
        <v>236</v>
      </c>
      <c r="T1611" s="84" t="s">
        <v>3773</v>
      </c>
      <c r="U1611" s="84"/>
      <c r="V1611" s="87" t="s">
        <v>4857</v>
      </c>
      <c r="W1611" s="86">
        <v>43168.061284722222</v>
      </c>
      <c r="X1611" s="87" t="s">
        <v>6271</v>
      </c>
      <c r="Y1611" s="84"/>
      <c r="Z1611" s="84"/>
      <c r="AA1611" s="90" t="s">
        <v>7850</v>
      </c>
      <c r="AB1611" s="84"/>
      <c r="AC1611" s="84" t="b">
        <v>0</v>
      </c>
      <c r="AD1611" s="84">
        <v>0</v>
      </c>
      <c r="AE1611" s="90" t="s">
        <v>243</v>
      </c>
      <c r="AF1611" s="84" t="b">
        <v>1</v>
      </c>
      <c r="AG1611" s="84" t="s">
        <v>248</v>
      </c>
      <c r="AH1611" s="84"/>
      <c r="AI1611" s="90" t="s">
        <v>8512</v>
      </c>
      <c r="AJ1611" s="84" t="b">
        <v>0</v>
      </c>
      <c r="AK1611" s="84">
        <v>0</v>
      </c>
      <c r="AL1611" s="90" t="s">
        <v>243</v>
      </c>
      <c r="AM1611" s="84" t="s">
        <v>252</v>
      </c>
      <c r="AN1611" s="84" t="b">
        <v>0</v>
      </c>
      <c r="AO1611" s="90" t="s">
        <v>7850</v>
      </c>
      <c r="AP1611" s="84" t="s">
        <v>179</v>
      </c>
      <c r="AQ1611" s="84">
        <v>0</v>
      </c>
      <c r="AR1611" s="84">
        <v>0</v>
      </c>
      <c r="AS1611" s="84"/>
      <c r="AT1611" s="84"/>
      <c r="AU1611" s="84"/>
      <c r="AV1611" s="84"/>
      <c r="AW1611" s="84"/>
      <c r="AX1611" s="84"/>
      <c r="AY1611" s="84"/>
      <c r="AZ1611" s="84"/>
    </row>
    <row r="1612" spans="1:52" x14ac:dyDescent="0.25">
      <c r="A1612" s="69" t="s">
        <v>1687</v>
      </c>
      <c r="B1612" s="69" t="s">
        <v>1989</v>
      </c>
      <c r="C1612" s="70"/>
      <c r="D1612" s="71"/>
      <c r="E1612" s="72"/>
      <c r="F1612" s="73"/>
      <c r="G1612" s="70"/>
      <c r="H1612" s="74"/>
      <c r="I1612" s="75"/>
      <c r="J1612" s="75"/>
      <c r="K1612" s="36"/>
      <c r="L1612" s="82"/>
      <c r="M1612" s="82"/>
      <c r="N1612" s="77"/>
      <c r="O1612" s="84" t="s">
        <v>233</v>
      </c>
      <c r="P1612" s="86">
        <v>43168.061284722222</v>
      </c>
      <c r="Q1612" s="84" t="s">
        <v>2780</v>
      </c>
      <c r="R1612" s="84"/>
      <c r="S1612" s="84"/>
      <c r="T1612" s="84" t="s">
        <v>3708</v>
      </c>
      <c r="U1612" s="84"/>
      <c r="V1612" s="87" t="s">
        <v>4858</v>
      </c>
      <c r="W1612" s="86">
        <v>43168.061284722222</v>
      </c>
      <c r="X1612" s="87" t="s">
        <v>6272</v>
      </c>
      <c r="Y1612" s="84"/>
      <c r="Z1612" s="84"/>
      <c r="AA1612" s="90" t="s">
        <v>7851</v>
      </c>
      <c r="AB1612" s="84"/>
      <c r="AC1612" s="84" t="b">
        <v>0</v>
      </c>
      <c r="AD1612" s="84">
        <v>0</v>
      </c>
      <c r="AE1612" s="90" t="s">
        <v>243</v>
      </c>
      <c r="AF1612" s="84" t="b">
        <v>0</v>
      </c>
      <c r="AG1612" s="84" t="s">
        <v>248</v>
      </c>
      <c r="AH1612" s="84"/>
      <c r="AI1612" s="90" t="s">
        <v>243</v>
      </c>
      <c r="AJ1612" s="84" t="b">
        <v>0</v>
      </c>
      <c r="AK1612" s="84">
        <v>4</v>
      </c>
      <c r="AL1612" s="90" t="s">
        <v>8212</v>
      </c>
      <c r="AM1612" s="84" t="s">
        <v>252</v>
      </c>
      <c r="AN1612" s="84" t="b">
        <v>0</v>
      </c>
      <c r="AO1612" s="90" t="s">
        <v>8212</v>
      </c>
      <c r="AP1612" s="84" t="s">
        <v>179</v>
      </c>
      <c r="AQ1612" s="84">
        <v>0</v>
      </c>
      <c r="AR1612" s="84">
        <v>0</v>
      </c>
      <c r="AS1612" s="84"/>
      <c r="AT1612" s="84"/>
      <c r="AU1612" s="84"/>
      <c r="AV1612" s="84"/>
      <c r="AW1612" s="84"/>
      <c r="AX1612" s="84"/>
      <c r="AY1612" s="84"/>
      <c r="AZ1612" s="84"/>
    </row>
    <row r="1613" spans="1:52" x14ac:dyDescent="0.25">
      <c r="A1613" s="69" t="s">
        <v>1688</v>
      </c>
      <c r="B1613" s="69" t="s">
        <v>2095</v>
      </c>
      <c r="C1613" s="70"/>
      <c r="D1613" s="71"/>
      <c r="E1613" s="72"/>
      <c r="F1613" s="73"/>
      <c r="G1613" s="70"/>
      <c r="H1613" s="74"/>
      <c r="I1613" s="75"/>
      <c r="J1613" s="75"/>
      <c r="K1613" s="36"/>
      <c r="L1613" s="82"/>
      <c r="M1613" s="82"/>
      <c r="N1613" s="77"/>
      <c r="O1613" s="84" t="s">
        <v>233</v>
      </c>
      <c r="P1613" s="86">
        <v>43168.061284722222</v>
      </c>
      <c r="Q1613" s="84" t="s">
        <v>2400</v>
      </c>
      <c r="R1613" s="84"/>
      <c r="S1613" s="84"/>
      <c r="T1613" s="84"/>
      <c r="U1613" s="84"/>
      <c r="V1613" s="87" t="s">
        <v>4859</v>
      </c>
      <c r="W1613" s="86">
        <v>43168.061284722222</v>
      </c>
      <c r="X1613" s="87" t="s">
        <v>6273</v>
      </c>
      <c r="Y1613" s="84"/>
      <c r="Z1613" s="84"/>
      <c r="AA1613" s="90" t="s">
        <v>7852</v>
      </c>
      <c r="AB1613" s="84"/>
      <c r="AC1613" s="84" t="b">
        <v>0</v>
      </c>
      <c r="AD1613" s="84">
        <v>0</v>
      </c>
      <c r="AE1613" s="90" t="s">
        <v>243</v>
      </c>
      <c r="AF1613" s="84" t="b">
        <v>0</v>
      </c>
      <c r="AG1613" s="84" t="s">
        <v>532</v>
      </c>
      <c r="AH1613" s="84"/>
      <c r="AI1613" s="90" t="s">
        <v>243</v>
      </c>
      <c r="AJ1613" s="84" t="b">
        <v>0</v>
      </c>
      <c r="AK1613" s="84">
        <v>369</v>
      </c>
      <c r="AL1613" s="90" t="s">
        <v>8332</v>
      </c>
      <c r="AM1613" s="84" t="s">
        <v>252</v>
      </c>
      <c r="AN1613" s="84" t="b">
        <v>0</v>
      </c>
      <c r="AO1613" s="90" t="s">
        <v>8332</v>
      </c>
      <c r="AP1613" s="84" t="s">
        <v>179</v>
      </c>
      <c r="AQ1613" s="84">
        <v>0</v>
      </c>
      <c r="AR1613" s="84">
        <v>0</v>
      </c>
      <c r="AS1613" s="84"/>
      <c r="AT1613" s="84"/>
      <c r="AU1613" s="84"/>
      <c r="AV1613" s="84"/>
      <c r="AW1613" s="84"/>
      <c r="AX1613" s="84"/>
      <c r="AY1613" s="84"/>
      <c r="AZ1613" s="84"/>
    </row>
    <row r="1614" spans="1:52" x14ac:dyDescent="0.25">
      <c r="A1614" s="69" t="s">
        <v>1689</v>
      </c>
      <c r="B1614" s="69" t="s">
        <v>2322</v>
      </c>
      <c r="C1614" s="70"/>
      <c r="D1614" s="71"/>
      <c r="E1614" s="72"/>
      <c r="F1614" s="73"/>
      <c r="G1614" s="70"/>
      <c r="H1614" s="74"/>
      <c r="I1614" s="75"/>
      <c r="J1614" s="75"/>
      <c r="K1614" s="36"/>
      <c r="L1614" s="82"/>
      <c r="M1614" s="82"/>
      <c r="N1614" s="77"/>
      <c r="O1614" s="84" t="s">
        <v>233</v>
      </c>
      <c r="P1614" s="86">
        <v>43168.061296296299</v>
      </c>
      <c r="Q1614" s="84" t="s">
        <v>2942</v>
      </c>
      <c r="R1614" s="87" t="s">
        <v>3359</v>
      </c>
      <c r="S1614" s="84" t="s">
        <v>3456</v>
      </c>
      <c r="T1614" s="84" t="s">
        <v>3600</v>
      </c>
      <c r="U1614" s="84"/>
      <c r="V1614" s="87" t="s">
        <v>4860</v>
      </c>
      <c r="W1614" s="86">
        <v>43168.061296296299</v>
      </c>
      <c r="X1614" s="87" t="s">
        <v>6274</v>
      </c>
      <c r="Y1614" s="84"/>
      <c r="Z1614" s="84"/>
      <c r="AA1614" s="90" t="s">
        <v>7853</v>
      </c>
      <c r="AB1614" s="84"/>
      <c r="AC1614" s="84" t="b">
        <v>0</v>
      </c>
      <c r="AD1614" s="84">
        <v>0</v>
      </c>
      <c r="AE1614" s="90" t="s">
        <v>243</v>
      </c>
      <c r="AF1614" s="84" t="b">
        <v>0</v>
      </c>
      <c r="AG1614" s="84" t="s">
        <v>248</v>
      </c>
      <c r="AH1614" s="84"/>
      <c r="AI1614" s="90" t="s">
        <v>243</v>
      </c>
      <c r="AJ1614" s="84" t="b">
        <v>0</v>
      </c>
      <c r="AK1614" s="84">
        <v>0</v>
      </c>
      <c r="AL1614" s="90" t="s">
        <v>243</v>
      </c>
      <c r="AM1614" s="84" t="s">
        <v>8529</v>
      </c>
      <c r="AN1614" s="84" t="b">
        <v>0</v>
      </c>
      <c r="AO1614" s="90" t="s">
        <v>7853</v>
      </c>
      <c r="AP1614" s="84" t="s">
        <v>179</v>
      </c>
      <c r="AQ1614" s="84">
        <v>0</v>
      </c>
      <c r="AR1614" s="84">
        <v>0</v>
      </c>
      <c r="AS1614" s="84"/>
      <c r="AT1614" s="84"/>
      <c r="AU1614" s="84"/>
      <c r="AV1614" s="84"/>
      <c r="AW1614" s="84"/>
      <c r="AX1614" s="84"/>
      <c r="AY1614" s="84"/>
      <c r="AZ1614" s="84"/>
    </row>
    <row r="1615" spans="1:52" x14ac:dyDescent="0.25">
      <c r="A1615" s="69" t="s">
        <v>1690</v>
      </c>
      <c r="B1615" s="69" t="s">
        <v>1690</v>
      </c>
      <c r="C1615" s="70"/>
      <c r="D1615" s="71"/>
      <c r="E1615" s="72"/>
      <c r="F1615" s="73"/>
      <c r="G1615" s="70"/>
      <c r="H1615" s="74"/>
      <c r="I1615" s="75"/>
      <c r="J1615" s="75"/>
      <c r="K1615" s="36"/>
      <c r="L1615" s="82"/>
      <c r="M1615" s="82"/>
      <c r="N1615" s="77"/>
      <c r="O1615" s="84" t="s">
        <v>179</v>
      </c>
      <c r="P1615" s="86">
        <v>43168.061307870368</v>
      </c>
      <c r="Q1615" s="84" t="s">
        <v>2943</v>
      </c>
      <c r="R1615" s="87" t="s">
        <v>3360</v>
      </c>
      <c r="S1615" s="84" t="s">
        <v>3456</v>
      </c>
      <c r="T1615" s="84" t="s">
        <v>3600</v>
      </c>
      <c r="U1615" s="84"/>
      <c r="V1615" s="87" t="s">
        <v>4861</v>
      </c>
      <c r="W1615" s="86">
        <v>43168.061307870368</v>
      </c>
      <c r="X1615" s="87" t="s">
        <v>6275</v>
      </c>
      <c r="Y1615" s="84"/>
      <c r="Z1615" s="84"/>
      <c r="AA1615" s="90" t="s">
        <v>7854</v>
      </c>
      <c r="AB1615" s="84"/>
      <c r="AC1615" s="84" t="b">
        <v>0</v>
      </c>
      <c r="AD1615" s="84">
        <v>0</v>
      </c>
      <c r="AE1615" s="90" t="s">
        <v>243</v>
      </c>
      <c r="AF1615" s="84" t="b">
        <v>0</v>
      </c>
      <c r="AG1615" s="84" t="s">
        <v>248</v>
      </c>
      <c r="AH1615" s="84"/>
      <c r="AI1615" s="90" t="s">
        <v>243</v>
      </c>
      <c r="AJ1615" s="84" t="b">
        <v>0</v>
      </c>
      <c r="AK1615" s="84">
        <v>0</v>
      </c>
      <c r="AL1615" s="90" t="s">
        <v>243</v>
      </c>
      <c r="AM1615" s="84" t="s">
        <v>8529</v>
      </c>
      <c r="AN1615" s="84" t="b">
        <v>0</v>
      </c>
      <c r="AO1615" s="90" t="s">
        <v>7854</v>
      </c>
      <c r="AP1615" s="84" t="s">
        <v>179</v>
      </c>
      <c r="AQ1615" s="84">
        <v>0</v>
      </c>
      <c r="AR1615" s="84">
        <v>0</v>
      </c>
      <c r="AS1615" s="84"/>
      <c r="AT1615" s="84"/>
      <c r="AU1615" s="84"/>
      <c r="AV1615" s="84"/>
      <c r="AW1615" s="84"/>
      <c r="AX1615" s="84"/>
      <c r="AY1615" s="84"/>
      <c r="AZ1615" s="84"/>
    </row>
    <row r="1616" spans="1:52" x14ac:dyDescent="0.25">
      <c r="A1616" s="69" t="s">
        <v>1691</v>
      </c>
      <c r="B1616" s="69" t="s">
        <v>1691</v>
      </c>
      <c r="C1616" s="70"/>
      <c r="D1616" s="71"/>
      <c r="E1616" s="72"/>
      <c r="F1616" s="73"/>
      <c r="G1616" s="70"/>
      <c r="H1616" s="74"/>
      <c r="I1616" s="75"/>
      <c r="J1616" s="75"/>
      <c r="K1616" s="36"/>
      <c r="L1616" s="82"/>
      <c r="M1616" s="82"/>
      <c r="N1616" s="77"/>
      <c r="O1616" s="84" t="s">
        <v>179</v>
      </c>
      <c r="P1616" s="86">
        <v>43167.408761574072</v>
      </c>
      <c r="Q1616" s="84" t="s">
        <v>2944</v>
      </c>
      <c r="R1616" s="87" t="s">
        <v>3361</v>
      </c>
      <c r="S1616" s="84" t="s">
        <v>3518</v>
      </c>
      <c r="T1616" s="84" t="s">
        <v>3547</v>
      </c>
      <c r="U1616" s="84"/>
      <c r="V1616" s="87" t="s">
        <v>4862</v>
      </c>
      <c r="W1616" s="86">
        <v>43167.408761574072</v>
      </c>
      <c r="X1616" s="87" t="s">
        <v>6276</v>
      </c>
      <c r="Y1616" s="84"/>
      <c r="Z1616" s="84"/>
      <c r="AA1616" s="90" t="s">
        <v>7855</v>
      </c>
      <c r="AB1616" s="90" t="s">
        <v>8377</v>
      </c>
      <c r="AC1616" s="84" t="b">
        <v>0</v>
      </c>
      <c r="AD1616" s="84">
        <v>11</v>
      </c>
      <c r="AE1616" s="90" t="s">
        <v>8457</v>
      </c>
      <c r="AF1616" s="84" t="b">
        <v>0</v>
      </c>
      <c r="AG1616" s="84" t="s">
        <v>8486</v>
      </c>
      <c r="AH1616" s="84"/>
      <c r="AI1616" s="90" t="s">
        <v>243</v>
      </c>
      <c r="AJ1616" s="84" t="b">
        <v>0</v>
      </c>
      <c r="AK1616" s="84">
        <v>53</v>
      </c>
      <c r="AL1616" s="90" t="s">
        <v>243</v>
      </c>
      <c r="AM1616" s="84" t="s">
        <v>253</v>
      </c>
      <c r="AN1616" s="84" t="b">
        <v>0</v>
      </c>
      <c r="AO1616" s="90" t="s">
        <v>8377</v>
      </c>
      <c r="AP1616" s="84" t="s">
        <v>270</v>
      </c>
      <c r="AQ1616" s="84">
        <v>0</v>
      </c>
      <c r="AR1616" s="84">
        <v>0</v>
      </c>
      <c r="AS1616" s="84"/>
      <c r="AT1616" s="84"/>
      <c r="AU1616" s="84"/>
      <c r="AV1616" s="84"/>
      <c r="AW1616" s="84"/>
      <c r="AX1616" s="84"/>
      <c r="AY1616" s="84"/>
      <c r="AZ1616" s="84"/>
    </row>
    <row r="1617" spans="1:52" x14ac:dyDescent="0.25">
      <c r="A1617" s="69" t="s">
        <v>1692</v>
      </c>
      <c r="B1617" s="69" t="s">
        <v>1691</v>
      </c>
      <c r="C1617" s="70"/>
      <c r="D1617" s="71"/>
      <c r="E1617" s="72"/>
      <c r="F1617" s="73"/>
      <c r="G1617" s="70"/>
      <c r="H1617" s="74"/>
      <c r="I1617" s="75"/>
      <c r="J1617" s="75"/>
      <c r="K1617" s="36"/>
      <c r="L1617" s="82"/>
      <c r="M1617" s="82"/>
      <c r="N1617" s="77"/>
      <c r="O1617" s="84" t="s">
        <v>233</v>
      </c>
      <c r="P1617" s="86">
        <v>43168.061319444445</v>
      </c>
      <c r="Q1617" s="84" t="s">
        <v>2945</v>
      </c>
      <c r="R1617" s="84"/>
      <c r="S1617" s="84"/>
      <c r="T1617" s="84"/>
      <c r="U1617" s="84"/>
      <c r="V1617" s="87" t="s">
        <v>4863</v>
      </c>
      <c r="W1617" s="86">
        <v>43168.061319444445</v>
      </c>
      <c r="X1617" s="87" t="s">
        <v>6277</v>
      </c>
      <c r="Y1617" s="84"/>
      <c r="Z1617" s="84"/>
      <c r="AA1617" s="90" t="s">
        <v>7856</v>
      </c>
      <c r="AB1617" s="84"/>
      <c r="AC1617" s="84" t="b">
        <v>0</v>
      </c>
      <c r="AD1617" s="84">
        <v>0</v>
      </c>
      <c r="AE1617" s="90" t="s">
        <v>243</v>
      </c>
      <c r="AF1617" s="84" t="b">
        <v>0</v>
      </c>
      <c r="AG1617" s="84" t="s">
        <v>8486</v>
      </c>
      <c r="AH1617" s="84"/>
      <c r="AI1617" s="90" t="s">
        <v>243</v>
      </c>
      <c r="AJ1617" s="84" t="b">
        <v>0</v>
      </c>
      <c r="AK1617" s="84">
        <v>53</v>
      </c>
      <c r="AL1617" s="90" t="s">
        <v>7855</v>
      </c>
      <c r="AM1617" s="84" t="s">
        <v>251</v>
      </c>
      <c r="AN1617" s="84" t="b">
        <v>0</v>
      </c>
      <c r="AO1617" s="90" t="s">
        <v>7855</v>
      </c>
      <c r="AP1617" s="84" t="s">
        <v>179</v>
      </c>
      <c r="AQ1617" s="84">
        <v>0</v>
      </c>
      <c r="AR1617" s="84">
        <v>0</v>
      </c>
      <c r="AS1617" s="84"/>
      <c r="AT1617" s="84"/>
      <c r="AU1617" s="84"/>
      <c r="AV1617" s="84"/>
      <c r="AW1617" s="84"/>
      <c r="AX1617" s="84"/>
      <c r="AY1617" s="84"/>
      <c r="AZ1617" s="84"/>
    </row>
    <row r="1618" spans="1:52" x14ac:dyDescent="0.25">
      <c r="A1618" s="69" t="s">
        <v>1693</v>
      </c>
      <c r="B1618" s="69" t="s">
        <v>2082</v>
      </c>
      <c r="C1618" s="70"/>
      <c r="D1618" s="71"/>
      <c r="E1618" s="72"/>
      <c r="F1618" s="73"/>
      <c r="G1618" s="70"/>
      <c r="H1618" s="74"/>
      <c r="I1618" s="75"/>
      <c r="J1618" s="75"/>
      <c r="K1618" s="36"/>
      <c r="L1618" s="82"/>
      <c r="M1618" s="82"/>
      <c r="N1618" s="77"/>
      <c r="O1618" s="84" t="s">
        <v>233</v>
      </c>
      <c r="P1618" s="86">
        <v>43168.061342592591</v>
      </c>
      <c r="Q1618" s="84" t="s">
        <v>2397</v>
      </c>
      <c r="R1618" s="84"/>
      <c r="S1618" s="84"/>
      <c r="T1618" s="84"/>
      <c r="U1618" s="84"/>
      <c r="V1618" s="87" t="s">
        <v>4864</v>
      </c>
      <c r="W1618" s="86">
        <v>43168.061342592591</v>
      </c>
      <c r="X1618" s="87" t="s">
        <v>6278</v>
      </c>
      <c r="Y1618" s="84"/>
      <c r="Z1618" s="84"/>
      <c r="AA1618" s="90" t="s">
        <v>7857</v>
      </c>
      <c r="AB1618" s="84"/>
      <c r="AC1618" s="84" t="b">
        <v>0</v>
      </c>
      <c r="AD1618" s="84">
        <v>0</v>
      </c>
      <c r="AE1618" s="90" t="s">
        <v>243</v>
      </c>
      <c r="AF1618" s="84" t="b">
        <v>1</v>
      </c>
      <c r="AG1618" s="84" t="s">
        <v>248</v>
      </c>
      <c r="AH1618" s="84"/>
      <c r="AI1618" s="90" t="s">
        <v>8490</v>
      </c>
      <c r="AJ1618" s="84" t="b">
        <v>0</v>
      </c>
      <c r="AK1618" s="84">
        <v>6157</v>
      </c>
      <c r="AL1618" s="90" t="s">
        <v>8318</v>
      </c>
      <c r="AM1618" s="84" t="s">
        <v>252</v>
      </c>
      <c r="AN1618" s="84" t="b">
        <v>0</v>
      </c>
      <c r="AO1618" s="90" t="s">
        <v>8318</v>
      </c>
      <c r="AP1618" s="84" t="s">
        <v>179</v>
      </c>
      <c r="AQ1618" s="84">
        <v>0</v>
      </c>
      <c r="AR1618" s="84">
        <v>0</v>
      </c>
      <c r="AS1618" s="84"/>
      <c r="AT1618" s="84"/>
      <c r="AU1618" s="84"/>
      <c r="AV1618" s="84"/>
      <c r="AW1618" s="84"/>
      <c r="AX1618" s="84"/>
      <c r="AY1618" s="84"/>
      <c r="AZ1618" s="84"/>
    </row>
    <row r="1619" spans="1:52" x14ac:dyDescent="0.25">
      <c r="A1619" s="69" t="s">
        <v>1694</v>
      </c>
      <c r="B1619" s="69" t="s">
        <v>2151</v>
      </c>
      <c r="C1619" s="70"/>
      <c r="D1619" s="71"/>
      <c r="E1619" s="72"/>
      <c r="F1619" s="73"/>
      <c r="G1619" s="70"/>
      <c r="H1619" s="74"/>
      <c r="I1619" s="75"/>
      <c r="J1619" s="75"/>
      <c r="K1619" s="36"/>
      <c r="L1619" s="82"/>
      <c r="M1619" s="82"/>
      <c r="N1619" s="77"/>
      <c r="O1619" s="84" t="s">
        <v>233</v>
      </c>
      <c r="P1619" s="86">
        <v>43168.061342592591</v>
      </c>
      <c r="Q1619" s="84" t="s">
        <v>2440</v>
      </c>
      <c r="R1619" s="84"/>
      <c r="S1619" s="84"/>
      <c r="T1619" s="84" t="s">
        <v>3586</v>
      </c>
      <c r="U1619" s="84"/>
      <c r="V1619" s="87" t="s">
        <v>4865</v>
      </c>
      <c r="W1619" s="86">
        <v>43168.061342592591</v>
      </c>
      <c r="X1619" s="87" t="s">
        <v>6279</v>
      </c>
      <c r="Y1619" s="84"/>
      <c r="Z1619" s="84"/>
      <c r="AA1619" s="90" t="s">
        <v>7858</v>
      </c>
      <c r="AB1619" s="84"/>
      <c r="AC1619" s="84" t="b">
        <v>0</v>
      </c>
      <c r="AD1619" s="84">
        <v>0</v>
      </c>
      <c r="AE1619" s="90" t="s">
        <v>243</v>
      </c>
      <c r="AF1619" s="84" t="b">
        <v>0</v>
      </c>
      <c r="AG1619" s="84" t="s">
        <v>248</v>
      </c>
      <c r="AH1619" s="84"/>
      <c r="AI1619" s="90" t="s">
        <v>243</v>
      </c>
      <c r="AJ1619" s="84" t="b">
        <v>0</v>
      </c>
      <c r="AK1619" s="84">
        <v>3079</v>
      </c>
      <c r="AL1619" s="90" t="s">
        <v>8073</v>
      </c>
      <c r="AM1619" s="84" t="s">
        <v>263</v>
      </c>
      <c r="AN1619" s="84" t="b">
        <v>0</v>
      </c>
      <c r="AO1619" s="90" t="s">
        <v>8073</v>
      </c>
      <c r="AP1619" s="84" t="s">
        <v>179</v>
      </c>
      <c r="AQ1619" s="84">
        <v>0</v>
      </c>
      <c r="AR1619" s="84">
        <v>0</v>
      </c>
      <c r="AS1619" s="84"/>
      <c r="AT1619" s="84"/>
      <c r="AU1619" s="84"/>
      <c r="AV1619" s="84"/>
      <c r="AW1619" s="84"/>
      <c r="AX1619" s="84"/>
      <c r="AY1619" s="84"/>
      <c r="AZ1619" s="84"/>
    </row>
    <row r="1620" spans="1:52" x14ac:dyDescent="0.25">
      <c r="A1620" s="69" t="s">
        <v>1694</v>
      </c>
      <c r="B1620" s="69" t="s">
        <v>1872</v>
      </c>
      <c r="C1620" s="70"/>
      <c r="D1620" s="71"/>
      <c r="E1620" s="72"/>
      <c r="F1620" s="73"/>
      <c r="G1620" s="70"/>
      <c r="H1620" s="74"/>
      <c r="I1620" s="75"/>
      <c r="J1620" s="75"/>
      <c r="K1620" s="36"/>
      <c r="L1620" s="82"/>
      <c r="M1620" s="82"/>
      <c r="N1620" s="77"/>
      <c r="O1620" s="84" t="s">
        <v>233</v>
      </c>
      <c r="P1620" s="86">
        <v>43168.061342592591</v>
      </c>
      <c r="Q1620" s="84" t="s">
        <v>2440</v>
      </c>
      <c r="R1620" s="84"/>
      <c r="S1620" s="84"/>
      <c r="T1620" s="84" t="s">
        <v>3586</v>
      </c>
      <c r="U1620" s="84"/>
      <c r="V1620" s="87" t="s">
        <v>4865</v>
      </c>
      <c r="W1620" s="86">
        <v>43168.061342592591</v>
      </c>
      <c r="X1620" s="87" t="s">
        <v>6279</v>
      </c>
      <c r="Y1620" s="84"/>
      <c r="Z1620" s="84"/>
      <c r="AA1620" s="90" t="s">
        <v>7858</v>
      </c>
      <c r="AB1620" s="84"/>
      <c r="AC1620" s="84" t="b">
        <v>0</v>
      </c>
      <c r="AD1620" s="84">
        <v>0</v>
      </c>
      <c r="AE1620" s="90" t="s">
        <v>243</v>
      </c>
      <c r="AF1620" s="84" t="b">
        <v>0</v>
      </c>
      <c r="AG1620" s="84" t="s">
        <v>248</v>
      </c>
      <c r="AH1620" s="84"/>
      <c r="AI1620" s="90" t="s">
        <v>243</v>
      </c>
      <c r="AJ1620" s="84" t="b">
        <v>0</v>
      </c>
      <c r="AK1620" s="84">
        <v>3079</v>
      </c>
      <c r="AL1620" s="90" t="s">
        <v>8073</v>
      </c>
      <c r="AM1620" s="84" t="s">
        <v>263</v>
      </c>
      <c r="AN1620" s="84" t="b">
        <v>0</v>
      </c>
      <c r="AO1620" s="90" t="s">
        <v>8073</v>
      </c>
      <c r="AP1620" s="84" t="s">
        <v>179</v>
      </c>
      <c r="AQ1620" s="84">
        <v>0</v>
      </c>
      <c r="AR1620" s="84">
        <v>0</v>
      </c>
      <c r="AS1620" s="84"/>
      <c r="AT1620" s="84"/>
      <c r="AU1620" s="84"/>
      <c r="AV1620" s="84"/>
      <c r="AW1620" s="84"/>
      <c r="AX1620" s="84"/>
      <c r="AY1620" s="84"/>
      <c r="AZ1620" s="84"/>
    </row>
    <row r="1621" spans="1:52" x14ac:dyDescent="0.25">
      <c r="A1621" s="69" t="s">
        <v>1695</v>
      </c>
      <c r="B1621" s="69" t="s">
        <v>1695</v>
      </c>
      <c r="C1621" s="70"/>
      <c r="D1621" s="71"/>
      <c r="E1621" s="72"/>
      <c r="F1621" s="73"/>
      <c r="G1621" s="70"/>
      <c r="H1621" s="74"/>
      <c r="I1621" s="75"/>
      <c r="J1621" s="75"/>
      <c r="K1621" s="36"/>
      <c r="L1621" s="82"/>
      <c r="M1621" s="82"/>
      <c r="N1621" s="77"/>
      <c r="O1621" s="84" t="s">
        <v>179</v>
      </c>
      <c r="P1621" s="86">
        <v>43167.641412037039</v>
      </c>
      <c r="Q1621" s="84" t="s">
        <v>2946</v>
      </c>
      <c r="R1621" s="84"/>
      <c r="S1621" s="84"/>
      <c r="T1621" s="84" t="s">
        <v>3670</v>
      </c>
      <c r="U1621" s="87" t="s">
        <v>3999</v>
      </c>
      <c r="V1621" s="87" t="s">
        <v>3999</v>
      </c>
      <c r="W1621" s="86">
        <v>43167.641412037039</v>
      </c>
      <c r="X1621" s="87" t="s">
        <v>6280</v>
      </c>
      <c r="Y1621" s="84"/>
      <c r="Z1621" s="84"/>
      <c r="AA1621" s="90" t="s">
        <v>7859</v>
      </c>
      <c r="AB1621" s="84"/>
      <c r="AC1621" s="84" t="b">
        <v>0</v>
      </c>
      <c r="AD1621" s="84">
        <v>9</v>
      </c>
      <c r="AE1621" s="90" t="s">
        <v>243</v>
      </c>
      <c r="AF1621" s="84" t="b">
        <v>0</v>
      </c>
      <c r="AG1621" s="84" t="s">
        <v>8486</v>
      </c>
      <c r="AH1621" s="84"/>
      <c r="AI1621" s="90" t="s">
        <v>243</v>
      </c>
      <c r="AJ1621" s="84" t="b">
        <v>0</v>
      </c>
      <c r="AK1621" s="84">
        <v>31</v>
      </c>
      <c r="AL1621" s="90" t="s">
        <v>243</v>
      </c>
      <c r="AM1621" s="84" t="s">
        <v>251</v>
      </c>
      <c r="AN1621" s="84" t="b">
        <v>0</v>
      </c>
      <c r="AO1621" s="90" t="s">
        <v>7859</v>
      </c>
      <c r="AP1621" s="84" t="s">
        <v>270</v>
      </c>
      <c r="AQ1621" s="84">
        <v>0</v>
      </c>
      <c r="AR1621" s="84">
        <v>0</v>
      </c>
      <c r="AS1621" s="84"/>
      <c r="AT1621" s="84"/>
      <c r="AU1621" s="84"/>
      <c r="AV1621" s="84"/>
      <c r="AW1621" s="84"/>
      <c r="AX1621" s="84"/>
      <c r="AY1621" s="84"/>
      <c r="AZ1621" s="84"/>
    </row>
    <row r="1622" spans="1:52" x14ac:dyDescent="0.25">
      <c r="A1622" s="69" t="s">
        <v>1696</v>
      </c>
      <c r="B1622" s="69" t="s">
        <v>1695</v>
      </c>
      <c r="C1622" s="70"/>
      <c r="D1622" s="71"/>
      <c r="E1622" s="72"/>
      <c r="F1622" s="73"/>
      <c r="G1622" s="70"/>
      <c r="H1622" s="74"/>
      <c r="I1622" s="75"/>
      <c r="J1622" s="75"/>
      <c r="K1622" s="36"/>
      <c r="L1622" s="82"/>
      <c r="M1622" s="82"/>
      <c r="N1622" s="77"/>
      <c r="O1622" s="84" t="s">
        <v>233</v>
      </c>
      <c r="P1622" s="86">
        <v>43168.061319444445</v>
      </c>
      <c r="Q1622" s="84" t="s">
        <v>2672</v>
      </c>
      <c r="R1622" s="84"/>
      <c r="S1622" s="84"/>
      <c r="T1622" s="84" t="s">
        <v>3670</v>
      </c>
      <c r="U1622" s="84"/>
      <c r="V1622" s="87" t="s">
        <v>4866</v>
      </c>
      <c r="W1622" s="86">
        <v>43168.061319444445</v>
      </c>
      <c r="X1622" s="87" t="s">
        <v>6281</v>
      </c>
      <c r="Y1622" s="84"/>
      <c r="Z1622" s="84"/>
      <c r="AA1622" s="90" t="s">
        <v>7860</v>
      </c>
      <c r="AB1622" s="84"/>
      <c r="AC1622" s="84" t="b">
        <v>0</v>
      </c>
      <c r="AD1622" s="84">
        <v>0</v>
      </c>
      <c r="AE1622" s="90" t="s">
        <v>243</v>
      </c>
      <c r="AF1622" s="84" t="b">
        <v>0</v>
      </c>
      <c r="AG1622" s="84" t="s">
        <v>8486</v>
      </c>
      <c r="AH1622" s="84"/>
      <c r="AI1622" s="90" t="s">
        <v>243</v>
      </c>
      <c r="AJ1622" s="84" t="b">
        <v>0</v>
      </c>
      <c r="AK1622" s="84">
        <v>31</v>
      </c>
      <c r="AL1622" s="90" t="s">
        <v>7859</v>
      </c>
      <c r="AM1622" s="84" t="s">
        <v>252</v>
      </c>
      <c r="AN1622" s="84" t="b">
        <v>0</v>
      </c>
      <c r="AO1622" s="90" t="s">
        <v>7859</v>
      </c>
      <c r="AP1622" s="84" t="s">
        <v>179</v>
      </c>
      <c r="AQ1622" s="84">
        <v>0</v>
      </c>
      <c r="AR1622" s="84">
        <v>0</v>
      </c>
      <c r="AS1622" s="84"/>
      <c r="AT1622" s="84"/>
      <c r="AU1622" s="84"/>
      <c r="AV1622" s="84"/>
      <c r="AW1622" s="84"/>
      <c r="AX1622" s="84"/>
      <c r="AY1622" s="84"/>
      <c r="AZ1622" s="84"/>
    </row>
    <row r="1623" spans="1:52" x14ac:dyDescent="0.25">
      <c r="A1623" s="69" t="s">
        <v>1697</v>
      </c>
      <c r="B1623" s="69" t="s">
        <v>1697</v>
      </c>
      <c r="C1623" s="70"/>
      <c r="D1623" s="71"/>
      <c r="E1623" s="72"/>
      <c r="F1623" s="73"/>
      <c r="G1623" s="70"/>
      <c r="H1623" s="74"/>
      <c r="I1623" s="75"/>
      <c r="J1623" s="75"/>
      <c r="K1623" s="36"/>
      <c r="L1623" s="82"/>
      <c r="M1623" s="82"/>
      <c r="N1623" s="77"/>
      <c r="O1623" s="84" t="s">
        <v>179</v>
      </c>
      <c r="P1623" s="86">
        <v>43167.521840277775</v>
      </c>
      <c r="Q1623" s="84" t="s">
        <v>2947</v>
      </c>
      <c r="R1623" s="84" t="s">
        <v>3362</v>
      </c>
      <c r="S1623" s="84" t="s">
        <v>3519</v>
      </c>
      <c r="T1623" s="84" t="s">
        <v>3615</v>
      </c>
      <c r="U1623" s="87" t="s">
        <v>4000</v>
      </c>
      <c r="V1623" s="87" t="s">
        <v>4000</v>
      </c>
      <c r="W1623" s="86">
        <v>43167.521840277775</v>
      </c>
      <c r="X1623" s="87" t="s">
        <v>6282</v>
      </c>
      <c r="Y1623" s="84"/>
      <c r="Z1623" s="84"/>
      <c r="AA1623" s="90" t="s">
        <v>7861</v>
      </c>
      <c r="AB1623" s="84"/>
      <c r="AC1623" s="84" t="b">
        <v>0</v>
      </c>
      <c r="AD1623" s="84">
        <v>13</v>
      </c>
      <c r="AE1623" s="90" t="s">
        <v>243</v>
      </c>
      <c r="AF1623" s="84" t="b">
        <v>0</v>
      </c>
      <c r="AG1623" s="84" t="s">
        <v>8486</v>
      </c>
      <c r="AH1623" s="84"/>
      <c r="AI1623" s="90" t="s">
        <v>243</v>
      </c>
      <c r="AJ1623" s="84" t="b">
        <v>0</v>
      </c>
      <c r="AK1623" s="84">
        <v>135</v>
      </c>
      <c r="AL1623" s="90" t="s">
        <v>243</v>
      </c>
      <c r="AM1623" s="84" t="s">
        <v>251</v>
      </c>
      <c r="AN1623" s="84" t="b">
        <v>0</v>
      </c>
      <c r="AO1623" s="90" t="s">
        <v>7861</v>
      </c>
      <c r="AP1623" s="84" t="s">
        <v>270</v>
      </c>
      <c r="AQ1623" s="84">
        <v>0</v>
      </c>
      <c r="AR1623" s="84">
        <v>0</v>
      </c>
      <c r="AS1623" s="84"/>
      <c r="AT1623" s="84"/>
      <c r="AU1623" s="84"/>
      <c r="AV1623" s="84"/>
      <c r="AW1623" s="84"/>
      <c r="AX1623" s="84"/>
      <c r="AY1623" s="84"/>
      <c r="AZ1623" s="84"/>
    </row>
    <row r="1624" spans="1:52" x14ac:dyDescent="0.25">
      <c r="A1624" s="69" t="s">
        <v>1696</v>
      </c>
      <c r="B1624" s="69" t="s">
        <v>1697</v>
      </c>
      <c r="C1624" s="70"/>
      <c r="D1624" s="71"/>
      <c r="E1624" s="72"/>
      <c r="F1624" s="73"/>
      <c r="G1624" s="70"/>
      <c r="H1624" s="74"/>
      <c r="I1624" s="75"/>
      <c r="J1624" s="75"/>
      <c r="K1624" s="36"/>
      <c r="L1624" s="82"/>
      <c r="M1624" s="82"/>
      <c r="N1624" s="77"/>
      <c r="O1624" s="84" t="s">
        <v>233</v>
      </c>
      <c r="P1624" s="86">
        <v>43168.061354166668</v>
      </c>
      <c r="Q1624" s="84" t="s">
        <v>2512</v>
      </c>
      <c r="R1624" s="84"/>
      <c r="S1624" s="84"/>
      <c r="T1624" s="84" t="s">
        <v>3615</v>
      </c>
      <c r="U1624" s="84"/>
      <c r="V1624" s="87" t="s">
        <v>4866</v>
      </c>
      <c r="W1624" s="86">
        <v>43168.061354166668</v>
      </c>
      <c r="X1624" s="87" t="s">
        <v>6283</v>
      </c>
      <c r="Y1624" s="84"/>
      <c r="Z1624" s="84"/>
      <c r="AA1624" s="90" t="s">
        <v>7862</v>
      </c>
      <c r="AB1624" s="84"/>
      <c r="AC1624" s="84" t="b">
        <v>0</v>
      </c>
      <c r="AD1624" s="84">
        <v>0</v>
      </c>
      <c r="AE1624" s="90" t="s">
        <v>243</v>
      </c>
      <c r="AF1624" s="84" t="b">
        <v>0</v>
      </c>
      <c r="AG1624" s="84" t="s">
        <v>8486</v>
      </c>
      <c r="AH1624" s="84"/>
      <c r="AI1624" s="90" t="s">
        <v>243</v>
      </c>
      <c r="AJ1624" s="84" t="b">
        <v>0</v>
      </c>
      <c r="AK1624" s="84">
        <v>135</v>
      </c>
      <c r="AL1624" s="90" t="s">
        <v>7861</v>
      </c>
      <c r="AM1624" s="84" t="s">
        <v>252</v>
      </c>
      <c r="AN1624" s="84" t="b">
        <v>0</v>
      </c>
      <c r="AO1624" s="90" t="s">
        <v>7861</v>
      </c>
      <c r="AP1624" s="84" t="s">
        <v>179</v>
      </c>
      <c r="AQ1624" s="84">
        <v>0</v>
      </c>
      <c r="AR1624" s="84">
        <v>0</v>
      </c>
      <c r="AS1624" s="84"/>
      <c r="AT1624" s="84"/>
      <c r="AU1624" s="84"/>
      <c r="AV1624" s="84"/>
      <c r="AW1624" s="84"/>
      <c r="AX1624" s="84"/>
      <c r="AY1624" s="84"/>
      <c r="AZ1624" s="84"/>
    </row>
    <row r="1625" spans="1:52" x14ac:dyDescent="0.25">
      <c r="A1625" s="69" t="s">
        <v>1698</v>
      </c>
      <c r="B1625" s="69" t="s">
        <v>2323</v>
      </c>
      <c r="C1625" s="70"/>
      <c r="D1625" s="71"/>
      <c r="E1625" s="72"/>
      <c r="F1625" s="73"/>
      <c r="G1625" s="70"/>
      <c r="H1625" s="74"/>
      <c r="I1625" s="75"/>
      <c r="J1625" s="75"/>
      <c r="K1625" s="36"/>
      <c r="L1625" s="82"/>
      <c r="M1625" s="82"/>
      <c r="N1625" s="77"/>
      <c r="O1625" s="84" t="s">
        <v>233</v>
      </c>
      <c r="P1625" s="86">
        <v>43167.750173611108</v>
      </c>
      <c r="Q1625" s="84" t="s">
        <v>2948</v>
      </c>
      <c r="R1625" s="87" t="s">
        <v>3363</v>
      </c>
      <c r="S1625" s="84" t="s">
        <v>3520</v>
      </c>
      <c r="T1625" s="84" t="s">
        <v>3547</v>
      </c>
      <c r="U1625" s="87" t="s">
        <v>4001</v>
      </c>
      <c r="V1625" s="87" t="s">
        <v>4001</v>
      </c>
      <c r="W1625" s="86">
        <v>43167.750173611108</v>
      </c>
      <c r="X1625" s="87" t="s">
        <v>6284</v>
      </c>
      <c r="Y1625" s="84"/>
      <c r="Z1625" s="84"/>
      <c r="AA1625" s="90" t="s">
        <v>7863</v>
      </c>
      <c r="AB1625" s="84"/>
      <c r="AC1625" s="84" t="b">
        <v>0</v>
      </c>
      <c r="AD1625" s="84">
        <v>4</v>
      </c>
      <c r="AE1625" s="90" t="s">
        <v>243</v>
      </c>
      <c r="AF1625" s="84" t="b">
        <v>0</v>
      </c>
      <c r="AG1625" s="84" t="s">
        <v>248</v>
      </c>
      <c r="AH1625" s="84"/>
      <c r="AI1625" s="90" t="s">
        <v>243</v>
      </c>
      <c r="AJ1625" s="84" t="b">
        <v>0</v>
      </c>
      <c r="AK1625" s="84">
        <v>1</v>
      </c>
      <c r="AL1625" s="90" t="s">
        <v>243</v>
      </c>
      <c r="AM1625" s="84" t="s">
        <v>8544</v>
      </c>
      <c r="AN1625" s="84" t="b">
        <v>0</v>
      </c>
      <c r="AO1625" s="90" t="s">
        <v>7863</v>
      </c>
      <c r="AP1625" s="84" t="s">
        <v>270</v>
      </c>
      <c r="AQ1625" s="84">
        <v>0</v>
      </c>
      <c r="AR1625" s="84">
        <v>0</v>
      </c>
      <c r="AS1625" s="84"/>
      <c r="AT1625" s="84"/>
      <c r="AU1625" s="84"/>
      <c r="AV1625" s="84"/>
      <c r="AW1625" s="84"/>
      <c r="AX1625" s="84"/>
      <c r="AY1625" s="84"/>
      <c r="AZ1625" s="84"/>
    </row>
    <row r="1626" spans="1:52" x14ac:dyDescent="0.25">
      <c r="A1626" s="69" t="s">
        <v>1699</v>
      </c>
      <c r="B1626" s="69" t="s">
        <v>2323</v>
      </c>
      <c r="C1626" s="70"/>
      <c r="D1626" s="71"/>
      <c r="E1626" s="72"/>
      <c r="F1626" s="73"/>
      <c r="G1626" s="70"/>
      <c r="H1626" s="74"/>
      <c r="I1626" s="75"/>
      <c r="J1626" s="75"/>
      <c r="K1626" s="36"/>
      <c r="L1626" s="82"/>
      <c r="M1626" s="82"/>
      <c r="N1626" s="77"/>
      <c r="O1626" s="84" t="s">
        <v>233</v>
      </c>
      <c r="P1626" s="86">
        <v>43168.061365740738</v>
      </c>
      <c r="Q1626" s="84" t="s">
        <v>2949</v>
      </c>
      <c r="R1626" s="87" t="s">
        <v>3363</v>
      </c>
      <c r="S1626" s="84" t="s">
        <v>3520</v>
      </c>
      <c r="T1626" s="84" t="s">
        <v>3547</v>
      </c>
      <c r="U1626" s="84"/>
      <c r="V1626" s="87" t="s">
        <v>4867</v>
      </c>
      <c r="W1626" s="86">
        <v>43168.061365740738</v>
      </c>
      <c r="X1626" s="87" t="s">
        <v>6285</v>
      </c>
      <c r="Y1626" s="84"/>
      <c r="Z1626" s="84"/>
      <c r="AA1626" s="90" t="s">
        <v>7864</v>
      </c>
      <c r="AB1626" s="84"/>
      <c r="AC1626" s="84" t="b">
        <v>0</v>
      </c>
      <c r="AD1626" s="84">
        <v>0</v>
      </c>
      <c r="AE1626" s="90" t="s">
        <v>243</v>
      </c>
      <c r="AF1626" s="84" t="b">
        <v>0</v>
      </c>
      <c r="AG1626" s="84" t="s">
        <v>248</v>
      </c>
      <c r="AH1626" s="84"/>
      <c r="AI1626" s="90" t="s">
        <v>243</v>
      </c>
      <c r="AJ1626" s="84" t="b">
        <v>0</v>
      </c>
      <c r="AK1626" s="84">
        <v>1</v>
      </c>
      <c r="AL1626" s="90" t="s">
        <v>7863</v>
      </c>
      <c r="AM1626" s="84" t="s">
        <v>253</v>
      </c>
      <c r="AN1626" s="84" t="b">
        <v>0</v>
      </c>
      <c r="AO1626" s="90" t="s">
        <v>7863</v>
      </c>
      <c r="AP1626" s="84" t="s">
        <v>179</v>
      </c>
      <c r="AQ1626" s="84">
        <v>0</v>
      </c>
      <c r="AR1626" s="84">
        <v>0</v>
      </c>
      <c r="AS1626" s="84"/>
      <c r="AT1626" s="84"/>
      <c r="AU1626" s="84"/>
      <c r="AV1626" s="84"/>
      <c r="AW1626" s="84"/>
      <c r="AX1626" s="84"/>
      <c r="AY1626" s="84"/>
      <c r="AZ1626" s="84"/>
    </row>
    <row r="1627" spans="1:52" x14ac:dyDescent="0.25">
      <c r="A1627" s="69" t="s">
        <v>1699</v>
      </c>
      <c r="B1627" s="69" t="s">
        <v>1698</v>
      </c>
      <c r="C1627" s="70"/>
      <c r="D1627" s="71"/>
      <c r="E1627" s="72"/>
      <c r="F1627" s="73"/>
      <c r="G1627" s="70"/>
      <c r="H1627" s="74"/>
      <c r="I1627" s="75"/>
      <c r="J1627" s="75"/>
      <c r="K1627" s="36"/>
      <c r="L1627" s="82"/>
      <c r="M1627" s="82"/>
      <c r="N1627" s="77"/>
      <c r="O1627" s="84" t="s">
        <v>233</v>
      </c>
      <c r="P1627" s="86">
        <v>43168.061365740738</v>
      </c>
      <c r="Q1627" s="84" t="s">
        <v>2949</v>
      </c>
      <c r="R1627" s="87" t="s">
        <v>3363</v>
      </c>
      <c r="S1627" s="84" t="s">
        <v>3520</v>
      </c>
      <c r="T1627" s="84" t="s">
        <v>3547</v>
      </c>
      <c r="U1627" s="84"/>
      <c r="V1627" s="87" t="s">
        <v>4867</v>
      </c>
      <c r="W1627" s="86">
        <v>43168.061365740738</v>
      </c>
      <c r="X1627" s="87" t="s">
        <v>6285</v>
      </c>
      <c r="Y1627" s="84"/>
      <c r="Z1627" s="84"/>
      <c r="AA1627" s="90" t="s">
        <v>7864</v>
      </c>
      <c r="AB1627" s="84"/>
      <c r="AC1627" s="84" t="b">
        <v>0</v>
      </c>
      <c r="AD1627" s="84">
        <v>0</v>
      </c>
      <c r="AE1627" s="90" t="s">
        <v>243</v>
      </c>
      <c r="AF1627" s="84" t="b">
        <v>0</v>
      </c>
      <c r="AG1627" s="84" t="s">
        <v>248</v>
      </c>
      <c r="AH1627" s="84"/>
      <c r="AI1627" s="90" t="s">
        <v>243</v>
      </c>
      <c r="AJ1627" s="84" t="b">
        <v>0</v>
      </c>
      <c r="AK1627" s="84">
        <v>1</v>
      </c>
      <c r="AL1627" s="90" t="s">
        <v>7863</v>
      </c>
      <c r="AM1627" s="84" t="s">
        <v>253</v>
      </c>
      <c r="AN1627" s="84" t="b">
        <v>0</v>
      </c>
      <c r="AO1627" s="90" t="s">
        <v>7863</v>
      </c>
      <c r="AP1627" s="84" t="s">
        <v>179</v>
      </c>
      <c r="AQ1627" s="84">
        <v>0</v>
      </c>
      <c r="AR1627" s="84">
        <v>0</v>
      </c>
      <c r="AS1627" s="84"/>
      <c r="AT1627" s="84"/>
      <c r="AU1627" s="84"/>
      <c r="AV1627" s="84"/>
      <c r="AW1627" s="84"/>
      <c r="AX1627" s="84"/>
      <c r="AY1627" s="84"/>
      <c r="AZ1627" s="84"/>
    </row>
    <row r="1628" spans="1:52" x14ac:dyDescent="0.25">
      <c r="A1628" s="69" t="s">
        <v>1700</v>
      </c>
      <c r="B1628" s="69" t="s">
        <v>341</v>
      </c>
      <c r="C1628" s="70"/>
      <c r="D1628" s="71"/>
      <c r="E1628" s="72"/>
      <c r="F1628" s="73"/>
      <c r="G1628" s="70"/>
      <c r="H1628" s="74"/>
      <c r="I1628" s="75"/>
      <c r="J1628" s="75"/>
      <c r="K1628" s="36"/>
      <c r="L1628" s="82"/>
      <c r="M1628" s="82"/>
      <c r="N1628" s="77"/>
      <c r="O1628" s="84" t="s">
        <v>233</v>
      </c>
      <c r="P1628" s="86">
        <v>43168.061377314814</v>
      </c>
      <c r="Q1628" s="84" t="s">
        <v>2395</v>
      </c>
      <c r="R1628" s="84"/>
      <c r="S1628" s="84"/>
      <c r="T1628" s="84"/>
      <c r="U1628" s="84"/>
      <c r="V1628" s="87" t="s">
        <v>4868</v>
      </c>
      <c r="W1628" s="86">
        <v>43168.061377314814</v>
      </c>
      <c r="X1628" s="87" t="s">
        <v>6286</v>
      </c>
      <c r="Y1628" s="84"/>
      <c r="Z1628" s="84"/>
      <c r="AA1628" s="90" t="s">
        <v>7865</v>
      </c>
      <c r="AB1628" s="84"/>
      <c r="AC1628" s="84" t="b">
        <v>0</v>
      </c>
      <c r="AD1628" s="84">
        <v>0</v>
      </c>
      <c r="AE1628" s="90" t="s">
        <v>243</v>
      </c>
      <c r="AF1628" s="84" t="b">
        <v>0</v>
      </c>
      <c r="AG1628" s="84" t="s">
        <v>248</v>
      </c>
      <c r="AH1628" s="84"/>
      <c r="AI1628" s="90" t="s">
        <v>243</v>
      </c>
      <c r="AJ1628" s="84" t="b">
        <v>0</v>
      </c>
      <c r="AK1628" s="84">
        <v>1489</v>
      </c>
      <c r="AL1628" s="90" t="s">
        <v>7816</v>
      </c>
      <c r="AM1628" s="84" t="s">
        <v>252</v>
      </c>
      <c r="AN1628" s="84" t="b">
        <v>0</v>
      </c>
      <c r="AO1628" s="90" t="s">
        <v>7816</v>
      </c>
      <c r="AP1628" s="84" t="s">
        <v>179</v>
      </c>
      <c r="AQ1628" s="84">
        <v>0</v>
      </c>
      <c r="AR1628" s="84">
        <v>0</v>
      </c>
      <c r="AS1628" s="84"/>
      <c r="AT1628" s="84"/>
      <c r="AU1628" s="84"/>
      <c r="AV1628" s="84"/>
      <c r="AW1628" s="84"/>
      <c r="AX1628" s="84"/>
      <c r="AY1628" s="84"/>
      <c r="AZ1628" s="84"/>
    </row>
    <row r="1629" spans="1:52" x14ac:dyDescent="0.25">
      <c r="A1629" s="69" t="s">
        <v>1700</v>
      </c>
      <c r="B1629" s="69" t="s">
        <v>2135</v>
      </c>
      <c r="C1629" s="70"/>
      <c r="D1629" s="71"/>
      <c r="E1629" s="72"/>
      <c r="F1629" s="73"/>
      <c r="G1629" s="70"/>
      <c r="H1629" s="74"/>
      <c r="I1629" s="75"/>
      <c r="J1629" s="75"/>
      <c r="K1629" s="36"/>
      <c r="L1629" s="82"/>
      <c r="M1629" s="82"/>
      <c r="N1629" s="77"/>
      <c r="O1629" s="84" t="s">
        <v>233</v>
      </c>
      <c r="P1629" s="86">
        <v>43168.061377314814</v>
      </c>
      <c r="Q1629" s="84" t="s">
        <v>2395</v>
      </c>
      <c r="R1629" s="84"/>
      <c r="S1629" s="84"/>
      <c r="T1629" s="84"/>
      <c r="U1629" s="84"/>
      <c r="V1629" s="87" t="s">
        <v>4868</v>
      </c>
      <c r="W1629" s="86">
        <v>43168.061377314814</v>
      </c>
      <c r="X1629" s="87" t="s">
        <v>6286</v>
      </c>
      <c r="Y1629" s="84"/>
      <c r="Z1629" s="84"/>
      <c r="AA1629" s="90" t="s">
        <v>7865</v>
      </c>
      <c r="AB1629" s="84"/>
      <c r="AC1629" s="84" t="b">
        <v>0</v>
      </c>
      <c r="AD1629" s="84">
        <v>0</v>
      </c>
      <c r="AE1629" s="90" t="s">
        <v>243</v>
      </c>
      <c r="AF1629" s="84" t="b">
        <v>0</v>
      </c>
      <c r="AG1629" s="84" t="s">
        <v>248</v>
      </c>
      <c r="AH1629" s="84"/>
      <c r="AI1629" s="90" t="s">
        <v>243</v>
      </c>
      <c r="AJ1629" s="84" t="b">
        <v>0</v>
      </c>
      <c r="AK1629" s="84">
        <v>1489</v>
      </c>
      <c r="AL1629" s="90" t="s">
        <v>7816</v>
      </c>
      <c r="AM1629" s="84" t="s">
        <v>252</v>
      </c>
      <c r="AN1629" s="84" t="b">
        <v>0</v>
      </c>
      <c r="AO1629" s="90" t="s">
        <v>7816</v>
      </c>
      <c r="AP1629" s="84" t="s">
        <v>179</v>
      </c>
      <c r="AQ1629" s="84">
        <v>0</v>
      </c>
      <c r="AR1629" s="84">
        <v>0</v>
      </c>
      <c r="AS1629" s="84"/>
      <c r="AT1629" s="84"/>
      <c r="AU1629" s="84"/>
      <c r="AV1629" s="84"/>
      <c r="AW1629" s="84"/>
      <c r="AX1629" s="84"/>
      <c r="AY1629" s="84"/>
      <c r="AZ1629" s="84"/>
    </row>
    <row r="1630" spans="1:52" x14ac:dyDescent="0.25">
      <c r="A1630" s="69" t="s">
        <v>1700</v>
      </c>
      <c r="B1630" s="69" t="s">
        <v>2136</v>
      </c>
      <c r="C1630" s="70"/>
      <c r="D1630" s="71"/>
      <c r="E1630" s="72"/>
      <c r="F1630" s="73"/>
      <c r="G1630" s="70"/>
      <c r="H1630" s="74"/>
      <c r="I1630" s="75"/>
      <c r="J1630" s="75"/>
      <c r="K1630" s="36"/>
      <c r="L1630" s="82"/>
      <c r="M1630" s="82"/>
      <c r="N1630" s="77"/>
      <c r="O1630" s="84" t="s">
        <v>233</v>
      </c>
      <c r="P1630" s="86">
        <v>43168.061377314814</v>
      </c>
      <c r="Q1630" s="84" t="s">
        <v>2395</v>
      </c>
      <c r="R1630" s="84"/>
      <c r="S1630" s="84"/>
      <c r="T1630" s="84"/>
      <c r="U1630" s="84"/>
      <c r="V1630" s="87" t="s">
        <v>4868</v>
      </c>
      <c r="W1630" s="86">
        <v>43168.061377314814</v>
      </c>
      <c r="X1630" s="87" t="s">
        <v>6286</v>
      </c>
      <c r="Y1630" s="84"/>
      <c r="Z1630" s="84"/>
      <c r="AA1630" s="90" t="s">
        <v>7865</v>
      </c>
      <c r="AB1630" s="84"/>
      <c r="AC1630" s="84" t="b">
        <v>0</v>
      </c>
      <c r="AD1630" s="84">
        <v>0</v>
      </c>
      <c r="AE1630" s="90" t="s">
        <v>243</v>
      </c>
      <c r="AF1630" s="84" t="b">
        <v>0</v>
      </c>
      <c r="AG1630" s="84" t="s">
        <v>248</v>
      </c>
      <c r="AH1630" s="84"/>
      <c r="AI1630" s="90" t="s">
        <v>243</v>
      </c>
      <c r="AJ1630" s="84" t="b">
        <v>0</v>
      </c>
      <c r="AK1630" s="84">
        <v>1489</v>
      </c>
      <c r="AL1630" s="90" t="s">
        <v>7816</v>
      </c>
      <c r="AM1630" s="84" t="s">
        <v>252</v>
      </c>
      <c r="AN1630" s="84" t="b">
        <v>0</v>
      </c>
      <c r="AO1630" s="90" t="s">
        <v>7816</v>
      </c>
      <c r="AP1630" s="84" t="s">
        <v>179</v>
      </c>
      <c r="AQ1630" s="84">
        <v>0</v>
      </c>
      <c r="AR1630" s="84">
        <v>0</v>
      </c>
      <c r="AS1630" s="84"/>
      <c r="AT1630" s="84"/>
      <c r="AU1630" s="84"/>
      <c r="AV1630" s="84"/>
      <c r="AW1630" s="84"/>
      <c r="AX1630" s="84"/>
      <c r="AY1630" s="84"/>
      <c r="AZ1630" s="84"/>
    </row>
    <row r="1631" spans="1:52" x14ac:dyDescent="0.25">
      <c r="A1631" s="69" t="s">
        <v>1700</v>
      </c>
      <c r="B1631" s="69" t="s">
        <v>2137</v>
      </c>
      <c r="C1631" s="70"/>
      <c r="D1631" s="71"/>
      <c r="E1631" s="72"/>
      <c r="F1631" s="73"/>
      <c r="G1631" s="70"/>
      <c r="H1631" s="74"/>
      <c r="I1631" s="75"/>
      <c r="J1631" s="75"/>
      <c r="K1631" s="36"/>
      <c r="L1631" s="82"/>
      <c r="M1631" s="82"/>
      <c r="N1631" s="77"/>
      <c r="O1631" s="84" t="s">
        <v>233</v>
      </c>
      <c r="P1631" s="86">
        <v>43168.061377314814</v>
      </c>
      <c r="Q1631" s="84" t="s">
        <v>2395</v>
      </c>
      <c r="R1631" s="84"/>
      <c r="S1631" s="84"/>
      <c r="T1631" s="84"/>
      <c r="U1631" s="84"/>
      <c r="V1631" s="87" t="s">
        <v>4868</v>
      </c>
      <c r="W1631" s="86">
        <v>43168.061377314814</v>
      </c>
      <c r="X1631" s="87" t="s">
        <v>6286</v>
      </c>
      <c r="Y1631" s="84"/>
      <c r="Z1631" s="84"/>
      <c r="AA1631" s="90" t="s">
        <v>7865</v>
      </c>
      <c r="AB1631" s="84"/>
      <c r="AC1631" s="84" t="b">
        <v>0</v>
      </c>
      <c r="AD1631" s="84">
        <v>0</v>
      </c>
      <c r="AE1631" s="90" t="s">
        <v>243</v>
      </c>
      <c r="AF1631" s="84" t="b">
        <v>0</v>
      </c>
      <c r="AG1631" s="84" t="s">
        <v>248</v>
      </c>
      <c r="AH1631" s="84"/>
      <c r="AI1631" s="90" t="s">
        <v>243</v>
      </c>
      <c r="AJ1631" s="84" t="b">
        <v>0</v>
      </c>
      <c r="AK1631" s="84">
        <v>1489</v>
      </c>
      <c r="AL1631" s="90" t="s">
        <v>7816</v>
      </c>
      <c r="AM1631" s="84" t="s">
        <v>252</v>
      </c>
      <c r="AN1631" s="84" t="b">
        <v>0</v>
      </c>
      <c r="AO1631" s="90" t="s">
        <v>7816</v>
      </c>
      <c r="AP1631" s="84" t="s">
        <v>179</v>
      </c>
      <c r="AQ1631" s="84">
        <v>0</v>
      </c>
      <c r="AR1631" s="84">
        <v>0</v>
      </c>
      <c r="AS1631" s="84"/>
      <c r="AT1631" s="84"/>
      <c r="AU1631" s="84"/>
      <c r="AV1631" s="84"/>
      <c r="AW1631" s="84"/>
      <c r="AX1631" s="84"/>
      <c r="AY1631" s="84"/>
      <c r="AZ1631" s="84"/>
    </row>
    <row r="1632" spans="1:52" x14ac:dyDescent="0.25">
      <c r="A1632" s="69" t="s">
        <v>1700</v>
      </c>
      <c r="B1632" s="69" t="s">
        <v>2138</v>
      </c>
      <c r="C1632" s="70"/>
      <c r="D1632" s="71"/>
      <c r="E1632" s="72"/>
      <c r="F1632" s="73"/>
      <c r="G1632" s="70"/>
      <c r="H1632" s="74"/>
      <c r="I1632" s="75"/>
      <c r="J1632" s="75"/>
      <c r="K1632" s="36"/>
      <c r="L1632" s="82"/>
      <c r="M1632" s="82"/>
      <c r="N1632" s="77"/>
      <c r="O1632" s="84" t="s">
        <v>233</v>
      </c>
      <c r="P1632" s="86">
        <v>43168.061377314814</v>
      </c>
      <c r="Q1632" s="84" t="s">
        <v>2395</v>
      </c>
      <c r="R1632" s="84"/>
      <c r="S1632" s="84"/>
      <c r="T1632" s="84"/>
      <c r="U1632" s="84"/>
      <c r="V1632" s="87" t="s">
        <v>4868</v>
      </c>
      <c r="W1632" s="86">
        <v>43168.061377314814</v>
      </c>
      <c r="X1632" s="87" t="s">
        <v>6286</v>
      </c>
      <c r="Y1632" s="84"/>
      <c r="Z1632" s="84"/>
      <c r="AA1632" s="90" t="s">
        <v>7865</v>
      </c>
      <c r="AB1632" s="84"/>
      <c r="AC1632" s="84" t="b">
        <v>0</v>
      </c>
      <c r="AD1632" s="84">
        <v>0</v>
      </c>
      <c r="AE1632" s="90" t="s">
        <v>243</v>
      </c>
      <c r="AF1632" s="84" t="b">
        <v>0</v>
      </c>
      <c r="AG1632" s="84" t="s">
        <v>248</v>
      </c>
      <c r="AH1632" s="84"/>
      <c r="AI1632" s="90" t="s">
        <v>243</v>
      </c>
      <c r="AJ1632" s="84" t="b">
        <v>0</v>
      </c>
      <c r="AK1632" s="84">
        <v>1489</v>
      </c>
      <c r="AL1632" s="90" t="s">
        <v>7816</v>
      </c>
      <c r="AM1632" s="84" t="s">
        <v>252</v>
      </c>
      <c r="AN1632" s="84" t="b">
        <v>0</v>
      </c>
      <c r="AO1632" s="90" t="s">
        <v>7816</v>
      </c>
      <c r="AP1632" s="84" t="s">
        <v>179</v>
      </c>
      <c r="AQ1632" s="84">
        <v>0</v>
      </c>
      <c r="AR1632" s="84">
        <v>0</v>
      </c>
      <c r="AS1632" s="84"/>
      <c r="AT1632" s="84"/>
      <c r="AU1632" s="84"/>
      <c r="AV1632" s="84"/>
      <c r="AW1632" s="84"/>
      <c r="AX1632" s="84"/>
      <c r="AY1632" s="84"/>
      <c r="AZ1632" s="84"/>
    </row>
    <row r="1633" spans="1:52" x14ac:dyDescent="0.25">
      <c r="A1633" s="69" t="s">
        <v>1700</v>
      </c>
      <c r="B1633" s="69" t="s">
        <v>2139</v>
      </c>
      <c r="C1633" s="70"/>
      <c r="D1633" s="71"/>
      <c r="E1633" s="72"/>
      <c r="F1633" s="73"/>
      <c r="G1633" s="70"/>
      <c r="H1633" s="74"/>
      <c r="I1633" s="75"/>
      <c r="J1633" s="75"/>
      <c r="K1633" s="36"/>
      <c r="L1633" s="82"/>
      <c r="M1633" s="82"/>
      <c r="N1633" s="77"/>
      <c r="O1633" s="84" t="s">
        <v>233</v>
      </c>
      <c r="P1633" s="86">
        <v>43168.061377314814</v>
      </c>
      <c r="Q1633" s="84" t="s">
        <v>2395</v>
      </c>
      <c r="R1633" s="84"/>
      <c r="S1633" s="84"/>
      <c r="T1633" s="84"/>
      <c r="U1633" s="84"/>
      <c r="V1633" s="87" t="s">
        <v>4868</v>
      </c>
      <c r="W1633" s="86">
        <v>43168.061377314814</v>
      </c>
      <c r="X1633" s="87" t="s">
        <v>6286</v>
      </c>
      <c r="Y1633" s="84"/>
      <c r="Z1633" s="84"/>
      <c r="AA1633" s="90" t="s">
        <v>7865</v>
      </c>
      <c r="AB1633" s="84"/>
      <c r="AC1633" s="84" t="b">
        <v>0</v>
      </c>
      <c r="AD1633" s="84">
        <v>0</v>
      </c>
      <c r="AE1633" s="90" t="s">
        <v>243</v>
      </c>
      <c r="AF1633" s="84" t="b">
        <v>0</v>
      </c>
      <c r="AG1633" s="84" t="s">
        <v>248</v>
      </c>
      <c r="AH1633" s="84"/>
      <c r="AI1633" s="90" t="s">
        <v>243</v>
      </c>
      <c r="AJ1633" s="84" t="b">
        <v>0</v>
      </c>
      <c r="AK1633" s="84">
        <v>1489</v>
      </c>
      <c r="AL1633" s="90" t="s">
        <v>7816</v>
      </c>
      <c r="AM1633" s="84" t="s">
        <v>252</v>
      </c>
      <c r="AN1633" s="84" t="b">
        <v>0</v>
      </c>
      <c r="AO1633" s="90" t="s">
        <v>7816</v>
      </c>
      <c r="AP1633" s="84" t="s">
        <v>179</v>
      </c>
      <c r="AQ1633" s="84">
        <v>0</v>
      </c>
      <c r="AR1633" s="84">
        <v>0</v>
      </c>
      <c r="AS1633" s="84"/>
      <c r="AT1633" s="84"/>
      <c r="AU1633" s="84"/>
      <c r="AV1633" s="84"/>
      <c r="AW1633" s="84"/>
      <c r="AX1633" s="84"/>
      <c r="AY1633" s="84"/>
      <c r="AZ1633" s="84"/>
    </row>
    <row r="1634" spans="1:52" x14ac:dyDescent="0.25">
      <c r="A1634" s="69" t="s">
        <v>1700</v>
      </c>
      <c r="B1634" s="69" t="s">
        <v>2140</v>
      </c>
      <c r="C1634" s="70"/>
      <c r="D1634" s="71"/>
      <c r="E1634" s="72"/>
      <c r="F1634" s="73"/>
      <c r="G1634" s="70"/>
      <c r="H1634" s="74"/>
      <c r="I1634" s="75"/>
      <c r="J1634" s="75"/>
      <c r="K1634" s="36"/>
      <c r="L1634" s="82"/>
      <c r="M1634" s="82"/>
      <c r="N1634" s="77"/>
      <c r="O1634" s="84" t="s">
        <v>233</v>
      </c>
      <c r="P1634" s="86">
        <v>43168.061377314814</v>
      </c>
      <c r="Q1634" s="84" t="s">
        <v>2395</v>
      </c>
      <c r="R1634" s="84"/>
      <c r="S1634" s="84"/>
      <c r="T1634" s="84"/>
      <c r="U1634" s="84"/>
      <c r="V1634" s="87" t="s">
        <v>4868</v>
      </c>
      <c r="W1634" s="86">
        <v>43168.061377314814</v>
      </c>
      <c r="X1634" s="87" t="s">
        <v>6286</v>
      </c>
      <c r="Y1634" s="84"/>
      <c r="Z1634" s="84"/>
      <c r="AA1634" s="90" t="s">
        <v>7865</v>
      </c>
      <c r="AB1634" s="84"/>
      <c r="AC1634" s="84" t="b">
        <v>0</v>
      </c>
      <c r="AD1634" s="84">
        <v>0</v>
      </c>
      <c r="AE1634" s="90" t="s">
        <v>243</v>
      </c>
      <c r="AF1634" s="84" t="b">
        <v>0</v>
      </c>
      <c r="AG1634" s="84" t="s">
        <v>248</v>
      </c>
      <c r="AH1634" s="84"/>
      <c r="AI1634" s="90" t="s">
        <v>243</v>
      </c>
      <c r="AJ1634" s="84" t="b">
        <v>0</v>
      </c>
      <c r="AK1634" s="84">
        <v>1489</v>
      </c>
      <c r="AL1634" s="90" t="s">
        <v>7816</v>
      </c>
      <c r="AM1634" s="84" t="s">
        <v>252</v>
      </c>
      <c r="AN1634" s="84" t="b">
        <v>0</v>
      </c>
      <c r="AO1634" s="90" t="s">
        <v>7816</v>
      </c>
      <c r="AP1634" s="84" t="s">
        <v>179</v>
      </c>
      <c r="AQ1634" s="84">
        <v>0</v>
      </c>
      <c r="AR1634" s="84">
        <v>0</v>
      </c>
      <c r="AS1634" s="84"/>
      <c r="AT1634" s="84"/>
      <c r="AU1634" s="84"/>
      <c r="AV1634" s="84"/>
      <c r="AW1634" s="84"/>
      <c r="AX1634" s="84"/>
      <c r="AY1634" s="84"/>
      <c r="AZ1634" s="84"/>
    </row>
    <row r="1635" spans="1:52" x14ac:dyDescent="0.25">
      <c r="A1635" s="69" t="s">
        <v>1700</v>
      </c>
      <c r="B1635" s="69" t="s">
        <v>2141</v>
      </c>
      <c r="C1635" s="70"/>
      <c r="D1635" s="71"/>
      <c r="E1635" s="72"/>
      <c r="F1635" s="73"/>
      <c r="G1635" s="70"/>
      <c r="H1635" s="74"/>
      <c r="I1635" s="75"/>
      <c r="J1635" s="75"/>
      <c r="K1635" s="36"/>
      <c r="L1635" s="82"/>
      <c r="M1635" s="82"/>
      <c r="N1635" s="77"/>
      <c r="O1635" s="84" t="s">
        <v>233</v>
      </c>
      <c r="P1635" s="86">
        <v>43168.061377314814</v>
      </c>
      <c r="Q1635" s="84" t="s">
        <v>2395</v>
      </c>
      <c r="R1635" s="84"/>
      <c r="S1635" s="84"/>
      <c r="T1635" s="84"/>
      <c r="U1635" s="84"/>
      <c r="V1635" s="87" t="s">
        <v>4868</v>
      </c>
      <c r="W1635" s="86">
        <v>43168.061377314814</v>
      </c>
      <c r="X1635" s="87" t="s">
        <v>6286</v>
      </c>
      <c r="Y1635" s="84"/>
      <c r="Z1635" s="84"/>
      <c r="AA1635" s="90" t="s">
        <v>7865</v>
      </c>
      <c r="AB1635" s="84"/>
      <c r="AC1635" s="84" t="b">
        <v>0</v>
      </c>
      <c r="AD1635" s="84">
        <v>0</v>
      </c>
      <c r="AE1635" s="90" t="s">
        <v>243</v>
      </c>
      <c r="AF1635" s="84" t="b">
        <v>0</v>
      </c>
      <c r="AG1635" s="84" t="s">
        <v>248</v>
      </c>
      <c r="AH1635" s="84"/>
      <c r="AI1635" s="90" t="s">
        <v>243</v>
      </c>
      <c r="AJ1635" s="84" t="b">
        <v>0</v>
      </c>
      <c r="AK1635" s="84">
        <v>1489</v>
      </c>
      <c r="AL1635" s="90" t="s">
        <v>7816</v>
      </c>
      <c r="AM1635" s="84" t="s">
        <v>252</v>
      </c>
      <c r="AN1635" s="84" t="b">
        <v>0</v>
      </c>
      <c r="AO1635" s="90" t="s">
        <v>7816</v>
      </c>
      <c r="AP1635" s="84" t="s">
        <v>179</v>
      </c>
      <c r="AQ1635" s="84">
        <v>0</v>
      </c>
      <c r="AR1635" s="84">
        <v>0</v>
      </c>
      <c r="AS1635" s="84"/>
      <c r="AT1635" s="84"/>
      <c r="AU1635" s="84"/>
      <c r="AV1635" s="84"/>
      <c r="AW1635" s="84"/>
      <c r="AX1635" s="84"/>
      <c r="AY1635" s="84"/>
      <c r="AZ1635" s="84"/>
    </row>
    <row r="1636" spans="1:52" x14ac:dyDescent="0.25">
      <c r="A1636" s="69" t="s">
        <v>1700</v>
      </c>
      <c r="B1636" s="69" t="s">
        <v>2142</v>
      </c>
      <c r="C1636" s="70"/>
      <c r="D1636" s="71"/>
      <c r="E1636" s="72"/>
      <c r="F1636" s="73"/>
      <c r="G1636" s="70"/>
      <c r="H1636" s="74"/>
      <c r="I1636" s="75"/>
      <c r="J1636" s="75"/>
      <c r="K1636" s="36"/>
      <c r="L1636" s="82"/>
      <c r="M1636" s="82"/>
      <c r="N1636" s="77"/>
      <c r="O1636" s="84" t="s">
        <v>233</v>
      </c>
      <c r="P1636" s="86">
        <v>43168.061377314814</v>
      </c>
      <c r="Q1636" s="84" t="s">
        <v>2395</v>
      </c>
      <c r="R1636" s="84"/>
      <c r="S1636" s="84"/>
      <c r="T1636" s="84"/>
      <c r="U1636" s="84"/>
      <c r="V1636" s="87" t="s">
        <v>4868</v>
      </c>
      <c r="W1636" s="86">
        <v>43168.061377314814</v>
      </c>
      <c r="X1636" s="87" t="s">
        <v>6286</v>
      </c>
      <c r="Y1636" s="84"/>
      <c r="Z1636" s="84"/>
      <c r="AA1636" s="90" t="s">
        <v>7865</v>
      </c>
      <c r="AB1636" s="84"/>
      <c r="AC1636" s="84" t="b">
        <v>0</v>
      </c>
      <c r="AD1636" s="84">
        <v>0</v>
      </c>
      <c r="AE1636" s="90" t="s">
        <v>243</v>
      </c>
      <c r="AF1636" s="84" t="b">
        <v>0</v>
      </c>
      <c r="AG1636" s="84" t="s">
        <v>248</v>
      </c>
      <c r="AH1636" s="84"/>
      <c r="AI1636" s="90" t="s">
        <v>243</v>
      </c>
      <c r="AJ1636" s="84" t="b">
        <v>0</v>
      </c>
      <c r="AK1636" s="84">
        <v>1489</v>
      </c>
      <c r="AL1636" s="90" t="s">
        <v>7816</v>
      </c>
      <c r="AM1636" s="84" t="s">
        <v>252</v>
      </c>
      <c r="AN1636" s="84" t="b">
        <v>0</v>
      </c>
      <c r="AO1636" s="90" t="s">
        <v>7816</v>
      </c>
      <c r="AP1636" s="84" t="s">
        <v>179</v>
      </c>
      <c r="AQ1636" s="84">
        <v>0</v>
      </c>
      <c r="AR1636" s="84">
        <v>0</v>
      </c>
      <c r="AS1636" s="84"/>
      <c r="AT1636" s="84"/>
      <c r="AU1636" s="84"/>
      <c r="AV1636" s="84"/>
      <c r="AW1636" s="84"/>
      <c r="AX1636" s="84"/>
      <c r="AY1636" s="84"/>
      <c r="AZ1636" s="84"/>
    </row>
    <row r="1637" spans="1:52" x14ac:dyDescent="0.25">
      <c r="A1637" s="69" t="s">
        <v>1700</v>
      </c>
      <c r="B1637" s="69" t="s">
        <v>231</v>
      </c>
      <c r="C1637" s="70"/>
      <c r="D1637" s="71"/>
      <c r="E1637" s="72"/>
      <c r="F1637" s="73"/>
      <c r="G1637" s="70"/>
      <c r="H1637" s="74"/>
      <c r="I1637" s="75"/>
      <c r="J1637" s="75"/>
      <c r="K1637" s="36"/>
      <c r="L1637" s="82"/>
      <c r="M1637" s="82"/>
      <c r="N1637" s="77"/>
      <c r="O1637" s="84" t="s">
        <v>233</v>
      </c>
      <c r="P1637" s="86">
        <v>43168.061377314814</v>
      </c>
      <c r="Q1637" s="84" t="s">
        <v>2395</v>
      </c>
      <c r="R1637" s="84"/>
      <c r="S1637" s="84"/>
      <c r="T1637" s="84"/>
      <c r="U1637" s="84"/>
      <c r="V1637" s="87" t="s">
        <v>4868</v>
      </c>
      <c r="W1637" s="86">
        <v>43168.061377314814</v>
      </c>
      <c r="X1637" s="87" t="s">
        <v>6286</v>
      </c>
      <c r="Y1637" s="84"/>
      <c r="Z1637" s="84"/>
      <c r="AA1637" s="90" t="s">
        <v>7865</v>
      </c>
      <c r="AB1637" s="84"/>
      <c r="AC1637" s="84" t="b">
        <v>0</v>
      </c>
      <c r="AD1637" s="84">
        <v>0</v>
      </c>
      <c r="AE1637" s="90" t="s">
        <v>243</v>
      </c>
      <c r="AF1637" s="84" t="b">
        <v>0</v>
      </c>
      <c r="AG1637" s="84" t="s">
        <v>248</v>
      </c>
      <c r="AH1637" s="84"/>
      <c r="AI1637" s="90" t="s">
        <v>243</v>
      </c>
      <c r="AJ1637" s="84" t="b">
        <v>0</v>
      </c>
      <c r="AK1637" s="84">
        <v>1489</v>
      </c>
      <c r="AL1637" s="90" t="s">
        <v>7816</v>
      </c>
      <c r="AM1637" s="84" t="s">
        <v>252</v>
      </c>
      <c r="AN1637" s="84" t="b">
        <v>0</v>
      </c>
      <c r="AO1637" s="90" t="s">
        <v>7816</v>
      </c>
      <c r="AP1637" s="84" t="s">
        <v>179</v>
      </c>
      <c r="AQ1637" s="84">
        <v>0</v>
      </c>
      <c r="AR1637" s="84">
        <v>0</v>
      </c>
      <c r="AS1637" s="84"/>
      <c r="AT1637" s="84"/>
      <c r="AU1637" s="84"/>
      <c r="AV1637" s="84"/>
      <c r="AW1637" s="84"/>
      <c r="AX1637" s="84"/>
      <c r="AY1637" s="84"/>
      <c r="AZ1637" s="84"/>
    </row>
    <row r="1638" spans="1:52" x14ac:dyDescent="0.25">
      <c r="A1638" s="69" t="s">
        <v>1701</v>
      </c>
      <c r="B1638" s="69" t="s">
        <v>1701</v>
      </c>
      <c r="C1638" s="70"/>
      <c r="D1638" s="71"/>
      <c r="E1638" s="72"/>
      <c r="F1638" s="73"/>
      <c r="G1638" s="70"/>
      <c r="H1638" s="74"/>
      <c r="I1638" s="75"/>
      <c r="J1638" s="75"/>
      <c r="K1638" s="36"/>
      <c r="L1638" s="82"/>
      <c r="M1638" s="82"/>
      <c r="N1638" s="77"/>
      <c r="O1638" s="84" t="s">
        <v>179</v>
      </c>
      <c r="P1638" s="86">
        <v>43167.789212962962</v>
      </c>
      <c r="Q1638" s="84" t="s">
        <v>2950</v>
      </c>
      <c r="R1638" s="87" t="s">
        <v>3364</v>
      </c>
      <c r="S1638" s="84" t="s">
        <v>617</v>
      </c>
      <c r="T1638" s="84" t="s">
        <v>3603</v>
      </c>
      <c r="U1638" s="84"/>
      <c r="V1638" s="87" t="s">
        <v>4869</v>
      </c>
      <c r="W1638" s="86">
        <v>43167.789212962962</v>
      </c>
      <c r="X1638" s="87" t="s">
        <v>6287</v>
      </c>
      <c r="Y1638" s="84"/>
      <c r="Z1638" s="84"/>
      <c r="AA1638" s="90" t="s">
        <v>7866</v>
      </c>
      <c r="AB1638" s="84"/>
      <c r="AC1638" s="84" t="b">
        <v>0</v>
      </c>
      <c r="AD1638" s="84">
        <v>111</v>
      </c>
      <c r="AE1638" s="90" t="s">
        <v>243</v>
      </c>
      <c r="AF1638" s="84" t="b">
        <v>0</v>
      </c>
      <c r="AG1638" s="84" t="s">
        <v>248</v>
      </c>
      <c r="AH1638" s="84"/>
      <c r="AI1638" s="90" t="s">
        <v>243</v>
      </c>
      <c r="AJ1638" s="84" t="b">
        <v>0</v>
      </c>
      <c r="AK1638" s="84">
        <v>43</v>
      </c>
      <c r="AL1638" s="90" t="s">
        <v>243</v>
      </c>
      <c r="AM1638" s="84" t="s">
        <v>253</v>
      </c>
      <c r="AN1638" s="84" t="b">
        <v>0</v>
      </c>
      <c r="AO1638" s="90" t="s">
        <v>7866</v>
      </c>
      <c r="AP1638" s="84" t="s">
        <v>270</v>
      </c>
      <c r="AQ1638" s="84">
        <v>0</v>
      </c>
      <c r="AR1638" s="84">
        <v>0</v>
      </c>
      <c r="AS1638" s="84"/>
      <c r="AT1638" s="84"/>
      <c r="AU1638" s="84"/>
      <c r="AV1638" s="84"/>
      <c r="AW1638" s="84"/>
      <c r="AX1638" s="84"/>
      <c r="AY1638" s="84"/>
      <c r="AZ1638" s="84"/>
    </row>
    <row r="1639" spans="1:52" x14ac:dyDescent="0.25">
      <c r="A1639" s="69" t="s">
        <v>1702</v>
      </c>
      <c r="B1639" s="69" t="s">
        <v>1701</v>
      </c>
      <c r="C1639" s="70"/>
      <c r="D1639" s="71"/>
      <c r="E1639" s="72"/>
      <c r="F1639" s="73"/>
      <c r="G1639" s="70"/>
      <c r="H1639" s="74"/>
      <c r="I1639" s="75"/>
      <c r="J1639" s="75"/>
      <c r="K1639" s="36"/>
      <c r="L1639" s="82"/>
      <c r="M1639" s="82"/>
      <c r="N1639" s="77"/>
      <c r="O1639" s="84" t="s">
        <v>233</v>
      </c>
      <c r="P1639" s="86">
        <v>43168.061388888891</v>
      </c>
      <c r="Q1639" s="84" t="s">
        <v>2951</v>
      </c>
      <c r="R1639" s="84"/>
      <c r="S1639" s="84"/>
      <c r="T1639" s="84"/>
      <c r="U1639" s="84"/>
      <c r="V1639" s="87" t="s">
        <v>4870</v>
      </c>
      <c r="W1639" s="86">
        <v>43168.061388888891</v>
      </c>
      <c r="X1639" s="87" t="s">
        <v>6288</v>
      </c>
      <c r="Y1639" s="84"/>
      <c r="Z1639" s="84"/>
      <c r="AA1639" s="90" t="s">
        <v>7867</v>
      </c>
      <c r="AB1639" s="84"/>
      <c r="AC1639" s="84" t="b">
        <v>0</v>
      </c>
      <c r="AD1639" s="84">
        <v>0</v>
      </c>
      <c r="AE1639" s="90" t="s">
        <v>243</v>
      </c>
      <c r="AF1639" s="84" t="b">
        <v>0</v>
      </c>
      <c r="AG1639" s="84" t="s">
        <v>248</v>
      </c>
      <c r="AH1639" s="84"/>
      <c r="AI1639" s="90" t="s">
        <v>243</v>
      </c>
      <c r="AJ1639" s="84" t="b">
        <v>0</v>
      </c>
      <c r="AK1639" s="84">
        <v>43</v>
      </c>
      <c r="AL1639" s="90" t="s">
        <v>7866</v>
      </c>
      <c r="AM1639" s="84" t="s">
        <v>252</v>
      </c>
      <c r="AN1639" s="84" t="b">
        <v>0</v>
      </c>
      <c r="AO1639" s="90" t="s">
        <v>7866</v>
      </c>
      <c r="AP1639" s="84" t="s">
        <v>179</v>
      </c>
      <c r="AQ1639" s="84">
        <v>0</v>
      </c>
      <c r="AR1639" s="84">
        <v>0</v>
      </c>
      <c r="AS1639" s="84"/>
      <c r="AT1639" s="84"/>
      <c r="AU1639" s="84"/>
      <c r="AV1639" s="84"/>
      <c r="AW1639" s="84"/>
      <c r="AX1639" s="84"/>
      <c r="AY1639" s="84"/>
      <c r="AZ1639" s="84"/>
    </row>
    <row r="1640" spans="1:52" x14ac:dyDescent="0.25">
      <c r="A1640" s="69" t="s">
        <v>1703</v>
      </c>
      <c r="B1640" s="69" t="s">
        <v>2012</v>
      </c>
      <c r="C1640" s="70"/>
      <c r="D1640" s="71"/>
      <c r="E1640" s="72"/>
      <c r="F1640" s="73"/>
      <c r="G1640" s="70"/>
      <c r="H1640" s="74"/>
      <c r="I1640" s="75"/>
      <c r="J1640" s="75"/>
      <c r="K1640" s="36"/>
      <c r="L1640" s="82"/>
      <c r="M1640" s="82"/>
      <c r="N1640" s="77"/>
      <c r="O1640" s="84" t="s">
        <v>233</v>
      </c>
      <c r="P1640" s="86">
        <v>43168.061388888891</v>
      </c>
      <c r="Q1640" s="84" t="s">
        <v>2461</v>
      </c>
      <c r="R1640" s="84"/>
      <c r="S1640" s="84"/>
      <c r="T1640" s="84" t="s">
        <v>3597</v>
      </c>
      <c r="U1640" s="84"/>
      <c r="V1640" s="87" t="s">
        <v>4871</v>
      </c>
      <c r="W1640" s="86">
        <v>43168.061388888891</v>
      </c>
      <c r="X1640" s="87" t="s">
        <v>6289</v>
      </c>
      <c r="Y1640" s="84"/>
      <c r="Z1640" s="84"/>
      <c r="AA1640" s="90" t="s">
        <v>7868</v>
      </c>
      <c r="AB1640" s="84"/>
      <c r="AC1640" s="84" t="b">
        <v>0</v>
      </c>
      <c r="AD1640" s="84">
        <v>0</v>
      </c>
      <c r="AE1640" s="90" t="s">
        <v>243</v>
      </c>
      <c r="AF1640" s="84" t="b">
        <v>0</v>
      </c>
      <c r="AG1640" s="84" t="s">
        <v>8486</v>
      </c>
      <c r="AH1640" s="84"/>
      <c r="AI1640" s="90" t="s">
        <v>243</v>
      </c>
      <c r="AJ1640" s="84" t="b">
        <v>0</v>
      </c>
      <c r="AK1640" s="84">
        <v>1405</v>
      </c>
      <c r="AL1640" s="90" t="s">
        <v>8241</v>
      </c>
      <c r="AM1640" s="84" t="s">
        <v>251</v>
      </c>
      <c r="AN1640" s="84" t="b">
        <v>0</v>
      </c>
      <c r="AO1640" s="90" t="s">
        <v>8241</v>
      </c>
      <c r="AP1640" s="84" t="s">
        <v>179</v>
      </c>
      <c r="AQ1640" s="84">
        <v>0</v>
      </c>
      <c r="AR1640" s="84">
        <v>0</v>
      </c>
      <c r="AS1640" s="84"/>
      <c r="AT1640" s="84"/>
      <c r="AU1640" s="84"/>
      <c r="AV1640" s="84"/>
      <c r="AW1640" s="84"/>
      <c r="AX1640" s="84"/>
      <c r="AY1640" s="84"/>
      <c r="AZ1640" s="84"/>
    </row>
    <row r="1641" spans="1:52" x14ac:dyDescent="0.25">
      <c r="A1641" s="69" t="s">
        <v>1704</v>
      </c>
      <c r="B1641" s="69" t="s">
        <v>1844</v>
      </c>
      <c r="C1641" s="70"/>
      <c r="D1641" s="71"/>
      <c r="E1641" s="72"/>
      <c r="F1641" s="73"/>
      <c r="G1641" s="70"/>
      <c r="H1641" s="74"/>
      <c r="I1641" s="75"/>
      <c r="J1641" s="75"/>
      <c r="K1641" s="36"/>
      <c r="L1641" s="82"/>
      <c r="M1641" s="82"/>
      <c r="N1641" s="77"/>
      <c r="O1641" s="84" t="s">
        <v>233</v>
      </c>
      <c r="P1641" s="86">
        <v>43168.06144675926</v>
      </c>
      <c r="Q1641" s="84" t="s">
        <v>2751</v>
      </c>
      <c r="R1641" s="84"/>
      <c r="S1641" s="84"/>
      <c r="T1641" s="84" t="s">
        <v>3547</v>
      </c>
      <c r="U1641" s="84"/>
      <c r="V1641" s="87" t="s">
        <v>4872</v>
      </c>
      <c r="W1641" s="86">
        <v>43168.06144675926</v>
      </c>
      <c r="X1641" s="87" t="s">
        <v>6290</v>
      </c>
      <c r="Y1641" s="84"/>
      <c r="Z1641" s="84"/>
      <c r="AA1641" s="90" t="s">
        <v>7869</v>
      </c>
      <c r="AB1641" s="84"/>
      <c r="AC1641" s="84" t="b">
        <v>0</v>
      </c>
      <c r="AD1641" s="84">
        <v>0</v>
      </c>
      <c r="AE1641" s="90" t="s">
        <v>243</v>
      </c>
      <c r="AF1641" s="84" t="b">
        <v>0</v>
      </c>
      <c r="AG1641" s="84" t="s">
        <v>248</v>
      </c>
      <c r="AH1641" s="84"/>
      <c r="AI1641" s="90" t="s">
        <v>243</v>
      </c>
      <c r="AJ1641" s="84" t="b">
        <v>0</v>
      </c>
      <c r="AK1641" s="84">
        <v>83</v>
      </c>
      <c r="AL1641" s="90" t="s">
        <v>8044</v>
      </c>
      <c r="AM1641" s="84" t="s">
        <v>253</v>
      </c>
      <c r="AN1641" s="84" t="b">
        <v>0</v>
      </c>
      <c r="AO1641" s="90" t="s">
        <v>8044</v>
      </c>
      <c r="AP1641" s="84" t="s">
        <v>179</v>
      </c>
      <c r="AQ1641" s="84">
        <v>0</v>
      </c>
      <c r="AR1641" s="84">
        <v>0</v>
      </c>
      <c r="AS1641" s="84"/>
      <c r="AT1641" s="84"/>
      <c r="AU1641" s="84"/>
      <c r="AV1641" s="84"/>
      <c r="AW1641" s="84"/>
      <c r="AX1641" s="84"/>
      <c r="AY1641" s="84"/>
      <c r="AZ1641" s="84"/>
    </row>
    <row r="1642" spans="1:52" x14ac:dyDescent="0.25">
      <c r="A1642" s="69" t="s">
        <v>1705</v>
      </c>
      <c r="B1642" s="69" t="s">
        <v>2319</v>
      </c>
      <c r="C1642" s="70"/>
      <c r="D1642" s="71"/>
      <c r="E1642" s="72"/>
      <c r="F1642" s="73"/>
      <c r="G1642" s="70"/>
      <c r="H1642" s="74"/>
      <c r="I1642" s="75"/>
      <c r="J1642" s="75"/>
      <c r="K1642" s="36"/>
      <c r="L1642" s="82"/>
      <c r="M1642" s="82"/>
      <c r="N1642" s="77"/>
      <c r="O1642" s="84" t="s">
        <v>233</v>
      </c>
      <c r="P1642" s="86">
        <v>43139.882291666669</v>
      </c>
      <c r="Q1642" s="84" t="s">
        <v>2952</v>
      </c>
      <c r="R1642" s="84"/>
      <c r="S1642" s="84"/>
      <c r="T1642" s="84" t="s">
        <v>3771</v>
      </c>
      <c r="U1642" s="87" t="s">
        <v>4002</v>
      </c>
      <c r="V1642" s="87" t="s">
        <v>4002</v>
      </c>
      <c r="W1642" s="86">
        <v>43139.882291666669</v>
      </c>
      <c r="X1642" s="87" t="s">
        <v>6291</v>
      </c>
      <c r="Y1642" s="84"/>
      <c r="Z1642" s="84"/>
      <c r="AA1642" s="90" t="s">
        <v>7870</v>
      </c>
      <c r="AB1642" s="84"/>
      <c r="AC1642" s="84" t="b">
        <v>0</v>
      </c>
      <c r="AD1642" s="84">
        <v>23</v>
      </c>
      <c r="AE1642" s="90" t="s">
        <v>243</v>
      </c>
      <c r="AF1642" s="84" t="b">
        <v>0</v>
      </c>
      <c r="AG1642" s="84" t="s">
        <v>522</v>
      </c>
      <c r="AH1642" s="84"/>
      <c r="AI1642" s="90" t="s">
        <v>243</v>
      </c>
      <c r="AJ1642" s="84" t="b">
        <v>0</v>
      </c>
      <c r="AK1642" s="84">
        <v>11</v>
      </c>
      <c r="AL1642" s="90" t="s">
        <v>243</v>
      </c>
      <c r="AM1642" s="84" t="s">
        <v>252</v>
      </c>
      <c r="AN1642" s="84" t="b">
        <v>0</v>
      </c>
      <c r="AO1642" s="90" t="s">
        <v>7870</v>
      </c>
      <c r="AP1642" s="84" t="s">
        <v>270</v>
      </c>
      <c r="AQ1642" s="84">
        <v>0</v>
      </c>
      <c r="AR1642" s="84">
        <v>0</v>
      </c>
      <c r="AS1642" s="84"/>
      <c r="AT1642" s="84"/>
      <c r="AU1642" s="84"/>
      <c r="AV1642" s="84"/>
      <c r="AW1642" s="84"/>
      <c r="AX1642" s="84"/>
      <c r="AY1642" s="84"/>
      <c r="AZ1642" s="84"/>
    </row>
    <row r="1643" spans="1:52" x14ac:dyDescent="0.25">
      <c r="A1643" s="69" t="s">
        <v>1706</v>
      </c>
      <c r="B1643" s="69" t="s">
        <v>2319</v>
      </c>
      <c r="C1643" s="70"/>
      <c r="D1643" s="71"/>
      <c r="E1643" s="72"/>
      <c r="F1643" s="73"/>
      <c r="G1643" s="70"/>
      <c r="H1643" s="74"/>
      <c r="I1643" s="75"/>
      <c r="J1643" s="75"/>
      <c r="K1643" s="36"/>
      <c r="L1643" s="82"/>
      <c r="M1643" s="82"/>
      <c r="N1643" s="77"/>
      <c r="O1643" s="84" t="s">
        <v>233</v>
      </c>
      <c r="P1643" s="86">
        <v>43168.061469907407</v>
      </c>
      <c r="Q1643" s="84" t="s">
        <v>2937</v>
      </c>
      <c r="R1643" s="84"/>
      <c r="S1643" s="84"/>
      <c r="T1643" s="84" t="s">
        <v>3771</v>
      </c>
      <c r="U1643" s="84"/>
      <c r="V1643" s="87" t="s">
        <v>4873</v>
      </c>
      <c r="W1643" s="86">
        <v>43168.061469907407</v>
      </c>
      <c r="X1643" s="87" t="s">
        <v>6292</v>
      </c>
      <c r="Y1643" s="84"/>
      <c r="Z1643" s="84"/>
      <c r="AA1643" s="90" t="s">
        <v>7871</v>
      </c>
      <c r="AB1643" s="84"/>
      <c r="AC1643" s="84" t="b">
        <v>0</v>
      </c>
      <c r="AD1643" s="84">
        <v>0</v>
      </c>
      <c r="AE1643" s="90" t="s">
        <v>243</v>
      </c>
      <c r="AF1643" s="84" t="b">
        <v>0</v>
      </c>
      <c r="AG1643" s="84" t="s">
        <v>522</v>
      </c>
      <c r="AH1643" s="84"/>
      <c r="AI1643" s="90" t="s">
        <v>243</v>
      </c>
      <c r="AJ1643" s="84" t="b">
        <v>0</v>
      </c>
      <c r="AK1643" s="84">
        <v>11</v>
      </c>
      <c r="AL1643" s="90" t="s">
        <v>7870</v>
      </c>
      <c r="AM1643" s="84" t="s">
        <v>252</v>
      </c>
      <c r="AN1643" s="84" t="b">
        <v>0</v>
      </c>
      <c r="AO1643" s="90" t="s">
        <v>7870</v>
      </c>
      <c r="AP1643" s="84" t="s">
        <v>179</v>
      </c>
      <c r="AQ1643" s="84">
        <v>0</v>
      </c>
      <c r="AR1643" s="84">
        <v>0</v>
      </c>
      <c r="AS1643" s="84"/>
      <c r="AT1643" s="84"/>
      <c r="AU1643" s="84"/>
      <c r="AV1643" s="84"/>
      <c r="AW1643" s="84"/>
      <c r="AX1643" s="84"/>
      <c r="AY1643" s="84"/>
      <c r="AZ1643" s="84"/>
    </row>
    <row r="1644" spans="1:52" x14ac:dyDescent="0.25">
      <c r="A1644" s="69" t="s">
        <v>1706</v>
      </c>
      <c r="B1644" s="69" t="s">
        <v>1705</v>
      </c>
      <c r="C1644" s="70"/>
      <c r="D1644" s="71"/>
      <c r="E1644" s="72"/>
      <c r="F1644" s="73"/>
      <c r="G1644" s="70"/>
      <c r="H1644" s="74"/>
      <c r="I1644" s="75"/>
      <c r="J1644" s="75"/>
      <c r="K1644" s="36"/>
      <c r="L1644" s="82"/>
      <c r="M1644" s="82"/>
      <c r="N1644" s="77"/>
      <c r="O1644" s="84" t="s">
        <v>233</v>
      </c>
      <c r="P1644" s="86">
        <v>43168.061469907407</v>
      </c>
      <c r="Q1644" s="84" t="s">
        <v>2937</v>
      </c>
      <c r="R1644" s="84"/>
      <c r="S1644" s="84"/>
      <c r="T1644" s="84" t="s">
        <v>3771</v>
      </c>
      <c r="U1644" s="84"/>
      <c r="V1644" s="87" t="s">
        <v>4873</v>
      </c>
      <c r="W1644" s="86">
        <v>43168.061469907407</v>
      </c>
      <c r="X1644" s="87" t="s">
        <v>6292</v>
      </c>
      <c r="Y1644" s="84"/>
      <c r="Z1644" s="84"/>
      <c r="AA1644" s="90" t="s">
        <v>7871</v>
      </c>
      <c r="AB1644" s="84"/>
      <c r="AC1644" s="84" t="b">
        <v>0</v>
      </c>
      <c r="AD1644" s="84">
        <v>0</v>
      </c>
      <c r="AE1644" s="90" t="s">
        <v>243</v>
      </c>
      <c r="AF1644" s="84" t="b">
        <v>0</v>
      </c>
      <c r="AG1644" s="84" t="s">
        <v>522</v>
      </c>
      <c r="AH1644" s="84"/>
      <c r="AI1644" s="90" t="s">
        <v>243</v>
      </c>
      <c r="AJ1644" s="84" t="b">
        <v>0</v>
      </c>
      <c r="AK1644" s="84">
        <v>11</v>
      </c>
      <c r="AL1644" s="90" t="s">
        <v>7870</v>
      </c>
      <c r="AM1644" s="84" t="s">
        <v>252</v>
      </c>
      <c r="AN1644" s="84" t="b">
        <v>0</v>
      </c>
      <c r="AO1644" s="90" t="s">
        <v>7870</v>
      </c>
      <c r="AP1644" s="84" t="s">
        <v>179</v>
      </c>
      <c r="AQ1644" s="84">
        <v>0</v>
      </c>
      <c r="AR1644" s="84">
        <v>0</v>
      </c>
      <c r="AS1644" s="84"/>
      <c r="AT1644" s="84"/>
      <c r="AU1644" s="84"/>
      <c r="AV1644" s="84"/>
      <c r="AW1644" s="84"/>
      <c r="AX1644" s="84"/>
      <c r="AY1644" s="84"/>
      <c r="AZ1644" s="84"/>
    </row>
    <row r="1645" spans="1:52" x14ac:dyDescent="0.25">
      <c r="A1645" s="69" t="s">
        <v>1707</v>
      </c>
      <c r="B1645" s="69" t="s">
        <v>2082</v>
      </c>
      <c r="C1645" s="70"/>
      <c r="D1645" s="71"/>
      <c r="E1645" s="72"/>
      <c r="F1645" s="73"/>
      <c r="G1645" s="70"/>
      <c r="H1645" s="74"/>
      <c r="I1645" s="75"/>
      <c r="J1645" s="75"/>
      <c r="K1645" s="36"/>
      <c r="L1645" s="82"/>
      <c r="M1645" s="82"/>
      <c r="N1645" s="77"/>
      <c r="O1645" s="84" t="s">
        <v>233</v>
      </c>
      <c r="P1645" s="86">
        <v>43168.06150462963</v>
      </c>
      <c r="Q1645" s="84" t="s">
        <v>2397</v>
      </c>
      <c r="R1645" s="84"/>
      <c r="S1645" s="84"/>
      <c r="T1645" s="84"/>
      <c r="U1645" s="84"/>
      <c r="V1645" s="87" t="s">
        <v>4874</v>
      </c>
      <c r="W1645" s="86">
        <v>43168.06150462963</v>
      </c>
      <c r="X1645" s="87" t="s">
        <v>6293</v>
      </c>
      <c r="Y1645" s="84"/>
      <c r="Z1645" s="84"/>
      <c r="AA1645" s="90" t="s">
        <v>7872</v>
      </c>
      <c r="AB1645" s="84"/>
      <c r="AC1645" s="84" t="b">
        <v>0</v>
      </c>
      <c r="AD1645" s="84">
        <v>0</v>
      </c>
      <c r="AE1645" s="90" t="s">
        <v>243</v>
      </c>
      <c r="AF1645" s="84" t="b">
        <v>1</v>
      </c>
      <c r="AG1645" s="84" t="s">
        <v>248</v>
      </c>
      <c r="AH1645" s="84"/>
      <c r="AI1645" s="90" t="s">
        <v>8490</v>
      </c>
      <c r="AJ1645" s="84" t="b">
        <v>0</v>
      </c>
      <c r="AK1645" s="84">
        <v>6157</v>
      </c>
      <c r="AL1645" s="90" t="s">
        <v>8318</v>
      </c>
      <c r="AM1645" s="84" t="s">
        <v>251</v>
      </c>
      <c r="AN1645" s="84" t="b">
        <v>0</v>
      </c>
      <c r="AO1645" s="90" t="s">
        <v>8318</v>
      </c>
      <c r="AP1645" s="84" t="s">
        <v>179</v>
      </c>
      <c r="AQ1645" s="84">
        <v>0</v>
      </c>
      <c r="AR1645" s="84">
        <v>0</v>
      </c>
      <c r="AS1645" s="84"/>
      <c r="AT1645" s="84"/>
      <c r="AU1645" s="84"/>
      <c r="AV1645" s="84"/>
      <c r="AW1645" s="84"/>
      <c r="AX1645" s="84"/>
      <c r="AY1645" s="84"/>
      <c r="AZ1645" s="84"/>
    </row>
    <row r="1646" spans="1:52" x14ac:dyDescent="0.25">
      <c r="A1646" s="69" t="s">
        <v>1708</v>
      </c>
      <c r="B1646" s="69" t="s">
        <v>2007</v>
      </c>
      <c r="C1646" s="70"/>
      <c r="D1646" s="71"/>
      <c r="E1646" s="72"/>
      <c r="F1646" s="73"/>
      <c r="G1646" s="70"/>
      <c r="H1646" s="74"/>
      <c r="I1646" s="75"/>
      <c r="J1646" s="75"/>
      <c r="K1646" s="36"/>
      <c r="L1646" s="82"/>
      <c r="M1646" s="82"/>
      <c r="N1646" s="77"/>
      <c r="O1646" s="84" t="s">
        <v>233</v>
      </c>
      <c r="P1646" s="86">
        <v>43168.061516203707</v>
      </c>
      <c r="Q1646" s="84" t="s">
        <v>2499</v>
      </c>
      <c r="R1646" s="84"/>
      <c r="S1646" s="84"/>
      <c r="T1646" s="84" t="s">
        <v>3613</v>
      </c>
      <c r="U1646" s="84"/>
      <c r="V1646" s="87" t="s">
        <v>242</v>
      </c>
      <c r="W1646" s="86">
        <v>43168.061516203707</v>
      </c>
      <c r="X1646" s="87" t="s">
        <v>6294</v>
      </c>
      <c r="Y1646" s="84"/>
      <c r="Z1646" s="84"/>
      <c r="AA1646" s="90" t="s">
        <v>7873</v>
      </c>
      <c r="AB1646" s="84"/>
      <c r="AC1646" s="84" t="b">
        <v>0</v>
      </c>
      <c r="AD1646" s="84">
        <v>0</v>
      </c>
      <c r="AE1646" s="90" t="s">
        <v>243</v>
      </c>
      <c r="AF1646" s="84" t="b">
        <v>0</v>
      </c>
      <c r="AG1646" s="84" t="s">
        <v>523</v>
      </c>
      <c r="AH1646" s="84"/>
      <c r="AI1646" s="90" t="s">
        <v>243</v>
      </c>
      <c r="AJ1646" s="84" t="b">
        <v>0</v>
      </c>
      <c r="AK1646" s="84">
        <v>285</v>
      </c>
      <c r="AL1646" s="90" t="s">
        <v>8232</v>
      </c>
      <c r="AM1646" s="84" t="s">
        <v>252</v>
      </c>
      <c r="AN1646" s="84" t="b">
        <v>0</v>
      </c>
      <c r="AO1646" s="90" t="s">
        <v>8232</v>
      </c>
      <c r="AP1646" s="84" t="s">
        <v>179</v>
      </c>
      <c r="AQ1646" s="84">
        <v>0</v>
      </c>
      <c r="AR1646" s="84">
        <v>0</v>
      </c>
      <c r="AS1646" s="84"/>
      <c r="AT1646" s="84"/>
      <c r="AU1646" s="84"/>
      <c r="AV1646" s="84"/>
      <c r="AW1646" s="84"/>
      <c r="AX1646" s="84"/>
      <c r="AY1646" s="84"/>
      <c r="AZ1646" s="84"/>
    </row>
    <row r="1647" spans="1:52" x14ac:dyDescent="0.25">
      <c r="A1647" s="69" t="s">
        <v>1709</v>
      </c>
      <c r="B1647" s="69" t="s">
        <v>1978</v>
      </c>
      <c r="C1647" s="70"/>
      <c r="D1647" s="71"/>
      <c r="E1647" s="72"/>
      <c r="F1647" s="73"/>
      <c r="G1647" s="70"/>
      <c r="H1647" s="74"/>
      <c r="I1647" s="75"/>
      <c r="J1647" s="75"/>
      <c r="K1647" s="36"/>
      <c r="L1647" s="82"/>
      <c r="M1647" s="82"/>
      <c r="N1647" s="77"/>
      <c r="O1647" s="84" t="s">
        <v>233</v>
      </c>
      <c r="P1647" s="86">
        <v>43168.061527777776</v>
      </c>
      <c r="Q1647" s="84" t="s">
        <v>2428</v>
      </c>
      <c r="R1647" s="84"/>
      <c r="S1647" s="84"/>
      <c r="T1647" s="84" t="s">
        <v>3585</v>
      </c>
      <c r="U1647" s="84"/>
      <c r="V1647" s="87" t="s">
        <v>4875</v>
      </c>
      <c r="W1647" s="86">
        <v>43168.061527777776</v>
      </c>
      <c r="X1647" s="87" t="s">
        <v>6295</v>
      </c>
      <c r="Y1647" s="84"/>
      <c r="Z1647" s="84"/>
      <c r="AA1647" s="90" t="s">
        <v>7874</v>
      </c>
      <c r="AB1647" s="84"/>
      <c r="AC1647" s="84" t="b">
        <v>0</v>
      </c>
      <c r="AD1647" s="84">
        <v>0</v>
      </c>
      <c r="AE1647" s="90" t="s">
        <v>243</v>
      </c>
      <c r="AF1647" s="84" t="b">
        <v>0</v>
      </c>
      <c r="AG1647" s="84" t="s">
        <v>248</v>
      </c>
      <c r="AH1647" s="84"/>
      <c r="AI1647" s="90" t="s">
        <v>243</v>
      </c>
      <c r="AJ1647" s="84" t="b">
        <v>0</v>
      </c>
      <c r="AK1647" s="84">
        <v>165</v>
      </c>
      <c r="AL1647" s="90" t="s">
        <v>8197</v>
      </c>
      <c r="AM1647" s="84" t="s">
        <v>251</v>
      </c>
      <c r="AN1647" s="84" t="b">
        <v>0</v>
      </c>
      <c r="AO1647" s="90" t="s">
        <v>8197</v>
      </c>
      <c r="AP1647" s="84" t="s">
        <v>179</v>
      </c>
      <c r="AQ1647" s="84">
        <v>0</v>
      </c>
      <c r="AR1647" s="84">
        <v>0</v>
      </c>
      <c r="AS1647" s="84"/>
      <c r="AT1647" s="84"/>
      <c r="AU1647" s="84"/>
      <c r="AV1647" s="84"/>
      <c r="AW1647" s="84"/>
      <c r="AX1647" s="84"/>
      <c r="AY1647" s="84"/>
      <c r="AZ1647" s="84"/>
    </row>
    <row r="1648" spans="1:52" x14ac:dyDescent="0.25">
      <c r="A1648" s="69" t="s">
        <v>1710</v>
      </c>
      <c r="B1648" s="69" t="s">
        <v>2018</v>
      </c>
      <c r="C1648" s="70"/>
      <c r="D1648" s="71"/>
      <c r="E1648" s="72"/>
      <c r="F1648" s="73"/>
      <c r="G1648" s="70"/>
      <c r="H1648" s="74"/>
      <c r="I1648" s="75"/>
      <c r="J1648" s="75"/>
      <c r="K1648" s="36"/>
      <c r="L1648" s="82"/>
      <c r="M1648" s="82"/>
      <c r="N1648" s="77"/>
      <c r="O1648" s="84" t="s">
        <v>233</v>
      </c>
      <c r="P1648" s="86">
        <v>43168.061539351853</v>
      </c>
      <c r="Q1648" s="84" t="s">
        <v>2576</v>
      </c>
      <c r="R1648" s="84"/>
      <c r="S1648" s="84"/>
      <c r="T1648" s="84"/>
      <c r="U1648" s="84"/>
      <c r="V1648" s="87" t="s">
        <v>4876</v>
      </c>
      <c r="W1648" s="86">
        <v>43168.061539351853</v>
      </c>
      <c r="X1648" s="87" t="s">
        <v>6296</v>
      </c>
      <c r="Y1648" s="84"/>
      <c r="Z1648" s="84"/>
      <c r="AA1648" s="90" t="s">
        <v>7875</v>
      </c>
      <c r="AB1648" s="84"/>
      <c r="AC1648" s="84" t="b">
        <v>0</v>
      </c>
      <c r="AD1648" s="84">
        <v>0</v>
      </c>
      <c r="AE1648" s="90" t="s">
        <v>243</v>
      </c>
      <c r="AF1648" s="84" t="b">
        <v>0</v>
      </c>
      <c r="AG1648" s="84" t="s">
        <v>248</v>
      </c>
      <c r="AH1648" s="84"/>
      <c r="AI1648" s="90" t="s">
        <v>243</v>
      </c>
      <c r="AJ1648" s="84" t="b">
        <v>0</v>
      </c>
      <c r="AK1648" s="84">
        <v>101</v>
      </c>
      <c r="AL1648" s="90" t="s">
        <v>8248</v>
      </c>
      <c r="AM1648" s="84" t="s">
        <v>254</v>
      </c>
      <c r="AN1648" s="84" t="b">
        <v>0</v>
      </c>
      <c r="AO1648" s="90" t="s">
        <v>8248</v>
      </c>
      <c r="AP1648" s="84" t="s">
        <v>179</v>
      </c>
      <c r="AQ1648" s="84">
        <v>0</v>
      </c>
      <c r="AR1648" s="84">
        <v>0</v>
      </c>
      <c r="AS1648" s="84"/>
      <c r="AT1648" s="84"/>
      <c r="AU1648" s="84"/>
      <c r="AV1648" s="84"/>
      <c r="AW1648" s="84"/>
      <c r="AX1648" s="84"/>
      <c r="AY1648" s="84"/>
      <c r="AZ1648" s="84"/>
    </row>
    <row r="1649" spans="1:52" x14ac:dyDescent="0.25">
      <c r="A1649" s="69" t="s">
        <v>1711</v>
      </c>
      <c r="B1649" s="69" t="s">
        <v>1868</v>
      </c>
      <c r="C1649" s="70"/>
      <c r="D1649" s="71"/>
      <c r="E1649" s="72"/>
      <c r="F1649" s="73"/>
      <c r="G1649" s="70"/>
      <c r="H1649" s="74"/>
      <c r="I1649" s="75"/>
      <c r="J1649" s="75"/>
      <c r="K1649" s="36"/>
      <c r="L1649" s="82"/>
      <c r="M1649" s="82"/>
      <c r="N1649" s="77"/>
      <c r="O1649" s="84" t="s">
        <v>233</v>
      </c>
      <c r="P1649" s="86">
        <v>43168.061562499999</v>
      </c>
      <c r="Q1649" s="84" t="s">
        <v>2606</v>
      </c>
      <c r="R1649" s="84"/>
      <c r="S1649" s="84"/>
      <c r="T1649" s="84" t="s">
        <v>3582</v>
      </c>
      <c r="U1649" s="84"/>
      <c r="V1649" s="87" t="s">
        <v>4877</v>
      </c>
      <c r="W1649" s="86">
        <v>43168.061562499999</v>
      </c>
      <c r="X1649" s="87" t="s">
        <v>6297</v>
      </c>
      <c r="Y1649" s="84"/>
      <c r="Z1649" s="84"/>
      <c r="AA1649" s="90" t="s">
        <v>7876</v>
      </c>
      <c r="AB1649" s="84"/>
      <c r="AC1649" s="84" t="b">
        <v>0</v>
      </c>
      <c r="AD1649" s="84">
        <v>0</v>
      </c>
      <c r="AE1649" s="90" t="s">
        <v>243</v>
      </c>
      <c r="AF1649" s="84" t="b">
        <v>0</v>
      </c>
      <c r="AG1649" s="84" t="s">
        <v>248</v>
      </c>
      <c r="AH1649" s="84"/>
      <c r="AI1649" s="90" t="s">
        <v>243</v>
      </c>
      <c r="AJ1649" s="84" t="b">
        <v>0</v>
      </c>
      <c r="AK1649" s="84">
        <v>276</v>
      </c>
      <c r="AL1649" s="90" t="s">
        <v>8069</v>
      </c>
      <c r="AM1649" s="84" t="s">
        <v>252</v>
      </c>
      <c r="AN1649" s="84" t="b">
        <v>0</v>
      </c>
      <c r="AO1649" s="90" t="s">
        <v>8069</v>
      </c>
      <c r="AP1649" s="84" t="s">
        <v>179</v>
      </c>
      <c r="AQ1649" s="84">
        <v>0</v>
      </c>
      <c r="AR1649" s="84">
        <v>0</v>
      </c>
      <c r="AS1649" s="84"/>
      <c r="AT1649" s="84"/>
      <c r="AU1649" s="84"/>
      <c r="AV1649" s="84"/>
      <c r="AW1649" s="84"/>
      <c r="AX1649" s="84"/>
      <c r="AY1649" s="84"/>
      <c r="AZ1649" s="84"/>
    </row>
    <row r="1650" spans="1:52" x14ac:dyDescent="0.25">
      <c r="A1650" s="69" t="s">
        <v>1712</v>
      </c>
      <c r="B1650" s="69" t="s">
        <v>341</v>
      </c>
      <c r="C1650" s="70"/>
      <c r="D1650" s="71"/>
      <c r="E1650" s="72"/>
      <c r="F1650" s="73"/>
      <c r="G1650" s="70"/>
      <c r="H1650" s="74"/>
      <c r="I1650" s="75"/>
      <c r="J1650" s="75"/>
      <c r="K1650" s="36"/>
      <c r="L1650" s="82"/>
      <c r="M1650" s="82"/>
      <c r="N1650" s="77"/>
      <c r="O1650" s="84" t="s">
        <v>233</v>
      </c>
      <c r="P1650" s="86">
        <v>43168.061562499999</v>
      </c>
      <c r="Q1650" s="84" t="s">
        <v>2395</v>
      </c>
      <c r="R1650" s="84"/>
      <c r="S1650" s="84"/>
      <c r="T1650" s="84"/>
      <c r="U1650" s="84"/>
      <c r="V1650" s="87" t="s">
        <v>4878</v>
      </c>
      <c r="W1650" s="86">
        <v>43168.061562499999</v>
      </c>
      <c r="X1650" s="87" t="s">
        <v>6298</v>
      </c>
      <c r="Y1650" s="84"/>
      <c r="Z1650" s="84"/>
      <c r="AA1650" s="90" t="s">
        <v>7877</v>
      </c>
      <c r="AB1650" s="84"/>
      <c r="AC1650" s="84" t="b">
        <v>0</v>
      </c>
      <c r="AD1650" s="84">
        <v>0</v>
      </c>
      <c r="AE1650" s="90" t="s">
        <v>243</v>
      </c>
      <c r="AF1650" s="84" t="b">
        <v>0</v>
      </c>
      <c r="AG1650" s="84" t="s">
        <v>248</v>
      </c>
      <c r="AH1650" s="84"/>
      <c r="AI1650" s="90" t="s">
        <v>243</v>
      </c>
      <c r="AJ1650" s="84" t="b">
        <v>0</v>
      </c>
      <c r="AK1650" s="84">
        <v>1489</v>
      </c>
      <c r="AL1650" s="90" t="s">
        <v>7816</v>
      </c>
      <c r="AM1650" s="84" t="s">
        <v>251</v>
      </c>
      <c r="AN1650" s="84" t="b">
        <v>0</v>
      </c>
      <c r="AO1650" s="90" t="s">
        <v>7816</v>
      </c>
      <c r="AP1650" s="84" t="s">
        <v>179</v>
      </c>
      <c r="AQ1650" s="84">
        <v>0</v>
      </c>
      <c r="AR1650" s="84">
        <v>0</v>
      </c>
      <c r="AS1650" s="84"/>
      <c r="AT1650" s="84"/>
      <c r="AU1650" s="84"/>
      <c r="AV1650" s="84"/>
      <c r="AW1650" s="84"/>
      <c r="AX1650" s="84"/>
      <c r="AY1650" s="84"/>
      <c r="AZ1650" s="84"/>
    </row>
    <row r="1651" spans="1:52" x14ac:dyDescent="0.25">
      <c r="A1651" s="69" t="s">
        <v>1712</v>
      </c>
      <c r="B1651" s="69" t="s">
        <v>2135</v>
      </c>
      <c r="C1651" s="70"/>
      <c r="D1651" s="71"/>
      <c r="E1651" s="72"/>
      <c r="F1651" s="73"/>
      <c r="G1651" s="70"/>
      <c r="H1651" s="74"/>
      <c r="I1651" s="75"/>
      <c r="J1651" s="75"/>
      <c r="K1651" s="36"/>
      <c r="L1651" s="82"/>
      <c r="M1651" s="82"/>
      <c r="N1651" s="77"/>
      <c r="O1651" s="84" t="s">
        <v>233</v>
      </c>
      <c r="P1651" s="86">
        <v>43168.061562499999</v>
      </c>
      <c r="Q1651" s="84" t="s">
        <v>2395</v>
      </c>
      <c r="R1651" s="84"/>
      <c r="S1651" s="84"/>
      <c r="T1651" s="84"/>
      <c r="U1651" s="84"/>
      <c r="V1651" s="87" t="s">
        <v>4878</v>
      </c>
      <c r="W1651" s="86">
        <v>43168.061562499999</v>
      </c>
      <c r="X1651" s="87" t="s">
        <v>6298</v>
      </c>
      <c r="Y1651" s="84"/>
      <c r="Z1651" s="84"/>
      <c r="AA1651" s="90" t="s">
        <v>7877</v>
      </c>
      <c r="AB1651" s="84"/>
      <c r="AC1651" s="84" t="b">
        <v>0</v>
      </c>
      <c r="AD1651" s="84">
        <v>0</v>
      </c>
      <c r="AE1651" s="90" t="s">
        <v>243</v>
      </c>
      <c r="AF1651" s="84" t="b">
        <v>0</v>
      </c>
      <c r="AG1651" s="84" t="s">
        <v>248</v>
      </c>
      <c r="AH1651" s="84"/>
      <c r="AI1651" s="90" t="s">
        <v>243</v>
      </c>
      <c r="AJ1651" s="84" t="b">
        <v>0</v>
      </c>
      <c r="AK1651" s="84">
        <v>1489</v>
      </c>
      <c r="AL1651" s="90" t="s">
        <v>7816</v>
      </c>
      <c r="AM1651" s="84" t="s">
        <v>251</v>
      </c>
      <c r="AN1651" s="84" t="b">
        <v>0</v>
      </c>
      <c r="AO1651" s="90" t="s">
        <v>7816</v>
      </c>
      <c r="AP1651" s="84" t="s">
        <v>179</v>
      </c>
      <c r="AQ1651" s="84">
        <v>0</v>
      </c>
      <c r="AR1651" s="84">
        <v>0</v>
      </c>
      <c r="AS1651" s="84"/>
      <c r="AT1651" s="84"/>
      <c r="AU1651" s="84"/>
      <c r="AV1651" s="84"/>
      <c r="AW1651" s="84"/>
      <c r="AX1651" s="84"/>
      <c r="AY1651" s="84"/>
      <c r="AZ1651" s="84"/>
    </row>
    <row r="1652" spans="1:52" x14ac:dyDescent="0.25">
      <c r="A1652" s="69" t="s">
        <v>1712</v>
      </c>
      <c r="B1652" s="69" t="s">
        <v>2136</v>
      </c>
      <c r="C1652" s="70"/>
      <c r="D1652" s="71"/>
      <c r="E1652" s="72"/>
      <c r="F1652" s="73"/>
      <c r="G1652" s="70"/>
      <c r="H1652" s="74"/>
      <c r="I1652" s="75"/>
      <c r="J1652" s="75"/>
      <c r="K1652" s="36"/>
      <c r="L1652" s="82"/>
      <c r="M1652" s="82"/>
      <c r="N1652" s="77"/>
      <c r="O1652" s="84" t="s">
        <v>233</v>
      </c>
      <c r="P1652" s="86">
        <v>43168.061562499999</v>
      </c>
      <c r="Q1652" s="84" t="s">
        <v>2395</v>
      </c>
      <c r="R1652" s="84"/>
      <c r="S1652" s="84"/>
      <c r="T1652" s="84"/>
      <c r="U1652" s="84"/>
      <c r="V1652" s="87" t="s">
        <v>4878</v>
      </c>
      <c r="W1652" s="86">
        <v>43168.061562499999</v>
      </c>
      <c r="X1652" s="87" t="s">
        <v>6298</v>
      </c>
      <c r="Y1652" s="84"/>
      <c r="Z1652" s="84"/>
      <c r="AA1652" s="90" t="s">
        <v>7877</v>
      </c>
      <c r="AB1652" s="84"/>
      <c r="AC1652" s="84" t="b">
        <v>0</v>
      </c>
      <c r="AD1652" s="84">
        <v>0</v>
      </c>
      <c r="AE1652" s="90" t="s">
        <v>243</v>
      </c>
      <c r="AF1652" s="84" t="b">
        <v>0</v>
      </c>
      <c r="AG1652" s="84" t="s">
        <v>248</v>
      </c>
      <c r="AH1652" s="84"/>
      <c r="AI1652" s="90" t="s">
        <v>243</v>
      </c>
      <c r="AJ1652" s="84" t="b">
        <v>0</v>
      </c>
      <c r="AK1652" s="84">
        <v>1489</v>
      </c>
      <c r="AL1652" s="90" t="s">
        <v>7816</v>
      </c>
      <c r="AM1652" s="84" t="s">
        <v>251</v>
      </c>
      <c r="AN1652" s="84" t="b">
        <v>0</v>
      </c>
      <c r="AO1652" s="90" t="s">
        <v>7816</v>
      </c>
      <c r="AP1652" s="84" t="s">
        <v>179</v>
      </c>
      <c r="AQ1652" s="84">
        <v>0</v>
      </c>
      <c r="AR1652" s="84">
        <v>0</v>
      </c>
      <c r="AS1652" s="84"/>
      <c r="AT1652" s="84"/>
      <c r="AU1652" s="84"/>
      <c r="AV1652" s="84"/>
      <c r="AW1652" s="84"/>
      <c r="AX1652" s="84"/>
      <c r="AY1652" s="84"/>
      <c r="AZ1652" s="84"/>
    </row>
    <row r="1653" spans="1:52" x14ac:dyDescent="0.25">
      <c r="A1653" s="69" t="s">
        <v>1712</v>
      </c>
      <c r="B1653" s="69" t="s">
        <v>2137</v>
      </c>
      <c r="C1653" s="70"/>
      <c r="D1653" s="71"/>
      <c r="E1653" s="72"/>
      <c r="F1653" s="73"/>
      <c r="G1653" s="70"/>
      <c r="H1653" s="74"/>
      <c r="I1653" s="75"/>
      <c r="J1653" s="75"/>
      <c r="K1653" s="36"/>
      <c r="L1653" s="82"/>
      <c r="M1653" s="82"/>
      <c r="N1653" s="77"/>
      <c r="O1653" s="84" t="s">
        <v>233</v>
      </c>
      <c r="P1653" s="86">
        <v>43168.061562499999</v>
      </c>
      <c r="Q1653" s="84" t="s">
        <v>2395</v>
      </c>
      <c r="R1653" s="84"/>
      <c r="S1653" s="84"/>
      <c r="T1653" s="84"/>
      <c r="U1653" s="84"/>
      <c r="V1653" s="87" t="s">
        <v>4878</v>
      </c>
      <c r="W1653" s="86">
        <v>43168.061562499999</v>
      </c>
      <c r="X1653" s="87" t="s">
        <v>6298</v>
      </c>
      <c r="Y1653" s="84"/>
      <c r="Z1653" s="84"/>
      <c r="AA1653" s="90" t="s">
        <v>7877</v>
      </c>
      <c r="AB1653" s="84"/>
      <c r="AC1653" s="84" t="b">
        <v>0</v>
      </c>
      <c r="AD1653" s="84">
        <v>0</v>
      </c>
      <c r="AE1653" s="90" t="s">
        <v>243</v>
      </c>
      <c r="AF1653" s="84" t="b">
        <v>0</v>
      </c>
      <c r="AG1653" s="84" t="s">
        <v>248</v>
      </c>
      <c r="AH1653" s="84"/>
      <c r="AI1653" s="90" t="s">
        <v>243</v>
      </c>
      <c r="AJ1653" s="84" t="b">
        <v>0</v>
      </c>
      <c r="AK1653" s="84">
        <v>1489</v>
      </c>
      <c r="AL1653" s="90" t="s">
        <v>7816</v>
      </c>
      <c r="AM1653" s="84" t="s">
        <v>251</v>
      </c>
      <c r="AN1653" s="84" t="b">
        <v>0</v>
      </c>
      <c r="AO1653" s="90" t="s">
        <v>7816</v>
      </c>
      <c r="AP1653" s="84" t="s">
        <v>179</v>
      </c>
      <c r="AQ1653" s="84">
        <v>0</v>
      </c>
      <c r="AR1653" s="84">
        <v>0</v>
      </c>
      <c r="AS1653" s="84"/>
      <c r="AT1653" s="84"/>
      <c r="AU1653" s="84"/>
      <c r="AV1653" s="84"/>
      <c r="AW1653" s="84"/>
      <c r="AX1653" s="84"/>
      <c r="AY1653" s="84"/>
      <c r="AZ1653" s="84"/>
    </row>
    <row r="1654" spans="1:52" x14ac:dyDescent="0.25">
      <c r="A1654" s="69" t="s">
        <v>1712</v>
      </c>
      <c r="B1654" s="69" t="s">
        <v>2138</v>
      </c>
      <c r="C1654" s="70"/>
      <c r="D1654" s="71"/>
      <c r="E1654" s="72"/>
      <c r="F1654" s="73"/>
      <c r="G1654" s="70"/>
      <c r="H1654" s="74"/>
      <c r="I1654" s="75"/>
      <c r="J1654" s="75"/>
      <c r="K1654" s="36"/>
      <c r="L1654" s="82"/>
      <c r="M1654" s="82"/>
      <c r="N1654" s="77"/>
      <c r="O1654" s="84" t="s">
        <v>233</v>
      </c>
      <c r="P1654" s="86">
        <v>43168.061562499999</v>
      </c>
      <c r="Q1654" s="84" t="s">
        <v>2395</v>
      </c>
      <c r="R1654" s="84"/>
      <c r="S1654" s="84"/>
      <c r="T1654" s="84"/>
      <c r="U1654" s="84"/>
      <c r="V1654" s="87" t="s">
        <v>4878</v>
      </c>
      <c r="W1654" s="86">
        <v>43168.061562499999</v>
      </c>
      <c r="X1654" s="87" t="s">
        <v>6298</v>
      </c>
      <c r="Y1654" s="84"/>
      <c r="Z1654" s="84"/>
      <c r="AA1654" s="90" t="s">
        <v>7877</v>
      </c>
      <c r="AB1654" s="84"/>
      <c r="AC1654" s="84" t="b">
        <v>0</v>
      </c>
      <c r="AD1654" s="84">
        <v>0</v>
      </c>
      <c r="AE1654" s="90" t="s">
        <v>243</v>
      </c>
      <c r="AF1654" s="84" t="b">
        <v>0</v>
      </c>
      <c r="AG1654" s="84" t="s">
        <v>248</v>
      </c>
      <c r="AH1654" s="84"/>
      <c r="AI1654" s="90" t="s">
        <v>243</v>
      </c>
      <c r="AJ1654" s="84" t="b">
        <v>0</v>
      </c>
      <c r="AK1654" s="84">
        <v>1489</v>
      </c>
      <c r="AL1654" s="90" t="s">
        <v>7816</v>
      </c>
      <c r="AM1654" s="84" t="s">
        <v>251</v>
      </c>
      <c r="AN1654" s="84" t="b">
        <v>0</v>
      </c>
      <c r="AO1654" s="90" t="s">
        <v>7816</v>
      </c>
      <c r="AP1654" s="84" t="s">
        <v>179</v>
      </c>
      <c r="AQ1654" s="84">
        <v>0</v>
      </c>
      <c r="AR1654" s="84">
        <v>0</v>
      </c>
      <c r="AS1654" s="84"/>
      <c r="AT1654" s="84"/>
      <c r="AU1654" s="84"/>
      <c r="AV1654" s="84"/>
      <c r="AW1654" s="84"/>
      <c r="AX1654" s="84"/>
      <c r="AY1654" s="84"/>
      <c r="AZ1654" s="84"/>
    </row>
    <row r="1655" spans="1:52" x14ac:dyDescent="0.25">
      <c r="A1655" s="69" t="s">
        <v>1712</v>
      </c>
      <c r="B1655" s="69" t="s">
        <v>2139</v>
      </c>
      <c r="C1655" s="70"/>
      <c r="D1655" s="71"/>
      <c r="E1655" s="72"/>
      <c r="F1655" s="73"/>
      <c r="G1655" s="70"/>
      <c r="H1655" s="74"/>
      <c r="I1655" s="75"/>
      <c r="J1655" s="75"/>
      <c r="K1655" s="36"/>
      <c r="L1655" s="82"/>
      <c r="M1655" s="82"/>
      <c r="N1655" s="77"/>
      <c r="O1655" s="84" t="s">
        <v>233</v>
      </c>
      <c r="P1655" s="86">
        <v>43168.061562499999</v>
      </c>
      <c r="Q1655" s="84" t="s">
        <v>2395</v>
      </c>
      <c r="R1655" s="84"/>
      <c r="S1655" s="84"/>
      <c r="T1655" s="84"/>
      <c r="U1655" s="84"/>
      <c r="V1655" s="87" t="s">
        <v>4878</v>
      </c>
      <c r="W1655" s="86">
        <v>43168.061562499999</v>
      </c>
      <c r="X1655" s="87" t="s">
        <v>6298</v>
      </c>
      <c r="Y1655" s="84"/>
      <c r="Z1655" s="84"/>
      <c r="AA1655" s="90" t="s">
        <v>7877</v>
      </c>
      <c r="AB1655" s="84"/>
      <c r="AC1655" s="84" t="b">
        <v>0</v>
      </c>
      <c r="AD1655" s="84">
        <v>0</v>
      </c>
      <c r="AE1655" s="90" t="s">
        <v>243</v>
      </c>
      <c r="AF1655" s="84" t="b">
        <v>0</v>
      </c>
      <c r="AG1655" s="84" t="s">
        <v>248</v>
      </c>
      <c r="AH1655" s="84"/>
      <c r="AI1655" s="90" t="s">
        <v>243</v>
      </c>
      <c r="AJ1655" s="84" t="b">
        <v>0</v>
      </c>
      <c r="AK1655" s="84">
        <v>1489</v>
      </c>
      <c r="AL1655" s="90" t="s">
        <v>7816</v>
      </c>
      <c r="AM1655" s="84" t="s">
        <v>251</v>
      </c>
      <c r="AN1655" s="84" t="b">
        <v>0</v>
      </c>
      <c r="AO1655" s="90" t="s">
        <v>7816</v>
      </c>
      <c r="AP1655" s="84" t="s">
        <v>179</v>
      </c>
      <c r="AQ1655" s="84">
        <v>0</v>
      </c>
      <c r="AR1655" s="84">
        <v>0</v>
      </c>
      <c r="AS1655" s="84"/>
      <c r="AT1655" s="84"/>
      <c r="AU1655" s="84"/>
      <c r="AV1655" s="84"/>
      <c r="AW1655" s="84"/>
      <c r="AX1655" s="84"/>
      <c r="AY1655" s="84"/>
      <c r="AZ1655" s="84"/>
    </row>
    <row r="1656" spans="1:52" x14ac:dyDescent="0.25">
      <c r="A1656" s="69" t="s">
        <v>1712</v>
      </c>
      <c r="B1656" s="69" t="s">
        <v>2140</v>
      </c>
      <c r="C1656" s="70"/>
      <c r="D1656" s="71"/>
      <c r="E1656" s="72"/>
      <c r="F1656" s="73"/>
      <c r="G1656" s="70"/>
      <c r="H1656" s="74"/>
      <c r="I1656" s="75"/>
      <c r="J1656" s="75"/>
      <c r="K1656" s="36"/>
      <c r="L1656" s="82"/>
      <c r="M1656" s="82"/>
      <c r="N1656" s="77"/>
      <c r="O1656" s="84" t="s">
        <v>233</v>
      </c>
      <c r="P1656" s="86">
        <v>43168.061562499999</v>
      </c>
      <c r="Q1656" s="84" t="s">
        <v>2395</v>
      </c>
      <c r="R1656" s="84"/>
      <c r="S1656" s="84"/>
      <c r="T1656" s="84"/>
      <c r="U1656" s="84"/>
      <c r="V1656" s="87" t="s">
        <v>4878</v>
      </c>
      <c r="W1656" s="86">
        <v>43168.061562499999</v>
      </c>
      <c r="X1656" s="87" t="s">
        <v>6298</v>
      </c>
      <c r="Y1656" s="84"/>
      <c r="Z1656" s="84"/>
      <c r="AA1656" s="90" t="s">
        <v>7877</v>
      </c>
      <c r="AB1656" s="84"/>
      <c r="AC1656" s="84" t="b">
        <v>0</v>
      </c>
      <c r="AD1656" s="84">
        <v>0</v>
      </c>
      <c r="AE1656" s="90" t="s">
        <v>243</v>
      </c>
      <c r="AF1656" s="84" t="b">
        <v>0</v>
      </c>
      <c r="AG1656" s="84" t="s">
        <v>248</v>
      </c>
      <c r="AH1656" s="84"/>
      <c r="AI1656" s="90" t="s">
        <v>243</v>
      </c>
      <c r="AJ1656" s="84" t="b">
        <v>0</v>
      </c>
      <c r="AK1656" s="84">
        <v>1489</v>
      </c>
      <c r="AL1656" s="90" t="s">
        <v>7816</v>
      </c>
      <c r="AM1656" s="84" t="s">
        <v>251</v>
      </c>
      <c r="AN1656" s="84" t="b">
        <v>0</v>
      </c>
      <c r="AO1656" s="90" t="s">
        <v>7816</v>
      </c>
      <c r="AP1656" s="84" t="s">
        <v>179</v>
      </c>
      <c r="AQ1656" s="84">
        <v>0</v>
      </c>
      <c r="AR1656" s="84">
        <v>0</v>
      </c>
      <c r="AS1656" s="84"/>
      <c r="AT1656" s="84"/>
      <c r="AU1656" s="84"/>
      <c r="AV1656" s="84"/>
      <c r="AW1656" s="84"/>
      <c r="AX1656" s="84"/>
      <c r="AY1656" s="84"/>
      <c r="AZ1656" s="84"/>
    </row>
    <row r="1657" spans="1:52" x14ac:dyDescent="0.25">
      <c r="A1657" s="69" t="s">
        <v>1712</v>
      </c>
      <c r="B1657" s="69" t="s">
        <v>2141</v>
      </c>
      <c r="C1657" s="70"/>
      <c r="D1657" s="71"/>
      <c r="E1657" s="72"/>
      <c r="F1657" s="73"/>
      <c r="G1657" s="70"/>
      <c r="H1657" s="74"/>
      <c r="I1657" s="75"/>
      <c r="J1657" s="75"/>
      <c r="K1657" s="36"/>
      <c r="L1657" s="82"/>
      <c r="M1657" s="82"/>
      <c r="N1657" s="77"/>
      <c r="O1657" s="84" t="s">
        <v>233</v>
      </c>
      <c r="P1657" s="86">
        <v>43168.061562499999</v>
      </c>
      <c r="Q1657" s="84" t="s">
        <v>2395</v>
      </c>
      <c r="R1657" s="84"/>
      <c r="S1657" s="84"/>
      <c r="T1657" s="84"/>
      <c r="U1657" s="84"/>
      <c r="V1657" s="87" t="s">
        <v>4878</v>
      </c>
      <c r="W1657" s="86">
        <v>43168.061562499999</v>
      </c>
      <c r="X1657" s="87" t="s">
        <v>6298</v>
      </c>
      <c r="Y1657" s="84"/>
      <c r="Z1657" s="84"/>
      <c r="AA1657" s="90" t="s">
        <v>7877</v>
      </c>
      <c r="AB1657" s="84"/>
      <c r="AC1657" s="84" t="b">
        <v>0</v>
      </c>
      <c r="AD1657" s="84">
        <v>0</v>
      </c>
      <c r="AE1657" s="90" t="s">
        <v>243</v>
      </c>
      <c r="AF1657" s="84" t="b">
        <v>0</v>
      </c>
      <c r="AG1657" s="84" t="s">
        <v>248</v>
      </c>
      <c r="AH1657" s="84"/>
      <c r="AI1657" s="90" t="s">
        <v>243</v>
      </c>
      <c r="AJ1657" s="84" t="b">
        <v>0</v>
      </c>
      <c r="AK1657" s="84">
        <v>1489</v>
      </c>
      <c r="AL1657" s="90" t="s">
        <v>7816</v>
      </c>
      <c r="AM1657" s="84" t="s">
        <v>251</v>
      </c>
      <c r="AN1657" s="84" t="b">
        <v>0</v>
      </c>
      <c r="AO1657" s="90" t="s">
        <v>7816</v>
      </c>
      <c r="AP1657" s="84" t="s">
        <v>179</v>
      </c>
      <c r="AQ1657" s="84">
        <v>0</v>
      </c>
      <c r="AR1657" s="84">
        <v>0</v>
      </c>
      <c r="AS1657" s="84"/>
      <c r="AT1657" s="84"/>
      <c r="AU1657" s="84"/>
      <c r="AV1657" s="84"/>
      <c r="AW1657" s="84"/>
      <c r="AX1657" s="84"/>
      <c r="AY1657" s="84"/>
      <c r="AZ1657" s="84"/>
    </row>
    <row r="1658" spans="1:52" x14ac:dyDescent="0.25">
      <c r="A1658" s="69" t="s">
        <v>1712</v>
      </c>
      <c r="B1658" s="69" t="s">
        <v>2142</v>
      </c>
      <c r="C1658" s="70"/>
      <c r="D1658" s="71"/>
      <c r="E1658" s="72"/>
      <c r="F1658" s="73"/>
      <c r="G1658" s="70"/>
      <c r="H1658" s="74"/>
      <c r="I1658" s="75"/>
      <c r="J1658" s="75"/>
      <c r="K1658" s="36"/>
      <c r="L1658" s="82"/>
      <c r="M1658" s="82"/>
      <c r="N1658" s="77"/>
      <c r="O1658" s="84" t="s">
        <v>233</v>
      </c>
      <c r="P1658" s="86">
        <v>43168.061562499999</v>
      </c>
      <c r="Q1658" s="84" t="s">
        <v>2395</v>
      </c>
      <c r="R1658" s="84"/>
      <c r="S1658" s="84"/>
      <c r="T1658" s="84"/>
      <c r="U1658" s="84"/>
      <c r="V1658" s="87" t="s">
        <v>4878</v>
      </c>
      <c r="W1658" s="86">
        <v>43168.061562499999</v>
      </c>
      <c r="X1658" s="87" t="s">
        <v>6298</v>
      </c>
      <c r="Y1658" s="84"/>
      <c r="Z1658" s="84"/>
      <c r="AA1658" s="90" t="s">
        <v>7877</v>
      </c>
      <c r="AB1658" s="84"/>
      <c r="AC1658" s="84" t="b">
        <v>0</v>
      </c>
      <c r="AD1658" s="84">
        <v>0</v>
      </c>
      <c r="AE1658" s="90" t="s">
        <v>243</v>
      </c>
      <c r="AF1658" s="84" t="b">
        <v>0</v>
      </c>
      <c r="AG1658" s="84" t="s">
        <v>248</v>
      </c>
      <c r="AH1658" s="84"/>
      <c r="AI1658" s="90" t="s">
        <v>243</v>
      </c>
      <c r="AJ1658" s="84" t="b">
        <v>0</v>
      </c>
      <c r="AK1658" s="84">
        <v>1489</v>
      </c>
      <c r="AL1658" s="90" t="s">
        <v>7816</v>
      </c>
      <c r="AM1658" s="84" t="s">
        <v>251</v>
      </c>
      <c r="AN1658" s="84" t="b">
        <v>0</v>
      </c>
      <c r="AO1658" s="90" t="s">
        <v>7816</v>
      </c>
      <c r="AP1658" s="84" t="s">
        <v>179</v>
      </c>
      <c r="AQ1658" s="84">
        <v>0</v>
      </c>
      <c r="AR1658" s="84">
        <v>0</v>
      </c>
      <c r="AS1658" s="84"/>
      <c r="AT1658" s="84"/>
      <c r="AU1658" s="84"/>
      <c r="AV1658" s="84"/>
      <c r="AW1658" s="84"/>
      <c r="AX1658" s="84"/>
      <c r="AY1658" s="84"/>
      <c r="AZ1658" s="84"/>
    </row>
    <row r="1659" spans="1:52" x14ac:dyDescent="0.25">
      <c r="A1659" s="69" t="s">
        <v>1712</v>
      </c>
      <c r="B1659" s="69" t="s">
        <v>231</v>
      </c>
      <c r="C1659" s="70"/>
      <c r="D1659" s="71"/>
      <c r="E1659" s="72"/>
      <c r="F1659" s="73"/>
      <c r="G1659" s="70"/>
      <c r="H1659" s="74"/>
      <c r="I1659" s="75"/>
      <c r="J1659" s="75"/>
      <c r="K1659" s="36"/>
      <c r="L1659" s="82"/>
      <c r="M1659" s="82"/>
      <c r="N1659" s="77"/>
      <c r="O1659" s="84" t="s">
        <v>233</v>
      </c>
      <c r="P1659" s="86">
        <v>43168.061562499999</v>
      </c>
      <c r="Q1659" s="84" t="s">
        <v>2395</v>
      </c>
      <c r="R1659" s="84"/>
      <c r="S1659" s="84"/>
      <c r="T1659" s="84"/>
      <c r="U1659" s="84"/>
      <c r="V1659" s="87" t="s">
        <v>4878</v>
      </c>
      <c r="W1659" s="86">
        <v>43168.061562499999</v>
      </c>
      <c r="X1659" s="87" t="s">
        <v>6298</v>
      </c>
      <c r="Y1659" s="84"/>
      <c r="Z1659" s="84"/>
      <c r="AA1659" s="90" t="s">
        <v>7877</v>
      </c>
      <c r="AB1659" s="84"/>
      <c r="AC1659" s="84" t="b">
        <v>0</v>
      </c>
      <c r="AD1659" s="84">
        <v>0</v>
      </c>
      <c r="AE1659" s="90" t="s">
        <v>243</v>
      </c>
      <c r="AF1659" s="84" t="b">
        <v>0</v>
      </c>
      <c r="AG1659" s="84" t="s">
        <v>248</v>
      </c>
      <c r="AH1659" s="84"/>
      <c r="AI1659" s="90" t="s">
        <v>243</v>
      </c>
      <c r="AJ1659" s="84" t="b">
        <v>0</v>
      </c>
      <c r="AK1659" s="84">
        <v>1489</v>
      </c>
      <c r="AL1659" s="90" t="s">
        <v>7816</v>
      </c>
      <c r="AM1659" s="84" t="s">
        <v>251</v>
      </c>
      <c r="AN1659" s="84" t="b">
        <v>0</v>
      </c>
      <c r="AO1659" s="90" t="s">
        <v>7816</v>
      </c>
      <c r="AP1659" s="84" t="s">
        <v>179</v>
      </c>
      <c r="AQ1659" s="84">
        <v>0</v>
      </c>
      <c r="AR1659" s="84">
        <v>0</v>
      </c>
      <c r="AS1659" s="84"/>
      <c r="AT1659" s="84"/>
      <c r="AU1659" s="84"/>
      <c r="AV1659" s="84"/>
      <c r="AW1659" s="84"/>
      <c r="AX1659" s="84"/>
      <c r="AY1659" s="84"/>
      <c r="AZ1659" s="84"/>
    </row>
    <row r="1660" spans="1:52" x14ac:dyDescent="0.25">
      <c r="A1660" s="69" t="s">
        <v>1713</v>
      </c>
      <c r="B1660" s="69" t="s">
        <v>1598</v>
      </c>
      <c r="C1660" s="70"/>
      <c r="D1660" s="71"/>
      <c r="E1660" s="72"/>
      <c r="F1660" s="73"/>
      <c r="G1660" s="70"/>
      <c r="H1660" s="74"/>
      <c r="I1660" s="75"/>
      <c r="J1660" s="75"/>
      <c r="K1660" s="36"/>
      <c r="L1660" s="82"/>
      <c r="M1660" s="82"/>
      <c r="N1660" s="77"/>
      <c r="O1660" s="84" t="s">
        <v>233</v>
      </c>
      <c r="P1660" s="86">
        <v>43168.061562499999</v>
      </c>
      <c r="Q1660" s="84" t="s">
        <v>2926</v>
      </c>
      <c r="R1660" s="84"/>
      <c r="S1660" s="84"/>
      <c r="T1660" s="84" t="s">
        <v>3768</v>
      </c>
      <c r="U1660" s="84"/>
      <c r="V1660" s="87" t="s">
        <v>4879</v>
      </c>
      <c r="W1660" s="86">
        <v>43168.061562499999</v>
      </c>
      <c r="X1660" s="87" t="s">
        <v>6299</v>
      </c>
      <c r="Y1660" s="84"/>
      <c r="Z1660" s="84"/>
      <c r="AA1660" s="90" t="s">
        <v>7878</v>
      </c>
      <c r="AB1660" s="84"/>
      <c r="AC1660" s="84" t="b">
        <v>0</v>
      </c>
      <c r="AD1660" s="84">
        <v>0</v>
      </c>
      <c r="AE1660" s="90" t="s">
        <v>243</v>
      </c>
      <c r="AF1660" s="84" t="b">
        <v>0</v>
      </c>
      <c r="AG1660" s="84" t="s">
        <v>250</v>
      </c>
      <c r="AH1660" s="84"/>
      <c r="AI1660" s="90" t="s">
        <v>243</v>
      </c>
      <c r="AJ1660" s="84" t="b">
        <v>0</v>
      </c>
      <c r="AK1660" s="84">
        <v>11</v>
      </c>
      <c r="AL1660" s="90" t="s">
        <v>7756</v>
      </c>
      <c r="AM1660" s="84" t="s">
        <v>251</v>
      </c>
      <c r="AN1660" s="84" t="b">
        <v>0</v>
      </c>
      <c r="AO1660" s="90" t="s">
        <v>7756</v>
      </c>
      <c r="AP1660" s="84" t="s">
        <v>179</v>
      </c>
      <c r="AQ1660" s="84">
        <v>0</v>
      </c>
      <c r="AR1660" s="84">
        <v>0</v>
      </c>
      <c r="AS1660" s="84"/>
      <c r="AT1660" s="84"/>
      <c r="AU1660" s="84"/>
      <c r="AV1660" s="84"/>
      <c r="AW1660" s="84"/>
      <c r="AX1660" s="84"/>
      <c r="AY1660" s="84"/>
      <c r="AZ1660" s="84"/>
    </row>
    <row r="1661" spans="1:52" x14ac:dyDescent="0.25">
      <c r="A1661" s="69" t="s">
        <v>1714</v>
      </c>
      <c r="B1661" s="69" t="s">
        <v>2095</v>
      </c>
      <c r="C1661" s="70"/>
      <c r="D1661" s="71"/>
      <c r="E1661" s="72"/>
      <c r="F1661" s="73"/>
      <c r="G1661" s="70"/>
      <c r="H1661" s="74"/>
      <c r="I1661" s="75"/>
      <c r="J1661" s="75"/>
      <c r="K1661" s="36"/>
      <c r="L1661" s="82"/>
      <c r="M1661" s="82"/>
      <c r="N1661" s="77"/>
      <c r="O1661" s="84" t="s">
        <v>233</v>
      </c>
      <c r="P1661" s="86">
        <v>43168.061562499999</v>
      </c>
      <c r="Q1661" s="84" t="s">
        <v>2400</v>
      </c>
      <c r="R1661" s="84"/>
      <c r="S1661" s="84"/>
      <c r="T1661" s="84"/>
      <c r="U1661" s="84"/>
      <c r="V1661" s="87" t="s">
        <v>4880</v>
      </c>
      <c r="W1661" s="86">
        <v>43168.061562499999</v>
      </c>
      <c r="X1661" s="87" t="s">
        <v>6300</v>
      </c>
      <c r="Y1661" s="84"/>
      <c r="Z1661" s="84"/>
      <c r="AA1661" s="90" t="s">
        <v>7879</v>
      </c>
      <c r="AB1661" s="84"/>
      <c r="AC1661" s="84" t="b">
        <v>0</v>
      </c>
      <c r="AD1661" s="84">
        <v>0</v>
      </c>
      <c r="AE1661" s="90" t="s">
        <v>243</v>
      </c>
      <c r="AF1661" s="84" t="b">
        <v>0</v>
      </c>
      <c r="AG1661" s="84" t="s">
        <v>532</v>
      </c>
      <c r="AH1661" s="84"/>
      <c r="AI1661" s="90" t="s">
        <v>243</v>
      </c>
      <c r="AJ1661" s="84" t="b">
        <v>0</v>
      </c>
      <c r="AK1661" s="84">
        <v>369</v>
      </c>
      <c r="AL1661" s="90" t="s">
        <v>8332</v>
      </c>
      <c r="AM1661" s="84" t="s">
        <v>252</v>
      </c>
      <c r="AN1661" s="84" t="b">
        <v>0</v>
      </c>
      <c r="AO1661" s="90" t="s">
        <v>8332</v>
      </c>
      <c r="AP1661" s="84" t="s">
        <v>179</v>
      </c>
      <c r="AQ1661" s="84">
        <v>0</v>
      </c>
      <c r="AR1661" s="84">
        <v>0</v>
      </c>
      <c r="AS1661" s="84"/>
      <c r="AT1661" s="84"/>
      <c r="AU1661" s="84"/>
      <c r="AV1661" s="84"/>
      <c r="AW1661" s="84"/>
      <c r="AX1661" s="84"/>
      <c r="AY1661" s="84"/>
      <c r="AZ1661" s="84"/>
    </row>
    <row r="1662" spans="1:52" x14ac:dyDescent="0.25">
      <c r="A1662" s="69" t="s">
        <v>1715</v>
      </c>
      <c r="B1662" s="69" t="s">
        <v>1138</v>
      </c>
      <c r="C1662" s="70"/>
      <c r="D1662" s="71"/>
      <c r="E1662" s="72"/>
      <c r="F1662" s="73"/>
      <c r="G1662" s="70"/>
      <c r="H1662" s="74"/>
      <c r="I1662" s="75"/>
      <c r="J1662" s="75"/>
      <c r="K1662" s="36"/>
      <c r="L1662" s="82"/>
      <c r="M1662" s="82"/>
      <c r="N1662" s="77"/>
      <c r="O1662" s="84" t="s">
        <v>233</v>
      </c>
      <c r="P1662" s="86">
        <v>43168.061585648145</v>
      </c>
      <c r="Q1662" s="84" t="s">
        <v>2953</v>
      </c>
      <c r="R1662" s="87" t="s">
        <v>3365</v>
      </c>
      <c r="S1662" s="84" t="s">
        <v>3475</v>
      </c>
      <c r="T1662" s="84" t="s">
        <v>3547</v>
      </c>
      <c r="U1662" s="84"/>
      <c r="V1662" s="87" t="s">
        <v>4881</v>
      </c>
      <c r="W1662" s="86">
        <v>43168.061585648145</v>
      </c>
      <c r="X1662" s="87" t="s">
        <v>6301</v>
      </c>
      <c r="Y1662" s="84"/>
      <c r="Z1662" s="84"/>
      <c r="AA1662" s="90" t="s">
        <v>7880</v>
      </c>
      <c r="AB1662" s="84"/>
      <c r="AC1662" s="84" t="b">
        <v>0</v>
      </c>
      <c r="AD1662" s="84">
        <v>0</v>
      </c>
      <c r="AE1662" s="90" t="s">
        <v>243</v>
      </c>
      <c r="AF1662" s="84" t="b">
        <v>0</v>
      </c>
      <c r="AG1662" s="84" t="s">
        <v>248</v>
      </c>
      <c r="AH1662" s="84"/>
      <c r="AI1662" s="90" t="s">
        <v>243</v>
      </c>
      <c r="AJ1662" s="84" t="b">
        <v>0</v>
      </c>
      <c r="AK1662" s="84">
        <v>0</v>
      </c>
      <c r="AL1662" s="90" t="s">
        <v>243</v>
      </c>
      <c r="AM1662" s="84" t="s">
        <v>251</v>
      </c>
      <c r="AN1662" s="84" t="b">
        <v>0</v>
      </c>
      <c r="AO1662" s="90" t="s">
        <v>7880</v>
      </c>
      <c r="AP1662" s="84" t="s">
        <v>179</v>
      </c>
      <c r="AQ1662" s="84">
        <v>0</v>
      </c>
      <c r="AR1662" s="84">
        <v>0</v>
      </c>
      <c r="AS1662" s="84"/>
      <c r="AT1662" s="84"/>
      <c r="AU1662" s="84"/>
      <c r="AV1662" s="84"/>
      <c r="AW1662" s="84"/>
      <c r="AX1662" s="84"/>
      <c r="AY1662" s="84"/>
      <c r="AZ1662" s="84"/>
    </row>
    <row r="1663" spans="1:52" x14ac:dyDescent="0.25">
      <c r="A1663" s="69" t="s">
        <v>1207</v>
      </c>
      <c r="B1663" s="69" t="s">
        <v>2324</v>
      </c>
      <c r="C1663" s="70"/>
      <c r="D1663" s="71"/>
      <c r="E1663" s="72"/>
      <c r="F1663" s="73"/>
      <c r="G1663" s="70"/>
      <c r="H1663" s="74"/>
      <c r="I1663" s="75"/>
      <c r="J1663" s="75"/>
      <c r="K1663" s="36"/>
      <c r="L1663" s="82"/>
      <c r="M1663" s="82"/>
      <c r="N1663" s="77"/>
      <c r="O1663" s="84" t="s">
        <v>234</v>
      </c>
      <c r="P1663" s="86">
        <v>43167.898668981485</v>
      </c>
      <c r="Q1663" s="84" t="s">
        <v>2954</v>
      </c>
      <c r="R1663" s="84"/>
      <c r="S1663" s="84"/>
      <c r="T1663" s="84" t="s">
        <v>3774</v>
      </c>
      <c r="U1663" s="87" t="s">
        <v>4003</v>
      </c>
      <c r="V1663" s="87" t="s">
        <v>4003</v>
      </c>
      <c r="W1663" s="86">
        <v>43167.898668981485</v>
      </c>
      <c r="X1663" s="87" t="s">
        <v>6302</v>
      </c>
      <c r="Y1663" s="84"/>
      <c r="Z1663" s="84"/>
      <c r="AA1663" s="90" t="s">
        <v>7881</v>
      </c>
      <c r="AB1663" s="90" t="s">
        <v>8378</v>
      </c>
      <c r="AC1663" s="84" t="b">
        <v>0</v>
      </c>
      <c r="AD1663" s="84">
        <v>5</v>
      </c>
      <c r="AE1663" s="90" t="s">
        <v>8458</v>
      </c>
      <c r="AF1663" s="84" t="b">
        <v>0</v>
      </c>
      <c r="AG1663" s="84" t="s">
        <v>248</v>
      </c>
      <c r="AH1663" s="84"/>
      <c r="AI1663" s="90" t="s">
        <v>243</v>
      </c>
      <c r="AJ1663" s="84" t="b">
        <v>0</v>
      </c>
      <c r="AK1663" s="84">
        <v>10</v>
      </c>
      <c r="AL1663" s="90" t="s">
        <v>243</v>
      </c>
      <c r="AM1663" s="84" t="s">
        <v>251</v>
      </c>
      <c r="AN1663" s="84" t="b">
        <v>0</v>
      </c>
      <c r="AO1663" s="90" t="s">
        <v>8378</v>
      </c>
      <c r="AP1663" s="84" t="s">
        <v>270</v>
      </c>
      <c r="AQ1663" s="84">
        <v>0</v>
      </c>
      <c r="AR1663" s="84">
        <v>0</v>
      </c>
      <c r="AS1663" s="84"/>
      <c r="AT1663" s="84"/>
      <c r="AU1663" s="84"/>
      <c r="AV1663" s="84"/>
      <c r="AW1663" s="84"/>
      <c r="AX1663" s="84"/>
      <c r="AY1663" s="84"/>
      <c r="AZ1663" s="84"/>
    </row>
    <row r="1664" spans="1:52" x14ac:dyDescent="0.25">
      <c r="A1664" s="69" t="s">
        <v>1716</v>
      </c>
      <c r="B1664" s="69" t="s">
        <v>2324</v>
      </c>
      <c r="C1664" s="70"/>
      <c r="D1664" s="71"/>
      <c r="E1664" s="72"/>
      <c r="F1664" s="73"/>
      <c r="G1664" s="70"/>
      <c r="H1664" s="74"/>
      <c r="I1664" s="75"/>
      <c r="J1664" s="75"/>
      <c r="K1664" s="36"/>
      <c r="L1664" s="82"/>
      <c r="M1664" s="82"/>
      <c r="N1664" s="77"/>
      <c r="O1664" s="84" t="s">
        <v>233</v>
      </c>
      <c r="P1664" s="86">
        <v>43168.058263888888</v>
      </c>
      <c r="Q1664" s="84" t="s">
        <v>2955</v>
      </c>
      <c r="R1664" s="84"/>
      <c r="S1664" s="84"/>
      <c r="T1664" s="84" t="s">
        <v>3578</v>
      </c>
      <c r="U1664" s="84"/>
      <c r="V1664" s="87" t="s">
        <v>4882</v>
      </c>
      <c r="W1664" s="86">
        <v>43168.058263888888</v>
      </c>
      <c r="X1664" s="87" t="s">
        <v>6303</v>
      </c>
      <c r="Y1664" s="84"/>
      <c r="Z1664" s="84"/>
      <c r="AA1664" s="90" t="s">
        <v>7882</v>
      </c>
      <c r="AB1664" s="84"/>
      <c r="AC1664" s="84" t="b">
        <v>0</v>
      </c>
      <c r="AD1664" s="84">
        <v>0</v>
      </c>
      <c r="AE1664" s="90" t="s">
        <v>243</v>
      </c>
      <c r="AF1664" s="84" t="b">
        <v>0</v>
      </c>
      <c r="AG1664" s="84" t="s">
        <v>248</v>
      </c>
      <c r="AH1664" s="84"/>
      <c r="AI1664" s="90" t="s">
        <v>243</v>
      </c>
      <c r="AJ1664" s="84" t="b">
        <v>0</v>
      </c>
      <c r="AK1664" s="84">
        <v>10</v>
      </c>
      <c r="AL1664" s="90" t="s">
        <v>7881</v>
      </c>
      <c r="AM1664" s="84" t="s">
        <v>255</v>
      </c>
      <c r="AN1664" s="84" t="b">
        <v>0</v>
      </c>
      <c r="AO1664" s="90" t="s">
        <v>7881</v>
      </c>
      <c r="AP1664" s="84" t="s">
        <v>179</v>
      </c>
      <c r="AQ1664" s="84">
        <v>0</v>
      </c>
      <c r="AR1664" s="84">
        <v>0</v>
      </c>
      <c r="AS1664" s="84"/>
      <c r="AT1664" s="84"/>
      <c r="AU1664" s="84"/>
      <c r="AV1664" s="84"/>
      <c r="AW1664" s="84"/>
      <c r="AX1664" s="84"/>
      <c r="AY1664" s="84"/>
      <c r="AZ1664" s="84"/>
    </row>
    <row r="1665" spans="1:52" x14ac:dyDescent="0.25">
      <c r="A1665" s="69" t="s">
        <v>1207</v>
      </c>
      <c r="B1665" s="69" t="s">
        <v>2317</v>
      </c>
      <c r="C1665" s="70"/>
      <c r="D1665" s="71"/>
      <c r="E1665" s="72"/>
      <c r="F1665" s="73"/>
      <c r="G1665" s="70"/>
      <c r="H1665" s="74"/>
      <c r="I1665" s="75"/>
      <c r="J1665" s="75"/>
      <c r="K1665" s="36"/>
      <c r="L1665" s="82"/>
      <c r="M1665" s="82"/>
      <c r="N1665" s="77"/>
      <c r="O1665" s="84" t="s">
        <v>234</v>
      </c>
      <c r="P1665" s="86">
        <v>43167.99050925926</v>
      </c>
      <c r="Q1665" s="84" t="s">
        <v>2956</v>
      </c>
      <c r="R1665" s="84"/>
      <c r="S1665" s="84"/>
      <c r="T1665" s="84" t="s">
        <v>3775</v>
      </c>
      <c r="U1665" s="87" t="s">
        <v>4004</v>
      </c>
      <c r="V1665" s="87" t="s">
        <v>4004</v>
      </c>
      <c r="W1665" s="86">
        <v>43167.99050925926</v>
      </c>
      <c r="X1665" s="87" t="s">
        <v>6304</v>
      </c>
      <c r="Y1665" s="84"/>
      <c r="Z1665" s="84"/>
      <c r="AA1665" s="90" t="s">
        <v>7883</v>
      </c>
      <c r="AB1665" s="90" t="s">
        <v>8379</v>
      </c>
      <c r="AC1665" s="84" t="b">
        <v>0</v>
      </c>
      <c r="AD1665" s="84">
        <v>3</v>
      </c>
      <c r="AE1665" s="90" t="s">
        <v>8459</v>
      </c>
      <c r="AF1665" s="84" t="b">
        <v>0</v>
      </c>
      <c r="AG1665" s="84" t="s">
        <v>248</v>
      </c>
      <c r="AH1665" s="84"/>
      <c r="AI1665" s="90" t="s">
        <v>243</v>
      </c>
      <c r="AJ1665" s="84" t="b">
        <v>0</v>
      </c>
      <c r="AK1665" s="84">
        <v>4</v>
      </c>
      <c r="AL1665" s="90" t="s">
        <v>243</v>
      </c>
      <c r="AM1665" s="84" t="s">
        <v>251</v>
      </c>
      <c r="AN1665" s="84" t="b">
        <v>0</v>
      </c>
      <c r="AO1665" s="90" t="s">
        <v>8379</v>
      </c>
      <c r="AP1665" s="84" t="s">
        <v>270</v>
      </c>
      <c r="AQ1665" s="84">
        <v>0</v>
      </c>
      <c r="AR1665" s="84">
        <v>0</v>
      </c>
      <c r="AS1665" s="84"/>
      <c r="AT1665" s="84"/>
      <c r="AU1665" s="84"/>
      <c r="AV1665" s="84"/>
      <c r="AW1665" s="84"/>
      <c r="AX1665" s="84"/>
      <c r="AY1665" s="84"/>
      <c r="AZ1665" s="84"/>
    </row>
    <row r="1666" spans="1:52" x14ac:dyDescent="0.25">
      <c r="A1666" s="69" t="s">
        <v>1716</v>
      </c>
      <c r="B1666" s="69" t="s">
        <v>2317</v>
      </c>
      <c r="C1666" s="70"/>
      <c r="D1666" s="71"/>
      <c r="E1666" s="72"/>
      <c r="F1666" s="73"/>
      <c r="G1666" s="70"/>
      <c r="H1666" s="74"/>
      <c r="I1666" s="75"/>
      <c r="J1666" s="75"/>
      <c r="K1666" s="36"/>
      <c r="L1666" s="82"/>
      <c r="M1666" s="82"/>
      <c r="N1666" s="77"/>
      <c r="O1666" s="84" t="s">
        <v>233</v>
      </c>
      <c r="P1666" s="86">
        <v>43168.05972222222</v>
      </c>
      <c r="Q1666" s="84" t="s">
        <v>2957</v>
      </c>
      <c r="R1666" s="84"/>
      <c r="S1666" s="84"/>
      <c r="T1666" s="84" t="s">
        <v>3776</v>
      </c>
      <c r="U1666" s="84"/>
      <c r="V1666" s="87" t="s">
        <v>4882</v>
      </c>
      <c r="W1666" s="86">
        <v>43168.05972222222</v>
      </c>
      <c r="X1666" s="87" t="s">
        <v>6305</v>
      </c>
      <c r="Y1666" s="84"/>
      <c r="Z1666" s="84"/>
      <c r="AA1666" s="90" t="s">
        <v>7884</v>
      </c>
      <c r="AB1666" s="84"/>
      <c r="AC1666" s="84" t="b">
        <v>0</v>
      </c>
      <c r="AD1666" s="84">
        <v>0</v>
      </c>
      <c r="AE1666" s="90" t="s">
        <v>243</v>
      </c>
      <c r="AF1666" s="84" t="b">
        <v>0</v>
      </c>
      <c r="AG1666" s="84" t="s">
        <v>248</v>
      </c>
      <c r="AH1666" s="84"/>
      <c r="AI1666" s="90" t="s">
        <v>243</v>
      </c>
      <c r="AJ1666" s="84" t="b">
        <v>0</v>
      </c>
      <c r="AK1666" s="84">
        <v>4</v>
      </c>
      <c r="AL1666" s="90" t="s">
        <v>7883</v>
      </c>
      <c r="AM1666" s="84" t="s">
        <v>255</v>
      </c>
      <c r="AN1666" s="84" t="b">
        <v>0</v>
      </c>
      <c r="AO1666" s="90" t="s">
        <v>7883</v>
      </c>
      <c r="AP1666" s="84" t="s">
        <v>179</v>
      </c>
      <c r="AQ1666" s="84">
        <v>0</v>
      </c>
      <c r="AR1666" s="84">
        <v>0</v>
      </c>
      <c r="AS1666" s="84"/>
      <c r="AT1666" s="84"/>
      <c r="AU1666" s="84"/>
      <c r="AV1666" s="84"/>
      <c r="AW1666" s="84"/>
      <c r="AX1666" s="84"/>
      <c r="AY1666" s="84"/>
      <c r="AZ1666" s="84"/>
    </row>
    <row r="1667" spans="1:52" x14ac:dyDescent="0.25">
      <c r="A1667" s="69" t="s">
        <v>1716</v>
      </c>
      <c r="B1667" s="69" t="s">
        <v>2325</v>
      </c>
      <c r="C1667" s="70"/>
      <c r="D1667" s="71"/>
      <c r="E1667" s="72"/>
      <c r="F1667" s="73"/>
      <c r="G1667" s="70"/>
      <c r="H1667" s="74"/>
      <c r="I1667" s="75"/>
      <c r="J1667" s="75"/>
      <c r="K1667" s="36"/>
      <c r="L1667" s="82"/>
      <c r="M1667" s="82"/>
      <c r="N1667" s="77"/>
      <c r="O1667" s="84" t="s">
        <v>233</v>
      </c>
      <c r="P1667" s="86">
        <v>43168.060162037036</v>
      </c>
      <c r="Q1667" s="84" t="s">
        <v>2958</v>
      </c>
      <c r="R1667" s="84"/>
      <c r="S1667" s="84"/>
      <c r="T1667" s="84"/>
      <c r="U1667" s="84"/>
      <c r="V1667" s="87" t="s">
        <v>4882</v>
      </c>
      <c r="W1667" s="86">
        <v>43168.060162037036</v>
      </c>
      <c r="X1667" s="87" t="s">
        <v>6306</v>
      </c>
      <c r="Y1667" s="84"/>
      <c r="Z1667" s="84"/>
      <c r="AA1667" s="90" t="s">
        <v>7885</v>
      </c>
      <c r="AB1667" s="84"/>
      <c r="AC1667" s="84" t="b">
        <v>0</v>
      </c>
      <c r="AD1667" s="84">
        <v>0</v>
      </c>
      <c r="AE1667" s="90" t="s">
        <v>243</v>
      </c>
      <c r="AF1667" s="84" t="b">
        <v>0</v>
      </c>
      <c r="AG1667" s="84" t="s">
        <v>248</v>
      </c>
      <c r="AH1667" s="84"/>
      <c r="AI1667" s="90" t="s">
        <v>243</v>
      </c>
      <c r="AJ1667" s="84" t="b">
        <v>0</v>
      </c>
      <c r="AK1667" s="84">
        <v>4</v>
      </c>
      <c r="AL1667" s="90" t="s">
        <v>7817</v>
      </c>
      <c r="AM1667" s="84" t="s">
        <v>255</v>
      </c>
      <c r="AN1667" s="84" t="b">
        <v>0</v>
      </c>
      <c r="AO1667" s="90" t="s">
        <v>7817</v>
      </c>
      <c r="AP1667" s="84" t="s">
        <v>179</v>
      </c>
      <c r="AQ1667" s="84">
        <v>0</v>
      </c>
      <c r="AR1667" s="84">
        <v>0</v>
      </c>
      <c r="AS1667" s="84"/>
      <c r="AT1667" s="84"/>
      <c r="AU1667" s="84"/>
      <c r="AV1667" s="84"/>
      <c r="AW1667" s="84"/>
      <c r="AX1667" s="84"/>
      <c r="AY1667" s="84"/>
      <c r="AZ1667" s="84"/>
    </row>
    <row r="1668" spans="1:52" x14ac:dyDescent="0.25">
      <c r="A1668" s="69" t="s">
        <v>1716</v>
      </c>
      <c r="B1668" s="69" t="s">
        <v>2326</v>
      </c>
      <c r="C1668" s="70"/>
      <c r="D1668" s="71"/>
      <c r="E1668" s="72"/>
      <c r="F1668" s="73"/>
      <c r="G1668" s="70"/>
      <c r="H1668" s="74"/>
      <c r="I1668" s="75"/>
      <c r="J1668" s="75"/>
      <c r="K1668" s="36"/>
      <c r="L1668" s="82"/>
      <c r="M1668" s="82"/>
      <c r="N1668" s="77"/>
      <c r="O1668" s="84" t="s">
        <v>233</v>
      </c>
      <c r="P1668" s="86">
        <v>43168.060312499998</v>
      </c>
      <c r="Q1668" s="84" t="s">
        <v>2959</v>
      </c>
      <c r="R1668" s="84"/>
      <c r="S1668" s="84"/>
      <c r="T1668" s="84"/>
      <c r="U1668" s="84"/>
      <c r="V1668" s="87" t="s">
        <v>4882</v>
      </c>
      <c r="W1668" s="86">
        <v>43168.060312499998</v>
      </c>
      <c r="X1668" s="87" t="s">
        <v>6307</v>
      </c>
      <c r="Y1668" s="84"/>
      <c r="Z1668" s="84"/>
      <c r="AA1668" s="90" t="s">
        <v>7886</v>
      </c>
      <c r="AB1668" s="84"/>
      <c r="AC1668" s="84" t="b">
        <v>0</v>
      </c>
      <c r="AD1668" s="84">
        <v>0</v>
      </c>
      <c r="AE1668" s="90" t="s">
        <v>243</v>
      </c>
      <c r="AF1668" s="84" t="b">
        <v>0</v>
      </c>
      <c r="AG1668" s="84" t="s">
        <v>248</v>
      </c>
      <c r="AH1668" s="84"/>
      <c r="AI1668" s="90" t="s">
        <v>243</v>
      </c>
      <c r="AJ1668" s="84" t="b">
        <v>0</v>
      </c>
      <c r="AK1668" s="84">
        <v>6</v>
      </c>
      <c r="AL1668" s="90" t="s">
        <v>7326</v>
      </c>
      <c r="AM1668" s="84" t="s">
        <v>255</v>
      </c>
      <c r="AN1668" s="84" t="b">
        <v>0</v>
      </c>
      <c r="AO1668" s="90" t="s">
        <v>7326</v>
      </c>
      <c r="AP1668" s="84" t="s">
        <v>179</v>
      </c>
      <c r="AQ1668" s="84">
        <v>0</v>
      </c>
      <c r="AR1668" s="84">
        <v>0</v>
      </c>
      <c r="AS1668" s="84"/>
      <c r="AT1668" s="84"/>
      <c r="AU1668" s="84"/>
      <c r="AV1668" s="84"/>
      <c r="AW1668" s="84"/>
      <c r="AX1668" s="84"/>
      <c r="AY1668" s="84"/>
      <c r="AZ1668" s="84"/>
    </row>
    <row r="1669" spans="1:52" x14ac:dyDescent="0.25">
      <c r="A1669" s="69" t="s">
        <v>1207</v>
      </c>
      <c r="B1669" s="69" t="s">
        <v>230</v>
      </c>
      <c r="C1669" s="70"/>
      <c r="D1669" s="71"/>
      <c r="E1669" s="72"/>
      <c r="F1669" s="73"/>
      <c r="G1669" s="70"/>
      <c r="H1669" s="74"/>
      <c r="I1669" s="75"/>
      <c r="J1669" s="75"/>
      <c r="K1669" s="36"/>
      <c r="L1669" s="82"/>
      <c r="M1669" s="82"/>
      <c r="N1669" s="77"/>
      <c r="O1669" s="84" t="s">
        <v>233</v>
      </c>
      <c r="P1669" s="86">
        <v>43167.898668981485</v>
      </c>
      <c r="Q1669" s="84" t="s">
        <v>2954</v>
      </c>
      <c r="R1669" s="84"/>
      <c r="S1669" s="84"/>
      <c r="T1669" s="84" t="s">
        <v>3774</v>
      </c>
      <c r="U1669" s="87" t="s">
        <v>4003</v>
      </c>
      <c r="V1669" s="87" t="s">
        <v>4003</v>
      </c>
      <c r="W1669" s="86">
        <v>43167.898668981485</v>
      </c>
      <c r="X1669" s="87" t="s">
        <v>6302</v>
      </c>
      <c r="Y1669" s="84"/>
      <c r="Z1669" s="84"/>
      <c r="AA1669" s="90" t="s">
        <v>7881</v>
      </c>
      <c r="AB1669" s="90" t="s">
        <v>8378</v>
      </c>
      <c r="AC1669" s="84" t="b">
        <v>0</v>
      </c>
      <c r="AD1669" s="84">
        <v>5</v>
      </c>
      <c r="AE1669" s="90" t="s">
        <v>8458</v>
      </c>
      <c r="AF1669" s="84" t="b">
        <v>0</v>
      </c>
      <c r="AG1669" s="84" t="s">
        <v>248</v>
      </c>
      <c r="AH1669" s="84"/>
      <c r="AI1669" s="90" t="s">
        <v>243</v>
      </c>
      <c r="AJ1669" s="84" t="b">
        <v>0</v>
      </c>
      <c r="AK1669" s="84">
        <v>10</v>
      </c>
      <c r="AL1669" s="90" t="s">
        <v>243</v>
      </c>
      <c r="AM1669" s="84" t="s">
        <v>251</v>
      </c>
      <c r="AN1669" s="84" t="b">
        <v>0</v>
      </c>
      <c r="AO1669" s="90" t="s">
        <v>8378</v>
      </c>
      <c r="AP1669" s="84" t="s">
        <v>270</v>
      </c>
      <c r="AQ1669" s="84">
        <v>0</v>
      </c>
      <c r="AR1669" s="84">
        <v>0</v>
      </c>
      <c r="AS1669" s="84"/>
      <c r="AT1669" s="84"/>
      <c r="AU1669" s="84"/>
      <c r="AV1669" s="84"/>
      <c r="AW1669" s="84"/>
      <c r="AX1669" s="84"/>
      <c r="AY1669" s="84"/>
      <c r="AZ1669" s="84"/>
    </row>
    <row r="1670" spans="1:52" x14ac:dyDescent="0.25">
      <c r="A1670" s="69" t="s">
        <v>1207</v>
      </c>
      <c r="B1670" s="69" t="s">
        <v>230</v>
      </c>
      <c r="C1670" s="70"/>
      <c r="D1670" s="71"/>
      <c r="E1670" s="72"/>
      <c r="F1670" s="73"/>
      <c r="G1670" s="70"/>
      <c r="H1670" s="74"/>
      <c r="I1670" s="75"/>
      <c r="J1670" s="75"/>
      <c r="K1670" s="36"/>
      <c r="L1670" s="82"/>
      <c r="M1670" s="82"/>
      <c r="N1670" s="77"/>
      <c r="O1670" s="84" t="s">
        <v>233</v>
      </c>
      <c r="P1670" s="86">
        <v>43167.916956018518</v>
      </c>
      <c r="Q1670" s="84" t="s">
        <v>2688</v>
      </c>
      <c r="R1670" s="84"/>
      <c r="S1670" s="84"/>
      <c r="T1670" s="84" t="s">
        <v>3675</v>
      </c>
      <c r="U1670" s="87" t="s">
        <v>3950</v>
      </c>
      <c r="V1670" s="87" t="s">
        <v>3950</v>
      </c>
      <c r="W1670" s="86">
        <v>43167.916956018518</v>
      </c>
      <c r="X1670" s="87" t="s">
        <v>5747</v>
      </c>
      <c r="Y1670" s="84"/>
      <c r="Z1670" s="84"/>
      <c r="AA1670" s="90" t="s">
        <v>7326</v>
      </c>
      <c r="AB1670" s="90" t="s">
        <v>8351</v>
      </c>
      <c r="AC1670" s="84" t="b">
        <v>0</v>
      </c>
      <c r="AD1670" s="84">
        <v>6</v>
      </c>
      <c r="AE1670" s="90" t="s">
        <v>8433</v>
      </c>
      <c r="AF1670" s="84" t="b">
        <v>0</v>
      </c>
      <c r="AG1670" s="84" t="s">
        <v>248</v>
      </c>
      <c r="AH1670" s="84"/>
      <c r="AI1670" s="90" t="s">
        <v>243</v>
      </c>
      <c r="AJ1670" s="84" t="b">
        <v>0</v>
      </c>
      <c r="AK1670" s="84">
        <v>6</v>
      </c>
      <c r="AL1670" s="90" t="s">
        <v>243</v>
      </c>
      <c r="AM1670" s="84" t="s">
        <v>251</v>
      </c>
      <c r="AN1670" s="84" t="b">
        <v>0</v>
      </c>
      <c r="AO1670" s="90" t="s">
        <v>8351</v>
      </c>
      <c r="AP1670" s="84" t="s">
        <v>270</v>
      </c>
      <c r="AQ1670" s="84">
        <v>0</v>
      </c>
      <c r="AR1670" s="84">
        <v>0</v>
      </c>
      <c r="AS1670" s="84"/>
      <c r="AT1670" s="84"/>
      <c r="AU1670" s="84"/>
      <c r="AV1670" s="84"/>
      <c r="AW1670" s="84"/>
      <c r="AX1670" s="84"/>
      <c r="AY1670" s="84"/>
      <c r="AZ1670" s="84"/>
    </row>
    <row r="1671" spans="1:52" x14ac:dyDescent="0.25">
      <c r="A1671" s="69" t="s">
        <v>1716</v>
      </c>
      <c r="B1671" s="69" t="s">
        <v>230</v>
      </c>
      <c r="C1671" s="70"/>
      <c r="D1671" s="71"/>
      <c r="E1671" s="72"/>
      <c r="F1671" s="73"/>
      <c r="G1671" s="70"/>
      <c r="H1671" s="74"/>
      <c r="I1671" s="75"/>
      <c r="J1671" s="75"/>
      <c r="K1671" s="36"/>
      <c r="L1671" s="82"/>
      <c r="M1671" s="82"/>
      <c r="N1671" s="77"/>
      <c r="O1671" s="84" t="s">
        <v>233</v>
      </c>
      <c r="P1671" s="86">
        <v>43168.058263888888</v>
      </c>
      <c r="Q1671" s="84" t="s">
        <v>2955</v>
      </c>
      <c r="R1671" s="84"/>
      <c r="S1671" s="84"/>
      <c r="T1671" s="84" t="s">
        <v>3578</v>
      </c>
      <c r="U1671" s="84"/>
      <c r="V1671" s="87" t="s">
        <v>4882</v>
      </c>
      <c r="W1671" s="86">
        <v>43168.058263888888</v>
      </c>
      <c r="X1671" s="87" t="s">
        <v>6303</v>
      </c>
      <c r="Y1671" s="84"/>
      <c r="Z1671" s="84"/>
      <c r="AA1671" s="90" t="s">
        <v>7882</v>
      </c>
      <c r="AB1671" s="84"/>
      <c r="AC1671" s="84" t="b">
        <v>0</v>
      </c>
      <c r="AD1671" s="84">
        <v>0</v>
      </c>
      <c r="AE1671" s="90" t="s">
        <v>243</v>
      </c>
      <c r="AF1671" s="84" t="b">
        <v>0</v>
      </c>
      <c r="AG1671" s="84" t="s">
        <v>248</v>
      </c>
      <c r="AH1671" s="84"/>
      <c r="AI1671" s="90" t="s">
        <v>243</v>
      </c>
      <c r="AJ1671" s="84" t="b">
        <v>0</v>
      </c>
      <c r="AK1671" s="84">
        <v>10</v>
      </c>
      <c r="AL1671" s="90" t="s">
        <v>7881</v>
      </c>
      <c r="AM1671" s="84" t="s">
        <v>255</v>
      </c>
      <c r="AN1671" s="84" t="b">
        <v>0</v>
      </c>
      <c r="AO1671" s="90" t="s">
        <v>7881</v>
      </c>
      <c r="AP1671" s="84" t="s">
        <v>179</v>
      </c>
      <c r="AQ1671" s="84">
        <v>0</v>
      </c>
      <c r="AR1671" s="84">
        <v>0</v>
      </c>
      <c r="AS1671" s="84"/>
      <c r="AT1671" s="84"/>
      <c r="AU1671" s="84"/>
      <c r="AV1671" s="84"/>
      <c r="AW1671" s="84"/>
      <c r="AX1671" s="84"/>
      <c r="AY1671" s="84"/>
      <c r="AZ1671" s="84"/>
    </row>
    <row r="1672" spans="1:52" x14ac:dyDescent="0.25">
      <c r="A1672" s="69" t="s">
        <v>1716</v>
      </c>
      <c r="B1672" s="69" t="s">
        <v>230</v>
      </c>
      <c r="C1672" s="70"/>
      <c r="D1672" s="71"/>
      <c r="E1672" s="72"/>
      <c r="F1672" s="73"/>
      <c r="G1672" s="70"/>
      <c r="H1672" s="74"/>
      <c r="I1672" s="75"/>
      <c r="J1672" s="75"/>
      <c r="K1672" s="36"/>
      <c r="L1672" s="82"/>
      <c r="M1672" s="82"/>
      <c r="N1672" s="77"/>
      <c r="O1672" s="84" t="s">
        <v>233</v>
      </c>
      <c r="P1672" s="86">
        <v>43168.060312499998</v>
      </c>
      <c r="Q1672" s="84" t="s">
        <v>2959</v>
      </c>
      <c r="R1672" s="84"/>
      <c r="S1672" s="84"/>
      <c r="T1672" s="84"/>
      <c r="U1672" s="84"/>
      <c r="V1672" s="87" t="s">
        <v>4882</v>
      </c>
      <c r="W1672" s="86">
        <v>43168.060312499998</v>
      </c>
      <c r="X1672" s="87" t="s">
        <v>6307</v>
      </c>
      <c r="Y1672" s="84"/>
      <c r="Z1672" s="84"/>
      <c r="AA1672" s="90" t="s">
        <v>7886</v>
      </c>
      <c r="AB1672" s="84"/>
      <c r="AC1672" s="84" t="b">
        <v>0</v>
      </c>
      <c r="AD1672" s="84">
        <v>0</v>
      </c>
      <c r="AE1672" s="90" t="s">
        <v>243</v>
      </c>
      <c r="AF1672" s="84" t="b">
        <v>0</v>
      </c>
      <c r="AG1672" s="84" t="s">
        <v>248</v>
      </c>
      <c r="AH1672" s="84"/>
      <c r="AI1672" s="90" t="s">
        <v>243</v>
      </c>
      <c r="AJ1672" s="84" t="b">
        <v>0</v>
      </c>
      <c r="AK1672" s="84">
        <v>6</v>
      </c>
      <c r="AL1672" s="90" t="s">
        <v>7326</v>
      </c>
      <c r="AM1672" s="84" t="s">
        <v>255</v>
      </c>
      <c r="AN1672" s="84" t="b">
        <v>0</v>
      </c>
      <c r="AO1672" s="90" t="s">
        <v>7326</v>
      </c>
      <c r="AP1672" s="84" t="s">
        <v>179</v>
      </c>
      <c r="AQ1672" s="84">
        <v>0</v>
      </c>
      <c r="AR1672" s="84">
        <v>0</v>
      </c>
      <c r="AS1672" s="84"/>
      <c r="AT1672" s="84"/>
      <c r="AU1672" s="84"/>
      <c r="AV1672" s="84"/>
      <c r="AW1672" s="84"/>
      <c r="AX1672" s="84"/>
      <c r="AY1672" s="84"/>
      <c r="AZ1672" s="84"/>
    </row>
    <row r="1673" spans="1:52" x14ac:dyDescent="0.25">
      <c r="A1673" s="69" t="s">
        <v>1207</v>
      </c>
      <c r="B1673" s="69" t="s">
        <v>221</v>
      </c>
      <c r="C1673" s="70"/>
      <c r="D1673" s="71"/>
      <c r="E1673" s="72"/>
      <c r="F1673" s="73"/>
      <c r="G1673" s="70"/>
      <c r="H1673" s="74"/>
      <c r="I1673" s="75"/>
      <c r="J1673" s="75"/>
      <c r="K1673" s="36"/>
      <c r="L1673" s="82"/>
      <c r="M1673" s="82"/>
      <c r="N1673" s="77"/>
      <c r="O1673" s="84" t="s">
        <v>233</v>
      </c>
      <c r="P1673" s="86">
        <v>43167.916956018518</v>
      </c>
      <c r="Q1673" s="84" t="s">
        <v>2688</v>
      </c>
      <c r="R1673" s="84"/>
      <c r="S1673" s="84"/>
      <c r="T1673" s="84" t="s">
        <v>3675</v>
      </c>
      <c r="U1673" s="87" t="s">
        <v>3950</v>
      </c>
      <c r="V1673" s="87" t="s">
        <v>3950</v>
      </c>
      <c r="W1673" s="86">
        <v>43167.916956018518</v>
      </c>
      <c r="X1673" s="87" t="s">
        <v>5747</v>
      </c>
      <c r="Y1673" s="84"/>
      <c r="Z1673" s="84"/>
      <c r="AA1673" s="90" t="s">
        <v>7326</v>
      </c>
      <c r="AB1673" s="90" t="s">
        <v>8351</v>
      </c>
      <c r="AC1673" s="84" t="b">
        <v>0</v>
      </c>
      <c r="AD1673" s="84">
        <v>6</v>
      </c>
      <c r="AE1673" s="90" t="s">
        <v>8433</v>
      </c>
      <c r="AF1673" s="84" t="b">
        <v>0</v>
      </c>
      <c r="AG1673" s="84" t="s">
        <v>248</v>
      </c>
      <c r="AH1673" s="84"/>
      <c r="AI1673" s="90" t="s">
        <v>243</v>
      </c>
      <c r="AJ1673" s="84" t="b">
        <v>0</v>
      </c>
      <c r="AK1673" s="84">
        <v>6</v>
      </c>
      <c r="AL1673" s="90" t="s">
        <v>243</v>
      </c>
      <c r="AM1673" s="84" t="s">
        <v>251</v>
      </c>
      <c r="AN1673" s="84" t="b">
        <v>0</v>
      </c>
      <c r="AO1673" s="90" t="s">
        <v>8351</v>
      </c>
      <c r="AP1673" s="84" t="s">
        <v>270</v>
      </c>
      <c r="AQ1673" s="84">
        <v>0</v>
      </c>
      <c r="AR1673" s="84">
        <v>0</v>
      </c>
      <c r="AS1673" s="84"/>
      <c r="AT1673" s="84"/>
      <c r="AU1673" s="84"/>
      <c r="AV1673" s="84"/>
      <c r="AW1673" s="84"/>
      <c r="AX1673" s="84"/>
      <c r="AY1673" s="84"/>
      <c r="AZ1673" s="84"/>
    </row>
    <row r="1674" spans="1:52" x14ac:dyDescent="0.25">
      <c r="A1674" s="69" t="s">
        <v>1716</v>
      </c>
      <c r="B1674" s="69" t="s">
        <v>221</v>
      </c>
      <c r="C1674" s="70"/>
      <c r="D1674" s="71"/>
      <c r="E1674" s="72"/>
      <c r="F1674" s="73"/>
      <c r="G1674" s="70"/>
      <c r="H1674" s="74"/>
      <c r="I1674" s="75"/>
      <c r="J1674" s="75"/>
      <c r="K1674" s="36"/>
      <c r="L1674" s="82"/>
      <c r="M1674" s="82"/>
      <c r="N1674" s="77"/>
      <c r="O1674" s="84" t="s">
        <v>233</v>
      </c>
      <c r="P1674" s="86">
        <v>43168.060312499998</v>
      </c>
      <c r="Q1674" s="84" t="s">
        <v>2959</v>
      </c>
      <c r="R1674" s="84"/>
      <c r="S1674" s="84"/>
      <c r="T1674" s="84"/>
      <c r="U1674" s="84"/>
      <c r="V1674" s="87" t="s">
        <v>4882</v>
      </c>
      <c r="W1674" s="86">
        <v>43168.060312499998</v>
      </c>
      <c r="X1674" s="87" t="s">
        <v>6307</v>
      </c>
      <c r="Y1674" s="84"/>
      <c r="Z1674" s="84"/>
      <c r="AA1674" s="90" t="s">
        <v>7886</v>
      </c>
      <c r="AB1674" s="84"/>
      <c r="AC1674" s="84" t="b">
        <v>0</v>
      </c>
      <c r="AD1674" s="84">
        <v>0</v>
      </c>
      <c r="AE1674" s="90" t="s">
        <v>243</v>
      </c>
      <c r="AF1674" s="84" t="b">
        <v>0</v>
      </c>
      <c r="AG1674" s="84" t="s">
        <v>248</v>
      </c>
      <c r="AH1674" s="84"/>
      <c r="AI1674" s="90" t="s">
        <v>243</v>
      </c>
      <c r="AJ1674" s="84" t="b">
        <v>0</v>
      </c>
      <c r="AK1674" s="84">
        <v>6</v>
      </c>
      <c r="AL1674" s="90" t="s">
        <v>7326</v>
      </c>
      <c r="AM1674" s="84" t="s">
        <v>255</v>
      </c>
      <c r="AN1674" s="84" t="b">
        <v>0</v>
      </c>
      <c r="AO1674" s="90" t="s">
        <v>7326</v>
      </c>
      <c r="AP1674" s="84" t="s">
        <v>179</v>
      </c>
      <c r="AQ1674" s="84">
        <v>0</v>
      </c>
      <c r="AR1674" s="84">
        <v>0</v>
      </c>
      <c r="AS1674" s="84"/>
      <c r="AT1674" s="84"/>
      <c r="AU1674" s="84"/>
      <c r="AV1674" s="84"/>
      <c r="AW1674" s="84"/>
      <c r="AX1674" s="84"/>
      <c r="AY1674" s="84"/>
      <c r="AZ1674" s="84"/>
    </row>
    <row r="1675" spans="1:52" x14ac:dyDescent="0.25">
      <c r="A1675" s="69" t="s">
        <v>1207</v>
      </c>
      <c r="B1675" s="69" t="s">
        <v>2327</v>
      </c>
      <c r="C1675" s="70"/>
      <c r="D1675" s="71"/>
      <c r="E1675" s="72"/>
      <c r="F1675" s="73"/>
      <c r="G1675" s="70"/>
      <c r="H1675" s="74"/>
      <c r="I1675" s="75"/>
      <c r="J1675" s="75"/>
      <c r="K1675" s="36"/>
      <c r="L1675" s="82"/>
      <c r="M1675" s="82"/>
      <c r="N1675" s="77"/>
      <c r="O1675" s="84" t="s">
        <v>233</v>
      </c>
      <c r="P1675" s="86">
        <v>43167.916956018518</v>
      </c>
      <c r="Q1675" s="84" t="s">
        <v>2688</v>
      </c>
      <c r="R1675" s="84"/>
      <c r="S1675" s="84"/>
      <c r="T1675" s="84" t="s">
        <v>3675</v>
      </c>
      <c r="U1675" s="87" t="s">
        <v>3950</v>
      </c>
      <c r="V1675" s="87" t="s">
        <v>3950</v>
      </c>
      <c r="W1675" s="86">
        <v>43167.916956018518</v>
      </c>
      <c r="X1675" s="87" t="s">
        <v>5747</v>
      </c>
      <c r="Y1675" s="84"/>
      <c r="Z1675" s="84"/>
      <c r="AA1675" s="90" t="s">
        <v>7326</v>
      </c>
      <c r="AB1675" s="90" t="s">
        <v>8351</v>
      </c>
      <c r="AC1675" s="84" t="b">
        <v>0</v>
      </c>
      <c r="AD1675" s="84">
        <v>6</v>
      </c>
      <c r="AE1675" s="90" t="s">
        <v>8433</v>
      </c>
      <c r="AF1675" s="84" t="b">
        <v>0</v>
      </c>
      <c r="AG1675" s="84" t="s">
        <v>248</v>
      </c>
      <c r="AH1675" s="84"/>
      <c r="AI1675" s="90" t="s">
        <v>243</v>
      </c>
      <c r="AJ1675" s="84" t="b">
        <v>0</v>
      </c>
      <c r="AK1675" s="84">
        <v>6</v>
      </c>
      <c r="AL1675" s="90" t="s">
        <v>243</v>
      </c>
      <c r="AM1675" s="84" t="s">
        <v>251</v>
      </c>
      <c r="AN1675" s="84" t="b">
        <v>0</v>
      </c>
      <c r="AO1675" s="90" t="s">
        <v>8351</v>
      </c>
      <c r="AP1675" s="84" t="s">
        <v>270</v>
      </c>
      <c r="AQ1675" s="84">
        <v>0</v>
      </c>
      <c r="AR1675" s="84">
        <v>0</v>
      </c>
      <c r="AS1675" s="84"/>
      <c r="AT1675" s="84"/>
      <c r="AU1675" s="84"/>
      <c r="AV1675" s="84"/>
      <c r="AW1675" s="84"/>
      <c r="AX1675" s="84"/>
      <c r="AY1675" s="84"/>
      <c r="AZ1675" s="84"/>
    </row>
    <row r="1676" spans="1:52" x14ac:dyDescent="0.25">
      <c r="A1676" s="69" t="s">
        <v>1716</v>
      </c>
      <c r="B1676" s="69" t="s">
        <v>2327</v>
      </c>
      <c r="C1676" s="70"/>
      <c r="D1676" s="71"/>
      <c r="E1676" s="72"/>
      <c r="F1676" s="73"/>
      <c r="G1676" s="70"/>
      <c r="H1676" s="74"/>
      <c r="I1676" s="75"/>
      <c r="J1676" s="75"/>
      <c r="K1676" s="36"/>
      <c r="L1676" s="82"/>
      <c r="M1676" s="82"/>
      <c r="N1676" s="77"/>
      <c r="O1676" s="84" t="s">
        <v>233</v>
      </c>
      <c r="P1676" s="86">
        <v>43168.060312499998</v>
      </c>
      <c r="Q1676" s="84" t="s">
        <v>2959</v>
      </c>
      <c r="R1676" s="84"/>
      <c r="S1676" s="84"/>
      <c r="T1676" s="84"/>
      <c r="U1676" s="84"/>
      <c r="V1676" s="87" t="s">
        <v>4882</v>
      </c>
      <c r="W1676" s="86">
        <v>43168.060312499998</v>
      </c>
      <c r="X1676" s="87" t="s">
        <v>6307</v>
      </c>
      <c r="Y1676" s="84"/>
      <c r="Z1676" s="84"/>
      <c r="AA1676" s="90" t="s">
        <v>7886</v>
      </c>
      <c r="AB1676" s="84"/>
      <c r="AC1676" s="84" t="b">
        <v>0</v>
      </c>
      <c r="AD1676" s="84">
        <v>0</v>
      </c>
      <c r="AE1676" s="90" t="s">
        <v>243</v>
      </c>
      <c r="AF1676" s="84" t="b">
        <v>0</v>
      </c>
      <c r="AG1676" s="84" t="s">
        <v>248</v>
      </c>
      <c r="AH1676" s="84"/>
      <c r="AI1676" s="90" t="s">
        <v>243</v>
      </c>
      <c r="AJ1676" s="84" t="b">
        <v>0</v>
      </c>
      <c r="AK1676" s="84">
        <v>6</v>
      </c>
      <c r="AL1676" s="90" t="s">
        <v>7326</v>
      </c>
      <c r="AM1676" s="84" t="s">
        <v>255</v>
      </c>
      <c r="AN1676" s="84" t="b">
        <v>0</v>
      </c>
      <c r="AO1676" s="90" t="s">
        <v>7326</v>
      </c>
      <c r="AP1676" s="84" t="s">
        <v>179</v>
      </c>
      <c r="AQ1676" s="84">
        <v>0</v>
      </c>
      <c r="AR1676" s="84">
        <v>0</v>
      </c>
      <c r="AS1676" s="84"/>
      <c r="AT1676" s="84"/>
      <c r="AU1676" s="84"/>
      <c r="AV1676" s="84"/>
      <c r="AW1676" s="84"/>
      <c r="AX1676" s="84"/>
      <c r="AY1676" s="84"/>
      <c r="AZ1676" s="84"/>
    </row>
    <row r="1677" spans="1:52" x14ac:dyDescent="0.25">
      <c r="A1677" s="69" t="s">
        <v>1207</v>
      </c>
      <c r="B1677" s="69" t="s">
        <v>2328</v>
      </c>
      <c r="C1677" s="70"/>
      <c r="D1677" s="71"/>
      <c r="E1677" s="72"/>
      <c r="F1677" s="73"/>
      <c r="G1677" s="70"/>
      <c r="H1677" s="74"/>
      <c r="I1677" s="75"/>
      <c r="J1677" s="75"/>
      <c r="K1677" s="36"/>
      <c r="L1677" s="82"/>
      <c r="M1677" s="82"/>
      <c r="N1677" s="77"/>
      <c r="O1677" s="84" t="s">
        <v>233</v>
      </c>
      <c r="P1677" s="86">
        <v>43167.916956018518</v>
      </c>
      <c r="Q1677" s="84" t="s">
        <v>2688</v>
      </c>
      <c r="R1677" s="84"/>
      <c r="S1677" s="84"/>
      <c r="T1677" s="84" t="s">
        <v>3675</v>
      </c>
      <c r="U1677" s="87" t="s">
        <v>3950</v>
      </c>
      <c r="V1677" s="87" t="s">
        <v>3950</v>
      </c>
      <c r="W1677" s="86">
        <v>43167.916956018518</v>
      </c>
      <c r="X1677" s="87" t="s">
        <v>5747</v>
      </c>
      <c r="Y1677" s="84"/>
      <c r="Z1677" s="84"/>
      <c r="AA1677" s="90" t="s">
        <v>7326</v>
      </c>
      <c r="AB1677" s="90" t="s">
        <v>8351</v>
      </c>
      <c r="AC1677" s="84" t="b">
        <v>0</v>
      </c>
      <c r="AD1677" s="84">
        <v>6</v>
      </c>
      <c r="AE1677" s="90" t="s">
        <v>8433</v>
      </c>
      <c r="AF1677" s="84" t="b">
        <v>0</v>
      </c>
      <c r="AG1677" s="84" t="s">
        <v>248</v>
      </c>
      <c r="AH1677" s="84"/>
      <c r="AI1677" s="90" t="s">
        <v>243</v>
      </c>
      <c r="AJ1677" s="84" t="b">
        <v>0</v>
      </c>
      <c r="AK1677" s="84">
        <v>6</v>
      </c>
      <c r="AL1677" s="90" t="s">
        <v>243</v>
      </c>
      <c r="AM1677" s="84" t="s">
        <v>251</v>
      </c>
      <c r="AN1677" s="84" t="b">
        <v>0</v>
      </c>
      <c r="AO1677" s="90" t="s">
        <v>8351</v>
      </c>
      <c r="AP1677" s="84" t="s">
        <v>270</v>
      </c>
      <c r="AQ1677" s="84">
        <v>0</v>
      </c>
      <c r="AR1677" s="84">
        <v>0</v>
      </c>
      <c r="AS1677" s="84"/>
      <c r="AT1677" s="84"/>
      <c r="AU1677" s="84"/>
      <c r="AV1677" s="84"/>
      <c r="AW1677" s="84"/>
      <c r="AX1677" s="84"/>
      <c r="AY1677" s="84"/>
      <c r="AZ1677" s="84"/>
    </row>
    <row r="1678" spans="1:52" x14ac:dyDescent="0.25">
      <c r="A1678" s="69" t="s">
        <v>1716</v>
      </c>
      <c r="B1678" s="69" t="s">
        <v>2328</v>
      </c>
      <c r="C1678" s="70"/>
      <c r="D1678" s="71"/>
      <c r="E1678" s="72"/>
      <c r="F1678" s="73"/>
      <c r="G1678" s="70"/>
      <c r="H1678" s="74"/>
      <c r="I1678" s="75"/>
      <c r="J1678" s="75"/>
      <c r="K1678" s="36"/>
      <c r="L1678" s="82"/>
      <c r="M1678" s="82"/>
      <c r="N1678" s="77"/>
      <c r="O1678" s="84" t="s">
        <v>233</v>
      </c>
      <c r="P1678" s="86">
        <v>43168.060312499998</v>
      </c>
      <c r="Q1678" s="84" t="s">
        <v>2959</v>
      </c>
      <c r="R1678" s="84"/>
      <c r="S1678" s="84"/>
      <c r="T1678" s="84"/>
      <c r="U1678" s="84"/>
      <c r="V1678" s="87" t="s">
        <v>4882</v>
      </c>
      <c r="W1678" s="86">
        <v>43168.060312499998</v>
      </c>
      <c r="X1678" s="87" t="s">
        <v>6307</v>
      </c>
      <c r="Y1678" s="84"/>
      <c r="Z1678" s="84"/>
      <c r="AA1678" s="90" t="s">
        <v>7886</v>
      </c>
      <c r="AB1678" s="84"/>
      <c r="AC1678" s="84" t="b">
        <v>0</v>
      </c>
      <c r="AD1678" s="84">
        <v>0</v>
      </c>
      <c r="AE1678" s="90" t="s">
        <v>243</v>
      </c>
      <c r="AF1678" s="84" t="b">
        <v>0</v>
      </c>
      <c r="AG1678" s="84" t="s">
        <v>248</v>
      </c>
      <c r="AH1678" s="84"/>
      <c r="AI1678" s="90" t="s">
        <v>243</v>
      </c>
      <c r="AJ1678" s="84" t="b">
        <v>0</v>
      </c>
      <c r="AK1678" s="84">
        <v>6</v>
      </c>
      <c r="AL1678" s="90" t="s">
        <v>7326</v>
      </c>
      <c r="AM1678" s="84" t="s">
        <v>255</v>
      </c>
      <c r="AN1678" s="84" t="b">
        <v>0</v>
      </c>
      <c r="AO1678" s="90" t="s">
        <v>7326</v>
      </c>
      <c r="AP1678" s="84" t="s">
        <v>179</v>
      </c>
      <c r="AQ1678" s="84">
        <v>0</v>
      </c>
      <c r="AR1678" s="84">
        <v>0</v>
      </c>
      <c r="AS1678" s="84"/>
      <c r="AT1678" s="84"/>
      <c r="AU1678" s="84"/>
      <c r="AV1678" s="84"/>
      <c r="AW1678" s="84"/>
      <c r="AX1678" s="84"/>
      <c r="AY1678" s="84"/>
      <c r="AZ1678" s="84"/>
    </row>
    <row r="1679" spans="1:52" x14ac:dyDescent="0.25">
      <c r="A1679" s="69" t="s">
        <v>1207</v>
      </c>
      <c r="B1679" s="69" t="s">
        <v>2329</v>
      </c>
      <c r="C1679" s="70"/>
      <c r="D1679" s="71"/>
      <c r="E1679" s="72"/>
      <c r="F1679" s="73"/>
      <c r="G1679" s="70"/>
      <c r="H1679" s="74"/>
      <c r="I1679" s="75"/>
      <c r="J1679" s="75"/>
      <c r="K1679" s="36"/>
      <c r="L1679" s="82"/>
      <c r="M1679" s="82"/>
      <c r="N1679" s="77"/>
      <c r="O1679" s="84" t="s">
        <v>233</v>
      </c>
      <c r="P1679" s="86">
        <v>43167.916956018518</v>
      </c>
      <c r="Q1679" s="84" t="s">
        <v>2688</v>
      </c>
      <c r="R1679" s="84"/>
      <c r="S1679" s="84"/>
      <c r="T1679" s="84" t="s">
        <v>3675</v>
      </c>
      <c r="U1679" s="87" t="s">
        <v>3950</v>
      </c>
      <c r="V1679" s="87" t="s">
        <v>3950</v>
      </c>
      <c r="W1679" s="86">
        <v>43167.916956018518</v>
      </c>
      <c r="X1679" s="87" t="s">
        <v>5747</v>
      </c>
      <c r="Y1679" s="84"/>
      <c r="Z1679" s="84"/>
      <c r="AA1679" s="90" t="s">
        <v>7326</v>
      </c>
      <c r="AB1679" s="90" t="s">
        <v>8351</v>
      </c>
      <c r="AC1679" s="84" t="b">
        <v>0</v>
      </c>
      <c r="AD1679" s="84">
        <v>6</v>
      </c>
      <c r="AE1679" s="90" t="s">
        <v>8433</v>
      </c>
      <c r="AF1679" s="84" t="b">
        <v>0</v>
      </c>
      <c r="AG1679" s="84" t="s">
        <v>248</v>
      </c>
      <c r="AH1679" s="84"/>
      <c r="AI1679" s="90" t="s">
        <v>243</v>
      </c>
      <c r="AJ1679" s="84" t="b">
        <v>0</v>
      </c>
      <c r="AK1679" s="84">
        <v>6</v>
      </c>
      <c r="AL1679" s="90" t="s">
        <v>243</v>
      </c>
      <c r="AM1679" s="84" t="s">
        <v>251</v>
      </c>
      <c r="AN1679" s="84" t="b">
        <v>0</v>
      </c>
      <c r="AO1679" s="90" t="s">
        <v>8351</v>
      </c>
      <c r="AP1679" s="84" t="s">
        <v>270</v>
      </c>
      <c r="AQ1679" s="84">
        <v>0</v>
      </c>
      <c r="AR1679" s="84">
        <v>0</v>
      </c>
      <c r="AS1679" s="84"/>
      <c r="AT1679" s="84"/>
      <c r="AU1679" s="84"/>
      <c r="AV1679" s="84"/>
      <c r="AW1679" s="84"/>
      <c r="AX1679" s="84"/>
      <c r="AY1679" s="84"/>
      <c r="AZ1679" s="84"/>
    </row>
    <row r="1680" spans="1:52" x14ac:dyDescent="0.25">
      <c r="A1680" s="69" t="s">
        <v>1716</v>
      </c>
      <c r="B1680" s="69" t="s">
        <v>2329</v>
      </c>
      <c r="C1680" s="70"/>
      <c r="D1680" s="71"/>
      <c r="E1680" s="72"/>
      <c r="F1680" s="73"/>
      <c r="G1680" s="70"/>
      <c r="H1680" s="74"/>
      <c r="I1680" s="75"/>
      <c r="J1680" s="75"/>
      <c r="K1680" s="36"/>
      <c r="L1680" s="82"/>
      <c r="M1680" s="82"/>
      <c r="N1680" s="77"/>
      <c r="O1680" s="84" t="s">
        <v>233</v>
      </c>
      <c r="P1680" s="86">
        <v>43168.060312499998</v>
      </c>
      <c r="Q1680" s="84" t="s">
        <v>2959</v>
      </c>
      <c r="R1680" s="84"/>
      <c r="S1680" s="84"/>
      <c r="T1680" s="84"/>
      <c r="U1680" s="84"/>
      <c r="V1680" s="87" t="s">
        <v>4882</v>
      </c>
      <c r="W1680" s="86">
        <v>43168.060312499998</v>
      </c>
      <c r="X1680" s="87" t="s">
        <v>6307</v>
      </c>
      <c r="Y1680" s="84"/>
      <c r="Z1680" s="84"/>
      <c r="AA1680" s="90" t="s">
        <v>7886</v>
      </c>
      <c r="AB1680" s="84"/>
      <c r="AC1680" s="84" t="b">
        <v>0</v>
      </c>
      <c r="AD1680" s="84">
        <v>0</v>
      </c>
      <c r="AE1680" s="90" t="s">
        <v>243</v>
      </c>
      <c r="AF1680" s="84" t="b">
        <v>0</v>
      </c>
      <c r="AG1680" s="84" t="s">
        <v>248</v>
      </c>
      <c r="AH1680" s="84"/>
      <c r="AI1680" s="90" t="s">
        <v>243</v>
      </c>
      <c r="AJ1680" s="84" t="b">
        <v>0</v>
      </c>
      <c r="AK1680" s="84">
        <v>6</v>
      </c>
      <c r="AL1680" s="90" t="s">
        <v>7326</v>
      </c>
      <c r="AM1680" s="84" t="s">
        <v>255</v>
      </c>
      <c r="AN1680" s="84" t="b">
        <v>0</v>
      </c>
      <c r="AO1680" s="90" t="s">
        <v>7326</v>
      </c>
      <c r="AP1680" s="84" t="s">
        <v>179</v>
      </c>
      <c r="AQ1680" s="84">
        <v>0</v>
      </c>
      <c r="AR1680" s="84">
        <v>0</v>
      </c>
      <c r="AS1680" s="84"/>
      <c r="AT1680" s="84"/>
      <c r="AU1680" s="84"/>
      <c r="AV1680" s="84"/>
      <c r="AW1680" s="84"/>
      <c r="AX1680" s="84"/>
      <c r="AY1680" s="84"/>
      <c r="AZ1680" s="84"/>
    </row>
    <row r="1681" spans="1:52" x14ac:dyDescent="0.25">
      <c r="A1681" s="69" t="s">
        <v>1207</v>
      </c>
      <c r="B1681" s="69" t="s">
        <v>2330</v>
      </c>
      <c r="C1681" s="70"/>
      <c r="D1681" s="71"/>
      <c r="E1681" s="72"/>
      <c r="F1681" s="73"/>
      <c r="G1681" s="70"/>
      <c r="H1681" s="74"/>
      <c r="I1681" s="75"/>
      <c r="J1681" s="75"/>
      <c r="K1681" s="36"/>
      <c r="L1681" s="82"/>
      <c r="M1681" s="82"/>
      <c r="N1681" s="77"/>
      <c r="O1681" s="84" t="s">
        <v>233</v>
      </c>
      <c r="P1681" s="86">
        <v>43167.916956018518</v>
      </c>
      <c r="Q1681" s="84" t="s">
        <v>2688</v>
      </c>
      <c r="R1681" s="84"/>
      <c r="S1681" s="84"/>
      <c r="T1681" s="84" t="s">
        <v>3675</v>
      </c>
      <c r="U1681" s="87" t="s">
        <v>3950</v>
      </c>
      <c r="V1681" s="87" t="s">
        <v>3950</v>
      </c>
      <c r="W1681" s="86">
        <v>43167.916956018518</v>
      </c>
      <c r="X1681" s="87" t="s">
        <v>5747</v>
      </c>
      <c r="Y1681" s="84"/>
      <c r="Z1681" s="84"/>
      <c r="AA1681" s="90" t="s">
        <v>7326</v>
      </c>
      <c r="AB1681" s="90" t="s">
        <v>8351</v>
      </c>
      <c r="AC1681" s="84" t="b">
        <v>0</v>
      </c>
      <c r="AD1681" s="84">
        <v>6</v>
      </c>
      <c r="AE1681" s="90" t="s">
        <v>8433</v>
      </c>
      <c r="AF1681" s="84" t="b">
        <v>0</v>
      </c>
      <c r="AG1681" s="84" t="s">
        <v>248</v>
      </c>
      <c r="AH1681" s="84"/>
      <c r="AI1681" s="90" t="s">
        <v>243</v>
      </c>
      <c r="AJ1681" s="84" t="b">
        <v>0</v>
      </c>
      <c r="AK1681" s="84">
        <v>6</v>
      </c>
      <c r="AL1681" s="90" t="s">
        <v>243</v>
      </c>
      <c r="AM1681" s="84" t="s">
        <v>251</v>
      </c>
      <c r="AN1681" s="84" t="b">
        <v>0</v>
      </c>
      <c r="AO1681" s="90" t="s">
        <v>8351</v>
      </c>
      <c r="AP1681" s="84" t="s">
        <v>270</v>
      </c>
      <c r="AQ1681" s="84">
        <v>0</v>
      </c>
      <c r="AR1681" s="84">
        <v>0</v>
      </c>
      <c r="AS1681" s="84"/>
      <c r="AT1681" s="84"/>
      <c r="AU1681" s="84"/>
      <c r="AV1681" s="84"/>
      <c r="AW1681" s="84"/>
      <c r="AX1681" s="84"/>
      <c r="AY1681" s="84"/>
      <c r="AZ1681" s="84"/>
    </row>
    <row r="1682" spans="1:52" x14ac:dyDescent="0.25">
      <c r="A1682" s="69" t="s">
        <v>1716</v>
      </c>
      <c r="B1682" s="69" t="s">
        <v>2330</v>
      </c>
      <c r="C1682" s="70"/>
      <c r="D1682" s="71"/>
      <c r="E1682" s="72"/>
      <c r="F1682" s="73"/>
      <c r="G1682" s="70"/>
      <c r="H1682" s="74"/>
      <c r="I1682" s="75"/>
      <c r="J1682" s="75"/>
      <c r="K1682" s="36"/>
      <c r="L1682" s="82"/>
      <c r="M1682" s="82"/>
      <c r="N1682" s="77"/>
      <c r="O1682" s="84" t="s">
        <v>233</v>
      </c>
      <c r="P1682" s="86">
        <v>43168.060312499998</v>
      </c>
      <c r="Q1682" s="84" t="s">
        <v>2959</v>
      </c>
      <c r="R1682" s="84"/>
      <c r="S1682" s="84"/>
      <c r="T1682" s="84"/>
      <c r="U1682" s="84"/>
      <c r="V1682" s="87" t="s">
        <v>4882</v>
      </c>
      <c r="W1682" s="86">
        <v>43168.060312499998</v>
      </c>
      <c r="X1682" s="87" t="s">
        <v>6307</v>
      </c>
      <c r="Y1682" s="84"/>
      <c r="Z1682" s="84"/>
      <c r="AA1682" s="90" t="s">
        <v>7886</v>
      </c>
      <c r="AB1682" s="84"/>
      <c r="AC1682" s="84" t="b">
        <v>0</v>
      </c>
      <c r="AD1682" s="84">
        <v>0</v>
      </c>
      <c r="AE1682" s="90" t="s">
        <v>243</v>
      </c>
      <c r="AF1682" s="84" t="b">
        <v>0</v>
      </c>
      <c r="AG1682" s="84" t="s">
        <v>248</v>
      </c>
      <c r="AH1682" s="84"/>
      <c r="AI1682" s="90" t="s">
        <v>243</v>
      </c>
      <c r="AJ1682" s="84" t="b">
        <v>0</v>
      </c>
      <c r="AK1682" s="84">
        <v>6</v>
      </c>
      <c r="AL1682" s="90" t="s">
        <v>7326</v>
      </c>
      <c r="AM1682" s="84" t="s">
        <v>255</v>
      </c>
      <c r="AN1682" s="84" t="b">
        <v>0</v>
      </c>
      <c r="AO1682" s="90" t="s">
        <v>7326</v>
      </c>
      <c r="AP1682" s="84" t="s">
        <v>179</v>
      </c>
      <c r="AQ1682" s="84">
        <v>0</v>
      </c>
      <c r="AR1682" s="84">
        <v>0</v>
      </c>
      <c r="AS1682" s="84"/>
      <c r="AT1682" s="84"/>
      <c r="AU1682" s="84"/>
      <c r="AV1682" s="84"/>
      <c r="AW1682" s="84"/>
      <c r="AX1682" s="84"/>
      <c r="AY1682" s="84"/>
      <c r="AZ1682" s="84"/>
    </row>
    <row r="1683" spans="1:52" x14ac:dyDescent="0.25">
      <c r="A1683" s="69" t="s">
        <v>1207</v>
      </c>
      <c r="B1683" s="69" t="s">
        <v>2286</v>
      </c>
      <c r="C1683" s="70"/>
      <c r="D1683" s="71"/>
      <c r="E1683" s="72"/>
      <c r="F1683" s="73"/>
      <c r="G1683" s="70"/>
      <c r="H1683" s="74"/>
      <c r="I1683" s="75"/>
      <c r="J1683" s="75"/>
      <c r="K1683" s="36"/>
      <c r="L1683" s="82"/>
      <c r="M1683" s="82"/>
      <c r="N1683" s="77"/>
      <c r="O1683" s="84" t="s">
        <v>234</v>
      </c>
      <c r="P1683" s="86">
        <v>43167.923125000001</v>
      </c>
      <c r="Q1683" s="84" t="s">
        <v>2960</v>
      </c>
      <c r="R1683" s="84"/>
      <c r="S1683" s="84"/>
      <c r="T1683" s="84" t="s">
        <v>3767</v>
      </c>
      <c r="U1683" s="87" t="s">
        <v>4005</v>
      </c>
      <c r="V1683" s="87" t="s">
        <v>4005</v>
      </c>
      <c r="W1683" s="86">
        <v>43167.923125000001</v>
      </c>
      <c r="X1683" s="87" t="s">
        <v>6308</v>
      </c>
      <c r="Y1683" s="84"/>
      <c r="Z1683" s="84"/>
      <c r="AA1683" s="90" t="s">
        <v>7887</v>
      </c>
      <c r="AB1683" s="90" t="s">
        <v>8380</v>
      </c>
      <c r="AC1683" s="84" t="b">
        <v>0</v>
      </c>
      <c r="AD1683" s="84">
        <v>16</v>
      </c>
      <c r="AE1683" s="90" t="s">
        <v>8433</v>
      </c>
      <c r="AF1683" s="84" t="b">
        <v>0</v>
      </c>
      <c r="AG1683" s="84" t="s">
        <v>248</v>
      </c>
      <c r="AH1683" s="84"/>
      <c r="AI1683" s="90" t="s">
        <v>243</v>
      </c>
      <c r="AJ1683" s="84" t="b">
        <v>0</v>
      </c>
      <c r="AK1683" s="84">
        <v>19</v>
      </c>
      <c r="AL1683" s="90" t="s">
        <v>243</v>
      </c>
      <c r="AM1683" s="84" t="s">
        <v>251</v>
      </c>
      <c r="AN1683" s="84" t="b">
        <v>0</v>
      </c>
      <c r="AO1683" s="90" t="s">
        <v>8380</v>
      </c>
      <c r="AP1683" s="84" t="s">
        <v>270</v>
      </c>
      <c r="AQ1683" s="84">
        <v>0</v>
      </c>
      <c r="AR1683" s="84">
        <v>0</v>
      </c>
      <c r="AS1683" s="84"/>
      <c r="AT1683" s="84"/>
      <c r="AU1683" s="84"/>
      <c r="AV1683" s="84"/>
      <c r="AW1683" s="84"/>
      <c r="AX1683" s="84"/>
      <c r="AY1683" s="84"/>
      <c r="AZ1683" s="84"/>
    </row>
    <row r="1684" spans="1:52" x14ac:dyDescent="0.25">
      <c r="A1684" s="69" t="s">
        <v>1207</v>
      </c>
      <c r="B1684" s="69" t="s">
        <v>2286</v>
      </c>
      <c r="C1684" s="70"/>
      <c r="D1684" s="71"/>
      <c r="E1684" s="72"/>
      <c r="F1684" s="73"/>
      <c r="G1684" s="70"/>
      <c r="H1684" s="74"/>
      <c r="I1684" s="75"/>
      <c r="J1684" s="75"/>
      <c r="K1684" s="36"/>
      <c r="L1684" s="82"/>
      <c r="M1684" s="82"/>
      <c r="N1684" s="77"/>
      <c r="O1684" s="84" t="s">
        <v>234</v>
      </c>
      <c r="P1684" s="86">
        <v>43167.916956018518</v>
      </c>
      <c r="Q1684" s="84" t="s">
        <v>2688</v>
      </c>
      <c r="R1684" s="84"/>
      <c r="S1684" s="84"/>
      <c r="T1684" s="84" t="s">
        <v>3675</v>
      </c>
      <c r="U1684" s="87" t="s">
        <v>3950</v>
      </c>
      <c r="V1684" s="87" t="s">
        <v>3950</v>
      </c>
      <c r="W1684" s="86">
        <v>43167.916956018518</v>
      </c>
      <c r="X1684" s="87" t="s">
        <v>5747</v>
      </c>
      <c r="Y1684" s="84"/>
      <c r="Z1684" s="84"/>
      <c r="AA1684" s="90" t="s">
        <v>7326</v>
      </c>
      <c r="AB1684" s="90" t="s">
        <v>8351</v>
      </c>
      <c r="AC1684" s="84" t="b">
        <v>0</v>
      </c>
      <c r="AD1684" s="84">
        <v>6</v>
      </c>
      <c r="AE1684" s="90" t="s">
        <v>8433</v>
      </c>
      <c r="AF1684" s="84" t="b">
        <v>0</v>
      </c>
      <c r="AG1684" s="84" t="s">
        <v>248</v>
      </c>
      <c r="AH1684" s="84"/>
      <c r="AI1684" s="90" t="s">
        <v>243</v>
      </c>
      <c r="AJ1684" s="84" t="b">
        <v>0</v>
      </c>
      <c r="AK1684" s="84">
        <v>6</v>
      </c>
      <c r="AL1684" s="90" t="s">
        <v>243</v>
      </c>
      <c r="AM1684" s="84" t="s">
        <v>251</v>
      </c>
      <c r="AN1684" s="84" t="b">
        <v>0</v>
      </c>
      <c r="AO1684" s="90" t="s">
        <v>8351</v>
      </c>
      <c r="AP1684" s="84" t="s">
        <v>270</v>
      </c>
      <c r="AQ1684" s="84">
        <v>0</v>
      </c>
      <c r="AR1684" s="84">
        <v>0</v>
      </c>
      <c r="AS1684" s="84"/>
      <c r="AT1684" s="84"/>
      <c r="AU1684" s="84"/>
      <c r="AV1684" s="84"/>
      <c r="AW1684" s="84"/>
      <c r="AX1684" s="84"/>
      <c r="AY1684" s="84"/>
      <c r="AZ1684" s="84"/>
    </row>
    <row r="1685" spans="1:52" x14ac:dyDescent="0.25">
      <c r="A1685" s="69" t="s">
        <v>1207</v>
      </c>
      <c r="B1685" s="69" t="s">
        <v>2286</v>
      </c>
      <c r="C1685" s="70"/>
      <c r="D1685" s="71"/>
      <c r="E1685" s="72"/>
      <c r="F1685" s="73"/>
      <c r="G1685" s="70"/>
      <c r="H1685" s="74"/>
      <c r="I1685" s="75"/>
      <c r="J1685" s="75"/>
      <c r="K1685" s="36"/>
      <c r="L1685" s="82"/>
      <c r="M1685" s="82"/>
      <c r="N1685" s="77"/>
      <c r="O1685" s="84" t="s">
        <v>233</v>
      </c>
      <c r="P1685" s="86">
        <v>43168.049907407411</v>
      </c>
      <c r="Q1685" s="84" t="s">
        <v>2819</v>
      </c>
      <c r="R1685" s="84"/>
      <c r="S1685" s="84"/>
      <c r="T1685" s="84"/>
      <c r="U1685" s="84"/>
      <c r="V1685" s="87" t="s">
        <v>4883</v>
      </c>
      <c r="W1685" s="86">
        <v>43168.049907407411</v>
      </c>
      <c r="X1685" s="87" t="s">
        <v>6309</v>
      </c>
      <c r="Y1685" s="84"/>
      <c r="Z1685" s="84"/>
      <c r="AA1685" s="90" t="s">
        <v>7888</v>
      </c>
      <c r="AB1685" s="84"/>
      <c r="AC1685" s="84" t="b">
        <v>0</v>
      </c>
      <c r="AD1685" s="84">
        <v>0</v>
      </c>
      <c r="AE1685" s="90" t="s">
        <v>243</v>
      </c>
      <c r="AF1685" s="84" t="b">
        <v>0</v>
      </c>
      <c r="AG1685" s="84" t="s">
        <v>248</v>
      </c>
      <c r="AH1685" s="84"/>
      <c r="AI1685" s="90" t="s">
        <v>243</v>
      </c>
      <c r="AJ1685" s="84" t="b">
        <v>0</v>
      </c>
      <c r="AK1685" s="84">
        <v>19</v>
      </c>
      <c r="AL1685" s="90" t="s">
        <v>7887</v>
      </c>
      <c r="AM1685" s="84" t="s">
        <v>251</v>
      </c>
      <c r="AN1685" s="84" t="b">
        <v>0</v>
      </c>
      <c r="AO1685" s="90" t="s">
        <v>7887</v>
      </c>
      <c r="AP1685" s="84" t="s">
        <v>179</v>
      </c>
      <c r="AQ1685" s="84">
        <v>0</v>
      </c>
      <c r="AR1685" s="84">
        <v>0</v>
      </c>
      <c r="AS1685" s="84"/>
      <c r="AT1685" s="84"/>
      <c r="AU1685" s="84"/>
      <c r="AV1685" s="84"/>
      <c r="AW1685" s="84"/>
      <c r="AX1685" s="84"/>
      <c r="AY1685" s="84"/>
      <c r="AZ1685" s="84"/>
    </row>
    <row r="1686" spans="1:52" x14ac:dyDescent="0.25">
      <c r="A1686" s="69" t="s">
        <v>1716</v>
      </c>
      <c r="B1686" s="69" t="s">
        <v>2286</v>
      </c>
      <c r="C1686" s="70"/>
      <c r="D1686" s="71"/>
      <c r="E1686" s="72"/>
      <c r="F1686" s="73"/>
      <c r="G1686" s="70"/>
      <c r="H1686" s="74"/>
      <c r="I1686" s="75"/>
      <c r="J1686" s="75"/>
      <c r="K1686" s="36"/>
      <c r="L1686" s="82"/>
      <c r="M1686" s="82"/>
      <c r="N1686" s="77"/>
      <c r="O1686" s="84" t="s">
        <v>233</v>
      </c>
      <c r="P1686" s="86">
        <v>43168.054502314815</v>
      </c>
      <c r="Q1686" s="84" t="s">
        <v>2819</v>
      </c>
      <c r="R1686" s="84"/>
      <c r="S1686" s="84"/>
      <c r="T1686" s="84"/>
      <c r="U1686" s="84"/>
      <c r="V1686" s="87" t="s">
        <v>4882</v>
      </c>
      <c r="W1686" s="86">
        <v>43168.054502314815</v>
      </c>
      <c r="X1686" s="87" t="s">
        <v>6310</v>
      </c>
      <c r="Y1686" s="84"/>
      <c r="Z1686" s="84"/>
      <c r="AA1686" s="90" t="s">
        <v>7889</v>
      </c>
      <c r="AB1686" s="84"/>
      <c r="AC1686" s="84" t="b">
        <v>0</v>
      </c>
      <c r="AD1686" s="84">
        <v>0</v>
      </c>
      <c r="AE1686" s="90" t="s">
        <v>243</v>
      </c>
      <c r="AF1686" s="84" t="b">
        <v>0</v>
      </c>
      <c r="AG1686" s="84" t="s">
        <v>248</v>
      </c>
      <c r="AH1686" s="84"/>
      <c r="AI1686" s="90" t="s">
        <v>243</v>
      </c>
      <c r="AJ1686" s="84" t="b">
        <v>0</v>
      </c>
      <c r="AK1686" s="84">
        <v>19</v>
      </c>
      <c r="AL1686" s="90" t="s">
        <v>7887</v>
      </c>
      <c r="AM1686" s="84" t="s">
        <v>255</v>
      </c>
      <c r="AN1686" s="84" t="b">
        <v>0</v>
      </c>
      <c r="AO1686" s="90" t="s">
        <v>7887</v>
      </c>
      <c r="AP1686" s="84" t="s">
        <v>179</v>
      </c>
      <c r="AQ1686" s="84">
        <v>0</v>
      </c>
      <c r="AR1686" s="84">
        <v>0</v>
      </c>
      <c r="AS1686" s="84"/>
      <c r="AT1686" s="84"/>
      <c r="AU1686" s="84"/>
      <c r="AV1686" s="84"/>
      <c r="AW1686" s="84"/>
      <c r="AX1686" s="84"/>
      <c r="AY1686" s="84"/>
      <c r="AZ1686" s="84"/>
    </row>
    <row r="1687" spans="1:52" x14ac:dyDescent="0.25">
      <c r="A1687" s="69" t="s">
        <v>1716</v>
      </c>
      <c r="B1687" s="69" t="s">
        <v>2286</v>
      </c>
      <c r="C1687" s="70"/>
      <c r="D1687" s="71"/>
      <c r="E1687" s="72"/>
      <c r="F1687" s="73"/>
      <c r="G1687" s="70"/>
      <c r="H1687" s="74"/>
      <c r="I1687" s="75"/>
      <c r="J1687" s="75"/>
      <c r="K1687" s="36"/>
      <c r="L1687" s="82"/>
      <c r="M1687" s="82"/>
      <c r="N1687" s="77"/>
      <c r="O1687" s="84" t="s">
        <v>233</v>
      </c>
      <c r="P1687" s="86">
        <v>43168.060312499998</v>
      </c>
      <c r="Q1687" s="84" t="s">
        <v>2959</v>
      </c>
      <c r="R1687" s="84"/>
      <c r="S1687" s="84"/>
      <c r="T1687" s="84"/>
      <c r="U1687" s="84"/>
      <c r="V1687" s="87" t="s">
        <v>4882</v>
      </c>
      <c r="W1687" s="86">
        <v>43168.060312499998</v>
      </c>
      <c r="X1687" s="87" t="s">
        <v>6307</v>
      </c>
      <c r="Y1687" s="84"/>
      <c r="Z1687" s="84"/>
      <c r="AA1687" s="90" t="s">
        <v>7886</v>
      </c>
      <c r="AB1687" s="84"/>
      <c r="AC1687" s="84" t="b">
        <v>0</v>
      </c>
      <c r="AD1687" s="84">
        <v>0</v>
      </c>
      <c r="AE1687" s="90" t="s">
        <v>243</v>
      </c>
      <c r="AF1687" s="84" t="b">
        <v>0</v>
      </c>
      <c r="AG1687" s="84" t="s">
        <v>248</v>
      </c>
      <c r="AH1687" s="84"/>
      <c r="AI1687" s="90" t="s">
        <v>243</v>
      </c>
      <c r="AJ1687" s="84" t="b">
        <v>0</v>
      </c>
      <c r="AK1687" s="84">
        <v>6</v>
      </c>
      <c r="AL1687" s="90" t="s">
        <v>7326</v>
      </c>
      <c r="AM1687" s="84" t="s">
        <v>255</v>
      </c>
      <c r="AN1687" s="84" t="b">
        <v>0</v>
      </c>
      <c r="AO1687" s="90" t="s">
        <v>7326</v>
      </c>
      <c r="AP1687" s="84" t="s">
        <v>179</v>
      </c>
      <c r="AQ1687" s="84">
        <v>0</v>
      </c>
      <c r="AR1687" s="84">
        <v>0</v>
      </c>
      <c r="AS1687" s="84"/>
      <c r="AT1687" s="84"/>
      <c r="AU1687" s="84"/>
      <c r="AV1687" s="84"/>
      <c r="AW1687" s="84"/>
      <c r="AX1687" s="84"/>
      <c r="AY1687" s="84"/>
      <c r="AZ1687" s="84"/>
    </row>
    <row r="1688" spans="1:52" x14ac:dyDescent="0.25">
      <c r="A1688" s="69" t="s">
        <v>1207</v>
      </c>
      <c r="B1688" s="69" t="s">
        <v>232</v>
      </c>
      <c r="C1688" s="70"/>
      <c r="D1688" s="71"/>
      <c r="E1688" s="72"/>
      <c r="F1688" s="73"/>
      <c r="G1688" s="70"/>
      <c r="H1688" s="74"/>
      <c r="I1688" s="75"/>
      <c r="J1688" s="75"/>
      <c r="K1688" s="36"/>
      <c r="L1688" s="82"/>
      <c r="M1688" s="82"/>
      <c r="N1688" s="77"/>
      <c r="O1688" s="84" t="s">
        <v>233</v>
      </c>
      <c r="P1688" s="86">
        <v>43167.916956018518</v>
      </c>
      <c r="Q1688" s="84" t="s">
        <v>2688</v>
      </c>
      <c r="R1688" s="84"/>
      <c r="S1688" s="84"/>
      <c r="T1688" s="84" t="s">
        <v>3675</v>
      </c>
      <c r="U1688" s="87" t="s">
        <v>3950</v>
      </c>
      <c r="V1688" s="87" t="s">
        <v>3950</v>
      </c>
      <c r="W1688" s="86">
        <v>43167.916956018518</v>
      </c>
      <c r="X1688" s="87" t="s">
        <v>5747</v>
      </c>
      <c r="Y1688" s="84"/>
      <c r="Z1688" s="84"/>
      <c r="AA1688" s="90" t="s">
        <v>7326</v>
      </c>
      <c r="AB1688" s="90" t="s">
        <v>8351</v>
      </c>
      <c r="AC1688" s="84" t="b">
        <v>0</v>
      </c>
      <c r="AD1688" s="84">
        <v>6</v>
      </c>
      <c r="AE1688" s="90" t="s">
        <v>8433</v>
      </c>
      <c r="AF1688" s="84" t="b">
        <v>0</v>
      </c>
      <c r="AG1688" s="84" t="s">
        <v>248</v>
      </c>
      <c r="AH1688" s="84"/>
      <c r="AI1688" s="90" t="s">
        <v>243</v>
      </c>
      <c r="AJ1688" s="84" t="b">
        <v>0</v>
      </c>
      <c r="AK1688" s="84">
        <v>6</v>
      </c>
      <c r="AL1688" s="90" t="s">
        <v>243</v>
      </c>
      <c r="AM1688" s="84" t="s">
        <v>251</v>
      </c>
      <c r="AN1688" s="84" t="b">
        <v>0</v>
      </c>
      <c r="AO1688" s="90" t="s">
        <v>8351</v>
      </c>
      <c r="AP1688" s="84" t="s">
        <v>270</v>
      </c>
      <c r="AQ1688" s="84">
        <v>0</v>
      </c>
      <c r="AR1688" s="84">
        <v>0</v>
      </c>
      <c r="AS1688" s="84"/>
      <c r="AT1688" s="84"/>
      <c r="AU1688" s="84"/>
      <c r="AV1688" s="84"/>
      <c r="AW1688" s="84"/>
      <c r="AX1688" s="84"/>
      <c r="AY1688" s="84"/>
      <c r="AZ1688" s="84"/>
    </row>
    <row r="1689" spans="1:52" x14ac:dyDescent="0.25">
      <c r="A1689" s="69" t="s">
        <v>1207</v>
      </c>
      <c r="B1689" s="69" t="s">
        <v>232</v>
      </c>
      <c r="C1689" s="70"/>
      <c r="D1689" s="71"/>
      <c r="E1689" s="72"/>
      <c r="F1689" s="73"/>
      <c r="G1689" s="70"/>
      <c r="H1689" s="74"/>
      <c r="I1689" s="75"/>
      <c r="J1689" s="75"/>
      <c r="K1689" s="36"/>
      <c r="L1689" s="82"/>
      <c r="M1689" s="82"/>
      <c r="N1689" s="77"/>
      <c r="O1689" s="84" t="s">
        <v>234</v>
      </c>
      <c r="P1689" s="86">
        <v>43167.904166666667</v>
      </c>
      <c r="Q1689" s="84" t="s">
        <v>2961</v>
      </c>
      <c r="R1689" s="84"/>
      <c r="S1689" s="84"/>
      <c r="T1689" s="84" t="s">
        <v>3774</v>
      </c>
      <c r="U1689" s="87" t="s">
        <v>4006</v>
      </c>
      <c r="V1689" s="87" t="s">
        <v>4006</v>
      </c>
      <c r="W1689" s="86">
        <v>43167.904166666667</v>
      </c>
      <c r="X1689" s="87" t="s">
        <v>6311</v>
      </c>
      <c r="Y1689" s="84"/>
      <c r="Z1689" s="84"/>
      <c r="AA1689" s="90" t="s">
        <v>7890</v>
      </c>
      <c r="AB1689" s="90" t="s">
        <v>8381</v>
      </c>
      <c r="AC1689" s="84" t="b">
        <v>0</v>
      </c>
      <c r="AD1689" s="84">
        <v>6</v>
      </c>
      <c r="AE1689" s="90" t="s">
        <v>618</v>
      </c>
      <c r="AF1689" s="84" t="b">
        <v>0</v>
      </c>
      <c r="AG1689" s="84" t="s">
        <v>248</v>
      </c>
      <c r="AH1689" s="84"/>
      <c r="AI1689" s="90" t="s">
        <v>243</v>
      </c>
      <c r="AJ1689" s="84" t="b">
        <v>0</v>
      </c>
      <c r="AK1689" s="84">
        <v>8</v>
      </c>
      <c r="AL1689" s="90" t="s">
        <v>243</v>
      </c>
      <c r="AM1689" s="84" t="s">
        <v>251</v>
      </c>
      <c r="AN1689" s="84" t="b">
        <v>0</v>
      </c>
      <c r="AO1689" s="90" t="s">
        <v>8381</v>
      </c>
      <c r="AP1689" s="84" t="s">
        <v>270</v>
      </c>
      <c r="AQ1689" s="84">
        <v>0</v>
      </c>
      <c r="AR1689" s="84">
        <v>0</v>
      </c>
      <c r="AS1689" s="84"/>
      <c r="AT1689" s="84"/>
      <c r="AU1689" s="84"/>
      <c r="AV1689" s="84"/>
      <c r="AW1689" s="84"/>
      <c r="AX1689" s="84"/>
      <c r="AY1689" s="84"/>
      <c r="AZ1689" s="84"/>
    </row>
    <row r="1690" spans="1:52" x14ac:dyDescent="0.25">
      <c r="A1690" s="69" t="s">
        <v>1716</v>
      </c>
      <c r="B1690" s="69" t="s">
        <v>232</v>
      </c>
      <c r="C1690" s="70"/>
      <c r="D1690" s="71"/>
      <c r="E1690" s="72"/>
      <c r="F1690" s="73"/>
      <c r="G1690" s="70"/>
      <c r="H1690" s="74"/>
      <c r="I1690" s="75"/>
      <c r="J1690" s="75"/>
      <c r="K1690" s="36"/>
      <c r="L1690" s="82"/>
      <c r="M1690" s="82"/>
      <c r="N1690" s="77"/>
      <c r="O1690" s="84" t="s">
        <v>233</v>
      </c>
      <c r="P1690" s="86">
        <v>43168.060312499998</v>
      </c>
      <c r="Q1690" s="84" t="s">
        <v>2959</v>
      </c>
      <c r="R1690" s="84"/>
      <c r="S1690" s="84"/>
      <c r="T1690" s="84"/>
      <c r="U1690" s="84"/>
      <c r="V1690" s="87" t="s">
        <v>4882</v>
      </c>
      <c r="W1690" s="86">
        <v>43168.060312499998</v>
      </c>
      <c r="X1690" s="87" t="s">
        <v>6307</v>
      </c>
      <c r="Y1690" s="84"/>
      <c r="Z1690" s="84"/>
      <c r="AA1690" s="90" t="s">
        <v>7886</v>
      </c>
      <c r="AB1690" s="84"/>
      <c r="AC1690" s="84" t="b">
        <v>0</v>
      </c>
      <c r="AD1690" s="84">
        <v>0</v>
      </c>
      <c r="AE1690" s="90" t="s">
        <v>243</v>
      </c>
      <c r="AF1690" s="84" t="b">
        <v>0</v>
      </c>
      <c r="AG1690" s="84" t="s">
        <v>248</v>
      </c>
      <c r="AH1690" s="84"/>
      <c r="AI1690" s="90" t="s">
        <v>243</v>
      </c>
      <c r="AJ1690" s="84" t="b">
        <v>0</v>
      </c>
      <c r="AK1690" s="84">
        <v>6</v>
      </c>
      <c r="AL1690" s="90" t="s">
        <v>7326</v>
      </c>
      <c r="AM1690" s="84" t="s">
        <v>255</v>
      </c>
      <c r="AN1690" s="84" t="b">
        <v>0</v>
      </c>
      <c r="AO1690" s="90" t="s">
        <v>7326</v>
      </c>
      <c r="AP1690" s="84" t="s">
        <v>179</v>
      </c>
      <c r="AQ1690" s="84">
        <v>0</v>
      </c>
      <c r="AR1690" s="84">
        <v>0</v>
      </c>
      <c r="AS1690" s="84"/>
      <c r="AT1690" s="84"/>
      <c r="AU1690" s="84"/>
      <c r="AV1690" s="84"/>
      <c r="AW1690" s="84"/>
      <c r="AX1690" s="84"/>
      <c r="AY1690" s="84"/>
      <c r="AZ1690" s="84"/>
    </row>
    <row r="1691" spans="1:52" x14ac:dyDescent="0.25">
      <c r="A1691" s="69" t="s">
        <v>1716</v>
      </c>
      <c r="B1691" s="69" t="s">
        <v>232</v>
      </c>
      <c r="C1691" s="70"/>
      <c r="D1691" s="71"/>
      <c r="E1691" s="72"/>
      <c r="F1691" s="73"/>
      <c r="G1691" s="70"/>
      <c r="H1691" s="74"/>
      <c r="I1691" s="75"/>
      <c r="J1691" s="75"/>
      <c r="K1691" s="36"/>
      <c r="L1691" s="82"/>
      <c r="M1691" s="82"/>
      <c r="N1691" s="77"/>
      <c r="O1691" s="84" t="s">
        <v>233</v>
      </c>
      <c r="P1691" s="86">
        <v>43168.061608796299</v>
      </c>
      <c r="Q1691" s="84" t="s">
        <v>2962</v>
      </c>
      <c r="R1691" s="84"/>
      <c r="S1691" s="84"/>
      <c r="T1691" s="84" t="s">
        <v>3578</v>
      </c>
      <c r="U1691" s="84"/>
      <c r="V1691" s="87" t="s">
        <v>4882</v>
      </c>
      <c r="W1691" s="86">
        <v>43168.061608796299</v>
      </c>
      <c r="X1691" s="87" t="s">
        <v>6312</v>
      </c>
      <c r="Y1691" s="84"/>
      <c r="Z1691" s="84"/>
      <c r="AA1691" s="90" t="s">
        <v>7891</v>
      </c>
      <c r="AB1691" s="84"/>
      <c r="AC1691" s="84" t="b">
        <v>0</v>
      </c>
      <c r="AD1691" s="84">
        <v>0</v>
      </c>
      <c r="AE1691" s="90" t="s">
        <v>243</v>
      </c>
      <c r="AF1691" s="84" t="b">
        <v>0</v>
      </c>
      <c r="AG1691" s="84" t="s">
        <v>248</v>
      </c>
      <c r="AH1691" s="84"/>
      <c r="AI1691" s="90" t="s">
        <v>243</v>
      </c>
      <c r="AJ1691" s="84" t="b">
        <v>0</v>
      </c>
      <c r="AK1691" s="84">
        <v>8</v>
      </c>
      <c r="AL1691" s="90" t="s">
        <v>7890</v>
      </c>
      <c r="AM1691" s="84" t="s">
        <v>255</v>
      </c>
      <c r="AN1691" s="84" t="b">
        <v>0</v>
      </c>
      <c r="AO1691" s="90" t="s">
        <v>7890</v>
      </c>
      <c r="AP1691" s="84" t="s">
        <v>179</v>
      </c>
      <c r="AQ1691" s="84">
        <v>0</v>
      </c>
      <c r="AR1691" s="84">
        <v>0</v>
      </c>
      <c r="AS1691" s="84"/>
      <c r="AT1691" s="84"/>
      <c r="AU1691" s="84"/>
      <c r="AV1691" s="84"/>
      <c r="AW1691" s="84"/>
      <c r="AX1691" s="84"/>
      <c r="AY1691" s="84"/>
      <c r="AZ1691" s="84"/>
    </row>
    <row r="1692" spans="1:52" x14ac:dyDescent="0.25">
      <c r="A1692" s="69" t="s">
        <v>1716</v>
      </c>
      <c r="B1692" s="69" t="s">
        <v>1207</v>
      </c>
      <c r="C1692" s="70"/>
      <c r="D1692" s="71"/>
      <c r="E1692" s="72"/>
      <c r="F1692" s="73"/>
      <c r="G1692" s="70"/>
      <c r="H1692" s="74"/>
      <c r="I1692" s="75"/>
      <c r="J1692" s="75"/>
      <c r="K1692" s="36"/>
      <c r="L1692" s="82"/>
      <c r="M1692" s="82"/>
      <c r="N1692" s="77"/>
      <c r="O1692" s="84" t="s">
        <v>233</v>
      </c>
      <c r="P1692" s="86">
        <v>43168.054502314815</v>
      </c>
      <c r="Q1692" s="84" t="s">
        <v>2819</v>
      </c>
      <c r="R1692" s="84"/>
      <c r="S1692" s="84"/>
      <c r="T1692" s="84"/>
      <c r="U1692" s="84"/>
      <c r="V1692" s="87" t="s">
        <v>4882</v>
      </c>
      <c r="W1692" s="86">
        <v>43168.054502314815</v>
      </c>
      <c r="X1692" s="87" t="s">
        <v>6310</v>
      </c>
      <c r="Y1692" s="84"/>
      <c r="Z1692" s="84"/>
      <c r="AA1692" s="90" t="s">
        <v>7889</v>
      </c>
      <c r="AB1692" s="84"/>
      <c r="AC1692" s="84" t="b">
        <v>0</v>
      </c>
      <c r="AD1692" s="84">
        <v>0</v>
      </c>
      <c r="AE1692" s="90" t="s">
        <v>243</v>
      </c>
      <c r="AF1692" s="84" t="b">
        <v>0</v>
      </c>
      <c r="AG1692" s="84" t="s">
        <v>248</v>
      </c>
      <c r="AH1692" s="84"/>
      <c r="AI1692" s="90" t="s">
        <v>243</v>
      </c>
      <c r="AJ1692" s="84" t="b">
        <v>0</v>
      </c>
      <c r="AK1692" s="84">
        <v>19</v>
      </c>
      <c r="AL1692" s="90" t="s">
        <v>7887</v>
      </c>
      <c r="AM1692" s="84" t="s">
        <v>255</v>
      </c>
      <c r="AN1692" s="84" t="b">
        <v>0</v>
      </c>
      <c r="AO1692" s="90" t="s">
        <v>7887</v>
      </c>
      <c r="AP1692" s="84" t="s">
        <v>179</v>
      </c>
      <c r="AQ1692" s="84">
        <v>0</v>
      </c>
      <c r="AR1692" s="84">
        <v>0</v>
      </c>
      <c r="AS1692" s="84"/>
      <c r="AT1692" s="84"/>
      <c r="AU1692" s="84"/>
      <c r="AV1692" s="84"/>
      <c r="AW1692" s="84"/>
      <c r="AX1692" s="84"/>
      <c r="AY1692" s="84"/>
      <c r="AZ1692" s="84"/>
    </row>
    <row r="1693" spans="1:52" x14ac:dyDescent="0.25">
      <c r="A1693" s="69" t="s">
        <v>1716</v>
      </c>
      <c r="B1693" s="69" t="s">
        <v>1207</v>
      </c>
      <c r="C1693" s="70"/>
      <c r="D1693" s="71"/>
      <c r="E1693" s="72"/>
      <c r="F1693" s="73"/>
      <c r="G1693" s="70"/>
      <c r="H1693" s="74"/>
      <c r="I1693" s="75"/>
      <c r="J1693" s="75"/>
      <c r="K1693" s="36"/>
      <c r="L1693" s="82"/>
      <c r="M1693" s="82"/>
      <c r="N1693" s="77"/>
      <c r="O1693" s="84" t="s">
        <v>233</v>
      </c>
      <c r="P1693" s="86">
        <v>43168.054571759261</v>
      </c>
      <c r="Q1693" s="84" t="s">
        <v>2935</v>
      </c>
      <c r="R1693" s="84"/>
      <c r="S1693" s="84"/>
      <c r="T1693" s="84" t="s">
        <v>3578</v>
      </c>
      <c r="U1693" s="84"/>
      <c r="V1693" s="87" t="s">
        <v>4882</v>
      </c>
      <c r="W1693" s="86">
        <v>43168.054571759261</v>
      </c>
      <c r="X1693" s="87" t="s">
        <v>6313</v>
      </c>
      <c r="Y1693" s="84"/>
      <c r="Z1693" s="84"/>
      <c r="AA1693" s="90" t="s">
        <v>7892</v>
      </c>
      <c r="AB1693" s="84"/>
      <c r="AC1693" s="84" t="b">
        <v>0</v>
      </c>
      <c r="AD1693" s="84">
        <v>0</v>
      </c>
      <c r="AE1693" s="90" t="s">
        <v>243</v>
      </c>
      <c r="AF1693" s="84" t="b">
        <v>0</v>
      </c>
      <c r="AG1693" s="84" t="s">
        <v>248</v>
      </c>
      <c r="AH1693" s="84"/>
      <c r="AI1693" s="90" t="s">
        <v>243</v>
      </c>
      <c r="AJ1693" s="84" t="b">
        <v>0</v>
      </c>
      <c r="AK1693" s="84">
        <v>17</v>
      </c>
      <c r="AL1693" s="90" t="s">
        <v>8100</v>
      </c>
      <c r="AM1693" s="84" t="s">
        <v>255</v>
      </c>
      <c r="AN1693" s="84" t="b">
        <v>0</v>
      </c>
      <c r="AO1693" s="90" t="s">
        <v>8100</v>
      </c>
      <c r="AP1693" s="84" t="s">
        <v>179</v>
      </c>
      <c r="AQ1693" s="84">
        <v>0</v>
      </c>
      <c r="AR1693" s="84">
        <v>0</v>
      </c>
      <c r="AS1693" s="84"/>
      <c r="AT1693" s="84"/>
      <c r="AU1693" s="84"/>
      <c r="AV1693" s="84"/>
      <c r="AW1693" s="84"/>
      <c r="AX1693" s="84"/>
      <c r="AY1693" s="84"/>
      <c r="AZ1693" s="84"/>
    </row>
    <row r="1694" spans="1:52" x14ac:dyDescent="0.25">
      <c r="A1694" s="69" t="s">
        <v>1716</v>
      </c>
      <c r="B1694" s="69" t="s">
        <v>1207</v>
      </c>
      <c r="C1694" s="70"/>
      <c r="D1694" s="71"/>
      <c r="E1694" s="72"/>
      <c r="F1694" s="73"/>
      <c r="G1694" s="70"/>
      <c r="H1694" s="74"/>
      <c r="I1694" s="75"/>
      <c r="J1694" s="75"/>
      <c r="K1694" s="36"/>
      <c r="L1694" s="82"/>
      <c r="M1694" s="82"/>
      <c r="N1694" s="77"/>
      <c r="O1694" s="84" t="s">
        <v>233</v>
      </c>
      <c r="P1694" s="86">
        <v>43168.054699074077</v>
      </c>
      <c r="Q1694" s="84" t="s">
        <v>2963</v>
      </c>
      <c r="R1694" s="84"/>
      <c r="S1694" s="84"/>
      <c r="T1694" s="84" t="s">
        <v>3777</v>
      </c>
      <c r="U1694" s="84"/>
      <c r="V1694" s="87" t="s">
        <v>4882</v>
      </c>
      <c r="W1694" s="86">
        <v>43168.054699074077</v>
      </c>
      <c r="X1694" s="87" t="s">
        <v>6314</v>
      </c>
      <c r="Y1694" s="84"/>
      <c r="Z1694" s="84"/>
      <c r="AA1694" s="90" t="s">
        <v>7893</v>
      </c>
      <c r="AB1694" s="84"/>
      <c r="AC1694" s="84" t="b">
        <v>0</v>
      </c>
      <c r="AD1694" s="84">
        <v>0</v>
      </c>
      <c r="AE1694" s="90" t="s">
        <v>243</v>
      </c>
      <c r="AF1694" s="84" t="b">
        <v>0</v>
      </c>
      <c r="AG1694" s="84" t="s">
        <v>248</v>
      </c>
      <c r="AH1694" s="84"/>
      <c r="AI1694" s="90" t="s">
        <v>243</v>
      </c>
      <c r="AJ1694" s="84" t="b">
        <v>0</v>
      </c>
      <c r="AK1694" s="84">
        <v>68</v>
      </c>
      <c r="AL1694" s="90" t="s">
        <v>8092</v>
      </c>
      <c r="AM1694" s="84" t="s">
        <v>255</v>
      </c>
      <c r="AN1694" s="84" t="b">
        <v>0</v>
      </c>
      <c r="AO1694" s="90" t="s">
        <v>8092</v>
      </c>
      <c r="AP1694" s="84" t="s">
        <v>179</v>
      </c>
      <c r="AQ1694" s="84">
        <v>0</v>
      </c>
      <c r="AR1694" s="84">
        <v>0</v>
      </c>
      <c r="AS1694" s="84"/>
      <c r="AT1694" s="84"/>
      <c r="AU1694" s="84"/>
      <c r="AV1694" s="84"/>
      <c r="AW1694" s="84"/>
      <c r="AX1694" s="84"/>
      <c r="AY1694" s="84"/>
      <c r="AZ1694" s="84"/>
    </row>
    <row r="1695" spans="1:52" x14ac:dyDescent="0.25">
      <c r="A1695" s="69" t="s">
        <v>1716</v>
      </c>
      <c r="B1695" s="69" t="s">
        <v>1207</v>
      </c>
      <c r="C1695" s="70"/>
      <c r="D1695" s="71"/>
      <c r="E1695" s="72"/>
      <c r="F1695" s="73"/>
      <c r="G1695" s="70"/>
      <c r="H1695" s="74"/>
      <c r="I1695" s="75"/>
      <c r="J1695" s="75"/>
      <c r="K1695" s="36"/>
      <c r="L1695" s="82"/>
      <c r="M1695" s="82"/>
      <c r="N1695" s="77"/>
      <c r="O1695" s="84" t="s">
        <v>233</v>
      </c>
      <c r="P1695" s="86">
        <v>43168.055381944447</v>
      </c>
      <c r="Q1695" s="84" t="s">
        <v>2451</v>
      </c>
      <c r="R1695" s="84"/>
      <c r="S1695" s="84"/>
      <c r="T1695" s="84" t="s">
        <v>3591</v>
      </c>
      <c r="U1695" s="84"/>
      <c r="V1695" s="87" t="s">
        <v>4882</v>
      </c>
      <c r="W1695" s="86">
        <v>43168.055381944447</v>
      </c>
      <c r="X1695" s="87" t="s">
        <v>6315</v>
      </c>
      <c r="Y1695" s="84"/>
      <c r="Z1695" s="84"/>
      <c r="AA1695" s="90" t="s">
        <v>7894</v>
      </c>
      <c r="AB1695" s="84"/>
      <c r="AC1695" s="84" t="b">
        <v>0</v>
      </c>
      <c r="AD1695" s="84">
        <v>0</v>
      </c>
      <c r="AE1695" s="90" t="s">
        <v>243</v>
      </c>
      <c r="AF1695" s="84" t="b">
        <v>0</v>
      </c>
      <c r="AG1695" s="84" t="s">
        <v>248</v>
      </c>
      <c r="AH1695" s="84"/>
      <c r="AI1695" s="90" t="s">
        <v>243</v>
      </c>
      <c r="AJ1695" s="84" t="b">
        <v>0</v>
      </c>
      <c r="AK1695" s="84">
        <v>7</v>
      </c>
      <c r="AL1695" s="90" t="s">
        <v>8093</v>
      </c>
      <c r="AM1695" s="84" t="s">
        <v>255</v>
      </c>
      <c r="AN1695" s="84" t="b">
        <v>0</v>
      </c>
      <c r="AO1695" s="90" t="s">
        <v>8093</v>
      </c>
      <c r="AP1695" s="84" t="s">
        <v>179</v>
      </c>
      <c r="AQ1695" s="84">
        <v>0</v>
      </c>
      <c r="AR1695" s="84">
        <v>0</v>
      </c>
      <c r="AS1695" s="84"/>
      <c r="AT1695" s="84"/>
      <c r="AU1695" s="84"/>
      <c r="AV1695" s="84"/>
      <c r="AW1695" s="84"/>
      <c r="AX1695" s="84"/>
      <c r="AY1695" s="84"/>
      <c r="AZ1695" s="84"/>
    </row>
    <row r="1696" spans="1:52" x14ac:dyDescent="0.25">
      <c r="A1696" s="69" t="s">
        <v>1716</v>
      </c>
      <c r="B1696" s="69" t="s">
        <v>1207</v>
      </c>
      <c r="C1696" s="70"/>
      <c r="D1696" s="71"/>
      <c r="E1696" s="72"/>
      <c r="F1696" s="73"/>
      <c r="G1696" s="70"/>
      <c r="H1696" s="74"/>
      <c r="I1696" s="75"/>
      <c r="J1696" s="75"/>
      <c r="K1696" s="36"/>
      <c r="L1696" s="82"/>
      <c r="M1696" s="82"/>
      <c r="N1696" s="77"/>
      <c r="O1696" s="84" t="s">
        <v>233</v>
      </c>
      <c r="P1696" s="86">
        <v>43168.055833333332</v>
      </c>
      <c r="Q1696" s="84" t="s">
        <v>2920</v>
      </c>
      <c r="R1696" s="84"/>
      <c r="S1696" s="84"/>
      <c r="T1696" s="84" t="s">
        <v>3765</v>
      </c>
      <c r="U1696" s="84"/>
      <c r="V1696" s="87" t="s">
        <v>4882</v>
      </c>
      <c r="W1696" s="86">
        <v>43168.055833333332</v>
      </c>
      <c r="X1696" s="87" t="s">
        <v>6316</v>
      </c>
      <c r="Y1696" s="84"/>
      <c r="Z1696" s="84"/>
      <c r="AA1696" s="90" t="s">
        <v>7895</v>
      </c>
      <c r="AB1696" s="84"/>
      <c r="AC1696" s="84" t="b">
        <v>0</v>
      </c>
      <c r="AD1696" s="84">
        <v>0</v>
      </c>
      <c r="AE1696" s="90" t="s">
        <v>243</v>
      </c>
      <c r="AF1696" s="84" t="b">
        <v>0</v>
      </c>
      <c r="AG1696" s="84" t="s">
        <v>248</v>
      </c>
      <c r="AH1696" s="84"/>
      <c r="AI1696" s="90" t="s">
        <v>243</v>
      </c>
      <c r="AJ1696" s="84" t="b">
        <v>0</v>
      </c>
      <c r="AK1696" s="84">
        <v>196</v>
      </c>
      <c r="AL1696" s="90" t="s">
        <v>8101</v>
      </c>
      <c r="AM1696" s="84" t="s">
        <v>255</v>
      </c>
      <c r="AN1696" s="84" t="b">
        <v>0</v>
      </c>
      <c r="AO1696" s="90" t="s">
        <v>8101</v>
      </c>
      <c r="AP1696" s="84" t="s">
        <v>179</v>
      </c>
      <c r="AQ1696" s="84">
        <v>0</v>
      </c>
      <c r="AR1696" s="84">
        <v>0</v>
      </c>
      <c r="AS1696" s="84"/>
      <c r="AT1696" s="84"/>
      <c r="AU1696" s="84"/>
      <c r="AV1696" s="84"/>
      <c r="AW1696" s="84"/>
      <c r="AX1696" s="84"/>
      <c r="AY1696" s="84"/>
      <c r="AZ1696" s="84"/>
    </row>
    <row r="1697" spans="1:52" x14ac:dyDescent="0.25">
      <c r="A1697" s="69" t="s">
        <v>1716</v>
      </c>
      <c r="B1697" s="69" t="s">
        <v>1207</v>
      </c>
      <c r="C1697" s="70"/>
      <c r="D1697" s="71"/>
      <c r="E1697" s="72"/>
      <c r="F1697" s="73"/>
      <c r="G1697" s="70"/>
      <c r="H1697" s="74"/>
      <c r="I1697" s="75"/>
      <c r="J1697" s="75"/>
      <c r="K1697" s="36"/>
      <c r="L1697" s="82"/>
      <c r="M1697" s="82"/>
      <c r="N1697" s="77"/>
      <c r="O1697" s="84" t="s">
        <v>233</v>
      </c>
      <c r="P1697" s="86">
        <v>43168.057106481479</v>
      </c>
      <c r="Q1697" s="84" t="s">
        <v>2964</v>
      </c>
      <c r="R1697" s="84"/>
      <c r="S1697" s="84"/>
      <c r="T1697" s="84" t="s">
        <v>3778</v>
      </c>
      <c r="U1697" s="84"/>
      <c r="V1697" s="87" t="s">
        <v>4882</v>
      </c>
      <c r="W1697" s="86">
        <v>43168.057106481479</v>
      </c>
      <c r="X1697" s="87" t="s">
        <v>6317</v>
      </c>
      <c r="Y1697" s="84"/>
      <c r="Z1697" s="84"/>
      <c r="AA1697" s="90" t="s">
        <v>7896</v>
      </c>
      <c r="AB1697" s="84"/>
      <c r="AC1697" s="84" t="b">
        <v>0</v>
      </c>
      <c r="AD1697" s="84">
        <v>0</v>
      </c>
      <c r="AE1697" s="90" t="s">
        <v>243</v>
      </c>
      <c r="AF1697" s="84" t="b">
        <v>0</v>
      </c>
      <c r="AG1697" s="84" t="s">
        <v>248</v>
      </c>
      <c r="AH1697" s="84"/>
      <c r="AI1697" s="90" t="s">
        <v>243</v>
      </c>
      <c r="AJ1697" s="84" t="b">
        <v>0</v>
      </c>
      <c r="AK1697" s="84">
        <v>12</v>
      </c>
      <c r="AL1697" s="90" t="s">
        <v>8094</v>
      </c>
      <c r="AM1697" s="84" t="s">
        <v>255</v>
      </c>
      <c r="AN1697" s="84" t="b">
        <v>0</v>
      </c>
      <c r="AO1697" s="90" t="s">
        <v>8094</v>
      </c>
      <c r="AP1697" s="84" t="s">
        <v>179</v>
      </c>
      <c r="AQ1697" s="84">
        <v>0</v>
      </c>
      <c r="AR1697" s="84">
        <v>0</v>
      </c>
      <c r="AS1697" s="84"/>
      <c r="AT1697" s="84"/>
      <c r="AU1697" s="84"/>
      <c r="AV1697" s="84"/>
      <c r="AW1697" s="84"/>
      <c r="AX1697" s="84"/>
      <c r="AY1697" s="84"/>
      <c r="AZ1697" s="84"/>
    </row>
    <row r="1698" spans="1:52" x14ac:dyDescent="0.25">
      <c r="A1698" s="69" t="s">
        <v>1716</v>
      </c>
      <c r="B1698" s="69" t="s">
        <v>1207</v>
      </c>
      <c r="C1698" s="70"/>
      <c r="D1698" s="71"/>
      <c r="E1698" s="72"/>
      <c r="F1698" s="73"/>
      <c r="G1698" s="70"/>
      <c r="H1698" s="74"/>
      <c r="I1698" s="75"/>
      <c r="J1698" s="75"/>
      <c r="K1698" s="36"/>
      <c r="L1698" s="82"/>
      <c r="M1698" s="82"/>
      <c r="N1698" s="77"/>
      <c r="O1698" s="84" t="s">
        <v>233</v>
      </c>
      <c r="P1698" s="86">
        <v>43168.057326388887</v>
      </c>
      <c r="Q1698" s="84" t="s">
        <v>2862</v>
      </c>
      <c r="R1698" s="84"/>
      <c r="S1698" s="84"/>
      <c r="T1698" s="84" t="s">
        <v>3736</v>
      </c>
      <c r="U1698" s="84"/>
      <c r="V1698" s="87" t="s">
        <v>4882</v>
      </c>
      <c r="W1698" s="86">
        <v>43168.057326388887</v>
      </c>
      <c r="X1698" s="87" t="s">
        <v>6318</v>
      </c>
      <c r="Y1698" s="84"/>
      <c r="Z1698" s="84"/>
      <c r="AA1698" s="90" t="s">
        <v>7897</v>
      </c>
      <c r="AB1698" s="84"/>
      <c r="AC1698" s="84" t="b">
        <v>0</v>
      </c>
      <c r="AD1698" s="84">
        <v>0</v>
      </c>
      <c r="AE1698" s="90" t="s">
        <v>243</v>
      </c>
      <c r="AF1698" s="84" t="b">
        <v>0</v>
      </c>
      <c r="AG1698" s="84" t="s">
        <v>248</v>
      </c>
      <c r="AH1698" s="84"/>
      <c r="AI1698" s="90" t="s">
        <v>243</v>
      </c>
      <c r="AJ1698" s="84" t="b">
        <v>0</v>
      </c>
      <c r="AK1698" s="84">
        <v>19</v>
      </c>
      <c r="AL1698" s="90" t="s">
        <v>8098</v>
      </c>
      <c r="AM1698" s="84" t="s">
        <v>255</v>
      </c>
      <c r="AN1698" s="84" t="b">
        <v>0</v>
      </c>
      <c r="AO1698" s="90" t="s">
        <v>8098</v>
      </c>
      <c r="AP1698" s="84" t="s">
        <v>179</v>
      </c>
      <c r="AQ1698" s="84">
        <v>0</v>
      </c>
      <c r="AR1698" s="84">
        <v>0</v>
      </c>
      <c r="AS1698" s="84"/>
      <c r="AT1698" s="84"/>
      <c r="AU1698" s="84"/>
      <c r="AV1698" s="84"/>
      <c r="AW1698" s="84"/>
      <c r="AX1698" s="84"/>
      <c r="AY1698" s="84"/>
      <c r="AZ1698" s="84"/>
    </row>
    <row r="1699" spans="1:52" x14ac:dyDescent="0.25">
      <c r="A1699" s="69" t="s">
        <v>1716</v>
      </c>
      <c r="B1699" s="69" t="s">
        <v>1207</v>
      </c>
      <c r="C1699" s="70"/>
      <c r="D1699" s="71"/>
      <c r="E1699" s="72"/>
      <c r="F1699" s="73"/>
      <c r="G1699" s="70"/>
      <c r="H1699" s="74"/>
      <c r="I1699" s="75"/>
      <c r="J1699" s="75"/>
      <c r="K1699" s="36"/>
      <c r="L1699" s="82"/>
      <c r="M1699" s="82"/>
      <c r="N1699" s="77"/>
      <c r="O1699" s="84" t="s">
        <v>233</v>
      </c>
      <c r="P1699" s="86">
        <v>43168.057650462964</v>
      </c>
      <c r="Q1699" s="84" t="s">
        <v>2965</v>
      </c>
      <c r="R1699" s="84"/>
      <c r="S1699" s="84"/>
      <c r="T1699" s="84" t="s">
        <v>3578</v>
      </c>
      <c r="U1699" s="84"/>
      <c r="V1699" s="87" t="s">
        <v>4882</v>
      </c>
      <c r="W1699" s="86">
        <v>43168.057650462964</v>
      </c>
      <c r="X1699" s="87" t="s">
        <v>6319</v>
      </c>
      <c r="Y1699" s="84"/>
      <c r="Z1699" s="84"/>
      <c r="AA1699" s="90" t="s">
        <v>7898</v>
      </c>
      <c r="AB1699" s="84"/>
      <c r="AC1699" s="84" t="b">
        <v>0</v>
      </c>
      <c r="AD1699" s="84">
        <v>0</v>
      </c>
      <c r="AE1699" s="90" t="s">
        <v>243</v>
      </c>
      <c r="AF1699" s="84" t="b">
        <v>0</v>
      </c>
      <c r="AG1699" s="84" t="s">
        <v>248</v>
      </c>
      <c r="AH1699" s="84"/>
      <c r="AI1699" s="90" t="s">
        <v>243</v>
      </c>
      <c r="AJ1699" s="84" t="b">
        <v>0</v>
      </c>
      <c r="AK1699" s="84">
        <v>72</v>
      </c>
      <c r="AL1699" s="90" t="s">
        <v>8095</v>
      </c>
      <c r="AM1699" s="84" t="s">
        <v>255</v>
      </c>
      <c r="AN1699" s="84" t="b">
        <v>0</v>
      </c>
      <c r="AO1699" s="90" t="s">
        <v>8095</v>
      </c>
      <c r="AP1699" s="84" t="s">
        <v>179</v>
      </c>
      <c r="AQ1699" s="84">
        <v>0</v>
      </c>
      <c r="AR1699" s="84">
        <v>0</v>
      </c>
      <c r="AS1699" s="84"/>
      <c r="AT1699" s="84"/>
      <c r="AU1699" s="84"/>
      <c r="AV1699" s="84"/>
      <c r="AW1699" s="84"/>
      <c r="AX1699" s="84"/>
      <c r="AY1699" s="84"/>
      <c r="AZ1699" s="84"/>
    </row>
    <row r="1700" spans="1:52" x14ac:dyDescent="0.25">
      <c r="A1700" s="69" t="s">
        <v>1716</v>
      </c>
      <c r="B1700" s="69" t="s">
        <v>217</v>
      </c>
      <c r="C1700" s="70"/>
      <c r="D1700" s="71"/>
      <c r="E1700" s="72"/>
      <c r="F1700" s="73"/>
      <c r="G1700" s="70"/>
      <c r="H1700" s="74"/>
      <c r="I1700" s="75"/>
      <c r="J1700" s="75"/>
      <c r="K1700" s="36"/>
      <c r="L1700" s="82"/>
      <c r="M1700" s="82"/>
      <c r="N1700" s="77"/>
      <c r="O1700" s="84" t="s">
        <v>233</v>
      </c>
      <c r="P1700" s="86">
        <v>43168.057847222219</v>
      </c>
      <c r="Q1700" s="84" t="s">
        <v>2966</v>
      </c>
      <c r="R1700" s="84"/>
      <c r="S1700" s="84"/>
      <c r="T1700" s="84" t="s">
        <v>3591</v>
      </c>
      <c r="U1700" s="84"/>
      <c r="V1700" s="87" t="s">
        <v>4882</v>
      </c>
      <c r="W1700" s="86">
        <v>43168.057847222219</v>
      </c>
      <c r="X1700" s="87" t="s">
        <v>6320</v>
      </c>
      <c r="Y1700" s="84"/>
      <c r="Z1700" s="84"/>
      <c r="AA1700" s="90" t="s">
        <v>7899</v>
      </c>
      <c r="AB1700" s="84"/>
      <c r="AC1700" s="84" t="b">
        <v>0</v>
      </c>
      <c r="AD1700" s="84">
        <v>0</v>
      </c>
      <c r="AE1700" s="90" t="s">
        <v>243</v>
      </c>
      <c r="AF1700" s="84" t="b">
        <v>0</v>
      </c>
      <c r="AG1700" s="84" t="s">
        <v>248</v>
      </c>
      <c r="AH1700" s="84"/>
      <c r="AI1700" s="90" t="s">
        <v>243</v>
      </c>
      <c r="AJ1700" s="84" t="b">
        <v>0</v>
      </c>
      <c r="AK1700" s="84">
        <v>49</v>
      </c>
      <c r="AL1700" s="90" t="s">
        <v>8096</v>
      </c>
      <c r="AM1700" s="84" t="s">
        <v>255</v>
      </c>
      <c r="AN1700" s="84" t="b">
        <v>0</v>
      </c>
      <c r="AO1700" s="90" t="s">
        <v>8096</v>
      </c>
      <c r="AP1700" s="84" t="s">
        <v>179</v>
      </c>
      <c r="AQ1700" s="84">
        <v>0</v>
      </c>
      <c r="AR1700" s="84">
        <v>0</v>
      </c>
      <c r="AS1700" s="84"/>
      <c r="AT1700" s="84"/>
      <c r="AU1700" s="84"/>
      <c r="AV1700" s="84"/>
      <c r="AW1700" s="84"/>
      <c r="AX1700" s="84"/>
      <c r="AY1700" s="84"/>
      <c r="AZ1700" s="84"/>
    </row>
    <row r="1701" spans="1:52" x14ac:dyDescent="0.25">
      <c r="A1701" s="69" t="s">
        <v>1716</v>
      </c>
      <c r="B1701" s="69" t="s">
        <v>1207</v>
      </c>
      <c r="C1701" s="70"/>
      <c r="D1701" s="71"/>
      <c r="E1701" s="72"/>
      <c r="F1701" s="73"/>
      <c r="G1701" s="70"/>
      <c r="H1701" s="74"/>
      <c r="I1701" s="75"/>
      <c r="J1701" s="75"/>
      <c r="K1701" s="36"/>
      <c r="L1701" s="82"/>
      <c r="M1701" s="82"/>
      <c r="N1701" s="77"/>
      <c r="O1701" s="84" t="s">
        <v>233</v>
      </c>
      <c r="P1701" s="86">
        <v>43168.057847222219</v>
      </c>
      <c r="Q1701" s="84" t="s">
        <v>2966</v>
      </c>
      <c r="R1701" s="84"/>
      <c r="S1701" s="84"/>
      <c r="T1701" s="84" t="s">
        <v>3591</v>
      </c>
      <c r="U1701" s="84"/>
      <c r="V1701" s="87" t="s">
        <v>4882</v>
      </c>
      <c r="W1701" s="86">
        <v>43168.057847222219</v>
      </c>
      <c r="X1701" s="87" t="s">
        <v>6320</v>
      </c>
      <c r="Y1701" s="84"/>
      <c r="Z1701" s="84"/>
      <c r="AA1701" s="90" t="s">
        <v>7899</v>
      </c>
      <c r="AB1701" s="84"/>
      <c r="AC1701" s="84" t="b">
        <v>0</v>
      </c>
      <c r="AD1701" s="84">
        <v>0</v>
      </c>
      <c r="AE1701" s="90" t="s">
        <v>243</v>
      </c>
      <c r="AF1701" s="84" t="b">
        <v>0</v>
      </c>
      <c r="AG1701" s="84" t="s">
        <v>248</v>
      </c>
      <c r="AH1701" s="84"/>
      <c r="AI1701" s="90" t="s">
        <v>243</v>
      </c>
      <c r="AJ1701" s="84" t="b">
        <v>0</v>
      </c>
      <c r="AK1701" s="84">
        <v>49</v>
      </c>
      <c r="AL1701" s="90" t="s">
        <v>8096</v>
      </c>
      <c r="AM1701" s="84" t="s">
        <v>255</v>
      </c>
      <c r="AN1701" s="84" t="b">
        <v>0</v>
      </c>
      <c r="AO1701" s="90" t="s">
        <v>8096</v>
      </c>
      <c r="AP1701" s="84" t="s">
        <v>179</v>
      </c>
      <c r="AQ1701" s="84">
        <v>0</v>
      </c>
      <c r="AR1701" s="84">
        <v>0</v>
      </c>
      <c r="AS1701" s="84"/>
      <c r="AT1701" s="84"/>
      <c r="AU1701" s="84"/>
      <c r="AV1701" s="84"/>
      <c r="AW1701" s="84"/>
      <c r="AX1701" s="84"/>
      <c r="AY1701" s="84"/>
      <c r="AZ1701" s="84"/>
    </row>
    <row r="1702" spans="1:52" x14ac:dyDescent="0.25">
      <c r="A1702" s="69" t="s">
        <v>1716</v>
      </c>
      <c r="B1702" s="69" t="s">
        <v>217</v>
      </c>
      <c r="C1702" s="70"/>
      <c r="D1702" s="71"/>
      <c r="E1702" s="72"/>
      <c r="F1702" s="73"/>
      <c r="G1702" s="70"/>
      <c r="H1702" s="74"/>
      <c r="I1702" s="75"/>
      <c r="J1702" s="75"/>
      <c r="K1702" s="36"/>
      <c r="L1702" s="82"/>
      <c r="M1702" s="82"/>
      <c r="N1702" s="77"/>
      <c r="O1702" s="84" t="s">
        <v>233</v>
      </c>
      <c r="P1702" s="86">
        <v>43168.058055555557</v>
      </c>
      <c r="Q1702" s="84" t="s">
        <v>2569</v>
      </c>
      <c r="R1702" s="84"/>
      <c r="S1702" s="84"/>
      <c r="T1702" s="84" t="s">
        <v>3578</v>
      </c>
      <c r="U1702" s="84"/>
      <c r="V1702" s="87" t="s">
        <v>4882</v>
      </c>
      <c r="W1702" s="86">
        <v>43168.058055555557</v>
      </c>
      <c r="X1702" s="87" t="s">
        <v>6321</v>
      </c>
      <c r="Y1702" s="84"/>
      <c r="Z1702" s="84"/>
      <c r="AA1702" s="90" t="s">
        <v>7900</v>
      </c>
      <c r="AB1702" s="84"/>
      <c r="AC1702" s="84" t="b">
        <v>0</v>
      </c>
      <c r="AD1702" s="84">
        <v>0</v>
      </c>
      <c r="AE1702" s="90" t="s">
        <v>243</v>
      </c>
      <c r="AF1702" s="84" t="b">
        <v>0</v>
      </c>
      <c r="AG1702" s="84" t="s">
        <v>248</v>
      </c>
      <c r="AH1702" s="84"/>
      <c r="AI1702" s="90" t="s">
        <v>243</v>
      </c>
      <c r="AJ1702" s="84" t="b">
        <v>0</v>
      </c>
      <c r="AK1702" s="84">
        <v>135</v>
      </c>
      <c r="AL1702" s="90" t="s">
        <v>8097</v>
      </c>
      <c r="AM1702" s="84" t="s">
        <v>255</v>
      </c>
      <c r="AN1702" s="84" t="b">
        <v>0</v>
      </c>
      <c r="AO1702" s="90" t="s">
        <v>8097</v>
      </c>
      <c r="AP1702" s="84" t="s">
        <v>179</v>
      </c>
      <c r="AQ1702" s="84">
        <v>0</v>
      </c>
      <c r="AR1702" s="84">
        <v>0</v>
      </c>
      <c r="AS1702" s="84"/>
      <c r="AT1702" s="84"/>
      <c r="AU1702" s="84"/>
      <c r="AV1702" s="84"/>
      <c r="AW1702" s="84"/>
      <c r="AX1702" s="84"/>
      <c r="AY1702" s="84"/>
      <c r="AZ1702" s="84"/>
    </row>
    <row r="1703" spans="1:52" x14ac:dyDescent="0.25">
      <c r="A1703" s="69" t="s">
        <v>1716</v>
      </c>
      <c r="B1703" s="69" t="s">
        <v>1207</v>
      </c>
      <c r="C1703" s="70"/>
      <c r="D1703" s="71"/>
      <c r="E1703" s="72"/>
      <c r="F1703" s="73"/>
      <c r="G1703" s="70"/>
      <c r="H1703" s="74"/>
      <c r="I1703" s="75"/>
      <c r="J1703" s="75"/>
      <c r="K1703" s="36"/>
      <c r="L1703" s="82"/>
      <c r="M1703" s="82"/>
      <c r="N1703" s="77"/>
      <c r="O1703" s="84" t="s">
        <v>233</v>
      </c>
      <c r="P1703" s="86">
        <v>43168.058055555557</v>
      </c>
      <c r="Q1703" s="84" t="s">
        <v>2569</v>
      </c>
      <c r="R1703" s="84"/>
      <c r="S1703" s="84"/>
      <c r="T1703" s="84" t="s">
        <v>3578</v>
      </c>
      <c r="U1703" s="84"/>
      <c r="V1703" s="87" t="s">
        <v>4882</v>
      </c>
      <c r="W1703" s="86">
        <v>43168.058055555557</v>
      </c>
      <c r="X1703" s="87" t="s">
        <v>6321</v>
      </c>
      <c r="Y1703" s="84"/>
      <c r="Z1703" s="84"/>
      <c r="AA1703" s="90" t="s">
        <v>7900</v>
      </c>
      <c r="AB1703" s="84"/>
      <c r="AC1703" s="84" t="b">
        <v>0</v>
      </c>
      <c r="AD1703" s="84">
        <v>0</v>
      </c>
      <c r="AE1703" s="90" t="s">
        <v>243</v>
      </c>
      <c r="AF1703" s="84" t="b">
        <v>0</v>
      </c>
      <c r="AG1703" s="84" t="s">
        <v>248</v>
      </c>
      <c r="AH1703" s="84"/>
      <c r="AI1703" s="90" t="s">
        <v>243</v>
      </c>
      <c r="AJ1703" s="84" t="b">
        <v>0</v>
      </c>
      <c r="AK1703" s="84">
        <v>135</v>
      </c>
      <c r="AL1703" s="90" t="s">
        <v>8097</v>
      </c>
      <c r="AM1703" s="84" t="s">
        <v>255</v>
      </c>
      <c r="AN1703" s="84" t="b">
        <v>0</v>
      </c>
      <c r="AO1703" s="90" t="s">
        <v>8097</v>
      </c>
      <c r="AP1703" s="84" t="s">
        <v>179</v>
      </c>
      <c r="AQ1703" s="84">
        <v>0</v>
      </c>
      <c r="AR1703" s="84">
        <v>0</v>
      </c>
      <c r="AS1703" s="84"/>
      <c r="AT1703" s="84"/>
      <c r="AU1703" s="84"/>
      <c r="AV1703" s="84"/>
      <c r="AW1703" s="84"/>
      <c r="AX1703" s="84"/>
      <c r="AY1703" s="84"/>
      <c r="AZ1703" s="84"/>
    </row>
    <row r="1704" spans="1:52" x14ac:dyDescent="0.25">
      <c r="A1704" s="69" t="s">
        <v>1716</v>
      </c>
      <c r="B1704" s="69" t="s">
        <v>1207</v>
      </c>
      <c r="C1704" s="70"/>
      <c r="D1704" s="71"/>
      <c r="E1704" s="72"/>
      <c r="F1704" s="73"/>
      <c r="G1704" s="70"/>
      <c r="H1704" s="74"/>
      <c r="I1704" s="75"/>
      <c r="J1704" s="75"/>
      <c r="K1704" s="36"/>
      <c r="L1704" s="82"/>
      <c r="M1704" s="82"/>
      <c r="N1704" s="77"/>
      <c r="O1704" s="84" t="s">
        <v>233</v>
      </c>
      <c r="P1704" s="86">
        <v>43168.058263888888</v>
      </c>
      <c r="Q1704" s="84" t="s">
        <v>2955</v>
      </c>
      <c r="R1704" s="84"/>
      <c r="S1704" s="84"/>
      <c r="T1704" s="84" t="s">
        <v>3578</v>
      </c>
      <c r="U1704" s="84"/>
      <c r="V1704" s="87" t="s">
        <v>4882</v>
      </c>
      <c r="W1704" s="86">
        <v>43168.058263888888</v>
      </c>
      <c r="X1704" s="87" t="s">
        <v>6303</v>
      </c>
      <c r="Y1704" s="84"/>
      <c r="Z1704" s="84"/>
      <c r="AA1704" s="90" t="s">
        <v>7882</v>
      </c>
      <c r="AB1704" s="84"/>
      <c r="AC1704" s="84" t="b">
        <v>0</v>
      </c>
      <c r="AD1704" s="84">
        <v>0</v>
      </c>
      <c r="AE1704" s="90" t="s">
        <v>243</v>
      </c>
      <c r="AF1704" s="84" t="b">
        <v>0</v>
      </c>
      <c r="AG1704" s="84" t="s">
        <v>248</v>
      </c>
      <c r="AH1704" s="84"/>
      <c r="AI1704" s="90" t="s">
        <v>243</v>
      </c>
      <c r="AJ1704" s="84" t="b">
        <v>0</v>
      </c>
      <c r="AK1704" s="84">
        <v>10</v>
      </c>
      <c r="AL1704" s="90" t="s">
        <v>7881</v>
      </c>
      <c r="AM1704" s="84" t="s">
        <v>255</v>
      </c>
      <c r="AN1704" s="84" t="b">
        <v>0</v>
      </c>
      <c r="AO1704" s="90" t="s">
        <v>7881</v>
      </c>
      <c r="AP1704" s="84" t="s">
        <v>179</v>
      </c>
      <c r="AQ1704" s="84">
        <v>0</v>
      </c>
      <c r="AR1704" s="84">
        <v>0</v>
      </c>
      <c r="AS1704" s="84"/>
      <c r="AT1704" s="84"/>
      <c r="AU1704" s="84"/>
      <c r="AV1704" s="84"/>
      <c r="AW1704" s="84"/>
      <c r="AX1704" s="84"/>
      <c r="AY1704" s="84"/>
      <c r="AZ1704" s="84"/>
    </row>
    <row r="1705" spans="1:52" x14ac:dyDescent="0.25">
      <c r="A1705" s="69" t="s">
        <v>1716</v>
      </c>
      <c r="B1705" s="69" t="s">
        <v>231</v>
      </c>
      <c r="C1705" s="70"/>
      <c r="D1705" s="71"/>
      <c r="E1705" s="72"/>
      <c r="F1705" s="73"/>
      <c r="G1705" s="70"/>
      <c r="H1705" s="74"/>
      <c r="I1705" s="75"/>
      <c r="J1705" s="75"/>
      <c r="K1705" s="36"/>
      <c r="L1705" s="82"/>
      <c r="M1705" s="82"/>
      <c r="N1705" s="77"/>
      <c r="O1705" s="84" t="s">
        <v>233</v>
      </c>
      <c r="P1705" s="86">
        <v>43168.05972222222</v>
      </c>
      <c r="Q1705" s="84" t="s">
        <v>2957</v>
      </c>
      <c r="R1705" s="84"/>
      <c r="S1705" s="84"/>
      <c r="T1705" s="84" t="s">
        <v>3776</v>
      </c>
      <c r="U1705" s="84"/>
      <c r="V1705" s="87" t="s">
        <v>4882</v>
      </c>
      <c r="W1705" s="86">
        <v>43168.05972222222</v>
      </c>
      <c r="X1705" s="87" t="s">
        <v>6305</v>
      </c>
      <c r="Y1705" s="84"/>
      <c r="Z1705" s="84"/>
      <c r="AA1705" s="90" t="s">
        <v>7884</v>
      </c>
      <c r="AB1705" s="84"/>
      <c r="AC1705" s="84" t="b">
        <v>0</v>
      </c>
      <c r="AD1705" s="84">
        <v>0</v>
      </c>
      <c r="AE1705" s="90" t="s">
        <v>243</v>
      </c>
      <c r="AF1705" s="84" t="b">
        <v>0</v>
      </c>
      <c r="AG1705" s="84" t="s">
        <v>248</v>
      </c>
      <c r="AH1705" s="84"/>
      <c r="AI1705" s="90" t="s">
        <v>243</v>
      </c>
      <c r="AJ1705" s="84" t="b">
        <v>0</v>
      </c>
      <c r="AK1705" s="84">
        <v>4</v>
      </c>
      <c r="AL1705" s="90" t="s">
        <v>7883</v>
      </c>
      <c r="AM1705" s="84" t="s">
        <v>255</v>
      </c>
      <c r="AN1705" s="84" t="b">
        <v>0</v>
      </c>
      <c r="AO1705" s="90" t="s">
        <v>7883</v>
      </c>
      <c r="AP1705" s="84" t="s">
        <v>179</v>
      </c>
      <c r="AQ1705" s="84">
        <v>0</v>
      </c>
      <c r="AR1705" s="84">
        <v>0</v>
      </c>
      <c r="AS1705" s="84"/>
      <c r="AT1705" s="84"/>
      <c r="AU1705" s="84"/>
      <c r="AV1705" s="84"/>
      <c r="AW1705" s="84"/>
      <c r="AX1705" s="84"/>
      <c r="AY1705" s="84"/>
      <c r="AZ1705" s="84"/>
    </row>
    <row r="1706" spans="1:52" x14ac:dyDescent="0.25">
      <c r="A1706" s="69" t="s">
        <v>1716</v>
      </c>
      <c r="B1706" s="69" t="s">
        <v>1207</v>
      </c>
      <c r="C1706" s="70"/>
      <c r="D1706" s="71"/>
      <c r="E1706" s="72"/>
      <c r="F1706" s="73"/>
      <c r="G1706" s="70"/>
      <c r="H1706" s="74"/>
      <c r="I1706" s="75"/>
      <c r="J1706" s="75"/>
      <c r="K1706" s="36"/>
      <c r="L1706" s="82"/>
      <c r="M1706" s="82"/>
      <c r="N1706" s="77"/>
      <c r="O1706" s="84" t="s">
        <v>233</v>
      </c>
      <c r="P1706" s="86">
        <v>43168.05972222222</v>
      </c>
      <c r="Q1706" s="84" t="s">
        <v>2957</v>
      </c>
      <c r="R1706" s="84"/>
      <c r="S1706" s="84"/>
      <c r="T1706" s="84" t="s">
        <v>3776</v>
      </c>
      <c r="U1706" s="84"/>
      <c r="V1706" s="87" t="s">
        <v>4882</v>
      </c>
      <c r="W1706" s="86">
        <v>43168.05972222222</v>
      </c>
      <c r="X1706" s="87" t="s">
        <v>6305</v>
      </c>
      <c r="Y1706" s="84"/>
      <c r="Z1706" s="84"/>
      <c r="AA1706" s="90" t="s">
        <v>7884</v>
      </c>
      <c r="AB1706" s="84"/>
      <c r="AC1706" s="84" t="b">
        <v>0</v>
      </c>
      <c r="AD1706" s="84">
        <v>0</v>
      </c>
      <c r="AE1706" s="90" t="s">
        <v>243</v>
      </c>
      <c r="AF1706" s="84" t="b">
        <v>0</v>
      </c>
      <c r="AG1706" s="84" t="s">
        <v>248</v>
      </c>
      <c r="AH1706" s="84"/>
      <c r="AI1706" s="90" t="s">
        <v>243</v>
      </c>
      <c r="AJ1706" s="84" t="b">
        <v>0</v>
      </c>
      <c r="AK1706" s="84">
        <v>4</v>
      </c>
      <c r="AL1706" s="90" t="s">
        <v>7883</v>
      </c>
      <c r="AM1706" s="84" t="s">
        <v>255</v>
      </c>
      <c r="AN1706" s="84" t="b">
        <v>0</v>
      </c>
      <c r="AO1706" s="90" t="s">
        <v>7883</v>
      </c>
      <c r="AP1706" s="84" t="s">
        <v>179</v>
      </c>
      <c r="AQ1706" s="84">
        <v>0</v>
      </c>
      <c r="AR1706" s="84">
        <v>0</v>
      </c>
      <c r="AS1706" s="84"/>
      <c r="AT1706" s="84"/>
      <c r="AU1706" s="84"/>
      <c r="AV1706" s="84"/>
      <c r="AW1706" s="84"/>
      <c r="AX1706" s="84"/>
      <c r="AY1706" s="84"/>
      <c r="AZ1706" s="84"/>
    </row>
    <row r="1707" spans="1:52" x14ac:dyDescent="0.25">
      <c r="A1707" s="69" t="s">
        <v>1716</v>
      </c>
      <c r="B1707" s="69" t="s">
        <v>2136</v>
      </c>
      <c r="C1707" s="70"/>
      <c r="D1707" s="71"/>
      <c r="E1707" s="72"/>
      <c r="F1707" s="73"/>
      <c r="G1707" s="70"/>
      <c r="H1707" s="74"/>
      <c r="I1707" s="75"/>
      <c r="J1707" s="75"/>
      <c r="K1707" s="36"/>
      <c r="L1707" s="82"/>
      <c r="M1707" s="82"/>
      <c r="N1707" s="77"/>
      <c r="O1707" s="84" t="s">
        <v>233</v>
      </c>
      <c r="P1707" s="86">
        <v>43168.060162037036</v>
      </c>
      <c r="Q1707" s="84" t="s">
        <v>2958</v>
      </c>
      <c r="R1707" s="84"/>
      <c r="S1707" s="84"/>
      <c r="T1707" s="84"/>
      <c r="U1707" s="84"/>
      <c r="V1707" s="87" t="s">
        <v>4882</v>
      </c>
      <c r="W1707" s="86">
        <v>43168.060162037036</v>
      </c>
      <c r="X1707" s="87" t="s">
        <v>6306</v>
      </c>
      <c r="Y1707" s="84"/>
      <c r="Z1707" s="84"/>
      <c r="AA1707" s="90" t="s">
        <v>7885</v>
      </c>
      <c r="AB1707" s="84"/>
      <c r="AC1707" s="84" t="b">
        <v>0</v>
      </c>
      <c r="AD1707" s="84">
        <v>0</v>
      </c>
      <c r="AE1707" s="90" t="s">
        <v>243</v>
      </c>
      <c r="AF1707" s="84" t="b">
        <v>0</v>
      </c>
      <c r="AG1707" s="84" t="s">
        <v>248</v>
      </c>
      <c r="AH1707" s="84"/>
      <c r="AI1707" s="90" t="s">
        <v>243</v>
      </c>
      <c r="AJ1707" s="84" t="b">
        <v>0</v>
      </c>
      <c r="AK1707" s="84">
        <v>4</v>
      </c>
      <c r="AL1707" s="90" t="s">
        <v>7817</v>
      </c>
      <c r="AM1707" s="84" t="s">
        <v>255</v>
      </c>
      <c r="AN1707" s="84" t="b">
        <v>0</v>
      </c>
      <c r="AO1707" s="90" t="s">
        <v>7817</v>
      </c>
      <c r="AP1707" s="84" t="s">
        <v>179</v>
      </c>
      <c r="AQ1707" s="84">
        <v>0</v>
      </c>
      <c r="AR1707" s="84">
        <v>0</v>
      </c>
      <c r="AS1707" s="84"/>
      <c r="AT1707" s="84"/>
      <c r="AU1707" s="84"/>
      <c r="AV1707" s="84"/>
      <c r="AW1707" s="84"/>
      <c r="AX1707" s="84"/>
      <c r="AY1707" s="84"/>
      <c r="AZ1707" s="84"/>
    </row>
    <row r="1708" spans="1:52" x14ac:dyDescent="0.25">
      <c r="A1708" s="69" t="s">
        <v>1716</v>
      </c>
      <c r="B1708" s="69" t="s">
        <v>2137</v>
      </c>
      <c r="C1708" s="70"/>
      <c r="D1708" s="71"/>
      <c r="E1708" s="72"/>
      <c r="F1708" s="73"/>
      <c r="G1708" s="70"/>
      <c r="H1708" s="74"/>
      <c r="I1708" s="75"/>
      <c r="J1708" s="75"/>
      <c r="K1708" s="36"/>
      <c r="L1708" s="82"/>
      <c r="M1708" s="82"/>
      <c r="N1708" s="77"/>
      <c r="O1708" s="84" t="s">
        <v>233</v>
      </c>
      <c r="P1708" s="86">
        <v>43168.060162037036</v>
      </c>
      <c r="Q1708" s="84" t="s">
        <v>2958</v>
      </c>
      <c r="R1708" s="84"/>
      <c r="S1708" s="84"/>
      <c r="T1708" s="84"/>
      <c r="U1708" s="84"/>
      <c r="V1708" s="87" t="s">
        <v>4882</v>
      </c>
      <c r="W1708" s="86">
        <v>43168.060162037036</v>
      </c>
      <c r="X1708" s="87" t="s">
        <v>6306</v>
      </c>
      <c r="Y1708" s="84"/>
      <c r="Z1708" s="84"/>
      <c r="AA1708" s="90" t="s">
        <v>7885</v>
      </c>
      <c r="AB1708" s="84"/>
      <c r="AC1708" s="84" t="b">
        <v>0</v>
      </c>
      <c r="AD1708" s="84">
        <v>0</v>
      </c>
      <c r="AE1708" s="90" t="s">
        <v>243</v>
      </c>
      <c r="AF1708" s="84" t="b">
        <v>0</v>
      </c>
      <c r="AG1708" s="84" t="s">
        <v>248</v>
      </c>
      <c r="AH1708" s="84"/>
      <c r="AI1708" s="90" t="s">
        <v>243</v>
      </c>
      <c r="AJ1708" s="84" t="b">
        <v>0</v>
      </c>
      <c r="AK1708" s="84">
        <v>4</v>
      </c>
      <c r="AL1708" s="90" t="s">
        <v>7817</v>
      </c>
      <c r="AM1708" s="84" t="s">
        <v>255</v>
      </c>
      <c r="AN1708" s="84" t="b">
        <v>0</v>
      </c>
      <c r="AO1708" s="90" t="s">
        <v>7817</v>
      </c>
      <c r="AP1708" s="84" t="s">
        <v>179</v>
      </c>
      <c r="AQ1708" s="84">
        <v>0</v>
      </c>
      <c r="AR1708" s="84">
        <v>0</v>
      </c>
      <c r="AS1708" s="84"/>
      <c r="AT1708" s="84"/>
      <c r="AU1708" s="84"/>
      <c r="AV1708" s="84"/>
      <c r="AW1708" s="84"/>
      <c r="AX1708" s="84"/>
      <c r="AY1708" s="84"/>
      <c r="AZ1708" s="84"/>
    </row>
    <row r="1709" spans="1:52" x14ac:dyDescent="0.25">
      <c r="A1709" s="69" t="s">
        <v>1716</v>
      </c>
      <c r="B1709" s="69" t="s">
        <v>2138</v>
      </c>
      <c r="C1709" s="70"/>
      <c r="D1709" s="71"/>
      <c r="E1709" s="72"/>
      <c r="F1709" s="73"/>
      <c r="G1709" s="70"/>
      <c r="H1709" s="74"/>
      <c r="I1709" s="75"/>
      <c r="J1709" s="75"/>
      <c r="K1709" s="36"/>
      <c r="L1709" s="82"/>
      <c r="M1709" s="82"/>
      <c r="N1709" s="77"/>
      <c r="O1709" s="84" t="s">
        <v>233</v>
      </c>
      <c r="P1709" s="86">
        <v>43168.060162037036</v>
      </c>
      <c r="Q1709" s="84" t="s">
        <v>2958</v>
      </c>
      <c r="R1709" s="84"/>
      <c r="S1709" s="84"/>
      <c r="T1709" s="84"/>
      <c r="U1709" s="84"/>
      <c r="V1709" s="87" t="s">
        <v>4882</v>
      </c>
      <c r="W1709" s="86">
        <v>43168.060162037036</v>
      </c>
      <c r="X1709" s="87" t="s">
        <v>6306</v>
      </c>
      <c r="Y1709" s="84"/>
      <c r="Z1709" s="84"/>
      <c r="AA1709" s="90" t="s">
        <v>7885</v>
      </c>
      <c r="AB1709" s="84"/>
      <c r="AC1709" s="84" t="b">
        <v>0</v>
      </c>
      <c r="AD1709" s="84">
        <v>0</v>
      </c>
      <c r="AE1709" s="90" t="s">
        <v>243</v>
      </c>
      <c r="AF1709" s="84" t="b">
        <v>0</v>
      </c>
      <c r="AG1709" s="84" t="s">
        <v>248</v>
      </c>
      <c r="AH1709" s="84"/>
      <c r="AI1709" s="90" t="s">
        <v>243</v>
      </c>
      <c r="AJ1709" s="84" t="b">
        <v>0</v>
      </c>
      <c r="AK1709" s="84">
        <v>4</v>
      </c>
      <c r="AL1709" s="90" t="s">
        <v>7817</v>
      </c>
      <c r="AM1709" s="84" t="s">
        <v>255</v>
      </c>
      <c r="AN1709" s="84" t="b">
        <v>0</v>
      </c>
      <c r="AO1709" s="90" t="s">
        <v>7817</v>
      </c>
      <c r="AP1709" s="84" t="s">
        <v>179</v>
      </c>
      <c r="AQ1709" s="84">
        <v>0</v>
      </c>
      <c r="AR1709" s="84">
        <v>0</v>
      </c>
      <c r="AS1709" s="84"/>
      <c r="AT1709" s="84"/>
      <c r="AU1709" s="84"/>
      <c r="AV1709" s="84"/>
      <c r="AW1709" s="84"/>
      <c r="AX1709" s="84"/>
      <c r="AY1709" s="84"/>
      <c r="AZ1709" s="84"/>
    </row>
    <row r="1710" spans="1:52" x14ac:dyDescent="0.25">
      <c r="A1710" s="69" t="s">
        <v>1716</v>
      </c>
      <c r="B1710" s="69" t="s">
        <v>2139</v>
      </c>
      <c r="C1710" s="70"/>
      <c r="D1710" s="71"/>
      <c r="E1710" s="72"/>
      <c r="F1710" s="73"/>
      <c r="G1710" s="70"/>
      <c r="H1710" s="74"/>
      <c r="I1710" s="75"/>
      <c r="J1710" s="75"/>
      <c r="K1710" s="36"/>
      <c r="L1710" s="82"/>
      <c r="M1710" s="82"/>
      <c r="N1710" s="77"/>
      <c r="O1710" s="84" t="s">
        <v>233</v>
      </c>
      <c r="P1710" s="86">
        <v>43168.060162037036</v>
      </c>
      <c r="Q1710" s="84" t="s">
        <v>2958</v>
      </c>
      <c r="R1710" s="84"/>
      <c r="S1710" s="84"/>
      <c r="T1710" s="84"/>
      <c r="U1710" s="84"/>
      <c r="V1710" s="87" t="s">
        <v>4882</v>
      </c>
      <c r="W1710" s="86">
        <v>43168.060162037036</v>
      </c>
      <c r="X1710" s="87" t="s">
        <v>6306</v>
      </c>
      <c r="Y1710" s="84"/>
      <c r="Z1710" s="84"/>
      <c r="AA1710" s="90" t="s">
        <v>7885</v>
      </c>
      <c r="AB1710" s="84"/>
      <c r="AC1710" s="84" t="b">
        <v>0</v>
      </c>
      <c r="AD1710" s="84">
        <v>0</v>
      </c>
      <c r="AE1710" s="90" t="s">
        <v>243</v>
      </c>
      <c r="AF1710" s="84" t="b">
        <v>0</v>
      </c>
      <c r="AG1710" s="84" t="s">
        <v>248</v>
      </c>
      <c r="AH1710" s="84"/>
      <c r="AI1710" s="90" t="s">
        <v>243</v>
      </c>
      <c r="AJ1710" s="84" t="b">
        <v>0</v>
      </c>
      <c r="AK1710" s="84">
        <v>4</v>
      </c>
      <c r="AL1710" s="90" t="s">
        <v>7817</v>
      </c>
      <c r="AM1710" s="84" t="s">
        <v>255</v>
      </c>
      <c r="AN1710" s="84" t="b">
        <v>0</v>
      </c>
      <c r="AO1710" s="90" t="s">
        <v>7817</v>
      </c>
      <c r="AP1710" s="84" t="s">
        <v>179</v>
      </c>
      <c r="AQ1710" s="84">
        <v>0</v>
      </c>
      <c r="AR1710" s="84">
        <v>0</v>
      </c>
      <c r="AS1710" s="84"/>
      <c r="AT1710" s="84"/>
      <c r="AU1710" s="84"/>
      <c r="AV1710" s="84"/>
      <c r="AW1710" s="84"/>
      <c r="AX1710" s="84"/>
      <c r="AY1710" s="84"/>
      <c r="AZ1710" s="84"/>
    </row>
    <row r="1711" spans="1:52" x14ac:dyDescent="0.25">
      <c r="A1711" s="69" t="s">
        <v>1716</v>
      </c>
      <c r="B1711" s="69" t="s">
        <v>2140</v>
      </c>
      <c r="C1711" s="70"/>
      <c r="D1711" s="71"/>
      <c r="E1711" s="72"/>
      <c r="F1711" s="73"/>
      <c r="G1711" s="70"/>
      <c r="H1711" s="74"/>
      <c r="I1711" s="75"/>
      <c r="J1711" s="75"/>
      <c r="K1711" s="36"/>
      <c r="L1711" s="82"/>
      <c r="M1711" s="82"/>
      <c r="N1711" s="77"/>
      <c r="O1711" s="84" t="s">
        <v>233</v>
      </c>
      <c r="P1711" s="86">
        <v>43168.060162037036</v>
      </c>
      <c r="Q1711" s="84" t="s">
        <v>2958</v>
      </c>
      <c r="R1711" s="84"/>
      <c r="S1711" s="84"/>
      <c r="T1711" s="84"/>
      <c r="U1711" s="84"/>
      <c r="V1711" s="87" t="s">
        <v>4882</v>
      </c>
      <c r="W1711" s="86">
        <v>43168.060162037036</v>
      </c>
      <c r="X1711" s="87" t="s">
        <v>6306</v>
      </c>
      <c r="Y1711" s="84"/>
      <c r="Z1711" s="84"/>
      <c r="AA1711" s="90" t="s">
        <v>7885</v>
      </c>
      <c r="AB1711" s="84"/>
      <c r="AC1711" s="84" t="b">
        <v>0</v>
      </c>
      <c r="AD1711" s="84">
        <v>0</v>
      </c>
      <c r="AE1711" s="90" t="s">
        <v>243</v>
      </c>
      <c r="AF1711" s="84" t="b">
        <v>0</v>
      </c>
      <c r="AG1711" s="84" t="s">
        <v>248</v>
      </c>
      <c r="AH1711" s="84"/>
      <c r="AI1711" s="90" t="s">
        <v>243</v>
      </c>
      <c r="AJ1711" s="84" t="b">
        <v>0</v>
      </c>
      <c r="AK1711" s="84">
        <v>4</v>
      </c>
      <c r="AL1711" s="90" t="s">
        <v>7817</v>
      </c>
      <c r="AM1711" s="84" t="s">
        <v>255</v>
      </c>
      <c r="AN1711" s="84" t="b">
        <v>0</v>
      </c>
      <c r="AO1711" s="90" t="s">
        <v>7817</v>
      </c>
      <c r="AP1711" s="84" t="s">
        <v>179</v>
      </c>
      <c r="AQ1711" s="84">
        <v>0</v>
      </c>
      <c r="AR1711" s="84">
        <v>0</v>
      </c>
      <c r="AS1711" s="84"/>
      <c r="AT1711" s="84"/>
      <c r="AU1711" s="84"/>
      <c r="AV1711" s="84"/>
      <c r="AW1711" s="84"/>
      <c r="AX1711" s="84"/>
      <c r="AY1711" s="84"/>
      <c r="AZ1711" s="84"/>
    </row>
    <row r="1712" spans="1:52" x14ac:dyDescent="0.25">
      <c r="A1712" s="69" t="s">
        <v>1716</v>
      </c>
      <c r="B1712" s="69" t="s">
        <v>2141</v>
      </c>
      <c r="C1712" s="70"/>
      <c r="D1712" s="71"/>
      <c r="E1712" s="72"/>
      <c r="F1712" s="73"/>
      <c r="G1712" s="70"/>
      <c r="H1712" s="74"/>
      <c r="I1712" s="75"/>
      <c r="J1712" s="75"/>
      <c r="K1712" s="36"/>
      <c r="L1712" s="82"/>
      <c r="M1712" s="82"/>
      <c r="N1712" s="77"/>
      <c r="O1712" s="84" t="s">
        <v>233</v>
      </c>
      <c r="P1712" s="86">
        <v>43168.060162037036</v>
      </c>
      <c r="Q1712" s="84" t="s">
        <v>2958</v>
      </c>
      <c r="R1712" s="84"/>
      <c r="S1712" s="84"/>
      <c r="T1712" s="84"/>
      <c r="U1712" s="84"/>
      <c r="V1712" s="87" t="s">
        <v>4882</v>
      </c>
      <c r="W1712" s="86">
        <v>43168.060162037036</v>
      </c>
      <c r="X1712" s="87" t="s">
        <v>6306</v>
      </c>
      <c r="Y1712" s="84"/>
      <c r="Z1712" s="84"/>
      <c r="AA1712" s="90" t="s">
        <v>7885</v>
      </c>
      <c r="AB1712" s="84"/>
      <c r="AC1712" s="84" t="b">
        <v>0</v>
      </c>
      <c r="AD1712" s="84">
        <v>0</v>
      </c>
      <c r="AE1712" s="90" t="s">
        <v>243</v>
      </c>
      <c r="AF1712" s="84" t="b">
        <v>0</v>
      </c>
      <c r="AG1712" s="84" t="s">
        <v>248</v>
      </c>
      <c r="AH1712" s="84"/>
      <c r="AI1712" s="90" t="s">
        <v>243</v>
      </c>
      <c r="AJ1712" s="84" t="b">
        <v>0</v>
      </c>
      <c r="AK1712" s="84">
        <v>4</v>
      </c>
      <c r="AL1712" s="90" t="s">
        <v>7817</v>
      </c>
      <c r="AM1712" s="84" t="s">
        <v>255</v>
      </c>
      <c r="AN1712" s="84" t="b">
        <v>0</v>
      </c>
      <c r="AO1712" s="90" t="s">
        <v>7817</v>
      </c>
      <c r="AP1712" s="84" t="s">
        <v>179</v>
      </c>
      <c r="AQ1712" s="84">
        <v>0</v>
      </c>
      <c r="AR1712" s="84">
        <v>0</v>
      </c>
      <c r="AS1712" s="84"/>
      <c r="AT1712" s="84"/>
      <c r="AU1712" s="84"/>
      <c r="AV1712" s="84"/>
      <c r="AW1712" s="84"/>
      <c r="AX1712" s="84"/>
      <c r="AY1712" s="84"/>
      <c r="AZ1712" s="84"/>
    </row>
    <row r="1713" spans="1:52" x14ac:dyDescent="0.25">
      <c r="A1713" s="69" t="s">
        <v>1716</v>
      </c>
      <c r="B1713" s="69" t="s">
        <v>2142</v>
      </c>
      <c r="C1713" s="70"/>
      <c r="D1713" s="71"/>
      <c r="E1713" s="72"/>
      <c r="F1713" s="73"/>
      <c r="G1713" s="70"/>
      <c r="H1713" s="74"/>
      <c r="I1713" s="75"/>
      <c r="J1713" s="75"/>
      <c r="K1713" s="36"/>
      <c r="L1713" s="82"/>
      <c r="M1713" s="82"/>
      <c r="N1713" s="77"/>
      <c r="O1713" s="84" t="s">
        <v>233</v>
      </c>
      <c r="P1713" s="86">
        <v>43168.060162037036</v>
      </c>
      <c r="Q1713" s="84" t="s">
        <v>2958</v>
      </c>
      <c r="R1713" s="84"/>
      <c r="S1713" s="84"/>
      <c r="T1713" s="84"/>
      <c r="U1713" s="84"/>
      <c r="V1713" s="87" t="s">
        <v>4882</v>
      </c>
      <c r="W1713" s="86">
        <v>43168.060162037036</v>
      </c>
      <c r="X1713" s="87" t="s">
        <v>6306</v>
      </c>
      <c r="Y1713" s="84"/>
      <c r="Z1713" s="84"/>
      <c r="AA1713" s="90" t="s">
        <v>7885</v>
      </c>
      <c r="AB1713" s="84"/>
      <c r="AC1713" s="84" t="b">
        <v>0</v>
      </c>
      <c r="AD1713" s="84">
        <v>0</v>
      </c>
      <c r="AE1713" s="90" t="s">
        <v>243</v>
      </c>
      <c r="AF1713" s="84" t="b">
        <v>0</v>
      </c>
      <c r="AG1713" s="84" t="s">
        <v>248</v>
      </c>
      <c r="AH1713" s="84"/>
      <c r="AI1713" s="90" t="s">
        <v>243</v>
      </c>
      <c r="AJ1713" s="84" t="b">
        <v>0</v>
      </c>
      <c r="AK1713" s="84">
        <v>4</v>
      </c>
      <c r="AL1713" s="90" t="s">
        <v>7817</v>
      </c>
      <c r="AM1713" s="84" t="s">
        <v>255</v>
      </c>
      <c r="AN1713" s="84" t="b">
        <v>0</v>
      </c>
      <c r="AO1713" s="90" t="s">
        <v>7817</v>
      </c>
      <c r="AP1713" s="84" t="s">
        <v>179</v>
      </c>
      <c r="AQ1713" s="84">
        <v>0</v>
      </c>
      <c r="AR1713" s="84">
        <v>0</v>
      </c>
      <c r="AS1713" s="84"/>
      <c r="AT1713" s="84"/>
      <c r="AU1713" s="84"/>
      <c r="AV1713" s="84"/>
      <c r="AW1713" s="84"/>
      <c r="AX1713" s="84"/>
      <c r="AY1713" s="84"/>
      <c r="AZ1713" s="84"/>
    </row>
    <row r="1714" spans="1:52" x14ac:dyDescent="0.25">
      <c r="A1714" s="69" t="s">
        <v>1716</v>
      </c>
      <c r="B1714" s="69" t="s">
        <v>231</v>
      </c>
      <c r="C1714" s="70"/>
      <c r="D1714" s="71"/>
      <c r="E1714" s="72"/>
      <c r="F1714" s="73"/>
      <c r="G1714" s="70"/>
      <c r="H1714" s="74"/>
      <c r="I1714" s="75"/>
      <c r="J1714" s="75"/>
      <c r="K1714" s="36"/>
      <c r="L1714" s="82"/>
      <c r="M1714" s="82"/>
      <c r="N1714" s="77"/>
      <c r="O1714" s="84" t="s">
        <v>233</v>
      </c>
      <c r="P1714" s="86">
        <v>43168.060162037036</v>
      </c>
      <c r="Q1714" s="84" t="s">
        <v>2958</v>
      </c>
      <c r="R1714" s="84"/>
      <c r="S1714" s="84"/>
      <c r="T1714" s="84"/>
      <c r="U1714" s="84"/>
      <c r="V1714" s="87" t="s">
        <v>4882</v>
      </c>
      <c r="W1714" s="86">
        <v>43168.060162037036</v>
      </c>
      <c r="X1714" s="87" t="s">
        <v>6306</v>
      </c>
      <c r="Y1714" s="84"/>
      <c r="Z1714" s="84"/>
      <c r="AA1714" s="90" t="s">
        <v>7885</v>
      </c>
      <c r="AB1714" s="84"/>
      <c r="AC1714" s="84" t="b">
        <v>0</v>
      </c>
      <c r="AD1714" s="84">
        <v>0</v>
      </c>
      <c r="AE1714" s="90" t="s">
        <v>243</v>
      </c>
      <c r="AF1714" s="84" t="b">
        <v>0</v>
      </c>
      <c r="AG1714" s="84" t="s">
        <v>248</v>
      </c>
      <c r="AH1714" s="84"/>
      <c r="AI1714" s="90" t="s">
        <v>243</v>
      </c>
      <c r="AJ1714" s="84" t="b">
        <v>0</v>
      </c>
      <c r="AK1714" s="84">
        <v>4</v>
      </c>
      <c r="AL1714" s="90" t="s">
        <v>7817</v>
      </c>
      <c r="AM1714" s="84" t="s">
        <v>255</v>
      </c>
      <c r="AN1714" s="84" t="b">
        <v>0</v>
      </c>
      <c r="AO1714" s="90" t="s">
        <v>7817</v>
      </c>
      <c r="AP1714" s="84" t="s">
        <v>179</v>
      </c>
      <c r="AQ1714" s="84">
        <v>0</v>
      </c>
      <c r="AR1714" s="84">
        <v>0</v>
      </c>
      <c r="AS1714" s="84"/>
      <c r="AT1714" s="84"/>
      <c r="AU1714" s="84"/>
      <c r="AV1714" s="84"/>
      <c r="AW1714" s="84"/>
      <c r="AX1714" s="84"/>
      <c r="AY1714" s="84"/>
      <c r="AZ1714" s="84"/>
    </row>
    <row r="1715" spans="1:52" x14ac:dyDescent="0.25">
      <c r="A1715" s="69" t="s">
        <v>1716</v>
      </c>
      <c r="B1715" s="69" t="s">
        <v>1207</v>
      </c>
      <c r="C1715" s="70"/>
      <c r="D1715" s="71"/>
      <c r="E1715" s="72"/>
      <c r="F1715" s="73"/>
      <c r="G1715" s="70"/>
      <c r="H1715" s="74"/>
      <c r="I1715" s="75"/>
      <c r="J1715" s="75"/>
      <c r="K1715" s="36"/>
      <c r="L1715" s="82"/>
      <c r="M1715" s="82"/>
      <c r="N1715" s="77"/>
      <c r="O1715" s="84" t="s">
        <v>233</v>
      </c>
      <c r="P1715" s="86">
        <v>43168.060162037036</v>
      </c>
      <c r="Q1715" s="84" t="s">
        <v>2958</v>
      </c>
      <c r="R1715" s="84"/>
      <c r="S1715" s="84"/>
      <c r="T1715" s="84"/>
      <c r="U1715" s="84"/>
      <c r="V1715" s="87" t="s">
        <v>4882</v>
      </c>
      <c r="W1715" s="86">
        <v>43168.060162037036</v>
      </c>
      <c r="X1715" s="87" t="s">
        <v>6306</v>
      </c>
      <c r="Y1715" s="84"/>
      <c r="Z1715" s="84"/>
      <c r="AA1715" s="90" t="s">
        <v>7885</v>
      </c>
      <c r="AB1715" s="84"/>
      <c r="AC1715" s="84" t="b">
        <v>0</v>
      </c>
      <c r="AD1715" s="84">
        <v>0</v>
      </c>
      <c r="AE1715" s="90" t="s">
        <v>243</v>
      </c>
      <c r="AF1715" s="84" t="b">
        <v>0</v>
      </c>
      <c r="AG1715" s="84" t="s">
        <v>248</v>
      </c>
      <c r="AH1715" s="84"/>
      <c r="AI1715" s="90" t="s">
        <v>243</v>
      </c>
      <c r="AJ1715" s="84" t="b">
        <v>0</v>
      </c>
      <c r="AK1715" s="84">
        <v>4</v>
      </c>
      <c r="AL1715" s="90" t="s">
        <v>7817</v>
      </c>
      <c r="AM1715" s="84" t="s">
        <v>255</v>
      </c>
      <c r="AN1715" s="84" t="b">
        <v>0</v>
      </c>
      <c r="AO1715" s="90" t="s">
        <v>7817</v>
      </c>
      <c r="AP1715" s="84" t="s">
        <v>179</v>
      </c>
      <c r="AQ1715" s="84">
        <v>0</v>
      </c>
      <c r="AR1715" s="84">
        <v>0</v>
      </c>
      <c r="AS1715" s="84"/>
      <c r="AT1715" s="84"/>
      <c r="AU1715" s="84"/>
      <c r="AV1715" s="84"/>
      <c r="AW1715" s="84"/>
      <c r="AX1715" s="84"/>
      <c r="AY1715" s="84"/>
      <c r="AZ1715" s="84"/>
    </row>
    <row r="1716" spans="1:52" x14ac:dyDescent="0.25">
      <c r="A1716" s="69" t="s">
        <v>1716</v>
      </c>
      <c r="B1716" s="69" t="s">
        <v>1207</v>
      </c>
      <c r="C1716" s="70"/>
      <c r="D1716" s="71"/>
      <c r="E1716" s="72"/>
      <c r="F1716" s="73"/>
      <c r="G1716" s="70"/>
      <c r="H1716" s="74"/>
      <c r="I1716" s="75"/>
      <c r="J1716" s="75"/>
      <c r="K1716" s="36"/>
      <c r="L1716" s="82"/>
      <c r="M1716" s="82"/>
      <c r="N1716" s="77"/>
      <c r="O1716" s="84" t="s">
        <v>233</v>
      </c>
      <c r="P1716" s="86">
        <v>43168.060312499998</v>
      </c>
      <c r="Q1716" s="84" t="s">
        <v>2959</v>
      </c>
      <c r="R1716" s="84"/>
      <c r="S1716" s="84"/>
      <c r="T1716" s="84"/>
      <c r="U1716" s="84"/>
      <c r="V1716" s="87" t="s">
        <v>4882</v>
      </c>
      <c r="W1716" s="86">
        <v>43168.060312499998</v>
      </c>
      <c r="X1716" s="87" t="s">
        <v>6307</v>
      </c>
      <c r="Y1716" s="84"/>
      <c r="Z1716" s="84"/>
      <c r="AA1716" s="90" t="s">
        <v>7886</v>
      </c>
      <c r="AB1716" s="84"/>
      <c r="AC1716" s="84" t="b">
        <v>0</v>
      </c>
      <c r="AD1716" s="84">
        <v>0</v>
      </c>
      <c r="AE1716" s="90" t="s">
        <v>243</v>
      </c>
      <c r="AF1716" s="84" t="b">
        <v>0</v>
      </c>
      <c r="AG1716" s="84" t="s">
        <v>248</v>
      </c>
      <c r="AH1716" s="84"/>
      <c r="AI1716" s="90" t="s">
        <v>243</v>
      </c>
      <c r="AJ1716" s="84" t="b">
        <v>0</v>
      </c>
      <c r="AK1716" s="84">
        <v>6</v>
      </c>
      <c r="AL1716" s="90" t="s">
        <v>7326</v>
      </c>
      <c r="AM1716" s="84" t="s">
        <v>255</v>
      </c>
      <c r="AN1716" s="84" t="b">
        <v>0</v>
      </c>
      <c r="AO1716" s="90" t="s">
        <v>7326</v>
      </c>
      <c r="AP1716" s="84" t="s">
        <v>179</v>
      </c>
      <c r="AQ1716" s="84">
        <v>0</v>
      </c>
      <c r="AR1716" s="84">
        <v>0</v>
      </c>
      <c r="AS1716" s="84"/>
      <c r="AT1716" s="84"/>
      <c r="AU1716" s="84"/>
      <c r="AV1716" s="84"/>
      <c r="AW1716" s="84"/>
      <c r="AX1716" s="84"/>
      <c r="AY1716" s="84"/>
      <c r="AZ1716" s="84"/>
    </row>
    <row r="1717" spans="1:52" x14ac:dyDescent="0.25">
      <c r="A1717" s="69" t="s">
        <v>1716</v>
      </c>
      <c r="B1717" s="69" t="s">
        <v>1207</v>
      </c>
      <c r="C1717" s="70"/>
      <c r="D1717" s="71"/>
      <c r="E1717" s="72"/>
      <c r="F1717" s="73"/>
      <c r="G1717" s="70"/>
      <c r="H1717" s="74"/>
      <c r="I1717" s="75"/>
      <c r="J1717" s="75"/>
      <c r="K1717" s="36"/>
      <c r="L1717" s="82"/>
      <c r="M1717" s="82"/>
      <c r="N1717" s="77"/>
      <c r="O1717" s="84" t="s">
        <v>233</v>
      </c>
      <c r="P1717" s="86">
        <v>43168.060381944444</v>
      </c>
      <c r="Q1717" s="84" t="s">
        <v>2414</v>
      </c>
      <c r="R1717" s="84"/>
      <c r="S1717" s="84"/>
      <c r="T1717" s="84" t="s">
        <v>3578</v>
      </c>
      <c r="U1717" s="84"/>
      <c r="V1717" s="87" t="s">
        <v>4882</v>
      </c>
      <c r="W1717" s="86">
        <v>43168.060381944444</v>
      </c>
      <c r="X1717" s="87" t="s">
        <v>6322</v>
      </c>
      <c r="Y1717" s="84"/>
      <c r="Z1717" s="84"/>
      <c r="AA1717" s="90" t="s">
        <v>7901</v>
      </c>
      <c r="AB1717" s="84"/>
      <c r="AC1717" s="84" t="b">
        <v>0</v>
      </c>
      <c r="AD1717" s="84">
        <v>0</v>
      </c>
      <c r="AE1717" s="90" t="s">
        <v>243</v>
      </c>
      <c r="AF1717" s="84" t="b">
        <v>0</v>
      </c>
      <c r="AG1717" s="84" t="s">
        <v>248</v>
      </c>
      <c r="AH1717" s="84"/>
      <c r="AI1717" s="90" t="s">
        <v>243</v>
      </c>
      <c r="AJ1717" s="84" t="b">
        <v>0</v>
      </c>
      <c r="AK1717" s="84">
        <v>18</v>
      </c>
      <c r="AL1717" s="90" t="s">
        <v>8099</v>
      </c>
      <c r="AM1717" s="84" t="s">
        <v>255</v>
      </c>
      <c r="AN1717" s="84" t="b">
        <v>0</v>
      </c>
      <c r="AO1717" s="90" t="s">
        <v>8099</v>
      </c>
      <c r="AP1717" s="84" t="s">
        <v>179</v>
      </c>
      <c r="AQ1717" s="84">
        <v>0</v>
      </c>
      <c r="AR1717" s="84">
        <v>0</v>
      </c>
      <c r="AS1717" s="84"/>
      <c r="AT1717" s="84"/>
      <c r="AU1717" s="84"/>
      <c r="AV1717" s="84"/>
      <c r="AW1717" s="84"/>
      <c r="AX1717" s="84"/>
      <c r="AY1717" s="84"/>
      <c r="AZ1717" s="84"/>
    </row>
    <row r="1718" spans="1:52" x14ac:dyDescent="0.25">
      <c r="A1718" s="69" t="s">
        <v>1716</v>
      </c>
      <c r="B1718" s="69" t="s">
        <v>1207</v>
      </c>
      <c r="C1718" s="70"/>
      <c r="D1718" s="71"/>
      <c r="E1718" s="72"/>
      <c r="F1718" s="73"/>
      <c r="G1718" s="70"/>
      <c r="H1718" s="74"/>
      <c r="I1718" s="75"/>
      <c r="J1718" s="75"/>
      <c r="K1718" s="36"/>
      <c r="L1718" s="82"/>
      <c r="M1718" s="82"/>
      <c r="N1718" s="77"/>
      <c r="O1718" s="84" t="s">
        <v>233</v>
      </c>
      <c r="P1718" s="86">
        <v>43168.061608796299</v>
      </c>
      <c r="Q1718" s="84" t="s">
        <v>2962</v>
      </c>
      <c r="R1718" s="84"/>
      <c r="S1718" s="84"/>
      <c r="T1718" s="84" t="s">
        <v>3578</v>
      </c>
      <c r="U1718" s="84"/>
      <c r="V1718" s="87" t="s">
        <v>4882</v>
      </c>
      <c r="W1718" s="86">
        <v>43168.061608796299</v>
      </c>
      <c r="X1718" s="87" t="s">
        <v>6312</v>
      </c>
      <c r="Y1718" s="84"/>
      <c r="Z1718" s="84"/>
      <c r="AA1718" s="90" t="s">
        <v>7891</v>
      </c>
      <c r="AB1718" s="84"/>
      <c r="AC1718" s="84" t="b">
        <v>0</v>
      </c>
      <c r="AD1718" s="84">
        <v>0</v>
      </c>
      <c r="AE1718" s="90" t="s">
        <v>243</v>
      </c>
      <c r="AF1718" s="84" t="b">
        <v>0</v>
      </c>
      <c r="AG1718" s="84" t="s">
        <v>248</v>
      </c>
      <c r="AH1718" s="84"/>
      <c r="AI1718" s="90" t="s">
        <v>243</v>
      </c>
      <c r="AJ1718" s="84" t="b">
        <v>0</v>
      </c>
      <c r="AK1718" s="84">
        <v>8</v>
      </c>
      <c r="AL1718" s="90" t="s">
        <v>7890</v>
      </c>
      <c r="AM1718" s="84" t="s">
        <v>255</v>
      </c>
      <c r="AN1718" s="84" t="b">
        <v>0</v>
      </c>
      <c r="AO1718" s="90" t="s">
        <v>7890</v>
      </c>
      <c r="AP1718" s="84" t="s">
        <v>179</v>
      </c>
      <c r="AQ1718" s="84">
        <v>0</v>
      </c>
      <c r="AR1718" s="84">
        <v>0</v>
      </c>
      <c r="AS1718" s="84"/>
      <c r="AT1718" s="84"/>
      <c r="AU1718" s="84"/>
      <c r="AV1718" s="84"/>
      <c r="AW1718" s="84"/>
      <c r="AX1718" s="84"/>
      <c r="AY1718" s="84"/>
      <c r="AZ1718" s="84"/>
    </row>
    <row r="1719" spans="1:52" x14ac:dyDescent="0.25">
      <c r="A1719" s="69" t="s">
        <v>1717</v>
      </c>
      <c r="B1719" s="69" t="s">
        <v>1718</v>
      </c>
      <c r="C1719" s="70"/>
      <c r="D1719" s="71"/>
      <c r="E1719" s="72"/>
      <c r="F1719" s="73"/>
      <c r="G1719" s="70"/>
      <c r="H1719" s="74"/>
      <c r="I1719" s="75"/>
      <c r="J1719" s="75"/>
      <c r="K1719" s="36"/>
      <c r="L1719" s="82"/>
      <c r="M1719" s="82"/>
      <c r="N1719" s="77"/>
      <c r="O1719" s="84" t="s">
        <v>233</v>
      </c>
      <c r="P1719" s="86">
        <v>43168.049861111111</v>
      </c>
      <c r="Q1719" s="84" t="s">
        <v>2967</v>
      </c>
      <c r="R1719" s="84"/>
      <c r="S1719" s="84"/>
      <c r="T1719" s="84" t="s">
        <v>3617</v>
      </c>
      <c r="U1719" s="87" t="s">
        <v>4007</v>
      </c>
      <c r="V1719" s="87" t="s">
        <v>4007</v>
      </c>
      <c r="W1719" s="86">
        <v>43168.049861111111</v>
      </c>
      <c r="X1719" s="87" t="s">
        <v>6323</v>
      </c>
      <c r="Y1719" s="84"/>
      <c r="Z1719" s="84"/>
      <c r="AA1719" s="90" t="s">
        <v>7902</v>
      </c>
      <c r="AB1719" s="84"/>
      <c r="AC1719" s="84" t="b">
        <v>0</v>
      </c>
      <c r="AD1719" s="84">
        <v>1</v>
      </c>
      <c r="AE1719" s="90" t="s">
        <v>243</v>
      </c>
      <c r="AF1719" s="84" t="b">
        <v>0</v>
      </c>
      <c r="AG1719" s="84" t="s">
        <v>248</v>
      </c>
      <c r="AH1719" s="84"/>
      <c r="AI1719" s="90" t="s">
        <v>243</v>
      </c>
      <c r="AJ1719" s="84" t="b">
        <v>0</v>
      </c>
      <c r="AK1719" s="84">
        <v>1</v>
      </c>
      <c r="AL1719" s="90" t="s">
        <v>243</v>
      </c>
      <c r="AM1719" s="84" t="s">
        <v>251</v>
      </c>
      <c r="AN1719" s="84" t="b">
        <v>0</v>
      </c>
      <c r="AO1719" s="90" t="s">
        <v>7902</v>
      </c>
      <c r="AP1719" s="84" t="s">
        <v>179</v>
      </c>
      <c r="AQ1719" s="84">
        <v>0</v>
      </c>
      <c r="AR1719" s="84">
        <v>0</v>
      </c>
      <c r="AS1719" s="84"/>
      <c r="AT1719" s="84"/>
      <c r="AU1719" s="84"/>
      <c r="AV1719" s="84"/>
      <c r="AW1719" s="84"/>
      <c r="AX1719" s="84"/>
      <c r="AY1719" s="84"/>
      <c r="AZ1719" s="84"/>
    </row>
    <row r="1720" spans="1:52" x14ac:dyDescent="0.25">
      <c r="A1720" s="69" t="s">
        <v>1718</v>
      </c>
      <c r="B1720" s="69" t="s">
        <v>1717</v>
      </c>
      <c r="C1720" s="70"/>
      <c r="D1720" s="71"/>
      <c r="E1720" s="72"/>
      <c r="F1720" s="73"/>
      <c r="G1720" s="70"/>
      <c r="H1720" s="74"/>
      <c r="I1720" s="75"/>
      <c r="J1720" s="75"/>
      <c r="K1720" s="36"/>
      <c r="L1720" s="82"/>
      <c r="M1720" s="82"/>
      <c r="N1720" s="77"/>
      <c r="O1720" s="84" t="s">
        <v>233</v>
      </c>
      <c r="P1720" s="86">
        <v>43168.050451388888</v>
      </c>
      <c r="Q1720" s="84" t="s">
        <v>2968</v>
      </c>
      <c r="R1720" s="84"/>
      <c r="S1720" s="84"/>
      <c r="T1720" s="84" t="s">
        <v>3617</v>
      </c>
      <c r="U1720" s="87" t="s">
        <v>4007</v>
      </c>
      <c r="V1720" s="87" t="s">
        <v>4007</v>
      </c>
      <c r="W1720" s="86">
        <v>43168.050451388888</v>
      </c>
      <c r="X1720" s="87" t="s">
        <v>6324</v>
      </c>
      <c r="Y1720" s="84"/>
      <c r="Z1720" s="84"/>
      <c r="AA1720" s="90" t="s">
        <v>7903</v>
      </c>
      <c r="AB1720" s="90" t="s">
        <v>7902</v>
      </c>
      <c r="AC1720" s="84" t="b">
        <v>0</v>
      </c>
      <c r="AD1720" s="84">
        <v>0</v>
      </c>
      <c r="AE1720" s="90" t="s">
        <v>8460</v>
      </c>
      <c r="AF1720" s="84" t="b">
        <v>0</v>
      </c>
      <c r="AG1720" s="84" t="s">
        <v>248</v>
      </c>
      <c r="AH1720" s="84"/>
      <c r="AI1720" s="90" t="s">
        <v>243</v>
      </c>
      <c r="AJ1720" s="84" t="b">
        <v>0</v>
      </c>
      <c r="AK1720" s="84">
        <v>1</v>
      </c>
      <c r="AL1720" s="90" t="s">
        <v>243</v>
      </c>
      <c r="AM1720" s="84" t="s">
        <v>254</v>
      </c>
      <c r="AN1720" s="84" t="b">
        <v>0</v>
      </c>
      <c r="AO1720" s="90" t="s">
        <v>7902</v>
      </c>
      <c r="AP1720" s="84" t="s">
        <v>179</v>
      </c>
      <c r="AQ1720" s="84">
        <v>0</v>
      </c>
      <c r="AR1720" s="84">
        <v>0</v>
      </c>
      <c r="AS1720" s="84"/>
      <c r="AT1720" s="84"/>
      <c r="AU1720" s="84"/>
      <c r="AV1720" s="84"/>
      <c r="AW1720" s="84"/>
      <c r="AX1720" s="84"/>
      <c r="AY1720" s="84"/>
      <c r="AZ1720" s="84"/>
    </row>
    <row r="1721" spans="1:52" x14ac:dyDescent="0.25">
      <c r="A1721" s="69" t="s">
        <v>1719</v>
      </c>
      <c r="B1721" s="69" t="s">
        <v>1718</v>
      </c>
      <c r="C1721" s="70"/>
      <c r="D1721" s="71"/>
      <c r="E1721" s="72"/>
      <c r="F1721" s="73"/>
      <c r="G1721" s="70"/>
      <c r="H1721" s="74"/>
      <c r="I1721" s="75"/>
      <c r="J1721" s="75"/>
      <c r="K1721" s="36"/>
      <c r="L1721" s="82"/>
      <c r="M1721" s="82"/>
      <c r="N1721" s="77"/>
      <c r="O1721" s="84" t="s">
        <v>233</v>
      </c>
      <c r="P1721" s="86">
        <v>43168.061620370368</v>
      </c>
      <c r="Q1721" s="84" t="s">
        <v>2969</v>
      </c>
      <c r="R1721" s="84"/>
      <c r="S1721" s="84"/>
      <c r="T1721" s="84" t="s">
        <v>3617</v>
      </c>
      <c r="U1721" s="87" t="s">
        <v>4007</v>
      </c>
      <c r="V1721" s="87" t="s">
        <v>4007</v>
      </c>
      <c r="W1721" s="86">
        <v>43168.061620370368</v>
      </c>
      <c r="X1721" s="87" t="s">
        <v>6325</v>
      </c>
      <c r="Y1721" s="84"/>
      <c r="Z1721" s="84"/>
      <c r="AA1721" s="90" t="s">
        <v>7904</v>
      </c>
      <c r="AB1721" s="84"/>
      <c r="AC1721" s="84" t="b">
        <v>0</v>
      </c>
      <c r="AD1721" s="84">
        <v>0</v>
      </c>
      <c r="AE1721" s="90" t="s">
        <v>243</v>
      </c>
      <c r="AF1721" s="84" t="b">
        <v>0</v>
      </c>
      <c r="AG1721" s="84" t="s">
        <v>248</v>
      </c>
      <c r="AH1721" s="84"/>
      <c r="AI1721" s="90" t="s">
        <v>243</v>
      </c>
      <c r="AJ1721" s="84" t="b">
        <v>0</v>
      </c>
      <c r="AK1721" s="84">
        <v>1</v>
      </c>
      <c r="AL1721" s="90" t="s">
        <v>7902</v>
      </c>
      <c r="AM1721" s="84" t="s">
        <v>251</v>
      </c>
      <c r="AN1721" s="84" t="b">
        <v>0</v>
      </c>
      <c r="AO1721" s="90" t="s">
        <v>7902</v>
      </c>
      <c r="AP1721" s="84" t="s">
        <v>179</v>
      </c>
      <c r="AQ1721" s="84">
        <v>0</v>
      </c>
      <c r="AR1721" s="84">
        <v>0</v>
      </c>
      <c r="AS1721" s="84"/>
      <c r="AT1721" s="84"/>
      <c r="AU1721" s="84"/>
      <c r="AV1721" s="84"/>
      <c r="AW1721" s="84"/>
      <c r="AX1721" s="84"/>
      <c r="AY1721" s="84"/>
      <c r="AZ1721" s="84"/>
    </row>
    <row r="1722" spans="1:52" x14ac:dyDescent="0.25">
      <c r="A1722" s="69" t="s">
        <v>1719</v>
      </c>
      <c r="B1722" s="69" t="s">
        <v>1717</v>
      </c>
      <c r="C1722" s="70"/>
      <c r="D1722" s="71"/>
      <c r="E1722" s="72"/>
      <c r="F1722" s="73"/>
      <c r="G1722" s="70"/>
      <c r="H1722" s="74"/>
      <c r="I1722" s="75"/>
      <c r="J1722" s="75"/>
      <c r="K1722" s="36"/>
      <c r="L1722" s="82"/>
      <c r="M1722" s="82"/>
      <c r="N1722" s="77"/>
      <c r="O1722" s="84" t="s">
        <v>233</v>
      </c>
      <c r="P1722" s="86">
        <v>43168.061620370368</v>
      </c>
      <c r="Q1722" s="84" t="s">
        <v>2969</v>
      </c>
      <c r="R1722" s="84"/>
      <c r="S1722" s="84"/>
      <c r="T1722" s="84" t="s">
        <v>3617</v>
      </c>
      <c r="U1722" s="87" t="s">
        <v>4007</v>
      </c>
      <c r="V1722" s="87" t="s">
        <v>4007</v>
      </c>
      <c r="W1722" s="86">
        <v>43168.061620370368</v>
      </c>
      <c r="X1722" s="87" t="s">
        <v>6325</v>
      </c>
      <c r="Y1722" s="84"/>
      <c r="Z1722" s="84"/>
      <c r="AA1722" s="90" t="s">
        <v>7904</v>
      </c>
      <c r="AB1722" s="84"/>
      <c r="AC1722" s="84" t="b">
        <v>0</v>
      </c>
      <c r="AD1722" s="84">
        <v>0</v>
      </c>
      <c r="AE1722" s="90" t="s">
        <v>243</v>
      </c>
      <c r="AF1722" s="84" t="b">
        <v>0</v>
      </c>
      <c r="AG1722" s="84" t="s">
        <v>248</v>
      </c>
      <c r="AH1722" s="84"/>
      <c r="AI1722" s="90" t="s">
        <v>243</v>
      </c>
      <c r="AJ1722" s="84" t="b">
        <v>0</v>
      </c>
      <c r="AK1722" s="84">
        <v>1</v>
      </c>
      <c r="AL1722" s="90" t="s">
        <v>7902</v>
      </c>
      <c r="AM1722" s="84" t="s">
        <v>251</v>
      </c>
      <c r="AN1722" s="84" t="b">
        <v>0</v>
      </c>
      <c r="AO1722" s="90" t="s">
        <v>7902</v>
      </c>
      <c r="AP1722" s="84" t="s">
        <v>179</v>
      </c>
      <c r="AQ1722" s="84">
        <v>0</v>
      </c>
      <c r="AR1722" s="84">
        <v>0</v>
      </c>
      <c r="AS1722" s="84"/>
      <c r="AT1722" s="84"/>
      <c r="AU1722" s="84"/>
      <c r="AV1722" s="84"/>
      <c r="AW1722" s="84"/>
      <c r="AX1722" s="84"/>
      <c r="AY1722" s="84"/>
      <c r="AZ1722" s="84"/>
    </row>
    <row r="1723" spans="1:52" x14ac:dyDescent="0.25">
      <c r="A1723" s="69" t="s">
        <v>1720</v>
      </c>
      <c r="B1723" s="69" t="s">
        <v>2082</v>
      </c>
      <c r="C1723" s="70"/>
      <c r="D1723" s="71"/>
      <c r="E1723" s="72"/>
      <c r="F1723" s="73"/>
      <c r="G1723" s="70"/>
      <c r="H1723" s="74"/>
      <c r="I1723" s="75"/>
      <c r="J1723" s="75"/>
      <c r="K1723" s="36"/>
      <c r="L1723" s="82"/>
      <c r="M1723" s="82"/>
      <c r="N1723" s="77"/>
      <c r="O1723" s="84" t="s">
        <v>233</v>
      </c>
      <c r="P1723" s="86">
        <v>43168.061620370368</v>
      </c>
      <c r="Q1723" s="84" t="s">
        <v>2397</v>
      </c>
      <c r="R1723" s="84"/>
      <c r="S1723" s="84"/>
      <c r="T1723" s="84"/>
      <c r="U1723" s="84"/>
      <c r="V1723" s="87" t="s">
        <v>4884</v>
      </c>
      <c r="W1723" s="86">
        <v>43168.061620370368</v>
      </c>
      <c r="X1723" s="87" t="s">
        <v>6326</v>
      </c>
      <c r="Y1723" s="84"/>
      <c r="Z1723" s="84"/>
      <c r="AA1723" s="90" t="s">
        <v>7905</v>
      </c>
      <c r="AB1723" s="84"/>
      <c r="AC1723" s="84" t="b">
        <v>0</v>
      </c>
      <c r="AD1723" s="84">
        <v>0</v>
      </c>
      <c r="AE1723" s="90" t="s">
        <v>243</v>
      </c>
      <c r="AF1723" s="84" t="b">
        <v>1</v>
      </c>
      <c r="AG1723" s="84" t="s">
        <v>248</v>
      </c>
      <c r="AH1723" s="84"/>
      <c r="AI1723" s="90" t="s">
        <v>8490</v>
      </c>
      <c r="AJ1723" s="84" t="b">
        <v>0</v>
      </c>
      <c r="AK1723" s="84">
        <v>6157</v>
      </c>
      <c r="AL1723" s="90" t="s">
        <v>8318</v>
      </c>
      <c r="AM1723" s="84" t="s">
        <v>251</v>
      </c>
      <c r="AN1723" s="84" t="b">
        <v>0</v>
      </c>
      <c r="AO1723" s="90" t="s">
        <v>8318</v>
      </c>
      <c r="AP1723" s="84" t="s">
        <v>179</v>
      </c>
      <c r="AQ1723" s="84">
        <v>0</v>
      </c>
      <c r="AR1723" s="84">
        <v>0</v>
      </c>
      <c r="AS1723" s="84"/>
      <c r="AT1723" s="84"/>
      <c r="AU1723" s="84"/>
      <c r="AV1723" s="84"/>
      <c r="AW1723" s="84"/>
      <c r="AX1723" s="84"/>
      <c r="AY1723" s="84"/>
      <c r="AZ1723" s="84"/>
    </row>
    <row r="1724" spans="1:52" x14ac:dyDescent="0.25">
      <c r="A1724" s="69" t="s">
        <v>1721</v>
      </c>
      <c r="B1724" s="69" t="s">
        <v>2075</v>
      </c>
      <c r="C1724" s="70"/>
      <c r="D1724" s="71"/>
      <c r="E1724" s="72"/>
      <c r="F1724" s="73"/>
      <c r="G1724" s="70"/>
      <c r="H1724" s="74"/>
      <c r="I1724" s="75"/>
      <c r="J1724" s="75"/>
      <c r="K1724" s="36"/>
      <c r="L1724" s="82"/>
      <c r="M1724" s="82"/>
      <c r="N1724" s="77"/>
      <c r="O1724" s="84" t="s">
        <v>233</v>
      </c>
      <c r="P1724" s="86">
        <v>43168.061643518522</v>
      </c>
      <c r="Q1724" s="84" t="s">
        <v>2396</v>
      </c>
      <c r="R1724" s="84"/>
      <c r="S1724" s="84"/>
      <c r="T1724" s="84" t="s">
        <v>3570</v>
      </c>
      <c r="U1724" s="87" t="s">
        <v>3884</v>
      </c>
      <c r="V1724" s="87" t="s">
        <v>3884</v>
      </c>
      <c r="W1724" s="86">
        <v>43168.061643518522</v>
      </c>
      <c r="X1724" s="87" t="s">
        <v>6327</v>
      </c>
      <c r="Y1724" s="84"/>
      <c r="Z1724" s="84"/>
      <c r="AA1724" s="90" t="s">
        <v>7906</v>
      </c>
      <c r="AB1724" s="84"/>
      <c r="AC1724" s="84" t="b">
        <v>0</v>
      </c>
      <c r="AD1724" s="84">
        <v>0</v>
      </c>
      <c r="AE1724" s="90" t="s">
        <v>243</v>
      </c>
      <c r="AF1724" s="84" t="b">
        <v>0</v>
      </c>
      <c r="AG1724" s="84" t="s">
        <v>8486</v>
      </c>
      <c r="AH1724" s="84"/>
      <c r="AI1724" s="90" t="s">
        <v>243</v>
      </c>
      <c r="AJ1724" s="84" t="b">
        <v>0</v>
      </c>
      <c r="AK1724" s="84">
        <v>319</v>
      </c>
      <c r="AL1724" s="90" t="s">
        <v>8311</v>
      </c>
      <c r="AM1724" s="84" t="s">
        <v>251</v>
      </c>
      <c r="AN1724" s="84" t="b">
        <v>0</v>
      </c>
      <c r="AO1724" s="90" t="s">
        <v>8311</v>
      </c>
      <c r="AP1724" s="84" t="s">
        <v>179</v>
      </c>
      <c r="AQ1724" s="84">
        <v>0</v>
      </c>
      <c r="AR1724" s="84">
        <v>0</v>
      </c>
      <c r="AS1724" s="84"/>
      <c r="AT1724" s="84"/>
      <c r="AU1724" s="84"/>
      <c r="AV1724" s="84"/>
      <c r="AW1724" s="84"/>
      <c r="AX1724" s="84"/>
      <c r="AY1724" s="84"/>
      <c r="AZ1724" s="84"/>
    </row>
    <row r="1725" spans="1:52" x14ac:dyDescent="0.25">
      <c r="A1725" s="69" t="s">
        <v>1722</v>
      </c>
      <c r="B1725" s="69" t="s">
        <v>1722</v>
      </c>
      <c r="C1725" s="70"/>
      <c r="D1725" s="71"/>
      <c r="E1725" s="72"/>
      <c r="F1725" s="73"/>
      <c r="G1725" s="70"/>
      <c r="H1725" s="74"/>
      <c r="I1725" s="75"/>
      <c r="J1725" s="75"/>
      <c r="K1725" s="36"/>
      <c r="L1725" s="82"/>
      <c r="M1725" s="82"/>
      <c r="N1725" s="77"/>
      <c r="O1725" s="84" t="s">
        <v>179</v>
      </c>
      <c r="P1725" s="86">
        <v>43167.506365740737</v>
      </c>
      <c r="Q1725" s="84" t="s">
        <v>2970</v>
      </c>
      <c r="R1725" s="84"/>
      <c r="S1725" s="84"/>
      <c r="T1725" s="84" t="s">
        <v>3779</v>
      </c>
      <c r="U1725" s="84"/>
      <c r="V1725" s="87" t="s">
        <v>4885</v>
      </c>
      <c r="W1725" s="86">
        <v>43167.506365740737</v>
      </c>
      <c r="X1725" s="87" t="s">
        <v>6328</v>
      </c>
      <c r="Y1725" s="84"/>
      <c r="Z1725" s="84"/>
      <c r="AA1725" s="90" t="s">
        <v>7907</v>
      </c>
      <c r="AB1725" s="84"/>
      <c r="AC1725" s="84" t="b">
        <v>0</v>
      </c>
      <c r="AD1725" s="84">
        <v>42</v>
      </c>
      <c r="AE1725" s="90" t="s">
        <v>243</v>
      </c>
      <c r="AF1725" s="84" t="b">
        <v>0</v>
      </c>
      <c r="AG1725" s="84" t="s">
        <v>250</v>
      </c>
      <c r="AH1725" s="84"/>
      <c r="AI1725" s="90" t="s">
        <v>243</v>
      </c>
      <c r="AJ1725" s="84" t="b">
        <v>0</v>
      </c>
      <c r="AK1725" s="84">
        <v>19</v>
      </c>
      <c r="AL1725" s="90" t="s">
        <v>243</v>
      </c>
      <c r="AM1725" s="84" t="s">
        <v>252</v>
      </c>
      <c r="AN1725" s="84" t="b">
        <v>0</v>
      </c>
      <c r="AO1725" s="90" t="s">
        <v>7907</v>
      </c>
      <c r="AP1725" s="84" t="s">
        <v>270</v>
      </c>
      <c r="AQ1725" s="84">
        <v>0</v>
      </c>
      <c r="AR1725" s="84">
        <v>0</v>
      </c>
      <c r="AS1725" s="84" t="s">
        <v>8558</v>
      </c>
      <c r="AT1725" s="84" t="s">
        <v>8565</v>
      </c>
      <c r="AU1725" s="84" t="s">
        <v>402</v>
      </c>
      <c r="AV1725" s="84" t="s">
        <v>8565</v>
      </c>
      <c r="AW1725" s="84" t="s">
        <v>8581</v>
      </c>
      <c r="AX1725" s="84" t="s">
        <v>8565</v>
      </c>
      <c r="AY1725" s="84" t="s">
        <v>8593</v>
      </c>
      <c r="AZ1725" s="87" t="s">
        <v>8601</v>
      </c>
    </row>
    <row r="1726" spans="1:52" x14ac:dyDescent="0.25">
      <c r="A1726" s="69" t="s">
        <v>1723</v>
      </c>
      <c r="B1726" s="69" t="s">
        <v>1722</v>
      </c>
      <c r="C1726" s="70"/>
      <c r="D1726" s="71"/>
      <c r="E1726" s="72"/>
      <c r="F1726" s="73"/>
      <c r="G1726" s="70"/>
      <c r="H1726" s="74"/>
      <c r="I1726" s="75"/>
      <c r="J1726" s="75"/>
      <c r="K1726" s="36"/>
      <c r="L1726" s="82"/>
      <c r="M1726" s="82"/>
      <c r="N1726" s="77"/>
      <c r="O1726" s="84" t="s">
        <v>233</v>
      </c>
      <c r="P1726" s="86">
        <v>43168.058819444443</v>
      </c>
      <c r="Q1726" s="84" t="s">
        <v>2741</v>
      </c>
      <c r="R1726" s="84"/>
      <c r="S1726" s="84"/>
      <c r="T1726" s="84" t="s">
        <v>3701</v>
      </c>
      <c r="U1726" s="84"/>
      <c r="V1726" s="87" t="s">
        <v>4886</v>
      </c>
      <c r="W1726" s="86">
        <v>43168.058819444443</v>
      </c>
      <c r="X1726" s="87" t="s">
        <v>6329</v>
      </c>
      <c r="Y1726" s="84"/>
      <c r="Z1726" s="84"/>
      <c r="AA1726" s="90" t="s">
        <v>7908</v>
      </c>
      <c r="AB1726" s="84"/>
      <c r="AC1726" s="84" t="b">
        <v>0</v>
      </c>
      <c r="AD1726" s="84">
        <v>0</v>
      </c>
      <c r="AE1726" s="90" t="s">
        <v>243</v>
      </c>
      <c r="AF1726" s="84" t="b">
        <v>0</v>
      </c>
      <c r="AG1726" s="84" t="s">
        <v>250</v>
      </c>
      <c r="AH1726" s="84"/>
      <c r="AI1726" s="90" t="s">
        <v>243</v>
      </c>
      <c r="AJ1726" s="84" t="b">
        <v>0</v>
      </c>
      <c r="AK1726" s="84">
        <v>19</v>
      </c>
      <c r="AL1726" s="90" t="s">
        <v>7907</v>
      </c>
      <c r="AM1726" s="84" t="s">
        <v>251</v>
      </c>
      <c r="AN1726" s="84" t="b">
        <v>0</v>
      </c>
      <c r="AO1726" s="90" t="s">
        <v>7907</v>
      </c>
      <c r="AP1726" s="84" t="s">
        <v>179</v>
      </c>
      <c r="AQ1726" s="84">
        <v>0</v>
      </c>
      <c r="AR1726" s="84">
        <v>0</v>
      </c>
      <c r="AS1726" s="84"/>
      <c r="AT1726" s="84"/>
      <c r="AU1726" s="84"/>
      <c r="AV1726" s="84"/>
      <c r="AW1726" s="84"/>
      <c r="AX1726" s="84"/>
      <c r="AY1726" s="84"/>
      <c r="AZ1726" s="84"/>
    </row>
    <row r="1727" spans="1:52" x14ac:dyDescent="0.25">
      <c r="A1727" s="69" t="s">
        <v>1723</v>
      </c>
      <c r="B1727" s="69" t="s">
        <v>2033</v>
      </c>
      <c r="C1727" s="70"/>
      <c r="D1727" s="71"/>
      <c r="E1727" s="72"/>
      <c r="F1727" s="73"/>
      <c r="G1727" s="70"/>
      <c r="H1727" s="74"/>
      <c r="I1727" s="75"/>
      <c r="J1727" s="75"/>
      <c r="K1727" s="36"/>
      <c r="L1727" s="82"/>
      <c r="M1727" s="82"/>
      <c r="N1727" s="77"/>
      <c r="O1727" s="84" t="s">
        <v>233</v>
      </c>
      <c r="P1727" s="86">
        <v>43168.061643518522</v>
      </c>
      <c r="Q1727" s="84" t="s">
        <v>2806</v>
      </c>
      <c r="R1727" s="84"/>
      <c r="S1727" s="84"/>
      <c r="T1727" s="84" t="s">
        <v>3718</v>
      </c>
      <c r="U1727" s="84"/>
      <c r="V1727" s="87" t="s">
        <v>4886</v>
      </c>
      <c r="W1727" s="86">
        <v>43168.061643518522</v>
      </c>
      <c r="X1727" s="87" t="s">
        <v>6330</v>
      </c>
      <c r="Y1727" s="84"/>
      <c r="Z1727" s="84"/>
      <c r="AA1727" s="90" t="s">
        <v>7909</v>
      </c>
      <c r="AB1727" s="84"/>
      <c r="AC1727" s="84" t="b">
        <v>0</v>
      </c>
      <c r="AD1727" s="84">
        <v>0</v>
      </c>
      <c r="AE1727" s="90" t="s">
        <v>243</v>
      </c>
      <c r="AF1727" s="84" t="b">
        <v>0</v>
      </c>
      <c r="AG1727" s="84" t="s">
        <v>248</v>
      </c>
      <c r="AH1727" s="84"/>
      <c r="AI1727" s="90" t="s">
        <v>243</v>
      </c>
      <c r="AJ1727" s="84" t="b">
        <v>0</v>
      </c>
      <c r="AK1727" s="84">
        <v>853</v>
      </c>
      <c r="AL1727" s="90" t="s">
        <v>8263</v>
      </c>
      <c r="AM1727" s="84" t="s">
        <v>251</v>
      </c>
      <c r="AN1727" s="84" t="b">
        <v>0</v>
      </c>
      <c r="AO1727" s="90" t="s">
        <v>8263</v>
      </c>
      <c r="AP1727" s="84" t="s">
        <v>179</v>
      </c>
      <c r="AQ1727" s="84">
        <v>0</v>
      </c>
      <c r="AR1727" s="84">
        <v>0</v>
      </c>
      <c r="AS1727" s="84"/>
      <c r="AT1727" s="84"/>
      <c r="AU1727" s="84"/>
      <c r="AV1727" s="84"/>
      <c r="AW1727" s="84"/>
      <c r="AX1727" s="84"/>
      <c r="AY1727" s="84"/>
      <c r="AZ1727" s="84"/>
    </row>
    <row r="1728" spans="1:52" x14ac:dyDescent="0.25">
      <c r="A1728" s="69" t="s">
        <v>1724</v>
      </c>
      <c r="B1728" s="69" t="s">
        <v>2039</v>
      </c>
      <c r="C1728" s="70"/>
      <c r="D1728" s="71"/>
      <c r="E1728" s="72"/>
      <c r="F1728" s="73"/>
      <c r="G1728" s="70"/>
      <c r="H1728" s="74"/>
      <c r="I1728" s="75"/>
      <c r="J1728" s="75"/>
      <c r="K1728" s="36"/>
      <c r="L1728" s="82"/>
      <c r="M1728" s="82"/>
      <c r="N1728" s="77"/>
      <c r="O1728" s="84" t="s">
        <v>233</v>
      </c>
      <c r="P1728" s="86">
        <v>43168.061678240738</v>
      </c>
      <c r="Q1728" s="84" t="s">
        <v>2855</v>
      </c>
      <c r="R1728" s="84"/>
      <c r="S1728" s="84"/>
      <c r="T1728" s="84" t="s">
        <v>3547</v>
      </c>
      <c r="U1728" s="87" t="s">
        <v>3980</v>
      </c>
      <c r="V1728" s="87" t="s">
        <v>3980</v>
      </c>
      <c r="W1728" s="86">
        <v>43168.061678240738</v>
      </c>
      <c r="X1728" s="87" t="s">
        <v>6331</v>
      </c>
      <c r="Y1728" s="84"/>
      <c r="Z1728" s="84"/>
      <c r="AA1728" s="90" t="s">
        <v>7910</v>
      </c>
      <c r="AB1728" s="84"/>
      <c r="AC1728" s="84" t="b">
        <v>0</v>
      </c>
      <c r="AD1728" s="84">
        <v>0</v>
      </c>
      <c r="AE1728" s="90" t="s">
        <v>243</v>
      </c>
      <c r="AF1728" s="84" t="b">
        <v>0</v>
      </c>
      <c r="AG1728" s="84" t="s">
        <v>248</v>
      </c>
      <c r="AH1728" s="84"/>
      <c r="AI1728" s="90" t="s">
        <v>243</v>
      </c>
      <c r="AJ1728" s="84" t="b">
        <v>0</v>
      </c>
      <c r="AK1728" s="84">
        <v>9</v>
      </c>
      <c r="AL1728" s="90" t="s">
        <v>8269</v>
      </c>
      <c r="AM1728" s="84" t="s">
        <v>253</v>
      </c>
      <c r="AN1728" s="84" t="b">
        <v>0</v>
      </c>
      <c r="AO1728" s="90" t="s">
        <v>8269</v>
      </c>
      <c r="AP1728" s="84" t="s">
        <v>179</v>
      </c>
      <c r="AQ1728" s="84">
        <v>0</v>
      </c>
      <c r="AR1728" s="84">
        <v>0</v>
      </c>
      <c r="AS1728" s="84"/>
      <c r="AT1728" s="84"/>
      <c r="AU1728" s="84"/>
      <c r="AV1728" s="84"/>
      <c r="AW1728" s="84"/>
      <c r="AX1728" s="84"/>
      <c r="AY1728" s="84"/>
      <c r="AZ1728" s="84"/>
    </row>
    <row r="1729" spans="1:52" x14ac:dyDescent="0.25">
      <c r="A1729" s="69" t="s">
        <v>1725</v>
      </c>
      <c r="B1729" s="69" t="s">
        <v>1781</v>
      </c>
      <c r="C1729" s="70"/>
      <c r="D1729" s="71"/>
      <c r="E1729" s="72"/>
      <c r="F1729" s="73"/>
      <c r="G1729" s="70"/>
      <c r="H1729" s="74"/>
      <c r="I1729" s="75"/>
      <c r="J1729" s="75"/>
      <c r="K1729" s="36"/>
      <c r="L1729" s="82"/>
      <c r="M1729" s="82"/>
      <c r="N1729" s="77"/>
      <c r="O1729" s="84" t="s">
        <v>233</v>
      </c>
      <c r="P1729" s="86">
        <v>43168.061678240738</v>
      </c>
      <c r="Q1729" s="84" t="s">
        <v>2971</v>
      </c>
      <c r="R1729" s="84"/>
      <c r="S1729" s="84"/>
      <c r="T1729" s="84" t="s">
        <v>3547</v>
      </c>
      <c r="U1729" s="87" t="s">
        <v>4008</v>
      </c>
      <c r="V1729" s="87" t="s">
        <v>4008</v>
      </c>
      <c r="W1729" s="86">
        <v>43168.061678240738</v>
      </c>
      <c r="X1729" s="87" t="s">
        <v>6332</v>
      </c>
      <c r="Y1729" s="84"/>
      <c r="Z1729" s="84"/>
      <c r="AA1729" s="90" t="s">
        <v>7911</v>
      </c>
      <c r="AB1729" s="84"/>
      <c r="AC1729" s="84" t="b">
        <v>0</v>
      </c>
      <c r="AD1729" s="84">
        <v>0</v>
      </c>
      <c r="AE1729" s="90" t="s">
        <v>243</v>
      </c>
      <c r="AF1729" s="84" t="b">
        <v>0</v>
      </c>
      <c r="AG1729" s="84" t="s">
        <v>8486</v>
      </c>
      <c r="AH1729" s="84"/>
      <c r="AI1729" s="90" t="s">
        <v>243</v>
      </c>
      <c r="AJ1729" s="84" t="b">
        <v>0</v>
      </c>
      <c r="AK1729" s="84">
        <v>754</v>
      </c>
      <c r="AL1729" s="90" t="s">
        <v>7973</v>
      </c>
      <c r="AM1729" s="84" t="s">
        <v>251</v>
      </c>
      <c r="AN1729" s="84" t="b">
        <v>0</v>
      </c>
      <c r="AO1729" s="90" t="s">
        <v>7973</v>
      </c>
      <c r="AP1729" s="84" t="s">
        <v>179</v>
      </c>
      <c r="AQ1729" s="84">
        <v>0</v>
      </c>
      <c r="AR1729" s="84">
        <v>0</v>
      </c>
      <c r="AS1729" s="84"/>
      <c r="AT1729" s="84"/>
      <c r="AU1729" s="84"/>
      <c r="AV1729" s="84"/>
      <c r="AW1729" s="84"/>
      <c r="AX1729" s="84"/>
      <c r="AY1729" s="84"/>
      <c r="AZ1729" s="84"/>
    </row>
    <row r="1730" spans="1:52" x14ac:dyDescent="0.25">
      <c r="A1730" s="69" t="s">
        <v>1726</v>
      </c>
      <c r="B1730" s="69" t="s">
        <v>222</v>
      </c>
      <c r="C1730" s="70"/>
      <c r="D1730" s="71"/>
      <c r="E1730" s="72"/>
      <c r="F1730" s="73"/>
      <c r="G1730" s="70"/>
      <c r="H1730" s="74"/>
      <c r="I1730" s="75"/>
      <c r="J1730" s="75"/>
      <c r="K1730" s="36"/>
      <c r="L1730" s="82"/>
      <c r="M1730" s="82"/>
      <c r="N1730" s="77"/>
      <c r="O1730" s="84" t="s">
        <v>234</v>
      </c>
      <c r="P1730" s="86">
        <v>43168.055069444446</v>
      </c>
      <c r="Q1730" s="84" t="s">
        <v>2972</v>
      </c>
      <c r="R1730" s="87" t="s">
        <v>3366</v>
      </c>
      <c r="S1730" s="84" t="s">
        <v>236</v>
      </c>
      <c r="T1730" s="84" t="s">
        <v>3780</v>
      </c>
      <c r="U1730" s="87" t="s">
        <v>4009</v>
      </c>
      <c r="V1730" s="87" t="s">
        <v>4009</v>
      </c>
      <c r="W1730" s="86">
        <v>43168.055069444446</v>
      </c>
      <c r="X1730" s="87" t="s">
        <v>6333</v>
      </c>
      <c r="Y1730" s="84"/>
      <c r="Z1730" s="84"/>
      <c r="AA1730" s="90" t="s">
        <v>7912</v>
      </c>
      <c r="AB1730" s="90" t="s">
        <v>8382</v>
      </c>
      <c r="AC1730" s="84" t="b">
        <v>0</v>
      </c>
      <c r="AD1730" s="84">
        <v>1</v>
      </c>
      <c r="AE1730" s="90" t="s">
        <v>245</v>
      </c>
      <c r="AF1730" s="84" t="b">
        <v>1</v>
      </c>
      <c r="AG1730" s="84" t="s">
        <v>248</v>
      </c>
      <c r="AH1730" s="84"/>
      <c r="AI1730" s="90" t="s">
        <v>8513</v>
      </c>
      <c r="AJ1730" s="84" t="b">
        <v>0</v>
      </c>
      <c r="AK1730" s="84">
        <v>0</v>
      </c>
      <c r="AL1730" s="90" t="s">
        <v>243</v>
      </c>
      <c r="AM1730" s="84" t="s">
        <v>252</v>
      </c>
      <c r="AN1730" s="84" t="b">
        <v>0</v>
      </c>
      <c r="AO1730" s="90" t="s">
        <v>8382</v>
      </c>
      <c r="AP1730" s="84" t="s">
        <v>179</v>
      </c>
      <c r="AQ1730" s="84">
        <v>0</v>
      </c>
      <c r="AR1730" s="84">
        <v>0</v>
      </c>
      <c r="AS1730" s="84"/>
      <c r="AT1730" s="84"/>
      <c r="AU1730" s="84"/>
      <c r="AV1730" s="84"/>
      <c r="AW1730" s="84"/>
      <c r="AX1730" s="84"/>
      <c r="AY1730" s="84"/>
      <c r="AZ1730" s="84"/>
    </row>
    <row r="1731" spans="1:52" x14ac:dyDescent="0.25">
      <c r="A1731" s="69" t="s">
        <v>1726</v>
      </c>
      <c r="B1731" s="69" t="s">
        <v>222</v>
      </c>
      <c r="C1731" s="70"/>
      <c r="D1731" s="71"/>
      <c r="E1731" s="72"/>
      <c r="F1731" s="73"/>
      <c r="G1731" s="70"/>
      <c r="H1731" s="74"/>
      <c r="I1731" s="75"/>
      <c r="J1731" s="75"/>
      <c r="K1731" s="36"/>
      <c r="L1731" s="82"/>
      <c r="M1731" s="82"/>
      <c r="N1731" s="77"/>
      <c r="O1731" s="84" t="s">
        <v>234</v>
      </c>
      <c r="P1731" s="86">
        <v>43168.056226851855</v>
      </c>
      <c r="Q1731" s="84" t="s">
        <v>2973</v>
      </c>
      <c r="R1731" s="87" t="s">
        <v>3367</v>
      </c>
      <c r="S1731" s="84" t="s">
        <v>236</v>
      </c>
      <c r="T1731" s="84" t="s">
        <v>3781</v>
      </c>
      <c r="U1731" s="87" t="s">
        <v>4010</v>
      </c>
      <c r="V1731" s="87" t="s">
        <v>4010</v>
      </c>
      <c r="W1731" s="86">
        <v>43168.056226851855</v>
      </c>
      <c r="X1731" s="87" t="s">
        <v>6334</v>
      </c>
      <c r="Y1731" s="84"/>
      <c r="Z1731" s="84"/>
      <c r="AA1731" s="90" t="s">
        <v>7913</v>
      </c>
      <c r="AB1731" s="90" t="s">
        <v>8382</v>
      </c>
      <c r="AC1731" s="84" t="b">
        <v>0</v>
      </c>
      <c r="AD1731" s="84">
        <v>2</v>
      </c>
      <c r="AE1731" s="90" t="s">
        <v>245</v>
      </c>
      <c r="AF1731" s="84" t="b">
        <v>1</v>
      </c>
      <c r="AG1731" s="84" t="s">
        <v>248</v>
      </c>
      <c r="AH1731" s="84"/>
      <c r="AI1731" s="90" t="s">
        <v>8514</v>
      </c>
      <c r="AJ1731" s="84" t="b">
        <v>0</v>
      </c>
      <c r="AK1731" s="84">
        <v>1</v>
      </c>
      <c r="AL1731" s="90" t="s">
        <v>243</v>
      </c>
      <c r="AM1731" s="84" t="s">
        <v>252</v>
      </c>
      <c r="AN1731" s="84" t="b">
        <v>0</v>
      </c>
      <c r="AO1731" s="90" t="s">
        <v>8382</v>
      </c>
      <c r="AP1731" s="84" t="s">
        <v>179</v>
      </c>
      <c r="AQ1731" s="84">
        <v>0</v>
      </c>
      <c r="AR1731" s="84">
        <v>0</v>
      </c>
      <c r="AS1731" s="84"/>
      <c r="AT1731" s="84"/>
      <c r="AU1731" s="84"/>
      <c r="AV1731" s="84"/>
      <c r="AW1731" s="84"/>
      <c r="AX1731" s="84"/>
      <c r="AY1731" s="84"/>
      <c r="AZ1731" s="84"/>
    </row>
    <row r="1732" spans="1:52" x14ac:dyDescent="0.25">
      <c r="A1732" s="69" t="s">
        <v>1726</v>
      </c>
      <c r="B1732" s="69" t="s">
        <v>222</v>
      </c>
      <c r="C1732" s="70"/>
      <c r="D1732" s="71"/>
      <c r="E1732" s="72"/>
      <c r="F1732" s="73"/>
      <c r="G1732" s="70"/>
      <c r="H1732" s="74"/>
      <c r="I1732" s="75"/>
      <c r="J1732" s="75"/>
      <c r="K1732" s="36"/>
      <c r="L1732" s="82"/>
      <c r="M1732" s="82"/>
      <c r="N1732" s="77"/>
      <c r="O1732" s="84" t="s">
        <v>234</v>
      </c>
      <c r="P1732" s="86">
        <v>43168.061689814815</v>
      </c>
      <c r="Q1732" s="84" t="s">
        <v>2974</v>
      </c>
      <c r="R1732" s="87" t="s">
        <v>3368</v>
      </c>
      <c r="S1732" s="84" t="s">
        <v>236</v>
      </c>
      <c r="T1732" s="84" t="s">
        <v>3782</v>
      </c>
      <c r="U1732" s="84"/>
      <c r="V1732" s="87" t="s">
        <v>4887</v>
      </c>
      <c r="W1732" s="86">
        <v>43168.061689814815</v>
      </c>
      <c r="X1732" s="87" t="s">
        <v>6335</v>
      </c>
      <c r="Y1732" s="84"/>
      <c r="Z1732" s="84"/>
      <c r="AA1732" s="90" t="s">
        <v>7914</v>
      </c>
      <c r="AB1732" s="90" t="s">
        <v>8383</v>
      </c>
      <c r="AC1732" s="84" t="b">
        <v>0</v>
      </c>
      <c r="AD1732" s="84">
        <v>1</v>
      </c>
      <c r="AE1732" s="90" t="s">
        <v>245</v>
      </c>
      <c r="AF1732" s="84" t="b">
        <v>1</v>
      </c>
      <c r="AG1732" s="84" t="s">
        <v>248</v>
      </c>
      <c r="AH1732" s="84"/>
      <c r="AI1732" s="90" t="s">
        <v>8515</v>
      </c>
      <c r="AJ1732" s="84" t="b">
        <v>0</v>
      </c>
      <c r="AK1732" s="84">
        <v>0</v>
      </c>
      <c r="AL1732" s="90" t="s">
        <v>243</v>
      </c>
      <c r="AM1732" s="84" t="s">
        <v>252</v>
      </c>
      <c r="AN1732" s="84" t="b">
        <v>0</v>
      </c>
      <c r="AO1732" s="90" t="s">
        <v>8383</v>
      </c>
      <c r="AP1732" s="84" t="s">
        <v>179</v>
      </c>
      <c r="AQ1732" s="84">
        <v>0</v>
      </c>
      <c r="AR1732" s="84">
        <v>0</v>
      </c>
      <c r="AS1732" s="84"/>
      <c r="AT1732" s="84"/>
      <c r="AU1732" s="84"/>
      <c r="AV1732" s="84"/>
      <c r="AW1732" s="84"/>
      <c r="AX1732" s="84"/>
      <c r="AY1732" s="84"/>
      <c r="AZ1732" s="84"/>
    </row>
    <row r="1733" spans="1:52" x14ac:dyDescent="0.25">
      <c r="A1733" s="69" t="s">
        <v>1727</v>
      </c>
      <c r="B1733" s="69" t="s">
        <v>1727</v>
      </c>
      <c r="C1733" s="70"/>
      <c r="D1733" s="71"/>
      <c r="E1733" s="72"/>
      <c r="F1733" s="73"/>
      <c r="G1733" s="70"/>
      <c r="H1733" s="74"/>
      <c r="I1733" s="75"/>
      <c r="J1733" s="75"/>
      <c r="K1733" s="36"/>
      <c r="L1733" s="82"/>
      <c r="M1733" s="82"/>
      <c r="N1733" s="77"/>
      <c r="O1733" s="84" t="s">
        <v>179</v>
      </c>
      <c r="P1733" s="86">
        <v>43168.061701388891</v>
      </c>
      <c r="Q1733" s="84" t="s">
        <v>2975</v>
      </c>
      <c r="R1733" s="84"/>
      <c r="S1733" s="84"/>
      <c r="T1733" s="84" t="s">
        <v>3547</v>
      </c>
      <c r="U1733" s="84"/>
      <c r="V1733" s="87" t="s">
        <v>4888</v>
      </c>
      <c r="W1733" s="86">
        <v>43168.061701388891</v>
      </c>
      <c r="X1733" s="87" t="s">
        <v>6336</v>
      </c>
      <c r="Y1733" s="84"/>
      <c r="Z1733" s="84"/>
      <c r="AA1733" s="90" t="s">
        <v>7915</v>
      </c>
      <c r="AB1733" s="84"/>
      <c r="AC1733" s="84" t="b">
        <v>0</v>
      </c>
      <c r="AD1733" s="84">
        <v>0</v>
      </c>
      <c r="AE1733" s="90" t="s">
        <v>243</v>
      </c>
      <c r="AF1733" s="84" t="b">
        <v>0</v>
      </c>
      <c r="AG1733" s="84" t="s">
        <v>248</v>
      </c>
      <c r="AH1733" s="84"/>
      <c r="AI1733" s="90" t="s">
        <v>243</v>
      </c>
      <c r="AJ1733" s="84" t="b">
        <v>0</v>
      </c>
      <c r="AK1733" s="84">
        <v>0</v>
      </c>
      <c r="AL1733" s="90" t="s">
        <v>243</v>
      </c>
      <c r="AM1733" s="84" t="s">
        <v>252</v>
      </c>
      <c r="AN1733" s="84" t="b">
        <v>0</v>
      </c>
      <c r="AO1733" s="90" t="s">
        <v>7915</v>
      </c>
      <c r="AP1733" s="84" t="s">
        <v>179</v>
      </c>
      <c r="AQ1733" s="84">
        <v>0</v>
      </c>
      <c r="AR1733" s="84">
        <v>0</v>
      </c>
      <c r="AS1733" s="84"/>
      <c r="AT1733" s="84"/>
      <c r="AU1733" s="84"/>
      <c r="AV1733" s="84"/>
      <c r="AW1733" s="84"/>
      <c r="AX1733" s="84"/>
      <c r="AY1733" s="84"/>
      <c r="AZ1733" s="84"/>
    </row>
    <row r="1734" spans="1:52" x14ac:dyDescent="0.25">
      <c r="A1734" s="69" t="s">
        <v>1728</v>
      </c>
      <c r="B1734" s="69" t="s">
        <v>2331</v>
      </c>
      <c r="C1734" s="70"/>
      <c r="D1734" s="71"/>
      <c r="E1734" s="72"/>
      <c r="F1734" s="73"/>
      <c r="G1734" s="70"/>
      <c r="H1734" s="74"/>
      <c r="I1734" s="75"/>
      <c r="J1734" s="75"/>
      <c r="K1734" s="36"/>
      <c r="L1734" s="82"/>
      <c r="M1734" s="82"/>
      <c r="N1734" s="77"/>
      <c r="O1734" s="84" t="s">
        <v>233</v>
      </c>
      <c r="P1734" s="86">
        <v>43168.061701388891</v>
      </c>
      <c r="Q1734" s="84" t="s">
        <v>2976</v>
      </c>
      <c r="R1734" s="84"/>
      <c r="S1734" s="84"/>
      <c r="T1734" s="84"/>
      <c r="U1734" s="84"/>
      <c r="V1734" s="87" t="s">
        <v>4889</v>
      </c>
      <c r="W1734" s="86">
        <v>43168.061701388891</v>
      </c>
      <c r="X1734" s="87" t="s">
        <v>6337</v>
      </c>
      <c r="Y1734" s="84"/>
      <c r="Z1734" s="84"/>
      <c r="AA1734" s="90" t="s">
        <v>7916</v>
      </c>
      <c r="AB1734" s="84"/>
      <c r="AC1734" s="84" t="b">
        <v>0</v>
      </c>
      <c r="AD1734" s="84">
        <v>0</v>
      </c>
      <c r="AE1734" s="90" t="s">
        <v>243</v>
      </c>
      <c r="AF1734" s="84" t="b">
        <v>0</v>
      </c>
      <c r="AG1734" s="84" t="s">
        <v>248</v>
      </c>
      <c r="AH1734" s="84"/>
      <c r="AI1734" s="90" t="s">
        <v>243</v>
      </c>
      <c r="AJ1734" s="84" t="b">
        <v>0</v>
      </c>
      <c r="AK1734" s="84">
        <v>6</v>
      </c>
      <c r="AL1734" s="90" t="s">
        <v>6769</v>
      </c>
      <c r="AM1734" s="84" t="s">
        <v>252</v>
      </c>
      <c r="AN1734" s="84" t="b">
        <v>0</v>
      </c>
      <c r="AO1734" s="90" t="s">
        <v>6769</v>
      </c>
      <c r="AP1734" s="84" t="s">
        <v>179</v>
      </c>
      <c r="AQ1734" s="84">
        <v>0</v>
      </c>
      <c r="AR1734" s="84">
        <v>0</v>
      </c>
      <c r="AS1734" s="84"/>
      <c r="AT1734" s="84"/>
      <c r="AU1734" s="84"/>
      <c r="AV1734" s="84"/>
      <c r="AW1734" s="84"/>
      <c r="AX1734" s="84"/>
      <c r="AY1734" s="84"/>
      <c r="AZ1734" s="84"/>
    </row>
    <row r="1735" spans="1:52" x14ac:dyDescent="0.25">
      <c r="A1735" s="69" t="s">
        <v>686</v>
      </c>
      <c r="B1735" s="69" t="s">
        <v>2332</v>
      </c>
      <c r="C1735" s="70"/>
      <c r="D1735" s="71"/>
      <c r="E1735" s="72"/>
      <c r="F1735" s="73"/>
      <c r="G1735" s="70"/>
      <c r="H1735" s="74"/>
      <c r="I1735" s="75"/>
      <c r="J1735" s="75"/>
      <c r="K1735" s="36"/>
      <c r="L1735" s="82"/>
      <c r="M1735" s="82"/>
      <c r="N1735" s="77"/>
      <c r="O1735" s="84" t="s">
        <v>233</v>
      </c>
      <c r="P1735" s="86">
        <v>43167.79283564815</v>
      </c>
      <c r="Q1735" s="84" t="s">
        <v>2379</v>
      </c>
      <c r="R1735" s="84"/>
      <c r="S1735" s="84"/>
      <c r="T1735" s="84" t="s">
        <v>3556</v>
      </c>
      <c r="U1735" s="87" t="s">
        <v>3875</v>
      </c>
      <c r="V1735" s="87" t="s">
        <v>3875</v>
      </c>
      <c r="W1735" s="86">
        <v>43167.79283564815</v>
      </c>
      <c r="X1735" s="87" t="s">
        <v>5190</v>
      </c>
      <c r="Y1735" s="84"/>
      <c r="Z1735" s="84"/>
      <c r="AA1735" s="90" t="s">
        <v>6769</v>
      </c>
      <c r="AB1735" s="84"/>
      <c r="AC1735" s="84" t="b">
        <v>0</v>
      </c>
      <c r="AD1735" s="84">
        <v>10</v>
      </c>
      <c r="AE1735" s="90" t="s">
        <v>243</v>
      </c>
      <c r="AF1735" s="84" t="b">
        <v>0</v>
      </c>
      <c r="AG1735" s="84" t="s">
        <v>248</v>
      </c>
      <c r="AH1735" s="84"/>
      <c r="AI1735" s="90" t="s">
        <v>243</v>
      </c>
      <c r="AJ1735" s="84" t="b">
        <v>0</v>
      </c>
      <c r="AK1735" s="84">
        <v>6</v>
      </c>
      <c r="AL1735" s="90" t="s">
        <v>243</v>
      </c>
      <c r="AM1735" s="84" t="s">
        <v>252</v>
      </c>
      <c r="AN1735" s="84" t="b">
        <v>0</v>
      </c>
      <c r="AO1735" s="90" t="s">
        <v>6769</v>
      </c>
      <c r="AP1735" s="84" t="s">
        <v>270</v>
      </c>
      <c r="AQ1735" s="84">
        <v>0</v>
      </c>
      <c r="AR1735" s="84">
        <v>0</v>
      </c>
      <c r="AS1735" s="84"/>
      <c r="AT1735" s="84"/>
      <c r="AU1735" s="84"/>
      <c r="AV1735" s="84"/>
      <c r="AW1735" s="84"/>
      <c r="AX1735" s="84"/>
      <c r="AY1735" s="84"/>
      <c r="AZ1735" s="84"/>
    </row>
    <row r="1736" spans="1:52" x14ac:dyDescent="0.25">
      <c r="A1736" s="69" t="s">
        <v>1728</v>
      </c>
      <c r="B1736" s="69" t="s">
        <v>2332</v>
      </c>
      <c r="C1736" s="70"/>
      <c r="D1736" s="71"/>
      <c r="E1736" s="72"/>
      <c r="F1736" s="73"/>
      <c r="G1736" s="70"/>
      <c r="H1736" s="74"/>
      <c r="I1736" s="75"/>
      <c r="J1736" s="75"/>
      <c r="K1736" s="36"/>
      <c r="L1736" s="82"/>
      <c r="M1736" s="82"/>
      <c r="N1736" s="77"/>
      <c r="O1736" s="84" t="s">
        <v>233</v>
      </c>
      <c r="P1736" s="86">
        <v>43168.061701388891</v>
      </c>
      <c r="Q1736" s="84" t="s">
        <v>2976</v>
      </c>
      <c r="R1736" s="84"/>
      <c r="S1736" s="84"/>
      <c r="T1736" s="84"/>
      <c r="U1736" s="84"/>
      <c r="V1736" s="87" t="s">
        <v>4889</v>
      </c>
      <c r="W1736" s="86">
        <v>43168.061701388891</v>
      </c>
      <c r="X1736" s="87" t="s">
        <v>6337</v>
      </c>
      <c r="Y1736" s="84"/>
      <c r="Z1736" s="84"/>
      <c r="AA1736" s="90" t="s">
        <v>7916</v>
      </c>
      <c r="AB1736" s="84"/>
      <c r="AC1736" s="84" t="b">
        <v>0</v>
      </c>
      <c r="AD1736" s="84">
        <v>0</v>
      </c>
      <c r="AE1736" s="90" t="s">
        <v>243</v>
      </c>
      <c r="AF1736" s="84" t="b">
        <v>0</v>
      </c>
      <c r="AG1736" s="84" t="s">
        <v>248</v>
      </c>
      <c r="AH1736" s="84"/>
      <c r="AI1736" s="90" t="s">
        <v>243</v>
      </c>
      <c r="AJ1736" s="84" t="b">
        <v>0</v>
      </c>
      <c r="AK1736" s="84">
        <v>6</v>
      </c>
      <c r="AL1736" s="90" t="s">
        <v>6769</v>
      </c>
      <c r="AM1736" s="84" t="s">
        <v>252</v>
      </c>
      <c r="AN1736" s="84" t="b">
        <v>0</v>
      </c>
      <c r="AO1736" s="90" t="s">
        <v>6769</v>
      </c>
      <c r="AP1736" s="84" t="s">
        <v>179</v>
      </c>
      <c r="AQ1736" s="84">
        <v>0</v>
      </c>
      <c r="AR1736" s="84">
        <v>0</v>
      </c>
      <c r="AS1736" s="84"/>
      <c r="AT1736" s="84"/>
      <c r="AU1736" s="84"/>
      <c r="AV1736" s="84"/>
      <c r="AW1736" s="84"/>
      <c r="AX1736" s="84"/>
      <c r="AY1736" s="84"/>
      <c r="AZ1736" s="84"/>
    </row>
    <row r="1737" spans="1:52" x14ac:dyDescent="0.25">
      <c r="A1737" s="69" t="s">
        <v>686</v>
      </c>
      <c r="B1737" s="69" t="s">
        <v>2333</v>
      </c>
      <c r="C1737" s="70"/>
      <c r="D1737" s="71"/>
      <c r="E1737" s="72"/>
      <c r="F1737" s="73"/>
      <c r="G1737" s="70"/>
      <c r="H1737" s="74"/>
      <c r="I1737" s="75"/>
      <c r="J1737" s="75"/>
      <c r="K1737" s="36"/>
      <c r="L1737" s="82"/>
      <c r="M1737" s="82"/>
      <c r="N1737" s="77"/>
      <c r="O1737" s="84" t="s">
        <v>233</v>
      </c>
      <c r="P1737" s="86">
        <v>43167.79283564815</v>
      </c>
      <c r="Q1737" s="84" t="s">
        <v>2379</v>
      </c>
      <c r="R1737" s="84"/>
      <c r="S1737" s="84"/>
      <c r="T1737" s="84" t="s">
        <v>3556</v>
      </c>
      <c r="U1737" s="87" t="s">
        <v>3875</v>
      </c>
      <c r="V1737" s="87" t="s">
        <v>3875</v>
      </c>
      <c r="W1737" s="86">
        <v>43167.79283564815</v>
      </c>
      <c r="X1737" s="87" t="s">
        <v>5190</v>
      </c>
      <c r="Y1737" s="84"/>
      <c r="Z1737" s="84"/>
      <c r="AA1737" s="90" t="s">
        <v>6769</v>
      </c>
      <c r="AB1737" s="84"/>
      <c r="AC1737" s="84" t="b">
        <v>0</v>
      </c>
      <c r="AD1737" s="84">
        <v>10</v>
      </c>
      <c r="AE1737" s="90" t="s">
        <v>243</v>
      </c>
      <c r="AF1737" s="84" t="b">
        <v>0</v>
      </c>
      <c r="AG1737" s="84" t="s">
        <v>248</v>
      </c>
      <c r="AH1737" s="84"/>
      <c r="AI1737" s="90" t="s">
        <v>243</v>
      </c>
      <c r="AJ1737" s="84" t="b">
        <v>0</v>
      </c>
      <c r="AK1737" s="84">
        <v>6</v>
      </c>
      <c r="AL1737" s="90" t="s">
        <v>243</v>
      </c>
      <c r="AM1737" s="84" t="s">
        <v>252</v>
      </c>
      <c r="AN1737" s="84" t="b">
        <v>0</v>
      </c>
      <c r="AO1737" s="90" t="s">
        <v>6769</v>
      </c>
      <c r="AP1737" s="84" t="s">
        <v>270</v>
      </c>
      <c r="AQ1737" s="84">
        <v>0</v>
      </c>
      <c r="AR1737" s="84">
        <v>0</v>
      </c>
      <c r="AS1737" s="84"/>
      <c r="AT1737" s="84"/>
      <c r="AU1737" s="84"/>
      <c r="AV1737" s="84"/>
      <c r="AW1737" s="84"/>
      <c r="AX1737" s="84"/>
      <c r="AY1737" s="84"/>
      <c r="AZ1737" s="84"/>
    </row>
    <row r="1738" spans="1:52" x14ac:dyDescent="0.25">
      <c r="A1738" s="69" t="s">
        <v>1728</v>
      </c>
      <c r="B1738" s="69" t="s">
        <v>2333</v>
      </c>
      <c r="C1738" s="70"/>
      <c r="D1738" s="71"/>
      <c r="E1738" s="72"/>
      <c r="F1738" s="73"/>
      <c r="G1738" s="70"/>
      <c r="H1738" s="74"/>
      <c r="I1738" s="75"/>
      <c r="J1738" s="75"/>
      <c r="K1738" s="36"/>
      <c r="L1738" s="82"/>
      <c r="M1738" s="82"/>
      <c r="N1738" s="77"/>
      <c r="O1738" s="84" t="s">
        <v>233</v>
      </c>
      <c r="P1738" s="86">
        <v>43168.061701388891</v>
      </c>
      <c r="Q1738" s="84" t="s">
        <v>2976</v>
      </c>
      <c r="R1738" s="84"/>
      <c r="S1738" s="84"/>
      <c r="T1738" s="84"/>
      <c r="U1738" s="84"/>
      <c r="V1738" s="87" t="s">
        <v>4889</v>
      </c>
      <c r="W1738" s="86">
        <v>43168.061701388891</v>
      </c>
      <c r="X1738" s="87" t="s">
        <v>6337</v>
      </c>
      <c r="Y1738" s="84"/>
      <c r="Z1738" s="84"/>
      <c r="AA1738" s="90" t="s">
        <v>7916</v>
      </c>
      <c r="AB1738" s="84"/>
      <c r="AC1738" s="84" t="b">
        <v>0</v>
      </c>
      <c r="AD1738" s="84">
        <v>0</v>
      </c>
      <c r="AE1738" s="90" t="s">
        <v>243</v>
      </c>
      <c r="AF1738" s="84" t="b">
        <v>0</v>
      </c>
      <c r="AG1738" s="84" t="s">
        <v>248</v>
      </c>
      <c r="AH1738" s="84"/>
      <c r="AI1738" s="90" t="s">
        <v>243</v>
      </c>
      <c r="AJ1738" s="84" t="b">
        <v>0</v>
      </c>
      <c r="AK1738" s="84">
        <v>6</v>
      </c>
      <c r="AL1738" s="90" t="s">
        <v>6769</v>
      </c>
      <c r="AM1738" s="84" t="s">
        <v>252</v>
      </c>
      <c r="AN1738" s="84" t="b">
        <v>0</v>
      </c>
      <c r="AO1738" s="90" t="s">
        <v>6769</v>
      </c>
      <c r="AP1738" s="84" t="s">
        <v>179</v>
      </c>
      <c r="AQ1738" s="84">
        <v>0</v>
      </c>
      <c r="AR1738" s="84">
        <v>0</v>
      </c>
      <c r="AS1738" s="84"/>
      <c r="AT1738" s="84"/>
      <c r="AU1738" s="84"/>
      <c r="AV1738" s="84"/>
      <c r="AW1738" s="84"/>
      <c r="AX1738" s="84"/>
      <c r="AY1738" s="84"/>
      <c r="AZ1738" s="84"/>
    </row>
    <row r="1739" spans="1:52" x14ac:dyDescent="0.25">
      <c r="A1739" s="69" t="s">
        <v>1728</v>
      </c>
      <c r="B1739" s="69" t="s">
        <v>686</v>
      </c>
      <c r="C1739" s="70"/>
      <c r="D1739" s="71"/>
      <c r="E1739" s="72"/>
      <c r="F1739" s="73"/>
      <c r="G1739" s="70"/>
      <c r="H1739" s="74"/>
      <c r="I1739" s="75"/>
      <c r="J1739" s="75"/>
      <c r="K1739" s="36"/>
      <c r="L1739" s="82"/>
      <c r="M1739" s="82"/>
      <c r="N1739" s="77"/>
      <c r="O1739" s="84" t="s">
        <v>233</v>
      </c>
      <c r="P1739" s="86">
        <v>43168.061701388891</v>
      </c>
      <c r="Q1739" s="84" t="s">
        <v>2976</v>
      </c>
      <c r="R1739" s="84"/>
      <c r="S1739" s="84"/>
      <c r="T1739" s="84"/>
      <c r="U1739" s="84"/>
      <c r="V1739" s="87" t="s">
        <v>4889</v>
      </c>
      <c r="W1739" s="86">
        <v>43168.061701388891</v>
      </c>
      <c r="X1739" s="87" t="s">
        <v>6337</v>
      </c>
      <c r="Y1739" s="84"/>
      <c r="Z1739" s="84"/>
      <c r="AA1739" s="90" t="s">
        <v>7916</v>
      </c>
      <c r="AB1739" s="84"/>
      <c r="AC1739" s="84" t="b">
        <v>0</v>
      </c>
      <c r="AD1739" s="84">
        <v>0</v>
      </c>
      <c r="AE1739" s="90" t="s">
        <v>243</v>
      </c>
      <c r="AF1739" s="84" t="b">
        <v>0</v>
      </c>
      <c r="AG1739" s="84" t="s">
        <v>248</v>
      </c>
      <c r="AH1739" s="84"/>
      <c r="AI1739" s="90" t="s">
        <v>243</v>
      </c>
      <c r="AJ1739" s="84" t="b">
        <v>0</v>
      </c>
      <c r="AK1739" s="84">
        <v>6</v>
      </c>
      <c r="AL1739" s="90" t="s">
        <v>6769</v>
      </c>
      <c r="AM1739" s="84" t="s">
        <v>252</v>
      </c>
      <c r="AN1739" s="84" t="b">
        <v>0</v>
      </c>
      <c r="AO1739" s="90" t="s">
        <v>6769</v>
      </c>
      <c r="AP1739" s="84" t="s">
        <v>179</v>
      </c>
      <c r="AQ1739" s="84">
        <v>0</v>
      </c>
      <c r="AR1739" s="84">
        <v>0</v>
      </c>
      <c r="AS1739" s="84"/>
      <c r="AT1739" s="84"/>
      <c r="AU1739" s="84"/>
      <c r="AV1739" s="84"/>
      <c r="AW1739" s="84"/>
      <c r="AX1739" s="84"/>
      <c r="AY1739" s="84"/>
      <c r="AZ1739" s="84"/>
    </row>
    <row r="1740" spans="1:52" x14ac:dyDescent="0.25">
      <c r="A1740" s="69" t="s">
        <v>1729</v>
      </c>
      <c r="B1740" s="69" t="s">
        <v>1729</v>
      </c>
      <c r="C1740" s="70"/>
      <c r="D1740" s="71"/>
      <c r="E1740" s="72"/>
      <c r="F1740" s="73"/>
      <c r="G1740" s="70"/>
      <c r="H1740" s="74"/>
      <c r="I1740" s="75"/>
      <c r="J1740" s="75"/>
      <c r="K1740" s="36"/>
      <c r="L1740" s="82"/>
      <c r="M1740" s="82"/>
      <c r="N1740" s="77"/>
      <c r="O1740" s="84" t="s">
        <v>179</v>
      </c>
      <c r="P1740" s="86">
        <v>43168.061747685184</v>
      </c>
      <c r="Q1740" s="84" t="s">
        <v>2977</v>
      </c>
      <c r="R1740" s="87" t="s">
        <v>3369</v>
      </c>
      <c r="S1740" s="84" t="s">
        <v>3437</v>
      </c>
      <c r="T1740" s="84" t="s">
        <v>3783</v>
      </c>
      <c r="U1740" s="84"/>
      <c r="V1740" s="87" t="s">
        <v>4890</v>
      </c>
      <c r="W1740" s="86">
        <v>43168.061747685184</v>
      </c>
      <c r="X1740" s="87" t="s">
        <v>6338</v>
      </c>
      <c r="Y1740" s="84"/>
      <c r="Z1740" s="84"/>
      <c r="AA1740" s="90" t="s">
        <v>7917</v>
      </c>
      <c r="AB1740" s="84"/>
      <c r="AC1740" s="84" t="b">
        <v>0</v>
      </c>
      <c r="AD1740" s="84">
        <v>0</v>
      </c>
      <c r="AE1740" s="90" t="s">
        <v>243</v>
      </c>
      <c r="AF1740" s="84" t="b">
        <v>0</v>
      </c>
      <c r="AG1740" s="84" t="s">
        <v>248</v>
      </c>
      <c r="AH1740" s="84"/>
      <c r="AI1740" s="90" t="s">
        <v>243</v>
      </c>
      <c r="AJ1740" s="84" t="b">
        <v>0</v>
      </c>
      <c r="AK1740" s="84">
        <v>0</v>
      </c>
      <c r="AL1740" s="90" t="s">
        <v>243</v>
      </c>
      <c r="AM1740" s="84" t="s">
        <v>252</v>
      </c>
      <c r="AN1740" s="84" t="b">
        <v>0</v>
      </c>
      <c r="AO1740" s="90" t="s">
        <v>7917</v>
      </c>
      <c r="AP1740" s="84" t="s">
        <v>179</v>
      </c>
      <c r="AQ1740" s="84">
        <v>0</v>
      </c>
      <c r="AR1740" s="84">
        <v>0</v>
      </c>
      <c r="AS1740" s="84"/>
      <c r="AT1740" s="84"/>
      <c r="AU1740" s="84"/>
      <c r="AV1740" s="84"/>
      <c r="AW1740" s="84"/>
      <c r="AX1740" s="84"/>
      <c r="AY1740" s="84"/>
      <c r="AZ1740" s="84"/>
    </row>
    <row r="1741" spans="1:52" x14ac:dyDescent="0.25">
      <c r="A1741" s="69" t="s">
        <v>1730</v>
      </c>
      <c r="B1741" s="69" t="s">
        <v>1730</v>
      </c>
      <c r="C1741" s="70"/>
      <c r="D1741" s="71"/>
      <c r="E1741" s="72"/>
      <c r="F1741" s="73"/>
      <c r="G1741" s="70"/>
      <c r="H1741" s="74"/>
      <c r="I1741" s="75"/>
      <c r="J1741" s="75"/>
      <c r="K1741" s="36"/>
      <c r="L1741" s="82"/>
      <c r="M1741" s="82"/>
      <c r="N1741" s="77"/>
      <c r="O1741" s="84" t="s">
        <v>179</v>
      </c>
      <c r="P1741" s="86">
        <v>43168.061747685184</v>
      </c>
      <c r="Q1741" s="84" t="s">
        <v>2978</v>
      </c>
      <c r="R1741" s="84"/>
      <c r="S1741" s="84"/>
      <c r="T1741" s="84" t="s">
        <v>3547</v>
      </c>
      <c r="U1741" s="84"/>
      <c r="V1741" s="87" t="s">
        <v>4891</v>
      </c>
      <c r="W1741" s="86">
        <v>43168.061747685184</v>
      </c>
      <c r="X1741" s="87" t="s">
        <v>6339</v>
      </c>
      <c r="Y1741" s="84"/>
      <c r="Z1741" s="84"/>
      <c r="AA1741" s="90" t="s">
        <v>7918</v>
      </c>
      <c r="AB1741" s="84"/>
      <c r="AC1741" s="84" t="b">
        <v>0</v>
      </c>
      <c r="AD1741" s="84">
        <v>0</v>
      </c>
      <c r="AE1741" s="90" t="s">
        <v>243</v>
      </c>
      <c r="AF1741" s="84" t="b">
        <v>0</v>
      </c>
      <c r="AG1741" s="84" t="s">
        <v>248</v>
      </c>
      <c r="AH1741" s="84"/>
      <c r="AI1741" s="90" t="s">
        <v>243</v>
      </c>
      <c r="AJ1741" s="84" t="b">
        <v>0</v>
      </c>
      <c r="AK1741" s="84">
        <v>0</v>
      </c>
      <c r="AL1741" s="90" t="s">
        <v>243</v>
      </c>
      <c r="AM1741" s="84" t="s">
        <v>252</v>
      </c>
      <c r="AN1741" s="84" t="b">
        <v>0</v>
      </c>
      <c r="AO1741" s="90" t="s">
        <v>7918</v>
      </c>
      <c r="AP1741" s="84" t="s">
        <v>179</v>
      </c>
      <c r="AQ1741" s="84">
        <v>0</v>
      </c>
      <c r="AR1741" s="84">
        <v>0</v>
      </c>
      <c r="AS1741" s="84"/>
      <c r="AT1741" s="84"/>
      <c r="AU1741" s="84"/>
      <c r="AV1741" s="84"/>
      <c r="AW1741" s="84"/>
      <c r="AX1741" s="84"/>
      <c r="AY1741" s="84"/>
      <c r="AZ1741" s="84"/>
    </row>
    <row r="1742" spans="1:52" x14ac:dyDescent="0.25">
      <c r="A1742" s="69" t="s">
        <v>1731</v>
      </c>
      <c r="B1742" s="69" t="s">
        <v>2075</v>
      </c>
      <c r="C1742" s="70"/>
      <c r="D1742" s="71"/>
      <c r="E1742" s="72"/>
      <c r="F1742" s="73"/>
      <c r="G1742" s="70"/>
      <c r="H1742" s="74"/>
      <c r="I1742" s="75"/>
      <c r="J1742" s="75"/>
      <c r="K1742" s="36"/>
      <c r="L1742" s="82"/>
      <c r="M1742" s="82"/>
      <c r="N1742" s="77"/>
      <c r="O1742" s="84" t="s">
        <v>233</v>
      </c>
      <c r="P1742" s="86">
        <v>43168.061759259261</v>
      </c>
      <c r="Q1742" s="84" t="s">
        <v>2396</v>
      </c>
      <c r="R1742" s="84"/>
      <c r="S1742" s="84"/>
      <c r="T1742" s="84" t="s">
        <v>3570</v>
      </c>
      <c r="U1742" s="87" t="s">
        <v>3884</v>
      </c>
      <c r="V1742" s="87" t="s">
        <v>3884</v>
      </c>
      <c r="W1742" s="86">
        <v>43168.061759259261</v>
      </c>
      <c r="X1742" s="87" t="s">
        <v>6340</v>
      </c>
      <c r="Y1742" s="84"/>
      <c r="Z1742" s="84"/>
      <c r="AA1742" s="90" t="s">
        <v>7919</v>
      </c>
      <c r="AB1742" s="84"/>
      <c r="AC1742" s="84" t="b">
        <v>0</v>
      </c>
      <c r="AD1742" s="84">
        <v>0</v>
      </c>
      <c r="AE1742" s="90" t="s">
        <v>243</v>
      </c>
      <c r="AF1742" s="84" t="b">
        <v>0</v>
      </c>
      <c r="AG1742" s="84" t="s">
        <v>8486</v>
      </c>
      <c r="AH1742" s="84"/>
      <c r="AI1742" s="90" t="s">
        <v>243</v>
      </c>
      <c r="AJ1742" s="84" t="b">
        <v>0</v>
      </c>
      <c r="AK1742" s="84">
        <v>319</v>
      </c>
      <c r="AL1742" s="90" t="s">
        <v>8311</v>
      </c>
      <c r="AM1742" s="84" t="s">
        <v>251</v>
      </c>
      <c r="AN1742" s="84" t="b">
        <v>0</v>
      </c>
      <c r="AO1742" s="90" t="s">
        <v>8311</v>
      </c>
      <c r="AP1742" s="84" t="s">
        <v>179</v>
      </c>
      <c r="AQ1742" s="84">
        <v>0</v>
      </c>
      <c r="AR1742" s="84">
        <v>0</v>
      </c>
      <c r="AS1742" s="84"/>
      <c r="AT1742" s="84"/>
      <c r="AU1742" s="84"/>
      <c r="AV1742" s="84"/>
      <c r="AW1742" s="84"/>
      <c r="AX1742" s="84"/>
      <c r="AY1742" s="84"/>
      <c r="AZ1742" s="84"/>
    </row>
    <row r="1743" spans="1:52" x14ac:dyDescent="0.25">
      <c r="A1743" s="69" t="s">
        <v>1732</v>
      </c>
      <c r="B1743" s="69" t="s">
        <v>1732</v>
      </c>
      <c r="C1743" s="70"/>
      <c r="D1743" s="71"/>
      <c r="E1743" s="72"/>
      <c r="F1743" s="73"/>
      <c r="G1743" s="70"/>
      <c r="H1743" s="74"/>
      <c r="I1743" s="75"/>
      <c r="J1743" s="75"/>
      <c r="K1743" s="36"/>
      <c r="L1743" s="82"/>
      <c r="M1743" s="82"/>
      <c r="N1743" s="77"/>
      <c r="O1743" s="84" t="s">
        <v>179</v>
      </c>
      <c r="P1743" s="86">
        <v>43168.061759259261</v>
      </c>
      <c r="Q1743" s="84" t="s">
        <v>2979</v>
      </c>
      <c r="R1743" s="87" t="s">
        <v>3370</v>
      </c>
      <c r="S1743" s="84" t="s">
        <v>236</v>
      </c>
      <c r="T1743" s="84" t="s">
        <v>3784</v>
      </c>
      <c r="U1743" s="84"/>
      <c r="V1743" s="87" t="s">
        <v>4892</v>
      </c>
      <c r="W1743" s="86">
        <v>43168.061759259261</v>
      </c>
      <c r="X1743" s="87" t="s">
        <v>6341</v>
      </c>
      <c r="Y1743" s="84"/>
      <c r="Z1743" s="84"/>
      <c r="AA1743" s="90" t="s">
        <v>7920</v>
      </c>
      <c r="AB1743" s="84"/>
      <c r="AC1743" s="84" t="b">
        <v>0</v>
      </c>
      <c r="AD1743" s="84">
        <v>0</v>
      </c>
      <c r="AE1743" s="90" t="s">
        <v>243</v>
      </c>
      <c r="AF1743" s="84" t="b">
        <v>1</v>
      </c>
      <c r="AG1743" s="84" t="s">
        <v>248</v>
      </c>
      <c r="AH1743" s="84"/>
      <c r="AI1743" s="90" t="s">
        <v>8516</v>
      </c>
      <c r="AJ1743" s="84" t="b">
        <v>0</v>
      </c>
      <c r="AK1743" s="84">
        <v>0</v>
      </c>
      <c r="AL1743" s="90" t="s">
        <v>243</v>
      </c>
      <c r="AM1743" s="84" t="s">
        <v>253</v>
      </c>
      <c r="AN1743" s="84" t="b">
        <v>0</v>
      </c>
      <c r="AO1743" s="90" t="s">
        <v>7920</v>
      </c>
      <c r="AP1743" s="84" t="s">
        <v>179</v>
      </c>
      <c r="AQ1743" s="84">
        <v>0</v>
      </c>
      <c r="AR1743" s="84">
        <v>0</v>
      </c>
      <c r="AS1743" s="84"/>
      <c r="AT1743" s="84"/>
      <c r="AU1743" s="84"/>
      <c r="AV1743" s="84"/>
      <c r="AW1743" s="84"/>
      <c r="AX1743" s="84"/>
      <c r="AY1743" s="84"/>
      <c r="AZ1743" s="84"/>
    </row>
    <row r="1744" spans="1:52" x14ac:dyDescent="0.25">
      <c r="A1744" s="69" t="s">
        <v>1733</v>
      </c>
      <c r="B1744" s="69" t="s">
        <v>1989</v>
      </c>
      <c r="C1744" s="70"/>
      <c r="D1744" s="71"/>
      <c r="E1744" s="72"/>
      <c r="F1744" s="73"/>
      <c r="G1744" s="70"/>
      <c r="H1744" s="74"/>
      <c r="I1744" s="75"/>
      <c r="J1744" s="75"/>
      <c r="K1744" s="36"/>
      <c r="L1744" s="82"/>
      <c r="M1744" s="82"/>
      <c r="N1744" s="77"/>
      <c r="O1744" s="84" t="s">
        <v>233</v>
      </c>
      <c r="P1744" s="86">
        <v>43168.061782407407</v>
      </c>
      <c r="Q1744" s="84" t="s">
        <v>2780</v>
      </c>
      <c r="R1744" s="84"/>
      <c r="S1744" s="84"/>
      <c r="T1744" s="84" t="s">
        <v>3708</v>
      </c>
      <c r="U1744" s="84"/>
      <c r="V1744" s="87" t="s">
        <v>4893</v>
      </c>
      <c r="W1744" s="86">
        <v>43168.061782407407</v>
      </c>
      <c r="X1744" s="87" t="s">
        <v>6342</v>
      </c>
      <c r="Y1744" s="84"/>
      <c r="Z1744" s="84"/>
      <c r="AA1744" s="90" t="s">
        <v>7921</v>
      </c>
      <c r="AB1744" s="84"/>
      <c r="AC1744" s="84" t="b">
        <v>0</v>
      </c>
      <c r="AD1744" s="84">
        <v>0</v>
      </c>
      <c r="AE1744" s="90" t="s">
        <v>243</v>
      </c>
      <c r="AF1744" s="84" t="b">
        <v>0</v>
      </c>
      <c r="AG1744" s="84" t="s">
        <v>248</v>
      </c>
      <c r="AH1744" s="84"/>
      <c r="AI1744" s="90" t="s">
        <v>243</v>
      </c>
      <c r="AJ1744" s="84" t="b">
        <v>0</v>
      </c>
      <c r="AK1744" s="84">
        <v>4</v>
      </c>
      <c r="AL1744" s="90" t="s">
        <v>8212</v>
      </c>
      <c r="AM1744" s="84" t="s">
        <v>251</v>
      </c>
      <c r="AN1744" s="84" t="b">
        <v>0</v>
      </c>
      <c r="AO1744" s="90" t="s">
        <v>8212</v>
      </c>
      <c r="AP1744" s="84" t="s">
        <v>179</v>
      </c>
      <c r="AQ1744" s="84">
        <v>0</v>
      </c>
      <c r="AR1744" s="84">
        <v>0</v>
      </c>
      <c r="AS1744" s="84"/>
      <c r="AT1744" s="84"/>
      <c r="AU1744" s="84"/>
      <c r="AV1744" s="84"/>
      <c r="AW1744" s="84"/>
      <c r="AX1744" s="84"/>
      <c r="AY1744" s="84"/>
      <c r="AZ1744" s="84"/>
    </row>
    <row r="1745" spans="1:52" x14ac:dyDescent="0.25">
      <c r="A1745" s="69" t="s">
        <v>1734</v>
      </c>
      <c r="B1745" s="69" t="s">
        <v>2066</v>
      </c>
      <c r="C1745" s="70"/>
      <c r="D1745" s="71"/>
      <c r="E1745" s="72"/>
      <c r="F1745" s="73"/>
      <c r="G1745" s="70"/>
      <c r="H1745" s="74"/>
      <c r="I1745" s="75"/>
      <c r="J1745" s="75"/>
      <c r="K1745" s="36"/>
      <c r="L1745" s="82"/>
      <c r="M1745" s="82"/>
      <c r="N1745" s="77"/>
      <c r="O1745" s="84" t="s">
        <v>233</v>
      </c>
      <c r="P1745" s="86">
        <v>43168.061793981484</v>
      </c>
      <c r="Q1745" s="84" t="s">
        <v>2571</v>
      </c>
      <c r="R1745" s="84"/>
      <c r="S1745" s="84"/>
      <c r="T1745" s="84" t="s">
        <v>3637</v>
      </c>
      <c r="U1745" s="84"/>
      <c r="V1745" s="87" t="s">
        <v>4894</v>
      </c>
      <c r="W1745" s="86">
        <v>43168.061793981484</v>
      </c>
      <c r="X1745" s="87" t="s">
        <v>6343</v>
      </c>
      <c r="Y1745" s="84"/>
      <c r="Z1745" s="84"/>
      <c r="AA1745" s="90" t="s">
        <v>7922</v>
      </c>
      <c r="AB1745" s="84"/>
      <c r="AC1745" s="84" t="b">
        <v>0</v>
      </c>
      <c r="AD1745" s="84">
        <v>0</v>
      </c>
      <c r="AE1745" s="90" t="s">
        <v>243</v>
      </c>
      <c r="AF1745" s="84" t="b">
        <v>0</v>
      </c>
      <c r="AG1745" s="84" t="s">
        <v>248</v>
      </c>
      <c r="AH1745" s="84"/>
      <c r="AI1745" s="90" t="s">
        <v>243</v>
      </c>
      <c r="AJ1745" s="84" t="b">
        <v>0</v>
      </c>
      <c r="AK1745" s="84">
        <v>31</v>
      </c>
      <c r="AL1745" s="90" t="s">
        <v>8299</v>
      </c>
      <c r="AM1745" s="84" t="s">
        <v>251</v>
      </c>
      <c r="AN1745" s="84" t="b">
        <v>0</v>
      </c>
      <c r="AO1745" s="90" t="s">
        <v>8299</v>
      </c>
      <c r="AP1745" s="84" t="s">
        <v>179</v>
      </c>
      <c r="AQ1745" s="84">
        <v>0</v>
      </c>
      <c r="AR1745" s="84">
        <v>0</v>
      </c>
      <c r="AS1745" s="84"/>
      <c r="AT1745" s="84"/>
      <c r="AU1745" s="84"/>
      <c r="AV1745" s="84"/>
      <c r="AW1745" s="84"/>
      <c r="AX1745" s="84"/>
      <c r="AY1745" s="84"/>
      <c r="AZ1745" s="84"/>
    </row>
    <row r="1746" spans="1:52" x14ac:dyDescent="0.25">
      <c r="A1746" s="69" t="s">
        <v>1735</v>
      </c>
      <c r="B1746" s="69" t="s">
        <v>1735</v>
      </c>
      <c r="C1746" s="70"/>
      <c r="D1746" s="71"/>
      <c r="E1746" s="72"/>
      <c r="F1746" s="73"/>
      <c r="G1746" s="70"/>
      <c r="H1746" s="74"/>
      <c r="I1746" s="75"/>
      <c r="J1746" s="75"/>
      <c r="K1746" s="36"/>
      <c r="L1746" s="82"/>
      <c r="M1746" s="82"/>
      <c r="N1746" s="77"/>
      <c r="O1746" s="84" t="s">
        <v>179</v>
      </c>
      <c r="P1746" s="86">
        <v>43168.06181712963</v>
      </c>
      <c r="Q1746" s="84" t="s">
        <v>2980</v>
      </c>
      <c r="R1746" s="84"/>
      <c r="S1746" s="84"/>
      <c r="T1746" s="84" t="s">
        <v>3785</v>
      </c>
      <c r="U1746" s="84"/>
      <c r="V1746" s="87" t="s">
        <v>242</v>
      </c>
      <c r="W1746" s="86">
        <v>43168.06181712963</v>
      </c>
      <c r="X1746" s="87" t="s">
        <v>6344</v>
      </c>
      <c r="Y1746" s="84"/>
      <c r="Z1746" s="84"/>
      <c r="AA1746" s="90" t="s">
        <v>7923</v>
      </c>
      <c r="AB1746" s="84"/>
      <c r="AC1746" s="84" t="b">
        <v>0</v>
      </c>
      <c r="AD1746" s="84">
        <v>0</v>
      </c>
      <c r="AE1746" s="90" t="s">
        <v>243</v>
      </c>
      <c r="AF1746" s="84" t="b">
        <v>0</v>
      </c>
      <c r="AG1746" s="84" t="s">
        <v>248</v>
      </c>
      <c r="AH1746" s="84"/>
      <c r="AI1746" s="90" t="s">
        <v>243</v>
      </c>
      <c r="AJ1746" s="84" t="b">
        <v>0</v>
      </c>
      <c r="AK1746" s="84">
        <v>0</v>
      </c>
      <c r="AL1746" s="90" t="s">
        <v>243</v>
      </c>
      <c r="AM1746" s="84" t="s">
        <v>253</v>
      </c>
      <c r="AN1746" s="84" t="b">
        <v>0</v>
      </c>
      <c r="AO1746" s="90" t="s">
        <v>7923</v>
      </c>
      <c r="AP1746" s="84" t="s">
        <v>179</v>
      </c>
      <c r="AQ1746" s="84">
        <v>0</v>
      </c>
      <c r="AR1746" s="84">
        <v>0</v>
      </c>
      <c r="AS1746" s="84"/>
      <c r="AT1746" s="84"/>
      <c r="AU1746" s="84"/>
      <c r="AV1746" s="84"/>
      <c r="AW1746" s="84"/>
      <c r="AX1746" s="84"/>
      <c r="AY1746" s="84"/>
      <c r="AZ1746" s="84"/>
    </row>
    <row r="1747" spans="1:52" x14ac:dyDescent="0.25">
      <c r="A1747" s="69" t="s">
        <v>1736</v>
      </c>
      <c r="B1747" s="69" t="s">
        <v>2334</v>
      </c>
      <c r="C1747" s="70"/>
      <c r="D1747" s="71"/>
      <c r="E1747" s="72"/>
      <c r="F1747" s="73"/>
      <c r="G1747" s="70"/>
      <c r="H1747" s="74"/>
      <c r="I1747" s="75"/>
      <c r="J1747" s="75"/>
      <c r="K1747" s="36"/>
      <c r="L1747" s="82"/>
      <c r="M1747" s="82"/>
      <c r="N1747" s="77"/>
      <c r="O1747" s="84" t="s">
        <v>234</v>
      </c>
      <c r="P1747" s="86">
        <v>43168.061828703707</v>
      </c>
      <c r="Q1747" s="84" t="s">
        <v>2981</v>
      </c>
      <c r="R1747" s="84"/>
      <c r="S1747" s="84"/>
      <c r="T1747" s="84" t="s">
        <v>3547</v>
      </c>
      <c r="U1747" s="84"/>
      <c r="V1747" s="87" t="s">
        <v>4895</v>
      </c>
      <c r="W1747" s="86">
        <v>43168.061828703707</v>
      </c>
      <c r="X1747" s="87" t="s">
        <v>6345</v>
      </c>
      <c r="Y1747" s="84"/>
      <c r="Z1747" s="84"/>
      <c r="AA1747" s="90" t="s">
        <v>7924</v>
      </c>
      <c r="AB1747" s="90" t="s">
        <v>8384</v>
      </c>
      <c r="AC1747" s="84" t="b">
        <v>0</v>
      </c>
      <c r="AD1747" s="84">
        <v>0</v>
      </c>
      <c r="AE1747" s="90" t="s">
        <v>8461</v>
      </c>
      <c r="AF1747" s="84" t="b">
        <v>0</v>
      </c>
      <c r="AG1747" s="84" t="s">
        <v>248</v>
      </c>
      <c r="AH1747" s="84"/>
      <c r="AI1747" s="90" t="s">
        <v>243</v>
      </c>
      <c r="AJ1747" s="84" t="b">
        <v>0</v>
      </c>
      <c r="AK1747" s="84">
        <v>0</v>
      </c>
      <c r="AL1747" s="90" t="s">
        <v>243</v>
      </c>
      <c r="AM1747" s="84" t="s">
        <v>253</v>
      </c>
      <c r="AN1747" s="84" t="b">
        <v>0</v>
      </c>
      <c r="AO1747" s="90" t="s">
        <v>8384</v>
      </c>
      <c r="AP1747" s="84" t="s">
        <v>179</v>
      </c>
      <c r="AQ1747" s="84">
        <v>0</v>
      </c>
      <c r="AR1747" s="84">
        <v>0</v>
      </c>
      <c r="AS1747" s="84"/>
      <c r="AT1747" s="84"/>
      <c r="AU1747" s="84"/>
      <c r="AV1747" s="84"/>
      <c r="AW1747" s="84"/>
      <c r="AX1747" s="84"/>
      <c r="AY1747" s="84"/>
      <c r="AZ1747" s="84"/>
    </row>
    <row r="1748" spans="1:52" x14ac:dyDescent="0.25">
      <c r="A1748" s="69" t="s">
        <v>1737</v>
      </c>
      <c r="B1748" s="69" t="s">
        <v>1745</v>
      </c>
      <c r="C1748" s="70"/>
      <c r="D1748" s="71"/>
      <c r="E1748" s="72"/>
      <c r="F1748" s="73"/>
      <c r="G1748" s="70"/>
      <c r="H1748" s="74"/>
      <c r="I1748" s="75"/>
      <c r="J1748" s="75"/>
      <c r="K1748" s="36"/>
      <c r="L1748" s="82"/>
      <c r="M1748" s="82"/>
      <c r="N1748" s="77"/>
      <c r="O1748" s="84" t="s">
        <v>233</v>
      </c>
      <c r="P1748" s="86">
        <v>43168.061840277776</v>
      </c>
      <c r="Q1748" s="84" t="s">
        <v>2982</v>
      </c>
      <c r="R1748" s="84"/>
      <c r="S1748" s="84"/>
      <c r="T1748" s="84" t="s">
        <v>3547</v>
      </c>
      <c r="U1748" s="84"/>
      <c r="V1748" s="87" t="s">
        <v>4896</v>
      </c>
      <c r="W1748" s="86">
        <v>43168.061840277776</v>
      </c>
      <c r="X1748" s="87" t="s">
        <v>6346</v>
      </c>
      <c r="Y1748" s="84"/>
      <c r="Z1748" s="84"/>
      <c r="AA1748" s="90" t="s">
        <v>7925</v>
      </c>
      <c r="AB1748" s="84"/>
      <c r="AC1748" s="84" t="b">
        <v>0</v>
      </c>
      <c r="AD1748" s="84">
        <v>0</v>
      </c>
      <c r="AE1748" s="90" t="s">
        <v>243</v>
      </c>
      <c r="AF1748" s="84" t="b">
        <v>1</v>
      </c>
      <c r="AG1748" s="84" t="s">
        <v>250</v>
      </c>
      <c r="AH1748" s="84"/>
      <c r="AI1748" s="90" t="s">
        <v>8299</v>
      </c>
      <c r="AJ1748" s="84" t="b">
        <v>0</v>
      </c>
      <c r="AK1748" s="84">
        <v>3</v>
      </c>
      <c r="AL1748" s="90" t="s">
        <v>7934</v>
      </c>
      <c r="AM1748" s="84" t="s">
        <v>251</v>
      </c>
      <c r="AN1748" s="84" t="b">
        <v>0</v>
      </c>
      <c r="AO1748" s="90" t="s">
        <v>7934</v>
      </c>
      <c r="AP1748" s="84" t="s">
        <v>179</v>
      </c>
      <c r="AQ1748" s="84">
        <v>0</v>
      </c>
      <c r="AR1748" s="84">
        <v>0</v>
      </c>
      <c r="AS1748" s="84"/>
      <c r="AT1748" s="84"/>
      <c r="AU1748" s="84"/>
      <c r="AV1748" s="84"/>
      <c r="AW1748" s="84"/>
      <c r="AX1748" s="84"/>
      <c r="AY1748" s="84"/>
      <c r="AZ1748" s="84"/>
    </row>
    <row r="1749" spans="1:52" x14ac:dyDescent="0.25">
      <c r="A1749" s="69" t="s">
        <v>1738</v>
      </c>
      <c r="B1749" s="69" t="s">
        <v>2075</v>
      </c>
      <c r="C1749" s="70"/>
      <c r="D1749" s="71"/>
      <c r="E1749" s="72"/>
      <c r="F1749" s="73"/>
      <c r="G1749" s="70"/>
      <c r="H1749" s="74"/>
      <c r="I1749" s="75"/>
      <c r="J1749" s="75"/>
      <c r="K1749" s="36"/>
      <c r="L1749" s="82"/>
      <c r="M1749" s="82"/>
      <c r="N1749" s="77"/>
      <c r="O1749" s="84" t="s">
        <v>233</v>
      </c>
      <c r="P1749" s="86">
        <v>43168.061840277776</v>
      </c>
      <c r="Q1749" s="84" t="s">
        <v>2396</v>
      </c>
      <c r="R1749" s="84"/>
      <c r="S1749" s="84"/>
      <c r="T1749" s="84" t="s">
        <v>3570</v>
      </c>
      <c r="U1749" s="87" t="s">
        <v>3884</v>
      </c>
      <c r="V1749" s="87" t="s">
        <v>3884</v>
      </c>
      <c r="W1749" s="86">
        <v>43168.061840277776</v>
      </c>
      <c r="X1749" s="87" t="s">
        <v>6347</v>
      </c>
      <c r="Y1749" s="84"/>
      <c r="Z1749" s="84"/>
      <c r="AA1749" s="90" t="s">
        <v>7926</v>
      </c>
      <c r="AB1749" s="84"/>
      <c r="AC1749" s="84" t="b">
        <v>0</v>
      </c>
      <c r="AD1749" s="84">
        <v>0</v>
      </c>
      <c r="AE1749" s="90" t="s">
        <v>243</v>
      </c>
      <c r="AF1749" s="84" t="b">
        <v>0</v>
      </c>
      <c r="AG1749" s="84" t="s">
        <v>8486</v>
      </c>
      <c r="AH1749" s="84"/>
      <c r="AI1749" s="90" t="s">
        <v>243</v>
      </c>
      <c r="AJ1749" s="84" t="b">
        <v>0</v>
      </c>
      <c r="AK1749" s="84">
        <v>319</v>
      </c>
      <c r="AL1749" s="90" t="s">
        <v>8311</v>
      </c>
      <c r="AM1749" s="84" t="s">
        <v>252</v>
      </c>
      <c r="AN1749" s="84" t="b">
        <v>0</v>
      </c>
      <c r="AO1749" s="90" t="s">
        <v>8311</v>
      </c>
      <c r="AP1749" s="84" t="s">
        <v>179</v>
      </c>
      <c r="AQ1749" s="84">
        <v>0</v>
      </c>
      <c r="AR1749" s="84">
        <v>0</v>
      </c>
      <c r="AS1749" s="84"/>
      <c r="AT1749" s="84"/>
      <c r="AU1749" s="84"/>
      <c r="AV1749" s="84"/>
      <c r="AW1749" s="84"/>
      <c r="AX1749" s="84"/>
      <c r="AY1749" s="84"/>
      <c r="AZ1749" s="84"/>
    </row>
    <row r="1750" spans="1:52" x14ac:dyDescent="0.25">
      <c r="A1750" s="69" t="s">
        <v>1739</v>
      </c>
      <c r="B1750" s="69" t="s">
        <v>1739</v>
      </c>
      <c r="C1750" s="70"/>
      <c r="D1750" s="71"/>
      <c r="E1750" s="72"/>
      <c r="F1750" s="73"/>
      <c r="G1750" s="70"/>
      <c r="H1750" s="74"/>
      <c r="I1750" s="75"/>
      <c r="J1750" s="75"/>
      <c r="K1750" s="36"/>
      <c r="L1750" s="82"/>
      <c r="M1750" s="82"/>
      <c r="N1750" s="77"/>
      <c r="O1750" s="84" t="s">
        <v>179</v>
      </c>
      <c r="P1750" s="86">
        <v>43168.061863425923</v>
      </c>
      <c r="Q1750" s="84" t="s">
        <v>2983</v>
      </c>
      <c r="R1750" s="87" t="s">
        <v>3371</v>
      </c>
      <c r="S1750" s="84" t="s">
        <v>235</v>
      </c>
      <c r="T1750" s="84" t="s">
        <v>3786</v>
      </c>
      <c r="U1750" s="84"/>
      <c r="V1750" s="87" t="s">
        <v>4897</v>
      </c>
      <c r="W1750" s="86">
        <v>43168.061863425923</v>
      </c>
      <c r="X1750" s="87" t="s">
        <v>6348</v>
      </c>
      <c r="Y1750" s="84"/>
      <c r="Z1750" s="84"/>
      <c r="AA1750" s="90" t="s">
        <v>7927</v>
      </c>
      <c r="AB1750" s="84"/>
      <c r="AC1750" s="84" t="b">
        <v>0</v>
      </c>
      <c r="AD1750" s="84">
        <v>1</v>
      </c>
      <c r="AE1750" s="90" t="s">
        <v>243</v>
      </c>
      <c r="AF1750" s="84" t="b">
        <v>0</v>
      </c>
      <c r="AG1750" s="84" t="s">
        <v>248</v>
      </c>
      <c r="AH1750" s="84"/>
      <c r="AI1750" s="90" t="s">
        <v>243</v>
      </c>
      <c r="AJ1750" s="84" t="b">
        <v>0</v>
      </c>
      <c r="AK1750" s="84">
        <v>1</v>
      </c>
      <c r="AL1750" s="90" t="s">
        <v>243</v>
      </c>
      <c r="AM1750" s="84" t="s">
        <v>252</v>
      </c>
      <c r="AN1750" s="84" t="b">
        <v>0</v>
      </c>
      <c r="AO1750" s="90" t="s">
        <v>7927</v>
      </c>
      <c r="AP1750" s="84" t="s">
        <v>179</v>
      </c>
      <c r="AQ1750" s="84">
        <v>0</v>
      </c>
      <c r="AR1750" s="84">
        <v>0</v>
      </c>
      <c r="AS1750" s="84"/>
      <c r="AT1750" s="84"/>
      <c r="AU1750" s="84"/>
      <c r="AV1750" s="84"/>
      <c r="AW1750" s="84"/>
      <c r="AX1750" s="84"/>
      <c r="AY1750" s="84"/>
      <c r="AZ1750" s="84"/>
    </row>
    <row r="1751" spans="1:52" x14ac:dyDescent="0.25">
      <c r="A1751" s="69" t="s">
        <v>1740</v>
      </c>
      <c r="B1751" s="69" t="s">
        <v>2095</v>
      </c>
      <c r="C1751" s="70"/>
      <c r="D1751" s="71"/>
      <c r="E1751" s="72"/>
      <c r="F1751" s="73"/>
      <c r="G1751" s="70"/>
      <c r="H1751" s="74"/>
      <c r="I1751" s="75"/>
      <c r="J1751" s="75"/>
      <c r="K1751" s="36"/>
      <c r="L1751" s="82"/>
      <c r="M1751" s="82"/>
      <c r="N1751" s="77"/>
      <c r="O1751" s="84" t="s">
        <v>233</v>
      </c>
      <c r="P1751" s="86">
        <v>43168.061874999999</v>
      </c>
      <c r="Q1751" s="84" t="s">
        <v>2400</v>
      </c>
      <c r="R1751" s="84"/>
      <c r="S1751" s="84"/>
      <c r="T1751" s="84"/>
      <c r="U1751" s="84"/>
      <c r="V1751" s="87" t="s">
        <v>4898</v>
      </c>
      <c r="W1751" s="86">
        <v>43168.061874999999</v>
      </c>
      <c r="X1751" s="87" t="s">
        <v>6349</v>
      </c>
      <c r="Y1751" s="84"/>
      <c r="Z1751" s="84"/>
      <c r="AA1751" s="90" t="s">
        <v>7928</v>
      </c>
      <c r="AB1751" s="84"/>
      <c r="AC1751" s="84" t="b">
        <v>0</v>
      </c>
      <c r="AD1751" s="84">
        <v>0</v>
      </c>
      <c r="AE1751" s="90" t="s">
        <v>243</v>
      </c>
      <c r="AF1751" s="84" t="b">
        <v>0</v>
      </c>
      <c r="AG1751" s="84" t="s">
        <v>532</v>
      </c>
      <c r="AH1751" s="84"/>
      <c r="AI1751" s="90" t="s">
        <v>243</v>
      </c>
      <c r="AJ1751" s="84" t="b">
        <v>0</v>
      </c>
      <c r="AK1751" s="84">
        <v>369</v>
      </c>
      <c r="AL1751" s="90" t="s">
        <v>8332</v>
      </c>
      <c r="AM1751" s="84" t="s">
        <v>251</v>
      </c>
      <c r="AN1751" s="84" t="b">
        <v>0</v>
      </c>
      <c r="AO1751" s="90" t="s">
        <v>8332</v>
      </c>
      <c r="AP1751" s="84" t="s">
        <v>179</v>
      </c>
      <c r="AQ1751" s="84">
        <v>0</v>
      </c>
      <c r="AR1751" s="84">
        <v>0</v>
      </c>
      <c r="AS1751" s="84"/>
      <c r="AT1751" s="84"/>
      <c r="AU1751" s="84"/>
      <c r="AV1751" s="84"/>
      <c r="AW1751" s="84"/>
      <c r="AX1751" s="84"/>
      <c r="AY1751" s="84"/>
      <c r="AZ1751" s="84"/>
    </row>
    <row r="1752" spans="1:52" x14ac:dyDescent="0.25">
      <c r="A1752" s="69" t="s">
        <v>1741</v>
      </c>
      <c r="B1752" s="69" t="s">
        <v>2095</v>
      </c>
      <c r="C1752" s="70"/>
      <c r="D1752" s="71"/>
      <c r="E1752" s="72"/>
      <c r="F1752" s="73"/>
      <c r="G1752" s="70"/>
      <c r="H1752" s="74"/>
      <c r="I1752" s="75"/>
      <c r="J1752" s="75"/>
      <c r="K1752" s="36"/>
      <c r="L1752" s="82"/>
      <c r="M1752" s="82"/>
      <c r="N1752" s="77"/>
      <c r="O1752" s="84" t="s">
        <v>233</v>
      </c>
      <c r="P1752" s="86">
        <v>43168.061886574076</v>
      </c>
      <c r="Q1752" s="84" t="s">
        <v>2400</v>
      </c>
      <c r="R1752" s="84"/>
      <c r="S1752" s="84"/>
      <c r="T1752" s="84"/>
      <c r="U1752" s="84"/>
      <c r="V1752" s="87" t="s">
        <v>4899</v>
      </c>
      <c r="W1752" s="86">
        <v>43168.061886574076</v>
      </c>
      <c r="X1752" s="87" t="s">
        <v>6350</v>
      </c>
      <c r="Y1752" s="84"/>
      <c r="Z1752" s="84"/>
      <c r="AA1752" s="90" t="s">
        <v>7929</v>
      </c>
      <c r="AB1752" s="84"/>
      <c r="AC1752" s="84" t="b">
        <v>0</v>
      </c>
      <c r="AD1752" s="84">
        <v>0</v>
      </c>
      <c r="AE1752" s="90" t="s">
        <v>243</v>
      </c>
      <c r="AF1752" s="84" t="b">
        <v>0</v>
      </c>
      <c r="AG1752" s="84" t="s">
        <v>532</v>
      </c>
      <c r="AH1752" s="84"/>
      <c r="AI1752" s="90" t="s">
        <v>243</v>
      </c>
      <c r="AJ1752" s="84" t="b">
        <v>0</v>
      </c>
      <c r="AK1752" s="84">
        <v>369</v>
      </c>
      <c r="AL1752" s="90" t="s">
        <v>8332</v>
      </c>
      <c r="AM1752" s="84" t="s">
        <v>252</v>
      </c>
      <c r="AN1752" s="84" t="b">
        <v>0</v>
      </c>
      <c r="AO1752" s="90" t="s">
        <v>8332</v>
      </c>
      <c r="AP1752" s="84" t="s">
        <v>179</v>
      </c>
      <c r="AQ1752" s="84">
        <v>0</v>
      </c>
      <c r="AR1752" s="84">
        <v>0</v>
      </c>
      <c r="AS1752" s="84"/>
      <c r="AT1752" s="84"/>
      <c r="AU1752" s="84"/>
      <c r="AV1752" s="84"/>
      <c r="AW1752" s="84"/>
      <c r="AX1752" s="84"/>
      <c r="AY1752" s="84"/>
      <c r="AZ1752" s="84"/>
    </row>
    <row r="1753" spans="1:52" x14ac:dyDescent="0.25">
      <c r="A1753" s="69" t="s">
        <v>1742</v>
      </c>
      <c r="B1753" s="69" t="s">
        <v>2335</v>
      </c>
      <c r="C1753" s="70"/>
      <c r="D1753" s="71"/>
      <c r="E1753" s="72"/>
      <c r="F1753" s="73"/>
      <c r="G1753" s="70"/>
      <c r="H1753" s="74"/>
      <c r="I1753" s="75"/>
      <c r="J1753" s="75"/>
      <c r="K1753" s="36"/>
      <c r="L1753" s="82"/>
      <c r="M1753" s="82"/>
      <c r="N1753" s="77"/>
      <c r="O1753" s="84" t="s">
        <v>234</v>
      </c>
      <c r="P1753" s="86">
        <v>43168.061898148146</v>
      </c>
      <c r="Q1753" s="84" t="s">
        <v>2984</v>
      </c>
      <c r="R1753" s="84"/>
      <c r="S1753" s="84"/>
      <c r="T1753" s="84" t="s">
        <v>3787</v>
      </c>
      <c r="U1753" s="87" t="s">
        <v>4011</v>
      </c>
      <c r="V1753" s="87" t="s">
        <v>4011</v>
      </c>
      <c r="W1753" s="86">
        <v>43168.061898148146</v>
      </c>
      <c r="X1753" s="87" t="s">
        <v>6351</v>
      </c>
      <c r="Y1753" s="84"/>
      <c r="Z1753" s="84"/>
      <c r="AA1753" s="90" t="s">
        <v>7930</v>
      </c>
      <c r="AB1753" s="90" t="s">
        <v>8385</v>
      </c>
      <c r="AC1753" s="84" t="b">
        <v>0</v>
      </c>
      <c r="AD1753" s="84">
        <v>0</v>
      </c>
      <c r="AE1753" s="90" t="s">
        <v>8462</v>
      </c>
      <c r="AF1753" s="84" t="b">
        <v>0</v>
      </c>
      <c r="AG1753" s="84" t="s">
        <v>249</v>
      </c>
      <c r="AH1753" s="84"/>
      <c r="AI1753" s="90" t="s">
        <v>243</v>
      </c>
      <c r="AJ1753" s="84" t="b">
        <v>0</v>
      </c>
      <c r="AK1753" s="84">
        <v>0</v>
      </c>
      <c r="AL1753" s="90" t="s">
        <v>243</v>
      </c>
      <c r="AM1753" s="84" t="s">
        <v>251</v>
      </c>
      <c r="AN1753" s="84" t="b">
        <v>0</v>
      </c>
      <c r="AO1753" s="90" t="s">
        <v>8385</v>
      </c>
      <c r="AP1753" s="84" t="s">
        <v>179</v>
      </c>
      <c r="AQ1753" s="84">
        <v>0</v>
      </c>
      <c r="AR1753" s="84">
        <v>0</v>
      </c>
      <c r="AS1753" s="84"/>
      <c r="AT1753" s="84"/>
      <c r="AU1753" s="84"/>
      <c r="AV1753" s="84"/>
      <c r="AW1753" s="84"/>
      <c r="AX1753" s="84"/>
      <c r="AY1753" s="84"/>
      <c r="AZ1753" s="84"/>
    </row>
    <row r="1754" spans="1:52" x14ac:dyDescent="0.25">
      <c r="A1754" s="69" t="s">
        <v>1742</v>
      </c>
      <c r="B1754" s="69" t="s">
        <v>217</v>
      </c>
      <c r="C1754" s="70"/>
      <c r="D1754" s="71"/>
      <c r="E1754" s="72"/>
      <c r="F1754" s="73"/>
      <c r="G1754" s="70"/>
      <c r="H1754" s="74"/>
      <c r="I1754" s="75"/>
      <c r="J1754" s="75"/>
      <c r="K1754" s="36"/>
      <c r="L1754" s="82"/>
      <c r="M1754" s="82"/>
      <c r="N1754" s="77"/>
      <c r="O1754" s="84" t="s">
        <v>233</v>
      </c>
      <c r="P1754" s="86">
        <v>43168.061898148146</v>
      </c>
      <c r="Q1754" s="84" t="s">
        <v>2984</v>
      </c>
      <c r="R1754" s="84"/>
      <c r="S1754" s="84"/>
      <c r="T1754" s="84" t="s">
        <v>3787</v>
      </c>
      <c r="U1754" s="87" t="s">
        <v>4011</v>
      </c>
      <c r="V1754" s="87" t="s">
        <v>4011</v>
      </c>
      <c r="W1754" s="86">
        <v>43168.061898148146</v>
      </c>
      <c r="X1754" s="87" t="s">
        <v>6351</v>
      </c>
      <c r="Y1754" s="84"/>
      <c r="Z1754" s="84"/>
      <c r="AA1754" s="90" t="s">
        <v>7930</v>
      </c>
      <c r="AB1754" s="90" t="s">
        <v>8385</v>
      </c>
      <c r="AC1754" s="84" t="b">
        <v>0</v>
      </c>
      <c r="AD1754" s="84">
        <v>0</v>
      </c>
      <c r="AE1754" s="90" t="s">
        <v>8462</v>
      </c>
      <c r="AF1754" s="84" t="b">
        <v>0</v>
      </c>
      <c r="AG1754" s="84" t="s">
        <v>249</v>
      </c>
      <c r="AH1754" s="84"/>
      <c r="AI1754" s="90" t="s">
        <v>243</v>
      </c>
      <c r="AJ1754" s="84" t="b">
        <v>0</v>
      </c>
      <c r="AK1754" s="84">
        <v>0</v>
      </c>
      <c r="AL1754" s="90" t="s">
        <v>243</v>
      </c>
      <c r="AM1754" s="84" t="s">
        <v>251</v>
      </c>
      <c r="AN1754" s="84" t="b">
        <v>0</v>
      </c>
      <c r="AO1754" s="90" t="s">
        <v>8385</v>
      </c>
      <c r="AP1754" s="84" t="s">
        <v>179</v>
      </c>
      <c r="AQ1754" s="84">
        <v>0</v>
      </c>
      <c r="AR1754" s="84">
        <v>0</v>
      </c>
      <c r="AS1754" s="84"/>
      <c r="AT1754" s="84"/>
      <c r="AU1754" s="84"/>
      <c r="AV1754" s="84"/>
      <c r="AW1754" s="84"/>
      <c r="AX1754" s="84"/>
      <c r="AY1754" s="84"/>
      <c r="AZ1754" s="84"/>
    </row>
    <row r="1755" spans="1:52" x14ac:dyDescent="0.25">
      <c r="A1755" s="69" t="s">
        <v>1743</v>
      </c>
      <c r="B1755" s="69" t="s">
        <v>1743</v>
      </c>
      <c r="C1755" s="70"/>
      <c r="D1755" s="71"/>
      <c r="E1755" s="72"/>
      <c r="F1755" s="73"/>
      <c r="G1755" s="70"/>
      <c r="H1755" s="74"/>
      <c r="I1755" s="75"/>
      <c r="J1755" s="75"/>
      <c r="K1755" s="36"/>
      <c r="L1755" s="82"/>
      <c r="M1755" s="82"/>
      <c r="N1755" s="77"/>
      <c r="O1755" s="84" t="s">
        <v>179</v>
      </c>
      <c r="P1755" s="86">
        <v>43167.476504629631</v>
      </c>
      <c r="Q1755" s="84" t="s">
        <v>2985</v>
      </c>
      <c r="R1755" s="84"/>
      <c r="S1755" s="84"/>
      <c r="T1755" s="84" t="s">
        <v>3788</v>
      </c>
      <c r="U1755" s="84"/>
      <c r="V1755" s="87" t="s">
        <v>4900</v>
      </c>
      <c r="W1755" s="86">
        <v>43167.476504629631</v>
      </c>
      <c r="X1755" s="87" t="s">
        <v>6352</v>
      </c>
      <c r="Y1755" s="84"/>
      <c r="Z1755" s="84"/>
      <c r="AA1755" s="90" t="s">
        <v>7931</v>
      </c>
      <c r="AB1755" s="90" t="s">
        <v>8386</v>
      </c>
      <c r="AC1755" s="84" t="b">
        <v>0</v>
      </c>
      <c r="AD1755" s="84">
        <v>153</v>
      </c>
      <c r="AE1755" s="90" t="s">
        <v>8463</v>
      </c>
      <c r="AF1755" s="84" t="b">
        <v>0</v>
      </c>
      <c r="AG1755" s="84" t="s">
        <v>248</v>
      </c>
      <c r="AH1755" s="84"/>
      <c r="AI1755" s="90" t="s">
        <v>243</v>
      </c>
      <c r="AJ1755" s="84" t="b">
        <v>0</v>
      </c>
      <c r="AK1755" s="84">
        <v>56</v>
      </c>
      <c r="AL1755" s="90" t="s">
        <v>243</v>
      </c>
      <c r="AM1755" s="84" t="s">
        <v>253</v>
      </c>
      <c r="AN1755" s="84" t="b">
        <v>0</v>
      </c>
      <c r="AO1755" s="90" t="s">
        <v>8386</v>
      </c>
      <c r="AP1755" s="84" t="s">
        <v>270</v>
      </c>
      <c r="AQ1755" s="84">
        <v>0</v>
      </c>
      <c r="AR1755" s="84">
        <v>0</v>
      </c>
      <c r="AS1755" s="84"/>
      <c r="AT1755" s="84"/>
      <c r="AU1755" s="84"/>
      <c r="AV1755" s="84"/>
      <c r="AW1755" s="84"/>
      <c r="AX1755" s="84"/>
      <c r="AY1755" s="84"/>
      <c r="AZ1755" s="84"/>
    </row>
    <row r="1756" spans="1:52" x14ac:dyDescent="0.25">
      <c r="A1756" s="69" t="s">
        <v>1743</v>
      </c>
      <c r="B1756" s="69" t="s">
        <v>1743</v>
      </c>
      <c r="C1756" s="70"/>
      <c r="D1756" s="71"/>
      <c r="E1756" s="72"/>
      <c r="F1756" s="73"/>
      <c r="G1756" s="70"/>
      <c r="H1756" s="74"/>
      <c r="I1756" s="75"/>
      <c r="J1756" s="75"/>
      <c r="K1756" s="36"/>
      <c r="L1756" s="82"/>
      <c r="M1756" s="82"/>
      <c r="N1756" s="77"/>
      <c r="O1756" s="84" t="s">
        <v>179</v>
      </c>
      <c r="P1756" s="86">
        <v>43167.878553240742</v>
      </c>
      <c r="Q1756" s="84" t="s">
        <v>2986</v>
      </c>
      <c r="R1756" s="84"/>
      <c r="S1756" s="84"/>
      <c r="T1756" s="84" t="s">
        <v>3547</v>
      </c>
      <c r="U1756" s="87" t="s">
        <v>4012</v>
      </c>
      <c r="V1756" s="87" t="s">
        <v>4012</v>
      </c>
      <c r="W1756" s="86">
        <v>43167.878553240742</v>
      </c>
      <c r="X1756" s="87" t="s">
        <v>6353</v>
      </c>
      <c r="Y1756" s="84"/>
      <c r="Z1756" s="84"/>
      <c r="AA1756" s="90" t="s">
        <v>7932</v>
      </c>
      <c r="AB1756" s="90" t="s">
        <v>8387</v>
      </c>
      <c r="AC1756" s="84" t="b">
        <v>0</v>
      </c>
      <c r="AD1756" s="84">
        <v>113</v>
      </c>
      <c r="AE1756" s="90" t="s">
        <v>8463</v>
      </c>
      <c r="AF1756" s="84" t="b">
        <v>0</v>
      </c>
      <c r="AG1756" s="84" t="s">
        <v>248</v>
      </c>
      <c r="AH1756" s="84"/>
      <c r="AI1756" s="90" t="s">
        <v>243</v>
      </c>
      <c r="AJ1756" s="84" t="b">
        <v>0</v>
      </c>
      <c r="AK1756" s="84">
        <v>83</v>
      </c>
      <c r="AL1756" s="90" t="s">
        <v>243</v>
      </c>
      <c r="AM1756" s="84" t="s">
        <v>252</v>
      </c>
      <c r="AN1756" s="84" t="b">
        <v>0</v>
      </c>
      <c r="AO1756" s="90" t="s">
        <v>8387</v>
      </c>
      <c r="AP1756" s="84" t="s">
        <v>270</v>
      </c>
      <c r="AQ1756" s="84">
        <v>0</v>
      </c>
      <c r="AR1756" s="84">
        <v>0</v>
      </c>
      <c r="AS1756" s="84"/>
      <c r="AT1756" s="84"/>
      <c r="AU1756" s="84"/>
      <c r="AV1756" s="84"/>
      <c r="AW1756" s="84"/>
      <c r="AX1756" s="84"/>
      <c r="AY1756" s="84"/>
      <c r="AZ1756" s="84"/>
    </row>
    <row r="1757" spans="1:52" x14ac:dyDescent="0.25">
      <c r="A1757" s="69" t="s">
        <v>1744</v>
      </c>
      <c r="B1757" s="69" t="s">
        <v>1743</v>
      </c>
      <c r="C1757" s="70"/>
      <c r="D1757" s="71"/>
      <c r="E1757" s="72"/>
      <c r="F1757" s="73"/>
      <c r="G1757" s="70"/>
      <c r="H1757" s="74"/>
      <c r="I1757" s="75"/>
      <c r="J1757" s="75"/>
      <c r="K1757" s="36"/>
      <c r="L1757" s="82"/>
      <c r="M1757" s="82"/>
      <c r="N1757" s="77"/>
      <c r="O1757" s="84" t="s">
        <v>233</v>
      </c>
      <c r="P1757" s="86">
        <v>43168.061898148146</v>
      </c>
      <c r="Q1757" s="84" t="s">
        <v>2450</v>
      </c>
      <c r="R1757" s="84"/>
      <c r="S1757" s="84"/>
      <c r="T1757" s="84"/>
      <c r="U1757" s="84"/>
      <c r="V1757" s="87" t="s">
        <v>4901</v>
      </c>
      <c r="W1757" s="86">
        <v>43168.061898148146</v>
      </c>
      <c r="X1757" s="87" t="s">
        <v>6354</v>
      </c>
      <c r="Y1757" s="84"/>
      <c r="Z1757" s="84"/>
      <c r="AA1757" s="90" t="s">
        <v>7933</v>
      </c>
      <c r="AB1757" s="84"/>
      <c r="AC1757" s="84" t="b">
        <v>0</v>
      </c>
      <c r="AD1757" s="84">
        <v>0</v>
      </c>
      <c r="AE1757" s="90" t="s">
        <v>243</v>
      </c>
      <c r="AF1757" s="84" t="b">
        <v>0</v>
      </c>
      <c r="AG1757" s="84" t="s">
        <v>248</v>
      </c>
      <c r="AH1757" s="84"/>
      <c r="AI1757" s="90" t="s">
        <v>243</v>
      </c>
      <c r="AJ1757" s="84" t="b">
        <v>0</v>
      </c>
      <c r="AK1757" s="84">
        <v>83</v>
      </c>
      <c r="AL1757" s="90" t="s">
        <v>7932</v>
      </c>
      <c r="AM1757" s="84" t="s">
        <v>259</v>
      </c>
      <c r="AN1757" s="84" t="b">
        <v>0</v>
      </c>
      <c r="AO1757" s="90" t="s">
        <v>7932</v>
      </c>
      <c r="AP1757" s="84" t="s">
        <v>179</v>
      </c>
      <c r="AQ1757" s="84">
        <v>0</v>
      </c>
      <c r="AR1757" s="84">
        <v>0</v>
      </c>
      <c r="AS1757" s="84"/>
      <c r="AT1757" s="84"/>
      <c r="AU1757" s="84"/>
      <c r="AV1757" s="84"/>
      <c r="AW1757" s="84"/>
      <c r="AX1757" s="84"/>
      <c r="AY1757" s="84"/>
      <c r="AZ1757" s="84"/>
    </row>
    <row r="1758" spans="1:52" x14ac:dyDescent="0.25">
      <c r="A1758" s="69" t="s">
        <v>1745</v>
      </c>
      <c r="B1758" s="69" t="s">
        <v>1745</v>
      </c>
      <c r="C1758" s="70"/>
      <c r="D1758" s="71"/>
      <c r="E1758" s="72"/>
      <c r="F1758" s="73"/>
      <c r="G1758" s="70"/>
      <c r="H1758" s="74"/>
      <c r="I1758" s="75"/>
      <c r="J1758" s="75"/>
      <c r="K1758" s="36"/>
      <c r="L1758" s="82"/>
      <c r="M1758" s="82"/>
      <c r="N1758" s="77"/>
      <c r="O1758" s="84" t="s">
        <v>179</v>
      </c>
      <c r="P1758" s="86">
        <v>43168.053946759261</v>
      </c>
      <c r="Q1758" s="84" t="s">
        <v>2987</v>
      </c>
      <c r="R1758" s="87" t="s">
        <v>3372</v>
      </c>
      <c r="S1758" s="84" t="s">
        <v>236</v>
      </c>
      <c r="T1758" s="84" t="s">
        <v>3547</v>
      </c>
      <c r="U1758" s="84"/>
      <c r="V1758" s="87" t="s">
        <v>4902</v>
      </c>
      <c r="W1758" s="86">
        <v>43168.053946759261</v>
      </c>
      <c r="X1758" s="87" t="s">
        <v>6355</v>
      </c>
      <c r="Y1758" s="84"/>
      <c r="Z1758" s="84"/>
      <c r="AA1758" s="90" t="s">
        <v>7934</v>
      </c>
      <c r="AB1758" s="84"/>
      <c r="AC1758" s="84" t="b">
        <v>0</v>
      </c>
      <c r="AD1758" s="84">
        <v>1</v>
      </c>
      <c r="AE1758" s="90" t="s">
        <v>243</v>
      </c>
      <c r="AF1758" s="84" t="b">
        <v>1</v>
      </c>
      <c r="AG1758" s="84" t="s">
        <v>250</v>
      </c>
      <c r="AH1758" s="84"/>
      <c r="AI1758" s="90" t="s">
        <v>8299</v>
      </c>
      <c r="AJ1758" s="84" t="b">
        <v>0</v>
      </c>
      <c r="AK1758" s="84">
        <v>3</v>
      </c>
      <c r="AL1758" s="90" t="s">
        <v>243</v>
      </c>
      <c r="AM1758" s="84" t="s">
        <v>253</v>
      </c>
      <c r="AN1758" s="84" t="b">
        <v>0</v>
      </c>
      <c r="AO1758" s="90" t="s">
        <v>7934</v>
      </c>
      <c r="AP1758" s="84" t="s">
        <v>179</v>
      </c>
      <c r="AQ1758" s="84">
        <v>0</v>
      </c>
      <c r="AR1758" s="84">
        <v>0</v>
      </c>
      <c r="AS1758" s="84"/>
      <c r="AT1758" s="84"/>
      <c r="AU1758" s="84"/>
      <c r="AV1758" s="84"/>
      <c r="AW1758" s="84"/>
      <c r="AX1758" s="84"/>
      <c r="AY1758" s="84"/>
      <c r="AZ1758" s="84"/>
    </row>
    <row r="1759" spans="1:52" x14ac:dyDescent="0.25">
      <c r="A1759" s="69" t="s">
        <v>1746</v>
      </c>
      <c r="B1759" s="69" t="s">
        <v>1745</v>
      </c>
      <c r="C1759" s="70"/>
      <c r="D1759" s="71"/>
      <c r="E1759" s="72"/>
      <c r="F1759" s="73"/>
      <c r="G1759" s="70"/>
      <c r="H1759" s="74"/>
      <c r="I1759" s="75"/>
      <c r="J1759" s="75"/>
      <c r="K1759" s="36"/>
      <c r="L1759" s="82"/>
      <c r="M1759" s="82"/>
      <c r="N1759" s="77"/>
      <c r="O1759" s="84" t="s">
        <v>233</v>
      </c>
      <c r="P1759" s="86">
        <v>43168.061909722222</v>
      </c>
      <c r="Q1759" s="84" t="s">
        <v>2982</v>
      </c>
      <c r="R1759" s="84"/>
      <c r="S1759" s="84"/>
      <c r="T1759" s="84" t="s">
        <v>3547</v>
      </c>
      <c r="U1759" s="84"/>
      <c r="V1759" s="87" t="s">
        <v>4903</v>
      </c>
      <c r="W1759" s="86">
        <v>43168.061909722222</v>
      </c>
      <c r="X1759" s="87" t="s">
        <v>6356</v>
      </c>
      <c r="Y1759" s="84"/>
      <c r="Z1759" s="84"/>
      <c r="AA1759" s="90" t="s">
        <v>7935</v>
      </c>
      <c r="AB1759" s="84"/>
      <c r="AC1759" s="84" t="b">
        <v>0</v>
      </c>
      <c r="AD1759" s="84">
        <v>0</v>
      </c>
      <c r="AE1759" s="90" t="s">
        <v>243</v>
      </c>
      <c r="AF1759" s="84" t="b">
        <v>1</v>
      </c>
      <c r="AG1759" s="84" t="s">
        <v>250</v>
      </c>
      <c r="AH1759" s="84"/>
      <c r="AI1759" s="90" t="s">
        <v>8299</v>
      </c>
      <c r="AJ1759" s="84" t="b">
        <v>0</v>
      </c>
      <c r="AK1759" s="84">
        <v>3</v>
      </c>
      <c r="AL1759" s="90" t="s">
        <v>7934</v>
      </c>
      <c r="AM1759" s="84" t="s">
        <v>251</v>
      </c>
      <c r="AN1759" s="84" t="b">
        <v>0</v>
      </c>
      <c r="AO1759" s="90" t="s">
        <v>7934</v>
      </c>
      <c r="AP1759" s="84" t="s">
        <v>179</v>
      </c>
      <c r="AQ1759" s="84">
        <v>0</v>
      </c>
      <c r="AR1759" s="84">
        <v>0</v>
      </c>
      <c r="AS1759" s="84"/>
      <c r="AT1759" s="84"/>
      <c r="AU1759" s="84"/>
      <c r="AV1759" s="84"/>
      <c r="AW1759" s="84"/>
      <c r="AX1759" s="84"/>
      <c r="AY1759" s="84"/>
      <c r="AZ1759" s="84"/>
    </row>
    <row r="1760" spans="1:52" x14ac:dyDescent="0.25">
      <c r="A1760" s="69" t="s">
        <v>1747</v>
      </c>
      <c r="B1760" s="69" t="s">
        <v>1598</v>
      </c>
      <c r="C1760" s="70"/>
      <c r="D1760" s="71"/>
      <c r="E1760" s="72"/>
      <c r="F1760" s="73"/>
      <c r="G1760" s="70"/>
      <c r="H1760" s="74"/>
      <c r="I1760" s="75"/>
      <c r="J1760" s="75"/>
      <c r="K1760" s="36"/>
      <c r="L1760" s="82"/>
      <c r="M1760" s="82"/>
      <c r="N1760" s="77"/>
      <c r="O1760" s="84" t="s">
        <v>233</v>
      </c>
      <c r="P1760" s="86">
        <v>43168.061909722222</v>
      </c>
      <c r="Q1760" s="84" t="s">
        <v>2926</v>
      </c>
      <c r="R1760" s="84"/>
      <c r="S1760" s="84"/>
      <c r="T1760" s="84" t="s">
        <v>3768</v>
      </c>
      <c r="U1760" s="84"/>
      <c r="V1760" s="87" t="s">
        <v>4904</v>
      </c>
      <c r="W1760" s="86">
        <v>43168.061909722222</v>
      </c>
      <c r="X1760" s="87" t="s">
        <v>6357</v>
      </c>
      <c r="Y1760" s="84"/>
      <c r="Z1760" s="84"/>
      <c r="AA1760" s="90" t="s">
        <v>7936</v>
      </c>
      <c r="AB1760" s="84"/>
      <c r="AC1760" s="84" t="b">
        <v>0</v>
      </c>
      <c r="AD1760" s="84">
        <v>0</v>
      </c>
      <c r="AE1760" s="90" t="s">
        <v>243</v>
      </c>
      <c r="AF1760" s="84" t="b">
        <v>0</v>
      </c>
      <c r="AG1760" s="84" t="s">
        <v>250</v>
      </c>
      <c r="AH1760" s="84"/>
      <c r="AI1760" s="90" t="s">
        <v>243</v>
      </c>
      <c r="AJ1760" s="84" t="b">
        <v>0</v>
      </c>
      <c r="AK1760" s="84">
        <v>11</v>
      </c>
      <c r="AL1760" s="90" t="s">
        <v>7756</v>
      </c>
      <c r="AM1760" s="84" t="s">
        <v>252</v>
      </c>
      <c r="AN1760" s="84" t="b">
        <v>0</v>
      </c>
      <c r="AO1760" s="90" t="s">
        <v>7756</v>
      </c>
      <c r="AP1760" s="84" t="s">
        <v>179</v>
      </c>
      <c r="AQ1760" s="84">
        <v>0</v>
      </c>
      <c r="AR1760" s="84">
        <v>0</v>
      </c>
      <c r="AS1760" s="84"/>
      <c r="AT1760" s="84"/>
      <c r="AU1760" s="84"/>
      <c r="AV1760" s="84"/>
      <c r="AW1760" s="84"/>
      <c r="AX1760" s="84"/>
      <c r="AY1760" s="84"/>
      <c r="AZ1760" s="84"/>
    </row>
    <row r="1761" spans="1:52" x14ac:dyDescent="0.25">
      <c r="A1761" s="69" t="s">
        <v>1748</v>
      </c>
      <c r="B1761" s="69" t="s">
        <v>2336</v>
      </c>
      <c r="C1761" s="70"/>
      <c r="D1761" s="71"/>
      <c r="E1761" s="72"/>
      <c r="F1761" s="73"/>
      <c r="G1761" s="70"/>
      <c r="H1761" s="74"/>
      <c r="I1761" s="75"/>
      <c r="J1761" s="75"/>
      <c r="K1761" s="36"/>
      <c r="L1761" s="82"/>
      <c r="M1761" s="82"/>
      <c r="N1761" s="77"/>
      <c r="O1761" s="84" t="s">
        <v>234</v>
      </c>
      <c r="P1761" s="86">
        <v>43167.446030092593</v>
      </c>
      <c r="Q1761" s="84" t="s">
        <v>2988</v>
      </c>
      <c r="R1761" s="84"/>
      <c r="S1761" s="84"/>
      <c r="T1761" s="84" t="s">
        <v>3789</v>
      </c>
      <c r="U1761" s="84"/>
      <c r="V1761" s="87" t="s">
        <v>4905</v>
      </c>
      <c r="W1761" s="86">
        <v>43167.446030092593</v>
      </c>
      <c r="X1761" s="87" t="s">
        <v>6358</v>
      </c>
      <c r="Y1761" s="84"/>
      <c r="Z1761" s="84"/>
      <c r="AA1761" s="90" t="s">
        <v>7937</v>
      </c>
      <c r="AB1761" s="90" t="s">
        <v>8388</v>
      </c>
      <c r="AC1761" s="84" t="b">
        <v>0</v>
      </c>
      <c r="AD1761" s="84">
        <v>1</v>
      </c>
      <c r="AE1761" s="90" t="s">
        <v>8464</v>
      </c>
      <c r="AF1761" s="84" t="b">
        <v>0</v>
      </c>
      <c r="AG1761" s="84" t="s">
        <v>523</v>
      </c>
      <c r="AH1761" s="84"/>
      <c r="AI1761" s="90" t="s">
        <v>243</v>
      </c>
      <c r="AJ1761" s="84" t="b">
        <v>0</v>
      </c>
      <c r="AK1761" s="84">
        <v>6</v>
      </c>
      <c r="AL1761" s="90" t="s">
        <v>243</v>
      </c>
      <c r="AM1761" s="84" t="s">
        <v>252</v>
      </c>
      <c r="AN1761" s="84" t="b">
        <v>0</v>
      </c>
      <c r="AO1761" s="90" t="s">
        <v>8388</v>
      </c>
      <c r="AP1761" s="84" t="s">
        <v>270</v>
      </c>
      <c r="AQ1761" s="84">
        <v>0</v>
      </c>
      <c r="AR1761" s="84">
        <v>0</v>
      </c>
      <c r="AS1761" s="84"/>
      <c r="AT1761" s="84"/>
      <c r="AU1761" s="84"/>
      <c r="AV1761" s="84"/>
      <c r="AW1761" s="84"/>
      <c r="AX1761" s="84"/>
      <c r="AY1761" s="84"/>
      <c r="AZ1761" s="84"/>
    </row>
    <row r="1762" spans="1:52" x14ac:dyDescent="0.25">
      <c r="A1762" s="69" t="s">
        <v>1749</v>
      </c>
      <c r="B1762" s="69" t="s">
        <v>2336</v>
      </c>
      <c r="C1762" s="70"/>
      <c r="D1762" s="71"/>
      <c r="E1762" s="72"/>
      <c r="F1762" s="73"/>
      <c r="G1762" s="70"/>
      <c r="H1762" s="74"/>
      <c r="I1762" s="75"/>
      <c r="J1762" s="75"/>
      <c r="K1762" s="36"/>
      <c r="L1762" s="82"/>
      <c r="M1762" s="82"/>
      <c r="N1762" s="77"/>
      <c r="O1762" s="84" t="s">
        <v>233</v>
      </c>
      <c r="P1762" s="86">
        <v>43168.061921296299</v>
      </c>
      <c r="Q1762" s="84" t="s">
        <v>2989</v>
      </c>
      <c r="R1762" s="84"/>
      <c r="S1762" s="84"/>
      <c r="T1762" s="84" t="s">
        <v>3789</v>
      </c>
      <c r="U1762" s="84"/>
      <c r="V1762" s="87" t="s">
        <v>4906</v>
      </c>
      <c r="W1762" s="86">
        <v>43168.061921296299</v>
      </c>
      <c r="X1762" s="87" t="s">
        <v>6359</v>
      </c>
      <c r="Y1762" s="84"/>
      <c r="Z1762" s="84"/>
      <c r="AA1762" s="90" t="s">
        <v>7938</v>
      </c>
      <c r="AB1762" s="84"/>
      <c r="AC1762" s="84" t="b">
        <v>0</v>
      </c>
      <c r="AD1762" s="84">
        <v>0</v>
      </c>
      <c r="AE1762" s="90" t="s">
        <v>243</v>
      </c>
      <c r="AF1762" s="84" t="b">
        <v>0</v>
      </c>
      <c r="AG1762" s="84" t="s">
        <v>523</v>
      </c>
      <c r="AH1762" s="84"/>
      <c r="AI1762" s="90" t="s">
        <v>243</v>
      </c>
      <c r="AJ1762" s="84" t="b">
        <v>0</v>
      </c>
      <c r="AK1762" s="84">
        <v>6</v>
      </c>
      <c r="AL1762" s="90" t="s">
        <v>7937</v>
      </c>
      <c r="AM1762" s="84" t="s">
        <v>255</v>
      </c>
      <c r="AN1762" s="84" t="b">
        <v>0</v>
      </c>
      <c r="AO1762" s="90" t="s">
        <v>7937</v>
      </c>
      <c r="AP1762" s="84" t="s">
        <v>179</v>
      </c>
      <c r="AQ1762" s="84">
        <v>0</v>
      </c>
      <c r="AR1762" s="84">
        <v>0</v>
      </c>
      <c r="AS1762" s="84"/>
      <c r="AT1762" s="84"/>
      <c r="AU1762" s="84"/>
      <c r="AV1762" s="84"/>
      <c r="AW1762" s="84"/>
      <c r="AX1762" s="84"/>
      <c r="AY1762" s="84"/>
      <c r="AZ1762" s="84"/>
    </row>
    <row r="1763" spans="1:52" x14ac:dyDescent="0.25">
      <c r="A1763" s="69" t="s">
        <v>1749</v>
      </c>
      <c r="B1763" s="69" t="s">
        <v>1748</v>
      </c>
      <c r="C1763" s="70"/>
      <c r="D1763" s="71"/>
      <c r="E1763" s="72"/>
      <c r="F1763" s="73"/>
      <c r="G1763" s="70"/>
      <c r="H1763" s="74"/>
      <c r="I1763" s="75"/>
      <c r="J1763" s="75"/>
      <c r="K1763" s="36"/>
      <c r="L1763" s="82"/>
      <c r="M1763" s="82"/>
      <c r="N1763" s="77"/>
      <c r="O1763" s="84" t="s">
        <v>233</v>
      </c>
      <c r="P1763" s="86">
        <v>43168.061921296299</v>
      </c>
      <c r="Q1763" s="84" t="s">
        <v>2989</v>
      </c>
      <c r="R1763" s="84"/>
      <c r="S1763" s="84"/>
      <c r="T1763" s="84" t="s">
        <v>3789</v>
      </c>
      <c r="U1763" s="84"/>
      <c r="V1763" s="87" t="s">
        <v>4906</v>
      </c>
      <c r="W1763" s="86">
        <v>43168.061921296299</v>
      </c>
      <c r="X1763" s="87" t="s">
        <v>6359</v>
      </c>
      <c r="Y1763" s="84"/>
      <c r="Z1763" s="84"/>
      <c r="AA1763" s="90" t="s">
        <v>7938</v>
      </c>
      <c r="AB1763" s="84"/>
      <c r="AC1763" s="84" t="b">
        <v>0</v>
      </c>
      <c r="AD1763" s="84">
        <v>0</v>
      </c>
      <c r="AE1763" s="90" t="s">
        <v>243</v>
      </c>
      <c r="AF1763" s="84" t="b">
        <v>0</v>
      </c>
      <c r="AG1763" s="84" t="s">
        <v>523</v>
      </c>
      <c r="AH1763" s="84"/>
      <c r="AI1763" s="90" t="s">
        <v>243</v>
      </c>
      <c r="AJ1763" s="84" t="b">
        <v>0</v>
      </c>
      <c r="AK1763" s="84">
        <v>6</v>
      </c>
      <c r="AL1763" s="90" t="s">
        <v>7937</v>
      </c>
      <c r="AM1763" s="84" t="s">
        <v>255</v>
      </c>
      <c r="AN1763" s="84" t="b">
        <v>0</v>
      </c>
      <c r="AO1763" s="90" t="s">
        <v>7937</v>
      </c>
      <c r="AP1763" s="84" t="s">
        <v>179</v>
      </c>
      <c r="AQ1763" s="84">
        <v>0</v>
      </c>
      <c r="AR1763" s="84">
        <v>0</v>
      </c>
      <c r="AS1763" s="84"/>
      <c r="AT1763" s="84"/>
      <c r="AU1763" s="84"/>
      <c r="AV1763" s="84"/>
      <c r="AW1763" s="84"/>
      <c r="AX1763" s="84"/>
      <c r="AY1763" s="84"/>
      <c r="AZ1763" s="84"/>
    </row>
    <row r="1764" spans="1:52" x14ac:dyDescent="0.25">
      <c r="A1764" s="69" t="s">
        <v>1750</v>
      </c>
      <c r="B1764" s="69" t="s">
        <v>217</v>
      </c>
      <c r="C1764" s="70"/>
      <c r="D1764" s="71"/>
      <c r="E1764" s="72"/>
      <c r="F1764" s="73"/>
      <c r="G1764" s="70"/>
      <c r="H1764" s="74"/>
      <c r="I1764" s="75"/>
      <c r="J1764" s="75"/>
      <c r="K1764" s="36"/>
      <c r="L1764" s="82"/>
      <c r="M1764" s="82"/>
      <c r="N1764" s="77"/>
      <c r="O1764" s="84" t="s">
        <v>233</v>
      </c>
      <c r="P1764" s="86">
        <v>43168.061932870369</v>
      </c>
      <c r="Q1764" s="84" t="s">
        <v>2562</v>
      </c>
      <c r="R1764" s="84"/>
      <c r="S1764" s="84"/>
      <c r="T1764" s="84"/>
      <c r="U1764" s="84"/>
      <c r="V1764" s="87" t="s">
        <v>4907</v>
      </c>
      <c r="W1764" s="86">
        <v>43168.061932870369</v>
      </c>
      <c r="X1764" s="87" t="s">
        <v>6360</v>
      </c>
      <c r="Y1764" s="84"/>
      <c r="Z1764" s="84"/>
      <c r="AA1764" s="90" t="s">
        <v>7939</v>
      </c>
      <c r="AB1764" s="84"/>
      <c r="AC1764" s="84" t="b">
        <v>0</v>
      </c>
      <c r="AD1764" s="84">
        <v>0</v>
      </c>
      <c r="AE1764" s="90" t="s">
        <v>243</v>
      </c>
      <c r="AF1764" s="84" t="b">
        <v>0</v>
      </c>
      <c r="AG1764" s="84" t="s">
        <v>248</v>
      </c>
      <c r="AH1764" s="84"/>
      <c r="AI1764" s="90" t="s">
        <v>243</v>
      </c>
      <c r="AJ1764" s="84" t="b">
        <v>0</v>
      </c>
      <c r="AK1764" s="84">
        <v>17</v>
      </c>
      <c r="AL1764" s="90" t="s">
        <v>8134</v>
      </c>
      <c r="AM1764" s="84" t="s">
        <v>251</v>
      </c>
      <c r="AN1764" s="84" t="b">
        <v>0</v>
      </c>
      <c r="AO1764" s="90" t="s">
        <v>8134</v>
      </c>
      <c r="AP1764" s="84" t="s">
        <v>179</v>
      </c>
      <c r="AQ1764" s="84">
        <v>0</v>
      </c>
      <c r="AR1764" s="84">
        <v>0</v>
      </c>
      <c r="AS1764" s="84"/>
      <c r="AT1764" s="84"/>
      <c r="AU1764" s="84"/>
      <c r="AV1764" s="84"/>
      <c r="AW1764" s="84"/>
      <c r="AX1764" s="84"/>
      <c r="AY1764" s="84"/>
      <c r="AZ1764" s="84"/>
    </row>
    <row r="1765" spans="1:52" x14ac:dyDescent="0.25">
      <c r="A1765" s="69" t="s">
        <v>1750</v>
      </c>
      <c r="B1765" s="69" t="s">
        <v>1917</v>
      </c>
      <c r="C1765" s="70"/>
      <c r="D1765" s="71"/>
      <c r="E1765" s="72"/>
      <c r="F1765" s="73"/>
      <c r="G1765" s="70"/>
      <c r="H1765" s="74"/>
      <c r="I1765" s="75"/>
      <c r="J1765" s="75"/>
      <c r="K1765" s="36"/>
      <c r="L1765" s="82"/>
      <c r="M1765" s="82"/>
      <c r="N1765" s="77"/>
      <c r="O1765" s="84" t="s">
        <v>233</v>
      </c>
      <c r="P1765" s="86">
        <v>43168.061932870369</v>
      </c>
      <c r="Q1765" s="84" t="s">
        <v>2562</v>
      </c>
      <c r="R1765" s="84"/>
      <c r="S1765" s="84"/>
      <c r="T1765" s="84"/>
      <c r="U1765" s="84"/>
      <c r="V1765" s="87" t="s">
        <v>4907</v>
      </c>
      <c r="W1765" s="86">
        <v>43168.061932870369</v>
      </c>
      <c r="X1765" s="87" t="s">
        <v>6360</v>
      </c>
      <c r="Y1765" s="84"/>
      <c r="Z1765" s="84"/>
      <c r="AA1765" s="90" t="s">
        <v>7939</v>
      </c>
      <c r="AB1765" s="84"/>
      <c r="AC1765" s="84" t="b">
        <v>0</v>
      </c>
      <c r="AD1765" s="84">
        <v>0</v>
      </c>
      <c r="AE1765" s="90" t="s">
        <v>243</v>
      </c>
      <c r="AF1765" s="84" t="b">
        <v>0</v>
      </c>
      <c r="AG1765" s="84" t="s">
        <v>248</v>
      </c>
      <c r="AH1765" s="84"/>
      <c r="AI1765" s="90" t="s">
        <v>243</v>
      </c>
      <c r="AJ1765" s="84" t="b">
        <v>0</v>
      </c>
      <c r="AK1765" s="84">
        <v>17</v>
      </c>
      <c r="AL1765" s="90" t="s">
        <v>8134</v>
      </c>
      <c r="AM1765" s="84" t="s">
        <v>251</v>
      </c>
      <c r="AN1765" s="84" t="b">
        <v>0</v>
      </c>
      <c r="AO1765" s="90" t="s">
        <v>8134</v>
      </c>
      <c r="AP1765" s="84" t="s">
        <v>179</v>
      </c>
      <c r="AQ1765" s="84">
        <v>0</v>
      </c>
      <c r="AR1765" s="84">
        <v>0</v>
      </c>
      <c r="AS1765" s="84"/>
      <c r="AT1765" s="84"/>
      <c r="AU1765" s="84"/>
      <c r="AV1765" s="84"/>
      <c r="AW1765" s="84"/>
      <c r="AX1765" s="84"/>
      <c r="AY1765" s="84"/>
      <c r="AZ1765" s="84"/>
    </row>
    <row r="1766" spans="1:52" x14ac:dyDescent="0.25">
      <c r="A1766" s="69" t="s">
        <v>1751</v>
      </c>
      <c r="B1766" s="69" t="s">
        <v>1751</v>
      </c>
      <c r="C1766" s="70"/>
      <c r="D1766" s="71"/>
      <c r="E1766" s="72"/>
      <c r="F1766" s="73"/>
      <c r="G1766" s="70"/>
      <c r="H1766" s="74"/>
      <c r="I1766" s="75"/>
      <c r="J1766" s="75"/>
      <c r="K1766" s="36"/>
      <c r="L1766" s="82"/>
      <c r="M1766" s="82"/>
      <c r="N1766" s="77"/>
      <c r="O1766" s="84" t="s">
        <v>179</v>
      </c>
      <c r="P1766" s="86">
        <v>43168.058749999997</v>
      </c>
      <c r="Q1766" s="84" t="s">
        <v>2990</v>
      </c>
      <c r="R1766" s="84"/>
      <c r="S1766" s="84"/>
      <c r="T1766" s="84" t="s">
        <v>3547</v>
      </c>
      <c r="U1766" s="87" t="s">
        <v>4013</v>
      </c>
      <c r="V1766" s="87" t="s">
        <v>4013</v>
      </c>
      <c r="W1766" s="86">
        <v>43168.058749999997</v>
      </c>
      <c r="X1766" s="87" t="s">
        <v>6361</v>
      </c>
      <c r="Y1766" s="84"/>
      <c r="Z1766" s="84"/>
      <c r="AA1766" s="90" t="s">
        <v>7940</v>
      </c>
      <c r="AB1766" s="84"/>
      <c r="AC1766" s="84" t="b">
        <v>0</v>
      </c>
      <c r="AD1766" s="84">
        <v>0</v>
      </c>
      <c r="AE1766" s="90" t="s">
        <v>243</v>
      </c>
      <c r="AF1766" s="84" t="b">
        <v>0</v>
      </c>
      <c r="AG1766" s="84" t="s">
        <v>248</v>
      </c>
      <c r="AH1766" s="84"/>
      <c r="AI1766" s="90" t="s">
        <v>243</v>
      </c>
      <c r="AJ1766" s="84" t="b">
        <v>0</v>
      </c>
      <c r="AK1766" s="84">
        <v>0</v>
      </c>
      <c r="AL1766" s="90" t="s">
        <v>243</v>
      </c>
      <c r="AM1766" s="84" t="s">
        <v>251</v>
      </c>
      <c r="AN1766" s="84" t="b">
        <v>0</v>
      </c>
      <c r="AO1766" s="90" t="s">
        <v>7940</v>
      </c>
      <c r="AP1766" s="84" t="s">
        <v>179</v>
      </c>
      <c r="AQ1766" s="84">
        <v>0</v>
      </c>
      <c r="AR1766" s="84">
        <v>0</v>
      </c>
      <c r="AS1766" s="84"/>
      <c r="AT1766" s="84"/>
      <c r="AU1766" s="84"/>
      <c r="AV1766" s="84"/>
      <c r="AW1766" s="84"/>
      <c r="AX1766" s="84"/>
      <c r="AY1766" s="84"/>
      <c r="AZ1766" s="84"/>
    </row>
    <row r="1767" spans="1:52" x14ac:dyDescent="0.25">
      <c r="A1767" s="69" t="s">
        <v>1751</v>
      </c>
      <c r="B1767" s="69" t="s">
        <v>1751</v>
      </c>
      <c r="C1767" s="70"/>
      <c r="D1767" s="71"/>
      <c r="E1767" s="72"/>
      <c r="F1767" s="73"/>
      <c r="G1767" s="70"/>
      <c r="H1767" s="74"/>
      <c r="I1767" s="75"/>
      <c r="J1767" s="75"/>
      <c r="K1767" s="36"/>
      <c r="L1767" s="82"/>
      <c r="M1767" s="82"/>
      <c r="N1767" s="77"/>
      <c r="O1767" s="84" t="s">
        <v>179</v>
      </c>
      <c r="P1767" s="86">
        <v>43168.061944444446</v>
      </c>
      <c r="Q1767" s="84" t="s">
        <v>2991</v>
      </c>
      <c r="R1767" s="87" t="s">
        <v>3373</v>
      </c>
      <c r="S1767" s="84" t="s">
        <v>236</v>
      </c>
      <c r="T1767" s="84" t="s">
        <v>3790</v>
      </c>
      <c r="U1767" s="84"/>
      <c r="V1767" s="87" t="s">
        <v>4908</v>
      </c>
      <c r="W1767" s="86">
        <v>43168.061944444446</v>
      </c>
      <c r="X1767" s="87" t="s">
        <v>6362</v>
      </c>
      <c r="Y1767" s="84"/>
      <c r="Z1767" s="84"/>
      <c r="AA1767" s="90" t="s">
        <v>7941</v>
      </c>
      <c r="AB1767" s="84"/>
      <c r="AC1767" s="84" t="b">
        <v>0</v>
      </c>
      <c r="AD1767" s="84">
        <v>0</v>
      </c>
      <c r="AE1767" s="90" t="s">
        <v>243</v>
      </c>
      <c r="AF1767" s="84" t="b">
        <v>1</v>
      </c>
      <c r="AG1767" s="84" t="s">
        <v>249</v>
      </c>
      <c r="AH1767" s="84"/>
      <c r="AI1767" s="90" t="s">
        <v>7940</v>
      </c>
      <c r="AJ1767" s="84" t="b">
        <v>0</v>
      </c>
      <c r="AK1767" s="84">
        <v>0</v>
      </c>
      <c r="AL1767" s="90" t="s">
        <v>243</v>
      </c>
      <c r="AM1767" s="84" t="s">
        <v>251</v>
      </c>
      <c r="AN1767" s="84" t="b">
        <v>0</v>
      </c>
      <c r="AO1767" s="90" t="s">
        <v>7941</v>
      </c>
      <c r="AP1767" s="84" t="s">
        <v>179</v>
      </c>
      <c r="AQ1767" s="84">
        <v>0</v>
      </c>
      <c r="AR1767" s="84">
        <v>0</v>
      </c>
      <c r="AS1767" s="84"/>
      <c r="AT1767" s="84"/>
      <c r="AU1767" s="84"/>
      <c r="AV1767" s="84"/>
      <c r="AW1767" s="84"/>
      <c r="AX1767" s="84"/>
      <c r="AY1767" s="84"/>
      <c r="AZ1767" s="84"/>
    </row>
    <row r="1768" spans="1:52" x14ac:dyDescent="0.25">
      <c r="A1768" s="69" t="s">
        <v>1752</v>
      </c>
      <c r="B1768" s="69" t="s">
        <v>2095</v>
      </c>
      <c r="C1768" s="70"/>
      <c r="D1768" s="71"/>
      <c r="E1768" s="72"/>
      <c r="F1768" s="73"/>
      <c r="G1768" s="70"/>
      <c r="H1768" s="74"/>
      <c r="I1768" s="75"/>
      <c r="J1768" s="75"/>
      <c r="K1768" s="36"/>
      <c r="L1768" s="82"/>
      <c r="M1768" s="82"/>
      <c r="N1768" s="77"/>
      <c r="O1768" s="84" t="s">
        <v>233</v>
      </c>
      <c r="P1768" s="86">
        <v>43168.061956018515</v>
      </c>
      <c r="Q1768" s="84" t="s">
        <v>2400</v>
      </c>
      <c r="R1768" s="84"/>
      <c r="S1768" s="84"/>
      <c r="T1768" s="84"/>
      <c r="U1768" s="84"/>
      <c r="V1768" s="87" t="s">
        <v>4909</v>
      </c>
      <c r="W1768" s="86">
        <v>43168.061956018515</v>
      </c>
      <c r="X1768" s="87" t="s">
        <v>6363</v>
      </c>
      <c r="Y1768" s="84"/>
      <c r="Z1768" s="84"/>
      <c r="AA1768" s="90" t="s">
        <v>7942</v>
      </c>
      <c r="AB1768" s="84"/>
      <c r="AC1768" s="84" t="b">
        <v>0</v>
      </c>
      <c r="AD1768" s="84">
        <v>0</v>
      </c>
      <c r="AE1768" s="90" t="s">
        <v>243</v>
      </c>
      <c r="AF1768" s="84" t="b">
        <v>0</v>
      </c>
      <c r="AG1768" s="84" t="s">
        <v>532</v>
      </c>
      <c r="AH1768" s="84"/>
      <c r="AI1768" s="90" t="s">
        <v>243</v>
      </c>
      <c r="AJ1768" s="84" t="b">
        <v>0</v>
      </c>
      <c r="AK1768" s="84">
        <v>369</v>
      </c>
      <c r="AL1768" s="90" t="s">
        <v>8332</v>
      </c>
      <c r="AM1768" s="84" t="s">
        <v>252</v>
      </c>
      <c r="AN1768" s="84" t="b">
        <v>0</v>
      </c>
      <c r="AO1768" s="90" t="s">
        <v>8332</v>
      </c>
      <c r="AP1768" s="84" t="s">
        <v>179</v>
      </c>
      <c r="AQ1768" s="84">
        <v>0</v>
      </c>
      <c r="AR1768" s="84">
        <v>0</v>
      </c>
      <c r="AS1768" s="84"/>
      <c r="AT1768" s="84"/>
      <c r="AU1768" s="84"/>
      <c r="AV1768" s="84"/>
      <c r="AW1768" s="84"/>
      <c r="AX1768" s="84"/>
      <c r="AY1768" s="84"/>
      <c r="AZ1768" s="84"/>
    </row>
    <row r="1769" spans="1:52" x14ac:dyDescent="0.25">
      <c r="A1769" s="69" t="s">
        <v>1753</v>
      </c>
      <c r="B1769" s="69" t="s">
        <v>2066</v>
      </c>
      <c r="C1769" s="70"/>
      <c r="D1769" s="71"/>
      <c r="E1769" s="72"/>
      <c r="F1769" s="73"/>
      <c r="G1769" s="70"/>
      <c r="H1769" s="74"/>
      <c r="I1769" s="75"/>
      <c r="J1769" s="75"/>
      <c r="K1769" s="36"/>
      <c r="L1769" s="82"/>
      <c r="M1769" s="82"/>
      <c r="N1769" s="77"/>
      <c r="O1769" s="84" t="s">
        <v>233</v>
      </c>
      <c r="P1769" s="86">
        <v>43168.061990740738</v>
      </c>
      <c r="Q1769" s="84" t="s">
        <v>2571</v>
      </c>
      <c r="R1769" s="84"/>
      <c r="S1769" s="84"/>
      <c r="T1769" s="84" t="s">
        <v>3637</v>
      </c>
      <c r="U1769" s="84"/>
      <c r="V1769" s="87" t="s">
        <v>4910</v>
      </c>
      <c r="W1769" s="86">
        <v>43168.061990740738</v>
      </c>
      <c r="X1769" s="87" t="s">
        <v>6364</v>
      </c>
      <c r="Y1769" s="84"/>
      <c r="Z1769" s="84"/>
      <c r="AA1769" s="90" t="s">
        <v>7943</v>
      </c>
      <c r="AB1769" s="84"/>
      <c r="AC1769" s="84" t="b">
        <v>0</v>
      </c>
      <c r="AD1769" s="84">
        <v>0</v>
      </c>
      <c r="AE1769" s="90" t="s">
        <v>243</v>
      </c>
      <c r="AF1769" s="84" t="b">
        <v>0</v>
      </c>
      <c r="AG1769" s="84" t="s">
        <v>248</v>
      </c>
      <c r="AH1769" s="84"/>
      <c r="AI1769" s="90" t="s">
        <v>243</v>
      </c>
      <c r="AJ1769" s="84" t="b">
        <v>0</v>
      </c>
      <c r="AK1769" s="84">
        <v>31</v>
      </c>
      <c r="AL1769" s="90" t="s">
        <v>8299</v>
      </c>
      <c r="AM1769" s="84" t="s">
        <v>252</v>
      </c>
      <c r="AN1769" s="84" t="b">
        <v>0</v>
      </c>
      <c r="AO1769" s="90" t="s">
        <v>8299</v>
      </c>
      <c r="AP1769" s="84" t="s">
        <v>179</v>
      </c>
      <c r="AQ1769" s="84">
        <v>0</v>
      </c>
      <c r="AR1769" s="84">
        <v>0</v>
      </c>
      <c r="AS1769" s="84"/>
      <c r="AT1769" s="84"/>
      <c r="AU1769" s="84"/>
      <c r="AV1769" s="84"/>
      <c r="AW1769" s="84"/>
      <c r="AX1769" s="84"/>
      <c r="AY1769" s="84"/>
      <c r="AZ1769" s="84"/>
    </row>
    <row r="1770" spans="1:52" x14ac:dyDescent="0.25">
      <c r="A1770" s="69" t="s">
        <v>1754</v>
      </c>
      <c r="B1770" s="69" t="s">
        <v>1754</v>
      </c>
      <c r="C1770" s="70"/>
      <c r="D1770" s="71"/>
      <c r="E1770" s="72"/>
      <c r="F1770" s="73"/>
      <c r="G1770" s="70"/>
      <c r="H1770" s="74"/>
      <c r="I1770" s="75"/>
      <c r="J1770" s="75"/>
      <c r="K1770" s="36"/>
      <c r="L1770" s="82"/>
      <c r="M1770" s="82"/>
      <c r="N1770" s="77"/>
      <c r="O1770" s="84" t="s">
        <v>179</v>
      </c>
      <c r="P1770" s="86">
        <v>43168.034733796296</v>
      </c>
      <c r="Q1770" s="84" t="s">
        <v>2992</v>
      </c>
      <c r="R1770" s="84"/>
      <c r="S1770" s="84"/>
      <c r="T1770" s="84" t="s">
        <v>3547</v>
      </c>
      <c r="U1770" s="84"/>
      <c r="V1770" s="87" t="s">
        <v>4911</v>
      </c>
      <c r="W1770" s="86">
        <v>43168.034733796296</v>
      </c>
      <c r="X1770" s="87" t="s">
        <v>6365</v>
      </c>
      <c r="Y1770" s="84"/>
      <c r="Z1770" s="84"/>
      <c r="AA1770" s="90" t="s">
        <v>7944</v>
      </c>
      <c r="AB1770" s="84"/>
      <c r="AC1770" s="84" t="b">
        <v>0</v>
      </c>
      <c r="AD1770" s="84">
        <v>4</v>
      </c>
      <c r="AE1770" s="90" t="s">
        <v>243</v>
      </c>
      <c r="AF1770" s="84" t="b">
        <v>0</v>
      </c>
      <c r="AG1770" s="84" t="s">
        <v>248</v>
      </c>
      <c r="AH1770" s="84"/>
      <c r="AI1770" s="90" t="s">
        <v>243</v>
      </c>
      <c r="AJ1770" s="84" t="b">
        <v>0</v>
      </c>
      <c r="AK1770" s="84">
        <v>2</v>
      </c>
      <c r="AL1770" s="90" t="s">
        <v>243</v>
      </c>
      <c r="AM1770" s="84" t="s">
        <v>252</v>
      </c>
      <c r="AN1770" s="84" t="b">
        <v>0</v>
      </c>
      <c r="AO1770" s="90" t="s">
        <v>7944</v>
      </c>
      <c r="AP1770" s="84" t="s">
        <v>270</v>
      </c>
      <c r="AQ1770" s="84">
        <v>0</v>
      </c>
      <c r="AR1770" s="84">
        <v>0</v>
      </c>
      <c r="AS1770" s="84"/>
      <c r="AT1770" s="84"/>
      <c r="AU1770" s="84"/>
      <c r="AV1770" s="84"/>
      <c r="AW1770" s="84"/>
      <c r="AX1770" s="84"/>
      <c r="AY1770" s="84"/>
      <c r="AZ1770" s="84"/>
    </row>
    <row r="1771" spans="1:52" x14ac:dyDescent="0.25">
      <c r="A1771" s="69" t="s">
        <v>1755</v>
      </c>
      <c r="B1771" s="69" t="s">
        <v>1754</v>
      </c>
      <c r="C1771" s="70"/>
      <c r="D1771" s="71"/>
      <c r="E1771" s="72"/>
      <c r="F1771" s="73"/>
      <c r="G1771" s="70"/>
      <c r="H1771" s="74"/>
      <c r="I1771" s="75"/>
      <c r="J1771" s="75"/>
      <c r="K1771" s="36"/>
      <c r="L1771" s="82"/>
      <c r="M1771" s="82"/>
      <c r="N1771" s="77"/>
      <c r="O1771" s="84" t="s">
        <v>233</v>
      </c>
      <c r="P1771" s="86">
        <v>43168.062002314815</v>
      </c>
      <c r="Q1771" s="84" t="s">
        <v>2993</v>
      </c>
      <c r="R1771" s="84"/>
      <c r="S1771" s="84"/>
      <c r="T1771" s="84" t="s">
        <v>3547</v>
      </c>
      <c r="U1771" s="84"/>
      <c r="V1771" s="87" t="s">
        <v>4912</v>
      </c>
      <c r="W1771" s="86">
        <v>43168.062002314815</v>
      </c>
      <c r="X1771" s="87" t="s">
        <v>6366</v>
      </c>
      <c r="Y1771" s="84"/>
      <c r="Z1771" s="84"/>
      <c r="AA1771" s="90" t="s">
        <v>7945</v>
      </c>
      <c r="AB1771" s="84"/>
      <c r="AC1771" s="84" t="b">
        <v>0</v>
      </c>
      <c r="AD1771" s="84">
        <v>0</v>
      </c>
      <c r="AE1771" s="90" t="s">
        <v>243</v>
      </c>
      <c r="AF1771" s="84" t="b">
        <v>0</v>
      </c>
      <c r="AG1771" s="84" t="s">
        <v>248</v>
      </c>
      <c r="AH1771" s="84"/>
      <c r="AI1771" s="90" t="s">
        <v>243</v>
      </c>
      <c r="AJ1771" s="84" t="b">
        <v>0</v>
      </c>
      <c r="AK1771" s="84">
        <v>2</v>
      </c>
      <c r="AL1771" s="90" t="s">
        <v>7944</v>
      </c>
      <c r="AM1771" s="84" t="s">
        <v>252</v>
      </c>
      <c r="AN1771" s="84" t="b">
        <v>0</v>
      </c>
      <c r="AO1771" s="90" t="s">
        <v>7944</v>
      </c>
      <c r="AP1771" s="84" t="s">
        <v>179</v>
      </c>
      <c r="AQ1771" s="84">
        <v>0</v>
      </c>
      <c r="AR1771" s="84">
        <v>0</v>
      </c>
      <c r="AS1771" s="84"/>
      <c r="AT1771" s="84"/>
      <c r="AU1771" s="84"/>
      <c r="AV1771" s="84"/>
      <c r="AW1771" s="84"/>
      <c r="AX1771" s="84"/>
      <c r="AY1771" s="84"/>
      <c r="AZ1771" s="84"/>
    </row>
    <row r="1772" spans="1:52" x14ac:dyDescent="0.25">
      <c r="A1772" s="69" t="s">
        <v>1756</v>
      </c>
      <c r="B1772" s="69" t="s">
        <v>2095</v>
      </c>
      <c r="C1772" s="70"/>
      <c r="D1772" s="71"/>
      <c r="E1772" s="72"/>
      <c r="F1772" s="73"/>
      <c r="G1772" s="70"/>
      <c r="H1772" s="74"/>
      <c r="I1772" s="75"/>
      <c r="J1772" s="75"/>
      <c r="K1772" s="36"/>
      <c r="L1772" s="82"/>
      <c r="M1772" s="82"/>
      <c r="N1772" s="77"/>
      <c r="O1772" s="84" t="s">
        <v>233</v>
      </c>
      <c r="P1772" s="86">
        <v>43168.062013888892</v>
      </c>
      <c r="Q1772" s="84" t="s">
        <v>2400</v>
      </c>
      <c r="R1772" s="84"/>
      <c r="S1772" s="84"/>
      <c r="T1772" s="84"/>
      <c r="U1772" s="84"/>
      <c r="V1772" s="87" t="s">
        <v>4913</v>
      </c>
      <c r="W1772" s="86">
        <v>43168.062013888892</v>
      </c>
      <c r="X1772" s="87" t="s">
        <v>6367</v>
      </c>
      <c r="Y1772" s="84"/>
      <c r="Z1772" s="84"/>
      <c r="AA1772" s="90" t="s">
        <v>7946</v>
      </c>
      <c r="AB1772" s="84"/>
      <c r="AC1772" s="84" t="b">
        <v>0</v>
      </c>
      <c r="AD1772" s="84">
        <v>0</v>
      </c>
      <c r="AE1772" s="90" t="s">
        <v>243</v>
      </c>
      <c r="AF1772" s="84" t="b">
        <v>0</v>
      </c>
      <c r="AG1772" s="84" t="s">
        <v>532</v>
      </c>
      <c r="AH1772" s="84"/>
      <c r="AI1772" s="90" t="s">
        <v>243</v>
      </c>
      <c r="AJ1772" s="84" t="b">
        <v>0</v>
      </c>
      <c r="AK1772" s="84">
        <v>369</v>
      </c>
      <c r="AL1772" s="90" t="s">
        <v>8332</v>
      </c>
      <c r="AM1772" s="84" t="s">
        <v>252</v>
      </c>
      <c r="AN1772" s="84" t="b">
        <v>0</v>
      </c>
      <c r="AO1772" s="90" t="s">
        <v>8332</v>
      </c>
      <c r="AP1772" s="84" t="s">
        <v>179</v>
      </c>
      <c r="AQ1772" s="84">
        <v>0</v>
      </c>
      <c r="AR1772" s="84">
        <v>0</v>
      </c>
      <c r="AS1772" s="84"/>
      <c r="AT1772" s="84"/>
      <c r="AU1772" s="84"/>
      <c r="AV1772" s="84"/>
      <c r="AW1772" s="84"/>
      <c r="AX1772" s="84"/>
      <c r="AY1772" s="84"/>
      <c r="AZ1772" s="84"/>
    </row>
    <row r="1773" spans="1:52" x14ac:dyDescent="0.25">
      <c r="A1773" s="69" t="s">
        <v>1757</v>
      </c>
      <c r="B1773" s="69" t="s">
        <v>1757</v>
      </c>
      <c r="C1773" s="70"/>
      <c r="D1773" s="71"/>
      <c r="E1773" s="72"/>
      <c r="F1773" s="73"/>
      <c r="G1773" s="70"/>
      <c r="H1773" s="74"/>
      <c r="I1773" s="75"/>
      <c r="J1773" s="75"/>
      <c r="K1773" s="36"/>
      <c r="L1773" s="82"/>
      <c r="M1773" s="82"/>
      <c r="N1773" s="77"/>
      <c r="O1773" s="84" t="s">
        <v>179</v>
      </c>
      <c r="P1773" s="86">
        <v>43166.380856481483</v>
      </c>
      <c r="Q1773" s="84" t="s">
        <v>2994</v>
      </c>
      <c r="R1773" s="84"/>
      <c r="S1773" s="84"/>
      <c r="T1773" s="84" t="s">
        <v>3547</v>
      </c>
      <c r="U1773" s="84"/>
      <c r="V1773" s="87" t="s">
        <v>4914</v>
      </c>
      <c r="W1773" s="86">
        <v>43166.380856481483</v>
      </c>
      <c r="X1773" s="87" t="s">
        <v>6368</v>
      </c>
      <c r="Y1773" s="84"/>
      <c r="Z1773" s="84"/>
      <c r="AA1773" s="90" t="s">
        <v>7947</v>
      </c>
      <c r="AB1773" s="84"/>
      <c r="AC1773" s="84" t="b">
        <v>0</v>
      </c>
      <c r="AD1773" s="84">
        <v>15</v>
      </c>
      <c r="AE1773" s="90" t="s">
        <v>243</v>
      </c>
      <c r="AF1773" s="84" t="b">
        <v>0</v>
      </c>
      <c r="AG1773" s="84" t="s">
        <v>524</v>
      </c>
      <c r="AH1773" s="84"/>
      <c r="AI1773" s="90" t="s">
        <v>243</v>
      </c>
      <c r="AJ1773" s="84" t="b">
        <v>0</v>
      </c>
      <c r="AK1773" s="84">
        <v>3</v>
      </c>
      <c r="AL1773" s="90" t="s">
        <v>243</v>
      </c>
      <c r="AM1773" s="84" t="s">
        <v>251</v>
      </c>
      <c r="AN1773" s="84" t="b">
        <v>0</v>
      </c>
      <c r="AO1773" s="90" t="s">
        <v>7947</v>
      </c>
      <c r="AP1773" s="84" t="s">
        <v>270</v>
      </c>
      <c r="AQ1773" s="84">
        <v>0</v>
      </c>
      <c r="AR1773" s="84">
        <v>0</v>
      </c>
      <c r="AS1773" s="84"/>
      <c r="AT1773" s="84"/>
      <c r="AU1773" s="84"/>
      <c r="AV1773" s="84"/>
      <c r="AW1773" s="84"/>
      <c r="AX1773" s="84"/>
      <c r="AY1773" s="84"/>
      <c r="AZ1773" s="84"/>
    </row>
    <row r="1774" spans="1:52" x14ac:dyDescent="0.25">
      <c r="A1774" s="69" t="s">
        <v>1758</v>
      </c>
      <c r="B1774" s="69" t="s">
        <v>1757</v>
      </c>
      <c r="C1774" s="70"/>
      <c r="D1774" s="71"/>
      <c r="E1774" s="72"/>
      <c r="F1774" s="73"/>
      <c r="G1774" s="70"/>
      <c r="H1774" s="74"/>
      <c r="I1774" s="75"/>
      <c r="J1774" s="75"/>
      <c r="K1774" s="36"/>
      <c r="L1774" s="82"/>
      <c r="M1774" s="82"/>
      <c r="N1774" s="77"/>
      <c r="O1774" s="84" t="s">
        <v>233</v>
      </c>
      <c r="P1774" s="86">
        <v>43168.062025462961</v>
      </c>
      <c r="Q1774" s="84" t="s">
        <v>2995</v>
      </c>
      <c r="R1774" s="84"/>
      <c r="S1774" s="84"/>
      <c r="T1774" s="84" t="s">
        <v>3547</v>
      </c>
      <c r="U1774" s="84"/>
      <c r="V1774" s="87" t="s">
        <v>4915</v>
      </c>
      <c r="W1774" s="86">
        <v>43168.062025462961</v>
      </c>
      <c r="X1774" s="87" t="s">
        <v>6369</v>
      </c>
      <c r="Y1774" s="84"/>
      <c r="Z1774" s="84"/>
      <c r="AA1774" s="90" t="s">
        <v>7948</v>
      </c>
      <c r="AB1774" s="84"/>
      <c r="AC1774" s="84" t="b">
        <v>0</v>
      </c>
      <c r="AD1774" s="84">
        <v>0</v>
      </c>
      <c r="AE1774" s="90" t="s">
        <v>243</v>
      </c>
      <c r="AF1774" s="84" t="b">
        <v>0</v>
      </c>
      <c r="AG1774" s="84" t="s">
        <v>524</v>
      </c>
      <c r="AH1774" s="84"/>
      <c r="AI1774" s="90" t="s">
        <v>243</v>
      </c>
      <c r="AJ1774" s="84" t="b">
        <v>0</v>
      </c>
      <c r="AK1774" s="84">
        <v>3</v>
      </c>
      <c r="AL1774" s="90" t="s">
        <v>7947</v>
      </c>
      <c r="AM1774" s="84" t="s">
        <v>253</v>
      </c>
      <c r="AN1774" s="84" t="b">
        <v>0</v>
      </c>
      <c r="AO1774" s="90" t="s">
        <v>7947</v>
      </c>
      <c r="AP1774" s="84" t="s">
        <v>179</v>
      </c>
      <c r="AQ1774" s="84">
        <v>0</v>
      </c>
      <c r="AR1774" s="84">
        <v>0</v>
      </c>
      <c r="AS1774" s="84"/>
      <c r="AT1774" s="84"/>
      <c r="AU1774" s="84"/>
      <c r="AV1774" s="84"/>
      <c r="AW1774" s="84"/>
      <c r="AX1774" s="84"/>
      <c r="AY1774" s="84"/>
      <c r="AZ1774" s="84"/>
    </row>
    <row r="1775" spans="1:52" x14ac:dyDescent="0.25">
      <c r="A1775" s="69" t="s">
        <v>1759</v>
      </c>
      <c r="B1775" s="69" t="s">
        <v>2092</v>
      </c>
      <c r="C1775" s="70"/>
      <c r="D1775" s="71"/>
      <c r="E1775" s="72"/>
      <c r="F1775" s="73"/>
      <c r="G1775" s="70"/>
      <c r="H1775" s="74"/>
      <c r="I1775" s="75"/>
      <c r="J1775" s="75"/>
      <c r="K1775" s="36"/>
      <c r="L1775" s="82"/>
      <c r="M1775" s="82"/>
      <c r="N1775" s="77"/>
      <c r="O1775" s="84" t="s">
        <v>233</v>
      </c>
      <c r="P1775" s="86">
        <v>43168.062048611115</v>
      </c>
      <c r="Q1775" s="84" t="s">
        <v>2421</v>
      </c>
      <c r="R1775" s="84"/>
      <c r="S1775" s="84"/>
      <c r="T1775" s="84"/>
      <c r="U1775" s="84"/>
      <c r="V1775" s="87" t="s">
        <v>4916</v>
      </c>
      <c r="W1775" s="86">
        <v>43168.062048611115</v>
      </c>
      <c r="X1775" s="87" t="s">
        <v>6370</v>
      </c>
      <c r="Y1775" s="84"/>
      <c r="Z1775" s="84"/>
      <c r="AA1775" s="90" t="s">
        <v>7949</v>
      </c>
      <c r="AB1775" s="84"/>
      <c r="AC1775" s="84" t="b">
        <v>0</v>
      </c>
      <c r="AD1775" s="84">
        <v>0</v>
      </c>
      <c r="AE1775" s="90" t="s">
        <v>243</v>
      </c>
      <c r="AF1775" s="84" t="b">
        <v>0</v>
      </c>
      <c r="AG1775" s="84" t="s">
        <v>248</v>
      </c>
      <c r="AH1775" s="84"/>
      <c r="AI1775" s="90" t="s">
        <v>243</v>
      </c>
      <c r="AJ1775" s="84" t="b">
        <v>0</v>
      </c>
      <c r="AK1775" s="84">
        <v>380</v>
      </c>
      <c r="AL1775" s="90" t="s">
        <v>8329</v>
      </c>
      <c r="AM1775" s="84" t="s">
        <v>252</v>
      </c>
      <c r="AN1775" s="84" t="b">
        <v>0</v>
      </c>
      <c r="AO1775" s="90" t="s">
        <v>8329</v>
      </c>
      <c r="AP1775" s="84" t="s">
        <v>179</v>
      </c>
      <c r="AQ1775" s="84">
        <v>0</v>
      </c>
      <c r="AR1775" s="84">
        <v>0</v>
      </c>
      <c r="AS1775" s="84"/>
      <c r="AT1775" s="84"/>
      <c r="AU1775" s="84"/>
      <c r="AV1775" s="84"/>
      <c r="AW1775" s="84"/>
      <c r="AX1775" s="84"/>
      <c r="AY1775" s="84"/>
      <c r="AZ1775" s="84"/>
    </row>
    <row r="1776" spans="1:52" x14ac:dyDescent="0.25">
      <c r="A1776" s="69" t="s">
        <v>1760</v>
      </c>
      <c r="B1776" s="69" t="s">
        <v>2039</v>
      </c>
      <c r="C1776" s="70"/>
      <c r="D1776" s="71"/>
      <c r="E1776" s="72"/>
      <c r="F1776" s="73"/>
      <c r="G1776" s="70"/>
      <c r="H1776" s="74"/>
      <c r="I1776" s="75"/>
      <c r="J1776" s="75"/>
      <c r="K1776" s="36"/>
      <c r="L1776" s="82"/>
      <c r="M1776" s="82"/>
      <c r="N1776" s="77"/>
      <c r="O1776" s="84" t="s">
        <v>233</v>
      </c>
      <c r="P1776" s="86">
        <v>43168.062048611115</v>
      </c>
      <c r="Q1776" s="84" t="s">
        <v>2855</v>
      </c>
      <c r="R1776" s="84"/>
      <c r="S1776" s="84"/>
      <c r="T1776" s="84" t="s">
        <v>3547</v>
      </c>
      <c r="U1776" s="87" t="s">
        <v>3980</v>
      </c>
      <c r="V1776" s="87" t="s">
        <v>3980</v>
      </c>
      <c r="W1776" s="86">
        <v>43168.062048611115</v>
      </c>
      <c r="X1776" s="87" t="s">
        <v>6371</v>
      </c>
      <c r="Y1776" s="84"/>
      <c r="Z1776" s="84"/>
      <c r="AA1776" s="90" t="s">
        <v>7950</v>
      </c>
      <c r="AB1776" s="84"/>
      <c r="AC1776" s="84" t="b">
        <v>0</v>
      </c>
      <c r="AD1776" s="84">
        <v>0</v>
      </c>
      <c r="AE1776" s="90" t="s">
        <v>243</v>
      </c>
      <c r="AF1776" s="84" t="b">
        <v>0</v>
      </c>
      <c r="AG1776" s="84" t="s">
        <v>248</v>
      </c>
      <c r="AH1776" s="84"/>
      <c r="AI1776" s="90" t="s">
        <v>243</v>
      </c>
      <c r="AJ1776" s="84" t="b">
        <v>0</v>
      </c>
      <c r="AK1776" s="84">
        <v>9</v>
      </c>
      <c r="AL1776" s="90" t="s">
        <v>8269</v>
      </c>
      <c r="AM1776" s="84" t="s">
        <v>251</v>
      </c>
      <c r="AN1776" s="84" t="b">
        <v>0</v>
      </c>
      <c r="AO1776" s="90" t="s">
        <v>8269</v>
      </c>
      <c r="AP1776" s="84" t="s">
        <v>179</v>
      </c>
      <c r="AQ1776" s="84">
        <v>0</v>
      </c>
      <c r="AR1776" s="84">
        <v>0</v>
      </c>
      <c r="AS1776" s="84"/>
      <c r="AT1776" s="84"/>
      <c r="AU1776" s="84"/>
      <c r="AV1776" s="84"/>
      <c r="AW1776" s="84"/>
      <c r="AX1776" s="84"/>
      <c r="AY1776" s="84"/>
      <c r="AZ1776" s="84"/>
    </row>
    <row r="1777" spans="1:52" x14ac:dyDescent="0.25">
      <c r="A1777" s="69" t="s">
        <v>1761</v>
      </c>
      <c r="B1777" s="69" t="s">
        <v>2095</v>
      </c>
      <c r="C1777" s="70"/>
      <c r="D1777" s="71"/>
      <c r="E1777" s="72"/>
      <c r="F1777" s="73"/>
      <c r="G1777" s="70"/>
      <c r="H1777" s="74"/>
      <c r="I1777" s="75"/>
      <c r="J1777" s="75"/>
      <c r="K1777" s="36"/>
      <c r="L1777" s="82"/>
      <c r="M1777" s="82"/>
      <c r="N1777" s="77"/>
      <c r="O1777" s="84" t="s">
        <v>233</v>
      </c>
      <c r="P1777" s="86">
        <v>43168.062071759261</v>
      </c>
      <c r="Q1777" s="84" t="s">
        <v>2400</v>
      </c>
      <c r="R1777" s="84"/>
      <c r="S1777" s="84"/>
      <c r="T1777" s="84"/>
      <c r="U1777" s="84"/>
      <c r="V1777" s="87" t="s">
        <v>4917</v>
      </c>
      <c r="W1777" s="86">
        <v>43168.062071759261</v>
      </c>
      <c r="X1777" s="87" t="s">
        <v>6372</v>
      </c>
      <c r="Y1777" s="84"/>
      <c r="Z1777" s="84"/>
      <c r="AA1777" s="90" t="s">
        <v>7951</v>
      </c>
      <c r="AB1777" s="84"/>
      <c r="AC1777" s="84" t="b">
        <v>0</v>
      </c>
      <c r="AD1777" s="84">
        <v>0</v>
      </c>
      <c r="AE1777" s="90" t="s">
        <v>243</v>
      </c>
      <c r="AF1777" s="84" t="b">
        <v>0</v>
      </c>
      <c r="AG1777" s="84" t="s">
        <v>532</v>
      </c>
      <c r="AH1777" s="84"/>
      <c r="AI1777" s="90" t="s">
        <v>243</v>
      </c>
      <c r="AJ1777" s="84" t="b">
        <v>0</v>
      </c>
      <c r="AK1777" s="84">
        <v>369</v>
      </c>
      <c r="AL1777" s="90" t="s">
        <v>8332</v>
      </c>
      <c r="AM1777" s="84" t="s">
        <v>252</v>
      </c>
      <c r="AN1777" s="84" t="b">
        <v>0</v>
      </c>
      <c r="AO1777" s="90" t="s">
        <v>8332</v>
      </c>
      <c r="AP1777" s="84" t="s">
        <v>179</v>
      </c>
      <c r="AQ1777" s="84">
        <v>0</v>
      </c>
      <c r="AR1777" s="84">
        <v>0</v>
      </c>
      <c r="AS1777" s="84"/>
      <c r="AT1777" s="84"/>
      <c r="AU1777" s="84"/>
      <c r="AV1777" s="84"/>
      <c r="AW1777" s="84"/>
      <c r="AX1777" s="84"/>
      <c r="AY1777" s="84"/>
      <c r="AZ1777" s="84"/>
    </row>
    <row r="1778" spans="1:52" x14ac:dyDescent="0.25">
      <c r="A1778" s="69" t="s">
        <v>1762</v>
      </c>
      <c r="B1778" s="69" t="s">
        <v>2337</v>
      </c>
      <c r="C1778" s="70"/>
      <c r="D1778" s="71"/>
      <c r="E1778" s="72"/>
      <c r="F1778" s="73"/>
      <c r="G1778" s="70"/>
      <c r="H1778" s="74"/>
      <c r="I1778" s="75"/>
      <c r="J1778" s="75"/>
      <c r="K1778" s="36"/>
      <c r="L1778" s="82"/>
      <c r="M1778" s="82"/>
      <c r="N1778" s="77"/>
      <c r="O1778" s="84" t="s">
        <v>234</v>
      </c>
      <c r="P1778" s="86">
        <v>43167.683865740742</v>
      </c>
      <c r="Q1778" s="84" t="s">
        <v>2996</v>
      </c>
      <c r="R1778" s="84"/>
      <c r="S1778" s="84"/>
      <c r="T1778" s="84" t="s">
        <v>3791</v>
      </c>
      <c r="U1778" s="87" t="s">
        <v>4014</v>
      </c>
      <c r="V1778" s="87" t="s">
        <v>4014</v>
      </c>
      <c r="W1778" s="86">
        <v>43167.683865740742</v>
      </c>
      <c r="X1778" s="87" t="s">
        <v>6373</v>
      </c>
      <c r="Y1778" s="84"/>
      <c r="Z1778" s="84"/>
      <c r="AA1778" s="90" t="s">
        <v>7952</v>
      </c>
      <c r="AB1778" s="90" t="s">
        <v>8389</v>
      </c>
      <c r="AC1778" s="84" t="b">
        <v>0</v>
      </c>
      <c r="AD1778" s="84">
        <v>74</v>
      </c>
      <c r="AE1778" s="90" t="s">
        <v>8465</v>
      </c>
      <c r="AF1778" s="84" t="b">
        <v>0</v>
      </c>
      <c r="AG1778" s="84" t="s">
        <v>248</v>
      </c>
      <c r="AH1778" s="84"/>
      <c r="AI1778" s="90" t="s">
        <v>243</v>
      </c>
      <c r="AJ1778" s="84" t="b">
        <v>0</v>
      </c>
      <c r="AK1778" s="84">
        <v>42</v>
      </c>
      <c r="AL1778" s="90" t="s">
        <v>243</v>
      </c>
      <c r="AM1778" s="84" t="s">
        <v>251</v>
      </c>
      <c r="AN1778" s="84" t="b">
        <v>0</v>
      </c>
      <c r="AO1778" s="90" t="s">
        <v>8389</v>
      </c>
      <c r="AP1778" s="84" t="s">
        <v>270</v>
      </c>
      <c r="AQ1778" s="84">
        <v>0</v>
      </c>
      <c r="AR1778" s="84">
        <v>0</v>
      </c>
      <c r="AS1778" s="84" t="s">
        <v>8559</v>
      </c>
      <c r="AT1778" s="84" t="s">
        <v>271</v>
      </c>
      <c r="AU1778" s="84" t="s">
        <v>272</v>
      </c>
      <c r="AV1778" s="84" t="s">
        <v>8572</v>
      </c>
      <c r="AW1778" s="84" t="s">
        <v>8582</v>
      </c>
      <c r="AX1778" s="84" t="s">
        <v>8591</v>
      </c>
      <c r="AY1778" s="84" t="s">
        <v>283</v>
      </c>
      <c r="AZ1778" s="87" t="s">
        <v>8602</v>
      </c>
    </row>
    <row r="1779" spans="1:52" x14ac:dyDescent="0.25">
      <c r="A1779" s="69" t="s">
        <v>1762</v>
      </c>
      <c r="B1779" s="69" t="s">
        <v>2337</v>
      </c>
      <c r="C1779" s="70"/>
      <c r="D1779" s="71"/>
      <c r="E1779" s="72"/>
      <c r="F1779" s="73"/>
      <c r="G1779" s="70"/>
      <c r="H1779" s="74"/>
      <c r="I1779" s="75"/>
      <c r="J1779" s="75"/>
      <c r="K1779" s="36"/>
      <c r="L1779" s="82"/>
      <c r="M1779" s="82"/>
      <c r="N1779" s="77"/>
      <c r="O1779" s="84" t="s">
        <v>233</v>
      </c>
      <c r="P1779" s="86">
        <v>43168.062071759261</v>
      </c>
      <c r="Q1779" s="84" t="s">
        <v>2997</v>
      </c>
      <c r="R1779" s="84"/>
      <c r="S1779" s="84"/>
      <c r="T1779" s="84"/>
      <c r="U1779" s="84"/>
      <c r="V1779" s="87" t="s">
        <v>4918</v>
      </c>
      <c r="W1779" s="86">
        <v>43168.062071759261</v>
      </c>
      <c r="X1779" s="87" t="s">
        <v>6374</v>
      </c>
      <c r="Y1779" s="84"/>
      <c r="Z1779" s="84"/>
      <c r="AA1779" s="90" t="s">
        <v>7953</v>
      </c>
      <c r="AB1779" s="84"/>
      <c r="AC1779" s="84" t="b">
        <v>0</v>
      </c>
      <c r="AD1779" s="84">
        <v>0</v>
      </c>
      <c r="AE1779" s="90" t="s">
        <v>243</v>
      </c>
      <c r="AF1779" s="84" t="b">
        <v>0</v>
      </c>
      <c r="AG1779" s="84" t="s">
        <v>248</v>
      </c>
      <c r="AH1779" s="84"/>
      <c r="AI1779" s="90" t="s">
        <v>243</v>
      </c>
      <c r="AJ1779" s="84" t="b">
        <v>0</v>
      </c>
      <c r="AK1779" s="84">
        <v>42</v>
      </c>
      <c r="AL1779" s="90" t="s">
        <v>7952</v>
      </c>
      <c r="AM1779" s="84" t="s">
        <v>251</v>
      </c>
      <c r="AN1779" s="84" t="b">
        <v>0</v>
      </c>
      <c r="AO1779" s="90" t="s">
        <v>7952</v>
      </c>
      <c r="AP1779" s="84" t="s">
        <v>179</v>
      </c>
      <c r="AQ1779" s="84">
        <v>0</v>
      </c>
      <c r="AR1779" s="84">
        <v>0</v>
      </c>
      <c r="AS1779" s="84"/>
      <c r="AT1779" s="84"/>
      <c r="AU1779" s="84"/>
      <c r="AV1779" s="84"/>
      <c r="AW1779" s="84"/>
      <c r="AX1779" s="84"/>
      <c r="AY1779" s="84"/>
      <c r="AZ1779" s="84"/>
    </row>
    <row r="1780" spans="1:52" x14ac:dyDescent="0.25">
      <c r="A1780" s="69" t="s">
        <v>1763</v>
      </c>
      <c r="B1780" s="69" t="s">
        <v>1763</v>
      </c>
      <c r="C1780" s="70"/>
      <c r="D1780" s="71"/>
      <c r="E1780" s="72"/>
      <c r="F1780" s="73"/>
      <c r="G1780" s="70"/>
      <c r="H1780" s="74"/>
      <c r="I1780" s="75"/>
      <c r="J1780" s="75"/>
      <c r="K1780" s="36"/>
      <c r="L1780" s="82"/>
      <c r="M1780" s="82"/>
      <c r="N1780" s="77"/>
      <c r="O1780" s="84" t="s">
        <v>179</v>
      </c>
      <c r="P1780" s="86">
        <v>43168.062106481484</v>
      </c>
      <c r="Q1780" s="84" t="s">
        <v>2998</v>
      </c>
      <c r="R1780" s="87" t="s">
        <v>3374</v>
      </c>
      <c r="S1780" s="84" t="s">
        <v>3521</v>
      </c>
      <c r="T1780" s="84" t="s">
        <v>3547</v>
      </c>
      <c r="U1780" s="84"/>
      <c r="V1780" s="87" t="s">
        <v>4919</v>
      </c>
      <c r="W1780" s="86">
        <v>43168.062106481484</v>
      </c>
      <c r="X1780" s="87" t="s">
        <v>6375</v>
      </c>
      <c r="Y1780" s="84"/>
      <c r="Z1780" s="84"/>
      <c r="AA1780" s="90" t="s">
        <v>7954</v>
      </c>
      <c r="AB1780" s="84"/>
      <c r="AC1780" s="84" t="b">
        <v>0</v>
      </c>
      <c r="AD1780" s="84">
        <v>0</v>
      </c>
      <c r="AE1780" s="90" t="s">
        <v>243</v>
      </c>
      <c r="AF1780" s="84" t="b">
        <v>0</v>
      </c>
      <c r="AG1780" s="84" t="s">
        <v>249</v>
      </c>
      <c r="AH1780" s="84"/>
      <c r="AI1780" s="90" t="s">
        <v>243</v>
      </c>
      <c r="AJ1780" s="84" t="b">
        <v>0</v>
      </c>
      <c r="AK1780" s="84">
        <v>0</v>
      </c>
      <c r="AL1780" s="90" t="s">
        <v>243</v>
      </c>
      <c r="AM1780" s="84" t="s">
        <v>266</v>
      </c>
      <c r="AN1780" s="84" t="b">
        <v>0</v>
      </c>
      <c r="AO1780" s="90" t="s">
        <v>7954</v>
      </c>
      <c r="AP1780" s="84" t="s">
        <v>179</v>
      </c>
      <c r="AQ1780" s="84">
        <v>0</v>
      </c>
      <c r="AR1780" s="84">
        <v>0</v>
      </c>
      <c r="AS1780" s="84"/>
      <c r="AT1780" s="84"/>
      <c r="AU1780" s="84"/>
      <c r="AV1780" s="84"/>
      <c r="AW1780" s="84"/>
      <c r="AX1780" s="84"/>
      <c r="AY1780" s="84"/>
      <c r="AZ1780" s="84"/>
    </row>
    <row r="1781" spans="1:52" x14ac:dyDescent="0.25">
      <c r="A1781" s="69" t="s">
        <v>1764</v>
      </c>
      <c r="B1781" s="69" t="s">
        <v>2066</v>
      </c>
      <c r="C1781" s="70"/>
      <c r="D1781" s="71"/>
      <c r="E1781" s="72"/>
      <c r="F1781" s="73"/>
      <c r="G1781" s="70"/>
      <c r="H1781" s="74"/>
      <c r="I1781" s="75"/>
      <c r="J1781" s="75"/>
      <c r="K1781" s="36"/>
      <c r="L1781" s="82"/>
      <c r="M1781" s="82"/>
      <c r="N1781" s="77"/>
      <c r="O1781" s="84" t="s">
        <v>233</v>
      </c>
      <c r="P1781" s="86">
        <v>43168.062106481484</v>
      </c>
      <c r="Q1781" s="84" t="s">
        <v>2571</v>
      </c>
      <c r="R1781" s="84"/>
      <c r="S1781" s="84"/>
      <c r="T1781" s="84" t="s">
        <v>3637</v>
      </c>
      <c r="U1781" s="84"/>
      <c r="V1781" s="87" t="s">
        <v>4920</v>
      </c>
      <c r="W1781" s="86">
        <v>43168.062106481484</v>
      </c>
      <c r="X1781" s="87" t="s">
        <v>6376</v>
      </c>
      <c r="Y1781" s="84"/>
      <c r="Z1781" s="84"/>
      <c r="AA1781" s="90" t="s">
        <v>7955</v>
      </c>
      <c r="AB1781" s="84"/>
      <c r="AC1781" s="84" t="b">
        <v>0</v>
      </c>
      <c r="AD1781" s="84">
        <v>0</v>
      </c>
      <c r="AE1781" s="90" t="s">
        <v>243</v>
      </c>
      <c r="AF1781" s="84" t="b">
        <v>0</v>
      </c>
      <c r="AG1781" s="84" t="s">
        <v>248</v>
      </c>
      <c r="AH1781" s="84"/>
      <c r="AI1781" s="90" t="s">
        <v>243</v>
      </c>
      <c r="AJ1781" s="84" t="b">
        <v>0</v>
      </c>
      <c r="AK1781" s="84">
        <v>31</v>
      </c>
      <c r="AL1781" s="90" t="s">
        <v>8299</v>
      </c>
      <c r="AM1781" s="84" t="s">
        <v>253</v>
      </c>
      <c r="AN1781" s="84" t="b">
        <v>0</v>
      </c>
      <c r="AO1781" s="90" t="s">
        <v>8299</v>
      </c>
      <c r="AP1781" s="84" t="s">
        <v>179</v>
      </c>
      <c r="AQ1781" s="84">
        <v>0</v>
      </c>
      <c r="AR1781" s="84">
        <v>0</v>
      </c>
      <c r="AS1781" s="84"/>
      <c r="AT1781" s="84"/>
      <c r="AU1781" s="84"/>
      <c r="AV1781" s="84"/>
      <c r="AW1781" s="84"/>
      <c r="AX1781" s="84"/>
      <c r="AY1781" s="84"/>
      <c r="AZ1781" s="84"/>
    </row>
    <row r="1782" spans="1:52" x14ac:dyDescent="0.25">
      <c r="A1782" s="69" t="s">
        <v>1765</v>
      </c>
      <c r="B1782" s="69" t="s">
        <v>2075</v>
      </c>
      <c r="C1782" s="70"/>
      <c r="D1782" s="71"/>
      <c r="E1782" s="72"/>
      <c r="F1782" s="73"/>
      <c r="G1782" s="70"/>
      <c r="H1782" s="74"/>
      <c r="I1782" s="75"/>
      <c r="J1782" s="75"/>
      <c r="K1782" s="36"/>
      <c r="L1782" s="82"/>
      <c r="M1782" s="82"/>
      <c r="N1782" s="77"/>
      <c r="O1782" s="84" t="s">
        <v>233</v>
      </c>
      <c r="P1782" s="86">
        <v>43168.062118055554</v>
      </c>
      <c r="Q1782" s="84" t="s">
        <v>2396</v>
      </c>
      <c r="R1782" s="84"/>
      <c r="S1782" s="84"/>
      <c r="T1782" s="84" t="s">
        <v>3570</v>
      </c>
      <c r="U1782" s="87" t="s">
        <v>3884</v>
      </c>
      <c r="V1782" s="87" t="s">
        <v>3884</v>
      </c>
      <c r="W1782" s="86">
        <v>43168.062118055554</v>
      </c>
      <c r="X1782" s="87" t="s">
        <v>6377</v>
      </c>
      <c r="Y1782" s="84"/>
      <c r="Z1782" s="84"/>
      <c r="AA1782" s="90" t="s">
        <v>7956</v>
      </c>
      <c r="AB1782" s="84"/>
      <c r="AC1782" s="84" t="b">
        <v>0</v>
      </c>
      <c r="AD1782" s="84">
        <v>0</v>
      </c>
      <c r="AE1782" s="90" t="s">
        <v>243</v>
      </c>
      <c r="AF1782" s="84" t="b">
        <v>0</v>
      </c>
      <c r="AG1782" s="84" t="s">
        <v>8486</v>
      </c>
      <c r="AH1782" s="84"/>
      <c r="AI1782" s="90" t="s">
        <v>243</v>
      </c>
      <c r="AJ1782" s="84" t="b">
        <v>0</v>
      </c>
      <c r="AK1782" s="84">
        <v>319</v>
      </c>
      <c r="AL1782" s="90" t="s">
        <v>8311</v>
      </c>
      <c r="AM1782" s="84" t="s">
        <v>252</v>
      </c>
      <c r="AN1782" s="84" t="b">
        <v>0</v>
      </c>
      <c r="AO1782" s="90" t="s">
        <v>8311</v>
      </c>
      <c r="AP1782" s="84" t="s">
        <v>179</v>
      </c>
      <c r="AQ1782" s="84">
        <v>0</v>
      </c>
      <c r="AR1782" s="84">
        <v>0</v>
      </c>
      <c r="AS1782" s="84"/>
      <c r="AT1782" s="84"/>
      <c r="AU1782" s="84"/>
      <c r="AV1782" s="84"/>
      <c r="AW1782" s="84"/>
      <c r="AX1782" s="84"/>
      <c r="AY1782" s="84"/>
      <c r="AZ1782" s="84"/>
    </row>
    <row r="1783" spans="1:52" x14ac:dyDescent="0.25">
      <c r="A1783" s="69" t="s">
        <v>1766</v>
      </c>
      <c r="B1783" s="69" t="s">
        <v>697</v>
      </c>
      <c r="C1783" s="70"/>
      <c r="D1783" s="71"/>
      <c r="E1783" s="72"/>
      <c r="F1783" s="73"/>
      <c r="G1783" s="70"/>
      <c r="H1783" s="74"/>
      <c r="I1783" s="75"/>
      <c r="J1783" s="75"/>
      <c r="K1783" s="36"/>
      <c r="L1783" s="82"/>
      <c r="M1783" s="82"/>
      <c r="N1783" s="77"/>
      <c r="O1783" s="84" t="s">
        <v>233</v>
      </c>
      <c r="P1783" s="86">
        <v>43168.062141203707</v>
      </c>
      <c r="Q1783" s="84" t="s">
        <v>2999</v>
      </c>
      <c r="R1783" s="84"/>
      <c r="S1783" s="84"/>
      <c r="T1783" s="84"/>
      <c r="U1783" s="84"/>
      <c r="V1783" s="87" t="s">
        <v>4921</v>
      </c>
      <c r="W1783" s="86">
        <v>43168.062141203707</v>
      </c>
      <c r="X1783" s="87" t="s">
        <v>6378</v>
      </c>
      <c r="Y1783" s="84"/>
      <c r="Z1783" s="84"/>
      <c r="AA1783" s="90" t="s">
        <v>7957</v>
      </c>
      <c r="AB1783" s="84"/>
      <c r="AC1783" s="84" t="b">
        <v>0</v>
      </c>
      <c r="AD1783" s="84">
        <v>0</v>
      </c>
      <c r="AE1783" s="90" t="s">
        <v>243</v>
      </c>
      <c r="AF1783" s="84" t="b">
        <v>0</v>
      </c>
      <c r="AG1783" s="84" t="s">
        <v>522</v>
      </c>
      <c r="AH1783" s="84"/>
      <c r="AI1783" s="90" t="s">
        <v>243</v>
      </c>
      <c r="AJ1783" s="84" t="b">
        <v>0</v>
      </c>
      <c r="AK1783" s="84">
        <v>24</v>
      </c>
      <c r="AL1783" s="90" t="s">
        <v>6782</v>
      </c>
      <c r="AM1783" s="84" t="s">
        <v>253</v>
      </c>
      <c r="AN1783" s="84" t="b">
        <v>0</v>
      </c>
      <c r="AO1783" s="90" t="s">
        <v>6782</v>
      </c>
      <c r="AP1783" s="84" t="s">
        <v>179</v>
      </c>
      <c r="AQ1783" s="84">
        <v>0</v>
      </c>
      <c r="AR1783" s="84">
        <v>0</v>
      </c>
      <c r="AS1783" s="84"/>
      <c r="AT1783" s="84"/>
      <c r="AU1783" s="84"/>
      <c r="AV1783" s="84"/>
      <c r="AW1783" s="84"/>
      <c r="AX1783" s="84"/>
      <c r="AY1783" s="84"/>
      <c r="AZ1783" s="84"/>
    </row>
    <row r="1784" spans="1:52" x14ac:dyDescent="0.25">
      <c r="A1784" s="69" t="s">
        <v>1767</v>
      </c>
      <c r="B1784" s="69" t="s">
        <v>215</v>
      </c>
      <c r="C1784" s="70"/>
      <c r="D1784" s="71"/>
      <c r="E1784" s="72"/>
      <c r="F1784" s="73"/>
      <c r="G1784" s="70"/>
      <c r="H1784" s="74"/>
      <c r="I1784" s="75"/>
      <c r="J1784" s="75"/>
      <c r="K1784" s="36"/>
      <c r="L1784" s="82"/>
      <c r="M1784" s="82"/>
      <c r="N1784" s="77"/>
      <c r="O1784" s="84" t="s">
        <v>233</v>
      </c>
      <c r="P1784" s="86">
        <v>43168.062141203707</v>
      </c>
      <c r="Q1784" s="84" t="s">
        <v>2420</v>
      </c>
      <c r="R1784" s="84"/>
      <c r="S1784" s="84"/>
      <c r="T1784" s="84" t="s">
        <v>3582</v>
      </c>
      <c r="U1784" s="84"/>
      <c r="V1784" s="87" t="s">
        <v>242</v>
      </c>
      <c r="W1784" s="86">
        <v>43168.062141203707</v>
      </c>
      <c r="X1784" s="87" t="s">
        <v>6379</v>
      </c>
      <c r="Y1784" s="84"/>
      <c r="Z1784" s="84"/>
      <c r="AA1784" s="90" t="s">
        <v>7958</v>
      </c>
      <c r="AB1784" s="84"/>
      <c r="AC1784" s="84" t="b">
        <v>0</v>
      </c>
      <c r="AD1784" s="84">
        <v>0</v>
      </c>
      <c r="AE1784" s="90" t="s">
        <v>243</v>
      </c>
      <c r="AF1784" s="84" t="b">
        <v>0</v>
      </c>
      <c r="AG1784" s="84" t="s">
        <v>248</v>
      </c>
      <c r="AH1784" s="84"/>
      <c r="AI1784" s="90" t="s">
        <v>243</v>
      </c>
      <c r="AJ1784" s="84" t="b">
        <v>0</v>
      </c>
      <c r="AK1784" s="84">
        <v>1465</v>
      </c>
      <c r="AL1784" s="90" t="s">
        <v>6776</v>
      </c>
      <c r="AM1784" s="84" t="s">
        <v>254</v>
      </c>
      <c r="AN1784" s="84" t="b">
        <v>0</v>
      </c>
      <c r="AO1784" s="90" t="s">
        <v>6776</v>
      </c>
      <c r="AP1784" s="84" t="s">
        <v>179</v>
      </c>
      <c r="AQ1784" s="84">
        <v>0</v>
      </c>
      <c r="AR1784" s="84">
        <v>0</v>
      </c>
      <c r="AS1784" s="84"/>
      <c r="AT1784" s="84"/>
      <c r="AU1784" s="84"/>
      <c r="AV1784" s="84"/>
      <c r="AW1784" s="84"/>
      <c r="AX1784" s="84"/>
      <c r="AY1784" s="84"/>
      <c r="AZ1784" s="84"/>
    </row>
    <row r="1785" spans="1:52" x14ac:dyDescent="0.25">
      <c r="A1785" s="69" t="s">
        <v>1768</v>
      </c>
      <c r="B1785" s="69" t="s">
        <v>2095</v>
      </c>
      <c r="C1785" s="70"/>
      <c r="D1785" s="71"/>
      <c r="E1785" s="72"/>
      <c r="F1785" s="73"/>
      <c r="G1785" s="70"/>
      <c r="H1785" s="74"/>
      <c r="I1785" s="75"/>
      <c r="J1785" s="75"/>
      <c r="K1785" s="36"/>
      <c r="L1785" s="82"/>
      <c r="M1785" s="82"/>
      <c r="N1785" s="77"/>
      <c r="O1785" s="84" t="s">
        <v>233</v>
      </c>
      <c r="P1785" s="86">
        <v>43168.062141203707</v>
      </c>
      <c r="Q1785" s="84" t="s">
        <v>2400</v>
      </c>
      <c r="R1785" s="84"/>
      <c r="S1785" s="84"/>
      <c r="T1785" s="84"/>
      <c r="U1785" s="84"/>
      <c r="V1785" s="87" t="s">
        <v>4922</v>
      </c>
      <c r="W1785" s="86">
        <v>43168.062141203707</v>
      </c>
      <c r="X1785" s="87" t="s">
        <v>6380</v>
      </c>
      <c r="Y1785" s="84"/>
      <c r="Z1785" s="84"/>
      <c r="AA1785" s="90" t="s">
        <v>7959</v>
      </c>
      <c r="AB1785" s="84"/>
      <c r="AC1785" s="84" t="b">
        <v>0</v>
      </c>
      <c r="AD1785" s="84">
        <v>0</v>
      </c>
      <c r="AE1785" s="90" t="s">
        <v>243</v>
      </c>
      <c r="AF1785" s="84" t="b">
        <v>0</v>
      </c>
      <c r="AG1785" s="84" t="s">
        <v>532</v>
      </c>
      <c r="AH1785" s="84"/>
      <c r="AI1785" s="90" t="s">
        <v>243</v>
      </c>
      <c r="AJ1785" s="84" t="b">
        <v>0</v>
      </c>
      <c r="AK1785" s="84">
        <v>369</v>
      </c>
      <c r="AL1785" s="90" t="s">
        <v>8332</v>
      </c>
      <c r="AM1785" s="84" t="s">
        <v>252</v>
      </c>
      <c r="AN1785" s="84" t="b">
        <v>0</v>
      </c>
      <c r="AO1785" s="90" t="s">
        <v>8332</v>
      </c>
      <c r="AP1785" s="84" t="s">
        <v>179</v>
      </c>
      <c r="AQ1785" s="84">
        <v>0</v>
      </c>
      <c r="AR1785" s="84">
        <v>0</v>
      </c>
      <c r="AS1785" s="84"/>
      <c r="AT1785" s="84"/>
      <c r="AU1785" s="84"/>
      <c r="AV1785" s="84"/>
      <c r="AW1785" s="84"/>
      <c r="AX1785" s="84"/>
      <c r="AY1785" s="84"/>
      <c r="AZ1785" s="84"/>
    </row>
    <row r="1786" spans="1:52" x14ac:dyDescent="0.25">
      <c r="A1786" s="69" t="s">
        <v>1769</v>
      </c>
      <c r="B1786" s="69" t="s">
        <v>1769</v>
      </c>
      <c r="C1786" s="70"/>
      <c r="D1786" s="71"/>
      <c r="E1786" s="72"/>
      <c r="F1786" s="73"/>
      <c r="G1786" s="70"/>
      <c r="H1786" s="74"/>
      <c r="I1786" s="75"/>
      <c r="J1786" s="75"/>
      <c r="K1786" s="36"/>
      <c r="L1786" s="82"/>
      <c r="M1786" s="82"/>
      <c r="N1786" s="77"/>
      <c r="O1786" s="84" t="s">
        <v>179</v>
      </c>
      <c r="P1786" s="86">
        <v>43168.039479166669</v>
      </c>
      <c r="Q1786" s="84" t="s">
        <v>3000</v>
      </c>
      <c r="R1786" s="87" t="s">
        <v>3225</v>
      </c>
      <c r="S1786" s="84" t="s">
        <v>236</v>
      </c>
      <c r="T1786" s="84" t="s">
        <v>3547</v>
      </c>
      <c r="U1786" s="84"/>
      <c r="V1786" s="87" t="s">
        <v>4923</v>
      </c>
      <c r="W1786" s="86">
        <v>43168.039479166669</v>
      </c>
      <c r="X1786" s="87" t="s">
        <v>6381</v>
      </c>
      <c r="Y1786" s="84"/>
      <c r="Z1786" s="84"/>
      <c r="AA1786" s="90" t="s">
        <v>7960</v>
      </c>
      <c r="AB1786" s="84"/>
      <c r="AC1786" s="84" t="b">
        <v>0</v>
      </c>
      <c r="AD1786" s="84">
        <v>3</v>
      </c>
      <c r="AE1786" s="90" t="s">
        <v>243</v>
      </c>
      <c r="AF1786" s="84" t="b">
        <v>1</v>
      </c>
      <c r="AG1786" s="84" t="s">
        <v>8486</v>
      </c>
      <c r="AH1786" s="84"/>
      <c r="AI1786" s="90" t="s">
        <v>8492</v>
      </c>
      <c r="AJ1786" s="84" t="b">
        <v>0</v>
      </c>
      <c r="AK1786" s="84">
        <v>13</v>
      </c>
      <c r="AL1786" s="90" t="s">
        <v>243</v>
      </c>
      <c r="AM1786" s="84" t="s">
        <v>253</v>
      </c>
      <c r="AN1786" s="84" t="b">
        <v>0</v>
      </c>
      <c r="AO1786" s="90" t="s">
        <v>7960</v>
      </c>
      <c r="AP1786" s="84" t="s">
        <v>270</v>
      </c>
      <c r="AQ1786" s="84">
        <v>0</v>
      </c>
      <c r="AR1786" s="84">
        <v>0</v>
      </c>
      <c r="AS1786" s="84"/>
      <c r="AT1786" s="84"/>
      <c r="AU1786" s="84"/>
      <c r="AV1786" s="84"/>
      <c r="AW1786" s="84"/>
      <c r="AX1786" s="84"/>
      <c r="AY1786" s="84"/>
      <c r="AZ1786" s="84"/>
    </row>
    <row r="1787" spans="1:52" x14ac:dyDescent="0.25">
      <c r="A1787" s="69" t="s">
        <v>1770</v>
      </c>
      <c r="B1787" s="69" t="s">
        <v>1769</v>
      </c>
      <c r="C1787" s="70"/>
      <c r="D1787" s="71"/>
      <c r="E1787" s="72"/>
      <c r="F1787" s="73"/>
      <c r="G1787" s="70"/>
      <c r="H1787" s="74"/>
      <c r="I1787" s="75"/>
      <c r="J1787" s="75"/>
      <c r="K1787" s="36"/>
      <c r="L1787" s="82"/>
      <c r="M1787" s="82"/>
      <c r="N1787" s="77"/>
      <c r="O1787" s="84" t="s">
        <v>233</v>
      </c>
      <c r="P1787" s="86">
        <v>43168.062152777777</v>
      </c>
      <c r="Q1787" s="84" t="s">
        <v>2433</v>
      </c>
      <c r="R1787" s="87" t="s">
        <v>3225</v>
      </c>
      <c r="S1787" s="84" t="s">
        <v>236</v>
      </c>
      <c r="T1787" s="84" t="s">
        <v>3547</v>
      </c>
      <c r="U1787" s="84"/>
      <c r="V1787" s="87" t="s">
        <v>4924</v>
      </c>
      <c r="W1787" s="86">
        <v>43168.062152777777</v>
      </c>
      <c r="X1787" s="87" t="s">
        <v>6382</v>
      </c>
      <c r="Y1787" s="84"/>
      <c r="Z1787" s="84"/>
      <c r="AA1787" s="90" t="s">
        <v>7961</v>
      </c>
      <c r="AB1787" s="84"/>
      <c r="AC1787" s="84" t="b">
        <v>0</v>
      </c>
      <c r="AD1787" s="84">
        <v>0</v>
      </c>
      <c r="AE1787" s="90" t="s">
        <v>243</v>
      </c>
      <c r="AF1787" s="84" t="b">
        <v>1</v>
      </c>
      <c r="AG1787" s="84" t="s">
        <v>8486</v>
      </c>
      <c r="AH1787" s="84"/>
      <c r="AI1787" s="90" t="s">
        <v>8492</v>
      </c>
      <c r="AJ1787" s="84" t="b">
        <v>0</v>
      </c>
      <c r="AK1787" s="84">
        <v>13</v>
      </c>
      <c r="AL1787" s="90" t="s">
        <v>7960</v>
      </c>
      <c r="AM1787" s="84" t="s">
        <v>251</v>
      </c>
      <c r="AN1787" s="84" t="b">
        <v>0</v>
      </c>
      <c r="AO1787" s="90" t="s">
        <v>7960</v>
      </c>
      <c r="AP1787" s="84" t="s">
        <v>179</v>
      </c>
      <c r="AQ1787" s="84">
        <v>0</v>
      </c>
      <c r="AR1787" s="84">
        <v>0</v>
      </c>
      <c r="AS1787" s="84"/>
      <c r="AT1787" s="84"/>
      <c r="AU1787" s="84"/>
      <c r="AV1787" s="84"/>
      <c r="AW1787" s="84"/>
      <c r="AX1787" s="84"/>
      <c r="AY1787" s="84"/>
      <c r="AZ1787" s="84"/>
    </row>
    <row r="1788" spans="1:52" x14ac:dyDescent="0.25">
      <c r="A1788" s="69" t="s">
        <v>1771</v>
      </c>
      <c r="B1788" s="69" t="s">
        <v>2095</v>
      </c>
      <c r="C1788" s="70"/>
      <c r="D1788" s="71"/>
      <c r="E1788" s="72"/>
      <c r="F1788" s="73"/>
      <c r="G1788" s="70"/>
      <c r="H1788" s="74"/>
      <c r="I1788" s="75"/>
      <c r="J1788" s="75"/>
      <c r="K1788" s="36"/>
      <c r="L1788" s="82"/>
      <c r="M1788" s="82"/>
      <c r="N1788" s="77"/>
      <c r="O1788" s="84" t="s">
        <v>233</v>
      </c>
      <c r="P1788" s="86">
        <v>43168.062175925923</v>
      </c>
      <c r="Q1788" s="84" t="s">
        <v>2400</v>
      </c>
      <c r="R1788" s="84"/>
      <c r="S1788" s="84"/>
      <c r="T1788" s="84"/>
      <c r="U1788" s="84"/>
      <c r="V1788" s="87" t="s">
        <v>4925</v>
      </c>
      <c r="W1788" s="86">
        <v>43168.062175925923</v>
      </c>
      <c r="X1788" s="87" t="s">
        <v>6383</v>
      </c>
      <c r="Y1788" s="84"/>
      <c r="Z1788" s="84"/>
      <c r="AA1788" s="90" t="s">
        <v>7962</v>
      </c>
      <c r="AB1788" s="84"/>
      <c r="AC1788" s="84" t="b">
        <v>0</v>
      </c>
      <c r="AD1788" s="84">
        <v>0</v>
      </c>
      <c r="AE1788" s="90" t="s">
        <v>243</v>
      </c>
      <c r="AF1788" s="84" t="b">
        <v>0</v>
      </c>
      <c r="AG1788" s="84" t="s">
        <v>532</v>
      </c>
      <c r="AH1788" s="84"/>
      <c r="AI1788" s="90" t="s">
        <v>243</v>
      </c>
      <c r="AJ1788" s="84" t="b">
        <v>0</v>
      </c>
      <c r="AK1788" s="84">
        <v>369</v>
      </c>
      <c r="AL1788" s="90" t="s">
        <v>8332</v>
      </c>
      <c r="AM1788" s="84" t="s">
        <v>252</v>
      </c>
      <c r="AN1788" s="84" t="b">
        <v>0</v>
      </c>
      <c r="AO1788" s="90" t="s">
        <v>8332</v>
      </c>
      <c r="AP1788" s="84" t="s">
        <v>179</v>
      </c>
      <c r="AQ1788" s="84">
        <v>0</v>
      </c>
      <c r="AR1788" s="84">
        <v>0</v>
      </c>
      <c r="AS1788" s="84"/>
      <c r="AT1788" s="84"/>
      <c r="AU1788" s="84"/>
      <c r="AV1788" s="84"/>
      <c r="AW1788" s="84"/>
      <c r="AX1788" s="84"/>
      <c r="AY1788" s="84"/>
      <c r="AZ1788" s="84"/>
    </row>
    <row r="1789" spans="1:52" x14ac:dyDescent="0.25">
      <c r="A1789" s="69" t="s">
        <v>1772</v>
      </c>
      <c r="B1789" s="69" t="s">
        <v>2095</v>
      </c>
      <c r="C1789" s="70"/>
      <c r="D1789" s="71"/>
      <c r="E1789" s="72"/>
      <c r="F1789" s="73"/>
      <c r="G1789" s="70"/>
      <c r="H1789" s="74"/>
      <c r="I1789" s="75"/>
      <c r="J1789" s="75"/>
      <c r="K1789" s="36"/>
      <c r="L1789" s="82"/>
      <c r="M1789" s="82"/>
      <c r="N1789" s="77"/>
      <c r="O1789" s="84" t="s">
        <v>233</v>
      </c>
      <c r="P1789" s="86">
        <v>43168.062210648146</v>
      </c>
      <c r="Q1789" s="84" t="s">
        <v>2400</v>
      </c>
      <c r="R1789" s="84"/>
      <c r="S1789" s="84"/>
      <c r="T1789" s="84"/>
      <c r="U1789" s="84"/>
      <c r="V1789" s="87" t="s">
        <v>4926</v>
      </c>
      <c r="W1789" s="86">
        <v>43168.062210648146</v>
      </c>
      <c r="X1789" s="87" t="s">
        <v>6384</v>
      </c>
      <c r="Y1789" s="84"/>
      <c r="Z1789" s="84"/>
      <c r="AA1789" s="90" t="s">
        <v>7963</v>
      </c>
      <c r="AB1789" s="84"/>
      <c r="AC1789" s="84" t="b">
        <v>0</v>
      </c>
      <c r="AD1789" s="84">
        <v>0</v>
      </c>
      <c r="AE1789" s="90" t="s">
        <v>243</v>
      </c>
      <c r="AF1789" s="84" t="b">
        <v>0</v>
      </c>
      <c r="AG1789" s="84" t="s">
        <v>532</v>
      </c>
      <c r="AH1789" s="84"/>
      <c r="AI1789" s="90" t="s">
        <v>243</v>
      </c>
      <c r="AJ1789" s="84" t="b">
        <v>0</v>
      </c>
      <c r="AK1789" s="84">
        <v>369</v>
      </c>
      <c r="AL1789" s="90" t="s">
        <v>8332</v>
      </c>
      <c r="AM1789" s="84" t="s">
        <v>252</v>
      </c>
      <c r="AN1789" s="84" t="b">
        <v>0</v>
      </c>
      <c r="AO1789" s="90" t="s">
        <v>8332</v>
      </c>
      <c r="AP1789" s="84" t="s">
        <v>179</v>
      </c>
      <c r="AQ1789" s="84">
        <v>0</v>
      </c>
      <c r="AR1789" s="84">
        <v>0</v>
      </c>
      <c r="AS1789" s="84"/>
      <c r="AT1789" s="84"/>
      <c r="AU1789" s="84"/>
      <c r="AV1789" s="84"/>
      <c r="AW1789" s="84"/>
      <c r="AX1789" s="84"/>
      <c r="AY1789" s="84"/>
      <c r="AZ1789" s="84"/>
    </row>
    <row r="1790" spans="1:52" x14ac:dyDescent="0.25">
      <c r="A1790" s="69" t="s">
        <v>1773</v>
      </c>
      <c r="B1790" s="69" t="s">
        <v>1773</v>
      </c>
      <c r="C1790" s="70"/>
      <c r="D1790" s="71"/>
      <c r="E1790" s="72"/>
      <c r="F1790" s="73"/>
      <c r="G1790" s="70"/>
      <c r="H1790" s="74"/>
      <c r="I1790" s="75"/>
      <c r="J1790" s="75"/>
      <c r="K1790" s="36"/>
      <c r="L1790" s="82"/>
      <c r="M1790" s="82"/>
      <c r="N1790" s="77"/>
      <c r="O1790" s="84" t="s">
        <v>179</v>
      </c>
      <c r="P1790" s="86">
        <v>43166.853032407409</v>
      </c>
      <c r="Q1790" s="84" t="s">
        <v>3001</v>
      </c>
      <c r="R1790" s="84"/>
      <c r="S1790" s="84"/>
      <c r="T1790" s="84" t="s">
        <v>3792</v>
      </c>
      <c r="U1790" s="84"/>
      <c r="V1790" s="87" t="s">
        <v>4927</v>
      </c>
      <c r="W1790" s="86">
        <v>43166.853032407409</v>
      </c>
      <c r="X1790" s="87" t="s">
        <v>6385</v>
      </c>
      <c r="Y1790" s="84"/>
      <c r="Z1790" s="84"/>
      <c r="AA1790" s="90" t="s">
        <v>7964</v>
      </c>
      <c r="AB1790" s="84"/>
      <c r="AC1790" s="84" t="b">
        <v>0</v>
      </c>
      <c r="AD1790" s="84">
        <v>252</v>
      </c>
      <c r="AE1790" s="90" t="s">
        <v>243</v>
      </c>
      <c r="AF1790" s="84" t="b">
        <v>0</v>
      </c>
      <c r="AG1790" s="84" t="s">
        <v>522</v>
      </c>
      <c r="AH1790" s="84"/>
      <c r="AI1790" s="90" t="s">
        <v>243</v>
      </c>
      <c r="AJ1790" s="84" t="b">
        <v>0</v>
      </c>
      <c r="AK1790" s="84">
        <v>242</v>
      </c>
      <c r="AL1790" s="90" t="s">
        <v>243</v>
      </c>
      <c r="AM1790" s="84" t="s">
        <v>253</v>
      </c>
      <c r="AN1790" s="84" t="b">
        <v>0</v>
      </c>
      <c r="AO1790" s="90" t="s">
        <v>7964</v>
      </c>
      <c r="AP1790" s="84" t="s">
        <v>270</v>
      </c>
      <c r="AQ1790" s="84">
        <v>0</v>
      </c>
      <c r="AR1790" s="84">
        <v>0</v>
      </c>
      <c r="AS1790" s="84"/>
      <c r="AT1790" s="84"/>
      <c r="AU1790" s="84"/>
      <c r="AV1790" s="84"/>
      <c r="AW1790" s="84"/>
      <c r="AX1790" s="84"/>
      <c r="AY1790" s="84"/>
      <c r="AZ1790" s="84"/>
    </row>
    <row r="1791" spans="1:52" x14ac:dyDescent="0.25">
      <c r="A1791" s="69" t="s">
        <v>1774</v>
      </c>
      <c r="B1791" s="69" t="s">
        <v>1773</v>
      </c>
      <c r="C1791" s="70"/>
      <c r="D1791" s="71"/>
      <c r="E1791" s="72"/>
      <c r="F1791" s="73"/>
      <c r="G1791" s="70"/>
      <c r="H1791" s="74"/>
      <c r="I1791" s="75"/>
      <c r="J1791" s="75"/>
      <c r="K1791" s="36"/>
      <c r="L1791" s="82"/>
      <c r="M1791" s="82"/>
      <c r="N1791" s="77"/>
      <c r="O1791" s="84" t="s">
        <v>233</v>
      </c>
      <c r="P1791" s="86">
        <v>43168.062280092592</v>
      </c>
      <c r="Q1791" s="84" t="s">
        <v>3002</v>
      </c>
      <c r="R1791" s="84"/>
      <c r="S1791" s="84"/>
      <c r="T1791" s="84" t="s">
        <v>3792</v>
      </c>
      <c r="U1791" s="84"/>
      <c r="V1791" s="87" t="s">
        <v>4928</v>
      </c>
      <c r="W1791" s="86">
        <v>43168.062280092592</v>
      </c>
      <c r="X1791" s="87" t="s">
        <v>6386</v>
      </c>
      <c r="Y1791" s="84"/>
      <c r="Z1791" s="84"/>
      <c r="AA1791" s="90" t="s">
        <v>7965</v>
      </c>
      <c r="AB1791" s="84"/>
      <c r="AC1791" s="84" t="b">
        <v>0</v>
      </c>
      <c r="AD1791" s="84">
        <v>0</v>
      </c>
      <c r="AE1791" s="90" t="s">
        <v>243</v>
      </c>
      <c r="AF1791" s="84" t="b">
        <v>0</v>
      </c>
      <c r="AG1791" s="84" t="s">
        <v>522</v>
      </c>
      <c r="AH1791" s="84"/>
      <c r="AI1791" s="90" t="s">
        <v>243</v>
      </c>
      <c r="AJ1791" s="84" t="b">
        <v>0</v>
      </c>
      <c r="AK1791" s="84">
        <v>242</v>
      </c>
      <c r="AL1791" s="90" t="s">
        <v>7964</v>
      </c>
      <c r="AM1791" s="84" t="s">
        <v>252</v>
      </c>
      <c r="AN1791" s="84" t="b">
        <v>0</v>
      </c>
      <c r="AO1791" s="90" t="s">
        <v>7964</v>
      </c>
      <c r="AP1791" s="84" t="s">
        <v>179</v>
      </c>
      <c r="AQ1791" s="84">
        <v>0</v>
      </c>
      <c r="AR1791" s="84">
        <v>0</v>
      </c>
      <c r="AS1791" s="84"/>
      <c r="AT1791" s="84"/>
      <c r="AU1791" s="84"/>
      <c r="AV1791" s="84"/>
      <c r="AW1791" s="84"/>
      <c r="AX1791" s="84"/>
      <c r="AY1791" s="84"/>
      <c r="AZ1791" s="84"/>
    </row>
    <row r="1792" spans="1:52" x14ac:dyDescent="0.25">
      <c r="A1792" s="69" t="s">
        <v>1775</v>
      </c>
      <c r="B1792" s="69" t="s">
        <v>215</v>
      </c>
      <c r="C1792" s="70"/>
      <c r="D1792" s="71"/>
      <c r="E1792" s="72"/>
      <c r="F1792" s="73"/>
      <c r="G1792" s="70"/>
      <c r="H1792" s="74"/>
      <c r="I1792" s="75"/>
      <c r="J1792" s="75"/>
      <c r="K1792" s="36"/>
      <c r="L1792" s="82"/>
      <c r="M1792" s="82"/>
      <c r="N1792" s="77"/>
      <c r="O1792" s="84" t="s">
        <v>233</v>
      </c>
      <c r="P1792" s="86">
        <v>43168.062314814815</v>
      </c>
      <c r="Q1792" s="84" t="s">
        <v>2420</v>
      </c>
      <c r="R1792" s="84"/>
      <c r="S1792" s="84"/>
      <c r="T1792" s="84" t="s">
        <v>3582</v>
      </c>
      <c r="U1792" s="84"/>
      <c r="V1792" s="87" t="s">
        <v>4929</v>
      </c>
      <c r="W1792" s="86">
        <v>43168.062314814815</v>
      </c>
      <c r="X1792" s="87" t="s">
        <v>6387</v>
      </c>
      <c r="Y1792" s="84"/>
      <c r="Z1792" s="84"/>
      <c r="AA1792" s="90" t="s">
        <v>7966</v>
      </c>
      <c r="AB1792" s="84"/>
      <c r="AC1792" s="84" t="b">
        <v>0</v>
      </c>
      <c r="AD1792" s="84">
        <v>0</v>
      </c>
      <c r="AE1792" s="90" t="s">
        <v>243</v>
      </c>
      <c r="AF1792" s="84" t="b">
        <v>0</v>
      </c>
      <c r="AG1792" s="84" t="s">
        <v>248</v>
      </c>
      <c r="AH1792" s="84"/>
      <c r="AI1792" s="90" t="s">
        <v>243</v>
      </c>
      <c r="AJ1792" s="84" t="b">
        <v>0</v>
      </c>
      <c r="AK1792" s="84">
        <v>1465</v>
      </c>
      <c r="AL1792" s="90" t="s">
        <v>6776</v>
      </c>
      <c r="AM1792" s="84" t="s">
        <v>252</v>
      </c>
      <c r="AN1792" s="84" t="b">
        <v>0</v>
      </c>
      <c r="AO1792" s="90" t="s">
        <v>6776</v>
      </c>
      <c r="AP1792" s="84" t="s">
        <v>179</v>
      </c>
      <c r="AQ1792" s="84">
        <v>0</v>
      </c>
      <c r="AR1792" s="84">
        <v>0</v>
      </c>
      <c r="AS1792" s="84"/>
      <c r="AT1792" s="84"/>
      <c r="AU1792" s="84"/>
      <c r="AV1792" s="84"/>
      <c r="AW1792" s="84"/>
      <c r="AX1792" s="84"/>
      <c r="AY1792" s="84"/>
      <c r="AZ1792" s="84"/>
    </row>
    <row r="1793" spans="1:52" x14ac:dyDescent="0.25">
      <c r="A1793" s="69" t="s">
        <v>1776</v>
      </c>
      <c r="B1793" s="69" t="s">
        <v>2095</v>
      </c>
      <c r="C1793" s="70"/>
      <c r="D1793" s="71"/>
      <c r="E1793" s="72"/>
      <c r="F1793" s="73"/>
      <c r="G1793" s="70"/>
      <c r="H1793" s="74"/>
      <c r="I1793" s="75"/>
      <c r="J1793" s="75"/>
      <c r="K1793" s="36"/>
      <c r="L1793" s="82"/>
      <c r="M1793" s="82"/>
      <c r="N1793" s="77"/>
      <c r="O1793" s="84" t="s">
        <v>233</v>
      </c>
      <c r="P1793" s="86">
        <v>43168.062337962961</v>
      </c>
      <c r="Q1793" s="84" t="s">
        <v>2400</v>
      </c>
      <c r="R1793" s="84"/>
      <c r="S1793" s="84"/>
      <c r="T1793" s="84"/>
      <c r="U1793" s="84"/>
      <c r="V1793" s="87" t="s">
        <v>4930</v>
      </c>
      <c r="W1793" s="86">
        <v>43168.062337962961</v>
      </c>
      <c r="X1793" s="87" t="s">
        <v>6388</v>
      </c>
      <c r="Y1793" s="84"/>
      <c r="Z1793" s="84"/>
      <c r="AA1793" s="90" t="s">
        <v>7967</v>
      </c>
      <c r="AB1793" s="84"/>
      <c r="AC1793" s="84" t="b">
        <v>0</v>
      </c>
      <c r="AD1793" s="84">
        <v>0</v>
      </c>
      <c r="AE1793" s="90" t="s">
        <v>243</v>
      </c>
      <c r="AF1793" s="84" t="b">
        <v>0</v>
      </c>
      <c r="AG1793" s="84" t="s">
        <v>532</v>
      </c>
      <c r="AH1793" s="84"/>
      <c r="AI1793" s="90" t="s">
        <v>243</v>
      </c>
      <c r="AJ1793" s="84" t="b">
        <v>0</v>
      </c>
      <c r="AK1793" s="84">
        <v>369</v>
      </c>
      <c r="AL1793" s="90" t="s">
        <v>8332</v>
      </c>
      <c r="AM1793" s="84" t="s">
        <v>252</v>
      </c>
      <c r="AN1793" s="84" t="b">
        <v>0</v>
      </c>
      <c r="AO1793" s="90" t="s">
        <v>8332</v>
      </c>
      <c r="AP1793" s="84" t="s">
        <v>179</v>
      </c>
      <c r="AQ1793" s="84">
        <v>0</v>
      </c>
      <c r="AR1793" s="84">
        <v>0</v>
      </c>
      <c r="AS1793" s="84"/>
      <c r="AT1793" s="84"/>
      <c r="AU1793" s="84"/>
      <c r="AV1793" s="84"/>
      <c r="AW1793" s="84"/>
      <c r="AX1793" s="84"/>
      <c r="AY1793" s="84"/>
      <c r="AZ1793" s="84"/>
    </row>
    <row r="1794" spans="1:52" x14ac:dyDescent="0.25">
      <c r="A1794" s="69" t="s">
        <v>1777</v>
      </c>
      <c r="B1794" s="69" t="s">
        <v>341</v>
      </c>
      <c r="C1794" s="70"/>
      <c r="D1794" s="71"/>
      <c r="E1794" s="72"/>
      <c r="F1794" s="73"/>
      <c r="G1794" s="70"/>
      <c r="H1794" s="74"/>
      <c r="I1794" s="75"/>
      <c r="J1794" s="75"/>
      <c r="K1794" s="36"/>
      <c r="L1794" s="82"/>
      <c r="M1794" s="82"/>
      <c r="N1794" s="77"/>
      <c r="O1794" s="84" t="s">
        <v>233</v>
      </c>
      <c r="P1794" s="86">
        <v>43168.062384259261</v>
      </c>
      <c r="Q1794" s="84" t="s">
        <v>2395</v>
      </c>
      <c r="R1794" s="84"/>
      <c r="S1794" s="84"/>
      <c r="T1794" s="84"/>
      <c r="U1794" s="84"/>
      <c r="V1794" s="87" t="s">
        <v>4931</v>
      </c>
      <c r="W1794" s="86">
        <v>43168.062384259261</v>
      </c>
      <c r="X1794" s="87" t="s">
        <v>6389</v>
      </c>
      <c r="Y1794" s="84"/>
      <c r="Z1794" s="84"/>
      <c r="AA1794" s="90" t="s">
        <v>7968</v>
      </c>
      <c r="AB1794" s="84"/>
      <c r="AC1794" s="84" t="b">
        <v>0</v>
      </c>
      <c r="AD1794" s="84">
        <v>0</v>
      </c>
      <c r="AE1794" s="90" t="s">
        <v>243</v>
      </c>
      <c r="AF1794" s="84" t="b">
        <v>0</v>
      </c>
      <c r="AG1794" s="84" t="s">
        <v>248</v>
      </c>
      <c r="AH1794" s="84"/>
      <c r="AI1794" s="90" t="s">
        <v>243</v>
      </c>
      <c r="AJ1794" s="84" t="b">
        <v>0</v>
      </c>
      <c r="AK1794" s="84">
        <v>1489</v>
      </c>
      <c r="AL1794" s="90" t="s">
        <v>7816</v>
      </c>
      <c r="AM1794" s="84" t="s">
        <v>253</v>
      </c>
      <c r="AN1794" s="84" t="b">
        <v>0</v>
      </c>
      <c r="AO1794" s="90" t="s">
        <v>7816</v>
      </c>
      <c r="AP1794" s="84" t="s">
        <v>179</v>
      </c>
      <c r="AQ1794" s="84">
        <v>0</v>
      </c>
      <c r="AR1794" s="84">
        <v>0</v>
      </c>
      <c r="AS1794" s="84"/>
      <c r="AT1794" s="84"/>
      <c r="AU1794" s="84"/>
      <c r="AV1794" s="84"/>
      <c r="AW1794" s="84"/>
      <c r="AX1794" s="84"/>
      <c r="AY1794" s="84"/>
      <c r="AZ1794" s="84"/>
    </row>
    <row r="1795" spans="1:52" x14ac:dyDescent="0.25">
      <c r="A1795" s="69" t="s">
        <v>1777</v>
      </c>
      <c r="B1795" s="69" t="s">
        <v>2135</v>
      </c>
      <c r="C1795" s="70"/>
      <c r="D1795" s="71"/>
      <c r="E1795" s="72"/>
      <c r="F1795" s="73"/>
      <c r="G1795" s="70"/>
      <c r="H1795" s="74"/>
      <c r="I1795" s="75"/>
      <c r="J1795" s="75"/>
      <c r="K1795" s="36"/>
      <c r="L1795" s="82"/>
      <c r="M1795" s="82"/>
      <c r="N1795" s="77"/>
      <c r="O1795" s="84" t="s">
        <v>233</v>
      </c>
      <c r="P1795" s="86">
        <v>43168.062384259261</v>
      </c>
      <c r="Q1795" s="84" t="s">
        <v>2395</v>
      </c>
      <c r="R1795" s="84"/>
      <c r="S1795" s="84"/>
      <c r="T1795" s="84"/>
      <c r="U1795" s="84"/>
      <c r="V1795" s="87" t="s">
        <v>4931</v>
      </c>
      <c r="W1795" s="86">
        <v>43168.062384259261</v>
      </c>
      <c r="X1795" s="87" t="s">
        <v>6389</v>
      </c>
      <c r="Y1795" s="84"/>
      <c r="Z1795" s="84"/>
      <c r="AA1795" s="90" t="s">
        <v>7968</v>
      </c>
      <c r="AB1795" s="84"/>
      <c r="AC1795" s="84" t="b">
        <v>0</v>
      </c>
      <c r="AD1795" s="84">
        <v>0</v>
      </c>
      <c r="AE1795" s="90" t="s">
        <v>243</v>
      </c>
      <c r="AF1795" s="84" t="b">
        <v>0</v>
      </c>
      <c r="AG1795" s="84" t="s">
        <v>248</v>
      </c>
      <c r="AH1795" s="84"/>
      <c r="AI1795" s="90" t="s">
        <v>243</v>
      </c>
      <c r="AJ1795" s="84" t="b">
        <v>0</v>
      </c>
      <c r="AK1795" s="84">
        <v>1489</v>
      </c>
      <c r="AL1795" s="90" t="s">
        <v>7816</v>
      </c>
      <c r="AM1795" s="84" t="s">
        <v>253</v>
      </c>
      <c r="AN1795" s="84" t="b">
        <v>0</v>
      </c>
      <c r="AO1795" s="90" t="s">
        <v>7816</v>
      </c>
      <c r="AP1795" s="84" t="s">
        <v>179</v>
      </c>
      <c r="AQ1795" s="84">
        <v>0</v>
      </c>
      <c r="AR1795" s="84">
        <v>0</v>
      </c>
      <c r="AS1795" s="84"/>
      <c r="AT1795" s="84"/>
      <c r="AU1795" s="84"/>
      <c r="AV1795" s="84"/>
      <c r="AW1795" s="84"/>
      <c r="AX1795" s="84"/>
      <c r="AY1795" s="84"/>
      <c r="AZ1795" s="84"/>
    </row>
    <row r="1796" spans="1:52" x14ac:dyDescent="0.25">
      <c r="A1796" s="69" t="s">
        <v>1777</v>
      </c>
      <c r="B1796" s="69" t="s">
        <v>2136</v>
      </c>
      <c r="C1796" s="70"/>
      <c r="D1796" s="71"/>
      <c r="E1796" s="72"/>
      <c r="F1796" s="73"/>
      <c r="G1796" s="70"/>
      <c r="H1796" s="74"/>
      <c r="I1796" s="75"/>
      <c r="J1796" s="75"/>
      <c r="K1796" s="36"/>
      <c r="L1796" s="82"/>
      <c r="M1796" s="82"/>
      <c r="N1796" s="77"/>
      <c r="O1796" s="84" t="s">
        <v>233</v>
      </c>
      <c r="P1796" s="86">
        <v>43168.062384259261</v>
      </c>
      <c r="Q1796" s="84" t="s">
        <v>2395</v>
      </c>
      <c r="R1796" s="84"/>
      <c r="S1796" s="84"/>
      <c r="T1796" s="84"/>
      <c r="U1796" s="84"/>
      <c r="V1796" s="87" t="s">
        <v>4931</v>
      </c>
      <c r="W1796" s="86">
        <v>43168.062384259261</v>
      </c>
      <c r="X1796" s="87" t="s">
        <v>6389</v>
      </c>
      <c r="Y1796" s="84"/>
      <c r="Z1796" s="84"/>
      <c r="AA1796" s="90" t="s">
        <v>7968</v>
      </c>
      <c r="AB1796" s="84"/>
      <c r="AC1796" s="84" t="b">
        <v>0</v>
      </c>
      <c r="AD1796" s="84">
        <v>0</v>
      </c>
      <c r="AE1796" s="90" t="s">
        <v>243</v>
      </c>
      <c r="AF1796" s="84" t="b">
        <v>0</v>
      </c>
      <c r="AG1796" s="84" t="s">
        <v>248</v>
      </c>
      <c r="AH1796" s="84"/>
      <c r="AI1796" s="90" t="s">
        <v>243</v>
      </c>
      <c r="AJ1796" s="84" t="b">
        <v>0</v>
      </c>
      <c r="AK1796" s="84">
        <v>1489</v>
      </c>
      <c r="AL1796" s="90" t="s">
        <v>7816</v>
      </c>
      <c r="AM1796" s="84" t="s">
        <v>253</v>
      </c>
      <c r="AN1796" s="84" t="b">
        <v>0</v>
      </c>
      <c r="AO1796" s="90" t="s">
        <v>7816</v>
      </c>
      <c r="AP1796" s="84" t="s">
        <v>179</v>
      </c>
      <c r="AQ1796" s="84">
        <v>0</v>
      </c>
      <c r="AR1796" s="84">
        <v>0</v>
      </c>
      <c r="AS1796" s="84"/>
      <c r="AT1796" s="84"/>
      <c r="AU1796" s="84"/>
      <c r="AV1796" s="84"/>
      <c r="AW1796" s="84"/>
      <c r="AX1796" s="84"/>
      <c r="AY1796" s="84"/>
      <c r="AZ1796" s="84"/>
    </row>
    <row r="1797" spans="1:52" x14ac:dyDescent="0.25">
      <c r="A1797" s="69" t="s">
        <v>1777</v>
      </c>
      <c r="B1797" s="69" t="s">
        <v>2137</v>
      </c>
      <c r="C1797" s="70"/>
      <c r="D1797" s="71"/>
      <c r="E1797" s="72"/>
      <c r="F1797" s="73"/>
      <c r="G1797" s="70"/>
      <c r="H1797" s="74"/>
      <c r="I1797" s="75"/>
      <c r="J1797" s="75"/>
      <c r="K1797" s="36"/>
      <c r="L1797" s="82"/>
      <c r="M1797" s="82"/>
      <c r="N1797" s="77"/>
      <c r="O1797" s="84" t="s">
        <v>233</v>
      </c>
      <c r="P1797" s="86">
        <v>43168.062384259261</v>
      </c>
      <c r="Q1797" s="84" t="s">
        <v>2395</v>
      </c>
      <c r="R1797" s="84"/>
      <c r="S1797" s="84"/>
      <c r="T1797" s="84"/>
      <c r="U1797" s="84"/>
      <c r="V1797" s="87" t="s">
        <v>4931</v>
      </c>
      <c r="W1797" s="86">
        <v>43168.062384259261</v>
      </c>
      <c r="X1797" s="87" t="s">
        <v>6389</v>
      </c>
      <c r="Y1797" s="84"/>
      <c r="Z1797" s="84"/>
      <c r="AA1797" s="90" t="s">
        <v>7968</v>
      </c>
      <c r="AB1797" s="84"/>
      <c r="AC1797" s="84" t="b">
        <v>0</v>
      </c>
      <c r="AD1797" s="84">
        <v>0</v>
      </c>
      <c r="AE1797" s="90" t="s">
        <v>243</v>
      </c>
      <c r="AF1797" s="84" t="b">
        <v>0</v>
      </c>
      <c r="AG1797" s="84" t="s">
        <v>248</v>
      </c>
      <c r="AH1797" s="84"/>
      <c r="AI1797" s="90" t="s">
        <v>243</v>
      </c>
      <c r="AJ1797" s="84" t="b">
        <v>0</v>
      </c>
      <c r="AK1797" s="84">
        <v>1489</v>
      </c>
      <c r="AL1797" s="90" t="s">
        <v>7816</v>
      </c>
      <c r="AM1797" s="84" t="s">
        <v>253</v>
      </c>
      <c r="AN1797" s="84" t="b">
        <v>0</v>
      </c>
      <c r="AO1797" s="90" t="s">
        <v>7816</v>
      </c>
      <c r="AP1797" s="84" t="s">
        <v>179</v>
      </c>
      <c r="AQ1797" s="84">
        <v>0</v>
      </c>
      <c r="AR1797" s="84">
        <v>0</v>
      </c>
      <c r="AS1797" s="84"/>
      <c r="AT1797" s="84"/>
      <c r="AU1797" s="84"/>
      <c r="AV1797" s="84"/>
      <c r="AW1797" s="84"/>
      <c r="AX1797" s="84"/>
      <c r="AY1797" s="84"/>
      <c r="AZ1797" s="84"/>
    </row>
    <row r="1798" spans="1:52" x14ac:dyDescent="0.25">
      <c r="A1798" s="69" t="s">
        <v>1777</v>
      </c>
      <c r="B1798" s="69" t="s">
        <v>2138</v>
      </c>
      <c r="C1798" s="70"/>
      <c r="D1798" s="71"/>
      <c r="E1798" s="72"/>
      <c r="F1798" s="73"/>
      <c r="G1798" s="70"/>
      <c r="H1798" s="74"/>
      <c r="I1798" s="75"/>
      <c r="J1798" s="75"/>
      <c r="K1798" s="36"/>
      <c r="L1798" s="82"/>
      <c r="M1798" s="82"/>
      <c r="N1798" s="77"/>
      <c r="O1798" s="84" t="s">
        <v>233</v>
      </c>
      <c r="P1798" s="86">
        <v>43168.062384259261</v>
      </c>
      <c r="Q1798" s="84" t="s">
        <v>2395</v>
      </c>
      <c r="R1798" s="84"/>
      <c r="S1798" s="84"/>
      <c r="T1798" s="84"/>
      <c r="U1798" s="84"/>
      <c r="V1798" s="87" t="s">
        <v>4931</v>
      </c>
      <c r="W1798" s="86">
        <v>43168.062384259261</v>
      </c>
      <c r="X1798" s="87" t="s">
        <v>6389</v>
      </c>
      <c r="Y1798" s="84"/>
      <c r="Z1798" s="84"/>
      <c r="AA1798" s="90" t="s">
        <v>7968</v>
      </c>
      <c r="AB1798" s="84"/>
      <c r="AC1798" s="84" t="b">
        <v>0</v>
      </c>
      <c r="AD1798" s="84">
        <v>0</v>
      </c>
      <c r="AE1798" s="90" t="s">
        <v>243</v>
      </c>
      <c r="AF1798" s="84" t="b">
        <v>0</v>
      </c>
      <c r="AG1798" s="84" t="s">
        <v>248</v>
      </c>
      <c r="AH1798" s="84"/>
      <c r="AI1798" s="90" t="s">
        <v>243</v>
      </c>
      <c r="AJ1798" s="84" t="b">
        <v>0</v>
      </c>
      <c r="AK1798" s="84">
        <v>1489</v>
      </c>
      <c r="AL1798" s="90" t="s">
        <v>7816</v>
      </c>
      <c r="AM1798" s="84" t="s">
        <v>253</v>
      </c>
      <c r="AN1798" s="84" t="b">
        <v>0</v>
      </c>
      <c r="AO1798" s="90" t="s">
        <v>7816</v>
      </c>
      <c r="AP1798" s="84" t="s">
        <v>179</v>
      </c>
      <c r="AQ1798" s="84">
        <v>0</v>
      </c>
      <c r="AR1798" s="84">
        <v>0</v>
      </c>
      <c r="AS1798" s="84"/>
      <c r="AT1798" s="84"/>
      <c r="AU1798" s="84"/>
      <c r="AV1798" s="84"/>
      <c r="AW1798" s="84"/>
      <c r="AX1798" s="84"/>
      <c r="AY1798" s="84"/>
      <c r="AZ1798" s="84"/>
    </row>
    <row r="1799" spans="1:52" x14ac:dyDescent="0.25">
      <c r="A1799" s="69" t="s">
        <v>1777</v>
      </c>
      <c r="B1799" s="69" t="s">
        <v>2139</v>
      </c>
      <c r="C1799" s="70"/>
      <c r="D1799" s="71"/>
      <c r="E1799" s="72"/>
      <c r="F1799" s="73"/>
      <c r="G1799" s="70"/>
      <c r="H1799" s="74"/>
      <c r="I1799" s="75"/>
      <c r="J1799" s="75"/>
      <c r="K1799" s="36"/>
      <c r="L1799" s="82"/>
      <c r="M1799" s="82"/>
      <c r="N1799" s="77"/>
      <c r="O1799" s="84" t="s">
        <v>233</v>
      </c>
      <c r="P1799" s="86">
        <v>43168.062384259261</v>
      </c>
      <c r="Q1799" s="84" t="s">
        <v>2395</v>
      </c>
      <c r="R1799" s="84"/>
      <c r="S1799" s="84"/>
      <c r="T1799" s="84"/>
      <c r="U1799" s="84"/>
      <c r="V1799" s="87" t="s">
        <v>4931</v>
      </c>
      <c r="W1799" s="86">
        <v>43168.062384259261</v>
      </c>
      <c r="X1799" s="87" t="s">
        <v>6389</v>
      </c>
      <c r="Y1799" s="84"/>
      <c r="Z1799" s="84"/>
      <c r="AA1799" s="90" t="s">
        <v>7968</v>
      </c>
      <c r="AB1799" s="84"/>
      <c r="AC1799" s="84" t="b">
        <v>0</v>
      </c>
      <c r="AD1799" s="84">
        <v>0</v>
      </c>
      <c r="AE1799" s="90" t="s">
        <v>243</v>
      </c>
      <c r="AF1799" s="84" t="b">
        <v>0</v>
      </c>
      <c r="AG1799" s="84" t="s">
        <v>248</v>
      </c>
      <c r="AH1799" s="84"/>
      <c r="AI1799" s="90" t="s">
        <v>243</v>
      </c>
      <c r="AJ1799" s="84" t="b">
        <v>0</v>
      </c>
      <c r="AK1799" s="84">
        <v>1489</v>
      </c>
      <c r="AL1799" s="90" t="s">
        <v>7816</v>
      </c>
      <c r="AM1799" s="84" t="s">
        <v>253</v>
      </c>
      <c r="AN1799" s="84" t="b">
        <v>0</v>
      </c>
      <c r="AO1799" s="90" t="s">
        <v>7816</v>
      </c>
      <c r="AP1799" s="84" t="s">
        <v>179</v>
      </c>
      <c r="AQ1799" s="84">
        <v>0</v>
      </c>
      <c r="AR1799" s="84">
        <v>0</v>
      </c>
      <c r="AS1799" s="84"/>
      <c r="AT1799" s="84"/>
      <c r="AU1799" s="84"/>
      <c r="AV1799" s="84"/>
      <c r="AW1799" s="84"/>
      <c r="AX1799" s="84"/>
      <c r="AY1799" s="84"/>
      <c r="AZ1799" s="84"/>
    </row>
    <row r="1800" spans="1:52" x14ac:dyDescent="0.25">
      <c r="A1800" s="69" t="s">
        <v>1777</v>
      </c>
      <c r="B1800" s="69" t="s">
        <v>2140</v>
      </c>
      <c r="C1800" s="70"/>
      <c r="D1800" s="71"/>
      <c r="E1800" s="72"/>
      <c r="F1800" s="73"/>
      <c r="G1800" s="70"/>
      <c r="H1800" s="74"/>
      <c r="I1800" s="75"/>
      <c r="J1800" s="75"/>
      <c r="K1800" s="36"/>
      <c r="L1800" s="82"/>
      <c r="M1800" s="82"/>
      <c r="N1800" s="77"/>
      <c r="O1800" s="84" t="s">
        <v>233</v>
      </c>
      <c r="P1800" s="86">
        <v>43168.062384259261</v>
      </c>
      <c r="Q1800" s="84" t="s">
        <v>2395</v>
      </c>
      <c r="R1800" s="84"/>
      <c r="S1800" s="84"/>
      <c r="T1800" s="84"/>
      <c r="U1800" s="84"/>
      <c r="V1800" s="87" t="s">
        <v>4931</v>
      </c>
      <c r="W1800" s="86">
        <v>43168.062384259261</v>
      </c>
      <c r="X1800" s="87" t="s">
        <v>6389</v>
      </c>
      <c r="Y1800" s="84"/>
      <c r="Z1800" s="84"/>
      <c r="AA1800" s="90" t="s">
        <v>7968</v>
      </c>
      <c r="AB1800" s="84"/>
      <c r="AC1800" s="84" t="b">
        <v>0</v>
      </c>
      <c r="AD1800" s="84">
        <v>0</v>
      </c>
      <c r="AE1800" s="90" t="s">
        <v>243</v>
      </c>
      <c r="AF1800" s="84" t="b">
        <v>0</v>
      </c>
      <c r="AG1800" s="84" t="s">
        <v>248</v>
      </c>
      <c r="AH1800" s="84"/>
      <c r="AI1800" s="90" t="s">
        <v>243</v>
      </c>
      <c r="AJ1800" s="84" t="b">
        <v>0</v>
      </c>
      <c r="AK1800" s="84">
        <v>1489</v>
      </c>
      <c r="AL1800" s="90" t="s">
        <v>7816</v>
      </c>
      <c r="AM1800" s="84" t="s">
        <v>253</v>
      </c>
      <c r="AN1800" s="84" t="b">
        <v>0</v>
      </c>
      <c r="AO1800" s="90" t="s">
        <v>7816</v>
      </c>
      <c r="AP1800" s="84" t="s">
        <v>179</v>
      </c>
      <c r="AQ1800" s="84">
        <v>0</v>
      </c>
      <c r="AR1800" s="84">
        <v>0</v>
      </c>
      <c r="AS1800" s="84"/>
      <c r="AT1800" s="84"/>
      <c r="AU1800" s="84"/>
      <c r="AV1800" s="84"/>
      <c r="AW1800" s="84"/>
      <c r="AX1800" s="84"/>
      <c r="AY1800" s="84"/>
      <c r="AZ1800" s="84"/>
    </row>
    <row r="1801" spans="1:52" x14ac:dyDescent="0.25">
      <c r="A1801" s="69" t="s">
        <v>1777</v>
      </c>
      <c r="B1801" s="69" t="s">
        <v>2141</v>
      </c>
      <c r="C1801" s="70"/>
      <c r="D1801" s="71"/>
      <c r="E1801" s="72"/>
      <c r="F1801" s="73"/>
      <c r="G1801" s="70"/>
      <c r="H1801" s="74"/>
      <c r="I1801" s="75"/>
      <c r="J1801" s="75"/>
      <c r="K1801" s="36"/>
      <c r="L1801" s="82"/>
      <c r="M1801" s="82"/>
      <c r="N1801" s="77"/>
      <c r="O1801" s="84" t="s">
        <v>233</v>
      </c>
      <c r="P1801" s="86">
        <v>43168.062384259261</v>
      </c>
      <c r="Q1801" s="84" t="s">
        <v>2395</v>
      </c>
      <c r="R1801" s="84"/>
      <c r="S1801" s="84"/>
      <c r="T1801" s="84"/>
      <c r="U1801" s="84"/>
      <c r="V1801" s="87" t="s">
        <v>4931</v>
      </c>
      <c r="W1801" s="86">
        <v>43168.062384259261</v>
      </c>
      <c r="X1801" s="87" t="s">
        <v>6389</v>
      </c>
      <c r="Y1801" s="84"/>
      <c r="Z1801" s="84"/>
      <c r="AA1801" s="90" t="s">
        <v>7968</v>
      </c>
      <c r="AB1801" s="84"/>
      <c r="AC1801" s="84" t="b">
        <v>0</v>
      </c>
      <c r="AD1801" s="84">
        <v>0</v>
      </c>
      <c r="AE1801" s="90" t="s">
        <v>243</v>
      </c>
      <c r="AF1801" s="84" t="b">
        <v>0</v>
      </c>
      <c r="AG1801" s="84" t="s">
        <v>248</v>
      </c>
      <c r="AH1801" s="84"/>
      <c r="AI1801" s="90" t="s">
        <v>243</v>
      </c>
      <c r="AJ1801" s="84" t="b">
        <v>0</v>
      </c>
      <c r="AK1801" s="84">
        <v>1489</v>
      </c>
      <c r="AL1801" s="90" t="s">
        <v>7816</v>
      </c>
      <c r="AM1801" s="84" t="s">
        <v>253</v>
      </c>
      <c r="AN1801" s="84" t="b">
        <v>0</v>
      </c>
      <c r="AO1801" s="90" t="s">
        <v>7816</v>
      </c>
      <c r="AP1801" s="84" t="s">
        <v>179</v>
      </c>
      <c r="AQ1801" s="84">
        <v>0</v>
      </c>
      <c r="AR1801" s="84">
        <v>0</v>
      </c>
      <c r="AS1801" s="84"/>
      <c r="AT1801" s="84"/>
      <c r="AU1801" s="84"/>
      <c r="AV1801" s="84"/>
      <c r="AW1801" s="84"/>
      <c r="AX1801" s="84"/>
      <c r="AY1801" s="84"/>
      <c r="AZ1801" s="84"/>
    </row>
    <row r="1802" spans="1:52" x14ac:dyDescent="0.25">
      <c r="A1802" s="69" t="s">
        <v>1777</v>
      </c>
      <c r="B1802" s="69" t="s">
        <v>2142</v>
      </c>
      <c r="C1802" s="70"/>
      <c r="D1802" s="71"/>
      <c r="E1802" s="72"/>
      <c r="F1802" s="73"/>
      <c r="G1802" s="70"/>
      <c r="H1802" s="74"/>
      <c r="I1802" s="75"/>
      <c r="J1802" s="75"/>
      <c r="K1802" s="36"/>
      <c r="L1802" s="82"/>
      <c r="M1802" s="82"/>
      <c r="N1802" s="77"/>
      <c r="O1802" s="84" t="s">
        <v>233</v>
      </c>
      <c r="P1802" s="86">
        <v>43168.062384259261</v>
      </c>
      <c r="Q1802" s="84" t="s">
        <v>2395</v>
      </c>
      <c r="R1802" s="84"/>
      <c r="S1802" s="84"/>
      <c r="T1802" s="84"/>
      <c r="U1802" s="84"/>
      <c r="V1802" s="87" t="s">
        <v>4931</v>
      </c>
      <c r="W1802" s="86">
        <v>43168.062384259261</v>
      </c>
      <c r="X1802" s="87" t="s">
        <v>6389</v>
      </c>
      <c r="Y1802" s="84"/>
      <c r="Z1802" s="84"/>
      <c r="AA1802" s="90" t="s">
        <v>7968</v>
      </c>
      <c r="AB1802" s="84"/>
      <c r="AC1802" s="84" t="b">
        <v>0</v>
      </c>
      <c r="AD1802" s="84">
        <v>0</v>
      </c>
      <c r="AE1802" s="90" t="s">
        <v>243</v>
      </c>
      <c r="AF1802" s="84" t="b">
        <v>0</v>
      </c>
      <c r="AG1802" s="84" t="s">
        <v>248</v>
      </c>
      <c r="AH1802" s="84"/>
      <c r="AI1802" s="90" t="s">
        <v>243</v>
      </c>
      <c r="AJ1802" s="84" t="b">
        <v>0</v>
      </c>
      <c r="AK1802" s="84">
        <v>1489</v>
      </c>
      <c r="AL1802" s="90" t="s">
        <v>7816</v>
      </c>
      <c r="AM1802" s="84" t="s">
        <v>253</v>
      </c>
      <c r="AN1802" s="84" t="b">
        <v>0</v>
      </c>
      <c r="AO1802" s="90" t="s">
        <v>7816</v>
      </c>
      <c r="AP1802" s="84" t="s">
        <v>179</v>
      </c>
      <c r="AQ1802" s="84">
        <v>0</v>
      </c>
      <c r="AR1802" s="84">
        <v>0</v>
      </c>
      <c r="AS1802" s="84"/>
      <c r="AT1802" s="84"/>
      <c r="AU1802" s="84"/>
      <c r="AV1802" s="84"/>
      <c r="AW1802" s="84"/>
      <c r="AX1802" s="84"/>
      <c r="AY1802" s="84"/>
      <c r="AZ1802" s="84"/>
    </row>
    <row r="1803" spans="1:52" x14ac:dyDescent="0.25">
      <c r="A1803" s="69" t="s">
        <v>1777</v>
      </c>
      <c r="B1803" s="69" t="s">
        <v>231</v>
      </c>
      <c r="C1803" s="70"/>
      <c r="D1803" s="71"/>
      <c r="E1803" s="72"/>
      <c r="F1803" s="73"/>
      <c r="G1803" s="70"/>
      <c r="H1803" s="74"/>
      <c r="I1803" s="75"/>
      <c r="J1803" s="75"/>
      <c r="K1803" s="36"/>
      <c r="L1803" s="82"/>
      <c r="M1803" s="82"/>
      <c r="N1803" s="77"/>
      <c r="O1803" s="84" t="s">
        <v>233</v>
      </c>
      <c r="P1803" s="86">
        <v>43168.062384259261</v>
      </c>
      <c r="Q1803" s="84" t="s">
        <v>2395</v>
      </c>
      <c r="R1803" s="84"/>
      <c r="S1803" s="84"/>
      <c r="T1803" s="84"/>
      <c r="U1803" s="84"/>
      <c r="V1803" s="87" t="s">
        <v>4931</v>
      </c>
      <c r="W1803" s="86">
        <v>43168.062384259261</v>
      </c>
      <c r="X1803" s="87" t="s">
        <v>6389</v>
      </c>
      <c r="Y1803" s="84"/>
      <c r="Z1803" s="84"/>
      <c r="AA1803" s="90" t="s">
        <v>7968</v>
      </c>
      <c r="AB1803" s="84"/>
      <c r="AC1803" s="84" t="b">
        <v>0</v>
      </c>
      <c r="AD1803" s="84">
        <v>0</v>
      </c>
      <c r="AE1803" s="90" t="s">
        <v>243</v>
      </c>
      <c r="AF1803" s="84" t="b">
        <v>0</v>
      </c>
      <c r="AG1803" s="84" t="s">
        <v>248</v>
      </c>
      <c r="AH1803" s="84"/>
      <c r="AI1803" s="90" t="s">
        <v>243</v>
      </c>
      <c r="AJ1803" s="84" t="b">
        <v>0</v>
      </c>
      <c r="AK1803" s="84">
        <v>1489</v>
      </c>
      <c r="AL1803" s="90" t="s">
        <v>7816</v>
      </c>
      <c r="AM1803" s="84" t="s">
        <v>253</v>
      </c>
      <c r="AN1803" s="84" t="b">
        <v>0</v>
      </c>
      <c r="AO1803" s="90" t="s">
        <v>7816</v>
      </c>
      <c r="AP1803" s="84" t="s">
        <v>179</v>
      </c>
      <c r="AQ1803" s="84">
        <v>0</v>
      </c>
      <c r="AR1803" s="84">
        <v>0</v>
      </c>
      <c r="AS1803" s="84"/>
      <c r="AT1803" s="84"/>
      <c r="AU1803" s="84"/>
      <c r="AV1803" s="84"/>
      <c r="AW1803" s="84"/>
      <c r="AX1803" s="84"/>
      <c r="AY1803" s="84"/>
      <c r="AZ1803" s="84"/>
    </row>
    <row r="1804" spans="1:52" x14ac:dyDescent="0.25">
      <c r="A1804" s="69" t="s">
        <v>1778</v>
      </c>
      <c r="B1804" s="69" t="s">
        <v>682</v>
      </c>
      <c r="C1804" s="70"/>
      <c r="D1804" s="71"/>
      <c r="E1804" s="72"/>
      <c r="F1804" s="73"/>
      <c r="G1804" s="70"/>
      <c r="H1804" s="74"/>
      <c r="I1804" s="75"/>
      <c r="J1804" s="75"/>
      <c r="K1804" s="36"/>
      <c r="L1804" s="82"/>
      <c r="M1804" s="82"/>
      <c r="N1804" s="77"/>
      <c r="O1804" s="84" t="s">
        <v>233</v>
      </c>
      <c r="P1804" s="86">
        <v>43168.057372685187</v>
      </c>
      <c r="Q1804" s="84" t="s">
        <v>3003</v>
      </c>
      <c r="R1804" s="84"/>
      <c r="S1804" s="84"/>
      <c r="T1804" s="84"/>
      <c r="U1804" s="84"/>
      <c r="V1804" s="87" t="s">
        <v>4932</v>
      </c>
      <c r="W1804" s="86">
        <v>43168.057372685187</v>
      </c>
      <c r="X1804" s="87" t="s">
        <v>6390</v>
      </c>
      <c r="Y1804" s="84"/>
      <c r="Z1804" s="84"/>
      <c r="AA1804" s="90" t="s">
        <v>7969</v>
      </c>
      <c r="AB1804" s="84"/>
      <c r="AC1804" s="84" t="b">
        <v>0</v>
      </c>
      <c r="AD1804" s="84">
        <v>0</v>
      </c>
      <c r="AE1804" s="90" t="s">
        <v>243</v>
      </c>
      <c r="AF1804" s="84" t="b">
        <v>0</v>
      </c>
      <c r="AG1804" s="84" t="s">
        <v>248</v>
      </c>
      <c r="AH1804" s="84"/>
      <c r="AI1804" s="90" t="s">
        <v>243</v>
      </c>
      <c r="AJ1804" s="84" t="b">
        <v>0</v>
      </c>
      <c r="AK1804" s="84">
        <v>32</v>
      </c>
      <c r="AL1804" s="90" t="s">
        <v>6765</v>
      </c>
      <c r="AM1804" s="84" t="s">
        <v>251</v>
      </c>
      <c r="AN1804" s="84" t="b">
        <v>0</v>
      </c>
      <c r="AO1804" s="90" t="s">
        <v>6765</v>
      </c>
      <c r="AP1804" s="84" t="s">
        <v>179</v>
      </c>
      <c r="AQ1804" s="84">
        <v>0</v>
      </c>
      <c r="AR1804" s="84">
        <v>0</v>
      </c>
      <c r="AS1804" s="84"/>
      <c r="AT1804" s="84"/>
      <c r="AU1804" s="84"/>
      <c r="AV1804" s="84"/>
      <c r="AW1804" s="84"/>
      <c r="AX1804" s="84"/>
      <c r="AY1804" s="84"/>
      <c r="AZ1804" s="84"/>
    </row>
    <row r="1805" spans="1:52" x14ac:dyDescent="0.25">
      <c r="A1805" s="69" t="s">
        <v>1779</v>
      </c>
      <c r="B1805" s="69" t="s">
        <v>1779</v>
      </c>
      <c r="C1805" s="70"/>
      <c r="D1805" s="71"/>
      <c r="E1805" s="72"/>
      <c r="F1805" s="73"/>
      <c r="G1805" s="70"/>
      <c r="H1805" s="74"/>
      <c r="I1805" s="75"/>
      <c r="J1805" s="75"/>
      <c r="K1805" s="36"/>
      <c r="L1805" s="82"/>
      <c r="M1805" s="82"/>
      <c r="N1805" s="77"/>
      <c r="O1805" s="84" t="s">
        <v>179</v>
      </c>
      <c r="P1805" s="86">
        <v>43167.781643518516</v>
      </c>
      <c r="Q1805" s="84" t="s">
        <v>3004</v>
      </c>
      <c r="R1805" s="87" t="s">
        <v>3209</v>
      </c>
      <c r="S1805" s="84" t="s">
        <v>3432</v>
      </c>
      <c r="T1805" s="84" t="s">
        <v>3547</v>
      </c>
      <c r="U1805" s="84"/>
      <c r="V1805" s="87" t="s">
        <v>4933</v>
      </c>
      <c r="W1805" s="86">
        <v>43167.781643518516</v>
      </c>
      <c r="X1805" s="87" t="s">
        <v>6391</v>
      </c>
      <c r="Y1805" s="84"/>
      <c r="Z1805" s="84"/>
      <c r="AA1805" s="90" t="s">
        <v>7970</v>
      </c>
      <c r="AB1805" s="84"/>
      <c r="AC1805" s="84" t="b">
        <v>0</v>
      </c>
      <c r="AD1805" s="84">
        <v>14</v>
      </c>
      <c r="AE1805" s="90" t="s">
        <v>243</v>
      </c>
      <c r="AF1805" s="84" t="b">
        <v>0</v>
      </c>
      <c r="AG1805" s="84" t="s">
        <v>248</v>
      </c>
      <c r="AH1805" s="84"/>
      <c r="AI1805" s="90" t="s">
        <v>243</v>
      </c>
      <c r="AJ1805" s="84" t="b">
        <v>0</v>
      </c>
      <c r="AK1805" s="84">
        <v>8</v>
      </c>
      <c r="AL1805" s="90" t="s">
        <v>243</v>
      </c>
      <c r="AM1805" s="84" t="s">
        <v>253</v>
      </c>
      <c r="AN1805" s="84" t="b">
        <v>0</v>
      </c>
      <c r="AO1805" s="90" t="s">
        <v>7970</v>
      </c>
      <c r="AP1805" s="84" t="s">
        <v>270</v>
      </c>
      <c r="AQ1805" s="84">
        <v>0</v>
      </c>
      <c r="AR1805" s="84">
        <v>0</v>
      </c>
      <c r="AS1805" s="84"/>
      <c r="AT1805" s="84"/>
      <c r="AU1805" s="84"/>
      <c r="AV1805" s="84"/>
      <c r="AW1805" s="84"/>
      <c r="AX1805" s="84"/>
      <c r="AY1805" s="84"/>
      <c r="AZ1805" s="84"/>
    </row>
    <row r="1806" spans="1:52" x14ac:dyDescent="0.25">
      <c r="A1806" s="69" t="s">
        <v>1778</v>
      </c>
      <c r="B1806" s="69" t="s">
        <v>1779</v>
      </c>
      <c r="C1806" s="70"/>
      <c r="D1806" s="71"/>
      <c r="E1806" s="72"/>
      <c r="F1806" s="73"/>
      <c r="G1806" s="70"/>
      <c r="H1806" s="74"/>
      <c r="I1806" s="75"/>
      <c r="J1806" s="75"/>
      <c r="K1806" s="36"/>
      <c r="L1806" s="82"/>
      <c r="M1806" s="82"/>
      <c r="N1806" s="77"/>
      <c r="O1806" s="84" t="s">
        <v>233</v>
      </c>
      <c r="P1806" s="86">
        <v>43168.062384259261</v>
      </c>
      <c r="Q1806" s="84" t="s">
        <v>3005</v>
      </c>
      <c r="R1806" s="87" t="s">
        <v>3209</v>
      </c>
      <c r="S1806" s="84" t="s">
        <v>3432</v>
      </c>
      <c r="T1806" s="84" t="s">
        <v>3547</v>
      </c>
      <c r="U1806" s="84"/>
      <c r="V1806" s="87" t="s">
        <v>4932</v>
      </c>
      <c r="W1806" s="86">
        <v>43168.062384259261</v>
      </c>
      <c r="X1806" s="87" t="s">
        <v>6392</v>
      </c>
      <c r="Y1806" s="84"/>
      <c r="Z1806" s="84"/>
      <c r="AA1806" s="90" t="s">
        <v>7971</v>
      </c>
      <c r="AB1806" s="84"/>
      <c r="AC1806" s="84" t="b">
        <v>0</v>
      </c>
      <c r="AD1806" s="84">
        <v>0</v>
      </c>
      <c r="AE1806" s="90" t="s">
        <v>243</v>
      </c>
      <c r="AF1806" s="84" t="b">
        <v>0</v>
      </c>
      <c r="AG1806" s="84" t="s">
        <v>248</v>
      </c>
      <c r="AH1806" s="84"/>
      <c r="AI1806" s="90" t="s">
        <v>243</v>
      </c>
      <c r="AJ1806" s="84" t="b">
        <v>0</v>
      </c>
      <c r="AK1806" s="84">
        <v>8</v>
      </c>
      <c r="AL1806" s="90" t="s">
        <v>7970</v>
      </c>
      <c r="AM1806" s="84" t="s">
        <v>251</v>
      </c>
      <c r="AN1806" s="84" t="b">
        <v>0</v>
      </c>
      <c r="AO1806" s="90" t="s">
        <v>7970</v>
      </c>
      <c r="AP1806" s="84" t="s">
        <v>179</v>
      </c>
      <c r="AQ1806" s="84">
        <v>0</v>
      </c>
      <c r="AR1806" s="84">
        <v>0</v>
      </c>
      <c r="AS1806" s="84"/>
      <c r="AT1806" s="84"/>
      <c r="AU1806" s="84"/>
      <c r="AV1806" s="84"/>
      <c r="AW1806" s="84"/>
      <c r="AX1806" s="84"/>
      <c r="AY1806" s="84"/>
      <c r="AZ1806" s="84"/>
    </row>
    <row r="1807" spans="1:52" x14ac:dyDescent="0.25">
      <c r="A1807" s="69" t="s">
        <v>1780</v>
      </c>
      <c r="B1807" s="69" t="s">
        <v>1868</v>
      </c>
      <c r="C1807" s="70"/>
      <c r="D1807" s="71"/>
      <c r="E1807" s="72"/>
      <c r="F1807" s="73"/>
      <c r="G1807" s="70"/>
      <c r="H1807" s="74"/>
      <c r="I1807" s="75"/>
      <c r="J1807" s="75"/>
      <c r="K1807" s="36"/>
      <c r="L1807" s="82"/>
      <c r="M1807" s="82"/>
      <c r="N1807" s="77"/>
      <c r="O1807" s="84" t="s">
        <v>233</v>
      </c>
      <c r="P1807" s="86">
        <v>43168.062395833331</v>
      </c>
      <c r="Q1807" s="84" t="s">
        <v>2606</v>
      </c>
      <c r="R1807" s="84"/>
      <c r="S1807" s="84"/>
      <c r="T1807" s="84" t="s">
        <v>3582</v>
      </c>
      <c r="U1807" s="84"/>
      <c r="V1807" s="87" t="s">
        <v>4934</v>
      </c>
      <c r="W1807" s="86">
        <v>43168.062395833331</v>
      </c>
      <c r="X1807" s="87" t="s">
        <v>6393</v>
      </c>
      <c r="Y1807" s="84"/>
      <c r="Z1807" s="84"/>
      <c r="AA1807" s="90" t="s">
        <v>7972</v>
      </c>
      <c r="AB1807" s="84"/>
      <c r="AC1807" s="84" t="b">
        <v>0</v>
      </c>
      <c r="AD1807" s="84">
        <v>0</v>
      </c>
      <c r="AE1807" s="90" t="s">
        <v>243</v>
      </c>
      <c r="AF1807" s="84" t="b">
        <v>0</v>
      </c>
      <c r="AG1807" s="84" t="s">
        <v>248</v>
      </c>
      <c r="AH1807" s="84"/>
      <c r="AI1807" s="90" t="s">
        <v>243</v>
      </c>
      <c r="AJ1807" s="84" t="b">
        <v>0</v>
      </c>
      <c r="AK1807" s="84">
        <v>276</v>
      </c>
      <c r="AL1807" s="90" t="s">
        <v>8069</v>
      </c>
      <c r="AM1807" s="84" t="s">
        <v>252</v>
      </c>
      <c r="AN1807" s="84" t="b">
        <v>0</v>
      </c>
      <c r="AO1807" s="90" t="s">
        <v>8069</v>
      </c>
      <c r="AP1807" s="84" t="s">
        <v>179</v>
      </c>
      <c r="AQ1807" s="84">
        <v>0</v>
      </c>
      <c r="AR1807" s="84">
        <v>0</v>
      </c>
      <c r="AS1807" s="84"/>
      <c r="AT1807" s="84"/>
      <c r="AU1807" s="84"/>
      <c r="AV1807" s="84"/>
      <c r="AW1807" s="84"/>
      <c r="AX1807" s="84"/>
      <c r="AY1807" s="84"/>
      <c r="AZ1807" s="84"/>
    </row>
    <row r="1808" spans="1:52" x14ac:dyDescent="0.25">
      <c r="A1808" s="69" t="s">
        <v>1781</v>
      </c>
      <c r="B1808" s="69" t="s">
        <v>1781</v>
      </c>
      <c r="C1808" s="70"/>
      <c r="D1808" s="71"/>
      <c r="E1808" s="72"/>
      <c r="F1808" s="73"/>
      <c r="G1808" s="70"/>
      <c r="H1808" s="74"/>
      <c r="I1808" s="75"/>
      <c r="J1808" s="75"/>
      <c r="K1808" s="36"/>
      <c r="L1808" s="82"/>
      <c r="M1808" s="82"/>
      <c r="N1808" s="77"/>
      <c r="O1808" s="84" t="s">
        <v>179</v>
      </c>
      <c r="P1808" s="86">
        <v>43166.69730324074</v>
      </c>
      <c r="Q1808" s="84" t="s">
        <v>3006</v>
      </c>
      <c r="R1808" s="84"/>
      <c r="S1808" s="84"/>
      <c r="T1808" s="84" t="s">
        <v>3547</v>
      </c>
      <c r="U1808" s="87" t="s">
        <v>4008</v>
      </c>
      <c r="V1808" s="87" t="s">
        <v>4008</v>
      </c>
      <c r="W1808" s="86">
        <v>43166.69730324074</v>
      </c>
      <c r="X1808" s="87" t="s">
        <v>6394</v>
      </c>
      <c r="Y1808" s="84"/>
      <c r="Z1808" s="84"/>
      <c r="AA1808" s="90" t="s">
        <v>7973</v>
      </c>
      <c r="AB1808" s="84"/>
      <c r="AC1808" s="84" t="b">
        <v>0</v>
      </c>
      <c r="AD1808" s="84">
        <v>94</v>
      </c>
      <c r="AE1808" s="90" t="s">
        <v>243</v>
      </c>
      <c r="AF1808" s="84" t="b">
        <v>0</v>
      </c>
      <c r="AG1808" s="84" t="s">
        <v>8486</v>
      </c>
      <c r="AH1808" s="84"/>
      <c r="AI1808" s="90" t="s">
        <v>243</v>
      </c>
      <c r="AJ1808" s="84" t="b">
        <v>0</v>
      </c>
      <c r="AK1808" s="84">
        <v>754</v>
      </c>
      <c r="AL1808" s="90" t="s">
        <v>243</v>
      </c>
      <c r="AM1808" s="84" t="s">
        <v>251</v>
      </c>
      <c r="AN1808" s="84" t="b">
        <v>0</v>
      </c>
      <c r="AO1808" s="90" t="s">
        <v>7973</v>
      </c>
      <c r="AP1808" s="84" t="s">
        <v>270</v>
      </c>
      <c r="AQ1808" s="84">
        <v>0</v>
      </c>
      <c r="AR1808" s="84">
        <v>0</v>
      </c>
      <c r="AS1808" s="84"/>
      <c r="AT1808" s="84"/>
      <c r="AU1808" s="84"/>
      <c r="AV1808" s="84"/>
      <c r="AW1808" s="84"/>
      <c r="AX1808" s="84"/>
      <c r="AY1808" s="84"/>
      <c r="AZ1808" s="84"/>
    </row>
    <row r="1809" spans="1:52" x14ac:dyDescent="0.25">
      <c r="A1809" s="69" t="s">
        <v>1782</v>
      </c>
      <c r="B1809" s="69" t="s">
        <v>1781</v>
      </c>
      <c r="C1809" s="70"/>
      <c r="D1809" s="71"/>
      <c r="E1809" s="72"/>
      <c r="F1809" s="73"/>
      <c r="G1809" s="70"/>
      <c r="H1809" s="74"/>
      <c r="I1809" s="75"/>
      <c r="J1809" s="75"/>
      <c r="K1809" s="36"/>
      <c r="L1809" s="82"/>
      <c r="M1809" s="82"/>
      <c r="N1809" s="77"/>
      <c r="O1809" s="84" t="s">
        <v>233</v>
      </c>
      <c r="P1809" s="86">
        <v>43168.062407407408</v>
      </c>
      <c r="Q1809" s="84" t="s">
        <v>2971</v>
      </c>
      <c r="R1809" s="84"/>
      <c r="S1809" s="84"/>
      <c r="T1809" s="84" t="s">
        <v>3547</v>
      </c>
      <c r="U1809" s="87" t="s">
        <v>4008</v>
      </c>
      <c r="V1809" s="87" t="s">
        <v>4008</v>
      </c>
      <c r="W1809" s="86">
        <v>43168.062407407408</v>
      </c>
      <c r="X1809" s="87" t="s">
        <v>6395</v>
      </c>
      <c r="Y1809" s="84"/>
      <c r="Z1809" s="84"/>
      <c r="AA1809" s="90" t="s">
        <v>7974</v>
      </c>
      <c r="AB1809" s="84"/>
      <c r="AC1809" s="84" t="b">
        <v>0</v>
      </c>
      <c r="AD1809" s="84">
        <v>0</v>
      </c>
      <c r="AE1809" s="90" t="s">
        <v>243</v>
      </c>
      <c r="AF1809" s="84" t="b">
        <v>0</v>
      </c>
      <c r="AG1809" s="84" t="s">
        <v>8486</v>
      </c>
      <c r="AH1809" s="84"/>
      <c r="AI1809" s="90" t="s">
        <v>243</v>
      </c>
      <c r="AJ1809" s="84" t="b">
        <v>0</v>
      </c>
      <c r="AK1809" s="84">
        <v>754</v>
      </c>
      <c r="AL1809" s="90" t="s">
        <v>7973</v>
      </c>
      <c r="AM1809" s="84" t="s">
        <v>251</v>
      </c>
      <c r="AN1809" s="84" t="b">
        <v>0</v>
      </c>
      <c r="AO1809" s="90" t="s">
        <v>7973</v>
      </c>
      <c r="AP1809" s="84" t="s">
        <v>179</v>
      </c>
      <c r="AQ1809" s="84">
        <v>0</v>
      </c>
      <c r="AR1809" s="84">
        <v>0</v>
      </c>
      <c r="AS1809" s="84"/>
      <c r="AT1809" s="84"/>
      <c r="AU1809" s="84"/>
      <c r="AV1809" s="84"/>
      <c r="AW1809" s="84"/>
      <c r="AX1809" s="84"/>
      <c r="AY1809" s="84"/>
      <c r="AZ1809" s="84"/>
    </row>
    <row r="1810" spans="1:52" x14ac:dyDescent="0.25">
      <c r="A1810" s="69" t="s">
        <v>1783</v>
      </c>
      <c r="B1810" s="69" t="s">
        <v>1783</v>
      </c>
      <c r="C1810" s="70"/>
      <c r="D1810" s="71"/>
      <c r="E1810" s="72"/>
      <c r="F1810" s="73"/>
      <c r="G1810" s="70"/>
      <c r="H1810" s="74"/>
      <c r="I1810" s="75"/>
      <c r="J1810" s="75"/>
      <c r="K1810" s="36"/>
      <c r="L1810" s="82"/>
      <c r="M1810" s="82"/>
      <c r="N1810" s="77"/>
      <c r="O1810" s="84" t="s">
        <v>179</v>
      </c>
      <c r="P1810" s="86">
        <v>43168.004872685182</v>
      </c>
      <c r="Q1810" s="84" t="s">
        <v>3007</v>
      </c>
      <c r="R1810" s="84"/>
      <c r="S1810" s="84"/>
      <c r="T1810" s="84" t="s">
        <v>3547</v>
      </c>
      <c r="U1810" s="84"/>
      <c r="V1810" s="87" t="s">
        <v>4935</v>
      </c>
      <c r="W1810" s="86">
        <v>43168.004872685182</v>
      </c>
      <c r="X1810" s="87" t="s">
        <v>6396</v>
      </c>
      <c r="Y1810" s="84"/>
      <c r="Z1810" s="84"/>
      <c r="AA1810" s="90" t="s">
        <v>7975</v>
      </c>
      <c r="AB1810" s="84"/>
      <c r="AC1810" s="84" t="b">
        <v>0</v>
      </c>
      <c r="AD1810" s="84">
        <v>30</v>
      </c>
      <c r="AE1810" s="90" t="s">
        <v>243</v>
      </c>
      <c r="AF1810" s="84" t="b">
        <v>0</v>
      </c>
      <c r="AG1810" s="84" t="s">
        <v>248</v>
      </c>
      <c r="AH1810" s="84"/>
      <c r="AI1810" s="90" t="s">
        <v>243</v>
      </c>
      <c r="AJ1810" s="84" t="b">
        <v>0</v>
      </c>
      <c r="AK1810" s="84">
        <v>17</v>
      </c>
      <c r="AL1810" s="90" t="s">
        <v>243</v>
      </c>
      <c r="AM1810" s="84" t="s">
        <v>253</v>
      </c>
      <c r="AN1810" s="84" t="b">
        <v>0</v>
      </c>
      <c r="AO1810" s="90" t="s">
        <v>7975</v>
      </c>
      <c r="AP1810" s="84" t="s">
        <v>270</v>
      </c>
      <c r="AQ1810" s="84">
        <v>0</v>
      </c>
      <c r="AR1810" s="84">
        <v>0</v>
      </c>
      <c r="AS1810" s="84"/>
      <c r="AT1810" s="84"/>
      <c r="AU1810" s="84"/>
      <c r="AV1810" s="84"/>
      <c r="AW1810" s="84"/>
      <c r="AX1810" s="84"/>
      <c r="AY1810" s="84"/>
      <c r="AZ1810" s="84"/>
    </row>
    <row r="1811" spans="1:52" x14ac:dyDescent="0.25">
      <c r="A1811" s="69" t="s">
        <v>1784</v>
      </c>
      <c r="B1811" s="69" t="s">
        <v>1783</v>
      </c>
      <c r="C1811" s="70"/>
      <c r="D1811" s="71"/>
      <c r="E1811" s="72"/>
      <c r="F1811" s="73"/>
      <c r="G1811" s="70"/>
      <c r="H1811" s="74"/>
      <c r="I1811" s="75"/>
      <c r="J1811" s="75"/>
      <c r="K1811" s="36"/>
      <c r="L1811" s="82"/>
      <c r="M1811" s="82"/>
      <c r="N1811" s="77"/>
      <c r="O1811" s="84" t="s">
        <v>233</v>
      </c>
      <c r="P1811" s="86">
        <v>43168.062407407408</v>
      </c>
      <c r="Q1811" s="84" t="s">
        <v>2501</v>
      </c>
      <c r="R1811" s="84"/>
      <c r="S1811" s="84"/>
      <c r="T1811" s="84" t="s">
        <v>3547</v>
      </c>
      <c r="U1811" s="84"/>
      <c r="V1811" s="87" t="s">
        <v>4936</v>
      </c>
      <c r="W1811" s="86">
        <v>43168.062407407408</v>
      </c>
      <c r="X1811" s="87" t="s">
        <v>6397</v>
      </c>
      <c r="Y1811" s="84"/>
      <c r="Z1811" s="84"/>
      <c r="AA1811" s="90" t="s">
        <v>7976</v>
      </c>
      <c r="AB1811" s="84"/>
      <c r="AC1811" s="84" t="b">
        <v>0</v>
      </c>
      <c r="AD1811" s="84">
        <v>0</v>
      </c>
      <c r="AE1811" s="90" t="s">
        <v>243</v>
      </c>
      <c r="AF1811" s="84" t="b">
        <v>0</v>
      </c>
      <c r="AG1811" s="84" t="s">
        <v>248</v>
      </c>
      <c r="AH1811" s="84"/>
      <c r="AI1811" s="90" t="s">
        <v>243</v>
      </c>
      <c r="AJ1811" s="84" t="b">
        <v>0</v>
      </c>
      <c r="AK1811" s="84">
        <v>17</v>
      </c>
      <c r="AL1811" s="90" t="s">
        <v>7975</v>
      </c>
      <c r="AM1811" s="84" t="s">
        <v>251</v>
      </c>
      <c r="AN1811" s="84" t="b">
        <v>0</v>
      </c>
      <c r="AO1811" s="90" t="s">
        <v>7975</v>
      </c>
      <c r="AP1811" s="84" t="s">
        <v>179</v>
      </c>
      <c r="AQ1811" s="84">
        <v>0</v>
      </c>
      <c r="AR1811" s="84">
        <v>0</v>
      </c>
      <c r="AS1811" s="84"/>
      <c r="AT1811" s="84"/>
      <c r="AU1811" s="84"/>
      <c r="AV1811" s="84"/>
      <c r="AW1811" s="84"/>
      <c r="AX1811" s="84"/>
      <c r="AY1811" s="84"/>
      <c r="AZ1811" s="84"/>
    </row>
    <row r="1812" spans="1:52" x14ac:dyDescent="0.25">
      <c r="A1812" s="69" t="s">
        <v>1785</v>
      </c>
      <c r="B1812" s="69" t="s">
        <v>2075</v>
      </c>
      <c r="C1812" s="70"/>
      <c r="D1812" s="71"/>
      <c r="E1812" s="72"/>
      <c r="F1812" s="73"/>
      <c r="G1812" s="70"/>
      <c r="H1812" s="74"/>
      <c r="I1812" s="75"/>
      <c r="J1812" s="75"/>
      <c r="K1812" s="36"/>
      <c r="L1812" s="82"/>
      <c r="M1812" s="82"/>
      <c r="N1812" s="77"/>
      <c r="O1812" s="84" t="s">
        <v>233</v>
      </c>
      <c r="P1812" s="86">
        <v>43168.062430555554</v>
      </c>
      <c r="Q1812" s="84" t="s">
        <v>2396</v>
      </c>
      <c r="R1812" s="84"/>
      <c r="S1812" s="84"/>
      <c r="T1812" s="84" t="s">
        <v>3570</v>
      </c>
      <c r="U1812" s="87" t="s">
        <v>3884</v>
      </c>
      <c r="V1812" s="87" t="s">
        <v>3884</v>
      </c>
      <c r="W1812" s="86">
        <v>43168.062430555554</v>
      </c>
      <c r="X1812" s="87" t="s">
        <v>6398</v>
      </c>
      <c r="Y1812" s="84"/>
      <c r="Z1812" s="84"/>
      <c r="AA1812" s="90" t="s">
        <v>7977</v>
      </c>
      <c r="AB1812" s="84"/>
      <c r="AC1812" s="84" t="b">
        <v>0</v>
      </c>
      <c r="AD1812" s="84">
        <v>0</v>
      </c>
      <c r="AE1812" s="90" t="s">
        <v>243</v>
      </c>
      <c r="AF1812" s="84" t="b">
        <v>0</v>
      </c>
      <c r="AG1812" s="84" t="s">
        <v>8486</v>
      </c>
      <c r="AH1812" s="84"/>
      <c r="AI1812" s="90" t="s">
        <v>243</v>
      </c>
      <c r="AJ1812" s="84" t="b">
        <v>0</v>
      </c>
      <c r="AK1812" s="84">
        <v>319</v>
      </c>
      <c r="AL1812" s="90" t="s">
        <v>8311</v>
      </c>
      <c r="AM1812" s="84" t="s">
        <v>251</v>
      </c>
      <c r="AN1812" s="84" t="b">
        <v>0</v>
      </c>
      <c r="AO1812" s="90" t="s">
        <v>8311</v>
      </c>
      <c r="AP1812" s="84" t="s">
        <v>179</v>
      </c>
      <c r="AQ1812" s="84">
        <v>0</v>
      </c>
      <c r="AR1812" s="84">
        <v>0</v>
      </c>
      <c r="AS1812" s="84"/>
      <c r="AT1812" s="84"/>
      <c r="AU1812" s="84"/>
      <c r="AV1812" s="84"/>
      <c r="AW1812" s="84"/>
      <c r="AX1812" s="84"/>
      <c r="AY1812" s="84"/>
      <c r="AZ1812" s="84"/>
    </row>
    <row r="1813" spans="1:52" x14ac:dyDescent="0.25">
      <c r="A1813" s="69" t="s">
        <v>1786</v>
      </c>
      <c r="B1813" s="69" t="s">
        <v>1786</v>
      </c>
      <c r="C1813" s="70"/>
      <c r="D1813" s="71"/>
      <c r="E1813" s="72"/>
      <c r="F1813" s="73"/>
      <c r="G1813" s="70"/>
      <c r="H1813" s="74"/>
      <c r="I1813" s="75"/>
      <c r="J1813" s="75"/>
      <c r="K1813" s="36"/>
      <c r="L1813" s="82"/>
      <c r="M1813" s="82"/>
      <c r="N1813" s="77"/>
      <c r="O1813" s="84" t="s">
        <v>179</v>
      </c>
      <c r="P1813" s="86">
        <v>43165.530370370368</v>
      </c>
      <c r="Q1813" s="84" t="s">
        <v>3008</v>
      </c>
      <c r="R1813" s="84"/>
      <c r="S1813" s="84"/>
      <c r="T1813" s="84" t="s">
        <v>3596</v>
      </c>
      <c r="U1813" s="87" t="s">
        <v>3905</v>
      </c>
      <c r="V1813" s="87" t="s">
        <v>3905</v>
      </c>
      <c r="W1813" s="86">
        <v>43165.530370370368</v>
      </c>
      <c r="X1813" s="87" t="s">
        <v>6399</v>
      </c>
      <c r="Y1813" s="84"/>
      <c r="Z1813" s="84"/>
      <c r="AA1813" s="90" t="s">
        <v>7978</v>
      </c>
      <c r="AB1813" s="84"/>
      <c r="AC1813" s="84" t="b">
        <v>0</v>
      </c>
      <c r="AD1813" s="84">
        <v>44</v>
      </c>
      <c r="AE1813" s="90" t="s">
        <v>243</v>
      </c>
      <c r="AF1813" s="84" t="b">
        <v>0</v>
      </c>
      <c r="AG1813" s="84" t="s">
        <v>8486</v>
      </c>
      <c r="AH1813" s="84"/>
      <c r="AI1813" s="90" t="s">
        <v>243</v>
      </c>
      <c r="AJ1813" s="84" t="b">
        <v>0</v>
      </c>
      <c r="AK1813" s="84">
        <v>408</v>
      </c>
      <c r="AL1813" s="90" t="s">
        <v>243</v>
      </c>
      <c r="AM1813" s="84" t="s">
        <v>252</v>
      </c>
      <c r="AN1813" s="84" t="b">
        <v>0</v>
      </c>
      <c r="AO1813" s="90" t="s">
        <v>7978</v>
      </c>
      <c r="AP1813" s="84" t="s">
        <v>270</v>
      </c>
      <c r="AQ1813" s="84">
        <v>0</v>
      </c>
      <c r="AR1813" s="84">
        <v>0</v>
      </c>
      <c r="AS1813" s="84"/>
      <c r="AT1813" s="84"/>
      <c r="AU1813" s="84"/>
      <c r="AV1813" s="84"/>
      <c r="AW1813" s="84"/>
      <c r="AX1813" s="84"/>
      <c r="AY1813" s="84"/>
      <c r="AZ1813" s="84"/>
    </row>
    <row r="1814" spans="1:52" x14ac:dyDescent="0.25">
      <c r="A1814" s="69" t="s">
        <v>1787</v>
      </c>
      <c r="B1814" s="69" t="s">
        <v>1786</v>
      </c>
      <c r="C1814" s="70"/>
      <c r="D1814" s="71"/>
      <c r="E1814" s="72"/>
      <c r="F1814" s="73"/>
      <c r="G1814" s="70"/>
      <c r="H1814" s="74"/>
      <c r="I1814" s="75"/>
      <c r="J1814" s="75"/>
      <c r="K1814" s="36"/>
      <c r="L1814" s="82"/>
      <c r="M1814" s="82"/>
      <c r="N1814" s="77"/>
      <c r="O1814" s="84" t="s">
        <v>233</v>
      </c>
      <c r="P1814" s="86">
        <v>43168.057442129626</v>
      </c>
      <c r="Q1814" s="84" t="s">
        <v>2508</v>
      </c>
      <c r="R1814" s="84"/>
      <c r="S1814" s="84"/>
      <c r="T1814" s="84" t="s">
        <v>3596</v>
      </c>
      <c r="U1814" s="87" t="s">
        <v>3905</v>
      </c>
      <c r="V1814" s="87" t="s">
        <v>3905</v>
      </c>
      <c r="W1814" s="86">
        <v>43168.057442129626</v>
      </c>
      <c r="X1814" s="87" t="s">
        <v>6400</v>
      </c>
      <c r="Y1814" s="84"/>
      <c r="Z1814" s="84"/>
      <c r="AA1814" s="90" t="s">
        <v>7979</v>
      </c>
      <c r="AB1814" s="84"/>
      <c r="AC1814" s="84" t="b">
        <v>0</v>
      </c>
      <c r="AD1814" s="84">
        <v>0</v>
      </c>
      <c r="AE1814" s="90" t="s">
        <v>243</v>
      </c>
      <c r="AF1814" s="84" t="b">
        <v>0</v>
      </c>
      <c r="AG1814" s="84" t="s">
        <v>8486</v>
      </c>
      <c r="AH1814" s="84"/>
      <c r="AI1814" s="90" t="s">
        <v>243</v>
      </c>
      <c r="AJ1814" s="84" t="b">
        <v>0</v>
      </c>
      <c r="AK1814" s="84">
        <v>408</v>
      </c>
      <c r="AL1814" s="90" t="s">
        <v>7978</v>
      </c>
      <c r="AM1814" s="84" t="s">
        <v>251</v>
      </c>
      <c r="AN1814" s="84" t="b">
        <v>0</v>
      </c>
      <c r="AO1814" s="90" t="s">
        <v>7978</v>
      </c>
      <c r="AP1814" s="84" t="s">
        <v>179</v>
      </c>
      <c r="AQ1814" s="84">
        <v>0</v>
      </c>
      <c r="AR1814" s="84">
        <v>0</v>
      </c>
      <c r="AS1814" s="84"/>
      <c r="AT1814" s="84"/>
      <c r="AU1814" s="84"/>
      <c r="AV1814" s="84"/>
      <c r="AW1814" s="84"/>
      <c r="AX1814" s="84"/>
      <c r="AY1814" s="84"/>
      <c r="AZ1814" s="84"/>
    </row>
    <row r="1815" spans="1:52" x14ac:dyDescent="0.25">
      <c r="A1815" s="69" t="s">
        <v>1788</v>
      </c>
      <c r="B1815" s="69" t="s">
        <v>2189</v>
      </c>
      <c r="C1815" s="70"/>
      <c r="D1815" s="71"/>
      <c r="E1815" s="72"/>
      <c r="F1815" s="73"/>
      <c r="G1815" s="70"/>
      <c r="H1815" s="74"/>
      <c r="I1815" s="75"/>
      <c r="J1815" s="75"/>
      <c r="K1815" s="36"/>
      <c r="L1815" s="82"/>
      <c r="M1815" s="82"/>
      <c r="N1815" s="77"/>
      <c r="O1815" s="84" t="s">
        <v>233</v>
      </c>
      <c r="P1815" s="86">
        <v>43167.523668981485</v>
      </c>
      <c r="Q1815" s="84" t="s">
        <v>3009</v>
      </c>
      <c r="R1815" s="84"/>
      <c r="S1815" s="84"/>
      <c r="T1815" s="84" t="s">
        <v>3641</v>
      </c>
      <c r="U1815" s="87" t="s">
        <v>3929</v>
      </c>
      <c r="V1815" s="87" t="s">
        <v>3929</v>
      </c>
      <c r="W1815" s="86">
        <v>43167.523668981485</v>
      </c>
      <c r="X1815" s="87" t="s">
        <v>6401</v>
      </c>
      <c r="Y1815" s="84"/>
      <c r="Z1815" s="84"/>
      <c r="AA1815" s="90" t="s">
        <v>7980</v>
      </c>
      <c r="AB1815" s="84"/>
      <c r="AC1815" s="84" t="b">
        <v>0</v>
      </c>
      <c r="AD1815" s="84">
        <v>36</v>
      </c>
      <c r="AE1815" s="90" t="s">
        <v>243</v>
      </c>
      <c r="AF1815" s="84" t="b">
        <v>0</v>
      </c>
      <c r="AG1815" s="84" t="s">
        <v>8486</v>
      </c>
      <c r="AH1815" s="84"/>
      <c r="AI1815" s="90" t="s">
        <v>243</v>
      </c>
      <c r="AJ1815" s="84" t="b">
        <v>0</v>
      </c>
      <c r="AK1815" s="84">
        <v>23</v>
      </c>
      <c r="AL1815" s="90" t="s">
        <v>243</v>
      </c>
      <c r="AM1815" s="84" t="s">
        <v>252</v>
      </c>
      <c r="AN1815" s="84" t="b">
        <v>0</v>
      </c>
      <c r="AO1815" s="90" t="s">
        <v>7980</v>
      </c>
      <c r="AP1815" s="84" t="s">
        <v>270</v>
      </c>
      <c r="AQ1815" s="84">
        <v>0</v>
      </c>
      <c r="AR1815" s="84">
        <v>0</v>
      </c>
      <c r="AS1815" s="84"/>
      <c r="AT1815" s="84"/>
      <c r="AU1815" s="84"/>
      <c r="AV1815" s="84"/>
      <c r="AW1815" s="84"/>
      <c r="AX1815" s="84"/>
      <c r="AY1815" s="84"/>
      <c r="AZ1815" s="84"/>
    </row>
    <row r="1816" spans="1:52" x14ac:dyDescent="0.25">
      <c r="A1816" s="69" t="s">
        <v>1787</v>
      </c>
      <c r="B1816" s="69" t="s">
        <v>2189</v>
      </c>
      <c r="C1816" s="70"/>
      <c r="D1816" s="71"/>
      <c r="E1816" s="72"/>
      <c r="F1816" s="73"/>
      <c r="G1816" s="70"/>
      <c r="H1816" s="74"/>
      <c r="I1816" s="75"/>
      <c r="J1816" s="75"/>
      <c r="K1816" s="36"/>
      <c r="L1816" s="82"/>
      <c r="M1816" s="82"/>
      <c r="N1816" s="77"/>
      <c r="O1816" s="84" t="s">
        <v>233</v>
      </c>
      <c r="P1816" s="86">
        <v>43168.0624537037</v>
      </c>
      <c r="Q1816" s="84" t="s">
        <v>2605</v>
      </c>
      <c r="R1816" s="84"/>
      <c r="S1816" s="84"/>
      <c r="T1816" s="84" t="s">
        <v>3641</v>
      </c>
      <c r="U1816" s="87" t="s">
        <v>3929</v>
      </c>
      <c r="V1816" s="87" t="s">
        <v>3929</v>
      </c>
      <c r="W1816" s="86">
        <v>43168.0624537037</v>
      </c>
      <c r="X1816" s="87" t="s">
        <v>6402</v>
      </c>
      <c r="Y1816" s="84"/>
      <c r="Z1816" s="84"/>
      <c r="AA1816" s="90" t="s">
        <v>7981</v>
      </c>
      <c r="AB1816" s="84"/>
      <c r="AC1816" s="84" t="b">
        <v>0</v>
      </c>
      <c r="AD1816" s="84">
        <v>0</v>
      </c>
      <c r="AE1816" s="90" t="s">
        <v>243</v>
      </c>
      <c r="AF1816" s="84" t="b">
        <v>0</v>
      </c>
      <c r="AG1816" s="84" t="s">
        <v>8486</v>
      </c>
      <c r="AH1816" s="84"/>
      <c r="AI1816" s="90" t="s">
        <v>243</v>
      </c>
      <c r="AJ1816" s="84" t="b">
        <v>0</v>
      </c>
      <c r="AK1816" s="84">
        <v>23</v>
      </c>
      <c r="AL1816" s="90" t="s">
        <v>7980</v>
      </c>
      <c r="AM1816" s="84" t="s">
        <v>251</v>
      </c>
      <c r="AN1816" s="84" t="b">
        <v>0</v>
      </c>
      <c r="AO1816" s="90" t="s">
        <v>7980</v>
      </c>
      <c r="AP1816" s="84" t="s">
        <v>179</v>
      </c>
      <c r="AQ1816" s="84">
        <v>0</v>
      </c>
      <c r="AR1816" s="84">
        <v>0</v>
      </c>
      <c r="AS1816" s="84"/>
      <c r="AT1816" s="84"/>
      <c r="AU1816" s="84"/>
      <c r="AV1816" s="84"/>
      <c r="AW1816" s="84"/>
      <c r="AX1816" s="84"/>
      <c r="AY1816" s="84"/>
      <c r="AZ1816" s="84"/>
    </row>
    <row r="1817" spans="1:52" x14ac:dyDescent="0.25">
      <c r="A1817" s="69" t="s">
        <v>1787</v>
      </c>
      <c r="B1817" s="69" t="s">
        <v>1788</v>
      </c>
      <c r="C1817" s="70"/>
      <c r="D1817" s="71"/>
      <c r="E1817" s="72"/>
      <c r="F1817" s="73"/>
      <c r="G1817" s="70"/>
      <c r="H1817" s="74"/>
      <c r="I1817" s="75"/>
      <c r="J1817" s="75"/>
      <c r="K1817" s="36"/>
      <c r="L1817" s="82"/>
      <c r="M1817" s="82"/>
      <c r="N1817" s="77"/>
      <c r="O1817" s="84" t="s">
        <v>233</v>
      </c>
      <c r="P1817" s="86">
        <v>43168.0624537037</v>
      </c>
      <c r="Q1817" s="84" t="s">
        <v>2605</v>
      </c>
      <c r="R1817" s="84"/>
      <c r="S1817" s="84"/>
      <c r="T1817" s="84" t="s">
        <v>3641</v>
      </c>
      <c r="U1817" s="87" t="s">
        <v>3929</v>
      </c>
      <c r="V1817" s="87" t="s">
        <v>3929</v>
      </c>
      <c r="W1817" s="86">
        <v>43168.0624537037</v>
      </c>
      <c r="X1817" s="87" t="s">
        <v>6402</v>
      </c>
      <c r="Y1817" s="84"/>
      <c r="Z1817" s="84"/>
      <c r="AA1817" s="90" t="s">
        <v>7981</v>
      </c>
      <c r="AB1817" s="84"/>
      <c r="AC1817" s="84" t="b">
        <v>0</v>
      </c>
      <c r="AD1817" s="84">
        <v>0</v>
      </c>
      <c r="AE1817" s="90" t="s">
        <v>243</v>
      </c>
      <c r="AF1817" s="84" t="b">
        <v>0</v>
      </c>
      <c r="AG1817" s="84" t="s">
        <v>8486</v>
      </c>
      <c r="AH1817" s="84"/>
      <c r="AI1817" s="90" t="s">
        <v>243</v>
      </c>
      <c r="AJ1817" s="84" t="b">
        <v>0</v>
      </c>
      <c r="AK1817" s="84">
        <v>23</v>
      </c>
      <c r="AL1817" s="90" t="s">
        <v>7980</v>
      </c>
      <c r="AM1817" s="84" t="s">
        <v>251</v>
      </c>
      <c r="AN1817" s="84" t="b">
        <v>0</v>
      </c>
      <c r="AO1817" s="90" t="s">
        <v>7980</v>
      </c>
      <c r="AP1817" s="84" t="s">
        <v>179</v>
      </c>
      <c r="AQ1817" s="84">
        <v>0</v>
      </c>
      <c r="AR1817" s="84">
        <v>0</v>
      </c>
      <c r="AS1817" s="84"/>
      <c r="AT1817" s="84"/>
      <c r="AU1817" s="84"/>
      <c r="AV1817" s="84"/>
      <c r="AW1817" s="84"/>
      <c r="AX1817" s="84"/>
      <c r="AY1817" s="84"/>
      <c r="AZ1817" s="84"/>
    </row>
    <row r="1818" spans="1:52" x14ac:dyDescent="0.25">
      <c r="A1818" s="69" t="s">
        <v>1789</v>
      </c>
      <c r="B1818" s="69" t="s">
        <v>2082</v>
      </c>
      <c r="C1818" s="70"/>
      <c r="D1818" s="71"/>
      <c r="E1818" s="72"/>
      <c r="F1818" s="73"/>
      <c r="G1818" s="70"/>
      <c r="H1818" s="74"/>
      <c r="I1818" s="75"/>
      <c r="J1818" s="75"/>
      <c r="K1818" s="36"/>
      <c r="L1818" s="82"/>
      <c r="M1818" s="82"/>
      <c r="N1818" s="77"/>
      <c r="O1818" s="84" t="s">
        <v>233</v>
      </c>
      <c r="P1818" s="86">
        <v>43168.0624537037</v>
      </c>
      <c r="Q1818" s="84" t="s">
        <v>2397</v>
      </c>
      <c r="R1818" s="84"/>
      <c r="S1818" s="84"/>
      <c r="T1818" s="84"/>
      <c r="U1818" s="84"/>
      <c r="V1818" s="87" t="s">
        <v>4937</v>
      </c>
      <c r="W1818" s="86">
        <v>43168.0624537037</v>
      </c>
      <c r="X1818" s="87" t="s">
        <v>6403</v>
      </c>
      <c r="Y1818" s="84"/>
      <c r="Z1818" s="84"/>
      <c r="AA1818" s="90" t="s">
        <v>7982</v>
      </c>
      <c r="AB1818" s="84"/>
      <c r="AC1818" s="84" t="b">
        <v>0</v>
      </c>
      <c r="AD1818" s="84">
        <v>0</v>
      </c>
      <c r="AE1818" s="90" t="s">
        <v>243</v>
      </c>
      <c r="AF1818" s="84" t="b">
        <v>1</v>
      </c>
      <c r="AG1818" s="84" t="s">
        <v>248</v>
      </c>
      <c r="AH1818" s="84"/>
      <c r="AI1818" s="90" t="s">
        <v>8490</v>
      </c>
      <c r="AJ1818" s="84" t="b">
        <v>0</v>
      </c>
      <c r="AK1818" s="84">
        <v>6157</v>
      </c>
      <c r="AL1818" s="90" t="s">
        <v>8318</v>
      </c>
      <c r="AM1818" s="84" t="s">
        <v>252</v>
      </c>
      <c r="AN1818" s="84" t="b">
        <v>0</v>
      </c>
      <c r="AO1818" s="90" t="s">
        <v>8318</v>
      </c>
      <c r="AP1818" s="84" t="s">
        <v>179</v>
      </c>
      <c r="AQ1818" s="84">
        <v>0</v>
      </c>
      <c r="AR1818" s="84">
        <v>0</v>
      </c>
      <c r="AS1818" s="84"/>
      <c r="AT1818" s="84"/>
      <c r="AU1818" s="84"/>
      <c r="AV1818" s="84"/>
      <c r="AW1818" s="84"/>
      <c r="AX1818" s="84"/>
      <c r="AY1818" s="84"/>
      <c r="AZ1818" s="84"/>
    </row>
    <row r="1819" spans="1:52" x14ac:dyDescent="0.25">
      <c r="A1819" s="69" t="s">
        <v>1790</v>
      </c>
      <c r="B1819" s="69" t="s">
        <v>2066</v>
      </c>
      <c r="C1819" s="70"/>
      <c r="D1819" s="71"/>
      <c r="E1819" s="72"/>
      <c r="F1819" s="73"/>
      <c r="G1819" s="70"/>
      <c r="H1819" s="74"/>
      <c r="I1819" s="75"/>
      <c r="J1819" s="75"/>
      <c r="K1819" s="36"/>
      <c r="L1819" s="82"/>
      <c r="M1819" s="82"/>
      <c r="N1819" s="77"/>
      <c r="O1819" s="84" t="s">
        <v>233</v>
      </c>
      <c r="P1819" s="86">
        <v>43168.062476851854</v>
      </c>
      <c r="Q1819" s="84" t="s">
        <v>2571</v>
      </c>
      <c r="R1819" s="84"/>
      <c r="S1819" s="84"/>
      <c r="T1819" s="84" t="s">
        <v>3637</v>
      </c>
      <c r="U1819" s="84"/>
      <c r="V1819" s="87" t="s">
        <v>4938</v>
      </c>
      <c r="W1819" s="86">
        <v>43168.062476851854</v>
      </c>
      <c r="X1819" s="87" t="s">
        <v>6404</v>
      </c>
      <c r="Y1819" s="84"/>
      <c r="Z1819" s="84"/>
      <c r="AA1819" s="90" t="s">
        <v>7983</v>
      </c>
      <c r="AB1819" s="84"/>
      <c r="AC1819" s="84" t="b">
        <v>0</v>
      </c>
      <c r="AD1819" s="84">
        <v>0</v>
      </c>
      <c r="AE1819" s="90" t="s">
        <v>243</v>
      </c>
      <c r="AF1819" s="84" t="b">
        <v>0</v>
      </c>
      <c r="AG1819" s="84" t="s">
        <v>248</v>
      </c>
      <c r="AH1819" s="84"/>
      <c r="AI1819" s="90" t="s">
        <v>243</v>
      </c>
      <c r="AJ1819" s="84" t="b">
        <v>0</v>
      </c>
      <c r="AK1819" s="84">
        <v>31</v>
      </c>
      <c r="AL1819" s="90" t="s">
        <v>8299</v>
      </c>
      <c r="AM1819" s="84" t="s">
        <v>255</v>
      </c>
      <c r="AN1819" s="84" t="b">
        <v>0</v>
      </c>
      <c r="AO1819" s="90" t="s">
        <v>8299</v>
      </c>
      <c r="AP1819" s="84" t="s">
        <v>179</v>
      </c>
      <c r="AQ1819" s="84">
        <v>0</v>
      </c>
      <c r="AR1819" s="84">
        <v>0</v>
      </c>
      <c r="AS1819" s="84"/>
      <c r="AT1819" s="84"/>
      <c r="AU1819" s="84"/>
      <c r="AV1819" s="84"/>
      <c r="AW1819" s="84"/>
      <c r="AX1819" s="84"/>
      <c r="AY1819" s="84"/>
      <c r="AZ1819" s="84"/>
    </row>
    <row r="1820" spans="1:52" x14ac:dyDescent="0.25">
      <c r="A1820" s="69" t="s">
        <v>1791</v>
      </c>
      <c r="B1820" s="69" t="s">
        <v>2079</v>
      </c>
      <c r="C1820" s="70"/>
      <c r="D1820" s="71"/>
      <c r="E1820" s="72"/>
      <c r="F1820" s="73"/>
      <c r="G1820" s="70"/>
      <c r="H1820" s="74"/>
      <c r="I1820" s="75"/>
      <c r="J1820" s="75"/>
      <c r="K1820" s="36"/>
      <c r="L1820" s="82"/>
      <c r="M1820" s="82"/>
      <c r="N1820" s="77"/>
      <c r="O1820" s="84" t="s">
        <v>233</v>
      </c>
      <c r="P1820" s="86">
        <v>43168.062488425923</v>
      </c>
      <c r="Q1820" s="84" t="s">
        <v>2618</v>
      </c>
      <c r="R1820" s="87" t="s">
        <v>3271</v>
      </c>
      <c r="S1820" s="84" t="s">
        <v>3469</v>
      </c>
      <c r="T1820" s="84" t="s">
        <v>3547</v>
      </c>
      <c r="U1820" s="84"/>
      <c r="V1820" s="87" t="s">
        <v>4939</v>
      </c>
      <c r="W1820" s="86">
        <v>43168.062488425923</v>
      </c>
      <c r="X1820" s="87" t="s">
        <v>6405</v>
      </c>
      <c r="Y1820" s="84"/>
      <c r="Z1820" s="84"/>
      <c r="AA1820" s="90" t="s">
        <v>7984</v>
      </c>
      <c r="AB1820" s="84"/>
      <c r="AC1820" s="84" t="b">
        <v>0</v>
      </c>
      <c r="AD1820" s="84">
        <v>0</v>
      </c>
      <c r="AE1820" s="90" t="s">
        <v>243</v>
      </c>
      <c r="AF1820" s="84" t="b">
        <v>0</v>
      </c>
      <c r="AG1820" s="84" t="s">
        <v>248</v>
      </c>
      <c r="AH1820" s="84"/>
      <c r="AI1820" s="90" t="s">
        <v>243</v>
      </c>
      <c r="AJ1820" s="84" t="b">
        <v>0</v>
      </c>
      <c r="AK1820" s="84">
        <v>35</v>
      </c>
      <c r="AL1820" s="90" t="s">
        <v>8315</v>
      </c>
      <c r="AM1820" s="84" t="s">
        <v>251</v>
      </c>
      <c r="AN1820" s="84" t="b">
        <v>0</v>
      </c>
      <c r="AO1820" s="90" t="s">
        <v>8315</v>
      </c>
      <c r="AP1820" s="84" t="s">
        <v>179</v>
      </c>
      <c r="AQ1820" s="84">
        <v>0</v>
      </c>
      <c r="AR1820" s="84">
        <v>0</v>
      </c>
      <c r="AS1820" s="84"/>
      <c r="AT1820" s="84"/>
      <c r="AU1820" s="84"/>
      <c r="AV1820" s="84"/>
      <c r="AW1820" s="84"/>
      <c r="AX1820" s="84"/>
      <c r="AY1820" s="84"/>
      <c r="AZ1820" s="84"/>
    </row>
    <row r="1821" spans="1:52" x14ac:dyDescent="0.25">
      <c r="A1821" s="69" t="s">
        <v>1792</v>
      </c>
      <c r="B1821" s="69" t="s">
        <v>1792</v>
      </c>
      <c r="C1821" s="70"/>
      <c r="D1821" s="71"/>
      <c r="E1821" s="72"/>
      <c r="F1821" s="73"/>
      <c r="G1821" s="70"/>
      <c r="H1821" s="74"/>
      <c r="I1821" s="75"/>
      <c r="J1821" s="75"/>
      <c r="K1821" s="36"/>
      <c r="L1821" s="82"/>
      <c r="M1821" s="82"/>
      <c r="N1821" s="77"/>
      <c r="O1821" s="84" t="s">
        <v>179</v>
      </c>
      <c r="P1821" s="86">
        <v>43167.453136574077</v>
      </c>
      <c r="Q1821" s="84" t="s">
        <v>3010</v>
      </c>
      <c r="R1821" s="84"/>
      <c r="S1821" s="84"/>
      <c r="T1821" s="84" t="s">
        <v>3712</v>
      </c>
      <c r="U1821" s="87" t="s">
        <v>3970</v>
      </c>
      <c r="V1821" s="87" t="s">
        <v>3970</v>
      </c>
      <c r="W1821" s="86">
        <v>43167.453136574077</v>
      </c>
      <c r="X1821" s="87" t="s">
        <v>6406</v>
      </c>
      <c r="Y1821" s="84"/>
      <c r="Z1821" s="84"/>
      <c r="AA1821" s="90" t="s">
        <v>7985</v>
      </c>
      <c r="AB1821" s="84"/>
      <c r="AC1821" s="84" t="b">
        <v>0</v>
      </c>
      <c r="AD1821" s="84">
        <v>103</v>
      </c>
      <c r="AE1821" s="90" t="s">
        <v>243</v>
      </c>
      <c r="AF1821" s="84" t="b">
        <v>0</v>
      </c>
      <c r="AG1821" s="84" t="s">
        <v>8486</v>
      </c>
      <c r="AH1821" s="84"/>
      <c r="AI1821" s="90" t="s">
        <v>243</v>
      </c>
      <c r="AJ1821" s="84" t="b">
        <v>0</v>
      </c>
      <c r="AK1821" s="84">
        <v>106</v>
      </c>
      <c r="AL1821" s="90" t="s">
        <v>243</v>
      </c>
      <c r="AM1821" s="84" t="s">
        <v>253</v>
      </c>
      <c r="AN1821" s="84" t="b">
        <v>0</v>
      </c>
      <c r="AO1821" s="90" t="s">
        <v>7985</v>
      </c>
      <c r="AP1821" s="84" t="s">
        <v>270</v>
      </c>
      <c r="AQ1821" s="84">
        <v>0</v>
      </c>
      <c r="AR1821" s="84">
        <v>0</v>
      </c>
      <c r="AS1821" s="84"/>
      <c r="AT1821" s="84"/>
      <c r="AU1821" s="84"/>
      <c r="AV1821" s="84"/>
      <c r="AW1821" s="84"/>
      <c r="AX1821" s="84"/>
      <c r="AY1821" s="84"/>
      <c r="AZ1821" s="84"/>
    </row>
    <row r="1822" spans="1:52" x14ac:dyDescent="0.25">
      <c r="A1822" s="69" t="s">
        <v>1792</v>
      </c>
      <c r="B1822" s="69" t="s">
        <v>1792</v>
      </c>
      <c r="C1822" s="70"/>
      <c r="D1822" s="71"/>
      <c r="E1822" s="72"/>
      <c r="F1822" s="73"/>
      <c r="G1822" s="70"/>
      <c r="H1822" s="74"/>
      <c r="I1822" s="75"/>
      <c r="J1822" s="75"/>
      <c r="K1822" s="36"/>
      <c r="L1822" s="82"/>
      <c r="M1822" s="82"/>
      <c r="N1822" s="77"/>
      <c r="O1822" s="84" t="s">
        <v>179</v>
      </c>
      <c r="P1822" s="86">
        <v>43168.0625</v>
      </c>
      <c r="Q1822" s="84" t="s">
        <v>3011</v>
      </c>
      <c r="R1822" s="87" t="s">
        <v>3375</v>
      </c>
      <c r="S1822" s="84" t="s">
        <v>3522</v>
      </c>
      <c r="T1822" s="84" t="s">
        <v>3793</v>
      </c>
      <c r="U1822" s="84"/>
      <c r="V1822" s="87" t="s">
        <v>4940</v>
      </c>
      <c r="W1822" s="86">
        <v>43168.0625</v>
      </c>
      <c r="X1822" s="87" t="s">
        <v>6407</v>
      </c>
      <c r="Y1822" s="84"/>
      <c r="Z1822" s="84"/>
      <c r="AA1822" s="90" t="s">
        <v>7986</v>
      </c>
      <c r="AB1822" s="84"/>
      <c r="AC1822" s="84" t="b">
        <v>0</v>
      </c>
      <c r="AD1822" s="84">
        <v>1</v>
      </c>
      <c r="AE1822" s="90" t="s">
        <v>243</v>
      </c>
      <c r="AF1822" s="84" t="b">
        <v>0</v>
      </c>
      <c r="AG1822" s="84" t="s">
        <v>8486</v>
      </c>
      <c r="AH1822" s="84"/>
      <c r="AI1822" s="90" t="s">
        <v>243</v>
      </c>
      <c r="AJ1822" s="84" t="b">
        <v>0</v>
      </c>
      <c r="AK1822" s="84">
        <v>0</v>
      </c>
      <c r="AL1822" s="90" t="s">
        <v>243</v>
      </c>
      <c r="AM1822" s="84" t="s">
        <v>263</v>
      </c>
      <c r="AN1822" s="84" t="b">
        <v>0</v>
      </c>
      <c r="AO1822" s="90" t="s">
        <v>7986</v>
      </c>
      <c r="AP1822" s="84" t="s">
        <v>179</v>
      </c>
      <c r="AQ1822" s="84">
        <v>0</v>
      </c>
      <c r="AR1822" s="84">
        <v>0</v>
      </c>
      <c r="AS1822" s="84"/>
      <c r="AT1822" s="84"/>
      <c r="AU1822" s="84"/>
      <c r="AV1822" s="84"/>
      <c r="AW1822" s="84"/>
      <c r="AX1822" s="84"/>
      <c r="AY1822" s="84"/>
      <c r="AZ1822" s="84"/>
    </row>
    <row r="1823" spans="1:52" x14ac:dyDescent="0.25">
      <c r="A1823" s="69" t="s">
        <v>1793</v>
      </c>
      <c r="B1823" s="69" t="s">
        <v>1793</v>
      </c>
      <c r="C1823" s="70"/>
      <c r="D1823" s="71"/>
      <c r="E1823" s="72"/>
      <c r="F1823" s="73"/>
      <c r="G1823" s="70"/>
      <c r="H1823" s="74"/>
      <c r="I1823" s="75"/>
      <c r="J1823" s="75"/>
      <c r="K1823" s="36"/>
      <c r="L1823" s="82"/>
      <c r="M1823" s="82"/>
      <c r="N1823" s="77"/>
      <c r="O1823" s="84" t="s">
        <v>179</v>
      </c>
      <c r="P1823" s="86">
        <v>43167.722905092596</v>
      </c>
      <c r="Q1823" s="84" t="s">
        <v>3012</v>
      </c>
      <c r="R1823" s="84"/>
      <c r="S1823" s="84"/>
      <c r="T1823" s="84" t="s">
        <v>3547</v>
      </c>
      <c r="U1823" s="84"/>
      <c r="V1823" s="87" t="s">
        <v>4941</v>
      </c>
      <c r="W1823" s="86">
        <v>43167.722905092596</v>
      </c>
      <c r="X1823" s="87" t="s">
        <v>6408</v>
      </c>
      <c r="Y1823" s="84"/>
      <c r="Z1823" s="84"/>
      <c r="AA1823" s="90" t="s">
        <v>7987</v>
      </c>
      <c r="AB1823" s="84"/>
      <c r="AC1823" s="84" t="b">
        <v>0</v>
      </c>
      <c r="AD1823" s="84">
        <v>122</v>
      </c>
      <c r="AE1823" s="90" t="s">
        <v>243</v>
      </c>
      <c r="AF1823" s="84" t="b">
        <v>0</v>
      </c>
      <c r="AG1823" s="84" t="s">
        <v>248</v>
      </c>
      <c r="AH1823" s="84"/>
      <c r="AI1823" s="90" t="s">
        <v>243</v>
      </c>
      <c r="AJ1823" s="84" t="b">
        <v>0</v>
      </c>
      <c r="AK1823" s="84">
        <v>146</v>
      </c>
      <c r="AL1823" s="90" t="s">
        <v>243</v>
      </c>
      <c r="AM1823" s="84" t="s">
        <v>263</v>
      </c>
      <c r="AN1823" s="84" t="b">
        <v>0</v>
      </c>
      <c r="AO1823" s="90" t="s">
        <v>7987</v>
      </c>
      <c r="AP1823" s="84" t="s">
        <v>270</v>
      </c>
      <c r="AQ1823" s="84">
        <v>0</v>
      </c>
      <c r="AR1823" s="84">
        <v>0</v>
      </c>
      <c r="AS1823" s="84"/>
      <c r="AT1823" s="84"/>
      <c r="AU1823" s="84"/>
      <c r="AV1823" s="84"/>
      <c r="AW1823" s="84"/>
      <c r="AX1823" s="84"/>
      <c r="AY1823" s="84"/>
      <c r="AZ1823" s="84"/>
    </row>
    <row r="1824" spans="1:52" x14ac:dyDescent="0.25">
      <c r="A1824" s="69" t="s">
        <v>1794</v>
      </c>
      <c r="B1824" s="69" t="s">
        <v>1793</v>
      </c>
      <c r="C1824" s="70"/>
      <c r="D1824" s="71"/>
      <c r="E1824" s="72"/>
      <c r="F1824" s="73"/>
      <c r="G1824" s="70"/>
      <c r="H1824" s="74"/>
      <c r="I1824" s="75"/>
      <c r="J1824" s="75"/>
      <c r="K1824" s="36"/>
      <c r="L1824" s="82"/>
      <c r="M1824" s="82"/>
      <c r="N1824" s="77"/>
      <c r="O1824" s="84" t="s">
        <v>233</v>
      </c>
      <c r="P1824" s="86">
        <v>43168.062569444446</v>
      </c>
      <c r="Q1824" s="84" t="s">
        <v>2820</v>
      </c>
      <c r="R1824" s="84"/>
      <c r="S1824" s="84"/>
      <c r="T1824" s="84" t="s">
        <v>3547</v>
      </c>
      <c r="U1824" s="84"/>
      <c r="V1824" s="87" t="s">
        <v>4942</v>
      </c>
      <c r="W1824" s="86">
        <v>43168.062569444446</v>
      </c>
      <c r="X1824" s="87" t="s">
        <v>6409</v>
      </c>
      <c r="Y1824" s="84"/>
      <c r="Z1824" s="84"/>
      <c r="AA1824" s="90" t="s">
        <v>7988</v>
      </c>
      <c r="AB1824" s="84"/>
      <c r="AC1824" s="84" t="b">
        <v>0</v>
      </c>
      <c r="AD1824" s="84">
        <v>0</v>
      </c>
      <c r="AE1824" s="90" t="s">
        <v>243</v>
      </c>
      <c r="AF1824" s="84" t="b">
        <v>0</v>
      </c>
      <c r="AG1824" s="84" t="s">
        <v>248</v>
      </c>
      <c r="AH1824" s="84"/>
      <c r="AI1824" s="90" t="s">
        <v>243</v>
      </c>
      <c r="AJ1824" s="84" t="b">
        <v>0</v>
      </c>
      <c r="AK1824" s="84">
        <v>146</v>
      </c>
      <c r="AL1824" s="90" t="s">
        <v>7987</v>
      </c>
      <c r="AM1824" s="84" t="s">
        <v>251</v>
      </c>
      <c r="AN1824" s="84" t="b">
        <v>0</v>
      </c>
      <c r="AO1824" s="90" t="s">
        <v>7987</v>
      </c>
      <c r="AP1824" s="84" t="s">
        <v>179</v>
      </c>
      <c r="AQ1824" s="84">
        <v>0</v>
      </c>
      <c r="AR1824" s="84">
        <v>0</v>
      </c>
      <c r="AS1824" s="84"/>
      <c r="AT1824" s="84"/>
      <c r="AU1824" s="84"/>
      <c r="AV1824" s="84"/>
      <c r="AW1824" s="84"/>
      <c r="AX1824" s="84"/>
      <c r="AY1824" s="84"/>
      <c r="AZ1824" s="84"/>
    </row>
    <row r="1825" spans="1:52" x14ac:dyDescent="0.25">
      <c r="A1825" s="69" t="s">
        <v>1795</v>
      </c>
      <c r="B1825" s="69" t="s">
        <v>1795</v>
      </c>
      <c r="C1825" s="70"/>
      <c r="D1825" s="71"/>
      <c r="E1825" s="72"/>
      <c r="F1825" s="73"/>
      <c r="G1825" s="70"/>
      <c r="H1825" s="74"/>
      <c r="I1825" s="75"/>
      <c r="J1825" s="75"/>
      <c r="K1825" s="36"/>
      <c r="L1825" s="82"/>
      <c r="M1825" s="82"/>
      <c r="N1825" s="77"/>
      <c r="O1825" s="84" t="s">
        <v>179</v>
      </c>
      <c r="P1825" s="86">
        <v>43168.062569444446</v>
      </c>
      <c r="Q1825" s="84" t="s">
        <v>3013</v>
      </c>
      <c r="R1825" s="84"/>
      <c r="S1825" s="84"/>
      <c r="T1825" s="84" t="s">
        <v>3794</v>
      </c>
      <c r="U1825" s="84"/>
      <c r="V1825" s="87" t="s">
        <v>4943</v>
      </c>
      <c r="W1825" s="86">
        <v>43168.062569444446</v>
      </c>
      <c r="X1825" s="87" t="s">
        <v>6410</v>
      </c>
      <c r="Y1825" s="84"/>
      <c r="Z1825" s="84"/>
      <c r="AA1825" s="90" t="s">
        <v>7989</v>
      </c>
      <c r="AB1825" s="84"/>
      <c r="AC1825" s="84" t="b">
        <v>0</v>
      </c>
      <c r="AD1825" s="84">
        <v>0</v>
      </c>
      <c r="AE1825" s="90" t="s">
        <v>243</v>
      </c>
      <c r="AF1825" s="84" t="b">
        <v>0</v>
      </c>
      <c r="AG1825" s="84" t="s">
        <v>8487</v>
      </c>
      <c r="AH1825" s="84"/>
      <c r="AI1825" s="90" t="s">
        <v>243</v>
      </c>
      <c r="AJ1825" s="84" t="b">
        <v>0</v>
      </c>
      <c r="AK1825" s="84">
        <v>0</v>
      </c>
      <c r="AL1825" s="90" t="s">
        <v>243</v>
      </c>
      <c r="AM1825" s="84" t="s">
        <v>8545</v>
      </c>
      <c r="AN1825" s="84" t="b">
        <v>0</v>
      </c>
      <c r="AO1825" s="90" t="s">
        <v>7989</v>
      </c>
      <c r="AP1825" s="84" t="s">
        <v>179</v>
      </c>
      <c r="AQ1825" s="84">
        <v>0</v>
      </c>
      <c r="AR1825" s="84">
        <v>0</v>
      </c>
      <c r="AS1825" s="84"/>
      <c r="AT1825" s="84"/>
      <c r="AU1825" s="84"/>
      <c r="AV1825" s="84"/>
      <c r="AW1825" s="84"/>
      <c r="AX1825" s="84"/>
      <c r="AY1825" s="84"/>
      <c r="AZ1825" s="84"/>
    </row>
    <row r="1826" spans="1:52" x14ac:dyDescent="0.25">
      <c r="A1826" s="69" t="s">
        <v>1796</v>
      </c>
      <c r="B1826" s="69" t="s">
        <v>2050</v>
      </c>
      <c r="C1826" s="70"/>
      <c r="D1826" s="71"/>
      <c r="E1826" s="72"/>
      <c r="F1826" s="73"/>
      <c r="G1826" s="70"/>
      <c r="H1826" s="74"/>
      <c r="I1826" s="75"/>
      <c r="J1826" s="75"/>
      <c r="K1826" s="36"/>
      <c r="L1826" s="82"/>
      <c r="M1826" s="82"/>
      <c r="N1826" s="77"/>
      <c r="O1826" s="84" t="s">
        <v>233</v>
      </c>
      <c r="P1826" s="86">
        <v>43168.062581018516</v>
      </c>
      <c r="Q1826" s="84" t="s">
        <v>2706</v>
      </c>
      <c r="R1826" s="84"/>
      <c r="S1826" s="84"/>
      <c r="T1826" s="84"/>
      <c r="U1826" s="84"/>
      <c r="V1826" s="87" t="s">
        <v>4944</v>
      </c>
      <c r="W1826" s="86">
        <v>43168.062581018516</v>
      </c>
      <c r="X1826" s="87" t="s">
        <v>6411</v>
      </c>
      <c r="Y1826" s="84"/>
      <c r="Z1826" s="84"/>
      <c r="AA1826" s="90" t="s">
        <v>7990</v>
      </c>
      <c r="AB1826" s="84"/>
      <c r="AC1826" s="84" t="b">
        <v>0</v>
      </c>
      <c r="AD1826" s="84">
        <v>0</v>
      </c>
      <c r="AE1826" s="90" t="s">
        <v>243</v>
      </c>
      <c r="AF1826" s="84" t="b">
        <v>0</v>
      </c>
      <c r="AG1826" s="84" t="s">
        <v>8486</v>
      </c>
      <c r="AH1826" s="84"/>
      <c r="AI1826" s="90" t="s">
        <v>243</v>
      </c>
      <c r="AJ1826" s="84" t="b">
        <v>0</v>
      </c>
      <c r="AK1826" s="84">
        <v>1315</v>
      </c>
      <c r="AL1826" s="90" t="s">
        <v>8280</v>
      </c>
      <c r="AM1826" s="84" t="s">
        <v>251</v>
      </c>
      <c r="AN1826" s="84" t="b">
        <v>0</v>
      </c>
      <c r="AO1826" s="90" t="s">
        <v>8280</v>
      </c>
      <c r="AP1826" s="84" t="s">
        <v>179</v>
      </c>
      <c r="AQ1826" s="84">
        <v>0</v>
      </c>
      <c r="AR1826" s="84">
        <v>0</v>
      </c>
      <c r="AS1826" s="84"/>
      <c r="AT1826" s="84"/>
      <c r="AU1826" s="84"/>
      <c r="AV1826" s="84"/>
      <c r="AW1826" s="84"/>
      <c r="AX1826" s="84"/>
      <c r="AY1826" s="84"/>
      <c r="AZ1826" s="84"/>
    </row>
    <row r="1827" spans="1:52" x14ac:dyDescent="0.25">
      <c r="A1827" s="69" t="s">
        <v>1797</v>
      </c>
      <c r="B1827" s="69" t="s">
        <v>2095</v>
      </c>
      <c r="C1827" s="70"/>
      <c r="D1827" s="71"/>
      <c r="E1827" s="72"/>
      <c r="F1827" s="73"/>
      <c r="G1827" s="70"/>
      <c r="H1827" s="74"/>
      <c r="I1827" s="75"/>
      <c r="J1827" s="75"/>
      <c r="K1827" s="36"/>
      <c r="L1827" s="82"/>
      <c r="M1827" s="82"/>
      <c r="N1827" s="77"/>
      <c r="O1827" s="84" t="s">
        <v>233</v>
      </c>
      <c r="P1827" s="86">
        <v>43168.062592592592</v>
      </c>
      <c r="Q1827" s="84" t="s">
        <v>2400</v>
      </c>
      <c r="R1827" s="84"/>
      <c r="S1827" s="84"/>
      <c r="T1827" s="84"/>
      <c r="U1827" s="84"/>
      <c r="V1827" s="87" t="s">
        <v>4945</v>
      </c>
      <c r="W1827" s="86">
        <v>43168.062592592592</v>
      </c>
      <c r="X1827" s="87" t="s">
        <v>6412</v>
      </c>
      <c r="Y1827" s="84"/>
      <c r="Z1827" s="84"/>
      <c r="AA1827" s="90" t="s">
        <v>7991</v>
      </c>
      <c r="AB1827" s="84"/>
      <c r="AC1827" s="84" t="b">
        <v>0</v>
      </c>
      <c r="AD1827" s="84">
        <v>0</v>
      </c>
      <c r="AE1827" s="90" t="s">
        <v>243</v>
      </c>
      <c r="AF1827" s="84" t="b">
        <v>0</v>
      </c>
      <c r="AG1827" s="84" t="s">
        <v>532</v>
      </c>
      <c r="AH1827" s="84"/>
      <c r="AI1827" s="90" t="s">
        <v>243</v>
      </c>
      <c r="AJ1827" s="84" t="b">
        <v>0</v>
      </c>
      <c r="AK1827" s="84">
        <v>369</v>
      </c>
      <c r="AL1827" s="90" t="s">
        <v>8332</v>
      </c>
      <c r="AM1827" s="84" t="s">
        <v>251</v>
      </c>
      <c r="AN1827" s="84" t="b">
        <v>0</v>
      </c>
      <c r="AO1827" s="90" t="s">
        <v>8332</v>
      </c>
      <c r="AP1827" s="84" t="s">
        <v>179</v>
      </c>
      <c r="AQ1827" s="84">
        <v>0</v>
      </c>
      <c r="AR1827" s="84">
        <v>0</v>
      </c>
      <c r="AS1827" s="84"/>
      <c r="AT1827" s="84"/>
      <c r="AU1827" s="84"/>
      <c r="AV1827" s="84"/>
      <c r="AW1827" s="84"/>
      <c r="AX1827" s="84"/>
      <c r="AY1827" s="84"/>
      <c r="AZ1827" s="84"/>
    </row>
    <row r="1828" spans="1:52" x14ac:dyDescent="0.25">
      <c r="A1828" s="69" t="s">
        <v>1798</v>
      </c>
      <c r="B1828" s="69" t="s">
        <v>1798</v>
      </c>
      <c r="C1828" s="70"/>
      <c r="D1828" s="71"/>
      <c r="E1828" s="72"/>
      <c r="F1828" s="73"/>
      <c r="G1828" s="70"/>
      <c r="H1828" s="74"/>
      <c r="I1828" s="75"/>
      <c r="J1828" s="75"/>
      <c r="K1828" s="36"/>
      <c r="L1828" s="82"/>
      <c r="M1828" s="82"/>
      <c r="N1828" s="77"/>
      <c r="O1828" s="84" t="s">
        <v>179</v>
      </c>
      <c r="P1828" s="86">
        <v>43167.672210648147</v>
      </c>
      <c r="Q1828" s="84" t="s">
        <v>3014</v>
      </c>
      <c r="R1828" s="84"/>
      <c r="S1828" s="84"/>
      <c r="T1828" s="84" t="s">
        <v>3795</v>
      </c>
      <c r="U1828" s="87" t="s">
        <v>4015</v>
      </c>
      <c r="V1828" s="87" t="s">
        <v>4015</v>
      </c>
      <c r="W1828" s="86">
        <v>43167.672210648147</v>
      </c>
      <c r="X1828" s="87" t="s">
        <v>6413</v>
      </c>
      <c r="Y1828" s="84"/>
      <c r="Z1828" s="84"/>
      <c r="AA1828" s="90" t="s">
        <v>7992</v>
      </c>
      <c r="AB1828" s="84"/>
      <c r="AC1828" s="84" t="b">
        <v>0</v>
      </c>
      <c r="AD1828" s="84">
        <v>288</v>
      </c>
      <c r="AE1828" s="90" t="s">
        <v>243</v>
      </c>
      <c r="AF1828" s="84" t="b">
        <v>0</v>
      </c>
      <c r="AG1828" s="84" t="s">
        <v>250</v>
      </c>
      <c r="AH1828" s="84"/>
      <c r="AI1828" s="90" t="s">
        <v>243</v>
      </c>
      <c r="AJ1828" s="84" t="b">
        <v>0</v>
      </c>
      <c r="AK1828" s="84">
        <v>122</v>
      </c>
      <c r="AL1828" s="90" t="s">
        <v>243</v>
      </c>
      <c r="AM1828" s="84" t="s">
        <v>253</v>
      </c>
      <c r="AN1828" s="84" t="b">
        <v>0</v>
      </c>
      <c r="AO1828" s="90" t="s">
        <v>7992</v>
      </c>
      <c r="AP1828" s="84" t="s">
        <v>270</v>
      </c>
      <c r="AQ1828" s="84">
        <v>0</v>
      </c>
      <c r="AR1828" s="84">
        <v>0</v>
      </c>
      <c r="AS1828" s="84"/>
      <c r="AT1828" s="84"/>
      <c r="AU1828" s="84"/>
      <c r="AV1828" s="84"/>
      <c r="AW1828" s="84"/>
      <c r="AX1828" s="84"/>
      <c r="AY1828" s="84"/>
      <c r="AZ1828" s="84"/>
    </row>
    <row r="1829" spans="1:52" x14ac:dyDescent="0.25">
      <c r="A1829" s="69" t="s">
        <v>1799</v>
      </c>
      <c r="B1829" s="69" t="s">
        <v>1798</v>
      </c>
      <c r="C1829" s="70"/>
      <c r="D1829" s="71"/>
      <c r="E1829" s="72"/>
      <c r="F1829" s="73"/>
      <c r="G1829" s="70"/>
      <c r="H1829" s="74"/>
      <c r="I1829" s="75"/>
      <c r="J1829" s="75"/>
      <c r="K1829" s="36"/>
      <c r="L1829" s="82"/>
      <c r="M1829" s="82"/>
      <c r="N1829" s="77"/>
      <c r="O1829" s="84" t="s">
        <v>233</v>
      </c>
      <c r="P1829" s="86">
        <v>43168.061967592592</v>
      </c>
      <c r="Q1829" s="84" t="s">
        <v>2446</v>
      </c>
      <c r="R1829" s="84"/>
      <c r="S1829" s="84"/>
      <c r="T1829" s="84" t="s">
        <v>3547</v>
      </c>
      <c r="U1829" s="84"/>
      <c r="V1829" s="87" t="s">
        <v>4946</v>
      </c>
      <c r="W1829" s="86">
        <v>43168.061967592592</v>
      </c>
      <c r="X1829" s="87" t="s">
        <v>6414</v>
      </c>
      <c r="Y1829" s="84"/>
      <c r="Z1829" s="84"/>
      <c r="AA1829" s="90" t="s">
        <v>7993</v>
      </c>
      <c r="AB1829" s="84"/>
      <c r="AC1829" s="84" t="b">
        <v>0</v>
      </c>
      <c r="AD1829" s="84">
        <v>0</v>
      </c>
      <c r="AE1829" s="90" t="s">
        <v>243</v>
      </c>
      <c r="AF1829" s="84" t="b">
        <v>0</v>
      </c>
      <c r="AG1829" s="84" t="s">
        <v>250</v>
      </c>
      <c r="AH1829" s="84"/>
      <c r="AI1829" s="90" t="s">
        <v>243</v>
      </c>
      <c r="AJ1829" s="84" t="b">
        <v>0</v>
      </c>
      <c r="AK1829" s="84">
        <v>122</v>
      </c>
      <c r="AL1829" s="90" t="s">
        <v>7992</v>
      </c>
      <c r="AM1829" s="84" t="s">
        <v>251</v>
      </c>
      <c r="AN1829" s="84" t="b">
        <v>0</v>
      </c>
      <c r="AO1829" s="90" t="s">
        <v>7992</v>
      </c>
      <c r="AP1829" s="84" t="s">
        <v>179</v>
      </c>
      <c r="AQ1829" s="84">
        <v>0</v>
      </c>
      <c r="AR1829" s="84">
        <v>0</v>
      </c>
      <c r="AS1829" s="84"/>
      <c r="AT1829" s="84"/>
      <c r="AU1829" s="84"/>
      <c r="AV1829" s="84"/>
      <c r="AW1829" s="84"/>
      <c r="AX1829" s="84"/>
      <c r="AY1829" s="84"/>
      <c r="AZ1829" s="84"/>
    </row>
    <row r="1830" spans="1:52" x14ac:dyDescent="0.25">
      <c r="A1830" s="69" t="s">
        <v>1800</v>
      </c>
      <c r="B1830" s="69" t="s">
        <v>1800</v>
      </c>
      <c r="C1830" s="70"/>
      <c r="D1830" s="71"/>
      <c r="E1830" s="72"/>
      <c r="F1830" s="73"/>
      <c r="G1830" s="70"/>
      <c r="H1830" s="74"/>
      <c r="I1830" s="75"/>
      <c r="J1830" s="75"/>
      <c r="K1830" s="36"/>
      <c r="L1830" s="82"/>
      <c r="M1830" s="82"/>
      <c r="N1830" s="77"/>
      <c r="O1830" s="84" t="s">
        <v>179</v>
      </c>
      <c r="P1830" s="86">
        <v>43167.587847222225</v>
      </c>
      <c r="Q1830" s="84" t="s">
        <v>3015</v>
      </c>
      <c r="R1830" s="87" t="s">
        <v>3376</v>
      </c>
      <c r="S1830" s="84" t="s">
        <v>3523</v>
      </c>
      <c r="T1830" s="84" t="s">
        <v>3589</v>
      </c>
      <c r="U1830" s="87" t="s">
        <v>4016</v>
      </c>
      <c r="V1830" s="87" t="s">
        <v>4016</v>
      </c>
      <c r="W1830" s="86">
        <v>43167.587847222225</v>
      </c>
      <c r="X1830" s="87" t="s">
        <v>6415</v>
      </c>
      <c r="Y1830" s="84"/>
      <c r="Z1830" s="84"/>
      <c r="AA1830" s="90" t="s">
        <v>7994</v>
      </c>
      <c r="AB1830" s="84"/>
      <c r="AC1830" s="84" t="b">
        <v>0</v>
      </c>
      <c r="AD1830" s="84">
        <v>77</v>
      </c>
      <c r="AE1830" s="90" t="s">
        <v>243</v>
      </c>
      <c r="AF1830" s="84" t="b">
        <v>0</v>
      </c>
      <c r="AG1830" s="84" t="s">
        <v>248</v>
      </c>
      <c r="AH1830" s="84"/>
      <c r="AI1830" s="90" t="s">
        <v>243</v>
      </c>
      <c r="AJ1830" s="84" t="b">
        <v>0</v>
      </c>
      <c r="AK1830" s="84">
        <v>40</v>
      </c>
      <c r="AL1830" s="90" t="s">
        <v>243</v>
      </c>
      <c r="AM1830" s="84" t="s">
        <v>263</v>
      </c>
      <c r="AN1830" s="84" t="b">
        <v>0</v>
      </c>
      <c r="AO1830" s="90" t="s">
        <v>7994</v>
      </c>
      <c r="AP1830" s="84" t="s">
        <v>270</v>
      </c>
      <c r="AQ1830" s="84">
        <v>0</v>
      </c>
      <c r="AR1830" s="84">
        <v>0</v>
      </c>
      <c r="AS1830" s="84"/>
      <c r="AT1830" s="84"/>
      <c r="AU1830" s="84"/>
      <c r="AV1830" s="84"/>
      <c r="AW1830" s="84"/>
      <c r="AX1830" s="84"/>
      <c r="AY1830" s="84"/>
      <c r="AZ1830" s="84"/>
    </row>
    <row r="1831" spans="1:52" x14ac:dyDescent="0.25">
      <c r="A1831" s="69" t="s">
        <v>1799</v>
      </c>
      <c r="B1831" s="69" t="s">
        <v>1800</v>
      </c>
      <c r="C1831" s="70"/>
      <c r="D1831" s="71"/>
      <c r="E1831" s="72"/>
      <c r="F1831" s="73"/>
      <c r="G1831" s="70"/>
      <c r="H1831" s="74"/>
      <c r="I1831" s="75"/>
      <c r="J1831" s="75"/>
      <c r="K1831" s="36"/>
      <c r="L1831" s="82"/>
      <c r="M1831" s="82"/>
      <c r="N1831" s="77"/>
      <c r="O1831" s="84" t="s">
        <v>233</v>
      </c>
      <c r="P1831" s="86">
        <v>43168.062592592592</v>
      </c>
      <c r="Q1831" s="84" t="s">
        <v>2447</v>
      </c>
      <c r="R1831" s="84"/>
      <c r="S1831" s="84"/>
      <c r="T1831" s="84" t="s">
        <v>3589</v>
      </c>
      <c r="U1831" s="84"/>
      <c r="V1831" s="87" t="s">
        <v>4946</v>
      </c>
      <c r="W1831" s="86">
        <v>43168.062592592592</v>
      </c>
      <c r="X1831" s="87" t="s">
        <v>6416</v>
      </c>
      <c r="Y1831" s="84"/>
      <c r="Z1831" s="84"/>
      <c r="AA1831" s="90" t="s">
        <v>7995</v>
      </c>
      <c r="AB1831" s="84"/>
      <c r="AC1831" s="84" t="b">
        <v>0</v>
      </c>
      <c r="AD1831" s="84">
        <v>0</v>
      </c>
      <c r="AE1831" s="90" t="s">
        <v>243</v>
      </c>
      <c r="AF1831" s="84" t="b">
        <v>0</v>
      </c>
      <c r="AG1831" s="84" t="s">
        <v>248</v>
      </c>
      <c r="AH1831" s="84"/>
      <c r="AI1831" s="90" t="s">
        <v>243</v>
      </c>
      <c r="AJ1831" s="84" t="b">
        <v>0</v>
      </c>
      <c r="AK1831" s="84">
        <v>40</v>
      </c>
      <c r="AL1831" s="90" t="s">
        <v>7994</v>
      </c>
      <c r="AM1831" s="84" t="s">
        <v>251</v>
      </c>
      <c r="AN1831" s="84" t="b">
        <v>0</v>
      </c>
      <c r="AO1831" s="90" t="s">
        <v>7994</v>
      </c>
      <c r="AP1831" s="84" t="s">
        <v>179</v>
      </c>
      <c r="AQ1831" s="84">
        <v>0</v>
      </c>
      <c r="AR1831" s="84">
        <v>0</v>
      </c>
      <c r="AS1831" s="84"/>
      <c r="AT1831" s="84"/>
      <c r="AU1831" s="84"/>
      <c r="AV1831" s="84"/>
      <c r="AW1831" s="84"/>
      <c r="AX1831" s="84"/>
      <c r="AY1831" s="84"/>
      <c r="AZ1831" s="84"/>
    </row>
    <row r="1832" spans="1:52" x14ac:dyDescent="0.25">
      <c r="A1832" s="69" t="s">
        <v>1801</v>
      </c>
      <c r="B1832" s="69" t="s">
        <v>2018</v>
      </c>
      <c r="C1832" s="70"/>
      <c r="D1832" s="71"/>
      <c r="E1832" s="72"/>
      <c r="F1832" s="73"/>
      <c r="G1832" s="70"/>
      <c r="H1832" s="74"/>
      <c r="I1832" s="75"/>
      <c r="J1832" s="75"/>
      <c r="K1832" s="36"/>
      <c r="L1832" s="82"/>
      <c r="M1832" s="82"/>
      <c r="N1832" s="77"/>
      <c r="O1832" s="84" t="s">
        <v>233</v>
      </c>
      <c r="P1832" s="86">
        <v>43168.062604166669</v>
      </c>
      <c r="Q1832" s="84" t="s">
        <v>2576</v>
      </c>
      <c r="R1832" s="84"/>
      <c r="S1832" s="84"/>
      <c r="T1832" s="84"/>
      <c r="U1832" s="84"/>
      <c r="V1832" s="87" t="s">
        <v>4947</v>
      </c>
      <c r="W1832" s="86">
        <v>43168.062604166669</v>
      </c>
      <c r="X1832" s="87" t="s">
        <v>6417</v>
      </c>
      <c r="Y1832" s="84"/>
      <c r="Z1832" s="84"/>
      <c r="AA1832" s="90" t="s">
        <v>7996</v>
      </c>
      <c r="AB1832" s="84"/>
      <c r="AC1832" s="84" t="b">
        <v>0</v>
      </c>
      <c r="AD1832" s="84">
        <v>0</v>
      </c>
      <c r="AE1832" s="90" t="s">
        <v>243</v>
      </c>
      <c r="AF1832" s="84" t="b">
        <v>0</v>
      </c>
      <c r="AG1832" s="84" t="s">
        <v>248</v>
      </c>
      <c r="AH1832" s="84"/>
      <c r="AI1832" s="90" t="s">
        <v>243</v>
      </c>
      <c r="AJ1832" s="84" t="b">
        <v>0</v>
      </c>
      <c r="AK1832" s="84">
        <v>101</v>
      </c>
      <c r="AL1832" s="90" t="s">
        <v>8248</v>
      </c>
      <c r="AM1832" s="84" t="s">
        <v>254</v>
      </c>
      <c r="AN1832" s="84" t="b">
        <v>0</v>
      </c>
      <c r="AO1832" s="90" t="s">
        <v>8248</v>
      </c>
      <c r="AP1832" s="84" t="s">
        <v>179</v>
      </c>
      <c r="AQ1832" s="84">
        <v>0</v>
      </c>
      <c r="AR1832" s="84">
        <v>0</v>
      </c>
      <c r="AS1832" s="84"/>
      <c r="AT1832" s="84"/>
      <c r="AU1832" s="84"/>
      <c r="AV1832" s="84"/>
      <c r="AW1832" s="84"/>
      <c r="AX1832" s="84"/>
      <c r="AY1832" s="84"/>
      <c r="AZ1832" s="84"/>
    </row>
    <row r="1833" spans="1:52" x14ac:dyDescent="0.25">
      <c r="A1833" s="69" t="s">
        <v>1802</v>
      </c>
      <c r="B1833" s="69" t="s">
        <v>2039</v>
      </c>
      <c r="C1833" s="70"/>
      <c r="D1833" s="71"/>
      <c r="E1833" s="72"/>
      <c r="F1833" s="73"/>
      <c r="G1833" s="70"/>
      <c r="H1833" s="74"/>
      <c r="I1833" s="75"/>
      <c r="J1833" s="75"/>
      <c r="K1833" s="36"/>
      <c r="L1833" s="82"/>
      <c r="M1833" s="82"/>
      <c r="N1833" s="77"/>
      <c r="O1833" s="84" t="s">
        <v>233</v>
      </c>
      <c r="P1833" s="86">
        <v>43168.062604166669</v>
      </c>
      <c r="Q1833" s="84" t="s">
        <v>2855</v>
      </c>
      <c r="R1833" s="84"/>
      <c r="S1833" s="84"/>
      <c r="T1833" s="84" t="s">
        <v>3547</v>
      </c>
      <c r="U1833" s="87" t="s">
        <v>3980</v>
      </c>
      <c r="V1833" s="87" t="s">
        <v>3980</v>
      </c>
      <c r="W1833" s="86">
        <v>43168.062604166669</v>
      </c>
      <c r="X1833" s="87" t="s">
        <v>6418</v>
      </c>
      <c r="Y1833" s="84"/>
      <c r="Z1833" s="84"/>
      <c r="AA1833" s="90" t="s">
        <v>7997</v>
      </c>
      <c r="AB1833" s="84"/>
      <c r="AC1833" s="84" t="b">
        <v>0</v>
      </c>
      <c r="AD1833" s="84">
        <v>0</v>
      </c>
      <c r="AE1833" s="90" t="s">
        <v>243</v>
      </c>
      <c r="AF1833" s="84" t="b">
        <v>0</v>
      </c>
      <c r="AG1833" s="84" t="s">
        <v>248</v>
      </c>
      <c r="AH1833" s="84"/>
      <c r="AI1833" s="90" t="s">
        <v>243</v>
      </c>
      <c r="AJ1833" s="84" t="b">
        <v>0</v>
      </c>
      <c r="AK1833" s="84">
        <v>9</v>
      </c>
      <c r="AL1833" s="90" t="s">
        <v>8269</v>
      </c>
      <c r="AM1833" s="84" t="s">
        <v>252</v>
      </c>
      <c r="AN1833" s="84" t="b">
        <v>0</v>
      </c>
      <c r="AO1833" s="90" t="s">
        <v>8269</v>
      </c>
      <c r="AP1833" s="84" t="s">
        <v>179</v>
      </c>
      <c r="AQ1833" s="84">
        <v>0</v>
      </c>
      <c r="AR1833" s="84">
        <v>0</v>
      </c>
      <c r="AS1833" s="84"/>
      <c r="AT1833" s="84"/>
      <c r="AU1833" s="84"/>
      <c r="AV1833" s="84"/>
      <c r="AW1833" s="84"/>
      <c r="AX1833" s="84"/>
      <c r="AY1833" s="84"/>
      <c r="AZ1833" s="84"/>
    </row>
    <row r="1834" spans="1:52" x14ac:dyDescent="0.25">
      <c r="A1834" s="69" t="s">
        <v>1803</v>
      </c>
      <c r="B1834" s="69" t="s">
        <v>1989</v>
      </c>
      <c r="C1834" s="70"/>
      <c r="D1834" s="71"/>
      <c r="E1834" s="72"/>
      <c r="F1834" s="73"/>
      <c r="G1834" s="70"/>
      <c r="H1834" s="74"/>
      <c r="I1834" s="75"/>
      <c r="J1834" s="75"/>
      <c r="K1834" s="36"/>
      <c r="L1834" s="82"/>
      <c r="M1834" s="82"/>
      <c r="N1834" s="77"/>
      <c r="O1834" s="84" t="s">
        <v>233</v>
      </c>
      <c r="P1834" s="86">
        <v>43168.062615740739</v>
      </c>
      <c r="Q1834" s="84" t="s">
        <v>2780</v>
      </c>
      <c r="R1834" s="84"/>
      <c r="S1834" s="84"/>
      <c r="T1834" s="84" t="s">
        <v>3708</v>
      </c>
      <c r="U1834" s="84"/>
      <c r="V1834" s="87" t="s">
        <v>4948</v>
      </c>
      <c r="W1834" s="86">
        <v>43168.062615740739</v>
      </c>
      <c r="X1834" s="87" t="s">
        <v>6419</v>
      </c>
      <c r="Y1834" s="84"/>
      <c r="Z1834" s="84"/>
      <c r="AA1834" s="90" t="s">
        <v>7998</v>
      </c>
      <c r="AB1834" s="84"/>
      <c r="AC1834" s="84" t="b">
        <v>0</v>
      </c>
      <c r="AD1834" s="84">
        <v>0</v>
      </c>
      <c r="AE1834" s="90" t="s">
        <v>243</v>
      </c>
      <c r="AF1834" s="84" t="b">
        <v>0</v>
      </c>
      <c r="AG1834" s="84" t="s">
        <v>248</v>
      </c>
      <c r="AH1834" s="84"/>
      <c r="AI1834" s="90" t="s">
        <v>243</v>
      </c>
      <c r="AJ1834" s="84" t="b">
        <v>0</v>
      </c>
      <c r="AK1834" s="84">
        <v>4</v>
      </c>
      <c r="AL1834" s="90" t="s">
        <v>8212</v>
      </c>
      <c r="AM1834" s="84" t="s">
        <v>252</v>
      </c>
      <c r="AN1834" s="84" t="b">
        <v>0</v>
      </c>
      <c r="AO1834" s="90" t="s">
        <v>8212</v>
      </c>
      <c r="AP1834" s="84" t="s">
        <v>179</v>
      </c>
      <c r="AQ1834" s="84">
        <v>0</v>
      </c>
      <c r="AR1834" s="84">
        <v>0</v>
      </c>
      <c r="AS1834" s="84"/>
      <c r="AT1834" s="84"/>
      <c r="AU1834" s="84"/>
      <c r="AV1834" s="84"/>
      <c r="AW1834" s="84"/>
      <c r="AX1834" s="84"/>
      <c r="AY1834" s="84"/>
      <c r="AZ1834" s="84"/>
    </row>
    <row r="1835" spans="1:52" x14ac:dyDescent="0.25">
      <c r="A1835" s="69" t="s">
        <v>1804</v>
      </c>
      <c r="B1835" s="69" t="s">
        <v>1804</v>
      </c>
      <c r="C1835" s="70"/>
      <c r="D1835" s="71"/>
      <c r="E1835" s="72"/>
      <c r="F1835" s="73"/>
      <c r="G1835" s="70"/>
      <c r="H1835" s="74"/>
      <c r="I1835" s="75"/>
      <c r="J1835" s="75"/>
      <c r="K1835" s="36"/>
      <c r="L1835" s="82"/>
      <c r="M1835" s="82"/>
      <c r="N1835" s="77"/>
      <c r="O1835" s="84" t="s">
        <v>179</v>
      </c>
      <c r="P1835" s="86">
        <v>43167.95653935185</v>
      </c>
      <c r="Q1835" s="84" t="s">
        <v>3016</v>
      </c>
      <c r="R1835" s="87" t="s">
        <v>3377</v>
      </c>
      <c r="S1835" s="84" t="s">
        <v>612</v>
      </c>
      <c r="T1835" s="84" t="s">
        <v>3796</v>
      </c>
      <c r="U1835" s="87" t="s">
        <v>4017</v>
      </c>
      <c r="V1835" s="87" t="s">
        <v>4017</v>
      </c>
      <c r="W1835" s="86">
        <v>43167.95653935185</v>
      </c>
      <c r="X1835" s="87" t="s">
        <v>6420</v>
      </c>
      <c r="Y1835" s="84"/>
      <c r="Z1835" s="84"/>
      <c r="AA1835" s="90" t="s">
        <v>7999</v>
      </c>
      <c r="AB1835" s="84"/>
      <c r="AC1835" s="84" t="b">
        <v>0</v>
      </c>
      <c r="AD1835" s="84">
        <v>27</v>
      </c>
      <c r="AE1835" s="90" t="s">
        <v>243</v>
      </c>
      <c r="AF1835" s="84" t="b">
        <v>0</v>
      </c>
      <c r="AG1835" s="84" t="s">
        <v>248</v>
      </c>
      <c r="AH1835" s="84"/>
      <c r="AI1835" s="90" t="s">
        <v>243</v>
      </c>
      <c r="AJ1835" s="84" t="b">
        <v>0</v>
      </c>
      <c r="AK1835" s="84">
        <v>7</v>
      </c>
      <c r="AL1835" s="90" t="s">
        <v>243</v>
      </c>
      <c r="AM1835" s="84" t="s">
        <v>257</v>
      </c>
      <c r="AN1835" s="84" t="b">
        <v>0</v>
      </c>
      <c r="AO1835" s="90" t="s">
        <v>7999</v>
      </c>
      <c r="AP1835" s="84" t="s">
        <v>270</v>
      </c>
      <c r="AQ1835" s="84">
        <v>0</v>
      </c>
      <c r="AR1835" s="84">
        <v>0</v>
      </c>
      <c r="AS1835" s="84"/>
      <c r="AT1835" s="84"/>
      <c r="AU1835" s="84"/>
      <c r="AV1835" s="84"/>
      <c r="AW1835" s="84"/>
      <c r="AX1835" s="84"/>
      <c r="AY1835" s="84"/>
      <c r="AZ1835" s="84"/>
    </row>
    <row r="1836" spans="1:52" x14ac:dyDescent="0.25">
      <c r="A1836" s="69" t="s">
        <v>1805</v>
      </c>
      <c r="B1836" s="69" t="s">
        <v>1804</v>
      </c>
      <c r="C1836" s="70"/>
      <c r="D1836" s="71"/>
      <c r="E1836" s="72"/>
      <c r="F1836" s="73"/>
      <c r="G1836" s="70"/>
      <c r="H1836" s="74"/>
      <c r="I1836" s="75"/>
      <c r="J1836" s="75"/>
      <c r="K1836" s="36"/>
      <c r="L1836" s="82"/>
      <c r="M1836" s="82"/>
      <c r="N1836" s="77"/>
      <c r="O1836" s="84" t="s">
        <v>233</v>
      </c>
      <c r="P1836" s="86">
        <v>43168.061273148145</v>
      </c>
      <c r="Q1836" s="84" t="s">
        <v>3017</v>
      </c>
      <c r="R1836" s="84"/>
      <c r="S1836" s="84"/>
      <c r="T1836" s="84" t="s">
        <v>3796</v>
      </c>
      <c r="U1836" s="84"/>
      <c r="V1836" s="87" t="s">
        <v>4949</v>
      </c>
      <c r="W1836" s="86">
        <v>43168.061273148145</v>
      </c>
      <c r="X1836" s="87" t="s">
        <v>6421</v>
      </c>
      <c r="Y1836" s="84"/>
      <c r="Z1836" s="84"/>
      <c r="AA1836" s="90" t="s">
        <v>8000</v>
      </c>
      <c r="AB1836" s="84"/>
      <c r="AC1836" s="84" t="b">
        <v>0</v>
      </c>
      <c r="AD1836" s="84">
        <v>0</v>
      </c>
      <c r="AE1836" s="90" t="s">
        <v>243</v>
      </c>
      <c r="AF1836" s="84" t="b">
        <v>0</v>
      </c>
      <c r="AG1836" s="84" t="s">
        <v>248</v>
      </c>
      <c r="AH1836" s="84"/>
      <c r="AI1836" s="90" t="s">
        <v>243</v>
      </c>
      <c r="AJ1836" s="84" t="b">
        <v>0</v>
      </c>
      <c r="AK1836" s="84">
        <v>7</v>
      </c>
      <c r="AL1836" s="90" t="s">
        <v>7999</v>
      </c>
      <c r="AM1836" s="84" t="s">
        <v>252</v>
      </c>
      <c r="AN1836" s="84" t="b">
        <v>0</v>
      </c>
      <c r="AO1836" s="90" t="s">
        <v>7999</v>
      </c>
      <c r="AP1836" s="84" t="s">
        <v>179</v>
      </c>
      <c r="AQ1836" s="84">
        <v>0</v>
      </c>
      <c r="AR1836" s="84">
        <v>0</v>
      </c>
      <c r="AS1836" s="84"/>
      <c r="AT1836" s="84"/>
      <c r="AU1836" s="84"/>
      <c r="AV1836" s="84"/>
      <c r="AW1836" s="84"/>
      <c r="AX1836" s="84"/>
      <c r="AY1836" s="84"/>
      <c r="AZ1836" s="84"/>
    </row>
    <row r="1837" spans="1:52" x14ac:dyDescent="0.25">
      <c r="A1837" s="69" t="s">
        <v>1806</v>
      </c>
      <c r="B1837" s="69" t="s">
        <v>229</v>
      </c>
      <c r="C1837" s="70"/>
      <c r="D1837" s="71"/>
      <c r="E1837" s="72"/>
      <c r="F1837" s="73"/>
      <c r="G1837" s="70"/>
      <c r="H1837" s="74"/>
      <c r="I1837" s="75"/>
      <c r="J1837" s="75"/>
      <c r="K1837" s="36"/>
      <c r="L1837" s="82"/>
      <c r="M1837" s="82"/>
      <c r="N1837" s="77"/>
      <c r="O1837" s="84" t="s">
        <v>233</v>
      </c>
      <c r="P1837" s="86">
        <v>43167.640115740738</v>
      </c>
      <c r="Q1837" s="84" t="s">
        <v>3018</v>
      </c>
      <c r="R1837" s="87" t="s">
        <v>3378</v>
      </c>
      <c r="S1837" s="84" t="s">
        <v>237</v>
      </c>
      <c r="T1837" s="84" t="s">
        <v>3797</v>
      </c>
      <c r="U1837" s="84"/>
      <c r="V1837" s="87" t="s">
        <v>4950</v>
      </c>
      <c r="W1837" s="86">
        <v>43167.640115740738</v>
      </c>
      <c r="X1837" s="87" t="s">
        <v>6422</v>
      </c>
      <c r="Y1837" s="84"/>
      <c r="Z1837" s="84"/>
      <c r="AA1837" s="90" t="s">
        <v>8001</v>
      </c>
      <c r="AB1837" s="84"/>
      <c r="AC1837" s="84" t="b">
        <v>0</v>
      </c>
      <c r="AD1837" s="84">
        <v>6</v>
      </c>
      <c r="AE1837" s="90" t="s">
        <v>243</v>
      </c>
      <c r="AF1837" s="84" t="b">
        <v>0</v>
      </c>
      <c r="AG1837" s="84" t="s">
        <v>248</v>
      </c>
      <c r="AH1837" s="84"/>
      <c r="AI1837" s="90" t="s">
        <v>243</v>
      </c>
      <c r="AJ1837" s="84" t="b">
        <v>0</v>
      </c>
      <c r="AK1837" s="84">
        <v>2</v>
      </c>
      <c r="AL1837" s="90" t="s">
        <v>243</v>
      </c>
      <c r="AM1837" s="84" t="s">
        <v>252</v>
      </c>
      <c r="AN1837" s="84" t="b">
        <v>0</v>
      </c>
      <c r="AO1837" s="90" t="s">
        <v>8001</v>
      </c>
      <c r="AP1837" s="84" t="s">
        <v>270</v>
      </c>
      <c r="AQ1837" s="84">
        <v>0</v>
      </c>
      <c r="AR1837" s="84">
        <v>0</v>
      </c>
      <c r="AS1837" s="84"/>
      <c r="AT1837" s="84"/>
      <c r="AU1837" s="84"/>
      <c r="AV1837" s="84"/>
      <c r="AW1837" s="84"/>
      <c r="AX1837" s="84"/>
      <c r="AY1837" s="84"/>
      <c r="AZ1837" s="84"/>
    </row>
    <row r="1838" spans="1:52" x14ac:dyDescent="0.25">
      <c r="A1838" s="69" t="s">
        <v>1805</v>
      </c>
      <c r="B1838" s="69" t="s">
        <v>1806</v>
      </c>
      <c r="C1838" s="70"/>
      <c r="D1838" s="71"/>
      <c r="E1838" s="72"/>
      <c r="F1838" s="73"/>
      <c r="G1838" s="70"/>
      <c r="H1838" s="74"/>
      <c r="I1838" s="75"/>
      <c r="J1838" s="75"/>
      <c r="K1838" s="36"/>
      <c r="L1838" s="82"/>
      <c r="M1838" s="82"/>
      <c r="N1838" s="77"/>
      <c r="O1838" s="84" t="s">
        <v>233</v>
      </c>
      <c r="P1838" s="86">
        <v>43168.061539351853</v>
      </c>
      <c r="Q1838" s="84" t="s">
        <v>3019</v>
      </c>
      <c r="R1838" s="87" t="s">
        <v>3378</v>
      </c>
      <c r="S1838" s="84" t="s">
        <v>237</v>
      </c>
      <c r="T1838" s="84" t="s">
        <v>3797</v>
      </c>
      <c r="U1838" s="84"/>
      <c r="V1838" s="87" t="s">
        <v>4949</v>
      </c>
      <c r="W1838" s="86">
        <v>43168.061539351853</v>
      </c>
      <c r="X1838" s="87" t="s">
        <v>6423</v>
      </c>
      <c r="Y1838" s="84"/>
      <c r="Z1838" s="84"/>
      <c r="AA1838" s="90" t="s">
        <v>8002</v>
      </c>
      <c r="AB1838" s="84"/>
      <c r="AC1838" s="84" t="b">
        <v>0</v>
      </c>
      <c r="AD1838" s="84">
        <v>0</v>
      </c>
      <c r="AE1838" s="90" t="s">
        <v>243</v>
      </c>
      <c r="AF1838" s="84" t="b">
        <v>0</v>
      </c>
      <c r="AG1838" s="84" t="s">
        <v>248</v>
      </c>
      <c r="AH1838" s="84"/>
      <c r="AI1838" s="90" t="s">
        <v>243</v>
      </c>
      <c r="AJ1838" s="84" t="b">
        <v>0</v>
      </c>
      <c r="AK1838" s="84">
        <v>2</v>
      </c>
      <c r="AL1838" s="90" t="s">
        <v>8001</v>
      </c>
      <c r="AM1838" s="84" t="s">
        <v>252</v>
      </c>
      <c r="AN1838" s="84" t="b">
        <v>0</v>
      </c>
      <c r="AO1838" s="90" t="s">
        <v>8001</v>
      </c>
      <c r="AP1838" s="84" t="s">
        <v>179</v>
      </c>
      <c r="AQ1838" s="84">
        <v>0</v>
      </c>
      <c r="AR1838" s="84">
        <v>0</v>
      </c>
      <c r="AS1838" s="84"/>
      <c r="AT1838" s="84"/>
      <c r="AU1838" s="84"/>
      <c r="AV1838" s="84"/>
      <c r="AW1838" s="84"/>
      <c r="AX1838" s="84"/>
      <c r="AY1838" s="84"/>
      <c r="AZ1838" s="84"/>
    </row>
    <row r="1839" spans="1:52" x14ac:dyDescent="0.25">
      <c r="A1839" s="69" t="s">
        <v>1807</v>
      </c>
      <c r="B1839" s="69" t="s">
        <v>1807</v>
      </c>
      <c r="C1839" s="70"/>
      <c r="D1839" s="71"/>
      <c r="E1839" s="72"/>
      <c r="F1839" s="73"/>
      <c r="G1839" s="70"/>
      <c r="H1839" s="74"/>
      <c r="I1839" s="75"/>
      <c r="J1839" s="75"/>
      <c r="K1839" s="36"/>
      <c r="L1839" s="82"/>
      <c r="M1839" s="82"/>
      <c r="N1839" s="77"/>
      <c r="O1839" s="84" t="s">
        <v>179</v>
      </c>
      <c r="P1839" s="86">
        <v>43167.441284722219</v>
      </c>
      <c r="Q1839" s="84" t="s">
        <v>3020</v>
      </c>
      <c r="R1839" s="87" t="s">
        <v>3379</v>
      </c>
      <c r="S1839" s="84" t="s">
        <v>612</v>
      </c>
      <c r="T1839" s="84" t="s">
        <v>3798</v>
      </c>
      <c r="U1839" s="84"/>
      <c r="V1839" s="87" t="s">
        <v>4951</v>
      </c>
      <c r="W1839" s="86">
        <v>43167.441284722219</v>
      </c>
      <c r="X1839" s="87" t="s">
        <v>6424</v>
      </c>
      <c r="Y1839" s="84"/>
      <c r="Z1839" s="84"/>
      <c r="AA1839" s="90" t="s">
        <v>8003</v>
      </c>
      <c r="AB1839" s="84"/>
      <c r="AC1839" s="84" t="b">
        <v>0</v>
      </c>
      <c r="AD1839" s="84">
        <v>10</v>
      </c>
      <c r="AE1839" s="90" t="s">
        <v>243</v>
      </c>
      <c r="AF1839" s="84" t="b">
        <v>0</v>
      </c>
      <c r="AG1839" s="84" t="s">
        <v>248</v>
      </c>
      <c r="AH1839" s="84"/>
      <c r="AI1839" s="90" t="s">
        <v>243</v>
      </c>
      <c r="AJ1839" s="84" t="b">
        <v>0</v>
      </c>
      <c r="AK1839" s="84">
        <v>4</v>
      </c>
      <c r="AL1839" s="90" t="s">
        <v>243</v>
      </c>
      <c r="AM1839" s="84" t="s">
        <v>253</v>
      </c>
      <c r="AN1839" s="84" t="b">
        <v>0</v>
      </c>
      <c r="AO1839" s="90" t="s">
        <v>8003</v>
      </c>
      <c r="AP1839" s="84" t="s">
        <v>270</v>
      </c>
      <c r="AQ1839" s="84">
        <v>0</v>
      </c>
      <c r="AR1839" s="84">
        <v>0</v>
      </c>
      <c r="AS1839" s="84"/>
      <c r="AT1839" s="84"/>
      <c r="AU1839" s="84"/>
      <c r="AV1839" s="84"/>
      <c r="AW1839" s="84"/>
      <c r="AX1839" s="84"/>
      <c r="AY1839" s="84"/>
      <c r="AZ1839" s="84"/>
    </row>
    <row r="1840" spans="1:52" x14ac:dyDescent="0.25">
      <c r="A1840" s="69" t="s">
        <v>1805</v>
      </c>
      <c r="B1840" s="69" t="s">
        <v>1807</v>
      </c>
      <c r="C1840" s="70"/>
      <c r="D1840" s="71"/>
      <c r="E1840" s="72"/>
      <c r="F1840" s="73"/>
      <c r="G1840" s="70"/>
      <c r="H1840" s="74"/>
      <c r="I1840" s="75"/>
      <c r="J1840" s="75"/>
      <c r="K1840" s="36"/>
      <c r="L1840" s="82"/>
      <c r="M1840" s="82"/>
      <c r="N1840" s="77"/>
      <c r="O1840" s="84" t="s">
        <v>233</v>
      </c>
      <c r="P1840" s="86">
        <v>43168.062615740739</v>
      </c>
      <c r="Q1840" s="84" t="s">
        <v>3021</v>
      </c>
      <c r="R1840" s="84"/>
      <c r="S1840" s="84"/>
      <c r="T1840" s="84" t="s">
        <v>3799</v>
      </c>
      <c r="U1840" s="84"/>
      <c r="V1840" s="87" t="s">
        <v>4949</v>
      </c>
      <c r="W1840" s="86">
        <v>43168.062615740739</v>
      </c>
      <c r="X1840" s="87" t="s">
        <v>6425</v>
      </c>
      <c r="Y1840" s="84"/>
      <c r="Z1840" s="84"/>
      <c r="AA1840" s="90" t="s">
        <v>8004</v>
      </c>
      <c r="AB1840" s="84"/>
      <c r="AC1840" s="84" t="b">
        <v>0</v>
      </c>
      <c r="AD1840" s="84">
        <v>0</v>
      </c>
      <c r="AE1840" s="90" t="s">
        <v>243</v>
      </c>
      <c r="AF1840" s="84" t="b">
        <v>0</v>
      </c>
      <c r="AG1840" s="84" t="s">
        <v>248</v>
      </c>
      <c r="AH1840" s="84"/>
      <c r="AI1840" s="90" t="s">
        <v>243</v>
      </c>
      <c r="AJ1840" s="84" t="b">
        <v>0</v>
      </c>
      <c r="AK1840" s="84">
        <v>4</v>
      </c>
      <c r="AL1840" s="90" t="s">
        <v>8003</v>
      </c>
      <c r="AM1840" s="84" t="s">
        <v>252</v>
      </c>
      <c r="AN1840" s="84" t="b">
        <v>0</v>
      </c>
      <c r="AO1840" s="90" t="s">
        <v>8003</v>
      </c>
      <c r="AP1840" s="84" t="s">
        <v>179</v>
      </c>
      <c r="AQ1840" s="84">
        <v>0</v>
      </c>
      <c r="AR1840" s="84">
        <v>0</v>
      </c>
      <c r="AS1840" s="84"/>
      <c r="AT1840" s="84"/>
      <c r="AU1840" s="84"/>
      <c r="AV1840" s="84"/>
      <c r="AW1840" s="84"/>
      <c r="AX1840" s="84"/>
      <c r="AY1840" s="84"/>
      <c r="AZ1840" s="84"/>
    </row>
    <row r="1841" spans="1:52" x14ac:dyDescent="0.25">
      <c r="A1841" s="69" t="s">
        <v>1805</v>
      </c>
      <c r="B1841" s="69" t="s">
        <v>229</v>
      </c>
      <c r="C1841" s="70"/>
      <c r="D1841" s="71"/>
      <c r="E1841" s="72"/>
      <c r="F1841" s="73"/>
      <c r="G1841" s="70"/>
      <c r="H1841" s="74"/>
      <c r="I1841" s="75"/>
      <c r="J1841" s="75"/>
      <c r="K1841" s="36"/>
      <c r="L1841" s="82"/>
      <c r="M1841" s="82"/>
      <c r="N1841" s="77"/>
      <c r="O1841" s="84" t="s">
        <v>233</v>
      </c>
      <c r="P1841" s="86">
        <v>43168.061539351853</v>
      </c>
      <c r="Q1841" s="84" t="s">
        <v>3019</v>
      </c>
      <c r="R1841" s="87" t="s">
        <v>3378</v>
      </c>
      <c r="S1841" s="84" t="s">
        <v>237</v>
      </c>
      <c r="T1841" s="84" t="s">
        <v>3797</v>
      </c>
      <c r="U1841" s="84"/>
      <c r="V1841" s="87" t="s">
        <v>4949</v>
      </c>
      <c r="W1841" s="86">
        <v>43168.061539351853</v>
      </c>
      <c r="X1841" s="87" t="s">
        <v>6423</v>
      </c>
      <c r="Y1841" s="84"/>
      <c r="Z1841" s="84"/>
      <c r="AA1841" s="90" t="s">
        <v>8002</v>
      </c>
      <c r="AB1841" s="84"/>
      <c r="AC1841" s="84" t="b">
        <v>0</v>
      </c>
      <c r="AD1841" s="84">
        <v>0</v>
      </c>
      <c r="AE1841" s="90" t="s">
        <v>243</v>
      </c>
      <c r="AF1841" s="84" t="b">
        <v>0</v>
      </c>
      <c r="AG1841" s="84" t="s">
        <v>248</v>
      </c>
      <c r="AH1841" s="84"/>
      <c r="AI1841" s="90" t="s">
        <v>243</v>
      </c>
      <c r="AJ1841" s="84" t="b">
        <v>0</v>
      </c>
      <c r="AK1841" s="84">
        <v>2</v>
      </c>
      <c r="AL1841" s="90" t="s">
        <v>8001</v>
      </c>
      <c r="AM1841" s="84" t="s">
        <v>252</v>
      </c>
      <c r="AN1841" s="84" t="b">
        <v>0</v>
      </c>
      <c r="AO1841" s="90" t="s">
        <v>8001</v>
      </c>
      <c r="AP1841" s="84" t="s">
        <v>179</v>
      </c>
      <c r="AQ1841" s="84">
        <v>0</v>
      </c>
      <c r="AR1841" s="84">
        <v>0</v>
      </c>
      <c r="AS1841" s="84"/>
      <c r="AT1841" s="84"/>
      <c r="AU1841" s="84"/>
      <c r="AV1841" s="84"/>
      <c r="AW1841" s="84"/>
      <c r="AX1841" s="84"/>
      <c r="AY1841" s="84"/>
      <c r="AZ1841" s="84"/>
    </row>
    <row r="1842" spans="1:52" x14ac:dyDescent="0.25">
      <c r="A1842" s="69" t="s">
        <v>1808</v>
      </c>
      <c r="B1842" s="69" t="s">
        <v>1598</v>
      </c>
      <c r="C1842" s="70"/>
      <c r="D1842" s="71"/>
      <c r="E1842" s="72"/>
      <c r="F1842" s="73"/>
      <c r="G1842" s="70"/>
      <c r="H1842" s="74"/>
      <c r="I1842" s="75"/>
      <c r="J1842" s="75"/>
      <c r="K1842" s="36"/>
      <c r="L1842" s="82"/>
      <c r="M1842" s="82"/>
      <c r="N1842" s="77"/>
      <c r="O1842" s="84" t="s">
        <v>233</v>
      </c>
      <c r="P1842" s="86">
        <v>43168.062685185185</v>
      </c>
      <c r="Q1842" s="84" t="s">
        <v>2926</v>
      </c>
      <c r="R1842" s="84"/>
      <c r="S1842" s="84"/>
      <c r="T1842" s="84" t="s">
        <v>3768</v>
      </c>
      <c r="U1842" s="84"/>
      <c r="V1842" s="87" t="s">
        <v>4952</v>
      </c>
      <c r="W1842" s="86">
        <v>43168.062685185185</v>
      </c>
      <c r="X1842" s="87" t="s">
        <v>6426</v>
      </c>
      <c r="Y1842" s="84"/>
      <c r="Z1842" s="84"/>
      <c r="AA1842" s="90" t="s">
        <v>8005</v>
      </c>
      <c r="AB1842" s="84"/>
      <c r="AC1842" s="84" t="b">
        <v>0</v>
      </c>
      <c r="AD1842" s="84">
        <v>0</v>
      </c>
      <c r="AE1842" s="90" t="s">
        <v>243</v>
      </c>
      <c r="AF1842" s="84" t="b">
        <v>0</v>
      </c>
      <c r="AG1842" s="84" t="s">
        <v>250</v>
      </c>
      <c r="AH1842" s="84"/>
      <c r="AI1842" s="90" t="s">
        <v>243</v>
      </c>
      <c r="AJ1842" s="84" t="b">
        <v>0</v>
      </c>
      <c r="AK1842" s="84">
        <v>11</v>
      </c>
      <c r="AL1842" s="90" t="s">
        <v>7756</v>
      </c>
      <c r="AM1842" s="84" t="s">
        <v>251</v>
      </c>
      <c r="AN1842" s="84" t="b">
        <v>0</v>
      </c>
      <c r="AO1842" s="90" t="s">
        <v>7756</v>
      </c>
      <c r="AP1842" s="84" t="s">
        <v>179</v>
      </c>
      <c r="AQ1842" s="84">
        <v>0</v>
      </c>
      <c r="AR1842" s="84">
        <v>0</v>
      </c>
      <c r="AS1842" s="84"/>
      <c r="AT1842" s="84"/>
      <c r="AU1842" s="84"/>
      <c r="AV1842" s="84"/>
      <c r="AW1842" s="84"/>
      <c r="AX1842" s="84"/>
      <c r="AY1842" s="84"/>
      <c r="AZ1842" s="84"/>
    </row>
    <row r="1843" spans="1:52" x14ac:dyDescent="0.25">
      <c r="A1843" s="69" t="s">
        <v>1809</v>
      </c>
      <c r="B1843" s="69" t="s">
        <v>1809</v>
      </c>
      <c r="C1843" s="70"/>
      <c r="D1843" s="71"/>
      <c r="E1843" s="72"/>
      <c r="F1843" s="73"/>
      <c r="G1843" s="70"/>
      <c r="H1843" s="74"/>
      <c r="I1843" s="75"/>
      <c r="J1843" s="75"/>
      <c r="K1843" s="36"/>
      <c r="L1843" s="82"/>
      <c r="M1843" s="82"/>
      <c r="N1843" s="77"/>
      <c r="O1843" s="84" t="s">
        <v>179</v>
      </c>
      <c r="P1843" s="86">
        <v>43167.991574074076</v>
      </c>
      <c r="Q1843" s="84" t="s">
        <v>3022</v>
      </c>
      <c r="R1843" s="84"/>
      <c r="S1843" s="84"/>
      <c r="T1843" s="84" t="s">
        <v>3800</v>
      </c>
      <c r="U1843" s="87" t="s">
        <v>4018</v>
      </c>
      <c r="V1843" s="87" t="s">
        <v>4018</v>
      </c>
      <c r="W1843" s="86">
        <v>43167.991574074076</v>
      </c>
      <c r="X1843" s="87" t="s">
        <v>6427</v>
      </c>
      <c r="Y1843" s="84"/>
      <c r="Z1843" s="84"/>
      <c r="AA1843" s="90" t="s">
        <v>8006</v>
      </c>
      <c r="AB1843" s="84"/>
      <c r="AC1843" s="84" t="b">
        <v>0</v>
      </c>
      <c r="AD1843" s="84">
        <v>6</v>
      </c>
      <c r="AE1843" s="90" t="s">
        <v>243</v>
      </c>
      <c r="AF1843" s="84" t="b">
        <v>0</v>
      </c>
      <c r="AG1843" s="84" t="s">
        <v>8489</v>
      </c>
      <c r="AH1843" s="84"/>
      <c r="AI1843" s="90" t="s">
        <v>243</v>
      </c>
      <c r="AJ1843" s="84" t="b">
        <v>0</v>
      </c>
      <c r="AK1843" s="84">
        <v>1</v>
      </c>
      <c r="AL1843" s="90" t="s">
        <v>243</v>
      </c>
      <c r="AM1843" s="84" t="s">
        <v>252</v>
      </c>
      <c r="AN1843" s="84" t="b">
        <v>0</v>
      </c>
      <c r="AO1843" s="90" t="s">
        <v>8006</v>
      </c>
      <c r="AP1843" s="84" t="s">
        <v>270</v>
      </c>
      <c r="AQ1843" s="84">
        <v>0</v>
      </c>
      <c r="AR1843" s="84">
        <v>0</v>
      </c>
      <c r="AS1843" s="84"/>
      <c r="AT1843" s="84"/>
      <c r="AU1843" s="84"/>
      <c r="AV1843" s="84"/>
      <c r="AW1843" s="84"/>
      <c r="AX1843" s="84"/>
      <c r="AY1843" s="84"/>
      <c r="AZ1843" s="84"/>
    </row>
    <row r="1844" spans="1:52" x14ac:dyDescent="0.25">
      <c r="A1844" s="69" t="s">
        <v>1810</v>
      </c>
      <c r="B1844" s="69" t="s">
        <v>1809</v>
      </c>
      <c r="C1844" s="70"/>
      <c r="D1844" s="71"/>
      <c r="E1844" s="72"/>
      <c r="F1844" s="73"/>
      <c r="G1844" s="70"/>
      <c r="H1844" s="74"/>
      <c r="I1844" s="75"/>
      <c r="J1844" s="75"/>
      <c r="K1844" s="36"/>
      <c r="L1844" s="82"/>
      <c r="M1844" s="82"/>
      <c r="N1844" s="77"/>
      <c r="O1844" s="84" t="s">
        <v>233</v>
      </c>
      <c r="P1844" s="86">
        <v>43168.062696759262</v>
      </c>
      <c r="Q1844" s="84" t="s">
        <v>3023</v>
      </c>
      <c r="R1844" s="84"/>
      <c r="S1844" s="84"/>
      <c r="T1844" s="84" t="s">
        <v>3801</v>
      </c>
      <c r="U1844" s="84"/>
      <c r="V1844" s="87" t="s">
        <v>4953</v>
      </c>
      <c r="W1844" s="86">
        <v>43168.062696759262</v>
      </c>
      <c r="X1844" s="87" t="s">
        <v>6428</v>
      </c>
      <c r="Y1844" s="84"/>
      <c r="Z1844" s="84"/>
      <c r="AA1844" s="90" t="s">
        <v>8007</v>
      </c>
      <c r="AB1844" s="84"/>
      <c r="AC1844" s="84" t="b">
        <v>0</v>
      </c>
      <c r="AD1844" s="84">
        <v>0</v>
      </c>
      <c r="AE1844" s="90" t="s">
        <v>243</v>
      </c>
      <c r="AF1844" s="84" t="b">
        <v>0</v>
      </c>
      <c r="AG1844" s="84" t="s">
        <v>8489</v>
      </c>
      <c r="AH1844" s="84"/>
      <c r="AI1844" s="90" t="s">
        <v>243</v>
      </c>
      <c r="AJ1844" s="84" t="b">
        <v>0</v>
      </c>
      <c r="AK1844" s="84">
        <v>1</v>
      </c>
      <c r="AL1844" s="90" t="s">
        <v>8006</v>
      </c>
      <c r="AM1844" s="84" t="s">
        <v>255</v>
      </c>
      <c r="AN1844" s="84" t="b">
        <v>0</v>
      </c>
      <c r="AO1844" s="90" t="s">
        <v>8006</v>
      </c>
      <c r="AP1844" s="84" t="s">
        <v>179</v>
      </c>
      <c r="AQ1844" s="84">
        <v>0</v>
      </c>
      <c r="AR1844" s="84">
        <v>0</v>
      </c>
      <c r="AS1844" s="84"/>
      <c r="AT1844" s="84"/>
      <c r="AU1844" s="84"/>
      <c r="AV1844" s="84"/>
      <c r="AW1844" s="84"/>
      <c r="AX1844" s="84"/>
      <c r="AY1844" s="84"/>
      <c r="AZ1844" s="84"/>
    </row>
    <row r="1845" spans="1:52" x14ac:dyDescent="0.25">
      <c r="A1845" s="69" t="s">
        <v>1811</v>
      </c>
      <c r="B1845" s="69" t="s">
        <v>2095</v>
      </c>
      <c r="C1845" s="70"/>
      <c r="D1845" s="71"/>
      <c r="E1845" s="72"/>
      <c r="F1845" s="73"/>
      <c r="G1845" s="70"/>
      <c r="H1845" s="74"/>
      <c r="I1845" s="75"/>
      <c r="J1845" s="75"/>
      <c r="K1845" s="36"/>
      <c r="L1845" s="82"/>
      <c r="M1845" s="82"/>
      <c r="N1845" s="77"/>
      <c r="O1845" s="84" t="s">
        <v>233</v>
      </c>
      <c r="P1845" s="86">
        <v>43168.062696759262</v>
      </c>
      <c r="Q1845" s="84" t="s">
        <v>2400</v>
      </c>
      <c r="R1845" s="84"/>
      <c r="S1845" s="84"/>
      <c r="T1845" s="84"/>
      <c r="U1845" s="84"/>
      <c r="V1845" s="87" t="s">
        <v>4954</v>
      </c>
      <c r="W1845" s="86">
        <v>43168.062696759262</v>
      </c>
      <c r="X1845" s="87" t="s">
        <v>6429</v>
      </c>
      <c r="Y1845" s="84"/>
      <c r="Z1845" s="84"/>
      <c r="AA1845" s="90" t="s">
        <v>8008</v>
      </c>
      <c r="AB1845" s="84"/>
      <c r="AC1845" s="84" t="b">
        <v>0</v>
      </c>
      <c r="AD1845" s="84">
        <v>0</v>
      </c>
      <c r="AE1845" s="90" t="s">
        <v>243</v>
      </c>
      <c r="AF1845" s="84" t="b">
        <v>0</v>
      </c>
      <c r="AG1845" s="84" t="s">
        <v>532</v>
      </c>
      <c r="AH1845" s="84"/>
      <c r="AI1845" s="90" t="s">
        <v>243</v>
      </c>
      <c r="AJ1845" s="84" t="b">
        <v>0</v>
      </c>
      <c r="AK1845" s="84">
        <v>369</v>
      </c>
      <c r="AL1845" s="90" t="s">
        <v>8332</v>
      </c>
      <c r="AM1845" s="84" t="s">
        <v>251</v>
      </c>
      <c r="AN1845" s="84" t="b">
        <v>0</v>
      </c>
      <c r="AO1845" s="90" t="s">
        <v>8332</v>
      </c>
      <c r="AP1845" s="84" t="s">
        <v>179</v>
      </c>
      <c r="AQ1845" s="84">
        <v>0</v>
      </c>
      <c r="AR1845" s="84">
        <v>0</v>
      </c>
      <c r="AS1845" s="84"/>
      <c r="AT1845" s="84"/>
      <c r="AU1845" s="84"/>
      <c r="AV1845" s="84"/>
      <c r="AW1845" s="84"/>
      <c r="AX1845" s="84"/>
      <c r="AY1845" s="84"/>
      <c r="AZ1845" s="84"/>
    </row>
    <row r="1846" spans="1:52" x14ac:dyDescent="0.25">
      <c r="A1846" s="69" t="s">
        <v>1812</v>
      </c>
      <c r="B1846" s="69" t="s">
        <v>224</v>
      </c>
      <c r="C1846" s="70"/>
      <c r="D1846" s="71"/>
      <c r="E1846" s="72"/>
      <c r="F1846" s="73"/>
      <c r="G1846" s="70"/>
      <c r="H1846" s="74"/>
      <c r="I1846" s="75"/>
      <c r="J1846" s="75"/>
      <c r="K1846" s="36"/>
      <c r="L1846" s="82"/>
      <c r="M1846" s="82"/>
      <c r="N1846" s="77"/>
      <c r="O1846" s="84" t="s">
        <v>233</v>
      </c>
      <c r="P1846" s="86">
        <v>43168.062708333331</v>
      </c>
      <c r="Q1846" s="84" t="s">
        <v>3024</v>
      </c>
      <c r="R1846" s="84"/>
      <c r="S1846" s="84"/>
      <c r="T1846" s="84" t="s">
        <v>3547</v>
      </c>
      <c r="U1846" s="84"/>
      <c r="V1846" s="87" t="s">
        <v>4955</v>
      </c>
      <c r="W1846" s="86">
        <v>43168.062708333331</v>
      </c>
      <c r="X1846" s="87" t="s">
        <v>6430</v>
      </c>
      <c r="Y1846" s="84"/>
      <c r="Z1846" s="84"/>
      <c r="AA1846" s="90" t="s">
        <v>8009</v>
      </c>
      <c r="AB1846" s="90" t="s">
        <v>8390</v>
      </c>
      <c r="AC1846" s="84" t="b">
        <v>0</v>
      </c>
      <c r="AD1846" s="84">
        <v>0</v>
      </c>
      <c r="AE1846" s="90" t="s">
        <v>8466</v>
      </c>
      <c r="AF1846" s="84" t="b">
        <v>0</v>
      </c>
      <c r="AG1846" s="84" t="s">
        <v>248</v>
      </c>
      <c r="AH1846" s="84"/>
      <c r="AI1846" s="90" t="s">
        <v>243</v>
      </c>
      <c r="AJ1846" s="84" t="b">
        <v>0</v>
      </c>
      <c r="AK1846" s="84">
        <v>0</v>
      </c>
      <c r="AL1846" s="90" t="s">
        <v>243</v>
      </c>
      <c r="AM1846" s="84" t="s">
        <v>255</v>
      </c>
      <c r="AN1846" s="84" t="b">
        <v>0</v>
      </c>
      <c r="AO1846" s="90" t="s">
        <v>8390</v>
      </c>
      <c r="AP1846" s="84" t="s">
        <v>179</v>
      </c>
      <c r="AQ1846" s="84">
        <v>0</v>
      </c>
      <c r="AR1846" s="84">
        <v>0</v>
      </c>
      <c r="AS1846" s="84"/>
      <c r="AT1846" s="84"/>
      <c r="AU1846" s="84"/>
      <c r="AV1846" s="84"/>
      <c r="AW1846" s="84"/>
      <c r="AX1846" s="84"/>
      <c r="AY1846" s="84"/>
      <c r="AZ1846" s="84"/>
    </row>
    <row r="1847" spans="1:52" x14ac:dyDescent="0.25">
      <c r="A1847" s="69" t="s">
        <v>1812</v>
      </c>
      <c r="B1847" s="69" t="s">
        <v>2338</v>
      </c>
      <c r="C1847" s="70"/>
      <c r="D1847" s="71"/>
      <c r="E1847" s="72"/>
      <c r="F1847" s="73"/>
      <c r="G1847" s="70"/>
      <c r="H1847" s="74"/>
      <c r="I1847" s="75"/>
      <c r="J1847" s="75"/>
      <c r="K1847" s="36"/>
      <c r="L1847" s="82"/>
      <c r="M1847" s="82"/>
      <c r="N1847" s="77"/>
      <c r="O1847" s="84" t="s">
        <v>233</v>
      </c>
      <c r="P1847" s="86">
        <v>43168.062708333331</v>
      </c>
      <c r="Q1847" s="84" t="s">
        <v>3024</v>
      </c>
      <c r="R1847" s="84"/>
      <c r="S1847" s="84"/>
      <c r="T1847" s="84" t="s">
        <v>3547</v>
      </c>
      <c r="U1847" s="84"/>
      <c r="V1847" s="87" t="s">
        <v>4955</v>
      </c>
      <c r="W1847" s="86">
        <v>43168.062708333331</v>
      </c>
      <c r="X1847" s="87" t="s">
        <v>6430</v>
      </c>
      <c r="Y1847" s="84"/>
      <c r="Z1847" s="84"/>
      <c r="AA1847" s="90" t="s">
        <v>8009</v>
      </c>
      <c r="AB1847" s="90" t="s">
        <v>8390</v>
      </c>
      <c r="AC1847" s="84" t="b">
        <v>0</v>
      </c>
      <c r="AD1847" s="84">
        <v>0</v>
      </c>
      <c r="AE1847" s="90" t="s">
        <v>8466</v>
      </c>
      <c r="AF1847" s="84" t="b">
        <v>0</v>
      </c>
      <c r="AG1847" s="84" t="s">
        <v>248</v>
      </c>
      <c r="AH1847" s="84"/>
      <c r="AI1847" s="90" t="s">
        <v>243</v>
      </c>
      <c r="AJ1847" s="84" t="b">
        <v>0</v>
      </c>
      <c r="AK1847" s="84">
        <v>0</v>
      </c>
      <c r="AL1847" s="90" t="s">
        <v>243</v>
      </c>
      <c r="AM1847" s="84" t="s">
        <v>255</v>
      </c>
      <c r="AN1847" s="84" t="b">
        <v>0</v>
      </c>
      <c r="AO1847" s="90" t="s">
        <v>8390</v>
      </c>
      <c r="AP1847" s="84" t="s">
        <v>179</v>
      </c>
      <c r="AQ1847" s="84">
        <v>0</v>
      </c>
      <c r="AR1847" s="84">
        <v>0</v>
      </c>
      <c r="AS1847" s="84"/>
      <c r="AT1847" s="84"/>
      <c r="AU1847" s="84"/>
      <c r="AV1847" s="84"/>
      <c r="AW1847" s="84"/>
      <c r="AX1847" s="84"/>
      <c r="AY1847" s="84"/>
      <c r="AZ1847" s="84"/>
    </row>
    <row r="1848" spans="1:52" x14ac:dyDescent="0.25">
      <c r="A1848" s="69" t="s">
        <v>1812</v>
      </c>
      <c r="B1848" s="69" t="s">
        <v>2339</v>
      </c>
      <c r="C1848" s="70"/>
      <c r="D1848" s="71"/>
      <c r="E1848" s="72"/>
      <c r="F1848" s="73"/>
      <c r="G1848" s="70"/>
      <c r="H1848" s="74"/>
      <c r="I1848" s="75"/>
      <c r="J1848" s="75"/>
      <c r="K1848" s="36"/>
      <c r="L1848" s="82"/>
      <c r="M1848" s="82"/>
      <c r="N1848" s="77"/>
      <c r="O1848" s="84" t="s">
        <v>234</v>
      </c>
      <c r="P1848" s="86">
        <v>43168.062708333331</v>
      </c>
      <c r="Q1848" s="84" t="s">
        <v>3024</v>
      </c>
      <c r="R1848" s="84"/>
      <c r="S1848" s="84"/>
      <c r="T1848" s="84" t="s">
        <v>3547</v>
      </c>
      <c r="U1848" s="84"/>
      <c r="V1848" s="87" t="s">
        <v>4955</v>
      </c>
      <c r="W1848" s="86">
        <v>43168.062708333331</v>
      </c>
      <c r="X1848" s="87" t="s">
        <v>6430</v>
      </c>
      <c r="Y1848" s="84"/>
      <c r="Z1848" s="84"/>
      <c r="AA1848" s="90" t="s">
        <v>8009</v>
      </c>
      <c r="AB1848" s="90" t="s">
        <v>8390</v>
      </c>
      <c r="AC1848" s="84" t="b">
        <v>0</v>
      </c>
      <c r="AD1848" s="84">
        <v>0</v>
      </c>
      <c r="AE1848" s="90" t="s">
        <v>8466</v>
      </c>
      <c r="AF1848" s="84" t="b">
        <v>0</v>
      </c>
      <c r="AG1848" s="84" t="s">
        <v>248</v>
      </c>
      <c r="AH1848" s="84"/>
      <c r="AI1848" s="90" t="s">
        <v>243</v>
      </c>
      <c r="AJ1848" s="84" t="b">
        <v>0</v>
      </c>
      <c r="AK1848" s="84">
        <v>0</v>
      </c>
      <c r="AL1848" s="90" t="s">
        <v>243</v>
      </c>
      <c r="AM1848" s="84" t="s">
        <v>255</v>
      </c>
      <c r="AN1848" s="84" t="b">
        <v>0</v>
      </c>
      <c r="AO1848" s="90" t="s">
        <v>8390</v>
      </c>
      <c r="AP1848" s="84" t="s">
        <v>179</v>
      </c>
      <c r="AQ1848" s="84">
        <v>0</v>
      </c>
      <c r="AR1848" s="84">
        <v>0</v>
      </c>
      <c r="AS1848" s="84"/>
      <c r="AT1848" s="84"/>
      <c r="AU1848" s="84"/>
      <c r="AV1848" s="84"/>
      <c r="AW1848" s="84"/>
      <c r="AX1848" s="84"/>
      <c r="AY1848" s="84"/>
      <c r="AZ1848" s="84"/>
    </row>
    <row r="1849" spans="1:52" x14ac:dyDescent="0.25">
      <c r="A1849" s="69" t="s">
        <v>1813</v>
      </c>
      <c r="B1849" s="69" t="s">
        <v>2082</v>
      </c>
      <c r="C1849" s="70"/>
      <c r="D1849" s="71"/>
      <c r="E1849" s="72"/>
      <c r="F1849" s="73"/>
      <c r="G1849" s="70"/>
      <c r="H1849" s="74"/>
      <c r="I1849" s="75"/>
      <c r="J1849" s="75"/>
      <c r="K1849" s="36"/>
      <c r="L1849" s="82"/>
      <c r="M1849" s="82"/>
      <c r="N1849" s="77"/>
      <c r="O1849" s="84" t="s">
        <v>233</v>
      </c>
      <c r="P1849" s="86">
        <v>43168.062777777777</v>
      </c>
      <c r="Q1849" s="84" t="s">
        <v>2397</v>
      </c>
      <c r="R1849" s="84"/>
      <c r="S1849" s="84"/>
      <c r="T1849" s="84"/>
      <c r="U1849" s="84"/>
      <c r="V1849" s="87" t="s">
        <v>4956</v>
      </c>
      <c r="W1849" s="86">
        <v>43168.062777777777</v>
      </c>
      <c r="X1849" s="87" t="s">
        <v>6431</v>
      </c>
      <c r="Y1849" s="84"/>
      <c r="Z1849" s="84"/>
      <c r="AA1849" s="90" t="s">
        <v>8010</v>
      </c>
      <c r="AB1849" s="84"/>
      <c r="AC1849" s="84" t="b">
        <v>0</v>
      </c>
      <c r="AD1849" s="84">
        <v>0</v>
      </c>
      <c r="AE1849" s="90" t="s">
        <v>243</v>
      </c>
      <c r="AF1849" s="84" t="b">
        <v>1</v>
      </c>
      <c r="AG1849" s="84" t="s">
        <v>248</v>
      </c>
      <c r="AH1849" s="84"/>
      <c r="AI1849" s="90" t="s">
        <v>8490</v>
      </c>
      <c r="AJ1849" s="84" t="b">
        <v>0</v>
      </c>
      <c r="AK1849" s="84">
        <v>6157</v>
      </c>
      <c r="AL1849" s="90" t="s">
        <v>8318</v>
      </c>
      <c r="AM1849" s="84" t="s">
        <v>252</v>
      </c>
      <c r="AN1849" s="84" t="b">
        <v>0</v>
      </c>
      <c r="AO1849" s="90" t="s">
        <v>8318</v>
      </c>
      <c r="AP1849" s="84" t="s">
        <v>179</v>
      </c>
      <c r="AQ1849" s="84">
        <v>0</v>
      </c>
      <c r="AR1849" s="84">
        <v>0</v>
      </c>
      <c r="AS1849" s="84"/>
      <c r="AT1849" s="84"/>
      <c r="AU1849" s="84"/>
      <c r="AV1849" s="84"/>
      <c r="AW1849" s="84"/>
      <c r="AX1849" s="84"/>
      <c r="AY1849" s="84"/>
      <c r="AZ1849" s="84"/>
    </row>
    <row r="1850" spans="1:52" x14ac:dyDescent="0.25">
      <c r="A1850" s="69" t="s">
        <v>1814</v>
      </c>
      <c r="B1850" s="69" t="s">
        <v>2075</v>
      </c>
      <c r="C1850" s="70"/>
      <c r="D1850" s="71"/>
      <c r="E1850" s="72"/>
      <c r="F1850" s="73"/>
      <c r="G1850" s="70"/>
      <c r="H1850" s="74"/>
      <c r="I1850" s="75"/>
      <c r="J1850" s="75"/>
      <c r="K1850" s="36"/>
      <c r="L1850" s="82"/>
      <c r="M1850" s="82"/>
      <c r="N1850" s="77"/>
      <c r="O1850" s="84" t="s">
        <v>233</v>
      </c>
      <c r="P1850" s="86">
        <v>43168.062789351854</v>
      </c>
      <c r="Q1850" s="84" t="s">
        <v>2396</v>
      </c>
      <c r="R1850" s="84"/>
      <c r="S1850" s="84"/>
      <c r="T1850" s="84" t="s">
        <v>3570</v>
      </c>
      <c r="U1850" s="87" t="s">
        <v>3884</v>
      </c>
      <c r="V1850" s="87" t="s">
        <v>3884</v>
      </c>
      <c r="W1850" s="86">
        <v>43168.062789351854</v>
      </c>
      <c r="X1850" s="87" t="s">
        <v>6432</v>
      </c>
      <c r="Y1850" s="84"/>
      <c r="Z1850" s="84"/>
      <c r="AA1850" s="90" t="s">
        <v>8011</v>
      </c>
      <c r="AB1850" s="84"/>
      <c r="AC1850" s="84" t="b">
        <v>0</v>
      </c>
      <c r="AD1850" s="84">
        <v>0</v>
      </c>
      <c r="AE1850" s="90" t="s">
        <v>243</v>
      </c>
      <c r="AF1850" s="84" t="b">
        <v>0</v>
      </c>
      <c r="AG1850" s="84" t="s">
        <v>8486</v>
      </c>
      <c r="AH1850" s="84"/>
      <c r="AI1850" s="90" t="s">
        <v>243</v>
      </c>
      <c r="AJ1850" s="84" t="b">
        <v>0</v>
      </c>
      <c r="AK1850" s="84">
        <v>319</v>
      </c>
      <c r="AL1850" s="90" t="s">
        <v>8311</v>
      </c>
      <c r="AM1850" s="84" t="s">
        <v>252</v>
      </c>
      <c r="AN1850" s="84" t="b">
        <v>0</v>
      </c>
      <c r="AO1850" s="90" t="s">
        <v>8311</v>
      </c>
      <c r="AP1850" s="84" t="s">
        <v>179</v>
      </c>
      <c r="AQ1850" s="84">
        <v>0</v>
      </c>
      <c r="AR1850" s="84">
        <v>0</v>
      </c>
      <c r="AS1850" s="84"/>
      <c r="AT1850" s="84"/>
      <c r="AU1850" s="84"/>
      <c r="AV1850" s="84"/>
      <c r="AW1850" s="84"/>
      <c r="AX1850" s="84"/>
      <c r="AY1850" s="84"/>
      <c r="AZ1850" s="84"/>
    </row>
    <row r="1851" spans="1:52" x14ac:dyDescent="0.25">
      <c r="A1851" s="69" t="s">
        <v>1815</v>
      </c>
      <c r="B1851" s="69" t="s">
        <v>1815</v>
      </c>
      <c r="C1851" s="70"/>
      <c r="D1851" s="71"/>
      <c r="E1851" s="72"/>
      <c r="F1851" s="73"/>
      <c r="G1851" s="70"/>
      <c r="H1851" s="74"/>
      <c r="I1851" s="75"/>
      <c r="J1851" s="75"/>
      <c r="K1851" s="36"/>
      <c r="L1851" s="82"/>
      <c r="M1851" s="82"/>
      <c r="N1851" s="77"/>
      <c r="O1851" s="84" t="s">
        <v>179</v>
      </c>
      <c r="P1851" s="86">
        <v>43168.0628125</v>
      </c>
      <c r="Q1851" s="84" t="s">
        <v>3025</v>
      </c>
      <c r="R1851" s="87" t="s">
        <v>3380</v>
      </c>
      <c r="S1851" s="84" t="s">
        <v>3433</v>
      </c>
      <c r="T1851" s="84" t="s">
        <v>3802</v>
      </c>
      <c r="U1851" s="87" t="s">
        <v>4019</v>
      </c>
      <c r="V1851" s="87" t="s">
        <v>4019</v>
      </c>
      <c r="W1851" s="86">
        <v>43168.0628125</v>
      </c>
      <c r="X1851" s="87" t="s">
        <v>6433</v>
      </c>
      <c r="Y1851" s="84"/>
      <c r="Z1851" s="84"/>
      <c r="AA1851" s="90" t="s">
        <v>8012</v>
      </c>
      <c r="AB1851" s="84"/>
      <c r="AC1851" s="84" t="b">
        <v>0</v>
      </c>
      <c r="AD1851" s="84">
        <v>0</v>
      </c>
      <c r="AE1851" s="90" t="s">
        <v>243</v>
      </c>
      <c r="AF1851" s="84" t="b">
        <v>0</v>
      </c>
      <c r="AG1851" s="84" t="s">
        <v>248</v>
      </c>
      <c r="AH1851" s="84"/>
      <c r="AI1851" s="90" t="s">
        <v>243</v>
      </c>
      <c r="AJ1851" s="84" t="b">
        <v>0</v>
      </c>
      <c r="AK1851" s="84">
        <v>0</v>
      </c>
      <c r="AL1851" s="90" t="s">
        <v>243</v>
      </c>
      <c r="AM1851" s="84" t="s">
        <v>257</v>
      </c>
      <c r="AN1851" s="84" t="b">
        <v>0</v>
      </c>
      <c r="AO1851" s="90" t="s">
        <v>8012</v>
      </c>
      <c r="AP1851" s="84" t="s">
        <v>179</v>
      </c>
      <c r="AQ1851" s="84">
        <v>0</v>
      </c>
      <c r="AR1851" s="84">
        <v>0</v>
      </c>
      <c r="AS1851" s="84"/>
      <c r="AT1851" s="84"/>
      <c r="AU1851" s="84"/>
      <c r="AV1851" s="84"/>
      <c r="AW1851" s="84"/>
      <c r="AX1851" s="84"/>
      <c r="AY1851" s="84"/>
      <c r="AZ1851" s="84"/>
    </row>
    <row r="1852" spans="1:52" x14ac:dyDescent="0.25">
      <c r="A1852" s="69" t="s">
        <v>1816</v>
      </c>
      <c r="B1852" s="69" t="s">
        <v>2340</v>
      </c>
      <c r="C1852" s="70"/>
      <c r="D1852" s="71"/>
      <c r="E1852" s="72"/>
      <c r="F1852" s="73"/>
      <c r="G1852" s="70"/>
      <c r="H1852" s="74"/>
      <c r="I1852" s="75"/>
      <c r="J1852" s="75"/>
      <c r="K1852" s="36"/>
      <c r="L1852" s="82"/>
      <c r="M1852" s="82"/>
      <c r="N1852" s="77"/>
      <c r="O1852" s="84" t="s">
        <v>234</v>
      </c>
      <c r="P1852" s="86">
        <v>43168.0628125</v>
      </c>
      <c r="Q1852" s="84" t="s">
        <v>3026</v>
      </c>
      <c r="R1852" s="84"/>
      <c r="S1852" s="84"/>
      <c r="T1852" s="84" t="s">
        <v>3547</v>
      </c>
      <c r="U1852" s="84"/>
      <c r="V1852" s="87" t="s">
        <v>4957</v>
      </c>
      <c r="W1852" s="86">
        <v>43168.0628125</v>
      </c>
      <c r="X1852" s="87" t="s">
        <v>6434</v>
      </c>
      <c r="Y1852" s="84"/>
      <c r="Z1852" s="84"/>
      <c r="AA1852" s="90" t="s">
        <v>8013</v>
      </c>
      <c r="AB1852" s="90" t="s">
        <v>8391</v>
      </c>
      <c r="AC1852" s="84" t="b">
        <v>0</v>
      </c>
      <c r="AD1852" s="84">
        <v>0</v>
      </c>
      <c r="AE1852" s="90" t="s">
        <v>8467</v>
      </c>
      <c r="AF1852" s="84" t="b">
        <v>0</v>
      </c>
      <c r="AG1852" s="84" t="s">
        <v>249</v>
      </c>
      <c r="AH1852" s="84"/>
      <c r="AI1852" s="90" t="s">
        <v>243</v>
      </c>
      <c r="AJ1852" s="84" t="b">
        <v>0</v>
      </c>
      <c r="AK1852" s="84">
        <v>0</v>
      </c>
      <c r="AL1852" s="90" t="s">
        <v>243</v>
      </c>
      <c r="AM1852" s="84" t="s">
        <v>254</v>
      </c>
      <c r="AN1852" s="84" t="b">
        <v>0</v>
      </c>
      <c r="AO1852" s="90" t="s">
        <v>8391</v>
      </c>
      <c r="AP1852" s="84" t="s">
        <v>179</v>
      </c>
      <c r="AQ1852" s="84">
        <v>0</v>
      </c>
      <c r="AR1852" s="84">
        <v>0</v>
      </c>
      <c r="AS1852" s="84"/>
      <c r="AT1852" s="84"/>
      <c r="AU1852" s="84"/>
      <c r="AV1852" s="84"/>
      <c r="AW1852" s="84"/>
      <c r="AX1852" s="84"/>
      <c r="AY1852" s="84"/>
      <c r="AZ1852" s="84"/>
    </row>
    <row r="1853" spans="1:52" x14ac:dyDescent="0.25">
      <c r="A1853" s="69" t="s">
        <v>1817</v>
      </c>
      <c r="B1853" s="69" t="s">
        <v>2341</v>
      </c>
      <c r="C1853" s="70"/>
      <c r="D1853" s="71"/>
      <c r="E1853" s="72"/>
      <c r="F1853" s="73"/>
      <c r="G1853" s="70"/>
      <c r="H1853" s="74"/>
      <c r="I1853" s="75"/>
      <c r="J1853" s="75"/>
      <c r="K1853" s="36"/>
      <c r="L1853" s="82"/>
      <c r="M1853" s="82"/>
      <c r="N1853" s="77"/>
      <c r="O1853" s="84" t="s">
        <v>233</v>
      </c>
      <c r="P1853" s="86">
        <v>43166.890231481484</v>
      </c>
      <c r="Q1853" s="84" t="s">
        <v>3027</v>
      </c>
      <c r="R1853" s="87" t="s">
        <v>3381</v>
      </c>
      <c r="S1853" s="84" t="s">
        <v>3524</v>
      </c>
      <c r="T1853" s="84" t="s">
        <v>3803</v>
      </c>
      <c r="U1853" s="84"/>
      <c r="V1853" s="87" t="s">
        <v>4958</v>
      </c>
      <c r="W1853" s="86">
        <v>43166.890231481484</v>
      </c>
      <c r="X1853" s="87" t="s">
        <v>6435</v>
      </c>
      <c r="Y1853" s="84"/>
      <c r="Z1853" s="84"/>
      <c r="AA1853" s="90" t="s">
        <v>8014</v>
      </c>
      <c r="AB1853" s="84"/>
      <c r="AC1853" s="84" t="b">
        <v>0</v>
      </c>
      <c r="AD1853" s="84">
        <v>1</v>
      </c>
      <c r="AE1853" s="90" t="s">
        <v>243</v>
      </c>
      <c r="AF1853" s="84" t="b">
        <v>0</v>
      </c>
      <c r="AG1853" s="84" t="s">
        <v>248</v>
      </c>
      <c r="AH1853" s="84"/>
      <c r="AI1853" s="90" t="s">
        <v>243</v>
      </c>
      <c r="AJ1853" s="84" t="b">
        <v>0</v>
      </c>
      <c r="AK1853" s="84">
        <v>4</v>
      </c>
      <c r="AL1853" s="90" t="s">
        <v>243</v>
      </c>
      <c r="AM1853" s="84" t="s">
        <v>252</v>
      </c>
      <c r="AN1853" s="84" t="b">
        <v>0</v>
      </c>
      <c r="AO1853" s="90" t="s">
        <v>8014</v>
      </c>
      <c r="AP1853" s="84" t="s">
        <v>270</v>
      </c>
      <c r="AQ1853" s="84">
        <v>0</v>
      </c>
      <c r="AR1853" s="84">
        <v>0</v>
      </c>
      <c r="AS1853" s="84"/>
      <c r="AT1853" s="84"/>
      <c r="AU1853" s="84"/>
      <c r="AV1853" s="84"/>
      <c r="AW1853" s="84"/>
      <c r="AX1853" s="84"/>
      <c r="AY1853" s="84"/>
      <c r="AZ1853" s="84"/>
    </row>
    <row r="1854" spans="1:52" x14ac:dyDescent="0.25">
      <c r="A1854" s="69" t="s">
        <v>1818</v>
      </c>
      <c r="B1854" s="69" t="s">
        <v>2341</v>
      </c>
      <c r="C1854" s="70"/>
      <c r="D1854" s="71"/>
      <c r="E1854" s="72"/>
      <c r="F1854" s="73"/>
      <c r="G1854" s="70"/>
      <c r="H1854" s="74"/>
      <c r="I1854" s="75"/>
      <c r="J1854" s="75"/>
      <c r="K1854" s="36"/>
      <c r="L1854" s="82"/>
      <c r="M1854" s="82"/>
      <c r="N1854" s="77"/>
      <c r="O1854" s="84" t="s">
        <v>233</v>
      </c>
      <c r="P1854" s="86">
        <v>43168.0628125</v>
      </c>
      <c r="Q1854" s="84" t="s">
        <v>3028</v>
      </c>
      <c r="R1854" s="84"/>
      <c r="S1854" s="84"/>
      <c r="T1854" s="84"/>
      <c r="U1854" s="84"/>
      <c r="V1854" s="87" t="s">
        <v>4959</v>
      </c>
      <c r="W1854" s="86">
        <v>43168.0628125</v>
      </c>
      <c r="X1854" s="87" t="s">
        <v>6436</v>
      </c>
      <c r="Y1854" s="84"/>
      <c r="Z1854" s="84"/>
      <c r="AA1854" s="90" t="s">
        <v>8015</v>
      </c>
      <c r="AB1854" s="84"/>
      <c r="AC1854" s="84" t="b">
        <v>0</v>
      </c>
      <c r="AD1854" s="84">
        <v>0</v>
      </c>
      <c r="AE1854" s="90" t="s">
        <v>243</v>
      </c>
      <c r="AF1854" s="84" t="b">
        <v>0</v>
      </c>
      <c r="AG1854" s="84" t="s">
        <v>248</v>
      </c>
      <c r="AH1854" s="84"/>
      <c r="AI1854" s="90" t="s">
        <v>243</v>
      </c>
      <c r="AJ1854" s="84" t="b">
        <v>0</v>
      </c>
      <c r="AK1854" s="84">
        <v>4</v>
      </c>
      <c r="AL1854" s="90" t="s">
        <v>8014</v>
      </c>
      <c r="AM1854" s="84" t="s">
        <v>255</v>
      </c>
      <c r="AN1854" s="84" t="b">
        <v>0</v>
      </c>
      <c r="AO1854" s="90" t="s">
        <v>8014</v>
      </c>
      <c r="AP1854" s="84" t="s">
        <v>179</v>
      </c>
      <c r="AQ1854" s="84">
        <v>0</v>
      </c>
      <c r="AR1854" s="84">
        <v>0</v>
      </c>
      <c r="AS1854" s="84"/>
      <c r="AT1854" s="84"/>
      <c r="AU1854" s="84"/>
      <c r="AV1854" s="84"/>
      <c r="AW1854" s="84"/>
      <c r="AX1854" s="84"/>
      <c r="AY1854" s="84"/>
      <c r="AZ1854" s="84"/>
    </row>
    <row r="1855" spans="1:52" x14ac:dyDescent="0.25">
      <c r="A1855" s="69" t="s">
        <v>1818</v>
      </c>
      <c r="B1855" s="69" t="s">
        <v>1817</v>
      </c>
      <c r="C1855" s="70"/>
      <c r="D1855" s="71"/>
      <c r="E1855" s="72"/>
      <c r="F1855" s="73"/>
      <c r="G1855" s="70"/>
      <c r="H1855" s="74"/>
      <c r="I1855" s="75"/>
      <c r="J1855" s="75"/>
      <c r="K1855" s="36"/>
      <c r="L1855" s="82"/>
      <c r="M1855" s="82"/>
      <c r="N1855" s="77"/>
      <c r="O1855" s="84" t="s">
        <v>233</v>
      </c>
      <c r="P1855" s="86">
        <v>43168.0628125</v>
      </c>
      <c r="Q1855" s="84" t="s">
        <v>3028</v>
      </c>
      <c r="R1855" s="84"/>
      <c r="S1855" s="84"/>
      <c r="T1855" s="84"/>
      <c r="U1855" s="84"/>
      <c r="V1855" s="87" t="s">
        <v>4959</v>
      </c>
      <c r="W1855" s="86">
        <v>43168.0628125</v>
      </c>
      <c r="X1855" s="87" t="s">
        <v>6436</v>
      </c>
      <c r="Y1855" s="84"/>
      <c r="Z1855" s="84"/>
      <c r="AA1855" s="90" t="s">
        <v>8015</v>
      </c>
      <c r="AB1855" s="84"/>
      <c r="AC1855" s="84" t="b">
        <v>0</v>
      </c>
      <c r="AD1855" s="84">
        <v>0</v>
      </c>
      <c r="AE1855" s="90" t="s">
        <v>243</v>
      </c>
      <c r="AF1855" s="84" t="b">
        <v>0</v>
      </c>
      <c r="AG1855" s="84" t="s">
        <v>248</v>
      </c>
      <c r="AH1855" s="84"/>
      <c r="AI1855" s="90" t="s">
        <v>243</v>
      </c>
      <c r="AJ1855" s="84" t="b">
        <v>0</v>
      </c>
      <c r="AK1855" s="84">
        <v>4</v>
      </c>
      <c r="AL1855" s="90" t="s">
        <v>8014</v>
      </c>
      <c r="AM1855" s="84" t="s">
        <v>255</v>
      </c>
      <c r="AN1855" s="84" t="b">
        <v>0</v>
      </c>
      <c r="AO1855" s="90" t="s">
        <v>8014</v>
      </c>
      <c r="AP1855" s="84" t="s">
        <v>179</v>
      </c>
      <c r="AQ1855" s="84">
        <v>0</v>
      </c>
      <c r="AR1855" s="84">
        <v>0</v>
      </c>
      <c r="AS1855" s="84"/>
      <c r="AT1855" s="84"/>
      <c r="AU1855" s="84"/>
      <c r="AV1855" s="84"/>
      <c r="AW1855" s="84"/>
      <c r="AX1855" s="84"/>
      <c r="AY1855" s="84"/>
      <c r="AZ1855" s="84"/>
    </row>
    <row r="1856" spans="1:52" x14ac:dyDescent="0.25">
      <c r="A1856" s="69" t="s">
        <v>1819</v>
      </c>
      <c r="B1856" s="69" t="s">
        <v>1819</v>
      </c>
      <c r="C1856" s="70"/>
      <c r="D1856" s="71"/>
      <c r="E1856" s="72"/>
      <c r="F1856" s="73"/>
      <c r="G1856" s="70"/>
      <c r="H1856" s="74"/>
      <c r="I1856" s="75"/>
      <c r="J1856" s="75"/>
      <c r="K1856" s="36"/>
      <c r="L1856" s="82"/>
      <c r="M1856" s="82"/>
      <c r="N1856" s="77"/>
      <c r="O1856" s="84" t="s">
        <v>179</v>
      </c>
      <c r="P1856" s="86">
        <v>43167.459016203706</v>
      </c>
      <c r="Q1856" s="84" t="s">
        <v>3029</v>
      </c>
      <c r="R1856" s="87" t="s">
        <v>3382</v>
      </c>
      <c r="S1856" s="84" t="s">
        <v>3525</v>
      </c>
      <c r="T1856" s="84" t="s">
        <v>3804</v>
      </c>
      <c r="U1856" s="87" t="s">
        <v>4020</v>
      </c>
      <c r="V1856" s="87" t="s">
        <v>4020</v>
      </c>
      <c r="W1856" s="86">
        <v>43167.459016203706</v>
      </c>
      <c r="X1856" s="87" t="s">
        <v>6437</v>
      </c>
      <c r="Y1856" s="84"/>
      <c r="Z1856" s="84"/>
      <c r="AA1856" s="90" t="s">
        <v>8016</v>
      </c>
      <c r="AB1856" s="84"/>
      <c r="AC1856" s="84" t="b">
        <v>0</v>
      </c>
      <c r="AD1856" s="84">
        <v>479</v>
      </c>
      <c r="AE1856" s="90" t="s">
        <v>243</v>
      </c>
      <c r="AF1856" s="84" t="b">
        <v>0</v>
      </c>
      <c r="AG1856" s="84" t="s">
        <v>248</v>
      </c>
      <c r="AH1856" s="84"/>
      <c r="AI1856" s="90" t="s">
        <v>243</v>
      </c>
      <c r="AJ1856" s="84" t="b">
        <v>0</v>
      </c>
      <c r="AK1856" s="84">
        <v>378</v>
      </c>
      <c r="AL1856" s="90" t="s">
        <v>243</v>
      </c>
      <c r="AM1856" s="84" t="s">
        <v>260</v>
      </c>
      <c r="AN1856" s="84" t="b">
        <v>0</v>
      </c>
      <c r="AO1856" s="90" t="s">
        <v>8016</v>
      </c>
      <c r="AP1856" s="84" t="s">
        <v>270</v>
      </c>
      <c r="AQ1856" s="84">
        <v>0</v>
      </c>
      <c r="AR1856" s="84">
        <v>0</v>
      </c>
      <c r="AS1856" s="84"/>
      <c r="AT1856" s="84"/>
      <c r="AU1856" s="84"/>
      <c r="AV1856" s="84"/>
      <c r="AW1856" s="84"/>
      <c r="AX1856" s="84"/>
      <c r="AY1856" s="84"/>
      <c r="AZ1856" s="84"/>
    </row>
    <row r="1857" spans="1:52" x14ac:dyDescent="0.25">
      <c r="A1857" s="69" t="s">
        <v>1820</v>
      </c>
      <c r="B1857" s="69" t="s">
        <v>1819</v>
      </c>
      <c r="C1857" s="70"/>
      <c r="D1857" s="71"/>
      <c r="E1857" s="72"/>
      <c r="F1857" s="73"/>
      <c r="G1857" s="70"/>
      <c r="H1857" s="74"/>
      <c r="I1857" s="75"/>
      <c r="J1857" s="75"/>
      <c r="K1857" s="36"/>
      <c r="L1857" s="82"/>
      <c r="M1857" s="82"/>
      <c r="N1857" s="77"/>
      <c r="O1857" s="84" t="s">
        <v>233</v>
      </c>
      <c r="P1857" s="86">
        <v>43168.062847222223</v>
      </c>
      <c r="Q1857" s="84" t="s">
        <v>2539</v>
      </c>
      <c r="R1857" s="84"/>
      <c r="S1857" s="84"/>
      <c r="T1857" s="84" t="s">
        <v>3626</v>
      </c>
      <c r="U1857" s="84"/>
      <c r="V1857" s="87" t="s">
        <v>4960</v>
      </c>
      <c r="W1857" s="86">
        <v>43168.062847222223</v>
      </c>
      <c r="X1857" s="87" t="s">
        <v>6438</v>
      </c>
      <c r="Y1857" s="84"/>
      <c r="Z1857" s="84"/>
      <c r="AA1857" s="90" t="s">
        <v>8017</v>
      </c>
      <c r="AB1857" s="84"/>
      <c r="AC1857" s="84" t="b">
        <v>0</v>
      </c>
      <c r="AD1857" s="84">
        <v>0</v>
      </c>
      <c r="AE1857" s="90" t="s">
        <v>243</v>
      </c>
      <c r="AF1857" s="84" t="b">
        <v>0</v>
      </c>
      <c r="AG1857" s="84" t="s">
        <v>248</v>
      </c>
      <c r="AH1857" s="84"/>
      <c r="AI1857" s="90" t="s">
        <v>243</v>
      </c>
      <c r="AJ1857" s="84" t="b">
        <v>0</v>
      </c>
      <c r="AK1857" s="84">
        <v>378</v>
      </c>
      <c r="AL1857" s="90" t="s">
        <v>8016</v>
      </c>
      <c r="AM1857" s="84" t="s">
        <v>251</v>
      </c>
      <c r="AN1857" s="84" t="b">
        <v>0</v>
      </c>
      <c r="AO1857" s="90" t="s">
        <v>8016</v>
      </c>
      <c r="AP1857" s="84" t="s">
        <v>179</v>
      </c>
      <c r="AQ1857" s="84">
        <v>0</v>
      </c>
      <c r="AR1857" s="84">
        <v>0</v>
      </c>
      <c r="AS1857" s="84"/>
      <c r="AT1857" s="84"/>
      <c r="AU1857" s="84"/>
      <c r="AV1857" s="84"/>
      <c r="AW1857" s="84"/>
      <c r="AX1857" s="84"/>
      <c r="AY1857" s="84"/>
      <c r="AZ1857" s="84"/>
    </row>
    <row r="1858" spans="1:52" x14ac:dyDescent="0.25">
      <c r="A1858" s="69" t="s">
        <v>1821</v>
      </c>
      <c r="B1858" s="69" t="s">
        <v>215</v>
      </c>
      <c r="C1858" s="70"/>
      <c r="D1858" s="71"/>
      <c r="E1858" s="72"/>
      <c r="F1858" s="73"/>
      <c r="G1858" s="70"/>
      <c r="H1858" s="74"/>
      <c r="I1858" s="75"/>
      <c r="J1858" s="75"/>
      <c r="K1858" s="36"/>
      <c r="L1858" s="82"/>
      <c r="M1858" s="82"/>
      <c r="N1858" s="77"/>
      <c r="O1858" s="84" t="s">
        <v>233</v>
      </c>
      <c r="P1858" s="86">
        <v>43168.062847222223</v>
      </c>
      <c r="Q1858" s="84" t="s">
        <v>2420</v>
      </c>
      <c r="R1858" s="84"/>
      <c r="S1858" s="84"/>
      <c r="T1858" s="84" t="s">
        <v>3582</v>
      </c>
      <c r="U1858" s="84"/>
      <c r="V1858" s="87" t="s">
        <v>4961</v>
      </c>
      <c r="W1858" s="86">
        <v>43168.062847222223</v>
      </c>
      <c r="X1858" s="87" t="s">
        <v>6439</v>
      </c>
      <c r="Y1858" s="84"/>
      <c r="Z1858" s="84"/>
      <c r="AA1858" s="90" t="s">
        <v>8018</v>
      </c>
      <c r="AB1858" s="84"/>
      <c r="AC1858" s="84" t="b">
        <v>0</v>
      </c>
      <c r="AD1858" s="84">
        <v>0</v>
      </c>
      <c r="AE1858" s="90" t="s">
        <v>243</v>
      </c>
      <c r="AF1858" s="84" t="b">
        <v>0</v>
      </c>
      <c r="AG1858" s="84" t="s">
        <v>248</v>
      </c>
      <c r="AH1858" s="84"/>
      <c r="AI1858" s="90" t="s">
        <v>243</v>
      </c>
      <c r="AJ1858" s="84" t="b">
        <v>0</v>
      </c>
      <c r="AK1858" s="84">
        <v>1465</v>
      </c>
      <c r="AL1858" s="90" t="s">
        <v>6776</v>
      </c>
      <c r="AM1858" s="84" t="s">
        <v>251</v>
      </c>
      <c r="AN1858" s="84" t="b">
        <v>0</v>
      </c>
      <c r="AO1858" s="90" t="s">
        <v>6776</v>
      </c>
      <c r="AP1858" s="84" t="s">
        <v>179</v>
      </c>
      <c r="AQ1858" s="84">
        <v>0</v>
      </c>
      <c r="AR1858" s="84">
        <v>0</v>
      </c>
      <c r="AS1858" s="84"/>
      <c r="AT1858" s="84"/>
      <c r="AU1858" s="84"/>
      <c r="AV1858" s="84"/>
      <c r="AW1858" s="84"/>
      <c r="AX1858" s="84"/>
      <c r="AY1858" s="84"/>
      <c r="AZ1858" s="84"/>
    </row>
    <row r="1859" spans="1:52" x14ac:dyDescent="0.25">
      <c r="A1859" s="69" t="s">
        <v>1822</v>
      </c>
      <c r="B1859" s="69" t="s">
        <v>1822</v>
      </c>
      <c r="C1859" s="70"/>
      <c r="D1859" s="71"/>
      <c r="E1859" s="72"/>
      <c r="F1859" s="73"/>
      <c r="G1859" s="70"/>
      <c r="H1859" s="74"/>
      <c r="I1859" s="75"/>
      <c r="J1859" s="75"/>
      <c r="K1859" s="36"/>
      <c r="L1859" s="82"/>
      <c r="M1859" s="82"/>
      <c r="N1859" s="77"/>
      <c r="O1859" s="84" t="s">
        <v>179</v>
      </c>
      <c r="P1859" s="86">
        <v>43168.060752314814</v>
      </c>
      <c r="Q1859" s="84" t="s">
        <v>3030</v>
      </c>
      <c r="R1859" s="84"/>
      <c r="S1859" s="84"/>
      <c r="T1859" s="84" t="s">
        <v>3805</v>
      </c>
      <c r="U1859" s="87" t="s">
        <v>4021</v>
      </c>
      <c r="V1859" s="87" t="s">
        <v>4021</v>
      </c>
      <c r="W1859" s="86">
        <v>43168.060752314814</v>
      </c>
      <c r="X1859" s="87" t="s">
        <v>6440</v>
      </c>
      <c r="Y1859" s="84"/>
      <c r="Z1859" s="84"/>
      <c r="AA1859" s="90" t="s">
        <v>8019</v>
      </c>
      <c r="AB1859" s="84"/>
      <c r="AC1859" s="84" t="b">
        <v>0</v>
      </c>
      <c r="AD1859" s="84">
        <v>0</v>
      </c>
      <c r="AE1859" s="90" t="s">
        <v>243</v>
      </c>
      <c r="AF1859" s="84" t="b">
        <v>0</v>
      </c>
      <c r="AG1859" s="84" t="s">
        <v>249</v>
      </c>
      <c r="AH1859" s="84"/>
      <c r="AI1859" s="90" t="s">
        <v>243</v>
      </c>
      <c r="AJ1859" s="84" t="b">
        <v>0</v>
      </c>
      <c r="AK1859" s="84">
        <v>0</v>
      </c>
      <c r="AL1859" s="90" t="s">
        <v>243</v>
      </c>
      <c r="AM1859" s="84" t="s">
        <v>252</v>
      </c>
      <c r="AN1859" s="84" t="b">
        <v>0</v>
      </c>
      <c r="AO1859" s="90" t="s">
        <v>8019</v>
      </c>
      <c r="AP1859" s="84" t="s">
        <v>179</v>
      </c>
      <c r="AQ1859" s="84">
        <v>0</v>
      </c>
      <c r="AR1859" s="84">
        <v>0</v>
      </c>
      <c r="AS1859" s="84"/>
      <c r="AT1859" s="84"/>
      <c r="AU1859" s="84"/>
      <c r="AV1859" s="84"/>
      <c r="AW1859" s="84"/>
      <c r="AX1859" s="84"/>
      <c r="AY1859" s="84"/>
      <c r="AZ1859" s="84"/>
    </row>
    <row r="1860" spans="1:52" x14ac:dyDescent="0.25">
      <c r="A1860" s="69" t="s">
        <v>1822</v>
      </c>
      <c r="B1860" s="69" t="s">
        <v>1822</v>
      </c>
      <c r="C1860" s="70"/>
      <c r="D1860" s="71"/>
      <c r="E1860" s="72"/>
      <c r="F1860" s="73"/>
      <c r="G1860" s="70"/>
      <c r="H1860" s="74"/>
      <c r="I1860" s="75"/>
      <c r="J1860" s="75"/>
      <c r="K1860" s="36"/>
      <c r="L1860" s="82"/>
      <c r="M1860" s="82"/>
      <c r="N1860" s="77"/>
      <c r="O1860" s="84" t="s">
        <v>179</v>
      </c>
      <c r="P1860" s="86">
        <v>43168.061493055553</v>
      </c>
      <c r="Q1860" s="84" t="s">
        <v>3031</v>
      </c>
      <c r="R1860" s="84"/>
      <c r="S1860" s="84"/>
      <c r="T1860" s="84" t="s">
        <v>3805</v>
      </c>
      <c r="U1860" s="87" t="s">
        <v>4022</v>
      </c>
      <c r="V1860" s="87" t="s">
        <v>4022</v>
      </c>
      <c r="W1860" s="86">
        <v>43168.061493055553</v>
      </c>
      <c r="X1860" s="87" t="s">
        <v>6441</v>
      </c>
      <c r="Y1860" s="84"/>
      <c r="Z1860" s="84"/>
      <c r="AA1860" s="90" t="s">
        <v>8020</v>
      </c>
      <c r="AB1860" s="84"/>
      <c r="AC1860" s="84" t="b">
        <v>0</v>
      </c>
      <c r="AD1860" s="84">
        <v>0</v>
      </c>
      <c r="AE1860" s="90" t="s">
        <v>243</v>
      </c>
      <c r="AF1860" s="84" t="b">
        <v>0</v>
      </c>
      <c r="AG1860" s="84" t="s">
        <v>248</v>
      </c>
      <c r="AH1860" s="84"/>
      <c r="AI1860" s="90" t="s">
        <v>243</v>
      </c>
      <c r="AJ1860" s="84" t="b">
        <v>0</v>
      </c>
      <c r="AK1860" s="84">
        <v>0</v>
      </c>
      <c r="AL1860" s="90" t="s">
        <v>243</v>
      </c>
      <c r="AM1860" s="84" t="s">
        <v>252</v>
      </c>
      <c r="AN1860" s="84" t="b">
        <v>0</v>
      </c>
      <c r="AO1860" s="90" t="s">
        <v>8020</v>
      </c>
      <c r="AP1860" s="84" t="s">
        <v>179</v>
      </c>
      <c r="AQ1860" s="84">
        <v>0</v>
      </c>
      <c r="AR1860" s="84">
        <v>0</v>
      </c>
      <c r="AS1860" s="84"/>
      <c r="AT1860" s="84"/>
      <c r="AU1860" s="84"/>
      <c r="AV1860" s="84"/>
      <c r="AW1860" s="84"/>
      <c r="AX1860" s="84"/>
      <c r="AY1860" s="84"/>
      <c r="AZ1860" s="84"/>
    </row>
    <row r="1861" spans="1:52" x14ac:dyDescent="0.25">
      <c r="A1861" s="69" t="s">
        <v>1822</v>
      </c>
      <c r="B1861" s="69" t="s">
        <v>1822</v>
      </c>
      <c r="C1861" s="70"/>
      <c r="D1861" s="71"/>
      <c r="E1861" s="72"/>
      <c r="F1861" s="73"/>
      <c r="G1861" s="70"/>
      <c r="H1861" s="74"/>
      <c r="I1861" s="75"/>
      <c r="J1861" s="75"/>
      <c r="K1861" s="36"/>
      <c r="L1861" s="82"/>
      <c r="M1861" s="82"/>
      <c r="N1861" s="77"/>
      <c r="O1861" s="84" t="s">
        <v>179</v>
      </c>
      <c r="P1861" s="86">
        <v>43168.06287037037</v>
      </c>
      <c r="Q1861" s="84" t="s">
        <v>3032</v>
      </c>
      <c r="R1861" s="84"/>
      <c r="S1861" s="84"/>
      <c r="T1861" s="84" t="s">
        <v>3805</v>
      </c>
      <c r="U1861" s="87" t="s">
        <v>4023</v>
      </c>
      <c r="V1861" s="87" t="s">
        <v>4023</v>
      </c>
      <c r="W1861" s="86">
        <v>43168.06287037037</v>
      </c>
      <c r="X1861" s="87" t="s">
        <v>6442</v>
      </c>
      <c r="Y1861" s="84"/>
      <c r="Z1861" s="84"/>
      <c r="AA1861" s="90" t="s">
        <v>8021</v>
      </c>
      <c r="AB1861" s="84"/>
      <c r="AC1861" s="84" t="b">
        <v>0</v>
      </c>
      <c r="AD1861" s="84">
        <v>1</v>
      </c>
      <c r="AE1861" s="90" t="s">
        <v>243</v>
      </c>
      <c r="AF1861" s="84" t="b">
        <v>0</v>
      </c>
      <c r="AG1861" s="84" t="s">
        <v>248</v>
      </c>
      <c r="AH1861" s="84"/>
      <c r="AI1861" s="90" t="s">
        <v>243</v>
      </c>
      <c r="AJ1861" s="84" t="b">
        <v>0</v>
      </c>
      <c r="AK1861" s="84">
        <v>0</v>
      </c>
      <c r="AL1861" s="90" t="s">
        <v>243</v>
      </c>
      <c r="AM1861" s="84" t="s">
        <v>252</v>
      </c>
      <c r="AN1861" s="84" t="b">
        <v>0</v>
      </c>
      <c r="AO1861" s="90" t="s">
        <v>8021</v>
      </c>
      <c r="AP1861" s="84" t="s">
        <v>179</v>
      </c>
      <c r="AQ1861" s="84">
        <v>0</v>
      </c>
      <c r="AR1861" s="84">
        <v>0</v>
      </c>
      <c r="AS1861" s="84"/>
      <c r="AT1861" s="84"/>
      <c r="AU1861" s="84"/>
      <c r="AV1861" s="84"/>
      <c r="AW1861" s="84"/>
      <c r="AX1861" s="84"/>
      <c r="AY1861" s="84"/>
      <c r="AZ1861" s="84"/>
    </row>
    <row r="1862" spans="1:52" x14ac:dyDescent="0.25">
      <c r="A1862" s="69" t="s">
        <v>1823</v>
      </c>
      <c r="B1862" s="69" t="s">
        <v>2342</v>
      </c>
      <c r="C1862" s="70"/>
      <c r="D1862" s="71"/>
      <c r="E1862" s="72"/>
      <c r="F1862" s="73"/>
      <c r="G1862" s="70"/>
      <c r="H1862" s="74"/>
      <c r="I1862" s="75"/>
      <c r="J1862" s="75"/>
      <c r="K1862" s="36"/>
      <c r="L1862" s="82"/>
      <c r="M1862" s="82"/>
      <c r="N1862" s="77"/>
      <c r="O1862" s="84" t="s">
        <v>233</v>
      </c>
      <c r="P1862" s="86">
        <v>43168.062928240739</v>
      </c>
      <c r="Q1862" s="84" t="s">
        <v>3033</v>
      </c>
      <c r="R1862" s="87" t="s">
        <v>3383</v>
      </c>
      <c r="S1862" s="84" t="s">
        <v>3526</v>
      </c>
      <c r="T1862" s="84" t="s">
        <v>3806</v>
      </c>
      <c r="U1862" s="87" t="s">
        <v>4024</v>
      </c>
      <c r="V1862" s="87" t="s">
        <v>4024</v>
      </c>
      <c r="W1862" s="86">
        <v>43168.062928240739</v>
      </c>
      <c r="X1862" s="87" t="s">
        <v>6443</v>
      </c>
      <c r="Y1862" s="84"/>
      <c r="Z1862" s="84"/>
      <c r="AA1862" s="90" t="s">
        <v>8022</v>
      </c>
      <c r="AB1862" s="84"/>
      <c r="AC1862" s="84" t="b">
        <v>0</v>
      </c>
      <c r="AD1862" s="84">
        <v>0</v>
      </c>
      <c r="AE1862" s="90" t="s">
        <v>243</v>
      </c>
      <c r="AF1862" s="84" t="b">
        <v>0</v>
      </c>
      <c r="AG1862" s="84" t="s">
        <v>248</v>
      </c>
      <c r="AH1862" s="84"/>
      <c r="AI1862" s="90" t="s">
        <v>243</v>
      </c>
      <c r="AJ1862" s="84" t="b">
        <v>0</v>
      </c>
      <c r="AK1862" s="84">
        <v>0</v>
      </c>
      <c r="AL1862" s="90" t="s">
        <v>243</v>
      </c>
      <c r="AM1862" s="84" t="s">
        <v>8546</v>
      </c>
      <c r="AN1862" s="84" t="b">
        <v>0</v>
      </c>
      <c r="AO1862" s="90" t="s">
        <v>8022</v>
      </c>
      <c r="AP1862" s="84" t="s">
        <v>179</v>
      </c>
      <c r="AQ1862" s="84">
        <v>0</v>
      </c>
      <c r="AR1862" s="84">
        <v>0</v>
      </c>
      <c r="AS1862" s="84"/>
      <c r="AT1862" s="84"/>
      <c r="AU1862" s="84"/>
      <c r="AV1862" s="84"/>
      <c r="AW1862" s="84"/>
      <c r="AX1862" s="84"/>
      <c r="AY1862" s="84"/>
      <c r="AZ1862" s="84"/>
    </row>
    <row r="1863" spans="1:52" x14ac:dyDescent="0.25">
      <c r="A1863" s="69" t="s">
        <v>1824</v>
      </c>
      <c r="B1863" s="69" t="s">
        <v>229</v>
      </c>
      <c r="C1863" s="70"/>
      <c r="D1863" s="71"/>
      <c r="E1863" s="72"/>
      <c r="F1863" s="73"/>
      <c r="G1863" s="70"/>
      <c r="H1863" s="74"/>
      <c r="I1863" s="75"/>
      <c r="J1863" s="75"/>
      <c r="K1863" s="36"/>
      <c r="L1863" s="82"/>
      <c r="M1863" s="82"/>
      <c r="N1863" s="77"/>
      <c r="O1863" s="84" t="s">
        <v>233</v>
      </c>
      <c r="P1863" s="86">
        <v>43167.751608796294</v>
      </c>
      <c r="Q1863" s="84" t="s">
        <v>3034</v>
      </c>
      <c r="R1863" s="84"/>
      <c r="S1863" s="84"/>
      <c r="T1863" s="84" t="s">
        <v>3547</v>
      </c>
      <c r="U1863" s="84"/>
      <c r="V1863" s="87" t="s">
        <v>4962</v>
      </c>
      <c r="W1863" s="86">
        <v>43167.751608796294</v>
      </c>
      <c r="X1863" s="87" t="s">
        <v>6444</v>
      </c>
      <c r="Y1863" s="84"/>
      <c r="Z1863" s="84"/>
      <c r="AA1863" s="90" t="s">
        <v>8023</v>
      </c>
      <c r="AB1863" s="84"/>
      <c r="AC1863" s="84" t="b">
        <v>0</v>
      </c>
      <c r="AD1863" s="84">
        <v>443</v>
      </c>
      <c r="AE1863" s="90" t="s">
        <v>243</v>
      </c>
      <c r="AF1863" s="84" t="b">
        <v>0</v>
      </c>
      <c r="AG1863" s="84" t="s">
        <v>248</v>
      </c>
      <c r="AH1863" s="84"/>
      <c r="AI1863" s="90" t="s">
        <v>243</v>
      </c>
      <c r="AJ1863" s="84" t="b">
        <v>0</v>
      </c>
      <c r="AK1863" s="84">
        <v>20</v>
      </c>
      <c r="AL1863" s="90" t="s">
        <v>243</v>
      </c>
      <c r="AM1863" s="84" t="s">
        <v>252</v>
      </c>
      <c r="AN1863" s="84" t="b">
        <v>0</v>
      </c>
      <c r="AO1863" s="90" t="s">
        <v>8023</v>
      </c>
      <c r="AP1863" s="84" t="s">
        <v>270</v>
      </c>
      <c r="AQ1863" s="84">
        <v>0</v>
      </c>
      <c r="AR1863" s="84">
        <v>0</v>
      </c>
      <c r="AS1863" s="84"/>
      <c r="AT1863" s="84"/>
      <c r="AU1863" s="84"/>
      <c r="AV1863" s="84"/>
      <c r="AW1863" s="84"/>
      <c r="AX1863" s="84"/>
      <c r="AY1863" s="84"/>
      <c r="AZ1863" s="84"/>
    </row>
    <row r="1864" spans="1:52" x14ac:dyDescent="0.25">
      <c r="A1864" s="69" t="s">
        <v>1825</v>
      </c>
      <c r="B1864" s="69" t="s">
        <v>229</v>
      </c>
      <c r="C1864" s="70"/>
      <c r="D1864" s="71"/>
      <c r="E1864" s="72"/>
      <c r="F1864" s="73"/>
      <c r="G1864" s="70"/>
      <c r="H1864" s="74"/>
      <c r="I1864" s="75"/>
      <c r="J1864" s="75"/>
      <c r="K1864" s="36"/>
      <c r="L1864" s="82"/>
      <c r="M1864" s="82"/>
      <c r="N1864" s="77"/>
      <c r="O1864" s="84" t="s">
        <v>233</v>
      </c>
      <c r="P1864" s="86">
        <v>43168.062939814816</v>
      </c>
      <c r="Q1864" s="84" t="s">
        <v>3035</v>
      </c>
      <c r="R1864" s="84"/>
      <c r="S1864" s="84"/>
      <c r="T1864" s="84" t="s">
        <v>3547</v>
      </c>
      <c r="U1864" s="84"/>
      <c r="V1864" s="87" t="s">
        <v>4963</v>
      </c>
      <c r="W1864" s="86">
        <v>43168.062939814816</v>
      </c>
      <c r="X1864" s="87" t="s">
        <v>6445</v>
      </c>
      <c r="Y1864" s="84"/>
      <c r="Z1864" s="84"/>
      <c r="AA1864" s="90" t="s">
        <v>8024</v>
      </c>
      <c r="AB1864" s="84"/>
      <c r="AC1864" s="84" t="b">
        <v>0</v>
      </c>
      <c r="AD1864" s="84">
        <v>0</v>
      </c>
      <c r="AE1864" s="90" t="s">
        <v>243</v>
      </c>
      <c r="AF1864" s="84" t="b">
        <v>0</v>
      </c>
      <c r="AG1864" s="84" t="s">
        <v>248</v>
      </c>
      <c r="AH1864" s="84"/>
      <c r="AI1864" s="90" t="s">
        <v>243</v>
      </c>
      <c r="AJ1864" s="84" t="b">
        <v>0</v>
      </c>
      <c r="AK1864" s="84">
        <v>20</v>
      </c>
      <c r="AL1864" s="90" t="s">
        <v>8023</v>
      </c>
      <c r="AM1864" s="84" t="s">
        <v>252</v>
      </c>
      <c r="AN1864" s="84" t="b">
        <v>0</v>
      </c>
      <c r="AO1864" s="90" t="s">
        <v>8023</v>
      </c>
      <c r="AP1864" s="84" t="s">
        <v>179</v>
      </c>
      <c r="AQ1864" s="84">
        <v>0</v>
      </c>
      <c r="AR1864" s="84">
        <v>0</v>
      </c>
      <c r="AS1864" s="84"/>
      <c r="AT1864" s="84"/>
      <c r="AU1864" s="84"/>
      <c r="AV1864" s="84"/>
      <c r="AW1864" s="84"/>
      <c r="AX1864" s="84"/>
      <c r="AY1864" s="84"/>
      <c r="AZ1864" s="84"/>
    </row>
    <row r="1865" spans="1:52" x14ac:dyDescent="0.25">
      <c r="A1865" s="69" t="s">
        <v>1825</v>
      </c>
      <c r="B1865" s="69" t="s">
        <v>1824</v>
      </c>
      <c r="C1865" s="70"/>
      <c r="D1865" s="71"/>
      <c r="E1865" s="72"/>
      <c r="F1865" s="73"/>
      <c r="G1865" s="70"/>
      <c r="H1865" s="74"/>
      <c r="I1865" s="75"/>
      <c r="J1865" s="75"/>
      <c r="K1865" s="36"/>
      <c r="L1865" s="82"/>
      <c r="M1865" s="82"/>
      <c r="N1865" s="77"/>
      <c r="O1865" s="84" t="s">
        <v>233</v>
      </c>
      <c r="P1865" s="86">
        <v>43168.062939814816</v>
      </c>
      <c r="Q1865" s="84" t="s">
        <v>3035</v>
      </c>
      <c r="R1865" s="84"/>
      <c r="S1865" s="84"/>
      <c r="T1865" s="84" t="s">
        <v>3547</v>
      </c>
      <c r="U1865" s="84"/>
      <c r="V1865" s="87" t="s">
        <v>4963</v>
      </c>
      <c r="W1865" s="86">
        <v>43168.062939814816</v>
      </c>
      <c r="X1865" s="87" t="s">
        <v>6445</v>
      </c>
      <c r="Y1865" s="84"/>
      <c r="Z1865" s="84"/>
      <c r="AA1865" s="90" t="s">
        <v>8024</v>
      </c>
      <c r="AB1865" s="84"/>
      <c r="AC1865" s="84" t="b">
        <v>0</v>
      </c>
      <c r="AD1865" s="84">
        <v>0</v>
      </c>
      <c r="AE1865" s="90" t="s">
        <v>243</v>
      </c>
      <c r="AF1865" s="84" t="b">
        <v>0</v>
      </c>
      <c r="AG1865" s="84" t="s">
        <v>248</v>
      </c>
      <c r="AH1865" s="84"/>
      <c r="AI1865" s="90" t="s">
        <v>243</v>
      </c>
      <c r="AJ1865" s="84" t="b">
        <v>0</v>
      </c>
      <c r="AK1865" s="84">
        <v>20</v>
      </c>
      <c r="AL1865" s="90" t="s">
        <v>8023</v>
      </c>
      <c r="AM1865" s="84" t="s">
        <v>252</v>
      </c>
      <c r="AN1865" s="84" t="b">
        <v>0</v>
      </c>
      <c r="AO1865" s="90" t="s">
        <v>8023</v>
      </c>
      <c r="AP1865" s="84" t="s">
        <v>179</v>
      </c>
      <c r="AQ1865" s="84">
        <v>0</v>
      </c>
      <c r="AR1865" s="84">
        <v>0</v>
      </c>
      <c r="AS1865" s="84"/>
      <c r="AT1865" s="84"/>
      <c r="AU1865" s="84"/>
      <c r="AV1865" s="84"/>
      <c r="AW1865" s="84"/>
      <c r="AX1865" s="84"/>
      <c r="AY1865" s="84"/>
      <c r="AZ1865" s="84"/>
    </row>
    <row r="1866" spans="1:52" x14ac:dyDescent="0.25">
      <c r="A1866" s="69" t="s">
        <v>1826</v>
      </c>
      <c r="B1866" s="69" t="s">
        <v>2039</v>
      </c>
      <c r="C1866" s="70"/>
      <c r="D1866" s="71"/>
      <c r="E1866" s="72"/>
      <c r="F1866" s="73"/>
      <c r="G1866" s="70"/>
      <c r="H1866" s="74"/>
      <c r="I1866" s="75"/>
      <c r="J1866" s="75"/>
      <c r="K1866" s="36"/>
      <c r="L1866" s="82"/>
      <c r="M1866" s="82"/>
      <c r="N1866" s="77"/>
      <c r="O1866" s="84" t="s">
        <v>233</v>
      </c>
      <c r="P1866" s="86">
        <v>43168.062939814816</v>
      </c>
      <c r="Q1866" s="84" t="s">
        <v>2855</v>
      </c>
      <c r="R1866" s="84"/>
      <c r="S1866" s="84"/>
      <c r="T1866" s="84" t="s">
        <v>3547</v>
      </c>
      <c r="U1866" s="87" t="s">
        <v>3980</v>
      </c>
      <c r="V1866" s="87" t="s">
        <v>3980</v>
      </c>
      <c r="W1866" s="86">
        <v>43168.062939814816</v>
      </c>
      <c r="X1866" s="87" t="s">
        <v>6446</v>
      </c>
      <c r="Y1866" s="84"/>
      <c r="Z1866" s="84"/>
      <c r="AA1866" s="90" t="s">
        <v>8025</v>
      </c>
      <c r="AB1866" s="84"/>
      <c r="AC1866" s="84" t="b">
        <v>0</v>
      </c>
      <c r="AD1866" s="84">
        <v>0</v>
      </c>
      <c r="AE1866" s="90" t="s">
        <v>243</v>
      </c>
      <c r="AF1866" s="84" t="b">
        <v>0</v>
      </c>
      <c r="AG1866" s="84" t="s">
        <v>248</v>
      </c>
      <c r="AH1866" s="84"/>
      <c r="AI1866" s="90" t="s">
        <v>243</v>
      </c>
      <c r="AJ1866" s="84" t="b">
        <v>0</v>
      </c>
      <c r="AK1866" s="84">
        <v>9</v>
      </c>
      <c r="AL1866" s="90" t="s">
        <v>8269</v>
      </c>
      <c r="AM1866" s="84" t="s">
        <v>253</v>
      </c>
      <c r="AN1866" s="84" t="b">
        <v>0</v>
      </c>
      <c r="AO1866" s="90" t="s">
        <v>8269</v>
      </c>
      <c r="AP1866" s="84" t="s">
        <v>179</v>
      </c>
      <c r="AQ1866" s="84">
        <v>0</v>
      </c>
      <c r="AR1866" s="84">
        <v>0</v>
      </c>
      <c r="AS1866" s="84"/>
      <c r="AT1866" s="84"/>
      <c r="AU1866" s="84"/>
      <c r="AV1866" s="84"/>
      <c r="AW1866" s="84"/>
      <c r="AX1866" s="84"/>
      <c r="AY1866" s="84"/>
      <c r="AZ1866" s="84"/>
    </row>
    <row r="1867" spans="1:52" x14ac:dyDescent="0.25">
      <c r="A1867" s="69" t="s">
        <v>1827</v>
      </c>
      <c r="B1867" s="69" t="s">
        <v>2030</v>
      </c>
      <c r="C1867" s="70"/>
      <c r="D1867" s="71"/>
      <c r="E1867" s="72"/>
      <c r="F1867" s="73"/>
      <c r="G1867" s="70"/>
      <c r="H1867" s="74"/>
      <c r="I1867" s="75"/>
      <c r="J1867" s="75"/>
      <c r="K1867" s="36"/>
      <c r="L1867" s="82"/>
      <c r="M1867" s="82"/>
      <c r="N1867" s="77"/>
      <c r="O1867" s="84" t="s">
        <v>233</v>
      </c>
      <c r="P1867" s="86">
        <v>43168.062962962962</v>
      </c>
      <c r="Q1867" s="84" t="s">
        <v>2479</v>
      </c>
      <c r="R1867" s="84"/>
      <c r="S1867" s="84"/>
      <c r="T1867" s="84"/>
      <c r="U1867" s="84"/>
      <c r="V1867" s="87" t="s">
        <v>4964</v>
      </c>
      <c r="W1867" s="86">
        <v>43168.062962962962</v>
      </c>
      <c r="X1867" s="87" t="s">
        <v>6447</v>
      </c>
      <c r="Y1867" s="84"/>
      <c r="Z1867" s="84"/>
      <c r="AA1867" s="90" t="s">
        <v>8026</v>
      </c>
      <c r="AB1867" s="84"/>
      <c r="AC1867" s="84" t="b">
        <v>0</v>
      </c>
      <c r="AD1867" s="84">
        <v>0</v>
      </c>
      <c r="AE1867" s="90" t="s">
        <v>243</v>
      </c>
      <c r="AF1867" s="84" t="b">
        <v>0</v>
      </c>
      <c r="AG1867" s="84" t="s">
        <v>8486</v>
      </c>
      <c r="AH1867" s="84"/>
      <c r="AI1867" s="90" t="s">
        <v>243</v>
      </c>
      <c r="AJ1867" s="84" t="b">
        <v>0</v>
      </c>
      <c r="AK1867" s="84">
        <v>549</v>
      </c>
      <c r="AL1867" s="90" t="s">
        <v>8260</v>
      </c>
      <c r="AM1867" s="84" t="s">
        <v>251</v>
      </c>
      <c r="AN1867" s="84" t="b">
        <v>0</v>
      </c>
      <c r="AO1867" s="90" t="s">
        <v>8260</v>
      </c>
      <c r="AP1867" s="84" t="s">
        <v>179</v>
      </c>
      <c r="AQ1867" s="84">
        <v>0</v>
      </c>
      <c r="AR1867" s="84">
        <v>0</v>
      </c>
      <c r="AS1867" s="84"/>
      <c r="AT1867" s="84"/>
      <c r="AU1867" s="84"/>
      <c r="AV1867" s="84"/>
      <c r="AW1867" s="84"/>
      <c r="AX1867" s="84"/>
      <c r="AY1867" s="84"/>
      <c r="AZ1867" s="84"/>
    </row>
    <row r="1868" spans="1:52" x14ac:dyDescent="0.25">
      <c r="A1868" s="69" t="s">
        <v>1828</v>
      </c>
      <c r="B1868" s="69" t="s">
        <v>2095</v>
      </c>
      <c r="C1868" s="70"/>
      <c r="D1868" s="71"/>
      <c r="E1868" s="72"/>
      <c r="F1868" s="73"/>
      <c r="G1868" s="70"/>
      <c r="H1868" s="74"/>
      <c r="I1868" s="75"/>
      <c r="J1868" s="75"/>
      <c r="K1868" s="36"/>
      <c r="L1868" s="82"/>
      <c r="M1868" s="82"/>
      <c r="N1868" s="77"/>
      <c r="O1868" s="84" t="s">
        <v>233</v>
      </c>
      <c r="P1868" s="86">
        <v>43168.062974537039</v>
      </c>
      <c r="Q1868" s="84" t="s">
        <v>2400</v>
      </c>
      <c r="R1868" s="84"/>
      <c r="S1868" s="84"/>
      <c r="T1868" s="84"/>
      <c r="U1868" s="84"/>
      <c r="V1868" s="87" t="s">
        <v>4965</v>
      </c>
      <c r="W1868" s="86">
        <v>43168.062974537039</v>
      </c>
      <c r="X1868" s="87" t="s">
        <v>6448</v>
      </c>
      <c r="Y1868" s="84"/>
      <c r="Z1868" s="84"/>
      <c r="AA1868" s="90" t="s">
        <v>8027</v>
      </c>
      <c r="AB1868" s="84"/>
      <c r="AC1868" s="84" t="b">
        <v>0</v>
      </c>
      <c r="AD1868" s="84">
        <v>0</v>
      </c>
      <c r="AE1868" s="90" t="s">
        <v>243</v>
      </c>
      <c r="AF1868" s="84" t="b">
        <v>0</v>
      </c>
      <c r="AG1868" s="84" t="s">
        <v>532</v>
      </c>
      <c r="AH1868" s="84"/>
      <c r="AI1868" s="90" t="s">
        <v>243</v>
      </c>
      <c r="AJ1868" s="84" t="b">
        <v>0</v>
      </c>
      <c r="AK1868" s="84">
        <v>369</v>
      </c>
      <c r="AL1868" s="90" t="s">
        <v>8332</v>
      </c>
      <c r="AM1868" s="84" t="s">
        <v>251</v>
      </c>
      <c r="AN1868" s="84" t="b">
        <v>0</v>
      </c>
      <c r="AO1868" s="90" t="s">
        <v>8332</v>
      </c>
      <c r="AP1868" s="84" t="s">
        <v>179</v>
      </c>
      <c r="AQ1868" s="84">
        <v>0</v>
      </c>
      <c r="AR1868" s="84">
        <v>0</v>
      </c>
      <c r="AS1868" s="84"/>
      <c r="AT1868" s="84"/>
      <c r="AU1868" s="84"/>
      <c r="AV1868" s="84"/>
      <c r="AW1868" s="84"/>
      <c r="AX1868" s="84"/>
      <c r="AY1868" s="84"/>
      <c r="AZ1868" s="84"/>
    </row>
    <row r="1869" spans="1:52" x14ac:dyDescent="0.25">
      <c r="A1869" s="69" t="s">
        <v>1829</v>
      </c>
      <c r="B1869" s="69" t="s">
        <v>2156</v>
      </c>
      <c r="C1869" s="70"/>
      <c r="D1869" s="71"/>
      <c r="E1869" s="72"/>
      <c r="F1869" s="73"/>
      <c r="G1869" s="70"/>
      <c r="H1869" s="74"/>
      <c r="I1869" s="75"/>
      <c r="J1869" s="75"/>
      <c r="K1869" s="36"/>
      <c r="L1869" s="82"/>
      <c r="M1869" s="82"/>
      <c r="N1869" s="77"/>
      <c r="O1869" s="84" t="s">
        <v>233</v>
      </c>
      <c r="P1869" s="86">
        <v>43168.062974537039</v>
      </c>
      <c r="Q1869" s="84" t="s">
        <v>3036</v>
      </c>
      <c r="R1869" s="87" t="s">
        <v>3234</v>
      </c>
      <c r="S1869" s="84" t="s">
        <v>3447</v>
      </c>
      <c r="T1869" s="84" t="s">
        <v>3547</v>
      </c>
      <c r="U1869" s="84"/>
      <c r="V1869" s="87" t="s">
        <v>4966</v>
      </c>
      <c r="W1869" s="86">
        <v>43168.062974537039</v>
      </c>
      <c r="X1869" s="87" t="s">
        <v>6449</v>
      </c>
      <c r="Y1869" s="84"/>
      <c r="Z1869" s="84"/>
      <c r="AA1869" s="90" t="s">
        <v>8028</v>
      </c>
      <c r="AB1869" s="84"/>
      <c r="AC1869" s="84" t="b">
        <v>0</v>
      </c>
      <c r="AD1869" s="84">
        <v>0</v>
      </c>
      <c r="AE1869" s="90" t="s">
        <v>243</v>
      </c>
      <c r="AF1869" s="84" t="b">
        <v>0</v>
      </c>
      <c r="AG1869" s="84" t="s">
        <v>250</v>
      </c>
      <c r="AH1869" s="84"/>
      <c r="AI1869" s="90" t="s">
        <v>243</v>
      </c>
      <c r="AJ1869" s="84" t="b">
        <v>0</v>
      </c>
      <c r="AK1869" s="84">
        <v>0</v>
      </c>
      <c r="AL1869" s="90" t="s">
        <v>243</v>
      </c>
      <c r="AM1869" s="84" t="s">
        <v>253</v>
      </c>
      <c r="AN1869" s="84" t="b">
        <v>0</v>
      </c>
      <c r="AO1869" s="90" t="s">
        <v>8028</v>
      </c>
      <c r="AP1869" s="84" t="s">
        <v>179</v>
      </c>
      <c r="AQ1869" s="84">
        <v>0</v>
      </c>
      <c r="AR1869" s="84">
        <v>0</v>
      </c>
      <c r="AS1869" s="84"/>
      <c r="AT1869" s="84"/>
      <c r="AU1869" s="84"/>
      <c r="AV1869" s="84"/>
      <c r="AW1869" s="84"/>
      <c r="AX1869" s="84"/>
      <c r="AY1869" s="84"/>
      <c r="AZ1869" s="84"/>
    </row>
    <row r="1870" spans="1:52" x14ac:dyDescent="0.25">
      <c r="A1870" s="69" t="s">
        <v>1830</v>
      </c>
      <c r="B1870" s="69" t="s">
        <v>341</v>
      </c>
      <c r="C1870" s="70"/>
      <c r="D1870" s="71"/>
      <c r="E1870" s="72"/>
      <c r="F1870" s="73"/>
      <c r="G1870" s="70"/>
      <c r="H1870" s="74"/>
      <c r="I1870" s="75"/>
      <c r="J1870" s="75"/>
      <c r="K1870" s="36"/>
      <c r="L1870" s="82"/>
      <c r="M1870" s="82"/>
      <c r="N1870" s="77"/>
      <c r="O1870" s="84" t="s">
        <v>233</v>
      </c>
      <c r="P1870" s="86">
        <v>43168.062986111108</v>
      </c>
      <c r="Q1870" s="84" t="s">
        <v>2395</v>
      </c>
      <c r="R1870" s="84"/>
      <c r="S1870" s="84"/>
      <c r="T1870" s="84"/>
      <c r="U1870" s="84"/>
      <c r="V1870" s="87" t="s">
        <v>4967</v>
      </c>
      <c r="W1870" s="86">
        <v>43168.062986111108</v>
      </c>
      <c r="X1870" s="87" t="s">
        <v>6450</v>
      </c>
      <c r="Y1870" s="84"/>
      <c r="Z1870" s="84"/>
      <c r="AA1870" s="90" t="s">
        <v>8029</v>
      </c>
      <c r="AB1870" s="84"/>
      <c r="AC1870" s="84" t="b">
        <v>0</v>
      </c>
      <c r="AD1870" s="84">
        <v>0</v>
      </c>
      <c r="AE1870" s="90" t="s">
        <v>243</v>
      </c>
      <c r="AF1870" s="84" t="b">
        <v>0</v>
      </c>
      <c r="AG1870" s="84" t="s">
        <v>248</v>
      </c>
      <c r="AH1870" s="84"/>
      <c r="AI1870" s="90" t="s">
        <v>243</v>
      </c>
      <c r="AJ1870" s="84" t="b">
        <v>0</v>
      </c>
      <c r="AK1870" s="84">
        <v>1489</v>
      </c>
      <c r="AL1870" s="90" t="s">
        <v>7816</v>
      </c>
      <c r="AM1870" s="84" t="s">
        <v>254</v>
      </c>
      <c r="AN1870" s="84" t="b">
        <v>0</v>
      </c>
      <c r="AO1870" s="90" t="s">
        <v>7816</v>
      </c>
      <c r="AP1870" s="84" t="s">
        <v>179</v>
      </c>
      <c r="AQ1870" s="84">
        <v>0</v>
      </c>
      <c r="AR1870" s="84">
        <v>0</v>
      </c>
      <c r="AS1870" s="84"/>
      <c r="AT1870" s="84"/>
      <c r="AU1870" s="84"/>
      <c r="AV1870" s="84"/>
      <c r="AW1870" s="84"/>
      <c r="AX1870" s="84"/>
      <c r="AY1870" s="84"/>
      <c r="AZ1870" s="84"/>
    </row>
    <row r="1871" spans="1:52" x14ac:dyDescent="0.25">
      <c r="A1871" s="69" t="s">
        <v>1830</v>
      </c>
      <c r="B1871" s="69" t="s">
        <v>2135</v>
      </c>
      <c r="C1871" s="70"/>
      <c r="D1871" s="71"/>
      <c r="E1871" s="72"/>
      <c r="F1871" s="73"/>
      <c r="G1871" s="70"/>
      <c r="H1871" s="74"/>
      <c r="I1871" s="75"/>
      <c r="J1871" s="75"/>
      <c r="K1871" s="36"/>
      <c r="L1871" s="82"/>
      <c r="M1871" s="82"/>
      <c r="N1871" s="77"/>
      <c r="O1871" s="84" t="s">
        <v>233</v>
      </c>
      <c r="P1871" s="86">
        <v>43168.062986111108</v>
      </c>
      <c r="Q1871" s="84" t="s">
        <v>2395</v>
      </c>
      <c r="R1871" s="84"/>
      <c r="S1871" s="84"/>
      <c r="T1871" s="84"/>
      <c r="U1871" s="84"/>
      <c r="V1871" s="87" t="s">
        <v>4967</v>
      </c>
      <c r="W1871" s="86">
        <v>43168.062986111108</v>
      </c>
      <c r="X1871" s="87" t="s">
        <v>6450</v>
      </c>
      <c r="Y1871" s="84"/>
      <c r="Z1871" s="84"/>
      <c r="AA1871" s="90" t="s">
        <v>8029</v>
      </c>
      <c r="AB1871" s="84"/>
      <c r="AC1871" s="84" t="b">
        <v>0</v>
      </c>
      <c r="AD1871" s="84">
        <v>0</v>
      </c>
      <c r="AE1871" s="90" t="s">
        <v>243</v>
      </c>
      <c r="AF1871" s="84" t="b">
        <v>0</v>
      </c>
      <c r="AG1871" s="84" t="s">
        <v>248</v>
      </c>
      <c r="AH1871" s="84"/>
      <c r="AI1871" s="90" t="s">
        <v>243</v>
      </c>
      <c r="AJ1871" s="84" t="b">
        <v>0</v>
      </c>
      <c r="AK1871" s="84">
        <v>1489</v>
      </c>
      <c r="AL1871" s="90" t="s">
        <v>7816</v>
      </c>
      <c r="AM1871" s="84" t="s">
        <v>254</v>
      </c>
      <c r="AN1871" s="84" t="b">
        <v>0</v>
      </c>
      <c r="AO1871" s="90" t="s">
        <v>7816</v>
      </c>
      <c r="AP1871" s="84" t="s">
        <v>179</v>
      </c>
      <c r="AQ1871" s="84">
        <v>0</v>
      </c>
      <c r="AR1871" s="84">
        <v>0</v>
      </c>
      <c r="AS1871" s="84"/>
      <c r="AT1871" s="84"/>
      <c r="AU1871" s="84"/>
      <c r="AV1871" s="84"/>
      <c r="AW1871" s="84"/>
      <c r="AX1871" s="84"/>
      <c r="AY1871" s="84"/>
      <c r="AZ1871" s="84"/>
    </row>
    <row r="1872" spans="1:52" x14ac:dyDescent="0.25">
      <c r="A1872" s="69" t="s">
        <v>1830</v>
      </c>
      <c r="B1872" s="69" t="s">
        <v>2136</v>
      </c>
      <c r="C1872" s="70"/>
      <c r="D1872" s="71"/>
      <c r="E1872" s="72"/>
      <c r="F1872" s="73"/>
      <c r="G1872" s="70"/>
      <c r="H1872" s="74"/>
      <c r="I1872" s="75"/>
      <c r="J1872" s="75"/>
      <c r="K1872" s="36"/>
      <c r="L1872" s="82"/>
      <c r="M1872" s="82"/>
      <c r="N1872" s="77"/>
      <c r="O1872" s="84" t="s">
        <v>233</v>
      </c>
      <c r="P1872" s="86">
        <v>43168.062986111108</v>
      </c>
      <c r="Q1872" s="84" t="s">
        <v>2395</v>
      </c>
      <c r="R1872" s="84"/>
      <c r="S1872" s="84"/>
      <c r="T1872" s="84"/>
      <c r="U1872" s="84"/>
      <c r="V1872" s="87" t="s">
        <v>4967</v>
      </c>
      <c r="W1872" s="86">
        <v>43168.062986111108</v>
      </c>
      <c r="X1872" s="87" t="s">
        <v>6450</v>
      </c>
      <c r="Y1872" s="84"/>
      <c r="Z1872" s="84"/>
      <c r="AA1872" s="90" t="s">
        <v>8029</v>
      </c>
      <c r="AB1872" s="84"/>
      <c r="AC1872" s="84" t="b">
        <v>0</v>
      </c>
      <c r="AD1872" s="84">
        <v>0</v>
      </c>
      <c r="AE1872" s="90" t="s">
        <v>243</v>
      </c>
      <c r="AF1872" s="84" t="b">
        <v>0</v>
      </c>
      <c r="AG1872" s="84" t="s">
        <v>248</v>
      </c>
      <c r="AH1872" s="84"/>
      <c r="AI1872" s="90" t="s">
        <v>243</v>
      </c>
      <c r="AJ1872" s="84" t="b">
        <v>0</v>
      </c>
      <c r="AK1872" s="84">
        <v>1489</v>
      </c>
      <c r="AL1872" s="90" t="s">
        <v>7816</v>
      </c>
      <c r="AM1872" s="84" t="s">
        <v>254</v>
      </c>
      <c r="AN1872" s="84" t="b">
        <v>0</v>
      </c>
      <c r="AO1872" s="90" t="s">
        <v>7816</v>
      </c>
      <c r="AP1872" s="84" t="s">
        <v>179</v>
      </c>
      <c r="AQ1872" s="84">
        <v>0</v>
      </c>
      <c r="AR1872" s="84">
        <v>0</v>
      </c>
      <c r="AS1872" s="84"/>
      <c r="AT1872" s="84"/>
      <c r="AU1872" s="84"/>
      <c r="AV1872" s="84"/>
      <c r="AW1872" s="84"/>
      <c r="AX1872" s="84"/>
      <c r="AY1872" s="84"/>
      <c r="AZ1872" s="84"/>
    </row>
    <row r="1873" spans="1:52" x14ac:dyDescent="0.25">
      <c r="A1873" s="69" t="s">
        <v>1830</v>
      </c>
      <c r="B1873" s="69" t="s">
        <v>2137</v>
      </c>
      <c r="C1873" s="70"/>
      <c r="D1873" s="71"/>
      <c r="E1873" s="72"/>
      <c r="F1873" s="73"/>
      <c r="G1873" s="70"/>
      <c r="H1873" s="74"/>
      <c r="I1873" s="75"/>
      <c r="J1873" s="75"/>
      <c r="K1873" s="36"/>
      <c r="L1873" s="82"/>
      <c r="M1873" s="82"/>
      <c r="N1873" s="77"/>
      <c r="O1873" s="84" t="s">
        <v>233</v>
      </c>
      <c r="P1873" s="86">
        <v>43168.062986111108</v>
      </c>
      <c r="Q1873" s="84" t="s">
        <v>2395</v>
      </c>
      <c r="R1873" s="84"/>
      <c r="S1873" s="84"/>
      <c r="T1873" s="84"/>
      <c r="U1873" s="84"/>
      <c r="V1873" s="87" t="s">
        <v>4967</v>
      </c>
      <c r="W1873" s="86">
        <v>43168.062986111108</v>
      </c>
      <c r="X1873" s="87" t="s">
        <v>6450</v>
      </c>
      <c r="Y1873" s="84"/>
      <c r="Z1873" s="84"/>
      <c r="AA1873" s="90" t="s">
        <v>8029</v>
      </c>
      <c r="AB1873" s="84"/>
      <c r="AC1873" s="84" t="b">
        <v>0</v>
      </c>
      <c r="AD1873" s="84">
        <v>0</v>
      </c>
      <c r="AE1873" s="90" t="s">
        <v>243</v>
      </c>
      <c r="AF1873" s="84" t="b">
        <v>0</v>
      </c>
      <c r="AG1873" s="84" t="s">
        <v>248</v>
      </c>
      <c r="AH1873" s="84"/>
      <c r="AI1873" s="90" t="s">
        <v>243</v>
      </c>
      <c r="AJ1873" s="84" t="b">
        <v>0</v>
      </c>
      <c r="AK1873" s="84">
        <v>1489</v>
      </c>
      <c r="AL1873" s="90" t="s">
        <v>7816</v>
      </c>
      <c r="AM1873" s="84" t="s">
        <v>254</v>
      </c>
      <c r="AN1873" s="84" t="b">
        <v>0</v>
      </c>
      <c r="AO1873" s="90" t="s">
        <v>7816</v>
      </c>
      <c r="AP1873" s="84" t="s">
        <v>179</v>
      </c>
      <c r="AQ1873" s="84">
        <v>0</v>
      </c>
      <c r="AR1873" s="84">
        <v>0</v>
      </c>
      <c r="AS1873" s="84"/>
      <c r="AT1873" s="84"/>
      <c r="AU1873" s="84"/>
      <c r="AV1873" s="84"/>
      <c r="AW1873" s="84"/>
      <c r="AX1873" s="84"/>
      <c r="AY1873" s="84"/>
      <c r="AZ1873" s="84"/>
    </row>
    <row r="1874" spans="1:52" x14ac:dyDescent="0.25">
      <c r="A1874" s="69" t="s">
        <v>1830</v>
      </c>
      <c r="B1874" s="69" t="s">
        <v>2138</v>
      </c>
      <c r="C1874" s="70"/>
      <c r="D1874" s="71"/>
      <c r="E1874" s="72"/>
      <c r="F1874" s="73"/>
      <c r="G1874" s="70"/>
      <c r="H1874" s="74"/>
      <c r="I1874" s="75"/>
      <c r="J1874" s="75"/>
      <c r="K1874" s="36"/>
      <c r="L1874" s="82"/>
      <c r="M1874" s="82"/>
      <c r="N1874" s="77"/>
      <c r="O1874" s="84" t="s">
        <v>233</v>
      </c>
      <c r="P1874" s="86">
        <v>43168.062986111108</v>
      </c>
      <c r="Q1874" s="84" t="s">
        <v>2395</v>
      </c>
      <c r="R1874" s="84"/>
      <c r="S1874" s="84"/>
      <c r="T1874" s="84"/>
      <c r="U1874" s="84"/>
      <c r="V1874" s="87" t="s">
        <v>4967</v>
      </c>
      <c r="W1874" s="86">
        <v>43168.062986111108</v>
      </c>
      <c r="X1874" s="87" t="s">
        <v>6450</v>
      </c>
      <c r="Y1874" s="84"/>
      <c r="Z1874" s="84"/>
      <c r="AA1874" s="90" t="s">
        <v>8029</v>
      </c>
      <c r="AB1874" s="84"/>
      <c r="AC1874" s="84" t="b">
        <v>0</v>
      </c>
      <c r="AD1874" s="84">
        <v>0</v>
      </c>
      <c r="AE1874" s="90" t="s">
        <v>243</v>
      </c>
      <c r="AF1874" s="84" t="b">
        <v>0</v>
      </c>
      <c r="AG1874" s="84" t="s">
        <v>248</v>
      </c>
      <c r="AH1874" s="84"/>
      <c r="AI1874" s="90" t="s">
        <v>243</v>
      </c>
      <c r="AJ1874" s="84" t="b">
        <v>0</v>
      </c>
      <c r="AK1874" s="84">
        <v>1489</v>
      </c>
      <c r="AL1874" s="90" t="s">
        <v>7816</v>
      </c>
      <c r="AM1874" s="84" t="s">
        <v>254</v>
      </c>
      <c r="AN1874" s="84" t="b">
        <v>0</v>
      </c>
      <c r="AO1874" s="90" t="s">
        <v>7816</v>
      </c>
      <c r="AP1874" s="84" t="s">
        <v>179</v>
      </c>
      <c r="AQ1874" s="84">
        <v>0</v>
      </c>
      <c r="AR1874" s="84">
        <v>0</v>
      </c>
      <c r="AS1874" s="84"/>
      <c r="AT1874" s="84"/>
      <c r="AU1874" s="84"/>
      <c r="AV1874" s="84"/>
      <c r="AW1874" s="84"/>
      <c r="AX1874" s="84"/>
      <c r="AY1874" s="84"/>
      <c r="AZ1874" s="84"/>
    </row>
    <row r="1875" spans="1:52" x14ac:dyDescent="0.25">
      <c r="A1875" s="69" t="s">
        <v>1830</v>
      </c>
      <c r="B1875" s="69" t="s">
        <v>2139</v>
      </c>
      <c r="C1875" s="70"/>
      <c r="D1875" s="71"/>
      <c r="E1875" s="72"/>
      <c r="F1875" s="73"/>
      <c r="G1875" s="70"/>
      <c r="H1875" s="74"/>
      <c r="I1875" s="75"/>
      <c r="J1875" s="75"/>
      <c r="K1875" s="36"/>
      <c r="L1875" s="82"/>
      <c r="M1875" s="82"/>
      <c r="N1875" s="77"/>
      <c r="O1875" s="84" t="s">
        <v>233</v>
      </c>
      <c r="P1875" s="86">
        <v>43168.062986111108</v>
      </c>
      <c r="Q1875" s="84" t="s">
        <v>2395</v>
      </c>
      <c r="R1875" s="84"/>
      <c r="S1875" s="84"/>
      <c r="T1875" s="84"/>
      <c r="U1875" s="84"/>
      <c r="V1875" s="87" t="s">
        <v>4967</v>
      </c>
      <c r="W1875" s="86">
        <v>43168.062986111108</v>
      </c>
      <c r="X1875" s="87" t="s">
        <v>6450</v>
      </c>
      <c r="Y1875" s="84"/>
      <c r="Z1875" s="84"/>
      <c r="AA1875" s="90" t="s">
        <v>8029</v>
      </c>
      <c r="AB1875" s="84"/>
      <c r="AC1875" s="84" t="b">
        <v>0</v>
      </c>
      <c r="AD1875" s="84">
        <v>0</v>
      </c>
      <c r="AE1875" s="90" t="s">
        <v>243</v>
      </c>
      <c r="AF1875" s="84" t="b">
        <v>0</v>
      </c>
      <c r="AG1875" s="84" t="s">
        <v>248</v>
      </c>
      <c r="AH1875" s="84"/>
      <c r="AI1875" s="90" t="s">
        <v>243</v>
      </c>
      <c r="AJ1875" s="84" t="b">
        <v>0</v>
      </c>
      <c r="AK1875" s="84">
        <v>1489</v>
      </c>
      <c r="AL1875" s="90" t="s">
        <v>7816</v>
      </c>
      <c r="AM1875" s="84" t="s">
        <v>254</v>
      </c>
      <c r="AN1875" s="84" t="b">
        <v>0</v>
      </c>
      <c r="AO1875" s="90" t="s">
        <v>7816</v>
      </c>
      <c r="AP1875" s="84" t="s">
        <v>179</v>
      </c>
      <c r="AQ1875" s="84">
        <v>0</v>
      </c>
      <c r="AR1875" s="84">
        <v>0</v>
      </c>
      <c r="AS1875" s="84"/>
      <c r="AT1875" s="84"/>
      <c r="AU1875" s="84"/>
      <c r="AV1875" s="84"/>
      <c r="AW1875" s="84"/>
      <c r="AX1875" s="84"/>
      <c r="AY1875" s="84"/>
      <c r="AZ1875" s="84"/>
    </row>
    <row r="1876" spans="1:52" x14ac:dyDescent="0.25">
      <c r="A1876" s="69" t="s">
        <v>1830</v>
      </c>
      <c r="B1876" s="69" t="s">
        <v>2140</v>
      </c>
      <c r="C1876" s="70"/>
      <c r="D1876" s="71"/>
      <c r="E1876" s="72"/>
      <c r="F1876" s="73"/>
      <c r="G1876" s="70"/>
      <c r="H1876" s="74"/>
      <c r="I1876" s="75"/>
      <c r="J1876" s="75"/>
      <c r="K1876" s="36"/>
      <c r="L1876" s="82"/>
      <c r="M1876" s="82"/>
      <c r="N1876" s="77"/>
      <c r="O1876" s="84" t="s">
        <v>233</v>
      </c>
      <c r="P1876" s="86">
        <v>43168.062986111108</v>
      </c>
      <c r="Q1876" s="84" t="s">
        <v>2395</v>
      </c>
      <c r="R1876" s="84"/>
      <c r="S1876" s="84"/>
      <c r="T1876" s="84"/>
      <c r="U1876" s="84"/>
      <c r="V1876" s="87" t="s">
        <v>4967</v>
      </c>
      <c r="W1876" s="86">
        <v>43168.062986111108</v>
      </c>
      <c r="X1876" s="87" t="s">
        <v>6450</v>
      </c>
      <c r="Y1876" s="84"/>
      <c r="Z1876" s="84"/>
      <c r="AA1876" s="90" t="s">
        <v>8029</v>
      </c>
      <c r="AB1876" s="84"/>
      <c r="AC1876" s="84" t="b">
        <v>0</v>
      </c>
      <c r="AD1876" s="84">
        <v>0</v>
      </c>
      <c r="AE1876" s="90" t="s">
        <v>243</v>
      </c>
      <c r="AF1876" s="84" t="b">
        <v>0</v>
      </c>
      <c r="AG1876" s="84" t="s">
        <v>248</v>
      </c>
      <c r="AH1876" s="84"/>
      <c r="AI1876" s="90" t="s">
        <v>243</v>
      </c>
      <c r="AJ1876" s="84" t="b">
        <v>0</v>
      </c>
      <c r="AK1876" s="84">
        <v>1489</v>
      </c>
      <c r="AL1876" s="90" t="s">
        <v>7816</v>
      </c>
      <c r="AM1876" s="84" t="s">
        <v>254</v>
      </c>
      <c r="AN1876" s="84" t="b">
        <v>0</v>
      </c>
      <c r="AO1876" s="90" t="s">
        <v>7816</v>
      </c>
      <c r="AP1876" s="84" t="s">
        <v>179</v>
      </c>
      <c r="AQ1876" s="84">
        <v>0</v>
      </c>
      <c r="AR1876" s="84">
        <v>0</v>
      </c>
      <c r="AS1876" s="84"/>
      <c r="AT1876" s="84"/>
      <c r="AU1876" s="84"/>
      <c r="AV1876" s="84"/>
      <c r="AW1876" s="84"/>
      <c r="AX1876" s="84"/>
      <c r="AY1876" s="84"/>
      <c r="AZ1876" s="84"/>
    </row>
    <row r="1877" spans="1:52" x14ac:dyDescent="0.25">
      <c r="A1877" s="69" t="s">
        <v>1830</v>
      </c>
      <c r="B1877" s="69" t="s">
        <v>2141</v>
      </c>
      <c r="C1877" s="70"/>
      <c r="D1877" s="71"/>
      <c r="E1877" s="72"/>
      <c r="F1877" s="73"/>
      <c r="G1877" s="70"/>
      <c r="H1877" s="74"/>
      <c r="I1877" s="75"/>
      <c r="J1877" s="75"/>
      <c r="K1877" s="36"/>
      <c r="L1877" s="82"/>
      <c r="M1877" s="82"/>
      <c r="N1877" s="77"/>
      <c r="O1877" s="84" t="s">
        <v>233</v>
      </c>
      <c r="P1877" s="86">
        <v>43168.062986111108</v>
      </c>
      <c r="Q1877" s="84" t="s">
        <v>2395</v>
      </c>
      <c r="R1877" s="84"/>
      <c r="S1877" s="84"/>
      <c r="T1877" s="84"/>
      <c r="U1877" s="84"/>
      <c r="V1877" s="87" t="s">
        <v>4967</v>
      </c>
      <c r="W1877" s="86">
        <v>43168.062986111108</v>
      </c>
      <c r="X1877" s="87" t="s">
        <v>6450</v>
      </c>
      <c r="Y1877" s="84"/>
      <c r="Z1877" s="84"/>
      <c r="AA1877" s="90" t="s">
        <v>8029</v>
      </c>
      <c r="AB1877" s="84"/>
      <c r="AC1877" s="84" t="b">
        <v>0</v>
      </c>
      <c r="AD1877" s="84">
        <v>0</v>
      </c>
      <c r="AE1877" s="90" t="s">
        <v>243</v>
      </c>
      <c r="AF1877" s="84" t="b">
        <v>0</v>
      </c>
      <c r="AG1877" s="84" t="s">
        <v>248</v>
      </c>
      <c r="AH1877" s="84"/>
      <c r="AI1877" s="90" t="s">
        <v>243</v>
      </c>
      <c r="AJ1877" s="84" t="b">
        <v>0</v>
      </c>
      <c r="AK1877" s="84">
        <v>1489</v>
      </c>
      <c r="AL1877" s="90" t="s">
        <v>7816</v>
      </c>
      <c r="AM1877" s="84" t="s">
        <v>254</v>
      </c>
      <c r="AN1877" s="84" t="b">
        <v>0</v>
      </c>
      <c r="AO1877" s="90" t="s">
        <v>7816</v>
      </c>
      <c r="AP1877" s="84" t="s">
        <v>179</v>
      </c>
      <c r="AQ1877" s="84">
        <v>0</v>
      </c>
      <c r="AR1877" s="84">
        <v>0</v>
      </c>
      <c r="AS1877" s="84"/>
      <c r="AT1877" s="84"/>
      <c r="AU1877" s="84"/>
      <c r="AV1877" s="84"/>
      <c r="AW1877" s="84"/>
      <c r="AX1877" s="84"/>
      <c r="AY1877" s="84"/>
      <c r="AZ1877" s="84"/>
    </row>
    <row r="1878" spans="1:52" x14ac:dyDescent="0.25">
      <c r="A1878" s="69" t="s">
        <v>1830</v>
      </c>
      <c r="B1878" s="69" t="s">
        <v>2142</v>
      </c>
      <c r="C1878" s="70"/>
      <c r="D1878" s="71"/>
      <c r="E1878" s="72"/>
      <c r="F1878" s="73"/>
      <c r="G1878" s="70"/>
      <c r="H1878" s="74"/>
      <c r="I1878" s="75"/>
      <c r="J1878" s="75"/>
      <c r="K1878" s="36"/>
      <c r="L1878" s="82"/>
      <c r="M1878" s="82"/>
      <c r="N1878" s="77"/>
      <c r="O1878" s="84" t="s">
        <v>233</v>
      </c>
      <c r="P1878" s="86">
        <v>43168.062986111108</v>
      </c>
      <c r="Q1878" s="84" t="s">
        <v>2395</v>
      </c>
      <c r="R1878" s="84"/>
      <c r="S1878" s="84"/>
      <c r="T1878" s="84"/>
      <c r="U1878" s="84"/>
      <c r="V1878" s="87" t="s">
        <v>4967</v>
      </c>
      <c r="W1878" s="86">
        <v>43168.062986111108</v>
      </c>
      <c r="X1878" s="87" t="s">
        <v>6450</v>
      </c>
      <c r="Y1878" s="84"/>
      <c r="Z1878" s="84"/>
      <c r="AA1878" s="90" t="s">
        <v>8029</v>
      </c>
      <c r="AB1878" s="84"/>
      <c r="AC1878" s="84" t="b">
        <v>0</v>
      </c>
      <c r="AD1878" s="84">
        <v>0</v>
      </c>
      <c r="AE1878" s="90" t="s">
        <v>243</v>
      </c>
      <c r="AF1878" s="84" t="b">
        <v>0</v>
      </c>
      <c r="AG1878" s="84" t="s">
        <v>248</v>
      </c>
      <c r="AH1878" s="84"/>
      <c r="AI1878" s="90" t="s">
        <v>243</v>
      </c>
      <c r="AJ1878" s="84" t="b">
        <v>0</v>
      </c>
      <c r="AK1878" s="84">
        <v>1489</v>
      </c>
      <c r="AL1878" s="90" t="s">
        <v>7816</v>
      </c>
      <c r="AM1878" s="84" t="s">
        <v>254</v>
      </c>
      <c r="AN1878" s="84" t="b">
        <v>0</v>
      </c>
      <c r="AO1878" s="90" t="s">
        <v>7816</v>
      </c>
      <c r="AP1878" s="84" t="s">
        <v>179</v>
      </c>
      <c r="AQ1878" s="84">
        <v>0</v>
      </c>
      <c r="AR1878" s="84">
        <v>0</v>
      </c>
      <c r="AS1878" s="84"/>
      <c r="AT1878" s="84"/>
      <c r="AU1878" s="84"/>
      <c r="AV1878" s="84"/>
      <c r="AW1878" s="84"/>
      <c r="AX1878" s="84"/>
      <c r="AY1878" s="84"/>
      <c r="AZ1878" s="84"/>
    </row>
    <row r="1879" spans="1:52" x14ac:dyDescent="0.25">
      <c r="A1879" s="69" t="s">
        <v>1830</v>
      </c>
      <c r="B1879" s="69" t="s">
        <v>231</v>
      </c>
      <c r="C1879" s="70"/>
      <c r="D1879" s="71"/>
      <c r="E1879" s="72"/>
      <c r="F1879" s="73"/>
      <c r="G1879" s="70"/>
      <c r="H1879" s="74"/>
      <c r="I1879" s="75"/>
      <c r="J1879" s="75"/>
      <c r="K1879" s="36"/>
      <c r="L1879" s="82"/>
      <c r="M1879" s="82"/>
      <c r="N1879" s="77"/>
      <c r="O1879" s="84" t="s">
        <v>233</v>
      </c>
      <c r="P1879" s="86">
        <v>43168.062986111108</v>
      </c>
      <c r="Q1879" s="84" t="s">
        <v>2395</v>
      </c>
      <c r="R1879" s="84"/>
      <c r="S1879" s="84"/>
      <c r="T1879" s="84"/>
      <c r="U1879" s="84"/>
      <c r="V1879" s="87" t="s">
        <v>4967</v>
      </c>
      <c r="W1879" s="86">
        <v>43168.062986111108</v>
      </c>
      <c r="X1879" s="87" t="s">
        <v>6450</v>
      </c>
      <c r="Y1879" s="84"/>
      <c r="Z1879" s="84"/>
      <c r="AA1879" s="90" t="s">
        <v>8029</v>
      </c>
      <c r="AB1879" s="84"/>
      <c r="AC1879" s="84" t="b">
        <v>0</v>
      </c>
      <c r="AD1879" s="84">
        <v>0</v>
      </c>
      <c r="AE1879" s="90" t="s">
        <v>243</v>
      </c>
      <c r="AF1879" s="84" t="b">
        <v>0</v>
      </c>
      <c r="AG1879" s="84" t="s">
        <v>248</v>
      </c>
      <c r="AH1879" s="84"/>
      <c r="AI1879" s="90" t="s">
        <v>243</v>
      </c>
      <c r="AJ1879" s="84" t="b">
        <v>0</v>
      </c>
      <c r="AK1879" s="84">
        <v>1489</v>
      </c>
      <c r="AL1879" s="90" t="s">
        <v>7816</v>
      </c>
      <c r="AM1879" s="84" t="s">
        <v>254</v>
      </c>
      <c r="AN1879" s="84" t="b">
        <v>0</v>
      </c>
      <c r="AO1879" s="90" t="s">
        <v>7816</v>
      </c>
      <c r="AP1879" s="84" t="s">
        <v>179</v>
      </c>
      <c r="AQ1879" s="84">
        <v>0</v>
      </c>
      <c r="AR1879" s="84">
        <v>0</v>
      </c>
      <c r="AS1879" s="84"/>
      <c r="AT1879" s="84"/>
      <c r="AU1879" s="84"/>
      <c r="AV1879" s="84"/>
      <c r="AW1879" s="84"/>
      <c r="AX1879" s="84"/>
      <c r="AY1879" s="84"/>
      <c r="AZ1879" s="84"/>
    </row>
    <row r="1880" spans="1:52" x14ac:dyDescent="0.25">
      <c r="A1880" s="69" t="s">
        <v>1831</v>
      </c>
      <c r="B1880" s="69" t="s">
        <v>2075</v>
      </c>
      <c r="C1880" s="70"/>
      <c r="D1880" s="71"/>
      <c r="E1880" s="72"/>
      <c r="F1880" s="73"/>
      <c r="G1880" s="70"/>
      <c r="H1880" s="74"/>
      <c r="I1880" s="75"/>
      <c r="J1880" s="75"/>
      <c r="K1880" s="36"/>
      <c r="L1880" s="82"/>
      <c r="M1880" s="82"/>
      <c r="N1880" s="77"/>
      <c r="O1880" s="84" t="s">
        <v>233</v>
      </c>
      <c r="P1880" s="86">
        <v>43168.062997685185</v>
      </c>
      <c r="Q1880" s="84" t="s">
        <v>2396</v>
      </c>
      <c r="R1880" s="84"/>
      <c r="S1880" s="84"/>
      <c r="T1880" s="84" t="s">
        <v>3570</v>
      </c>
      <c r="U1880" s="87" t="s">
        <v>3884</v>
      </c>
      <c r="V1880" s="87" t="s">
        <v>3884</v>
      </c>
      <c r="W1880" s="86">
        <v>43168.062997685185</v>
      </c>
      <c r="X1880" s="87" t="s">
        <v>6451</v>
      </c>
      <c r="Y1880" s="84"/>
      <c r="Z1880" s="84"/>
      <c r="AA1880" s="90" t="s">
        <v>8030</v>
      </c>
      <c r="AB1880" s="84"/>
      <c r="AC1880" s="84" t="b">
        <v>0</v>
      </c>
      <c r="AD1880" s="84">
        <v>0</v>
      </c>
      <c r="AE1880" s="90" t="s">
        <v>243</v>
      </c>
      <c r="AF1880" s="84" t="b">
        <v>0</v>
      </c>
      <c r="AG1880" s="84" t="s">
        <v>8486</v>
      </c>
      <c r="AH1880" s="84"/>
      <c r="AI1880" s="90" t="s">
        <v>243</v>
      </c>
      <c r="AJ1880" s="84" t="b">
        <v>0</v>
      </c>
      <c r="AK1880" s="84">
        <v>319</v>
      </c>
      <c r="AL1880" s="90" t="s">
        <v>8311</v>
      </c>
      <c r="AM1880" s="84" t="s">
        <v>253</v>
      </c>
      <c r="AN1880" s="84" t="b">
        <v>0</v>
      </c>
      <c r="AO1880" s="90" t="s">
        <v>8311</v>
      </c>
      <c r="AP1880" s="84" t="s">
        <v>179</v>
      </c>
      <c r="AQ1880" s="84">
        <v>0</v>
      </c>
      <c r="AR1880" s="84">
        <v>0</v>
      </c>
      <c r="AS1880" s="84"/>
      <c r="AT1880" s="84"/>
      <c r="AU1880" s="84"/>
      <c r="AV1880" s="84"/>
      <c r="AW1880" s="84"/>
      <c r="AX1880" s="84"/>
      <c r="AY1880" s="84"/>
      <c r="AZ1880" s="84"/>
    </row>
    <row r="1881" spans="1:52" x14ac:dyDescent="0.25">
      <c r="A1881" s="69" t="s">
        <v>1832</v>
      </c>
      <c r="B1881" s="69" t="s">
        <v>2095</v>
      </c>
      <c r="C1881" s="70"/>
      <c r="D1881" s="71"/>
      <c r="E1881" s="72"/>
      <c r="F1881" s="73"/>
      <c r="G1881" s="70"/>
      <c r="H1881" s="74"/>
      <c r="I1881" s="75"/>
      <c r="J1881" s="75"/>
      <c r="K1881" s="36"/>
      <c r="L1881" s="82"/>
      <c r="M1881" s="82"/>
      <c r="N1881" s="77"/>
      <c r="O1881" s="84" t="s">
        <v>233</v>
      </c>
      <c r="P1881" s="86">
        <v>43168.063009259262</v>
      </c>
      <c r="Q1881" s="84" t="s">
        <v>2400</v>
      </c>
      <c r="R1881" s="84"/>
      <c r="S1881" s="84"/>
      <c r="T1881" s="84"/>
      <c r="U1881" s="84"/>
      <c r="V1881" s="87" t="s">
        <v>4968</v>
      </c>
      <c r="W1881" s="86">
        <v>43168.063009259262</v>
      </c>
      <c r="X1881" s="87" t="s">
        <v>6452</v>
      </c>
      <c r="Y1881" s="84"/>
      <c r="Z1881" s="84"/>
      <c r="AA1881" s="90" t="s">
        <v>8031</v>
      </c>
      <c r="AB1881" s="84"/>
      <c r="AC1881" s="84" t="b">
        <v>0</v>
      </c>
      <c r="AD1881" s="84">
        <v>0</v>
      </c>
      <c r="AE1881" s="90" t="s">
        <v>243</v>
      </c>
      <c r="AF1881" s="84" t="b">
        <v>0</v>
      </c>
      <c r="AG1881" s="84" t="s">
        <v>532</v>
      </c>
      <c r="AH1881" s="84"/>
      <c r="AI1881" s="90" t="s">
        <v>243</v>
      </c>
      <c r="AJ1881" s="84" t="b">
        <v>0</v>
      </c>
      <c r="AK1881" s="84">
        <v>369</v>
      </c>
      <c r="AL1881" s="90" t="s">
        <v>8332</v>
      </c>
      <c r="AM1881" s="84" t="s">
        <v>251</v>
      </c>
      <c r="AN1881" s="84" t="b">
        <v>0</v>
      </c>
      <c r="AO1881" s="90" t="s">
        <v>8332</v>
      </c>
      <c r="AP1881" s="84" t="s">
        <v>179</v>
      </c>
      <c r="AQ1881" s="84">
        <v>0</v>
      </c>
      <c r="AR1881" s="84">
        <v>0</v>
      </c>
      <c r="AS1881" s="84"/>
      <c r="AT1881" s="84"/>
      <c r="AU1881" s="84"/>
      <c r="AV1881" s="84"/>
      <c r="AW1881" s="84"/>
      <c r="AX1881" s="84"/>
      <c r="AY1881" s="84"/>
      <c r="AZ1881" s="84"/>
    </row>
    <row r="1882" spans="1:52" x14ac:dyDescent="0.25">
      <c r="A1882" s="69" t="s">
        <v>1833</v>
      </c>
      <c r="B1882" s="69" t="s">
        <v>1207</v>
      </c>
      <c r="C1882" s="70"/>
      <c r="D1882" s="71"/>
      <c r="E1882" s="72"/>
      <c r="F1882" s="73"/>
      <c r="G1882" s="70"/>
      <c r="H1882" s="74"/>
      <c r="I1882" s="75"/>
      <c r="J1882" s="75"/>
      <c r="K1882" s="36"/>
      <c r="L1882" s="82"/>
      <c r="M1882" s="82"/>
      <c r="N1882" s="77"/>
      <c r="O1882" s="84" t="s">
        <v>233</v>
      </c>
      <c r="P1882" s="86">
        <v>43168.063067129631</v>
      </c>
      <c r="Q1882" s="84" t="s">
        <v>2920</v>
      </c>
      <c r="R1882" s="84"/>
      <c r="S1882" s="84"/>
      <c r="T1882" s="84" t="s">
        <v>3765</v>
      </c>
      <c r="U1882" s="84"/>
      <c r="V1882" s="87" t="s">
        <v>4969</v>
      </c>
      <c r="W1882" s="86">
        <v>43168.063067129631</v>
      </c>
      <c r="X1882" s="87" t="s">
        <v>6453</v>
      </c>
      <c r="Y1882" s="84"/>
      <c r="Z1882" s="84"/>
      <c r="AA1882" s="90" t="s">
        <v>8032</v>
      </c>
      <c r="AB1882" s="84"/>
      <c r="AC1882" s="84" t="b">
        <v>0</v>
      </c>
      <c r="AD1882" s="84">
        <v>0</v>
      </c>
      <c r="AE1882" s="90" t="s">
        <v>243</v>
      </c>
      <c r="AF1882" s="84" t="b">
        <v>0</v>
      </c>
      <c r="AG1882" s="84" t="s">
        <v>248</v>
      </c>
      <c r="AH1882" s="84"/>
      <c r="AI1882" s="90" t="s">
        <v>243</v>
      </c>
      <c r="AJ1882" s="84" t="b">
        <v>0</v>
      </c>
      <c r="AK1882" s="84">
        <v>196</v>
      </c>
      <c r="AL1882" s="90" t="s">
        <v>8101</v>
      </c>
      <c r="AM1882" s="84" t="s">
        <v>254</v>
      </c>
      <c r="AN1882" s="84" t="b">
        <v>0</v>
      </c>
      <c r="AO1882" s="90" t="s">
        <v>8101</v>
      </c>
      <c r="AP1882" s="84" t="s">
        <v>179</v>
      </c>
      <c r="AQ1882" s="84">
        <v>0</v>
      </c>
      <c r="AR1882" s="84">
        <v>0</v>
      </c>
      <c r="AS1882" s="84"/>
      <c r="AT1882" s="84"/>
      <c r="AU1882" s="84"/>
      <c r="AV1882" s="84"/>
      <c r="AW1882" s="84"/>
      <c r="AX1882" s="84"/>
      <c r="AY1882" s="84"/>
      <c r="AZ1882" s="84"/>
    </row>
    <row r="1883" spans="1:52" x14ac:dyDescent="0.25">
      <c r="A1883" s="69" t="s">
        <v>1834</v>
      </c>
      <c r="B1883" s="69" t="s">
        <v>2033</v>
      </c>
      <c r="C1883" s="70"/>
      <c r="D1883" s="71"/>
      <c r="E1883" s="72"/>
      <c r="F1883" s="73"/>
      <c r="G1883" s="70"/>
      <c r="H1883" s="74"/>
      <c r="I1883" s="75"/>
      <c r="J1883" s="75"/>
      <c r="K1883" s="36"/>
      <c r="L1883" s="82"/>
      <c r="M1883" s="82"/>
      <c r="N1883" s="77"/>
      <c r="O1883" s="84" t="s">
        <v>233</v>
      </c>
      <c r="P1883" s="86">
        <v>43168.063067129631</v>
      </c>
      <c r="Q1883" s="84" t="s">
        <v>2806</v>
      </c>
      <c r="R1883" s="84"/>
      <c r="S1883" s="84"/>
      <c r="T1883" s="84" t="s">
        <v>3718</v>
      </c>
      <c r="U1883" s="84"/>
      <c r="V1883" s="87" t="s">
        <v>4970</v>
      </c>
      <c r="W1883" s="86">
        <v>43168.063067129631</v>
      </c>
      <c r="X1883" s="87" t="s">
        <v>6454</v>
      </c>
      <c r="Y1883" s="84"/>
      <c r="Z1883" s="84"/>
      <c r="AA1883" s="90" t="s">
        <v>8033</v>
      </c>
      <c r="AB1883" s="84"/>
      <c r="AC1883" s="84" t="b">
        <v>0</v>
      </c>
      <c r="AD1883" s="84">
        <v>0</v>
      </c>
      <c r="AE1883" s="90" t="s">
        <v>243</v>
      </c>
      <c r="AF1883" s="84" t="b">
        <v>0</v>
      </c>
      <c r="AG1883" s="84" t="s">
        <v>248</v>
      </c>
      <c r="AH1883" s="84"/>
      <c r="AI1883" s="90" t="s">
        <v>243</v>
      </c>
      <c r="AJ1883" s="84" t="b">
        <v>0</v>
      </c>
      <c r="AK1883" s="84">
        <v>853</v>
      </c>
      <c r="AL1883" s="90" t="s">
        <v>8263</v>
      </c>
      <c r="AM1883" s="84" t="s">
        <v>252</v>
      </c>
      <c r="AN1883" s="84" t="b">
        <v>0</v>
      </c>
      <c r="AO1883" s="90" t="s">
        <v>8263</v>
      </c>
      <c r="AP1883" s="84" t="s">
        <v>179</v>
      </c>
      <c r="AQ1883" s="84">
        <v>0</v>
      </c>
      <c r="AR1883" s="84">
        <v>0</v>
      </c>
      <c r="AS1883" s="84"/>
      <c r="AT1883" s="84"/>
      <c r="AU1883" s="84"/>
      <c r="AV1883" s="84"/>
      <c r="AW1883" s="84"/>
      <c r="AX1883" s="84"/>
      <c r="AY1883" s="84"/>
      <c r="AZ1883" s="84"/>
    </row>
    <row r="1884" spans="1:52" x14ac:dyDescent="0.25">
      <c r="A1884" s="69" t="s">
        <v>1835</v>
      </c>
      <c r="B1884" s="69" t="s">
        <v>1835</v>
      </c>
      <c r="C1884" s="70"/>
      <c r="D1884" s="71"/>
      <c r="E1884" s="72"/>
      <c r="F1884" s="73"/>
      <c r="G1884" s="70"/>
      <c r="H1884" s="74"/>
      <c r="I1884" s="75"/>
      <c r="J1884" s="75"/>
      <c r="K1884" s="36"/>
      <c r="L1884" s="82"/>
      <c r="M1884" s="82"/>
      <c r="N1884" s="77"/>
      <c r="O1884" s="84" t="s">
        <v>179</v>
      </c>
      <c r="P1884" s="86">
        <v>43167.719768518517</v>
      </c>
      <c r="Q1884" s="84" t="s">
        <v>3037</v>
      </c>
      <c r="R1884" s="84"/>
      <c r="S1884" s="84"/>
      <c r="T1884" s="84" t="s">
        <v>3547</v>
      </c>
      <c r="U1884" s="84"/>
      <c r="V1884" s="87" t="s">
        <v>4971</v>
      </c>
      <c r="W1884" s="86">
        <v>43167.719768518517</v>
      </c>
      <c r="X1884" s="87" t="s">
        <v>6455</v>
      </c>
      <c r="Y1884" s="84"/>
      <c r="Z1884" s="84"/>
      <c r="AA1884" s="90" t="s">
        <v>8034</v>
      </c>
      <c r="AB1884" s="84"/>
      <c r="AC1884" s="84" t="b">
        <v>0</v>
      </c>
      <c r="AD1884" s="84">
        <v>14</v>
      </c>
      <c r="AE1884" s="90" t="s">
        <v>243</v>
      </c>
      <c r="AF1884" s="84" t="b">
        <v>0</v>
      </c>
      <c r="AG1884" s="84" t="s">
        <v>248</v>
      </c>
      <c r="AH1884" s="84"/>
      <c r="AI1884" s="90" t="s">
        <v>243</v>
      </c>
      <c r="AJ1884" s="84" t="b">
        <v>0</v>
      </c>
      <c r="AK1884" s="84">
        <v>2</v>
      </c>
      <c r="AL1884" s="90" t="s">
        <v>243</v>
      </c>
      <c r="AM1884" s="84" t="s">
        <v>253</v>
      </c>
      <c r="AN1884" s="84" t="b">
        <v>0</v>
      </c>
      <c r="AO1884" s="90" t="s">
        <v>8034</v>
      </c>
      <c r="AP1884" s="84" t="s">
        <v>270</v>
      </c>
      <c r="AQ1884" s="84">
        <v>0</v>
      </c>
      <c r="AR1884" s="84">
        <v>0</v>
      </c>
      <c r="AS1884" s="84"/>
      <c r="AT1884" s="84"/>
      <c r="AU1884" s="84"/>
      <c r="AV1884" s="84"/>
      <c r="AW1884" s="84"/>
      <c r="AX1884" s="84"/>
      <c r="AY1884" s="84"/>
      <c r="AZ1884" s="84"/>
    </row>
    <row r="1885" spans="1:52" x14ac:dyDescent="0.25">
      <c r="A1885" s="69" t="s">
        <v>1835</v>
      </c>
      <c r="B1885" s="69" t="s">
        <v>1835</v>
      </c>
      <c r="C1885" s="70"/>
      <c r="D1885" s="71"/>
      <c r="E1885" s="72"/>
      <c r="F1885" s="73"/>
      <c r="G1885" s="70"/>
      <c r="H1885" s="74"/>
      <c r="I1885" s="75"/>
      <c r="J1885" s="75"/>
      <c r="K1885" s="36"/>
      <c r="L1885" s="82"/>
      <c r="M1885" s="82"/>
      <c r="N1885" s="77"/>
      <c r="O1885" s="84" t="s">
        <v>179</v>
      </c>
      <c r="P1885" s="86">
        <v>43168.063067129631</v>
      </c>
      <c r="Q1885" s="84" t="s">
        <v>3038</v>
      </c>
      <c r="R1885" s="84"/>
      <c r="S1885" s="84"/>
      <c r="T1885" s="84" t="s">
        <v>3547</v>
      </c>
      <c r="U1885" s="84"/>
      <c r="V1885" s="87" t="s">
        <v>4971</v>
      </c>
      <c r="W1885" s="86">
        <v>43168.063067129631</v>
      </c>
      <c r="X1885" s="87" t="s">
        <v>6456</v>
      </c>
      <c r="Y1885" s="84"/>
      <c r="Z1885" s="84"/>
      <c r="AA1885" s="90" t="s">
        <v>8035</v>
      </c>
      <c r="AB1885" s="84"/>
      <c r="AC1885" s="84" t="b">
        <v>0</v>
      </c>
      <c r="AD1885" s="84">
        <v>0</v>
      </c>
      <c r="AE1885" s="90" t="s">
        <v>243</v>
      </c>
      <c r="AF1885" s="84" t="b">
        <v>0</v>
      </c>
      <c r="AG1885" s="84" t="s">
        <v>248</v>
      </c>
      <c r="AH1885" s="84"/>
      <c r="AI1885" s="90" t="s">
        <v>243</v>
      </c>
      <c r="AJ1885" s="84" t="b">
        <v>0</v>
      </c>
      <c r="AK1885" s="84">
        <v>2</v>
      </c>
      <c r="AL1885" s="90" t="s">
        <v>8034</v>
      </c>
      <c r="AM1885" s="84" t="s">
        <v>252</v>
      </c>
      <c r="AN1885" s="84" t="b">
        <v>0</v>
      </c>
      <c r="AO1885" s="90" t="s">
        <v>8034</v>
      </c>
      <c r="AP1885" s="84" t="s">
        <v>179</v>
      </c>
      <c r="AQ1885" s="84">
        <v>0</v>
      </c>
      <c r="AR1885" s="84">
        <v>0</v>
      </c>
      <c r="AS1885" s="84"/>
      <c r="AT1885" s="84"/>
      <c r="AU1885" s="84"/>
      <c r="AV1885" s="84"/>
      <c r="AW1885" s="84"/>
      <c r="AX1885" s="84"/>
      <c r="AY1885" s="84"/>
      <c r="AZ1885" s="84"/>
    </row>
    <row r="1886" spans="1:52" x14ac:dyDescent="0.25">
      <c r="A1886" s="69" t="s">
        <v>1836</v>
      </c>
      <c r="B1886" s="69" t="s">
        <v>2095</v>
      </c>
      <c r="C1886" s="70"/>
      <c r="D1886" s="71"/>
      <c r="E1886" s="72"/>
      <c r="F1886" s="73"/>
      <c r="G1886" s="70"/>
      <c r="H1886" s="74"/>
      <c r="I1886" s="75"/>
      <c r="J1886" s="75"/>
      <c r="K1886" s="36"/>
      <c r="L1886" s="82"/>
      <c r="M1886" s="82"/>
      <c r="N1886" s="77"/>
      <c r="O1886" s="84" t="s">
        <v>233</v>
      </c>
      <c r="P1886" s="86">
        <v>43168.063067129631</v>
      </c>
      <c r="Q1886" s="84" t="s">
        <v>2400</v>
      </c>
      <c r="R1886" s="84"/>
      <c r="S1886" s="84"/>
      <c r="T1886" s="84"/>
      <c r="U1886" s="84"/>
      <c r="V1886" s="87" t="s">
        <v>4972</v>
      </c>
      <c r="W1886" s="86">
        <v>43168.063067129631</v>
      </c>
      <c r="X1886" s="87" t="s">
        <v>6457</v>
      </c>
      <c r="Y1886" s="84"/>
      <c r="Z1886" s="84"/>
      <c r="AA1886" s="90" t="s">
        <v>8036</v>
      </c>
      <c r="AB1886" s="84"/>
      <c r="AC1886" s="84" t="b">
        <v>0</v>
      </c>
      <c r="AD1886" s="84">
        <v>0</v>
      </c>
      <c r="AE1886" s="90" t="s">
        <v>243</v>
      </c>
      <c r="AF1886" s="84" t="b">
        <v>0</v>
      </c>
      <c r="AG1886" s="84" t="s">
        <v>532</v>
      </c>
      <c r="AH1886" s="84"/>
      <c r="AI1886" s="90" t="s">
        <v>243</v>
      </c>
      <c r="AJ1886" s="84" t="b">
        <v>0</v>
      </c>
      <c r="AK1886" s="84">
        <v>369</v>
      </c>
      <c r="AL1886" s="90" t="s">
        <v>8332</v>
      </c>
      <c r="AM1886" s="84" t="s">
        <v>252</v>
      </c>
      <c r="AN1886" s="84" t="b">
        <v>0</v>
      </c>
      <c r="AO1886" s="90" t="s">
        <v>8332</v>
      </c>
      <c r="AP1886" s="84" t="s">
        <v>179</v>
      </c>
      <c r="AQ1886" s="84">
        <v>0</v>
      </c>
      <c r="AR1886" s="84">
        <v>0</v>
      </c>
      <c r="AS1886" s="84"/>
      <c r="AT1886" s="84"/>
      <c r="AU1886" s="84"/>
      <c r="AV1886" s="84"/>
      <c r="AW1886" s="84"/>
      <c r="AX1886" s="84"/>
      <c r="AY1886" s="84"/>
      <c r="AZ1886" s="84"/>
    </row>
    <row r="1887" spans="1:52" x14ac:dyDescent="0.25">
      <c r="A1887" s="69" t="s">
        <v>1837</v>
      </c>
      <c r="B1887" s="69" t="s">
        <v>2343</v>
      </c>
      <c r="C1887" s="70"/>
      <c r="D1887" s="71"/>
      <c r="E1887" s="72"/>
      <c r="F1887" s="73"/>
      <c r="G1887" s="70"/>
      <c r="H1887" s="74"/>
      <c r="I1887" s="75"/>
      <c r="J1887" s="75"/>
      <c r="K1887" s="36"/>
      <c r="L1887" s="82"/>
      <c r="M1887" s="82"/>
      <c r="N1887" s="77"/>
      <c r="O1887" s="84" t="s">
        <v>234</v>
      </c>
      <c r="P1887" s="86">
        <v>43168.063090277778</v>
      </c>
      <c r="Q1887" s="84" t="s">
        <v>3039</v>
      </c>
      <c r="R1887" s="84"/>
      <c r="S1887" s="84"/>
      <c r="T1887" s="84" t="s">
        <v>3547</v>
      </c>
      <c r="U1887" s="84"/>
      <c r="V1887" s="87" t="s">
        <v>4973</v>
      </c>
      <c r="W1887" s="86">
        <v>43168.063090277778</v>
      </c>
      <c r="X1887" s="87" t="s">
        <v>6458</v>
      </c>
      <c r="Y1887" s="84"/>
      <c r="Z1887" s="84"/>
      <c r="AA1887" s="90" t="s">
        <v>8037</v>
      </c>
      <c r="AB1887" s="90" t="s">
        <v>8392</v>
      </c>
      <c r="AC1887" s="84" t="b">
        <v>0</v>
      </c>
      <c r="AD1887" s="84">
        <v>0</v>
      </c>
      <c r="AE1887" s="90" t="s">
        <v>8468</v>
      </c>
      <c r="AF1887" s="84" t="b">
        <v>0</v>
      </c>
      <c r="AG1887" s="84" t="s">
        <v>249</v>
      </c>
      <c r="AH1887" s="84"/>
      <c r="AI1887" s="90" t="s">
        <v>243</v>
      </c>
      <c r="AJ1887" s="84" t="b">
        <v>0</v>
      </c>
      <c r="AK1887" s="84">
        <v>0</v>
      </c>
      <c r="AL1887" s="90" t="s">
        <v>243</v>
      </c>
      <c r="AM1887" s="84" t="s">
        <v>253</v>
      </c>
      <c r="AN1887" s="84" t="b">
        <v>0</v>
      </c>
      <c r="AO1887" s="90" t="s">
        <v>8392</v>
      </c>
      <c r="AP1887" s="84" t="s">
        <v>179</v>
      </c>
      <c r="AQ1887" s="84">
        <v>0</v>
      </c>
      <c r="AR1887" s="84">
        <v>0</v>
      </c>
      <c r="AS1887" s="84"/>
      <c r="AT1887" s="84"/>
      <c r="AU1887" s="84"/>
      <c r="AV1887" s="84"/>
      <c r="AW1887" s="84"/>
      <c r="AX1887" s="84"/>
      <c r="AY1887" s="84"/>
      <c r="AZ1887" s="84"/>
    </row>
    <row r="1888" spans="1:52" x14ac:dyDescent="0.25">
      <c r="A1888" s="69" t="s">
        <v>1838</v>
      </c>
      <c r="B1888" s="69" t="s">
        <v>1838</v>
      </c>
      <c r="C1888" s="70"/>
      <c r="D1888" s="71"/>
      <c r="E1888" s="72"/>
      <c r="F1888" s="73"/>
      <c r="G1888" s="70"/>
      <c r="H1888" s="74"/>
      <c r="I1888" s="75"/>
      <c r="J1888" s="75"/>
      <c r="K1888" s="36"/>
      <c r="L1888" s="82"/>
      <c r="M1888" s="82"/>
      <c r="N1888" s="77"/>
      <c r="O1888" s="84" t="s">
        <v>179</v>
      </c>
      <c r="P1888" s="86">
        <v>43168.063090277778</v>
      </c>
      <c r="Q1888" s="84" t="s">
        <v>3040</v>
      </c>
      <c r="R1888" s="87" t="s">
        <v>3384</v>
      </c>
      <c r="S1888" s="84" t="s">
        <v>3499</v>
      </c>
      <c r="T1888" s="84" t="s">
        <v>3547</v>
      </c>
      <c r="U1888" s="84"/>
      <c r="V1888" s="87" t="s">
        <v>4974</v>
      </c>
      <c r="W1888" s="86">
        <v>43168.063090277778</v>
      </c>
      <c r="X1888" s="87" t="s">
        <v>6459</v>
      </c>
      <c r="Y1888" s="84"/>
      <c r="Z1888" s="84"/>
      <c r="AA1888" s="90" t="s">
        <v>8038</v>
      </c>
      <c r="AB1888" s="84"/>
      <c r="AC1888" s="84" t="b">
        <v>0</v>
      </c>
      <c r="AD1888" s="84">
        <v>0</v>
      </c>
      <c r="AE1888" s="90" t="s">
        <v>243</v>
      </c>
      <c r="AF1888" s="84" t="b">
        <v>0</v>
      </c>
      <c r="AG1888" s="84" t="s">
        <v>248</v>
      </c>
      <c r="AH1888" s="84"/>
      <c r="AI1888" s="90" t="s">
        <v>243</v>
      </c>
      <c r="AJ1888" s="84" t="b">
        <v>0</v>
      </c>
      <c r="AK1888" s="84">
        <v>0</v>
      </c>
      <c r="AL1888" s="90" t="s">
        <v>243</v>
      </c>
      <c r="AM1888" s="84" t="s">
        <v>263</v>
      </c>
      <c r="AN1888" s="84" t="b">
        <v>0</v>
      </c>
      <c r="AO1888" s="90" t="s">
        <v>8038</v>
      </c>
      <c r="AP1888" s="84" t="s">
        <v>179</v>
      </c>
      <c r="AQ1888" s="84">
        <v>0</v>
      </c>
      <c r="AR1888" s="84">
        <v>0</v>
      </c>
      <c r="AS1888" s="84"/>
      <c r="AT1888" s="84"/>
      <c r="AU1888" s="84"/>
      <c r="AV1888" s="84"/>
      <c r="AW1888" s="84"/>
      <c r="AX1888" s="84"/>
      <c r="AY1888" s="84"/>
      <c r="AZ1888" s="84"/>
    </row>
    <row r="1889" spans="1:52" x14ac:dyDescent="0.25">
      <c r="A1889" s="69" t="s">
        <v>1839</v>
      </c>
      <c r="B1889" s="69" t="s">
        <v>1839</v>
      </c>
      <c r="C1889" s="70"/>
      <c r="D1889" s="71"/>
      <c r="E1889" s="72"/>
      <c r="F1889" s="73"/>
      <c r="G1889" s="70"/>
      <c r="H1889" s="74"/>
      <c r="I1889" s="75"/>
      <c r="J1889" s="75"/>
      <c r="K1889" s="36"/>
      <c r="L1889" s="82"/>
      <c r="M1889" s="82"/>
      <c r="N1889" s="77"/>
      <c r="O1889" s="84" t="s">
        <v>179</v>
      </c>
      <c r="P1889" s="86">
        <v>43168.063090277778</v>
      </c>
      <c r="Q1889" s="84" t="s">
        <v>3041</v>
      </c>
      <c r="R1889" s="87" t="s">
        <v>3385</v>
      </c>
      <c r="S1889" s="84" t="s">
        <v>3456</v>
      </c>
      <c r="T1889" s="84" t="s">
        <v>3547</v>
      </c>
      <c r="U1889" s="84"/>
      <c r="V1889" s="87" t="s">
        <v>4975</v>
      </c>
      <c r="W1889" s="86">
        <v>43168.063090277778</v>
      </c>
      <c r="X1889" s="87" t="s">
        <v>6460</v>
      </c>
      <c r="Y1889" s="84"/>
      <c r="Z1889" s="84"/>
      <c r="AA1889" s="90" t="s">
        <v>8039</v>
      </c>
      <c r="AB1889" s="84"/>
      <c r="AC1889" s="84" t="b">
        <v>0</v>
      </c>
      <c r="AD1889" s="84">
        <v>0</v>
      </c>
      <c r="AE1889" s="90" t="s">
        <v>243</v>
      </c>
      <c r="AF1889" s="84" t="b">
        <v>0</v>
      </c>
      <c r="AG1889" s="84" t="s">
        <v>248</v>
      </c>
      <c r="AH1889" s="84"/>
      <c r="AI1889" s="90" t="s">
        <v>243</v>
      </c>
      <c r="AJ1889" s="84" t="b">
        <v>0</v>
      </c>
      <c r="AK1889" s="84">
        <v>0</v>
      </c>
      <c r="AL1889" s="90" t="s">
        <v>243</v>
      </c>
      <c r="AM1889" s="84" t="s">
        <v>8529</v>
      </c>
      <c r="AN1889" s="84" t="b">
        <v>0</v>
      </c>
      <c r="AO1889" s="90" t="s">
        <v>8039</v>
      </c>
      <c r="AP1889" s="84" t="s">
        <v>179</v>
      </c>
      <c r="AQ1889" s="84">
        <v>0</v>
      </c>
      <c r="AR1889" s="84">
        <v>0</v>
      </c>
      <c r="AS1889" s="84"/>
      <c r="AT1889" s="84"/>
      <c r="AU1889" s="84"/>
      <c r="AV1889" s="84"/>
      <c r="AW1889" s="84"/>
      <c r="AX1889" s="84"/>
      <c r="AY1889" s="84"/>
      <c r="AZ1889" s="84"/>
    </row>
    <row r="1890" spans="1:52" x14ac:dyDescent="0.25">
      <c r="A1890" s="69" t="s">
        <v>1840</v>
      </c>
      <c r="B1890" s="69" t="s">
        <v>1840</v>
      </c>
      <c r="C1890" s="70"/>
      <c r="D1890" s="71"/>
      <c r="E1890" s="72"/>
      <c r="F1890" s="73"/>
      <c r="G1890" s="70"/>
      <c r="H1890" s="74"/>
      <c r="I1890" s="75"/>
      <c r="J1890" s="75"/>
      <c r="K1890" s="36"/>
      <c r="L1890" s="82"/>
      <c r="M1890" s="82"/>
      <c r="N1890" s="77"/>
      <c r="O1890" s="84" t="s">
        <v>179</v>
      </c>
      <c r="P1890" s="86">
        <v>43167.345949074072</v>
      </c>
      <c r="Q1890" s="84" t="s">
        <v>3042</v>
      </c>
      <c r="R1890" s="87" t="s">
        <v>3386</v>
      </c>
      <c r="S1890" s="84" t="s">
        <v>236</v>
      </c>
      <c r="T1890" s="84" t="s">
        <v>3807</v>
      </c>
      <c r="U1890" s="84"/>
      <c r="V1890" s="87" t="s">
        <v>4976</v>
      </c>
      <c r="W1890" s="86">
        <v>43167.345949074072</v>
      </c>
      <c r="X1890" s="87" t="s">
        <v>6461</v>
      </c>
      <c r="Y1890" s="84"/>
      <c r="Z1890" s="84"/>
      <c r="AA1890" s="90" t="s">
        <v>8040</v>
      </c>
      <c r="AB1890" s="84"/>
      <c r="AC1890" s="84" t="b">
        <v>0</v>
      </c>
      <c r="AD1890" s="84">
        <v>43</v>
      </c>
      <c r="AE1890" s="90" t="s">
        <v>243</v>
      </c>
      <c r="AF1890" s="84" t="b">
        <v>1</v>
      </c>
      <c r="AG1890" s="84" t="s">
        <v>8486</v>
      </c>
      <c r="AH1890" s="84"/>
      <c r="AI1890" s="90" t="s">
        <v>8280</v>
      </c>
      <c r="AJ1890" s="84" t="b">
        <v>0</v>
      </c>
      <c r="AK1890" s="84">
        <v>45</v>
      </c>
      <c r="AL1890" s="90" t="s">
        <v>243</v>
      </c>
      <c r="AM1890" s="84" t="s">
        <v>253</v>
      </c>
      <c r="AN1890" s="84" t="b">
        <v>0</v>
      </c>
      <c r="AO1890" s="90" t="s">
        <v>8040</v>
      </c>
      <c r="AP1890" s="84" t="s">
        <v>270</v>
      </c>
      <c r="AQ1890" s="84">
        <v>0</v>
      </c>
      <c r="AR1890" s="84">
        <v>0</v>
      </c>
      <c r="AS1890" s="84"/>
      <c r="AT1890" s="84"/>
      <c r="AU1890" s="84"/>
      <c r="AV1890" s="84"/>
      <c r="AW1890" s="84"/>
      <c r="AX1890" s="84"/>
      <c r="AY1890" s="84"/>
      <c r="AZ1890" s="84"/>
    </row>
    <row r="1891" spans="1:52" x14ac:dyDescent="0.25">
      <c r="A1891" s="69" t="s">
        <v>1841</v>
      </c>
      <c r="B1891" s="69" t="s">
        <v>1840</v>
      </c>
      <c r="C1891" s="70"/>
      <c r="D1891" s="71"/>
      <c r="E1891" s="72"/>
      <c r="F1891" s="73"/>
      <c r="G1891" s="70"/>
      <c r="H1891" s="74"/>
      <c r="I1891" s="75"/>
      <c r="J1891" s="75"/>
      <c r="K1891" s="36"/>
      <c r="L1891" s="82"/>
      <c r="M1891" s="82"/>
      <c r="N1891" s="77"/>
      <c r="O1891" s="84" t="s">
        <v>233</v>
      </c>
      <c r="P1891" s="86">
        <v>43168.063101851854</v>
      </c>
      <c r="Q1891" s="84" t="s">
        <v>3043</v>
      </c>
      <c r="R1891" s="87" t="s">
        <v>3386</v>
      </c>
      <c r="S1891" s="84" t="s">
        <v>236</v>
      </c>
      <c r="T1891" s="84" t="s">
        <v>3807</v>
      </c>
      <c r="U1891" s="84"/>
      <c r="V1891" s="87" t="s">
        <v>4977</v>
      </c>
      <c r="W1891" s="86">
        <v>43168.063101851854</v>
      </c>
      <c r="X1891" s="87" t="s">
        <v>6462</v>
      </c>
      <c r="Y1891" s="84"/>
      <c r="Z1891" s="84"/>
      <c r="AA1891" s="90" t="s">
        <v>8041</v>
      </c>
      <c r="AB1891" s="84"/>
      <c r="AC1891" s="84" t="b">
        <v>0</v>
      </c>
      <c r="AD1891" s="84">
        <v>0</v>
      </c>
      <c r="AE1891" s="90" t="s">
        <v>243</v>
      </c>
      <c r="AF1891" s="84" t="b">
        <v>1</v>
      </c>
      <c r="AG1891" s="84" t="s">
        <v>8486</v>
      </c>
      <c r="AH1891" s="84"/>
      <c r="AI1891" s="90" t="s">
        <v>8280</v>
      </c>
      <c r="AJ1891" s="84" t="b">
        <v>0</v>
      </c>
      <c r="AK1891" s="84">
        <v>45</v>
      </c>
      <c r="AL1891" s="90" t="s">
        <v>8040</v>
      </c>
      <c r="AM1891" s="84" t="s">
        <v>252</v>
      </c>
      <c r="AN1891" s="84" t="b">
        <v>0</v>
      </c>
      <c r="AO1891" s="90" t="s">
        <v>8040</v>
      </c>
      <c r="AP1891" s="84" t="s">
        <v>179</v>
      </c>
      <c r="AQ1891" s="84">
        <v>0</v>
      </c>
      <c r="AR1891" s="84">
        <v>0</v>
      </c>
      <c r="AS1891" s="84"/>
      <c r="AT1891" s="84"/>
      <c r="AU1891" s="84"/>
      <c r="AV1891" s="84"/>
      <c r="AW1891" s="84"/>
      <c r="AX1891" s="84"/>
      <c r="AY1891" s="84"/>
      <c r="AZ1891" s="84"/>
    </row>
    <row r="1892" spans="1:52" x14ac:dyDescent="0.25">
      <c r="A1892" s="69" t="s">
        <v>1842</v>
      </c>
      <c r="B1892" s="69" t="s">
        <v>2030</v>
      </c>
      <c r="C1892" s="70"/>
      <c r="D1892" s="71"/>
      <c r="E1892" s="72"/>
      <c r="F1892" s="73"/>
      <c r="G1892" s="70"/>
      <c r="H1892" s="74"/>
      <c r="I1892" s="75"/>
      <c r="J1892" s="75"/>
      <c r="K1892" s="36"/>
      <c r="L1892" s="82"/>
      <c r="M1892" s="82"/>
      <c r="N1892" s="77"/>
      <c r="O1892" s="84" t="s">
        <v>233</v>
      </c>
      <c r="P1892" s="86">
        <v>43168.063101851854</v>
      </c>
      <c r="Q1892" s="84" t="s">
        <v>2479</v>
      </c>
      <c r="R1892" s="84"/>
      <c r="S1892" s="84"/>
      <c r="T1892" s="84"/>
      <c r="U1892" s="84"/>
      <c r="V1892" s="87" t="s">
        <v>4978</v>
      </c>
      <c r="W1892" s="86">
        <v>43168.063101851854</v>
      </c>
      <c r="X1892" s="87" t="s">
        <v>6463</v>
      </c>
      <c r="Y1892" s="84"/>
      <c r="Z1892" s="84"/>
      <c r="AA1892" s="90" t="s">
        <v>8042</v>
      </c>
      <c r="AB1892" s="84"/>
      <c r="AC1892" s="84" t="b">
        <v>0</v>
      </c>
      <c r="AD1892" s="84">
        <v>0</v>
      </c>
      <c r="AE1892" s="90" t="s">
        <v>243</v>
      </c>
      <c r="AF1892" s="84" t="b">
        <v>0</v>
      </c>
      <c r="AG1892" s="84" t="s">
        <v>8486</v>
      </c>
      <c r="AH1892" s="84"/>
      <c r="AI1892" s="90" t="s">
        <v>243</v>
      </c>
      <c r="AJ1892" s="84" t="b">
        <v>0</v>
      </c>
      <c r="AK1892" s="84">
        <v>549</v>
      </c>
      <c r="AL1892" s="90" t="s">
        <v>8260</v>
      </c>
      <c r="AM1892" s="84" t="s">
        <v>253</v>
      </c>
      <c r="AN1892" s="84" t="b">
        <v>0</v>
      </c>
      <c r="AO1892" s="90" t="s">
        <v>8260</v>
      </c>
      <c r="AP1892" s="84" t="s">
        <v>179</v>
      </c>
      <c r="AQ1892" s="84">
        <v>0</v>
      </c>
      <c r="AR1892" s="84">
        <v>0</v>
      </c>
      <c r="AS1892" s="84"/>
      <c r="AT1892" s="84"/>
      <c r="AU1892" s="84"/>
      <c r="AV1892" s="84"/>
      <c r="AW1892" s="84"/>
      <c r="AX1892" s="84"/>
      <c r="AY1892" s="84"/>
      <c r="AZ1892" s="84"/>
    </row>
    <row r="1893" spans="1:52" x14ac:dyDescent="0.25">
      <c r="A1893" s="69" t="s">
        <v>1843</v>
      </c>
      <c r="B1893" s="69" t="s">
        <v>687</v>
      </c>
      <c r="C1893" s="70"/>
      <c r="D1893" s="71"/>
      <c r="E1893" s="72"/>
      <c r="F1893" s="73"/>
      <c r="G1893" s="70"/>
      <c r="H1893" s="74"/>
      <c r="I1893" s="75"/>
      <c r="J1893" s="75"/>
      <c r="K1893" s="36"/>
      <c r="L1893" s="82"/>
      <c r="M1893" s="82"/>
      <c r="N1893" s="77"/>
      <c r="O1893" s="84" t="s">
        <v>233</v>
      </c>
      <c r="P1893" s="86">
        <v>43168.063125000001</v>
      </c>
      <c r="Q1893" s="84" t="s">
        <v>3044</v>
      </c>
      <c r="R1893" s="84"/>
      <c r="S1893" s="84"/>
      <c r="T1893" s="84"/>
      <c r="U1893" s="84"/>
      <c r="V1893" s="87" t="s">
        <v>4979</v>
      </c>
      <c r="W1893" s="86">
        <v>43168.063125000001</v>
      </c>
      <c r="X1893" s="87" t="s">
        <v>6464</v>
      </c>
      <c r="Y1893" s="84"/>
      <c r="Z1893" s="84"/>
      <c r="AA1893" s="90" t="s">
        <v>8043</v>
      </c>
      <c r="AB1893" s="84"/>
      <c r="AC1893" s="84" t="b">
        <v>0</v>
      </c>
      <c r="AD1893" s="84">
        <v>0</v>
      </c>
      <c r="AE1893" s="90" t="s">
        <v>243</v>
      </c>
      <c r="AF1893" s="84" t="b">
        <v>0</v>
      </c>
      <c r="AG1893" s="84" t="s">
        <v>248</v>
      </c>
      <c r="AH1893" s="84"/>
      <c r="AI1893" s="90" t="s">
        <v>243</v>
      </c>
      <c r="AJ1893" s="84" t="b">
        <v>0</v>
      </c>
      <c r="AK1893" s="84">
        <v>4</v>
      </c>
      <c r="AL1893" s="90" t="s">
        <v>6770</v>
      </c>
      <c r="AM1893" s="84" t="s">
        <v>251</v>
      </c>
      <c r="AN1893" s="84" t="b">
        <v>0</v>
      </c>
      <c r="AO1893" s="90" t="s">
        <v>6770</v>
      </c>
      <c r="AP1893" s="84" t="s">
        <v>179</v>
      </c>
      <c r="AQ1893" s="84">
        <v>0</v>
      </c>
      <c r="AR1893" s="84">
        <v>0</v>
      </c>
      <c r="AS1893" s="84"/>
      <c r="AT1893" s="84"/>
      <c r="AU1893" s="84"/>
      <c r="AV1893" s="84"/>
      <c r="AW1893" s="84"/>
      <c r="AX1893" s="84"/>
      <c r="AY1893" s="84"/>
      <c r="AZ1893" s="84"/>
    </row>
    <row r="1894" spans="1:52" x14ac:dyDescent="0.25">
      <c r="A1894" s="69" t="s">
        <v>1844</v>
      </c>
      <c r="B1894" s="69" t="s">
        <v>1844</v>
      </c>
      <c r="C1894" s="70"/>
      <c r="D1894" s="71"/>
      <c r="E1894" s="72"/>
      <c r="F1894" s="73"/>
      <c r="G1894" s="70"/>
      <c r="H1894" s="74"/>
      <c r="I1894" s="75"/>
      <c r="J1894" s="75"/>
      <c r="K1894" s="36"/>
      <c r="L1894" s="82"/>
      <c r="M1894" s="82"/>
      <c r="N1894" s="77"/>
      <c r="O1894" s="84" t="s">
        <v>179</v>
      </c>
      <c r="P1894" s="86">
        <v>43167.972025462965</v>
      </c>
      <c r="Q1894" s="84" t="s">
        <v>3045</v>
      </c>
      <c r="R1894" s="84"/>
      <c r="S1894" s="84"/>
      <c r="T1894" s="84" t="s">
        <v>3547</v>
      </c>
      <c r="U1894" s="84"/>
      <c r="V1894" s="87" t="s">
        <v>4980</v>
      </c>
      <c r="W1894" s="86">
        <v>43167.972025462965</v>
      </c>
      <c r="X1894" s="87" t="s">
        <v>6465</v>
      </c>
      <c r="Y1894" s="84"/>
      <c r="Z1894" s="84"/>
      <c r="AA1894" s="90" t="s">
        <v>8044</v>
      </c>
      <c r="AB1894" s="90" t="s">
        <v>8393</v>
      </c>
      <c r="AC1894" s="84" t="b">
        <v>0</v>
      </c>
      <c r="AD1894" s="84">
        <v>54</v>
      </c>
      <c r="AE1894" s="90" t="s">
        <v>8469</v>
      </c>
      <c r="AF1894" s="84" t="b">
        <v>0</v>
      </c>
      <c r="AG1894" s="84" t="s">
        <v>248</v>
      </c>
      <c r="AH1894" s="84"/>
      <c r="AI1894" s="90" t="s">
        <v>243</v>
      </c>
      <c r="AJ1894" s="84" t="b">
        <v>0</v>
      </c>
      <c r="AK1894" s="84">
        <v>83</v>
      </c>
      <c r="AL1894" s="90" t="s">
        <v>243</v>
      </c>
      <c r="AM1894" s="84" t="s">
        <v>252</v>
      </c>
      <c r="AN1894" s="84" t="b">
        <v>0</v>
      </c>
      <c r="AO1894" s="90" t="s">
        <v>8393</v>
      </c>
      <c r="AP1894" s="84" t="s">
        <v>270</v>
      </c>
      <c r="AQ1894" s="84">
        <v>0</v>
      </c>
      <c r="AR1894" s="84">
        <v>0</v>
      </c>
      <c r="AS1894" s="84"/>
      <c r="AT1894" s="84"/>
      <c r="AU1894" s="84"/>
      <c r="AV1894" s="84"/>
      <c r="AW1894" s="84"/>
      <c r="AX1894" s="84"/>
      <c r="AY1894" s="84"/>
      <c r="AZ1894" s="84"/>
    </row>
    <row r="1895" spans="1:52" x14ac:dyDescent="0.25">
      <c r="A1895" s="69" t="s">
        <v>1845</v>
      </c>
      <c r="B1895" s="69" t="s">
        <v>1844</v>
      </c>
      <c r="C1895" s="70"/>
      <c r="D1895" s="71"/>
      <c r="E1895" s="72"/>
      <c r="F1895" s="73"/>
      <c r="G1895" s="70"/>
      <c r="H1895" s="74"/>
      <c r="I1895" s="75"/>
      <c r="J1895" s="75"/>
      <c r="K1895" s="36"/>
      <c r="L1895" s="82"/>
      <c r="M1895" s="82"/>
      <c r="N1895" s="77"/>
      <c r="O1895" s="84" t="s">
        <v>233</v>
      </c>
      <c r="P1895" s="86">
        <v>43168.063136574077</v>
      </c>
      <c r="Q1895" s="84" t="s">
        <v>2751</v>
      </c>
      <c r="R1895" s="84"/>
      <c r="S1895" s="84"/>
      <c r="T1895" s="84" t="s">
        <v>3547</v>
      </c>
      <c r="U1895" s="84"/>
      <c r="V1895" s="87" t="s">
        <v>4981</v>
      </c>
      <c r="W1895" s="86">
        <v>43168.063136574077</v>
      </c>
      <c r="X1895" s="87" t="s">
        <v>6466</v>
      </c>
      <c r="Y1895" s="84"/>
      <c r="Z1895" s="84"/>
      <c r="AA1895" s="90" t="s">
        <v>8045</v>
      </c>
      <c r="AB1895" s="84"/>
      <c r="AC1895" s="84" t="b">
        <v>0</v>
      </c>
      <c r="AD1895" s="84">
        <v>0</v>
      </c>
      <c r="AE1895" s="90" t="s">
        <v>243</v>
      </c>
      <c r="AF1895" s="84" t="b">
        <v>0</v>
      </c>
      <c r="AG1895" s="84" t="s">
        <v>248</v>
      </c>
      <c r="AH1895" s="84"/>
      <c r="AI1895" s="90" t="s">
        <v>243</v>
      </c>
      <c r="AJ1895" s="84" t="b">
        <v>0</v>
      </c>
      <c r="AK1895" s="84">
        <v>83</v>
      </c>
      <c r="AL1895" s="90" t="s">
        <v>8044</v>
      </c>
      <c r="AM1895" s="84" t="s">
        <v>252</v>
      </c>
      <c r="AN1895" s="84" t="b">
        <v>0</v>
      </c>
      <c r="AO1895" s="90" t="s">
        <v>8044</v>
      </c>
      <c r="AP1895" s="84" t="s">
        <v>179</v>
      </c>
      <c r="AQ1895" s="84">
        <v>0</v>
      </c>
      <c r="AR1895" s="84">
        <v>0</v>
      </c>
      <c r="AS1895" s="84"/>
      <c r="AT1895" s="84"/>
      <c r="AU1895" s="84"/>
      <c r="AV1895" s="84"/>
      <c r="AW1895" s="84"/>
      <c r="AX1895" s="84"/>
      <c r="AY1895" s="84"/>
      <c r="AZ1895" s="84"/>
    </row>
    <row r="1896" spans="1:52" x14ac:dyDescent="0.25">
      <c r="A1896" s="69" t="s">
        <v>1846</v>
      </c>
      <c r="B1896" s="69" t="s">
        <v>2075</v>
      </c>
      <c r="C1896" s="70"/>
      <c r="D1896" s="71"/>
      <c r="E1896" s="72"/>
      <c r="F1896" s="73"/>
      <c r="G1896" s="70"/>
      <c r="H1896" s="74"/>
      <c r="I1896" s="75"/>
      <c r="J1896" s="75"/>
      <c r="K1896" s="36"/>
      <c r="L1896" s="82"/>
      <c r="M1896" s="82"/>
      <c r="N1896" s="77"/>
      <c r="O1896" s="84" t="s">
        <v>233</v>
      </c>
      <c r="P1896" s="86">
        <v>43168.063159722224</v>
      </c>
      <c r="Q1896" s="84" t="s">
        <v>2396</v>
      </c>
      <c r="R1896" s="84"/>
      <c r="S1896" s="84"/>
      <c r="T1896" s="84" t="s">
        <v>3570</v>
      </c>
      <c r="U1896" s="87" t="s">
        <v>3884</v>
      </c>
      <c r="V1896" s="87" t="s">
        <v>3884</v>
      </c>
      <c r="W1896" s="86">
        <v>43168.063159722224</v>
      </c>
      <c r="X1896" s="87" t="s">
        <v>6467</v>
      </c>
      <c r="Y1896" s="84"/>
      <c r="Z1896" s="84"/>
      <c r="AA1896" s="90" t="s">
        <v>8046</v>
      </c>
      <c r="AB1896" s="84"/>
      <c r="AC1896" s="84" t="b">
        <v>0</v>
      </c>
      <c r="AD1896" s="84">
        <v>0</v>
      </c>
      <c r="AE1896" s="90" t="s">
        <v>243</v>
      </c>
      <c r="AF1896" s="84" t="b">
        <v>0</v>
      </c>
      <c r="AG1896" s="84" t="s">
        <v>8486</v>
      </c>
      <c r="AH1896" s="84"/>
      <c r="AI1896" s="90" t="s">
        <v>243</v>
      </c>
      <c r="AJ1896" s="84" t="b">
        <v>0</v>
      </c>
      <c r="AK1896" s="84">
        <v>319</v>
      </c>
      <c r="AL1896" s="90" t="s">
        <v>8311</v>
      </c>
      <c r="AM1896" s="84" t="s">
        <v>251</v>
      </c>
      <c r="AN1896" s="84" t="b">
        <v>0</v>
      </c>
      <c r="AO1896" s="90" t="s">
        <v>8311</v>
      </c>
      <c r="AP1896" s="84" t="s">
        <v>179</v>
      </c>
      <c r="AQ1896" s="84">
        <v>0</v>
      </c>
      <c r="AR1896" s="84">
        <v>0</v>
      </c>
      <c r="AS1896" s="84"/>
      <c r="AT1896" s="84"/>
      <c r="AU1896" s="84"/>
      <c r="AV1896" s="84"/>
      <c r="AW1896" s="84"/>
      <c r="AX1896" s="84"/>
      <c r="AY1896" s="84"/>
      <c r="AZ1896" s="84"/>
    </row>
    <row r="1897" spans="1:52" x14ac:dyDescent="0.25">
      <c r="A1897" s="69" t="s">
        <v>688</v>
      </c>
      <c r="B1897" s="69" t="s">
        <v>697</v>
      </c>
      <c r="C1897" s="70"/>
      <c r="D1897" s="71"/>
      <c r="E1897" s="72"/>
      <c r="F1897" s="73"/>
      <c r="G1897" s="70"/>
      <c r="H1897" s="74"/>
      <c r="I1897" s="75"/>
      <c r="J1897" s="75"/>
      <c r="K1897" s="36"/>
      <c r="L1897" s="82"/>
      <c r="M1897" s="82"/>
      <c r="N1897" s="77"/>
      <c r="O1897" s="84" t="s">
        <v>233</v>
      </c>
      <c r="P1897" s="86">
        <v>43167.899953703702</v>
      </c>
      <c r="Q1897" s="84" t="s">
        <v>2381</v>
      </c>
      <c r="R1897" s="84"/>
      <c r="S1897" s="84"/>
      <c r="T1897" s="84" t="s">
        <v>3558</v>
      </c>
      <c r="U1897" s="84"/>
      <c r="V1897" s="87" t="s">
        <v>4081</v>
      </c>
      <c r="W1897" s="86">
        <v>43167.899953703702</v>
      </c>
      <c r="X1897" s="87" t="s">
        <v>5192</v>
      </c>
      <c r="Y1897" s="84"/>
      <c r="Z1897" s="84"/>
      <c r="AA1897" s="90" t="s">
        <v>6771</v>
      </c>
      <c r="AB1897" s="84"/>
      <c r="AC1897" s="84" t="b">
        <v>0</v>
      </c>
      <c r="AD1897" s="84">
        <v>29</v>
      </c>
      <c r="AE1897" s="90" t="s">
        <v>243</v>
      </c>
      <c r="AF1897" s="84" t="b">
        <v>0</v>
      </c>
      <c r="AG1897" s="84" t="s">
        <v>522</v>
      </c>
      <c r="AH1897" s="84"/>
      <c r="AI1897" s="90" t="s">
        <v>243</v>
      </c>
      <c r="AJ1897" s="84" t="b">
        <v>0</v>
      </c>
      <c r="AK1897" s="84">
        <v>14</v>
      </c>
      <c r="AL1897" s="90" t="s">
        <v>243</v>
      </c>
      <c r="AM1897" s="84" t="s">
        <v>253</v>
      </c>
      <c r="AN1897" s="84" t="b">
        <v>0</v>
      </c>
      <c r="AO1897" s="90" t="s">
        <v>6771</v>
      </c>
      <c r="AP1897" s="84" t="s">
        <v>270</v>
      </c>
      <c r="AQ1897" s="84">
        <v>0</v>
      </c>
      <c r="AR1897" s="84">
        <v>0</v>
      </c>
      <c r="AS1897" s="84"/>
      <c r="AT1897" s="84"/>
      <c r="AU1897" s="84"/>
      <c r="AV1897" s="84"/>
      <c r="AW1897" s="84"/>
      <c r="AX1897" s="84"/>
      <c r="AY1897" s="84"/>
      <c r="AZ1897" s="84"/>
    </row>
    <row r="1898" spans="1:52" x14ac:dyDescent="0.25">
      <c r="A1898" s="69" t="s">
        <v>1847</v>
      </c>
      <c r="B1898" s="69" t="s">
        <v>688</v>
      </c>
      <c r="C1898" s="70"/>
      <c r="D1898" s="71"/>
      <c r="E1898" s="72"/>
      <c r="F1898" s="73"/>
      <c r="G1898" s="70"/>
      <c r="H1898" s="74"/>
      <c r="I1898" s="75"/>
      <c r="J1898" s="75"/>
      <c r="K1898" s="36"/>
      <c r="L1898" s="82"/>
      <c r="M1898" s="82"/>
      <c r="N1898" s="77"/>
      <c r="O1898" s="84" t="s">
        <v>233</v>
      </c>
      <c r="P1898" s="86">
        <v>43168.063159722224</v>
      </c>
      <c r="Q1898" s="84" t="s">
        <v>2853</v>
      </c>
      <c r="R1898" s="84"/>
      <c r="S1898" s="84"/>
      <c r="T1898" s="84" t="s">
        <v>3733</v>
      </c>
      <c r="U1898" s="84"/>
      <c r="V1898" s="87" t="s">
        <v>4982</v>
      </c>
      <c r="W1898" s="86">
        <v>43168.063159722224</v>
      </c>
      <c r="X1898" s="87" t="s">
        <v>6468</v>
      </c>
      <c r="Y1898" s="84"/>
      <c r="Z1898" s="84"/>
      <c r="AA1898" s="90" t="s">
        <v>8047</v>
      </c>
      <c r="AB1898" s="84"/>
      <c r="AC1898" s="84" t="b">
        <v>0</v>
      </c>
      <c r="AD1898" s="84">
        <v>0</v>
      </c>
      <c r="AE1898" s="90" t="s">
        <v>243</v>
      </c>
      <c r="AF1898" s="84" t="b">
        <v>0</v>
      </c>
      <c r="AG1898" s="84" t="s">
        <v>522</v>
      </c>
      <c r="AH1898" s="84"/>
      <c r="AI1898" s="90" t="s">
        <v>243</v>
      </c>
      <c r="AJ1898" s="84" t="b">
        <v>0</v>
      </c>
      <c r="AK1898" s="84">
        <v>14</v>
      </c>
      <c r="AL1898" s="90" t="s">
        <v>6771</v>
      </c>
      <c r="AM1898" s="84" t="s">
        <v>252</v>
      </c>
      <c r="AN1898" s="84" t="b">
        <v>0</v>
      </c>
      <c r="AO1898" s="90" t="s">
        <v>6771</v>
      </c>
      <c r="AP1898" s="84" t="s">
        <v>179</v>
      </c>
      <c r="AQ1898" s="84">
        <v>0</v>
      </c>
      <c r="AR1898" s="84">
        <v>0</v>
      </c>
      <c r="AS1898" s="84"/>
      <c r="AT1898" s="84"/>
      <c r="AU1898" s="84"/>
      <c r="AV1898" s="84"/>
      <c r="AW1898" s="84"/>
      <c r="AX1898" s="84"/>
      <c r="AY1898" s="84"/>
      <c r="AZ1898" s="84"/>
    </row>
    <row r="1899" spans="1:52" x14ac:dyDescent="0.25">
      <c r="A1899" s="69" t="s">
        <v>1848</v>
      </c>
      <c r="B1899" s="69" t="s">
        <v>2187</v>
      </c>
      <c r="C1899" s="70"/>
      <c r="D1899" s="71"/>
      <c r="E1899" s="72"/>
      <c r="F1899" s="73"/>
      <c r="G1899" s="70"/>
      <c r="H1899" s="74"/>
      <c r="I1899" s="75"/>
      <c r="J1899" s="75"/>
      <c r="K1899" s="36"/>
      <c r="L1899" s="82"/>
      <c r="M1899" s="82"/>
      <c r="N1899" s="77"/>
      <c r="O1899" s="84" t="s">
        <v>233</v>
      </c>
      <c r="P1899" s="86">
        <v>43168.042280092595</v>
      </c>
      <c r="Q1899" s="84" t="s">
        <v>3046</v>
      </c>
      <c r="R1899" s="84"/>
      <c r="S1899" s="84"/>
      <c r="T1899" s="84" t="s">
        <v>3808</v>
      </c>
      <c r="U1899" s="87" t="s">
        <v>4025</v>
      </c>
      <c r="V1899" s="87" t="s">
        <v>4025</v>
      </c>
      <c r="W1899" s="86">
        <v>43168.042280092595</v>
      </c>
      <c r="X1899" s="87" t="s">
        <v>6469</v>
      </c>
      <c r="Y1899" s="84"/>
      <c r="Z1899" s="84"/>
      <c r="AA1899" s="90" t="s">
        <v>8048</v>
      </c>
      <c r="AB1899" s="84"/>
      <c r="AC1899" s="84" t="b">
        <v>0</v>
      </c>
      <c r="AD1899" s="84">
        <v>10</v>
      </c>
      <c r="AE1899" s="90" t="s">
        <v>243</v>
      </c>
      <c r="AF1899" s="84" t="b">
        <v>0</v>
      </c>
      <c r="AG1899" s="84" t="s">
        <v>248</v>
      </c>
      <c r="AH1899" s="84"/>
      <c r="AI1899" s="90" t="s">
        <v>243</v>
      </c>
      <c r="AJ1899" s="84" t="b">
        <v>0</v>
      </c>
      <c r="AK1899" s="84">
        <v>6</v>
      </c>
      <c r="AL1899" s="90" t="s">
        <v>243</v>
      </c>
      <c r="AM1899" s="84" t="s">
        <v>8522</v>
      </c>
      <c r="AN1899" s="84" t="b">
        <v>0</v>
      </c>
      <c r="AO1899" s="90" t="s">
        <v>8048</v>
      </c>
      <c r="AP1899" s="84" t="s">
        <v>270</v>
      </c>
      <c r="AQ1899" s="84">
        <v>0</v>
      </c>
      <c r="AR1899" s="84">
        <v>0</v>
      </c>
      <c r="AS1899" s="84"/>
      <c r="AT1899" s="84"/>
      <c r="AU1899" s="84"/>
      <c r="AV1899" s="84"/>
      <c r="AW1899" s="84"/>
      <c r="AX1899" s="84"/>
      <c r="AY1899" s="84"/>
      <c r="AZ1899" s="84"/>
    </row>
    <row r="1900" spans="1:52" x14ac:dyDescent="0.25">
      <c r="A1900" s="69" t="s">
        <v>1849</v>
      </c>
      <c r="B1900" s="69" t="s">
        <v>2144</v>
      </c>
      <c r="C1900" s="70"/>
      <c r="D1900" s="71"/>
      <c r="E1900" s="72"/>
      <c r="F1900" s="73"/>
      <c r="G1900" s="70"/>
      <c r="H1900" s="74"/>
      <c r="I1900" s="75"/>
      <c r="J1900" s="75"/>
      <c r="K1900" s="36"/>
      <c r="L1900" s="82"/>
      <c r="M1900" s="82"/>
      <c r="N1900" s="77"/>
      <c r="O1900" s="84" t="s">
        <v>233</v>
      </c>
      <c r="P1900" s="86">
        <v>43165.083333333336</v>
      </c>
      <c r="Q1900" s="84" t="s">
        <v>3047</v>
      </c>
      <c r="R1900" s="84"/>
      <c r="S1900" s="84"/>
      <c r="T1900" s="84" t="s">
        <v>3547</v>
      </c>
      <c r="U1900" s="87" t="s">
        <v>4026</v>
      </c>
      <c r="V1900" s="87" t="s">
        <v>4026</v>
      </c>
      <c r="W1900" s="86">
        <v>43165.083333333336</v>
      </c>
      <c r="X1900" s="87" t="s">
        <v>6470</v>
      </c>
      <c r="Y1900" s="84"/>
      <c r="Z1900" s="84"/>
      <c r="AA1900" s="90" t="s">
        <v>8049</v>
      </c>
      <c r="AB1900" s="84"/>
      <c r="AC1900" s="84" t="b">
        <v>0</v>
      </c>
      <c r="AD1900" s="84">
        <v>2792</v>
      </c>
      <c r="AE1900" s="90" t="s">
        <v>243</v>
      </c>
      <c r="AF1900" s="84" t="b">
        <v>0</v>
      </c>
      <c r="AG1900" s="84" t="s">
        <v>523</v>
      </c>
      <c r="AH1900" s="84"/>
      <c r="AI1900" s="90" t="s">
        <v>243</v>
      </c>
      <c r="AJ1900" s="84" t="b">
        <v>0</v>
      </c>
      <c r="AK1900" s="84">
        <v>2388</v>
      </c>
      <c r="AL1900" s="90" t="s">
        <v>243</v>
      </c>
      <c r="AM1900" s="84" t="s">
        <v>8519</v>
      </c>
      <c r="AN1900" s="84" t="b">
        <v>0</v>
      </c>
      <c r="AO1900" s="90" t="s">
        <v>8049</v>
      </c>
      <c r="AP1900" s="84" t="s">
        <v>270</v>
      </c>
      <c r="AQ1900" s="84">
        <v>0</v>
      </c>
      <c r="AR1900" s="84">
        <v>0</v>
      </c>
      <c r="AS1900" s="84"/>
      <c r="AT1900" s="84"/>
      <c r="AU1900" s="84"/>
      <c r="AV1900" s="84"/>
      <c r="AW1900" s="84"/>
      <c r="AX1900" s="84"/>
      <c r="AY1900" s="84"/>
      <c r="AZ1900" s="84"/>
    </row>
    <row r="1901" spans="1:52" x14ac:dyDescent="0.25">
      <c r="A1901" s="69" t="s">
        <v>1850</v>
      </c>
      <c r="B1901" s="69" t="s">
        <v>2144</v>
      </c>
      <c r="C1901" s="70"/>
      <c r="D1901" s="71"/>
      <c r="E1901" s="72"/>
      <c r="F1901" s="73"/>
      <c r="G1901" s="70"/>
      <c r="H1901" s="74"/>
      <c r="I1901" s="75"/>
      <c r="J1901" s="75"/>
      <c r="K1901" s="36"/>
      <c r="L1901" s="82"/>
      <c r="M1901" s="82"/>
      <c r="N1901" s="77"/>
      <c r="O1901" s="84" t="s">
        <v>233</v>
      </c>
      <c r="P1901" s="86">
        <v>43168.06318287037</v>
      </c>
      <c r="Q1901" s="84" t="s">
        <v>2407</v>
      </c>
      <c r="R1901" s="84"/>
      <c r="S1901" s="84"/>
      <c r="T1901" s="84"/>
      <c r="U1901" s="84"/>
      <c r="V1901" s="87" t="s">
        <v>4983</v>
      </c>
      <c r="W1901" s="86">
        <v>43168.06318287037</v>
      </c>
      <c r="X1901" s="87" t="s">
        <v>6471</v>
      </c>
      <c r="Y1901" s="84"/>
      <c r="Z1901" s="84"/>
      <c r="AA1901" s="90" t="s">
        <v>8050</v>
      </c>
      <c r="AB1901" s="84"/>
      <c r="AC1901" s="84" t="b">
        <v>0</v>
      </c>
      <c r="AD1901" s="84">
        <v>0</v>
      </c>
      <c r="AE1901" s="90" t="s">
        <v>243</v>
      </c>
      <c r="AF1901" s="84" t="b">
        <v>0</v>
      </c>
      <c r="AG1901" s="84" t="s">
        <v>523</v>
      </c>
      <c r="AH1901" s="84"/>
      <c r="AI1901" s="90" t="s">
        <v>243</v>
      </c>
      <c r="AJ1901" s="84" t="b">
        <v>0</v>
      </c>
      <c r="AK1901" s="84">
        <v>2388</v>
      </c>
      <c r="AL1901" s="90" t="s">
        <v>8049</v>
      </c>
      <c r="AM1901" s="84" t="s">
        <v>251</v>
      </c>
      <c r="AN1901" s="84" t="b">
        <v>0</v>
      </c>
      <c r="AO1901" s="90" t="s">
        <v>8049</v>
      </c>
      <c r="AP1901" s="84" t="s">
        <v>179</v>
      </c>
      <c r="AQ1901" s="84">
        <v>0</v>
      </c>
      <c r="AR1901" s="84">
        <v>0</v>
      </c>
      <c r="AS1901" s="84"/>
      <c r="AT1901" s="84"/>
      <c r="AU1901" s="84"/>
      <c r="AV1901" s="84"/>
      <c r="AW1901" s="84"/>
      <c r="AX1901" s="84"/>
      <c r="AY1901" s="84"/>
      <c r="AZ1901" s="84"/>
    </row>
    <row r="1902" spans="1:52" x14ac:dyDescent="0.25">
      <c r="A1902" s="69" t="s">
        <v>1850</v>
      </c>
      <c r="B1902" s="69" t="s">
        <v>1849</v>
      </c>
      <c r="C1902" s="70"/>
      <c r="D1902" s="71"/>
      <c r="E1902" s="72"/>
      <c r="F1902" s="73"/>
      <c r="G1902" s="70"/>
      <c r="H1902" s="74"/>
      <c r="I1902" s="75"/>
      <c r="J1902" s="75"/>
      <c r="K1902" s="36"/>
      <c r="L1902" s="82"/>
      <c r="M1902" s="82"/>
      <c r="N1902" s="77"/>
      <c r="O1902" s="84" t="s">
        <v>233</v>
      </c>
      <c r="P1902" s="86">
        <v>43168.06318287037</v>
      </c>
      <c r="Q1902" s="84" t="s">
        <v>2407</v>
      </c>
      <c r="R1902" s="84"/>
      <c r="S1902" s="84"/>
      <c r="T1902" s="84"/>
      <c r="U1902" s="84"/>
      <c r="V1902" s="87" t="s">
        <v>4983</v>
      </c>
      <c r="W1902" s="86">
        <v>43168.06318287037</v>
      </c>
      <c r="X1902" s="87" t="s">
        <v>6471</v>
      </c>
      <c r="Y1902" s="84"/>
      <c r="Z1902" s="84"/>
      <c r="AA1902" s="90" t="s">
        <v>8050</v>
      </c>
      <c r="AB1902" s="84"/>
      <c r="AC1902" s="84" t="b">
        <v>0</v>
      </c>
      <c r="AD1902" s="84">
        <v>0</v>
      </c>
      <c r="AE1902" s="90" t="s">
        <v>243</v>
      </c>
      <c r="AF1902" s="84" t="b">
        <v>0</v>
      </c>
      <c r="AG1902" s="84" t="s">
        <v>523</v>
      </c>
      <c r="AH1902" s="84"/>
      <c r="AI1902" s="90" t="s">
        <v>243</v>
      </c>
      <c r="AJ1902" s="84" t="b">
        <v>0</v>
      </c>
      <c r="AK1902" s="84">
        <v>2388</v>
      </c>
      <c r="AL1902" s="90" t="s">
        <v>8049</v>
      </c>
      <c r="AM1902" s="84" t="s">
        <v>251</v>
      </c>
      <c r="AN1902" s="84" t="b">
        <v>0</v>
      </c>
      <c r="AO1902" s="90" t="s">
        <v>8049</v>
      </c>
      <c r="AP1902" s="84" t="s">
        <v>179</v>
      </c>
      <c r="AQ1902" s="84">
        <v>0</v>
      </c>
      <c r="AR1902" s="84">
        <v>0</v>
      </c>
      <c r="AS1902" s="84"/>
      <c r="AT1902" s="84"/>
      <c r="AU1902" s="84"/>
      <c r="AV1902" s="84"/>
      <c r="AW1902" s="84"/>
      <c r="AX1902" s="84"/>
      <c r="AY1902" s="84"/>
      <c r="AZ1902" s="84"/>
    </row>
    <row r="1903" spans="1:52" x14ac:dyDescent="0.25">
      <c r="A1903" s="69" t="s">
        <v>1851</v>
      </c>
      <c r="B1903" s="69" t="s">
        <v>689</v>
      </c>
      <c r="C1903" s="70"/>
      <c r="D1903" s="71"/>
      <c r="E1903" s="72"/>
      <c r="F1903" s="73"/>
      <c r="G1903" s="70"/>
      <c r="H1903" s="74"/>
      <c r="I1903" s="75"/>
      <c r="J1903" s="75"/>
      <c r="K1903" s="36"/>
      <c r="L1903" s="82"/>
      <c r="M1903" s="82"/>
      <c r="N1903" s="77"/>
      <c r="O1903" s="84" t="s">
        <v>233</v>
      </c>
      <c r="P1903" s="86">
        <v>43168.063263888886</v>
      </c>
      <c r="Q1903" s="84" t="s">
        <v>3048</v>
      </c>
      <c r="R1903" s="84"/>
      <c r="S1903" s="84"/>
      <c r="T1903" s="84" t="s">
        <v>3547</v>
      </c>
      <c r="U1903" s="84"/>
      <c r="V1903" s="87" t="s">
        <v>4984</v>
      </c>
      <c r="W1903" s="86">
        <v>43168.063263888886</v>
      </c>
      <c r="X1903" s="87" t="s">
        <v>6472</v>
      </c>
      <c r="Y1903" s="84"/>
      <c r="Z1903" s="84"/>
      <c r="AA1903" s="90" t="s">
        <v>8051</v>
      </c>
      <c r="AB1903" s="84"/>
      <c r="AC1903" s="84" t="b">
        <v>0</v>
      </c>
      <c r="AD1903" s="84">
        <v>0</v>
      </c>
      <c r="AE1903" s="90" t="s">
        <v>243</v>
      </c>
      <c r="AF1903" s="84" t="b">
        <v>0</v>
      </c>
      <c r="AG1903" s="84" t="s">
        <v>248</v>
      </c>
      <c r="AH1903" s="84"/>
      <c r="AI1903" s="90" t="s">
        <v>243</v>
      </c>
      <c r="AJ1903" s="84" t="b">
        <v>0</v>
      </c>
      <c r="AK1903" s="84">
        <v>4</v>
      </c>
      <c r="AL1903" s="90" t="s">
        <v>6772</v>
      </c>
      <c r="AM1903" s="84" t="s">
        <v>252</v>
      </c>
      <c r="AN1903" s="84" t="b">
        <v>0</v>
      </c>
      <c r="AO1903" s="90" t="s">
        <v>6772</v>
      </c>
      <c r="AP1903" s="84" t="s">
        <v>179</v>
      </c>
      <c r="AQ1903" s="84">
        <v>0</v>
      </c>
      <c r="AR1903" s="84">
        <v>0</v>
      </c>
      <c r="AS1903" s="84"/>
      <c r="AT1903" s="84"/>
      <c r="AU1903" s="84"/>
      <c r="AV1903" s="84"/>
      <c r="AW1903" s="84"/>
      <c r="AX1903" s="84"/>
      <c r="AY1903" s="84"/>
      <c r="AZ1903" s="84"/>
    </row>
    <row r="1904" spans="1:52" x14ac:dyDescent="0.25">
      <c r="A1904" s="69" t="s">
        <v>1852</v>
      </c>
      <c r="B1904" s="69" t="s">
        <v>1852</v>
      </c>
      <c r="C1904" s="70"/>
      <c r="D1904" s="71"/>
      <c r="E1904" s="72"/>
      <c r="F1904" s="73"/>
      <c r="G1904" s="70"/>
      <c r="H1904" s="74"/>
      <c r="I1904" s="75"/>
      <c r="J1904" s="75"/>
      <c r="K1904" s="36"/>
      <c r="L1904" s="82"/>
      <c r="M1904" s="82"/>
      <c r="N1904" s="77"/>
      <c r="O1904" s="84" t="s">
        <v>179</v>
      </c>
      <c r="P1904" s="86">
        <v>43168.063263888886</v>
      </c>
      <c r="Q1904" s="84" t="s">
        <v>3049</v>
      </c>
      <c r="R1904" s="87" t="s">
        <v>3387</v>
      </c>
      <c r="S1904" s="84" t="s">
        <v>3527</v>
      </c>
      <c r="T1904" s="84" t="s">
        <v>3547</v>
      </c>
      <c r="U1904" s="87" t="s">
        <v>4027</v>
      </c>
      <c r="V1904" s="87" t="s">
        <v>4027</v>
      </c>
      <c r="W1904" s="86">
        <v>43168.063263888886</v>
      </c>
      <c r="X1904" s="87" t="s">
        <v>6473</v>
      </c>
      <c r="Y1904" s="84"/>
      <c r="Z1904" s="84"/>
      <c r="AA1904" s="90" t="s">
        <v>8052</v>
      </c>
      <c r="AB1904" s="84"/>
      <c r="AC1904" s="84" t="b">
        <v>0</v>
      </c>
      <c r="AD1904" s="84">
        <v>0</v>
      </c>
      <c r="AE1904" s="90" t="s">
        <v>243</v>
      </c>
      <c r="AF1904" s="84" t="b">
        <v>0</v>
      </c>
      <c r="AG1904" s="84" t="s">
        <v>523</v>
      </c>
      <c r="AH1904" s="84"/>
      <c r="AI1904" s="90" t="s">
        <v>243</v>
      </c>
      <c r="AJ1904" s="84" t="b">
        <v>0</v>
      </c>
      <c r="AK1904" s="84">
        <v>0</v>
      </c>
      <c r="AL1904" s="90" t="s">
        <v>243</v>
      </c>
      <c r="AM1904" s="84" t="s">
        <v>8547</v>
      </c>
      <c r="AN1904" s="84" t="b">
        <v>0</v>
      </c>
      <c r="AO1904" s="90" t="s">
        <v>8052</v>
      </c>
      <c r="AP1904" s="84" t="s">
        <v>179</v>
      </c>
      <c r="AQ1904" s="84">
        <v>0</v>
      </c>
      <c r="AR1904" s="84">
        <v>0</v>
      </c>
      <c r="AS1904" s="84"/>
      <c r="AT1904" s="84"/>
      <c r="AU1904" s="84"/>
      <c r="AV1904" s="84"/>
      <c r="AW1904" s="84"/>
      <c r="AX1904" s="84"/>
      <c r="AY1904" s="84"/>
      <c r="AZ1904" s="84"/>
    </row>
    <row r="1905" spans="1:52" x14ac:dyDescent="0.25">
      <c r="A1905" s="69" t="s">
        <v>1853</v>
      </c>
      <c r="B1905" s="69" t="s">
        <v>1853</v>
      </c>
      <c r="C1905" s="70"/>
      <c r="D1905" s="71"/>
      <c r="E1905" s="72"/>
      <c r="F1905" s="73"/>
      <c r="G1905" s="70"/>
      <c r="H1905" s="74"/>
      <c r="I1905" s="75"/>
      <c r="J1905" s="75"/>
      <c r="K1905" s="36"/>
      <c r="L1905" s="82"/>
      <c r="M1905" s="82"/>
      <c r="N1905" s="77"/>
      <c r="O1905" s="84" t="s">
        <v>179</v>
      </c>
      <c r="P1905" s="86">
        <v>43168.04482638889</v>
      </c>
      <c r="Q1905" s="84" t="s">
        <v>3050</v>
      </c>
      <c r="R1905" s="87" t="s">
        <v>3284</v>
      </c>
      <c r="S1905" s="84" t="s">
        <v>3478</v>
      </c>
      <c r="T1905" s="84" t="s">
        <v>3669</v>
      </c>
      <c r="U1905" s="84"/>
      <c r="V1905" s="87" t="s">
        <v>4985</v>
      </c>
      <c r="W1905" s="86">
        <v>43168.04482638889</v>
      </c>
      <c r="X1905" s="87" t="s">
        <v>6474</v>
      </c>
      <c r="Y1905" s="84"/>
      <c r="Z1905" s="84"/>
      <c r="AA1905" s="90" t="s">
        <v>8053</v>
      </c>
      <c r="AB1905" s="84"/>
      <c r="AC1905" s="84" t="b">
        <v>0</v>
      </c>
      <c r="AD1905" s="84">
        <v>4</v>
      </c>
      <c r="AE1905" s="90" t="s">
        <v>243</v>
      </c>
      <c r="AF1905" s="84" t="b">
        <v>0</v>
      </c>
      <c r="AG1905" s="84" t="s">
        <v>249</v>
      </c>
      <c r="AH1905" s="84"/>
      <c r="AI1905" s="90" t="s">
        <v>243</v>
      </c>
      <c r="AJ1905" s="84" t="b">
        <v>0</v>
      </c>
      <c r="AK1905" s="84">
        <v>6</v>
      </c>
      <c r="AL1905" s="90" t="s">
        <v>243</v>
      </c>
      <c r="AM1905" s="84" t="s">
        <v>253</v>
      </c>
      <c r="AN1905" s="84" t="b">
        <v>0</v>
      </c>
      <c r="AO1905" s="90" t="s">
        <v>8053</v>
      </c>
      <c r="AP1905" s="84" t="s">
        <v>270</v>
      </c>
      <c r="AQ1905" s="84">
        <v>0</v>
      </c>
      <c r="AR1905" s="84">
        <v>0</v>
      </c>
      <c r="AS1905" s="84"/>
      <c r="AT1905" s="84"/>
      <c r="AU1905" s="84"/>
      <c r="AV1905" s="84"/>
      <c r="AW1905" s="84"/>
      <c r="AX1905" s="84"/>
      <c r="AY1905" s="84"/>
      <c r="AZ1905" s="84"/>
    </row>
    <row r="1906" spans="1:52" x14ac:dyDescent="0.25">
      <c r="A1906" s="69" t="s">
        <v>1854</v>
      </c>
      <c r="B1906" s="69" t="s">
        <v>1853</v>
      </c>
      <c r="C1906" s="70"/>
      <c r="D1906" s="71"/>
      <c r="E1906" s="72"/>
      <c r="F1906" s="73"/>
      <c r="G1906" s="70"/>
      <c r="H1906" s="74"/>
      <c r="I1906" s="75"/>
      <c r="J1906" s="75"/>
      <c r="K1906" s="36"/>
      <c r="L1906" s="82"/>
      <c r="M1906" s="82"/>
      <c r="N1906" s="77"/>
      <c r="O1906" s="84" t="s">
        <v>233</v>
      </c>
      <c r="P1906" s="86">
        <v>43168.063298611109</v>
      </c>
      <c r="Q1906" s="84" t="s">
        <v>2668</v>
      </c>
      <c r="R1906" s="87" t="s">
        <v>3284</v>
      </c>
      <c r="S1906" s="84" t="s">
        <v>3478</v>
      </c>
      <c r="T1906" s="84" t="s">
        <v>3669</v>
      </c>
      <c r="U1906" s="84"/>
      <c r="V1906" s="87" t="s">
        <v>4986</v>
      </c>
      <c r="W1906" s="86">
        <v>43168.063298611109</v>
      </c>
      <c r="X1906" s="87" t="s">
        <v>6475</v>
      </c>
      <c r="Y1906" s="84"/>
      <c r="Z1906" s="84"/>
      <c r="AA1906" s="90" t="s">
        <v>8054</v>
      </c>
      <c r="AB1906" s="84"/>
      <c r="AC1906" s="84" t="b">
        <v>0</v>
      </c>
      <c r="AD1906" s="84">
        <v>0</v>
      </c>
      <c r="AE1906" s="90" t="s">
        <v>243</v>
      </c>
      <c r="AF1906" s="84" t="b">
        <v>0</v>
      </c>
      <c r="AG1906" s="84" t="s">
        <v>249</v>
      </c>
      <c r="AH1906" s="84"/>
      <c r="AI1906" s="90" t="s">
        <v>243</v>
      </c>
      <c r="AJ1906" s="84" t="b">
        <v>0</v>
      </c>
      <c r="AK1906" s="84">
        <v>6</v>
      </c>
      <c r="AL1906" s="90" t="s">
        <v>8053</v>
      </c>
      <c r="AM1906" s="84" t="s">
        <v>251</v>
      </c>
      <c r="AN1906" s="84" t="b">
        <v>0</v>
      </c>
      <c r="AO1906" s="90" t="s">
        <v>8053</v>
      </c>
      <c r="AP1906" s="84" t="s">
        <v>179</v>
      </c>
      <c r="AQ1906" s="84">
        <v>0</v>
      </c>
      <c r="AR1906" s="84">
        <v>0</v>
      </c>
      <c r="AS1906" s="84"/>
      <c r="AT1906" s="84"/>
      <c r="AU1906" s="84"/>
      <c r="AV1906" s="84"/>
      <c r="AW1906" s="84"/>
      <c r="AX1906" s="84"/>
      <c r="AY1906" s="84"/>
      <c r="AZ1906" s="84"/>
    </row>
    <row r="1907" spans="1:52" x14ac:dyDescent="0.25">
      <c r="A1907" s="69" t="s">
        <v>1855</v>
      </c>
      <c r="B1907" s="69" t="s">
        <v>215</v>
      </c>
      <c r="C1907" s="70"/>
      <c r="D1907" s="71"/>
      <c r="E1907" s="72"/>
      <c r="F1907" s="73"/>
      <c r="G1907" s="70"/>
      <c r="H1907" s="74"/>
      <c r="I1907" s="75"/>
      <c r="J1907" s="75"/>
      <c r="K1907" s="36"/>
      <c r="L1907" s="82"/>
      <c r="M1907" s="82"/>
      <c r="N1907" s="77"/>
      <c r="O1907" s="84" t="s">
        <v>233</v>
      </c>
      <c r="P1907" s="86">
        <v>43168.063321759262</v>
      </c>
      <c r="Q1907" s="84" t="s">
        <v>2420</v>
      </c>
      <c r="R1907" s="84"/>
      <c r="S1907" s="84"/>
      <c r="T1907" s="84" t="s">
        <v>3582</v>
      </c>
      <c r="U1907" s="84"/>
      <c r="V1907" s="87" t="s">
        <v>4987</v>
      </c>
      <c r="W1907" s="86">
        <v>43168.063321759262</v>
      </c>
      <c r="X1907" s="87" t="s">
        <v>6476</v>
      </c>
      <c r="Y1907" s="84"/>
      <c r="Z1907" s="84"/>
      <c r="AA1907" s="90" t="s">
        <v>8055</v>
      </c>
      <c r="AB1907" s="84"/>
      <c r="AC1907" s="84" t="b">
        <v>0</v>
      </c>
      <c r="AD1907" s="84">
        <v>0</v>
      </c>
      <c r="AE1907" s="90" t="s">
        <v>243</v>
      </c>
      <c r="AF1907" s="84" t="b">
        <v>0</v>
      </c>
      <c r="AG1907" s="84" t="s">
        <v>248</v>
      </c>
      <c r="AH1907" s="84"/>
      <c r="AI1907" s="90" t="s">
        <v>243</v>
      </c>
      <c r="AJ1907" s="84" t="b">
        <v>0</v>
      </c>
      <c r="AK1907" s="84">
        <v>1465</v>
      </c>
      <c r="AL1907" s="90" t="s">
        <v>6776</v>
      </c>
      <c r="AM1907" s="84" t="s">
        <v>254</v>
      </c>
      <c r="AN1907" s="84" t="b">
        <v>0</v>
      </c>
      <c r="AO1907" s="90" t="s">
        <v>6776</v>
      </c>
      <c r="AP1907" s="84" t="s">
        <v>179</v>
      </c>
      <c r="AQ1907" s="84">
        <v>0</v>
      </c>
      <c r="AR1907" s="84">
        <v>0</v>
      </c>
      <c r="AS1907" s="84"/>
      <c r="AT1907" s="84"/>
      <c r="AU1907" s="84"/>
      <c r="AV1907" s="84"/>
      <c r="AW1907" s="84"/>
      <c r="AX1907" s="84"/>
      <c r="AY1907" s="84"/>
      <c r="AZ1907" s="84"/>
    </row>
    <row r="1908" spans="1:52" x14ac:dyDescent="0.25">
      <c r="A1908" s="69" t="s">
        <v>1856</v>
      </c>
      <c r="B1908" s="69" t="s">
        <v>2095</v>
      </c>
      <c r="C1908" s="70"/>
      <c r="D1908" s="71"/>
      <c r="E1908" s="72"/>
      <c r="F1908" s="73"/>
      <c r="G1908" s="70"/>
      <c r="H1908" s="74"/>
      <c r="I1908" s="75"/>
      <c r="J1908" s="75"/>
      <c r="K1908" s="36"/>
      <c r="L1908" s="82"/>
      <c r="M1908" s="82"/>
      <c r="N1908" s="77"/>
      <c r="O1908" s="84" t="s">
        <v>233</v>
      </c>
      <c r="P1908" s="86">
        <v>43168.063333333332</v>
      </c>
      <c r="Q1908" s="84" t="s">
        <v>2400</v>
      </c>
      <c r="R1908" s="84"/>
      <c r="S1908" s="84"/>
      <c r="T1908" s="84"/>
      <c r="U1908" s="84"/>
      <c r="V1908" s="87" t="s">
        <v>4988</v>
      </c>
      <c r="W1908" s="86">
        <v>43168.063333333332</v>
      </c>
      <c r="X1908" s="87" t="s">
        <v>6477</v>
      </c>
      <c r="Y1908" s="84"/>
      <c r="Z1908" s="84"/>
      <c r="AA1908" s="90" t="s">
        <v>8056</v>
      </c>
      <c r="AB1908" s="84"/>
      <c r="AC1908" s="84" t="b">
        <v>0</v>
      </c>
      <c r="AD1908" s="84">
        <v>0</v>
      </c>
      <c r="AE1908" s="90" t="s">
        <v>243</v>
      </c>
      <c r="AF1908" s="84" t="b">
        <v>0</v>
      </c>
      <c r="AG1908" s="84" t="s">
        <v>532</v>
      </c>
      <c r="AH1908" s="84"/>
      <c r="AI1908" s="90" t="s">
        <v>243</v>
      </c>
      <c r="AJ1908" s="84" t="b">
        <v>0</v>
      </c>
      <c r="AK1908" s="84">
        <v>369</v>
      </c>
      <c r="AL1908" s="90" t="s">
        <v>8332</v>
      </c>
      <c r="AM1908" s="84" t="s">
        <v>251</v>
      </c>
      <c r="AN1908" s="84" t="b">
        <v>0</v>
      </c>
      <c r="AO1908" s="90" t="s">
        <v>8332</v>
      </c>
      <c r="AP1908" s="84" t="s">
        <v>179</v>
      </c>
      <c r="AQ1908" s="84">
        <v>0</v>
      </c>
      <c r="AR1908" s="84">
        <v>0</v>
      </c>
      <c r="AS1908" s="84"/>
      <c r="AT1908" s="84"/>
      <c r="AU1908" s="84"/>
      <c r="AV1908" s="84"/>
      <c r="AW1908" s="84"/>
      <c r="AX1908" s="84"/>
      <c r="AY1908" s="84"/>
      <c r="AZ1908" s="84"/>
    </row>
    <row r="1909" spans="1:52" x14ac:dyDescent="0.25">
      <c r="A1909" s="69" t="s">
        <v>1857</v>
      </c>
      <c r="B1909" s="69" t="s">
        <v>2095</v>
      </c>
      <c r="C1909" s="70"/>
      <c r="D1909" s="71"/>
      <c r="E1909" s="72"/>
      <c r="F1909" s="73"/>
      <c r="G1909" s="70"/>
      <c r="H1909" s="74"/>
      <c r="I1909" s="75"/>
      <c r="J1909" s="75"/>
      <c r="K1909" s="36"/>
      <c r="L1909" s="82"/>
      <c r="M1909" s="82"/>
      <c r="N1909" s="77"/>
      <c r="O1909" s="84" t="s">
        <v>233</v>
      </c>
      <c r="P1909" s="86">
        <v>43168.063356481478</v>
      </c>
      <c r="Q1909" s="84" t="s">
        <v>2400</v>
      </c>
      <c r="R1909" s="84"/>
      <c r="S1909" s="84"/>
      <c r="T1909" s="84"/>
      <c r="U1909" s="84"/>
      <c r="V1909" s="87" t="s">
        <v>4989</v>
      </c>
      <c r="W1909" s="86">
        <v>43168.063356481478</v>
      </c>
      <c r="X1909" s="87" t="s">
        <v>6478</v>
      </c>
      <c r="Y1909" s="84"/>
      <c r="Z1909" s="84"/>
      <c r="AA1909" s="90" t="s">
        <v>8057</v>
      </c>
      <c r="AB1909" s="84"/>
      <c r="AC1909" s="84" t="b">
        <v>0</v>
      </c>
      <c r="AD1909" s="84">
        <v>0</v>
      </c>
      <c r="AE1909" s="90" t="s">
        <v>243</v>
      </c>
      <c r="AF1909" s="84" t="b">
        <v>0</v>
      </c>
      <c r="AG1909" s="84" t="s">
        <v>532</v>
      </c>
      <c r="AH1909" s="84"/>
      <c r="AI1909" s="90" t="s">
        <v>243</v>
      </c>
      <c r="AJ1909" s="84" t="b">
        <v>0</v>
      </c>
      <c r="AK1909" s="84">
        <v>369</v>
      </c>
      <c r="AL1909" s="90" t="s">
        <v>8332</v>
      </c>
      <c r="AM1909" s="84" t="s">
        <v>255</v>
      </c>
      <c r="AN1909" s="84" t="b">
        <v>0</v>
      </c>
      <c r="AO1909" s="90" t="s">
        <v>8332</v>
      </c>
      <c r="AP1909" s="84" t="s">
        <v>179</v>
      </c>
      <c r="AQ1909" s="84">
        <v>0</v>
      </c>
      <c r="AR1909" s="84">
        <v>0</v>
      </c>
      <c r="AS1909" s="84"/>
      <c r="AT1909" s="84"/>
      <c r="AU1909" s="84"/>
      <c r="AV1909" s="84"/>
      <c r="AW1909" s="84"/>
      <c r="AX1909" s="84"/>
      <c r="AY1909" s="84"/>
      <c r="AZ1909" s="84"/>
    </row>
    <row r="1910" spans="1:52" x14ac:dyDescent="0.25">
      <c r="A1910" s="69" t="s">
        <v>1858</v>
      </c>
      <c r="B1910" s="69" t="s">
        <v>1858</v>
      </c>
      <c r="C1910" s="70"/>
      <c r="D1910" s="71"/>
      <c r="E1910" s="72"/>
      <c r="F1910" s="73"/>
      <c r="G1910" s="70"/>
      <c r="H1910" s="74"/>
      <c r="I1910" s="75"/>
      <c r="J1910" s="75"/>
      <c r="K1910" s="36"/>
      <c r="L1910" s="82"/>
      <c r="M1910" s="82"/>
      <c r="N1910" s="77"/>
      <c r="O1910" s="84" t="s">
        <v>179</v>
      </c>
      <c r="P1910" s="86">
        <v>43167.493761574071</v>
      </c>
      <c r="Q1910" s="84" t="s">
        <v>3051</v>
      </c>
      <c r="R1910" s="84"/>
      <c r="S1910" s="84"/>
      <c r="T1910" s="84" t="s">
        <v>3673</v>
      </c>
      <c r="U1910" s="87" t="s">
        <v>4028</v>
      </c>
      <c r="V1910" s="87" t="s">
        <v>4028</v>
      </c>
      <c r="W1910" s="86">
        <v>43167.493761574071</v>
      </c>
      <c r="X1910" s="87" t="s">
        <v>6479</v>
      </c>
      <c r="Y1910" s="84"/>
      <c r="Z1910" s="84"/>
      <c r="AA1910" s="90" t="s">
        <v>8058</v>
      </c>
      <c r="AB1910" s="84"/>
      <c r="AC1910" s="84" t="b">
        <v>0</v>
      </c>
      <c r="AD1910" s="84">
        <v>358</v>
      </c>
      <c r="AE1910" s="90" t="s">
        <v>243</v>
      </c>
      <c r="AF1910" s="84" t="b">
        <v>0</v>
      </c>
      <c r="AG1910" s="84" t="s">
        <v>248</v>
      </c>
      <c r="AH1910" s="84"/>
      <c r="AI1910" s="90" t="s">
        <v>243</v>
      </c>
      <c r="AJ1910" s="84" t="b">
        <v>0</v>
      </c>
      <c r="AK1910" s="84">
        <v>360</v>
      </c>
      <c r="AL1910" s="90" t="s">
        <v>243</v>
      </c>
      <c r="AM1910" s="84" t="s">
        <v>251</v>
      </c>
      <c r="AN1910" s="84" t="b">
        <v>0</v>
      </c>
      <c r="AO1910" s="90" t="s">
        <v>8058</v>
      </c>
      <c r="AP1910" s="84" t="s">
        <v>270</v>
      </c>
      <c r="AQ1910" s="84">
        <v>0</v>
      </c>
      <c r="AR1910" s="84">
        <v>0</v>
      </c>
      <c r="AS1910" s="84"/>
      <c r="AT1910" s="84"/>
      <c r="AU1910" s="84"/>
      <c r="AV1910" s="84"/>
      <c r="AW1910" s="84"/>
      <c r="AX1910" s="84"/>
      <c r="AY1910" s="84"/>
      <c r="AZ1910" s="84"/>
    </row>
    <row r="1911" spans="1:52" x14ac:dyDescent="0.25">
      <c r="A1911" s="69" t="s">
        <v>1859</v>
      </c>
      <c r="B1911" s="69" t="s">
        <v>1858</v>
      </c>
      <c r="C1911" s="70"/>
      <c r="D1911" s="71"/>
      <c r="E1911" s="72"/>
      <c r="F1911" s="73"/>
      <c r="G1911" s="70"/>
      <c r="H1911" s="74"/>
      <c r="I1911" s="75"/>
      <c r="J1911" s="75"/>
      <c r="K1911" s="36"/>
      <c r="L1911" s="82"/>
      <c r="M1911" s="82"/>
      <c r="N1911" s="77"/>
      <c r="O1911" s="84" t="s">
        <v>233</v>
      </c>
      <c r="P1911" s="86">
        <v>43168.063368055555</v>
      </c>
      <c r="Q1911" s="84" t="s">
        <v>2717</v>
      </c>
      <c r="R1911" s="84"/>
      <c r="S1911" s="84"/>
      <c r="T1911" s="84" t="s">
        <v>3582</v>
      </c>
      <c r="U1911" s="84"/>
      <c r="V1911" s="87" t="s">
        <v>4990</v>
      </c>
      <c r="W1911" s="86">
        <v>43168.063368055555</v>
      </c>
      <c r="X1911" s="87" t="s">
        <v>6480</v>
      </c>
      <c r="Y1911" s="84"/>
      <c r="Z1911" s="84"/>
      <c r="AA1911" s="90" t="s">
        <v>8059</v>
      </c>
      <c r="AB1911" s="84"/>
      <c r="AC1911" s="84" t="b">
        <v>0</v>
      </c>
      <c r="AD1911" s="84">
        <v>0</v>
      </c>
      <c r="AE1911" s="90" t="s">
        <v>243</v>
      </c>
      <c r="AF1911" s="84" t="b">
        <v>0</v>
      </c>
      <c r="AG1911" s="84" t="s">
        <v>248</v>
      </c>
      <c r="AH1911" s="84"/>
      <c r="AI1911" s="90" t="s">
        <v>243</v>
      </c>
      <c r="AJ1911" s="84" t="b">
        <v>0</v>
      </c>
      <c r="AK1911" s="84">
        <v>360</v>
      </c>
      <c r="AL1911" s="90" t="s">
        <v>8058</v>
      </c>
      <c r="AM1911" s="84" t="s">
        <v>252</v>
      </c>
      <c r="AN1911" s="84" t="b">
        <v>0</v>
      </c>
      <c r="AO1911" s="90" t="s">
        <v>8058</v>
      </c>
      <c r="AP1911" s="84" t="s">
        <v>179</v>
      </c>
      <c r="AQ1911" s="84">
        <v>0</v>
      </c>
      <c r="AR1911" s="84">
        <v>0</v>
      </c>
      <c r="AS1911" s="84"/>
      <c r="AT1911" s="84"/>
      <c r="AU1911" s="84"/>
      <c r="AV1911" s="84"/>
      <c r="AW1911" s="84"/>
      <c r="AX1911" s="84"/>
      <c r="AY1911" s="84"/>
      <c r="AZ1911" s="84"/>
    </row>
    <row r="1912" spans="1:52" x14ac:dyDescent="0.25">
      <c r="A1912" s="69" t="s">
        <v>1860</v>
      </c>
      <c r="B1912" s="69" t="s">
        <v>1207</v>
      </c>
      <c r="C1912" s="70"/>
      <c r="D1912" s="71"/>
      <c r="E1912" s="72"/>
      <c r="F1912" s="73"/>
      <c r="G1912" s="70"/>
      <c r="H1912" s="74"/>
      <c r="I1912" s="75"/>
      <c r="J1912" s="75"/>
      <c r="K1912" s="36"/>
      <c r="L1912" s="82"/>
      <c r="M1912" s="82"/>
      <c r="N1912" s="77"/>
      <c r="O1912" s="84" t="s">
        <v>233</v>
      </c>
      <c r="P1912" s="86">
        <v>43168.063379629632</v>
      </c>
      <c r="Q1912" s="84" t="s">
        <v>2920</v>
      </c>
      <c r="R1912" s="84"/>
      <c r="S1912" s="84"/>
      <c r="T1912" s="84" t="s">
        <v>3765</v>
      </c>
      <c r="U1912" s="84"/>
      <c r="V1912" s="87" t="s">
        <v>4991</v>
      </c>
      <c r="W1912" s="86">
        <v>43168.063379629632</v>
      </c>
      <c r="X1912" s="87" t="s">
        <v>6481</v>
      </c>
      <c r="Y1912" s="84"/>
      <c r="Z1912" s="84"/>
      <c r="AA1912" s="90" t="s">
        <v>8060</v>
      </c>
      <c r="AB1912" s="84"/>
      <c r="AC1912" s="84" t="b">
        <v>0</v>
      </c>
      <c r="AD1912" s="84">
        <v>0</v>
      </c>
      <c r="AE1912" s="90" t="s">
        <v>243</v>
      </c>
      <c r="AF1912" s="84" t="b">
        <v>0</v>
      </c>
      <c r="AG1912" s="84" t="s">
        <v>248</v>
      </c>
      <c r="AH1912" s="84"/>
      <c r="AI1912" s="90" t="s">
        <v>243</v>
      </c>
      <c r="AJ1912" s="84" t="b">
        <v>0</v>
      </c>
      <c r="AK1912" s="84">
        <v>196</v>
      </c>
      <c r="AL1912" s="90" t="s">
        <v>8101</v>
      </c>
      <c r="AM1912" s="84" t="s">
        <v>252</v>
      </c>
      <c r="AN1912" s="84" t="b">
        <v>0</v>
      </c>
      <c r="AO1912" s="90" t="s">
        <v>8101</v>
      </c>
      <c r="AP1912" s="84" t="s">
        <v>179</v>
      </c>
      <c r="AQ1912" s="84">
        <v>0</v>
      </c>
      <c r="AR1912" s="84">
        <v>0</v>
      </c>
      <c r="AS1912" s="84"/>
      <c r="AT1912" s="84"/>
      <c r="AU1912" s="84"/>
      <c r="AV1912" s="84"/>
      <c r="AW1912" s="84"/>
      <c r="AX1912" s="84"/>
      <c r="AY1912" s="84"/>
      <c r="AZ1912" s="84"/>
    </row>
    <row r="1913" spans="1:52" x14ac:dyDescent="0.25">
      <c r="A1913" s="69" t="s">
        <v>1861</v>
      </c>
      <c r="B1913" s="69" t="s">
        <v>1861</v>
      </c>
      <c r="C1913" s="70"/>
      <c r="D1913" s="71"/>
      <c r="E1913" s="72"/>
      <c r="F1913" s="73"/>
      <c r="G1913" s="70"/>
      <c r="H1913" s="74"/>
      <c r="I1913" s="75"/>
      <c r="J1913" s="75"/>
      <c r="K1913" s="36"/>
      <c r="L1913" s="82"/>
      <c r="M1913" s="82"/>
      <c r="N1913" s="77"/>
      <c r="O1913" s="84" t="s">
        <v>179</v>
      </c>
      <c r="P1913" s="86">
        <v>43168.063391203701</v>
      </c>
      <c r="Q1913" s="84" t="s">
        <v>3052</v>
      </c>
      <c r="R1913" s="87" t="s">
        <v>3388</v>
      </c>
      <c r="S1913" s="84" t="s">
        <v>3441</v>
      </c>
      <c r="T1913" s="84" t="s">
        <v>3809</v>
      </c>
      <c r="U1913" s="87" t="s">
        <v>4029</v>
      </c>
      <c r="V1913" s="87" t="s">
        <v>4029</v>
      </c>
      <c r="W1913" s="86">
        <v>43168.063391203701</v>
      </c>
      <c r="X1913" s="87" t="s">
        <v>6482</v>
      </c>
      <c r="Y1913" s="84"/>
      <c r="Z1913" s="84"/>
      <c r="AA1913" s="90" t="s">
        <v>8061</v>
      </c>
      <c r="AB1913" s="84"/>
      <c r="AC1913" s="84" t="b">
        <v>0</v>
      </c>
      <c r="AD1913" s="84">
        <v>0</v>
      </c>
      <c r="AE1913" s="90" t="s">
        <v>243</v>
      </c>
      <c r="AF1913" s="84" t="b">
        <v>0</v>
      </c>
      <c r="AG1913" s="84" t="s">
        <v>248</v>
      </c>
      <c r="AH1913" s="84"/>
      <c r="AI1913" s="90" t="s">
        <v>243</v>
      </c>
      <c r="AJ1913" s="84" t="b">
        <v>0</v>
      </c>
      <c r="AK1913" s="84">
        <v>0</v>
      </c>
      <c r="AL1913" s="90" t="s">
        <v>243</v>
      </c>
      <c r="AM1913" s="84" t="s">
        <v>261</v>
      </c>
      <c r="AN1913" s="84" t="b">
        <v>0</v>
      </c>
      <c r="AO1913" s="90" t="s">
        <v>8061</v>
      </c>
      <c r="AP1913" s="84" t="s">
        <v>179</v>
      </c>
      <c r="AQ1913" s="84">
        <v>0</v>
      </c>
      <c r="AR1913" s="84">
        <v>0</v>
      </c>
      <c r="AS1913" s="84"/>
      <c r="AT1913" s="84"/>
      <c r="AU1913" s="84"/>
      <c r="AV1913" s="84"/>
      <c r="AW1913" s="84"/>
      <c r="AX1913" s="84"/>
      <c r="AY1913" s="84"/>
      <c r="AZ1913" s="84"/>
    </row>
    <row r="1914" spans="1:52" x14ac:dyDescent="0.25">
      <c r="A1914" s="69" t="s">
        <v>1862</v>
      </c>
      <c r="B1914" s="69" t="s">
        <v>2018</v>
      </c>
      <c r="C1914" s="70"/>
      <c r="D1914" s="71"/>
      <c r="E1914" s="72"/>
      <c r="F1914" s="73"/>
      <c r="G1914" s="70"/>
      <c r="H1914" s="74"/>
      <c r="I1914" s="75"/>
      <c r="J1914" s="75"/>
      <c r="K1914" s="36"/>
      <c r="L1914" s="82"/>
      <c r="M1914" s="82"/>
      <c r="N1914" s="77"/>
      <c r="O1914" s="84" t="s">
        <v>233</v>
      </c>
      <c r="P1914" s="86">
        <v>43168.063391203701</v>
      </c>
      <c r="Q1914" s="84" t="s">
        <v>2576</v>
      </c>
      <c r="R1914" s="84"/>
      <c r="S1914" s="84"/>
      <c r="T1914" s="84"/>
      <c r="U1914" s="84"/>
      <c r="V1914" s="87" t="s">
        <v>4992</v>
      </c>
      <c r="W1914" s="86">
        <v>43168.063391203701</v>
      </c>
      <c r="X1914" s="87" t="s">
        <v>6483</v>
      </c>
      <c r="Y1914" s="84"/>
      <c r="Z1914" s="84"/>
      <c r="AA1914" s="90" t="s">
        <v>8062</v>
      </c>
      <c r="AB1914" s="84"/>
      <c r="AC1914" s="84" t="b">
        <v>0</v>
      </c>
      <c r="AD1914" s="84">
        <v>0</v>
      </c>
      <c r="AE1914" s="90" t="s">
        <v>243</v>
      </c>
      <c r="AF1914" s="84" t="b">
        <v>0</v>
      </c>
      <c r="AG1914" s="84" t="s">
        <v>248</v>
      </c>
      <c r="AH1914" s="84"/>
      <c r="AI1914" s="90" t="s">
        <v>243</v>
      </c>
      <c r="AJ1914" s="84" t="b">
        <v>0</v>
      </c>
      <c r="AK1914" s="84">
        <v>101</v>
      </c>
      <c r="AL1914" s="90" t="s">
        <v>8248</v>
      </c>
      <c r="AM1914" s="84" t="s">
        <v>252</v>
      </c>
      <c r="AN1914" s="84" t="b">
        <v>0</v>
      </c>
      <c r="AO1914" s="90" t="s">
        <v>8248</v>
      </c>
      <c r="AP1914" s="84" t="s">
        <v>179</v>
      </c>
      <c r="AQ1914" s="84">
        <v>0</v>
      </c>
      <c r="AR1914" s="84">
        <v>0</v>
      </c>
      <c r="AS1914" s="84"/>
      <c r="AT1914" s="84"/>
      <c r="AU1914" s="84"/>
      <c r="AV1914" s="84"/>
      <c r="AW1914" s="84"/>
      <c r="AX1914" s="84"/>
      <c r="AY1914" s="84"/>
      <c r="AZ1914" s="84"/>
    </row>
    <row r="1915" spans="1:52" x14ac:dyDescent="0.25">
      <c r="A1915" s="69" t="s">
        <v>1863</v>
      </c>
      <c r="B1915" s="69" t="s">
        <v>2344</v>
      </c>
      <c r="C1915" s="70"/>
      <c r="D1915" s="71"/>
      <c r="E1915" s="72"/>
      <c r="F1915" s="73"/>
      <c r="G1915" s="70"/>
      <c r="H1915" s="74"/>
      <c r="I1915" s="75"/>
      <c r="J1915" s="75"/>
      <c r="K1915" s="36"/>
      <c r="L1915" s="82"/>
      <c r="M1915" s="82"/>
      <c r="N1915" s="77"/>
      <c r="O1915" s="84" t="s">
        <v>234</v>
      </c>
      <c r="P1915" s="86">
        <v>43168.063391203701</v>
      </c>
      <c r="Q1915" s="84" t="s">
        <v>3053</v>
      </c>
      <c r="R1915" s="84"/>
      <c r="S1915" s="84"/>
      <c r="T1915" s="84" t="s">
        <v>3547</v>
      </c>
      <c r="U1915" s="84"/>
      <c r="V1915" s="87" t="s">
        <v>4993</v>
      </c>
      <c r="W1915" s="86">
        <v>43168.063391203701</v>
      </c>
      <c r="X1915" s="87" t="s">
        <v>6484</v>
      </c>
      <c r="Y1915" s="84"/>
      <c r="Z1915" s="84"/>
      <c r="AA1915" s="90" t="s">
        <v>8063</v>
      </c>
      <c r="AB1915" s="90" t="s">
        <v>8394</v>
      </c>
      <c r="AC1915" s="84" t="b">
        <v>0</v>
      </c>
      <c r="AD1915" s="84">
        <v>0</v>
      </c>
      <c r="AE1915" s="90" t="s">
        <v>8470</v>
      </c>
      <c r="AF1915" s="84" t="b">
        <v>0</v>
      </c>
      <c r="AG1915" s="84" t="s">
        <v>249</v>
      </c>
      <c r="AH1915" s="84"/>
      <c r="AI1915" s="90" t="s">
        <v>243</v>
      </c>
      <c r="AJ1915" s="84" t="b">
        <v>0</v>
      </c>
      <c r="AK1915" s="84">
        <v>0</v>
      </c>
      <c r="AL1915" s="90" t="s">
        <v>243</v>
      </c>
      <c r="AM1915" s="84" t="s">
        <v>252</v>
      </c>
      <c r="AN1915" s="84" t="b">
        <v>0</v>
      </c>
      <c r="AO1915" s="90" t="s">
        <v>8394</v>
      </c>
      <c r="AP1915" s="84" t="s">
        <v>179</v>
      </c>
      <c r="AQ1915" s="84">
        <v>0</v>
      </c>
      <c r="AR1915" s="84">
        <v>0</v>
      </c>
      <c r="AS1915" s="84"/>
      <c r="AT1915" s="84"/>
      <c r="AU1915" s="84"/>
      <c r="AV1915" s="84"/>
      <c r="AW1915" s="84"/>
      <c r="AX1915" s="84"/>
      <c r="AY1915" s="84"/>
      <c r="AZ1915" s="84"/>
    </row>
    <row r="1916" spans="1:52" x14ac:dyDescent="0.25">
      <c r="A1916" s="69" t="s">
        <v>1864</v>
      </c>
      <c r="B1916" s="69" t="s">
        <v>1865</v>
      </c>
      <c r="C1916" s="70"/>
      <c r="D1916" s="71"/>
      <c r="E1916" s="72"/>
      <c r="F1916" s="73"/>
      <c r="G1916" s="70"/>
      <c r="H1916" s="74"/>
      <c r="I1916" s="75"/>
      <c r="J1916" s="75"/>
      <c r="K1916" s="36"/>
      <c r="L1916" s="82"/>
      <c r="M1916" s="82"/>
      <c r="N1916" s="77"/>
      <c r="O1916" s="84" t="s">
        <v>233</v>
      </c>
      <c r="P1916" s="86">
        <v>43167.822557870371</v>
      </c>
      <c r="Q1916" s="84" t="s">
        <v>3054</v>
      </c>
      <c r="R1916" s="87" t="s">
        <v>3389</v>
      </c>
      <c r="S1916" s="84" t="s">
        <v>3528</v>
      </c>
      <c r="T1916" s="84" t="s">
        <v>3600</v>
      </c>
      <c r="U1916" s="84"/>
      <c r="V1916" s="87" t="s">
        <v>4994</v>
      </c>
      <c r="W1916" s="86">
        <v>43167.822557870371</v>
      </c>
      <c r="X1916" s="87" t="s">
        <v>6485</v>
      </c>
      <c r="Y1916" s="84"/>
      <c r="Z1916" s="84"/>
      <c r="AA1916" s="90" t="s">
        <v>8064</v>
      </c>
      <c r="AB1916" s="84"/>
      <c r="AC1916" s="84" t="b">
        <v>0</v>
      </c>
      <c r="AD1916" s="84">
        <v>2</v>
      </c>
      <c r="AE1916" s="90" t="s">
        <v>243</v>
      </c>
      <c r="AF1916" s="84" t="b">
        <v>0</v>
      </c>
      <c r="AG1916" s="84" t="s">
        <v>248</v>
      </c>
      <c r="AH1916" s="84"/>
      <c r="AI1916" s="90" t="s">
        <v>243</v>
      </c>
      <c r="AJ1916" s="84" t="b">
        <v>0</v>
      </c>
      <c r="AK1916" s="84">
        <v>1</v>
      </c>
      <c r="AL1916" s="90" t="s">
        <v>243</v>
      </c>
      <c r="AM1916" s="84" t="s">
        <v>253</v>
      </c>
      <c r="AN1916" s="84" t="b">
        <v>0</v>
      </c>
      <c r="AO1916" s="90" t="s">
        <v>8064</v>
      </c>
      <c r="AP1916" s="84" t="s">
        <v>270</v>
      </c>
      <c r="AQ1916" s="84">
        <v>0</v>
      </c>
      <c r="AR1916" s="84">
        <v>0</v>
      </c>
      <c r="AS1916" s="84"/>
      <c r="AT1916" s="84"/>
      <c r="AU1916" s="84"/>
      <c r="AV1916" s="84"/>
      <c r="AW1916" s="84"/>
      <c r="AX1916" s="84"/>
      <c r="AY1916" s="84"/>
      <c r="AZ1916" s="84"/>
    </row>
    <row r="1917" spans="1:52" x14ac:dyDescent="0.25">
      <c r="A1917" s="69" t="s">
        <v>1865</v>
      </c>
      <c r="B1917" s="69" t="s">
        <v>1864</v>
      </c>
      <c r="C1917" s="70"/>
      <c r="D1917" s="71"/>
      <c r="E1917" s="72"/>
      <c r="F1917" s="73"/>
      <c r="G1917" s="70"/>
      <c r="H1917" s="74"/>
      <c r="I1917" s="75"/>
      <c r="J1917" s="75"/>
      <c r="K1917" s="36"/>
      <c r="L1917" s="82"/>
      <c r="M1917" s="82"/>
      <c r="N1917" s="77"/>
      <c r="O1917" s="84" t="s">
        <v>233</v>
      </c>
      <c r="P1917" s="86">
        <v>43168.063414351855</v>
      </c>
      <c r="Q1917" s="84" t="s">
        <v>3055</v>
      </c>
      <c r="R1917" s="84"/>
      <c r="S1917" s="84"/>
      <c r="T1917" s="84" t="s">
        <v>3600</v>
      </c>
      <c r="U1917" s="84"/>
      <c r="V1917" s="87" t="s">
        <v>4995</v>
      </c>
      <c r="W1917" s="86">
        <v>43168.063414351855</v>
      </c>
      <c r="X1917" s="87" t="s">
        <v>6486</v>
      </c>
      <c r="Y1917" s="84"/>
      <c r="Z1917" s="84"/>
      <c r="AA1917" s="90" t="s">
        <v>8065</v>
      </c>
      <c r="AB1917" s="84"/>
      <c r="AC1917" s="84" t="b">
        <v>0</v>
      </c>
      <c r="AD1917" s="84">
        <v>0</v>
      </c>
      <c r="AE1917" s="90" t="s">
        <v>243</v>
      </c>
      <c r="AF1917" s="84" t="b">
        <v>0</v>
      </c>
      <c r="AG1917" s="84" t="s">
        <v>248</v>
      </c>
      <c r="AH1917" s="84"/>
      <c r="AI1917" s="90" t="s">
        <v>243</v>
      </c>
      <c r="AJ1917" s="84" t="b">
        <v>0</v>
      </c>
      <c r="AK1917" s="84">
        <v>1</v>
      </c>
      <c r="AL1917" s="90" t="s">
        <v>8064</v>
      </c>
      <c r="AM1917" s="84" t="s">
        <v>252</v>
      </c>
      <c r="AN1917" s="84" t="b">
        <v>0</v>
      </c>
      <c r="AO1917" s="90" t="s">
        <v>8064</v>
      </c>
      <c r="AP1917" s="84" t="s">
        <v>179</v>
      </c>
      <c r="AQ1917" s="84">
        <v>0</v>
      </c>
      <c r="AR1917" s="84">
        <v>0</v>
      </c>
      <c r="AS1917" s="84"/>
      <c r="AT1917" s="84"/>
      <c r="AU1917" s="84"/>
      <c r="AV1917" s="84"/>
      <c r="AW1917" s="84"/>
      <c r="AX1917" s="84"/>
      <c r="AY1917" s="84"/>
      <c r="AZ1917" s="84"/>
    </row>
    <row r="1918" spans="1:52" x14ac:dyDescent="0.25">
      <c r="A1918" s="69" t="s">
        <v>1866</v>
      </c>
      <c r="B1918" s="69" t="s">
        <v>2095</v>
      </c>
      <c r="C1918" s="70"/>
      <c r="D1918" s="71"/>
      <c r="E1918" s="72"/>
      <c r="F1918" s="73"/>
      <c r="G1918" s="70"/>
      <c r="H1918" s="74"/>
      <c r="I1918" s="75"/>
      <c r="J1918" s="75"/>
      <c r="K1918" s="36"/>
      <c r="L1918" s="82"/>
      <c r="M1918" s="82"/>
      <c r="N1918" s="77"/>
      <c r="O1918" s="84" t="s">
        <v>233</v>
      </c>
      <c r="P1918" s="86">
        <v>43168.063032407408</v>
      </c>
      <c r="Q1918" s="84" t="s">
        <v>2400</v>
      </c>
      <c r="R1918" s="84"/>
      <c r="S1918" s="84"/>
      <c r="T1918" s="84"/>
      <c r="U1918" s="84"/>
      <c r="V1918" s="87" t="s">
        <v>4996</v>
      </c>
      <c r="W1918" s="86">
        <v>43168.063032407408</v>
      </c>
      <c r="X1918" s="87" t="s">
        <v>6487</v>
      </c>
      <c r="Y1918" s="84"/>
      <c r="Z1918" s="84"/>
      <c r="AA1918" s="90" t="s">
        <v>8066</v>
      </c>
      <c r="AB1918" s="84"/>
      <c r="AC1918" s="84" t="b">
        <v>0</v>
      </c>
      <c r="AD1918" s="84">
        <v>0</v>
      </c>
      <c r="AE1918" s="90" t="s">
        <v>243</v>
      </c>
      <c r="AF1918" s="84" t="b">
        <v>0</v>
      </c>
      <c r="AG1918" s="84" t="s">
        <v>532</v>
      </c>
      <c r="AH1918" s="84"/>
      <c r="AI1918" s="90" t="s">
        <v>243</v>
      </c>
      <c r="AJ1918" s="84" t="b">
        <v>0</v>
      </c>
      <c r="AK1918" s="84">
        <v>369</v>
      </c>
      <c r="AL1918" s="90" t="s">
        <v>8332</v>
      </c>
      <c r="AM1918" s="84" t="s">
        <v>251</v>
      </c>
      <c r="AN1918" s="84" t="b">
        <v>0</v>
      </c>
      <c r="AO1918" s="90" t="s">
        <v>8332</v>
      </c>
      <c r="AP1918" s="84" t="s">
        <v>179</v>
      </c>
      <c r="AQ1918" s="84">
        <v>0</v>
      </c>
      <c r="AR1918" s="84">
        <v>0</v>
      </c>
      <c r="AS1918" s="84"/>
      <c r="AT1918" s="84"/>
      <c r="AU1918" s="84"/>
      <c r="AV1918" s="84"/>
      <c r="AW1918" s="84"/>
      <c r="AX1918" s="84"/>
      <c r="AY1918" s="84"/>
      <c r="AZ1918" s="84"/>
    </row>
    <row r="1919" spans="1:52" x14ac:dyDescent="0.25">
      <c r="A1919" s="69" t="s">
        <v>1866</v>
      </c>
      <c r="B1919" s="69" t="s">
        <v>2064</v>
      </c>
      <c r="C1919" s="70"/>
      <c r="D1919" s="71"/>
      <c r="E1919" s="72"/>
      <c r="F1919" s="73"/>
      <c r="G1919" s="70"/>
      <c r="H1919" s="74"/>
      <c r="I1919" s="75"/>
      <c r="J1919" s="75"/>
      <c r="K1919" s="36"/>
      <c r="L1919" s="82"/>
      <c r="M1919" s="82"/>
      <c r="N1919" s="77"/>
      <c r="O1919" s="84" t="s">
        <v>233</v>
      </c>
      <c r="P1919" s="86">
        <v>43168.063437500001</v>
      </c>
      <c r="Q1919" s="84" t="s">
        <v>2427</v>
      </c>
      <c r="R1919" s="84"/>
      <c r="S1919" s="84"/>
      <c r="T1919" s="84" t="s">
        <v>3547</v>
      </c>
      <c r="U1919" s="84"/>
      <c r="V1919" s="87" t="s">
        <v>4996</v>
      </c>
      <c r="W1919" s="86">
        <v>43168.063437500001</v>
      </c>
      <c r="X1919" s="87" t="s">
        <v>6488</v>
      </c>
      <c r="Y1919" s="84"/>
      <c r="Z1919" s="84"/>
      <c r="AA1919" s="90" t="s">
        <v>8067</v>
      </c>
      <c r="AB1919" s="84"/>
      <c r="AC1919" s="84" t="b">
        <v>0</v>
      </c>
      <c r="AD1919" s="84">
        <v>0</v>
      </c>
      <c r="AE1919" s="90" t="s">
        <v>243</v>
      </c>
      <c r="AF1919" s="84" t="b">
        <v>0</v>
      </c>
      <c r="AG1919" s="84" t="s">
        <v>532</v>
      </c>
      <c r="AH1919" s="84"/>
      <c r="AI1919" s="90" t="s">
        <v>243</v>
      </c>
      <c r="AJ1919" s="84" t="b">
        <v>0</v>
      </c>
      <c r="AK1919" s="84">
        <v>42</v>
      </c>
      <c r="AL1919" s="90" t="s">
        <v>8296</v>
      </c>
      <c r="AM1919" s="84" t="s">
        <v>251</v>
      </c>
      <c r="AN1919" s="84" t="b">
        <v>0</v>
      </c>
      <c r="AO1919" s="90" t="s">
        <v>8296</v>
      </c>
      <c r="AP1919" s="84" t="s">
        <v>179</v>
      </c>
      <c r="AQ1919" s="84">
        <v>0</v>
      </c>
      <c r="AR1919" s="84">
        <v>0</v>
      </c>
      <c r="AS1919" s="84"/>
      <c r="AT1919" s="84"/>
      <c r="AU1919" s="84"/>
      <c r="AV1919" s="84"/>
      <c r="AW1919" s="84"/>
      <c r="AX1919" s="84"/>
      <c r="AY1919" s="84"/>
      <c r="AZ1919" s="84"/>
    </row>
    <row r="1920" spans="1:52" x14ac:dyDescent="0.25">
      <c r="A1920" s="69" t="s">
        <v>1867</v>
      </c>
      <c r="B1920" s="69" t="s">
        <v>2095</v>
      </c>
      <c r="C1920" s="70"/>
      <c r="D1920" s="71"/>
      <c r="E1920" s="72"/>
      <c r="F1920" s="73"/>
      <c r="G1920" s="70"/>
      <c r="H1920" s="74"/>
      <c r="I1920" s="75"/>
      <c r="J1920" s="75"/>
      <c r="K1920" s="36"/>
      <c r="L1920" s="82"/>
      <c r="M1920" s="82"/>
      <c r="N1920" s="77"/>
      <c r="O1920" s="84" t="s">
        <v>233</v>
      </c>
      <c r="P1920" s="86">
        <v>43168.063449074078</v>
      </c>
      <c r="Q1920" s="84" t="s">
        <v>2400</v>
      </c>
      <c r="R1920" s="84"/>
      <c r="S1920" s="84"/>
      <c r="T1920" s="84"/>
      <c r="U1920" s="84"/>
      <c r="V1920" s="87" t="s">
        <v>4997</v>
      </c>
      <c r="W1920" s="86">
        <v>43168.063449074078</v>
      </c>
      <c r="X1920" s="87" t="s">
        <v>6489</v>
      </c>
      <c r="Y1920" s="84"/>
      <c r="Z1920" s="84"/>
      <c r="AA1920" s="90" t="s">
        <v>8068</v>
      </c>
      <c r="AB1920" s="84"/>
      <c r="AC1920" s="84" t="b">
        <v>0</v>
      </c>
      <c r="AD1920" s="84">
        <v>0</v>
      </c>
      <c r="AE1920" s="90" t="s">
        <v>243</v>
      </c>
      <c r="AF1920" s="84" t="b">
        <v>0</v>
      </c>
      <c r="AG1920" s="84" t="s">
        <v>532</v>
      </c>
      <c r="AH1920" s="84"/>
      <c r="AI1920" s="90" t="s">
        <v>243</v>
      </c>
      <c r="AJ1920" s="84" t="b">
        <v>0</v>
      </c>
      <c r="AK1920" s="84">
        <v>369</v>
      </c>
      <c r="AL1920" s="90" t="s">
        <v>8332</v>
      </c>
      <c r="AM1920" s="84" t="s">
        <v>252</v>
      </c>
      <c r="AN1920" s="84" t="b">
        <v>0</v>
      </c>
      <c r="AO1920" s="90" t="s">
        <v>8332</v>
      </c>
      <c r="AP1920" s="84" t="s">
        <v>179</v>
      </c>
      <c r="AQ1920" s="84">
        <v>0</v>
      </c>
      <c r="AR1920" s="84">
        <v>0</v>
      </c>
      <c r="AS1920" s="84"/>
      <c r="AT1920" s="84"/>
      <c r="AU1920" s="84"/>
      <c r="AV1920" s="84"/>
      <c r="AW1920" s="84"/>
      <c r="AX1920" s="84"/>
      <c r="AY1920" s="84"/>
      <c r="AZ1920" s="84"/>
    </row>
    <row r="1921" spans="1:52" x14ac:dyDescent="0.25">
      <c r="A1921" s="69" t="s">
        <v>1868</v>
      </c>
      <c r="B1921" s="69" t="s">
        <v>1868</v>
      </c>
      <c r="C1921" s="70"/>
      <c r="D1921" s="71"/>
      <c r="E1921" s="72"/>
      <c r="F1921" s="73"/>
      <c r="G1921" s="70"/>
      <c r="H1921" s="74"/>
      <c r="I1921" s="75"/>
      <c r="J1921" s="75"/>
      <c r="K1921" s="36"/>
      <c r="L1921" s="82"/>
      <c r="M1921" s="82"/>
      <c r="N1921" s="77"/>
      <c r="O1921" s="84" t="s">
        <v>179</v>
      </c>
      <c r="P1921" s="86">
        <v>43167.685567129629</v>
      </c>
      <c r="Q1921" s="84" t="s">
        <v>3056</v>
      </c>
      <c r="R1921" s="87" t="s">
        <v>3390</v>
      </c>
      <c r="S1921" s="84" t="s">
        <v>3529</v>
      </c>
      <c r="T1921" s="84" t="s">
        <v>3810</v>
      </c>
      <c r="U1921" s="84"/>
      <c r="V1921" s="87" t="s">
        <v>4998</v>
      </c>
      <c r="W1921" s="86">
        <v>43167.685567129629</v>
      </c>
      <c r="X1921" s="87" t="s">
        <v>6490</v>
      </c>
      <c r="Y1921" s="84"/>
      <c r="Z1921" s="84"/>
      <c r="AA1921" s="90" t="s">
        <v>8069</v>
      </c>
      <c r="AB1921" s="84"/>
      <c r="AC1921" s="84" t="b">
        <v>0</v>
      </c>
      <c r="AD1921" s="84">
        <v>508</v>
      </c>
      <c r="AE1921" s="90" t="s">
        <v>243</v>
      </c>
      <c r="AF1921" s="84" t="b">
        <v>0</v>
      </c>
      <c r="AG1921" s="84" t="s">
        <v>248</v>
      </c>
      <c r="AH1921" s="84"/>
      <c r="AI1921" s="90" t="s">
        <v>243</v>
      </c>
      <c r="AJ1921" s="84" t="b">
        <v>0</v>
      </c>
      <c r="AK1921" s="84">
        <v>276</v>
      </c>
      <c r="AL1921" s="90" t="s">
        <v>243</v>
      </c>
      <c r="AM1921" s="84" t="s">
        <v>252</v>
      </c>
      <c r="AN1921" s="84" t="b">
        <v>0</v>
      </c>
      <c r="AO1921" s="90" t="s">
        <v>8069</v>
      </c>
      <c r="AP1921" s="84" t="s">
        <v>270</v>
      </c>
      <c r="AQ1921" s="84">
        <v>0</v>
      </c>
      <c r="AR1921" s="84">
        <v>0</v>
      </c>
      <c r="AS1921" s="84"/>
      <c r="AT1921" s="84"/>
      <c r="AU1921" s="84"/>
      <c r="AV1921" s="84"/>
      <c r="AW1921" s="84"/>
      <c r="AX1921" s="84"/>
      <c r="AY1921" s="84"/>
      <c r="AZ1921" s="84"/>
    </row>
    <row r="1922" spans="1:52" x14ac:dyDescent="0.25">
      <c r="A1922" s="69" t="s">
        <v>1869</v>
      </c>
      <c r="B1922" s="69" t="s">
        <v>1868</v>
      </c>
      <c r="C1922" s="70"/>
      <c r="D1922" s="71"/>
      <c r="E1922" s="72"/>
      <c r="F1922" s="73"/>
      <c r="G1922" s="70"/>
      <c r="H1922" s="74"/>
      <c r="I1922" s="75"/>
      <c r="J1922" s="75"/>
      <c r="K1922" s="36"/>
      <c r="L1922" s="82"/>
      <c r="M1922" s="82"/>
      <c r="N1922" s="77"/>
      <c r="O1922" s="84" t="s">
        <v>233</v>
      </c>
      <c r="P1922" s="86">
        <v>43168.063449074078</v>
      </c>
      <c r="Q1922" s="84" t="s">
        <v>2606</v>
      </c>
      <c r="R1922" s="84"/>
      <c r="S1922" s="84"/>
      <c r="T1922" s="84" t="s">
        <v>3582</v>
      </c>
      <c r="U1922" s="84"/>
      <c r="V1922" s="87" t="s">
        <v>4999</v>
      </c>
      <c r="W1922" s="86">
        <v>43168.063449074078</v>
      </c>
      <c r="X1922" s="87" t="s">
        <v>6491</v>
      </c>
      <c r="Y1922" s="84"/>
      <c r="Z1922" s="84"/>
      <c r="AA1922" s="90" t="s">
        <v>8070</v>
      </c>
      <c r="AB1922" s="84"/>
      <c r="AC1922" s="84" t="b">
        <v>0</v>
      </c>
      <c r="AD1922" s="84">
        <v>0</v>
      </c>
      <c r="AE1922" s="90" t="s">
        <v>243</v>
      </c>
      <c r="AF1922" s="84" t="b">
        <v>0</v>
      </c>
      <c r="AG1922" s="84" t="s">
        <v>248</v>
      </c>
      <c r="AH1922" s="84"/>
      <c r="AI1922" s="90" t="s">
        <v>243</v>
      </c>
      <c r="AJ1922" s="84" t="b">
        <v>0</v>
      </c>
      <c r="AK1922" s="84">
        <v>276</v>
      </c>
      <c r="AL1922" s="90" t="s">
        <v>8069</v>
      </c>
      <c r="AM1922" s="84" t="s">
        <v>252</v>
      </c>
      <c r="AN1922" s="84" t="b">
        <v>0</v>
      </c>
      <c r="AO1922" s="90" t="s">
        <v>8069</v>
      </c>
      <c r="AP1922" s="84" t="s">
        <v>179</v>
      </c>
      <c r="AQ1922" s="84">
        <v>0</v>
      </c>
      <c r="AR1922" s="84">
        <v>0</v>
      </c>
      <c r="AS1922" s="84"/>
      <c r="AT1922" s="84"/>
      <c r="AU1922" s="84"/>
      <c r="AV1922" s="84"/>
      <c r="AW1922" s="84"/>
      <c r="AX1922" s="84"/>
      <c r="AY1922" s="84"/>
      <c r="AZ1922" s="84"/>
    </row>
    <row r="1923" spans="1:52" x14ac:dyDescent="0.25">
      <c r="A1923" s="69" t="s">
        <v>1870</v>
      </c>
      <c r="B1923" s="69" t="s">
        <v>2082</v>
      </c>
      <c r="C1923" s="70"/>
      <c r="D1923" s="71"/>
      <c r="E1923" s="72"/>
      <c r="F1923" s="73"/>
      <c r="G1923" s="70"/>
      <c r="H1923" s="74"/>
      <c r="I1923" s="75"/>
      <c r="J1923" s="75"/>
      <c r="K1923" s="36"/>
      <c r="L1923" s="82"/>
      <c r="M1923" s="82"/>
      <c r="N1923" s="77"/>
      <c r="O1923" s="84" t="s">
        <v>233</v>
      </c>
      <c r="P1923" s="86">
        <v>43168.063460648147</v>
      </c>
      <c r="Q1923" s="84" t="s">
        <v>2397</v>
      </c>
      <c r="R1923" s="84"/>
      <c r="S1923" s="84"/>
      <c r="T1923" s="84"/>
      <c r="U1923" s="84"/>
      <c r="V1923" s="87" t="s">
        <v>5000</v>
      </c>
      <c r="W1923" s="86">
        <v>43168.063460648147</v>
      </c>
      <c r="X1923" s="87" t="s">
        <v>6492</v>
      </c>
      <c r="Y1923" s="84"/>
      <c r="Z1923" s="84"/>
      <c r="AA1923" s="90" t="s">
        <v>8071</v>
      </c>
      <c r="AB1923" s="84"/>
      <c r="AC1923" s="84" t="b">
        <v>0</v>
      </c>
      <c r="AD1923" s="84">
        <v>0</v>
      </c>
      <c r="AE1923" s="90" t="s">
        <v>243</v>
      </c>
      <c r="AF1923" s="84" t="b">
        <v>1</v>
      </c>
      <c r="AG1923" s="84" t="s">
        <v>248</v>
      </c>
      <c r="AH1923" s="84"/>
      <c r="AI1923" s="90" t="s">
        <v>8490</v>
      </c>
      <c r="AJ1923" s="84" t="b">
        <v>0</v>
      </c>
      <c r="AK1923" s="84">
        <v>6157</v>
      </c>
      <c r="AL1923" s="90" t="s">
        <v>8318</v>
      </c>
      <c r="AM1923" s="84" t="s">
        <v>252</v>
      </c>
      <c r="AN1923" s="84" t="b">
        <v>0</v>
      </c>
      <c r="AO1923" s="90" t="s">
        <v>8318</v>
      </c>
      <c r="AP1923" s="84" t="s">
        <v>179</v>
      </c>
      <c r="AQ1923" s="84">
        <v>0</v>
      </c>
      <c r="AR1923" s="84">
        <v>0</v>
      </c>
      <c r="AS1923" s="84"/>
      <c r="AT1923" s="84"/>
      <c r="AU1923" s="84"/>
      <c r="AV1923" s="84"/>
      <c r="AW1923" s="84"/>
      <c r="AX1923" s="84"/>
      <c r="AY1923" s="84"/>
      <c r="AZ1923" s="84"/>
    </row>
    <row r="1924" spans="1:52" x14ac:dyDescent="0.25">
      <c r="A1924" s="69" t="s">
        <v>1871</v>
      </c>
      <c r="B1924" s="69" t="s">
        <v>2018</v>
      </c>
      <c r="C1924" s="70"/>
      <c r="D1924" s="71"/>
      <c r="E1924" s="72"/>
      <c r="F1924" s="73"/>
      <c r="G1924" s="70"/>
      <c r="H1924" s="74"/>
      <c r="I1924" s="75"/>
      <c r="J1924" s="75"/>
      <c r="K1924" s="36"/>
      <c r="L1924" s="82"/>
      <c r="M1924" s="82"/>
      <c r="N1924" s="77"/>
      <c r="O1924" s="84" t="s">
        <v>233</v>
      </c>
      <c r="P1924" s="86">
        <v>43168.063472222224</v>
      </c>
      <c r="Q1924" s="84" t="s">
        <v>2576</v>
      </c>
      <c r="R1924" s="84"/>
      <c r="S1924" s="84"/>
      <c r="T1924" s="84"/>
      <c r="U1924" s="84"/>
      <c r="V1924" s="87" t="s">
        <v>5001</v>
      </c>
      <c r="W1924" s="86">
        <v>43168.063472222224</v>
      </c>
      <c r="X1924" s="87" t="s">
        <v>6493</v>
      </c>
      <c r="Y1924" s="84"/>
      <c r="Z1924" s="84"/>
      <c r="AA1924" s="90" t="s">
        <v>8072</v>
      </c>
      <c r="AB1924" s="84"/>
      <c r="AC1924" s="84" t="b">
        <v>0</v>
      </c>
      <c r="AD1924" s="84">
        <v>0</v>
      </c>
      <c r="AE1924" s="90" t="s">
        <v>243</v>
      </c>
      <c r="AF1924" s="84" t="b">
        <v>0</v>
      </c>
      <c r="AG1924" s="84" t="s">
        <v>248</v>
      </c>
      <c r="AH1924" s="84"/>
      <c r="AI1924" s="90" t="s">
        <v>243</v>
      </c>
      <c r="AJ1924" s="84" t="b">
        <v>0</v>
      </c>
      <c r="AK1924" s="84">
        <v>101</v>
      </c>
      <c r="AL1924" s="90" t="s">
        <v>8248</v>
      </c>
      <c r="AM1924" s="84" t="s">
        <v>251</v>
      </c>
      <c r="AN1924" s="84" t="b">
        <v>0</v>
      </c>
      <c r="AO1924" s="90" t="s">
        <v>8248</v>
      </c>
      <c r="AP1924" s="84" t="s">
        <v>179</v>
      </c>
      <c r="AQ1924" s="84">
        <v>0</v>
      </c>
      <c r="AR1924" s="84">
        <v>0</v>
      </c>
      <c r="AS1924" s="84"/>
      <c r="AT1924" s="84"/>
      <c r="AU1924" s="84"/>
      <c r="AV1924" s="84"/>
      <c r="AW1924" s="84"/>
      <c r="AX1924" s="84"/>
      <c r="AY1924" s="84"/>
      <c r="AZ1924" s="84"/>
    </row>
    <row r="1925" spans="1:52" x14ac:dyDescent="0.25">
      <c r="A1925" s="69" t="s">
        <v>1872</v>
      </c>
      <c r="B1925" s="69" t="s">
        <v>2151</v>
      </c>
      <c r="C1925" s="70"/>
      <c r="D1925" s="71"/>
      <c r="E1925" s="72"/>
      <c r="F1925" s="73"/>
      <c r="G1925" s="70"/>
      <c r="H1925" s="74"/>
      <c r="I1925" s="75"/>
      <c r="J1925" s="75"/>
      <c r="K1925" s="36"/>
      <c r="L1925" s="82"/>
      <c r="M1925" s="82"/>
      <c r="N1925" s="77"/>
      <c r="O1925" s="84" t="s">
        <v>233</v>
      </c>
      <c r="P1925" s="86">
        <v>43166.729097222225</v>
      </c>
      <c r="Q1925" s="84" t="s">
        <v>3057</v>
      </c>
      <c r="R1925" s="84"/>
      <c r="S1925" s="84"/>
      <c r="T1925" s="84" t="s">
        <v>3811</v>
      </c>
      <c r="U1925" s="87" t="s">
        <v>4030</v>
      </c>
      <c r="V1925" s="87" t="s">
        <v>4030</v>
      </c>
      <c r="W1925" s="86">
        <v>43166.729097222225</v>
      </c>
      <c r="X1925" s="87" t="s">
        <v>6494</v>
      </c>
      <c r="Y1925" s="84"/>
      <c r="Z1925" s="84"/>
      <c r="AA1925" s="90" t="s">
        <v>8073</v>
      </c>
      <c r="AB1925" s="84"/>
      <c r="AC1925" s="84" t="b">
        <v>0</v>
      </c>
      <c r="AD1925" s="84">
        <v>2451</v>
      </c>
      <c r="AE1925" s="90" t="s">
        <v>243</v>
      </c>
      <c r="AF1925" s="84" t="b">
        <v>0</v>
      </c>
      <c r="AG1925" s="84" t="s">
        <v>248</v>
      </c>
      <c r="AH1925" s="84"/>
      <c r="AI1925" s="90" t="s">
        <v>243</v>
      </c>
      <c r="AJ1925" s="84" t="b">
        <v>0</v>
      </c>
      <c r="AK1925" s="84">
        <v>3079</v>
      </c>
      <c r="AL1925" s="90" t="s">
        <v>243</v>
      </c>
      <c r="AM1925" s="84" t="s">
        <v>253</v>
      </c>
      <c r="AN1925" s="84" t="b">
        <v>0</v>
      </c>
      <c r="AO1925" s="90" t="s">
        <v>8073</v>
      </c>
      <c r="AP1925" s="84" t="s">
        <v>270</v>
      </c>
      <c r="AQ1925" s="84">
        <v>0</v>
      </c>
      <c r="AR1925" s="84">
        <v>0</v>
      </c>
      <c r="AS1925" s="84"/>
      <c r="AT1925" s="84"/>
      <c r="AU1925" s="84"/>
      <c r="AV1925" s="84"/>
      <c r="AW1925" s="84"/>
      <c r="AX1925" s="84"/>
      <c r="AY1925" s="84"/>
      <c r="AZ1925" s="84"/>
    </row>
    <row r="1926" spans="1:52" x14ac:dyDescent="0.25">
      <c r="A1926" s="69" t="s">
        <v>1873</v>
      </c>
      <c r="B1926" s="69" t="s">
        <v>2151</v>
      </c>
      <c r="C1926" s="70"/>
      <c r="D1926" s="71"/>
      <c r="E1926" s="72"/>
      <c r="F1926" s="73"/>
      <c r="G1926" s="70"/>
      <c r="H1926" s="74"/>
      <c r="I1926" s="75"/>
      <c r="J1926" s="75"/>
      <c r="K1926" s="36"/>
      <c r="L1926" s="82"/>
      <c r="M1926" s="82"/>
      <c r="N1926" s="77"/>
      <c r="O1926" s="84" t="s">
        <v>233</v>
      </c>
      <c r="P1926" s="86">
        <v>43168.063483796293</v>
      </c>
      <c r="Q1926" s="84" t="s">
        <v>2440</v>
      </c>
      <c r="R1926" s="84"/>
      <c r="S1926" s="84"/>
      <c r="T1926" s="84" t="s">
        <v>3586</v>
      </c>
      <c r="U1926" s="84"/>
      <c r="V1926" s="87" t="s">
        <v>5002</v>
      </c>
      <c r="W1926" s="86">
        <v>43168.063483796293</v>
      </c>
      <c r="X1926" s="87" t="s">
        <v>6495</v>
      </c>
      <c r="Y1926" s="84"/>
      <c r="Z1926" s="84"/>
      <c r="AA1926" s="90" t="s">
        <v>8074</v>
      </c>
      <c r="AB1926" s="84"/>
      <c r="AC1926" s="84" t="b">
        <v>0</v>
      </c>
      <c r="AD1926" s="84">
        <v>0</v>
      </c>
      <c r="AE1926" s="90" t="s">
        <v>243</v>
      </c>
      <c r="AF1926" s="84" t="b">
        <v>0</v>
      </c>
      <c r="AG1926" s="84" t="s">
        <v>248</v>
      </c>
      <c r="AH1926" s="84"/>
      <c r="AI1926" s="90" t="s">
        <v>243</v>
      </c>
      <c r="AJ1926" s="84" t="b">
        <v>0</v>
      </c>
      <c r="AK1926" s="84">
        <v>3079</v>
      </c>
      <c r="AL1926" s="90" t="s">
        <v>8073</v>
      </c>
      <c r="AM1926" s="84" t="s">
        <v>251</v>
      </c>
      <c r="AN1926" s="84" t="b">
        <v>0</v>
      </c>
      <c r="AO1926" s="90" t="s">
        <v>8073</v>
      </c>
      <c r="AP1926" s="84" t="s">
        <v>179</v>
      </c>
      <c r="AQ1926" s="84">
        <v>0</v>
      </c>
      <c r="AR1926" s="84">
        <v>0</v>
      </c>
      <c r="AS1926" s="84"/>
      <c r="AT1926" s="84"/>
      <c r="AU1926" s="84"/>
      <c r="AV1926" s="84"/>
      <c r="AW1926" s="84"/>
      <c r="AX1926" s="84"/>
      <c r="AY1926" s="84"/>
      <c r="AZ1926" s="84"/>
    </row>
    <row r="1927" spans="1:52" x14ac:dyDescent="0.25">
      <c r="A1927" s="69" t="s">
        <v>1873</v>
      </c>
      <c r="B1927" s="69" t="s">
        <v>1872</v>
      </c>
      <c r="C1927" s="70"/>
      <c r="D1927" s="71"/>
      <c r="E1927" s="72"/>
      <c r="F1927" s="73"/>
      <c r="G1927" s="70"/>
      <c r="H1927" s="74"/>
      <c r="I1927" s="75"/>
      <c r="J1927" s="75"/>
      <c r="K1927" s="36"/>
      <c r="L1927" s="82"/>
      <c r="M1927" s="82"/>
      <c r="N1927" s="77"/>
      <c r="O1927" s="84" t="s">
        <v>233</v>
      </c>
      <c r="P1927" s="86">
        <v>43168.063483796293</v>
      </c>
      <c r="Q1927" s="84" t="s">
        <v>2440</v>
      </c>
      <c r="R1927" s="84"/>
      <c r="S1927" s="84"/>
      <c r="T1927" s="84" t="s">
        <v>3586</v>
      </c>
      <c r="U1927" s="84"/>
      <c r="V1927" s="87" t="s">
        <v>5002</v>
      </c>
      <c r="W1927" s="86">
        <v>43168.063483796293</v>
      </c>
      <c r="X1927" s="87" t="s">
        <v>6495</v>
      </c>
      <c r="Y1927" s="84"/>
      <c r="Z1927" s="84"/>
      <c r="AA1927" s="90" t="s">
        <v>8074</v>
      </c>
      <c r="AB1927" s="84"/>
      <c r="AC1927" s="84" t="b">
        <v>0</v>
      </c>
      <c r="AD1927" s="84">
        <v>0</v>
      </c>
      <c r="AE1927" s="90" t="s">
        <v>243</v>
      </c>
      <c r="AF1927" s="84" t="b">
        <v>0</v>
      </c>
      <c r="AG1927" s="84" t="s">
        <v>248</v>
      </c>
      <c r="AH1927" s="84"/>
      <c r="AI1927" s="90" t="s">
        <v>243</v>
      </c>
      <c r="AJ1927" s="84" t="b">
        <v>0</v>
      </c>
      <c r="AK1927" s="84">
        <v>3079</v>
      </c>
      <c r="AL1927" s="90" t="s">
        <v>8073</v>
      </c>
      <c r="AM1927" s="84" t="s">
        <v>251</v>
      </c>
      <c r="AN1927" s="84" t="b">
        <v>0</v>
      </c>
      <c r="AO1927" s="90" t="s">
        <v>8073</v>
      </c>
      <c r="AP1927" s="84" t="s">
        <v>179</v>
      </c>
      <c r="AQ1927" s="84">
        <v>0</v>
      </c>
      <c r="AR1927" s="84">
        <v>0</v>
      </c>
      <c r="AS1927" s="84"/>
      <c r="AT1927" s="84"/>
      <c r="AU1927" s="84"/>
      <c r="AV1927" s="84"/>
      <c r="AW1927" s="84"/>
      <c r="AX1927" s="84"/>
      <c r="AY1927" s="84"/>
      <c r="AZ1927" s="84"/>
    </row>
    <row r="1928" spans="1:52" x14ac:dyDescent="0.25">
      <c r="A1928" s="69" t="s">
        <v>1848</v>
      </c>
      <c r="B1928" s="69" t="s">
        <v>1848</v>
      </c>
      <c r="C1928" s="70"/>
      <c r="D1928" s="71"/>
      <c r="E1928" s="72"/>
      <c r="F1928" s="73"/>
      <c r="G1928" s="70"/>
      <c r="H1928" s="74"/>
      <c r="I1928" s="75"/>
      <c r="J1928" s="75"/>
      <c r="K1928" s="36"/>
      <c r="L1928" s="82"/>
      <c r="M1928" s="82"/>
      <c r="N1928" s="77"/>
      <c r="O1928" s="84" t="s">
        <v>179</v>
      </c>
      <c r="P1928" s="86">
        <v>43168.053807870368</v>
      </c>
      <c r="Q1928" s="84" t="s">
        <v>3058</v>
      </c>
      <c r="R1928" s="87" t="s">
        <v>3391</v>
      </c>
      <c r="S1928" s="84" t="s">
        <v>236</v>
      </c>
      <c r="T1928" s="84" t="s">
        <v>3735</v>
      </c>
      <c r="U1928" s="84"/>
      <c r="V1928" s="87" t="s">
        <v>5003</v>
      </c>
      <c r="W1928" s="86">
        <v>43168.053807870368</v>
      </c>
      <c r="X1928" s="87" t="s">
        <v>6496</v>
      </c>
      <c r="Y1928" s="84"/>
      <c r="Z1928" s="84"/>
      <c r="AA1928" s="90" t="s">
        <v>8075</v>
      </c>
      <c r="AB1928" s="84"/>
      <c r="AC1928" s="84" t="b">
        <v>0</v>
      </c>
      <c r="AD1928" s="84">
        <v>2</v>
      </c>
      <c r="AE1928" s="90" t="s">
        <v>243</v>
      </c>
      <c r="AF1928" s="84" t="b">
        <v>0</v>
      </c>
      <c r="AG1928" s="84" t="s">
        <v>248</v>
      </c>
      <c r="AH1928" s="84"/>
      <c r="AI1928" s="90" t="s">
        <v>243</v>
      </c>
      <c r="AJ1928" s="84" t="b">
        <v>0</v>
      </c>
      <c r="AK1928" s="84">
        <v>1</v>
      </c>
      <c r="AL1928" s="90" t="s">
        <v>243</v>
      </c>
      <c r="AM1928" s="84" t="s">
        <v>8519</v>
      </c>
      <c r="AN1928" s="84" t="b">
        <v>0</v>
      </c>
      <c r="AO1928" s="90" t="s">
        <v>8075</v>
      </c>
      <c r="AP1928" s="84" t="s">
        <v>179</v>
      </c>
      <c r="AQ1928" s="84">
        <v>0</v>
      </c>
      <c r="AR1928" s="84">
        <v>0</v>
      </c>
      <c r="AS1928" s="84"/>
      <c r="AT1928" s="84"/>
      <c r="AU1928" s="84"/>
      <c r="AV1928" s="84"/>
      <c r="AW1928" s="84"/>
      <c r="AX1928" s="84"/>
      <c r="AY1928" s="84"/>
      <c r="AZ1928" s="84"/>
    </row>
    <row r="1929" spans="1:52" x14ac:dyDescent="0.25">
      <c r="A1929" s="69" t="s">
        <v>1848</v>
      </c>
      <c r="B1929" s="69" t="s">
        <v>1848</v>
      </c>
      <c r="C1929" s="70"/>
      <c r="D1929" s="71"/>
      <c r="E1929" s="72"/>
      <c r="F1929" s="73"/>
      <c r="G1929" s="70"/>
      <c r="H1929" s="74"/>
      <c r="I1929" s="75"/>
      <c r="J1929" s="75"/>
      <c r="K1929" s="36"/>
      <c r="L1929" s="82"/>
      <c r="M1929" s="82"/>
      <c r="N1929" s="77"/>
      <c r="O1929" s="84" t="s">
        <v>179</v>
      </c>
      <c r="P1929" s="86">
        <v>43168.063171296293</v>
      </c>
      <c r="Q1929" s="84" t="s">
        <v>3059</v>
      </c>
      <c r="R1929" s="87" t="s">
        <v>3392</v>
      </c>
      <c r="S1929" s="84" t="s">
        <v>3441</v>
      </c>
      <c r="T1929" s="84" t="s">
        <v>3812</v>
      </c>
      <c r="U1929" s="87" t="s">
        <v>4031</v>
      </c>
      <c r="V1929" s="87" t="s">
        <v>4031</v>
      </c>
      <c r="W1929" s="86">
        <v>43168.063171296293</v>
      </c>
      <c r="X1929" s="87" t="s">
        <v>6497</v>
      </c>
      <c r="Y1929" s="84"/>
      <c r="Z1929" s="84"/>
      <c r="AA1929" s="90" t="s">
        <v>8076</v>
      </c>
      <c r="AB1929" s="84"/>
      <c r="AC1929" s="84" t="b">
        <v>0</v>
      </c>
      <c r="AD1929" s="84">
        <v>1</v>
      </c>
      <c r="AE1929" s="90" t="s">
        <v>243</v>
      </c>
      <c r="AF1929" s="84" t="b">
        <v>0</v>
      </c>
      <c r="AG1929" s="84" t="s">
        <v>248</v>
      </c>
      <c r="AH1929" s="84"/>
      <c r="AI1929" s="90" t="s">
        <v>243</v>
      </c>
      <c r="AJ1929" s="84" t="b">
        <v>0</v>
      </c>
      <c r="AK1929" s="84">
        <v>2</v>
      </c>
      <c r="AL1929" s="90" t="s">
        <v>243</v>
      </c>
      <c r="AM1929" s="84" t="s">
        <v>8522</v>
      </c>
      <c r="AN1929" s="84" t="b">
        <v>0</v>
      </c>
      <c r="AO1929" s="90" t="s">
        <v>8076</v>
      </c>
      <c r="AP1929" s="84" t="s">
        <v>179</v>
      </c>
      <c r="AQ1929" s="84">
        <v>0</v>
      </c>
      <c r="AR1929" s="84">
        <v>0</v>
      </c>
      <c r="AS1929" s="84"/>
      <c r="AT1929" s="84"/>
      <c r="AU1929" s="84"/>
      <c r="AV1929" s="84"/>
      <c r="AW1929" s="84"/>
      <c r="AX1929" s="84"/>
      <c r="AY1929" s="84"/>
      <c r="AZ1929" s="84"/>
    </row>
    <row r="1930" spans="1:52" x14ac:dyDescent="0.25">
      <c r="A1930" s="69" t="s">
        <v>1874</v>
      </c>
      <c r="B1930" s="69" t="s">
        <v>1848</v>
      </c>
      <c r="C1930" s="70"/>
      <c r="D1930" s="71"/>
      <c r="E1930" s="72"/>
      <c r="F1930" s="73"/>
      <c r="G1930" s="70"/>
      <c r="H1930" s="74"/>
      <c r="I1930" s="75"/>
      <c r="J1930" s="75"/>
      <c r="K1930" s="36"/>
      <c r="L1930" s="82"/>
      <c r="M1930" s="82"/>
      <c r="N1930" s="77"/>
      <c r="O1930" s="84" t="s">
        <v>233</v>
      </c>
      <c r="P1930" s="86">
        <v>43168.06349537037</v>
      </c>
      <c r="Q1930" s="84" t="s">
        <v>3060</v>
      </c>
      <c r="R1930" s="84"/>
      <c r="S1930" s="84"/>
      <c r="T1930" s="84" t="s">
        <v>3812</v>
      </c>
      <c r="U1930" s="84"/>
      <c r="V1930" s="87" t="s">
        <v>5004</v>
      </c>
      <c r="W1930" s="86">
        <v>43168.06349537037</v>
      </c>
      <c r="X1930" s="87" t="s">
        <v>6498</v>
      </c>
      <c r="Y1930" s="84"/>
      <c r="Z1930" s="84"/>
      <c r="AA1930" s="90" t="s">
        <v>8077</v>
      </c>
      <c r="AB1930" s="84"/>
      <c r="AC1930" s="84" t="b">
        <v>0</v>
      </c>
      <c r="AD1930" s="84">
        <v>0</v>
      </c>
      <c r="AE1930" s="90" t="s">
        <v>243</v>
      </c>
      <c r="AF1930" s="84" t="b">
        <v>0</v>
      </c>
      <c r="AG1930" s="84" t="s">
        <v>248</v>
      </c>
      <c r="AH1930" s="84"/>
      <c r="AI1930" s="90" t="s">
        <v>243</v>
      </c>
      <c r="AJ1930" s="84" t="b">
        <v>0</v>
      </c>
      <c r="AK1930" s="84">
        <v>2</v>
      </c>
      <c r="AL1930" s="90" t="s">
        <v>8076</v>
      </c>
      <c r="AM1930" s="84" t="s">
        <v>259</v>
      </c>
      <c r="AN1930" s="84" t="b">
        <v>0</v>
      </c>
      <c r="AO1930" s="90" t="s">
        <v>8076</v>
      </c>
      <c r="AP1930" s="84" t="s">
        <v>179</v>
      </c>
      <c r="AQ1930" s="84">
        <v>0</v>
      </c>
      <c r="AR1930" s="84">
        <v>0</v>
      </c>
      <c r="AS1930" s="84"/>
      <c r="AT1930" s="84"/>
      <c r="AU1930" s="84"/>
      <c r="AV1930" s="84"/>
      <c r="AW1930" s="84"/>
      <c r="AX1930" s="84"/>
      <c r="AY1930" s="84"/>
      <c r="AZ1930" s="84"/>
    </row>
    <row r="1931" spans="1:52" x14ac:dyDescent="0.25">
      <c r="A1931" s="69" t="s">
        <v>1875</v>
      </c>
      <c r="B1931" s="69" t="s">
        <v>2095</v>
      </c>
      <c r="C1931" s="70"/>
      <c r="D1931" s="71"/>
      <c r="E1931" s="72"/>
      <c r="F1931" s="73"/>
      <c r="G1931" s="70"/>
      <c r="H1931" s="74"/>
      <c r="I1931" s="75"/>
      <c r="J1931" s="75"/>
      <c r="K1931" s="36"/>
      <c r="L1931" s="82"/>
      <c r="M1931" s="82"/>
      <c r="N1931" s="77"/>
      <c r="O1931" s="84" t="s">
        <v>233</v>
      </c>
      <c r="P1931" s="86">
        <v>43168.063506944447</v>
      </c>
      <c r="Q1931" s="84" t="s">
        <v>2400</v>
      </c>
      <c r="R1931" s="84"/>
      <c r="S1931" s="84"/>
      <c r="T1931" s="84"/>
      <c r="U1931" s="84"/>
      <c r="V1931" s="87" t="s">
        <v>5005</v>
      </c>
      <c r="W1931" s="86">
        <v>43168.063506944447</v>
      </c>
      <c r="X1931" s="87" t="s">
        <v>6499</v>
      </c>
      <c r="Y1931" s="84"/>
      <c r="Z1931" s="84"/>
      <c r="AA1931" s="90" t="s">
        <v>8078</v>
      </c>
      <c r="AB1931" s="84"/>
      <c r="AC1931" s="84" t="b">
        <v>0</v>
      </c>
      <c r="AD1931" s="84">
        <v>0</v>
      </c>
      <c r="AE1931" s="90" t="s">
        <v>243</v>
      </c>
      <c r="AF1931" s="84" t="b">
        <v>0</v>
      </c>
      <c r="AG1931" s="84" t="s">
        <v>532</v>
      </c>
      <c r="AH1931" s="84"/>
      <c r="AI1931" s="90" t="s">
        <v>243</v>
      </c>
      <c r="AJ1931" s="84" t="b">
        <v>0</v>
      </c>
      <c r="AK1931" s="84">
        <v>369</v>
      </c>
      <c r="AL1931" s="90" t="s">
        <v>8332</v>
      </c>
      <c r="AM1931" s="84" t="s">
        <v>251</v>
      </c>
      <c r="AN1931" s="84" t="b">
        <v>0</v>
      </c>
      <c r="AO1931" s="90" t="s">
        <v>8332</v>
      </c>
      <c r="AP1931" s="84" t="s">
        <v>179</v>
      </c>
      <c r="AQ1931" s="84">
        <v>0</v>
      </c>
      <c r="AR1931" s="84">
        <v>0</v>
      </c>
      <c r="AS1931" s="84"/>
      <c r="AT1931" s="84"/>
      <c r="AU1931" s="84"/>
      <c r="AV1931" s="84"/>
      <c r="AW1931" s="84"/>
      <c r="AX1931" s="84"/>
      <c r="AY1931" s="84"/>
      <c r="AZ1931" s="84"/>
    </row>
    <row r="1932" spans="1:52" x14ac:dyDescent="0.25">
      <c r="A1932" s="69" t="s">
        <v>1876</v>
      </c>
      <c r="B1932" s="69" t="s">
        <v>2345</v>
      </c>
      <c r="C1932" s="70"/>
      <c r="D1932" s="71"/>
      <c r="E1932" s="72"/>
      <c r="F1932" s="73"/>
      <c r="G1932" s="70"/>
      <c r="H1932" s="74"/>
      <c r="I1932" s="75"/>
      <c r="J1932" s="75"/>
      <c r="K1932" s="36"/>
      <c r="L1932" s="82"/>
      <c r="M1932" s="82"/>
      <c r="N1932" s="77"/>
      <c r="O1932" s="84" t="s">
        <v>233</v>
      </c>
      <c r="P1932" s="86">
        <v>43168.06355324074</v>
      </c>
      <c r="Q1932" s="84" t="s">
        <v>3061</v>
      </c>
      <c r="R1932" s="84"/>
      <c r="S1932" s="84"/>
      <c r="T1932" s="84" t="s">
        <v>3600</v>
      </c>
      <c r="U1932" s="84"/>
      <c r="V1932" s="87" t="s">
        <v>5006</v>
      </c>
      <c r="W1932" s="86">
        <v>43168.06355324074</v>
      </c>
      <c r="X1932" s="87" t="s">
        <v>6500</v>
      </c>
      <c r="Y1932" s="84"/>
      <c r="Z1932" s="84"/>
      <c r="AA1932" s="90" t="s">
        <v>8079</v>
      </c>
      <c r="AB1932" s="84"/>
      <c r="AC1932" s="84" t="b">
        <v>0</v>
      </c>
      <c r="AD1932" s="84">
        <v>0</v>
      </c>
      <c r="AE1932" s="90" t="s">
        <v>243</v>
      </c>
      <c r="AF1932" s="84" t="b">
        <v>0</v>
      </c>
      <c r="AG1932" s="84" t="s">
        <v>248</v>
      </c>
      <c r="AH1932" s="84"/>
      <c r="AI1932" s="90" t="s">
        <v>243</v>
      </c>
      <c r="AJ1932" s="84" t="b">
        <v>0</v>
      </c>
      <c r="AK1932" s="84">
        <v>0</v>
      </c>
      <c r="AL1932" s="90" t="s">
        <v>243</v>
      </c>
      <c r="AM1932" s="84" t="s">
        <v>252</v>
      </c>
      <c r="AN1932" s="84" t="b">
        <v>0</v>
      </c>
      <c r="AO1932" s="90" t="s">
        <v>8079</v>
      </c>
      <c r="AP1932" s="84" t="s">
        <v>179</v>
      </c>
      <c r="AQ1932" s="84">
        <v>0</v>
      </c>
      <c r="AR1932" s="84">
        <v>0</v>
      </c>
      <c r="AS1932" s="84" t="s">
        <v>8560</v>
      </c>
      <c r="AT1932" s="84" t="s">
        <v>271</v>
      </c>
      <c r="AU1932" s="84" t="s">
        <v>272</v>
      </c>
      <c r="AV1932" s="84" t="s">
        <v>422</v>
      </c>
      <c r="AW1932" s="84" t="s">
        <v>8583</v>
      </c>
      <c r="AX1932" s="84" t="s">
        <v>641</v>
      </c>
      <c r="AY1932" s="84" t="s">
        <v>283</v>
      </c>
      <c r="AZ1932" s="87" t="s">
        <v>8603</v>
      </c>
    </row>
    <row r="1933" spans="1:52" x14ac:dyDescent="0.25">
      <c r="A1933" s="69" t="s">
        <v>1877</v>
      </c>
      <c r="B1933" s="69" t="s">
        <v>2012</v>
      </c>
      <c r="C1933" s="70"/>
      <c r="D1933" s="71"/>
      <c r="E1933" s="72"/>
      <c r="F1933" s="73"/>
      <c r="G1933" s="70"/>
      <c r="H1933" s="74"/>
      <c r="I1933" s="75"/>
      <c r="J1933" s="75"/>
      <c r="K1933" s="36"/>
      <c r="L1933" s="82"/>
      <c r="M1933" s="82"/>
      <c r="N1933" s="77"/>
      <c r="O1933" s="84" t="s">
        <v>233</v>
      </c>
      <c r="P1933" s="86">
        <v>43168.06355324074</v>
      </c>
      <c r="Q1933" s="84" t="s">
        <v>2461</v>
      </c>
      <c r="R1933" s="84"/>
      <c r="S1933" s="84"/>
      <c r="T1933" s="84" t="s">
        <v>3597</v>
      </c>
      <c r="U1933" s="84"/>
      <c r="V1933" s="87" t="s">
        <v>5007</v>
      </c>
      <c r="W1933" s="86">
        <v>43168.06355324074</v>
      </c>
      <c r="X1933" s="87" t="s">
        <v>6501</v>
      </c>
      <c r="Y1933" s="84"/>
      <c r="Z1933" s="84"/>
      <c r="AA1933" s="90" t="s">
        <v>8080</v>
      </c>
      <c r="AB1933" s="84"/>
      <c r="AC1933" s="84" t="b">
        <v>0</v>
      </c>
      <c r="AD1933" s="84">
        <v>0</v>
      </c>
      <c r="AE1933" s="90" t="s">
        <v>243</v>
      </c>
      <c r="AF1933" s="84" t="b">
        <v>0</v>
      </c>
      <c r="AG1933" s="84" t="s">
        <v>8486</v>
      </c>
      <c r="AH1933" s="84"/>
      <c r="AI1933" s="90" t="s">
        <v>243</v>
      </c>
      <c r="AJ1933" s="84" t="b">
        <v>0</v>
      </c>
      <c r="AK1933" s="84">
        <v>1405</v>
      </c>
      <c r="AL1933" s="90" t="s">
        <v>8241</v>
      </c>
      <c r="AM1933" s="84" t="s">
        <v>253</v>
      </c>
      <c r="AN1933" s="84" t="b">
        <v>0</v>
      </c>
      <c r="AO1933" s="90" t="s">
        <v>8241</v>
      </c>
      <c r="AP1933" s="84" t="s">
        <v>179</v>
      </c>
      <c r="AQ1933" s="84">
        <v>0</v>
      </c>
      <c r="AR1933" s="84">
        <v>0</v>
      </c>
      <c r="AS1933" s="84"/>
      <c r="AT1933" s="84"/>
      <c r="AU1933" s="84"/>
      <c r="AV1933" s="84"/>
      <c r="AW1933" s="84"/>
      <c r="AX1933" s="84"/>
      <c r="AY1933" s="84"/>
      <c r="AZ1933" s="84"/>
    </row>
    <row r="1934" spans="1:52" x14ac:dyDescent="0.25">
      <c r="A1934" s="69" t="s">
        <v>1878</v>
      </c>
      <c r="B1934" s="69" t="s">
        <v>2095</v>
      </c>
      <c r="C1934" s="70"/>
      <c r="D1934" s="71"/>
      <c r="E1934" s="72"/>
      <c r="F1934" s="73"/>
      <c r="G1934" s="70"/>
      <c r="H1934" s="74"/>
      <c r="I1934" s="75"/>
      <c r="J1934" s="75"/>
      <c r="K1934" s="36"/>
      <c r="L1934" s="82"/>
      <c r="M1934" s="82"/>
      <c r="N1934" s="77"/>
      <c r="O1934" s="84" t="s">
        <v>233</v>
      </c>
      <c r="P1934" s="86">
        <v>43168.06355324074</v>
      </c>
      <c r="Q1934" s="84" t="s">
        <v>2400</v>
      </c>
      <c r="R1934" s="84"/>
      <c r="S1934" s="84"/>
      <c r="T1934" s="84"/>
      <c r="U1934" s="84"/>
      <c r="V1934" s="87" t="s">
        <v>5008</v>
      </c>
      <c r="W1934" s="86">
        <v>43168.06355324074</v>
      </c>
      <c r="X1934" s="87" t="s">
        <v>6502</v>
      </c>
      <c r="Y1934" s="84"/>
      <c r="Z1934" s="84"/>
      <c r="AA1934" s="90" t="s">
        <v>8081</v>
      </c>
      <c r="AB1934" s="84"/>
      <c r="AC1934" s="84" t="b">
        <v>0</v>
      </c>
      <c r="AD1934" s="84">
        <v>0</v>
      </c>
      <c r="AE1934" s="90" t="s">
        <v>243</v>
      </c>
      <c r="AF1934" s="84" t="b">
        <v>0</v>
      </c>
      <c r="AG1934" s="84" t="s">
        <v>532</v>
      </c>
      <c r="AH1934" s="84"/>
      <c r="AI1934" s="90" t="s">
        <v>243</v>
      </c>
      <c r="AJ1934" s="84" t="b">
        <v>0</v>
      </c>
      <c r="AK1934" s="84">
        <v>369</v>
      </c>
      <c r="AL1934" s="90" t="s">
        <v>8332</v>
      </c>
      <c r="AM1934" s="84" t="s">
        <v>252</v>
      </c>
      <c r="AN1934" s="84" t="b">
        <v>0</v>
      </c>
      <c r="AO1934" s="90" t="s">
        <v>8332</v>
      </c>
      <c r="AP1934" s="84" t="s">
        <v>179</v>
      </c>
      <c r="AQ1934" s="84">
        <v>0</v>
      </c>
      <c r="AR1934" s="84">
        <v>0</v>
      </c>
      <c r="AS1934" s="84"/>
      <c r="AT1934" s="84"/>
      <c r="AU1934" s="84"/>
      <c r="AV1934" s="84"/>
      <c r="AW1934" s="84"/>
      <c r="AX1934" s="84"/>
      <c r="AY1934" s="84"/>
      <c r="AZ1934" s="84"/>
    </row>
    <row r="1935" spans="1:52" x14ac:dyDescent="0.25">
      <c r="A1935" s="69" t="s">
        <v>226</v>
      </c>
      <c r="B1935" s="69" t="s">
        <v>2153</v>
      </c>
      <c r="C1935" s="70"/>
      <c r="D1935" s="71"/>
      <c r="E1935" s="72"/>
      <c r="F1935" s="73"/>
      <c r="G1935" s="70"/>
      <c r="H1935" s="74"/>
      <c r="I1935" s="75"/>
      <c r="J1935" s="75"/>
      <c r="K1935" s="36"/>
      <c r="L1935" s="82"/>
      <c r="M1935" s="82"/>
      <c r="N1935" s="77"/>
      <c r="O1935" s="84" t="s">
        <v>233</v>
      </c>
      <c r="P1935" s="86">
        <v>43167.667291666665</v>
      </c>
      <c r="Q1935" s="84" t="s">
        <v>3062</v>
      </c>
      <c r="R1935" s="87" t="s">
        <v>3393</v>
      </c>
      <c r="S1935" s="84" t="s">
        <v>3530</v>
      </c>
      <c r="T1935" s="84" t="s">
        <v>3813</v>
      </c>
      <c r="U1935" s="87" t="s">
        <v>4032</v>
      </c>
      <c r="V1935" s="87" t="s">
        <v>4032</v>
      </c>
      <c r="W1935" s="86">
        <v>43167.667291666665</v>
      </c>
      <c r="X1935" s="87" t="s">
        <v>6503</v>
      </c>
      <c r="Y1935" s="84"/>
      <c r="Z1935" s="84"/>
      <c r="AA1935" s="90" t="s">
        <v>8082</v>
      </c>
      <c r="AB1935" s="84"/>
      <c r="AC1935" s="84" t="b">
        <v>0</v>
      </c>
      <c r="AD1935" s="84">
        <v>550</v>
      </c>
      <c r="AE1935" s="90" t="s">
        <v>243</v>
      </c>
      <c r="AF1935" s="84" t="b">
        <v>0</v>
      </c>
      <c r="AG1935" s="84" t="s">
        <v>248</v>
      </c>
      <c r="AH1935" s="84"/>
      <c r="AI1935" s="90" t="s">
        <v>243</v>
      </c>
      <c r="AJ1935" s="84" t="b">
        <v>0</v>
      </c>
      <c r="AK1935" s="84">
        <v>158</v>
      </c>
      <c r="AL1935" s="90" t="s">
        <v>243</v>
      </c>
      <c r="AM1935" s="84" t="s">
        <v>260</v>
      </c>
      <c r="AN1935" s="84" t="b">
        <v>0</v>
      </c>
      <c r="AO1935" s="90" t="s">
        <v>8082</v>
      </c>
      <c r="AP1935" s="84" t="s">
        <v>270</v>
      </c>
      <c r="AQ1935" s="84">
        <v>0</v>
      </c>
      <c r="AR1935" s="84">
        <v>0</v>
      </c>
      <c r="AS1935" s="84"/>
      <c r="AT1935" s="84"/>
      <c r="AU1935" s="84"/>
      <c r="AV1935" s="84"/>
      <c r="AW1935" s="84"/>
      <c r="AX1935" s="84"/>
      <c r="AY1935" s="84"/>
      <c r="AZ1935" s="84"/>
    </row>
    <row r="1936" spans="1:52" x14ac:dyDescent="0.25">
      <c r="A1936" s="69" t="s">
        <v>1879</v>
      </c>
      <c r="B1936" s="69" t="s">
        <v>2153</v>
      </c>
      <c r="C1936" s="70"/>
      <c r="D1936" s="71"/>
      <c r="E1936" s="72"/>
      <c r="F1936" s="73"/>
      <c r="G1936" s="70"/>
      <c r="H1936" s="74"/>
      <c r="I1936" s="75"/>
      <c r="J1936" s="75"/>
      <c r="K1936" s="36"/>
      <c r="L1936" s="82"/>
      <c r="M1936" s="82"/>
      <c r="N1936" s="77"/>
      <c r="O1936" s="84" t="s">
        <v>233</v>
      </c>
      <c r="P1936" s="86">
        <v>43168.063587962963</v>
      </c>
      <c r="Q1936" s="84" t="s">
        <v>2454</v>
      </c>
      <c r="R1936" s="84"/>
      <c r="S1936" s="84"/>
      <c r="T1936" s="84" t="s">
        <v>3592</v>
      </c>
      <c r="U1936" s="84"/>
      <c r="V1936" s="87" t="s">
        <v>5009</v>
      </c>
      <c r="W1936" s="86">
        <v>43168.063587962963</v>
      </c>
      <c r="X1936" s="87" t="s">
        <v>6504</v>
      </c>
      <c r="Y1936" s="84"/>
      <c r="Z1936" s="84"/>
      <c r="AA1936" s="90" t="s">
        <v>8083</v>
      </c>
      <c r="AB1936" s="84"/>
      <c r="AC1936" s="84" t="b">
        <v>0</v>
      </c>
      <c r="AD1936" s="84">
        <v>0</v>
      </c>
      <c r="AE1936" s="90" t="s">
        <v>243</v>
      </c>
      <c r="AF1936" s="84" t="b">
        <v>0</v>
      </c>
      <c r="AG1936" s="84" t="s">
        <v>248</v>
      </c>
      <c r="AH1936" s="84"/>
      <c r="AI1936" s="90" t="s">
        <v>243</v>
      </c>
      <c r="AJ1936" s="84" t="b">
        <v>0</v>
      </c>
      <c r="AK1936" s="84">
        <v>158</v>
      </c>
      <c r="AL1936" s="90" t="s">
        <v>8082</v>
      </c>
      <c r="AM1936" s="84" t="s">
        <v>253</v>
      </c>
      <c r="AN1936" s="84" t="b">
        <v>0</v>
      </c>
      <c r="AO1936" s="90" t="s">
        <v>8082</v>
      </c>
      <c r="AP1936" s="84" t="s">
        <v>179</v>
      </c>
      <c r="AQ1936" s="84">
        <v>0</v>
      </c>
      <c r="AR1936" s="84">
        <v>0</v>
      </c>
      <c r="AS1936" s="84"/>
      <c r="AT1936" s="84"/>
      <c r="AU1936" s="84"/>
      <c r="AV1936" s="84"/>
      <c r="AW1936" s="84"/>
      <c r="AX1936" s="84"/>
      <c r="AY1936" s="84"/>
      <c r="AZ1936" s="84"/>
    </row>
    <row r="1937" spans="1:52" x14ac:dyDescent="0.25">
      <c r="A1937" s="69" t="s">
        <v>1879</v>
      </c>
      <c r="B1937" s="69" t="s">
        <v>226</v>
      </c>
      <c r="C1937" s="70"/>
      <c r="D1937" s="71"/>
      <c r="E1937" s="72"/>
      <c r="F1937" s="73"/>
      <c r="G1937" s="70"/>
      <c r="H1937" s="74"/>
      <c r="I1937" s="75"/>
      <c r="J1937" s="75"/>
      <c r="K1937" s="36"/>
      <c r="L1937" s="82"/>
      <c r="M1937" s="82"/>
      <c r="N1937" s="77"/>
      <c r="O1937" s="84" t="s">
        <v>233</v>
      </c>
      <c r="P1937" s="86">
        <v>43168.063587962963</v>
      </c>
      <c r="Q1937" s="84" t="s">
        <v>2454</v>
      </c>
      <c r="R1937" s="84"/>
      <c r="S1937" s="84"/>
      <c r="T1937" s="84" t="s">
        <v>3592</v>
      </c>
      <c r="U1937" s="84"/>
      <c r="V1937" s="87" t="s">
        <v>5009</v>
      </c>
      <c r="W1937" s="86">
        <v>43168.063587962963</v>
      </c>
      <c r="X1937" s="87" t="s">
        <v>6504</v>
      </c>
      <c r="Y1937" s="84"/>
      <c r="Z1937" s="84"/>
      <c r="AA1937" s="90" t="s">
        <v>8083</v>
      </c>
      <c r="AB1937" s="84"/>
      <c r="AC1937" s="84" t="b">
        <v>0</v>
      </c>
      <c r="AD1937" s="84">
        <v>0</v>
      </c>
      <c r="AE1937" s="90" t="s">
        <v>243</v>
      </c>
      <c r="AF1937" s="84" t="b">
        <v>0</v>
      </c>
      <c r="AG1937" s="84" t="s">
        <v>248</v>
      </c>
      <c r="AH1937" s="84"/>
      <c r="AI1937" s="90" t="s">
        <v>243</v>
      </c>
      <c r="AJ1937" s="84" t="b">
        <v>0</v>
      </c>
      <c r="AK1937" s="84">
        <v>158</v>
      </c>
      <c r="AL1937" s="90" t="s">
        <v>8082</v>
      </c>
      <c r="AM1937" s="84" t="s">
        <v>253</v>
      </c>
      <c r="AN1937" s="84" t="b">
        <v>0</v>
      </c>
      <c r="AO1937" s="90" t="s">
        <v>8082</v>
      </c>
      <c r="AP1937" s="84" t="s">
        <v>179</v>
      </c>
      <c r="AQ1937" s="84">
        <v>0</v>
      </c>
      <c r="AR1937" s="84">
        <v>0</v>
      </c>
      <c r="AS1937" s="84"/>
      <c r="AT1937" s="84"/>
      <c r="AU1937" s="84"/>
      <c r="AV1937" s="84"/>
      <c r="AW1937" s="84"/>
      <c r="AX1937" s="84"/>
      <c r="AY1937" s="84"/>
      <c r="AZ1937" s="84"/>
    </row>
    <row r="1938" spans="1:52" x14ac:dyDescent="0.25">
      <c r="A1938" s="69" t="s">
        <v>1880</v>
      </c>
      <c r="B1938" s="69" t="s">
        <v>1880</v>
      </c>
      <c r="C1938" s="70"/>
      <c r="D1938" s="71"/>
      <c r="E1938" s="72"/>
      <c r="F1938" s="73"/>
      <c r="G1938" s="70"/>
      <c r="H1938" s="74"/>
      <c r="I1938" s="75"/>
      <c r="J1938" s="75"/>
      <c r="K1938" s="36"/>
      <c r="L1938" s="82"/>
      <c r="M1938" s="82"/>
      <c r="N1938" s="77"/>
      <c r="O1938" s="84" t="s">
        <v>179</v>
      </c>
      <c r="P1938" s="86">
        <v>43168.041458333333</v>
      </c>
      <c r="Q1938" s="84" t="s">
        <v>3063</v>
      </c>
      <c r="R1938" s="87" t="s">
        <v>3325</v>
      </c>
      <c r="S1938" s="84" t="s">
        <v>3438</v>
      </c>
      <c r="T1938" s="84" t="s">
        <v>3547</v>
      </c>
      <c r="U1938" s="84"/>
      <c r="V1938" s="87" t="s">
        <v>5010</v>
      </c>
      <c r="W1938" s="86">
        <v>43168.041458333333</v>
      </c>
      <c r="X1938" s="87" t="s">
        <v>6505</v>
      </c>
      <c r="Y1938" s="84"/>
      <c r="Z1938" s="84"/>
      <c r="AA1938" s="90" t="s">
        <v>8084</v>
      </c>
      <c r="AB1938" s="84"/>
      <c r="AC1938" s="84" t="b">
        <v>0</v>
      </c>
      <c r="AD1938" s="84">
        <v>1</v>
      </c>
      <c r="AE1938" s="90" t="s">
        <v>243</v>
      </c>
      <c r="AF1938" s="84" t="b">
        <v>0</v>
      </c>
      <c r="AG1938" s="84" t="s">
        <v>248</v>
      </c>
      <c r="AH1938" s="84"/>
      <c r="AI1938" s="90" t="s">
        <v>243</v>
      </c>
      <c r="AJ1938" s="84" t="b">
        <v>0</v>
      </c>
      <c r="AK1938" s="84">
        <v>1</v>
      </c>
      <c r="AL1938" s="90" t="s">
        <v>243</v>
      </c>
      <c r="AM1938" s="84" t="s">
        <v>253</v>
      </c>
      <c r="AN1938" s="84" t="b">
        <v>0</v>
      </c>
      <c r="AO1938" s="90" t="s">
        <v>8084</v>
      </c>
      <c r="AP1938" s="84" t="s">
        <v>270</v>
      </c>
      <c r="AQ1938" s="84">
        <v>0</v>
      </c>
      <c r="AR1938" s="84">
        <v>0</v>
      </c>
      <c r="AS1938" s="84"/>
      <c r="AT1938" s="84"/>
      <c r="AU1938" s="84"/>
      <c r="AV1938" s="84"/>
      <c r="AW1938" s="84"/>
      <c r="AX1938" s="84"/>
      <c r="AY1938" s="84"/>
      <c r="AZ1938" s="84"/>
    </row>
    <row r="1939" spans="1:52" x14ac:dyDescent="0.25">
      <c r="A1939" s="69" t="s">
        <v>1881</v>
      </c>
      <c r="B1939" s="69" t="s">
        <v>1880</v>
      </c>
      <c r="C1939" s="70"/>
      <c r="D1939" s="71"/>
      <c r="E1939" s="72"/>
      <c r="F1939" s="73"/>
      <c r="G1939" s="70"/>
      <c r="H1939" s="74"/>
      <c r="I1939" s="75"/>
      <c r="J1939" s="75"/>
      <c r="K1939" s="36"/>
      <c r="L1939" s="82"/>
      <c r="M1939" s="82"/>
      <c r="N1939" s="77"/>
      <c r="O1939" s="84" t="s">
        <v>233</v>
      </c>
      <c r="P1939" s="86">
        <v>43168.063599537039</v>
      </c>
      <c r="Q1939" s="84" t="s">
        <v>3064</v>
      </c>
      <c r="R1939" s="87" t="s">
        <v>3325</v>
      </c>
      <c r="S1939" s="84" t="s">
        <v>3438</v>
      </c>
      <c r="T1939" s="84" t="s">
        <v>3547</v>
      </c>
      <c r="U1939" s="84"/>
      <c r="V1939" s="87" t="s">
        <v>5011</v>
      </c>
      <c r="W1939" s="86">
        <v>43168.063599537039</v>
      </c>
      <c r="X1939" s="87" t="s">
        <v>6506</v>
      </c>
      <c r="Y1939" s="84"/>
      <c r="Z1939" s="84"/>
      <c r="AA1939" s="90" t="s">
        <v>8085</v>
      </c>
      <c r="AB1939" s="84"/>
      <c r="AC1939" s="84" t="b">
        <v>0</v>
      </c>
      <c r="AD1939" s="84">
        <v>0</v>
      </c>
      <c r="AE1939" s="90" t="s">
        <v>243</v>
      </c>
      <c r="AF1939" s="84" t="b">
        <v>0</v>
      </c>
      <c r="AG1939" s="84" t="s">
        <v>248</v>
      </c>
      <c r="AH1939" s="84"/>
      <c r="AI1939" s="90" t="s">
        <v>243</v>
      </c>
      <c r="AJ1939" s="84" t="b">
        <v>0</v>
      </c>
      <c r="AK1939" s="84">
        <v>1</v>
      </c>
      <c r="AL1939" s="90" t="s">
        <v>8084</v>
      </c>
      <c r="AM1939" s="84" t="s">
        <v>8548</v>
      </c>
      <c r="AN1939" s="84" t="b">
        <v>0</v>
      </c>
      <c r="AO1939" s="90" t="s">
        <v>8084</v>
      </c>
      <c r="AP1939" s="84" t="s">
        <v>179</v>
      </c>
      <c r="AQ1939" s="84">
        <v>0</v>
      </c>
      <c r="AR1939" s="84">
        <v>0</v>
      </c>
      <c r="AS1939" s="84"/>
      <c r="AT1939" s="84"/>
      <c r="AU1939" s="84"/>
      <c r="AV1939" s="84"/>
      <c r="AW1939" s="84"/>
      <c r="AX1939" s="84"/>
      <c r="AY1939" s="84"/>
      <c r="AZ1939" s="84"/>
    </row>
    <row r="1940" spans="1:52" x14ac:dyDescent="0.25">
      <c r="A1940" s="69" t="s">
        <v>1882</v>
      </c>
      <c r="B1940" s="69" t="s">
        <v>1882</v>
      </c>
      <c r="C1940" s="70"/>
      <c r="D1940" s="71"/>
      <c r="E1940" s="72"/>
      <c r="F1940" s="73"/>
      <c r="G1940" s="70"/>
      <c r="H1940" s="74"/>
      <c r="I1940" s="75"/>
      <c r="J1940" s="75"/>
      <c r="K1940" s="36"/>
      <c r="L1940" s="82"/>
      <c r="M1940" s="82"/>
      <c r="N1940" s="77"/>
      <c r="O1940" s="84" t="s">
        <v>179</v>
      </c>
      <c r="P1940" s="86">
        <v>43168.063622685186</v>
      </c>
      <c r="Q1940" s="84" t="s">
        <v>3065</v>
      </c>
      <c r="R1940" s="84"/>
      <c r="S1940" s="84"/>
      <c r="T1940" s="84" t="s">
        <v>3814</v>
      </c>
      <c r="U1940" s="84"/>
      <c r="V1940" s="87" t="s">
        <v>5012</v>
      </c>
      <c r="W1940" s="86">
        <v>43168.063622685186</v>
      </c>
      <c r="X1940" s="87" t="s">
        <v>6507</v>
      </c>
      <c r="Y1940" s="84"/>
      <c r="Z1940" s="84"/>
      <c r="AA1940" s="90" t="s">
        <v>8086</v>
      </c>
      <c r="AB1940" s="90" t="s">
        <v>8395</v>
      </c>
      <c r="AC1940" s="84" t="b">
        <v>0</v>
      </c>
      <c r="AD1940" s="84">
        <v>1</v>
      </c>
      <c r="AE1940" s="90" t="s">
        <v>8471</v>
      </c>
      <c r="AF1940" s="84" t="b">
        <v>0</v>
      </c>
      <c r="AG1940" s="84" t="s">
        <v>248</v>
      </c>
      <c r="AH1940" s="84"/>
      <c r="AI1940" s="90" t="s">
        <v>243</v>
      </c>
      <c r="AJ1940" s="84" t="b">
        <v>0</v>
      </c>
      <c r="AK1940" s="84">
        <v>0</v>
      </c>
      <c r="AL1940" s="90" t="s">
        <v>243</v>
      </c>
      <c r="AM1940" s="84" t="s">
        <v>251</v>
      </c>
      <c r="AN1940" s="84" t="b">
        <v>0</v>
      </c>
      <c r="AO1940" s="90" t="s">
        <v>8395</v>
      </c>
      <c r="AP1940" s="84" t="s">
        <v>179</v>
      </c>
      <c r="AQ1940" s="84">
        <v>0</v>
      </c>
      <c r="AR1940" s="84">
        <v>0</v>
      </c>
      <c r="AS1940" s="84"/>
      <c r="AT1940" s="84"/>
      <c r="AU1940" s="84"/>
      <c r="AV1940" s="84"/>
      <c r="AW1940" s="84"/>
      <c r="AX1940" s="84"/>
      <c r="AY1940" s="84"/>
      <c r="AZ1940" s="84"/>
    </row>
    <row r="1941" spans="1:52" x14ac:dyDescent="0.25">
      <c r="A1941" s="69" t="s">
        <v>1883</v>
      </c>
      <c r="B1941" s="69" t="s">
        <v>1883</v>
      </c>
      <c r="C1941" s="70"/>
      <c r="D1941" s="71"/>
      <c r="E1941" s="72"/>
      <c r="F1941" s="73"/>
      <c r="G1941" s="70"/>
      <c r="H1941" s="74"/>
      <c r="I1941" s="75"/>
      <c r="J1941" s="75"/>
      <c r="K1941" s="36"/>
      <c r="L1941" s="82"/>
      <c r="M1941" s="82"/>
      <c r="N1941" s="77"/>
      <c r="O1941" s="84" t="s">
        <v>179</v>
      </c>
      <c r="P1941" s="86">
        <v>43167.924305555556</v>
      </c>
      <c r="Q1941" s="84" t="s">
        <v>3066</v>
      </c>
      <c r="R1941" s="87" t="s">
        <v>3394</v>
      </c>
      <c r="S1941" s="84" t="s">
        <v>3531</v>
      </c>
      <c r="T1941" s="84" t="s">
        <v>3815</v>
      </c>
      <c r="U1941" s="84"/>
      <c r="V1941" s="87" t="s">
        <v>5013</v>
      </c>
      <c r="W1941" s="86">
        <v>43167.924305555556</v>
      </c>
      <c r="X1941" s="87" t="s">
        <v>6508</v>
      </c>
      <c r="Y1941" s="84"/>
      <c r="Z1941" s="84"/>
      <c r="AA1941" s="90" t="s">
        <v>8087</v>
      </c>
      <c r="AB1941" s="90" t="s">
        <v>8396</v>
      </c>
      <c r="AC1941" s="84" t="b">
        <v>0</v>
      </c>
      <c r="AD1941" s="84">
        <v>4</v>
      </c>
      <c r="AE1941" s="90" t="s">
        <v>8472</v>
      </c>
      <c r="AF1941" s="84" t="b">
        <v>0</v>
      </c>
      <c r="AG1941" s="84" t="s">
        <v>248</v>
      </c>
      <c r="AH1941" s="84"/>
      <c r="AI1941" s="90" t="s">
        <v>243</v>
      </c>
      <c r="AJ1941" s="84" t="b">
        <v>0</v>
      </c>
      <c r="AK1941" s="84">
        <v>4</v>
      </c>
      <c r="AL1941" s="90" t="s">
        <v>243</v>
      </c>
      <c r="AM1941" s="84" t="s">
        <v>253</v>
      </c>
      <c r="AN1941" s="84" t="b">
        <v>0</v>
      </c>
      <c r="AO1941" s="90" t="s">
        <v>8396</v>
      </c>
      <c r="AP1941" s="84" t="s">
        <v>270</v>
      </c>
      <c r="AQ1941" s="84">
        <v>0</v>
      </c>
      <c r="AR1941" s="84">
        <v>0</v>
      </c>
      <c r="AS1941" s="84"/>
      <c r="AT1941" s="84"/>
      <c r="AU1941" s="84"/>
      <c r="AV1941" s="84"/>
      <c r="AW1941" s="84"/>
      <c r="AX1941" s="84"/>
      <c r="AY1941" s="84"/>
      <c r="AZ1941" s="84"/>
    </row>
    <row r="1942" spans="1:52" x14ac:dyDescent="0.25">
      <c r="A1942" s="69" t="s">
        <v>1884</v>
      </c>
      <c r="B1942" s="69" t="s">
        <v>1883</v>
      </c>
      <c r="C1942" s="70"/>
      <c r="D1942" s="71"/>
      <c r="E1942" s="72"/>
      <c r="F1942" s="73"/>
      <c r="G1942" s="70"/>
      <c r="H1942" s="74"/>
      <c r="I1942" s="75"/>
      <c r="J1942" s="75"/>
      <c r="K1942" s="36"/>
      <c r="L1942" s="82"/>
      <c r="M1942" s="82"/>
      <c r="N1942" s="77"/>
      <c r="O1942" s="84" t="s">
        <v>233</v>
      </c>
      <c r="P1942" s="86">
        <v>43168.063622685186</v>
      </c>
      <c r="Q1942" s="84" t="s">
        <v>2411</v>
      </c>
      <c r="R1942" s="84"/>
      <c r="S1942" s="84"/>
      <c r="T1942" s="84"/>
      <c r="U1942" s="84"/>
      <c r="V1942" s="87" t="s">
        <v>5014</v>
      </c>
      <c r="W1942" s="86">
        <v>43168.063622685186</v>
      </c>
      <c r="X1942" s="87" t="s">
        <v>6509</v>
      </c>
      <c r="Y1942" s="84"/>
      <c r="Z1942" s="84"/>
      <c r="AA1942" s="90" t="s">
        <v>8088</v>
      </c>
      <c r="AB1942" s="84"/>
      <c r="AC1942" s="84" t="b">
        <v>0</v>
      </c>
      <c r="AD1942" s="84">
        <v>0</v>
      </c>
      <c r="AE1942" s="90" t="s">
        <v>243</v>
      </c>
      <c r="AF1942" s="84" t="b">
        <v>0</v>
      </c>
      <c r="AG1942" s="84" t="s">
        <v>248</v>
      </c>
      <c r="AH1942" s="84"/>
      <c r="AI1942" s="90" t="s">
        <v>243</v>
      </c>
      <c r="AJ1942" s="84" t="b">
        <v>0</v>
      </c>
      <c r="AK1942" s="84">
        <v>4</v>
      </c>
      <c r="AL1942" s="90" t="s">
        <v>8087</v>
      </c>
      <c r="AM1942" s="84" t="s">
        <v>254</v>
      </c>
      <c r="AN1942" s="84" t="b">
        <v>0</v>
      </c>
      <c r="AO1942" s="90" t="s">
        <v>8087</v>
      </c>
      <c r="AP1942" s="84" t="s">
        <v>179</v>
      </c>
      <c r="AQ1942" s="84">
        <v>0</v>
      </c>
      <c r="AR1942" s="84">
        <v>0</v>
      </c>
      <c r="AS1942" s="84"/>
      <c r="AT1942" s="84"/>
      <c r="AU1942" s="84"/>
      <c r="AV1942" s="84"/>
      <c r="AW1942" s="84"/>
      <c r="AX1942" s="84"/>
      <c r="AY1942" s="84"/>
      <c r="AZ1942" s="84"/>
    </row>
    <row r="1943" spans="1:52" x14ac:dyDescent="0.25">
      <c r="A1943" s="69" t="s">
        <v>1885</v>
      </c>
      <c r="B1943" s="69" t="s">
        <v>2095</v>
      </c>
      <c r="C1943" s="70"/>
      <c r="D1943" s="71"/>
      <c r="E1943" s="72"/>
      <c r="F1943" s="73"/>
      <c r="G1943" s="70"/>
      <c r="H1943" s="74"/>
      <c r="I1943" s="75"/>
      <c r="J1943" s="75"/>
      <c r="K1943" s="36"/>
      <c r="L1943" s="82"/>
      <c r="M1943" s="82"/>
      <c r="N1943" s="77"/>
      <c r="O1943" s="84" t="s">
        <v>233</v>
      </c>
      <c r="P1943" s="86">
        <v>43168.063622685186</v>
      </c>
      <c r="Q1943" s="84" t="s">
        <v>2400</v>
      </c>
      <c r="R1943" s="84"/>
      <c r="S1943" s="84"/>
      <c r="T1943" s="84"/>
      <c r="U1943" s="84"/>
      <c r="V1943" s="87" t="s">
        <v>5015</v>
      </c>
      <c r="W1943" s="86">
        <v>43168.063622685186</v>
      </c>
      <c r="X1943" s="87" t="s">
        <v>6510</v>
      </c>
      <c r="Y1943" s="84"/>
      <c r="Z1943" s="84"/>
      <c r="AA1943" s="90" t="s">
        <v>8089</v>
      </c>
      <c r="AB1943" s="84"/>
      <c r="AC1943" s="84" t="b">
        <v>0</v>
      </c>
      <c r="AD1943" s="84">
        <v>0</v>
      </c>
      <c r="AE1943" s="90" t="s">
        <v>243</v>
      </c>
      <c r="AF1943" s="84" t="b">
        <v>0</v>
      </c>
      <c r="AG1943" s="84" t="s">
        <v>532</v>
      </c>
      <c r="AH1943" s="84"/>
      <c r="AI1943" s="90" t="s">
        <v>243</v>
      </c>
      <c r="AJ1943" s="84" t="b">
        <v>0</v>
      </c>
      <c r="AK1943" s="84">
        <v>369</v>
      </c>
      <c r="AL1943" s="90" t="s">
        <v>8332</v>
      </c>
      <c r="AM1943" s="84" t="s">
        <v>252</v>
      </c>
      <c r="AN1943" s="84" t="b">
        <v>0</v>
      </c>
      <c r="AO1943" s="90" t="s">
        <v>8332</v>
      </c>
      <c r="AP1943" s="84" t="s">
        <v>179</v>
      </c>
      <c r="AQ1943" s="84">
        <v>0</v>
      </c>
      <c r="AR1943" s="84">
        <v>0</v>
      </c>
      <c r="AS1943" s="84"/>
      <c r="AT1943" s="84"/>
      <c r="AU1943" s="84"/>
      <c r="AV1943" s="84"/>
      <c r="AW1943" s="84"/>
      <c r="AX1943" s="84"/>
      <c r="AY1943" s="84"/>
      <c r="AZ1943" s="84"/>
    </row>
    <row r="1944" spans="1:52" x14ac:dyDescent="0.25">
      <c r="A1944" s="69" t="s">
        <v>1886</v>
      </c>
      <c r="B1944" s="69" t="s">
        <v>2092</v>
      </c>
      <c r="C1944" s="70"/>
      <c r="D1944" s="71"/>
      <c r="E1944" s="72"/>
      <c r="F1944" s="73"/>
      <c r="G1944" s="70"/>
      <c r="H1944" s="74"/>
      <c r="I1944" s="75"/>
      <c r="J1944" s="75"/>
      <c r="K1944" s="36"/>
      <c r="L1944" s="82"/>
      <c r="M1944" s="82"/>
      <c r="N1944" s="77"/>
      <c r="O1944" s="84" t="s">
        <v>233</v>
      </c>
      <c r="P1944" s="86">
        <v>43168.063634259262</v>
      </c>
      <c r="Q1944" s="84" t="s">
        <v>2421</v>
      </c>
      <c r="R1944" s="84"/>
      <c r="S1944" s="84"/>
      <c r="T1944" s="84"/>
      <c r="U1944" s="84"/>
      <c r="V1944" s="87" t="s">
        <v>5016</v>
      </c>
      <c r="W1944" s="86">
        <v>43168.063634259262</v>
      </c>
      <c r="X1944" s="87" t="s">
        <v>6511</v>
      </c>
      <c r="Y1944" s="84"/>
      <c r="Z1944" s="84"/>
      <c r="AA1944" s="90" t="s">
        <v>8090</v>
      </c>
      <c r="AB1944" s="84"/>
      <c r="AC1944" s="84" t="b">
        <v>0</v>
      </c>
      <c r="AD1944" s="84">
        <v>0</v>
      </c>
      <c r="AE1944" s="90" t="s">
        <v>243</v>
      </c>
      <c r="AF1944" s="84" t="b">
        <v>0</v>
      </c>
      <c r="AG1944" s="84" t="s">
        <v>248</v>
      </c>
      <c r="AH1944" s="84"/>
      <c r="AI1944" s="90" t="s">
        <v>243</v>
      </c>
      <c r="AJ1944" s="84" t="b">
        <v>0</v>
      </c>
      <c r="AK1944" s="84">
        <v>380</v>
      </c>
      <c r="AL1944" s="90" t="s">
        <v>8329</v>
      </c>
      <c r="AM1944" s="84" t="s">
        <v>252</v>
      </c>
      <c r="AN1944" s="84" t="b">
        <v>0</v>
      </c>
      <c r="AO1944" s="90" t="s">
        <v>8329</v>
      </c>
      <c r="AP1944" s="84" t="s">
        <v>179</v>
      </c>
      <c r="AQ1944" s="84">
        <v>0</v>
      </c>
      <c r="AR1944" s="84">
        <v>0</v>
      </c>
      <c r="AS1944" s="84"/>
      <c r="AT1944" s="84"/>
      <c r="AU1944" s="84"/>
      <c r="AV1944" s="84"/>
      <c r="AW1944" s="84"/>
      <c r="AX1944" s="84"/>
      <c r="AY1944" s="84"/>
      <c r="AZ1944" s="84"/>
    </row>
    <row r="1945" spans="1:52" x14ac:dyDescent="0.25">
      <c r="A1945" s="69" t="s">
        <v>1887</v>
      </c>
      <c r="B1945" s="69" t="s">
        <v>2095</v>
      </c>
      <c r="C1945" s="70"/>
      <c r="D1945" s="71"/>
      <c r="E1945" s="72"/>
      <c r="F1945" s="73"/>
      <c r="G1945" s="70"/>
      <c r="H1945" s="74"/>
      <c r="I1945" s="75"/>
      <c r="J1945" s="75"/>
      <c r="K1945" s="36"/>
      <c r="L1945" s="82"/>
      <c r="M1945" s="82"/>
      <c r="N1945" s="77"/>
      <c r="O1945" s="84" t="s">
        <v>233</v>
      </c>
      <c r="P1945" s="86">
        <v>43168.063645833332</v>
      </c>
      <c r="Q1945" s="84" t="s">
        <v>2400</v>
      </c>
      <c r="R1945" s="84"/>
      <c r="S1945" s="84"/>
      <c r="T1945" s="84"/>
      <c r="U1945" s="84"/>
      <c r="V1945" s="87" t="s">
        <v>5017</v>
      </c>
      <c r="W1945" s="86">
        <v>43168.063645833332</v>
      </c>
      <c r="X1945" s="87" t="s">
        <v>6512</v>
      </c>
      <c r="Y1945" s="84"/>
      <c r="Z1945" s="84"/>
      <c r="AA1945" s="90" t="s">
        <v>8091</v>
      </c>
      <c r="AB1945" s="84"/>
      <c r="AC1945" s="84" t="b">
        <v>0</v>
      </c>
      <c r="AD1945" s="84">
        <v>0</v>
      </c>
      <c r="AE1945" s="90" t="s">
        <v>243</v>
      </c>
      <c r="AF1945" s="84" t="b">
        <v>0</v>
      </c>
      <c r="AG1945" s="84" t="s">
        <v>532</v>
      </c>
      <c r="AH1945" s="84"/>
      <c r="AI1945" s="90" t="s">
        <v>243</v>
      </c>
      <c r="AJ1945" s="84" t="b">
        <v>0</v>
      </c>
      <c r="AK1945" s="84">
        <v>369</v>
      </c>
      <c r="AL1945" s="90" t="s">
        <v>8332</v>
      </c>
      <c r="AM1945" s="84" t="s">
        <v>251</v>
      </c>
      <c r="AN1945" s="84" t="b">
        <v>0</v>
      </c>
      <c r="AO1945" s="90" t="s">
        <v>8332</v>
      </c>
      <c r="AP1945" s="84" t="s">
        <v>179</v>
      </c>
      <c r="AQ1945" s="84">
        <v>0</v>
      </c>
      <c r="AR1945" s="84">
        <v>0</v>
      </c>
      <c r="AS1945" s="84"/>
      <c r="AT1945" s="84"/>
      <c r="AU1945" s="84"/>
      <c r="AV1945" s="84"/>
      <c r="AW1945" s="84"/>
      <c r="AX1945" s="84"/>
      <c r="AY1945" s="84"/>
      <c r="AZ1945" s="84"/>
    </row>
    <row r="1946" spans="1:52" x14ac:dyDescent="0.25">
      <c r="A1946" s="69" t="s">
        <v>1207</v>
      </c>
      <c r="B1946" s="69" t="s">
        <v>1207</v>
      </c>
      <c r="C1946" s="70"/>
      <c r="D1946" s="71"/>
      <c r="E1946" s="72"/>
      <c r="F1946" s="73"/>
      <c r="G1946" s="70"/>
      <c r="H1946" s="74"/>
      <c r="I1946" s="75"/>
      <c r="J1946" s="75"/>
      <c r="K1946" s="36"/>
      <c r="L1946" s="82"/>
      <c r="M1946" s="82"/>
      <c r="N1946" s="77"/>
      <c r="O1946" s="84" t="s">
        <v>179</v>
      </c>
      <c r="P1946" s="86">
        <v>43167.768553240741</v>
      </c>
      <c r="Q1946" s="84" t="s">
        <v>3067</v>
      </c>
      <c r="R1946" s="84"/>
      <c r="S1946" s="84"/>
      <c r="T1946" s="84" t="s">
        <v>3816</v>
      </c>
      <c r="U1946" s="87" t="s">
        <v>4033</v>
      </c>
      <c r="V1946" s="87" t="s">
        <v>4033</v>
      </c>
      <c r="W1946" s="86">
        <v>43167.768553240741</v>
      </c>
      <c r="X1946" s="87" t="s">
        <v>6513</v>
      </c>
      <c r="Y1946" s="84"/>
      <c r="Z1946" s="84"/>
      <c r="AA1946" s="90" t="s">
        <v>8092</v>
      </c>
      <c r="AB1946" s="84"/>
      <c r="AC1946" s="84" t="b">
        <v>0</v>
      </c>
      <c r="AD1946" s="84">
        <v>82</v>
      </c>
      <c r="AE1946" s="90" t="s">
        <v>243</v>
      </c>
      <c r="AF1946" s="84" t="b">
        <v>0</v>
      </c>
      <c r="AG1946" s="84" t="s">
        <v>248</v>
      </c>
      <c r="AH1946" s="84"/>
      <c r="AI1946" s="90" t="s">
        <v>243</v>
      </c>
      <c r="AJ1946" s="84" t="b">
        <v>0</v>
      </c>
      <c r="AK1946" s="84">
        <v>68</v>
      </c>
      <c r="AL1946" s="90" t="s">
        <v>243</v>
      </c>
      <c r="AM1946" s="84" t="s">
        <v>251</v>
      </c>
      <c r="AN1946" s="84" t="b">
        <v>0</v>
      </c>
      <c r="AO1946" s="90" t="s">
        <v>8092</v>
      </c>
      <c r="AP1946" s="84" t="s">
        <v>270</v>
      </c>
      <c r="AQ1946" s="84">
        <v>0</v>
      </c>
      <c r="AR1946" s="84">
        <v>0</v>
      </c>
      <c r="AS1946" s="84"/>
      <c r="AT1946" s="84"/>
      <c r="AU1946" s="84"/>
      <c r="AV1946" s="84"/>
      <c r="AW1946" s="84"/>
      <c r="AX1946" s="84"/>
      <c r="AY1946" s="84"/>
      <c r="AZ1946" s="84"/>
    </row>
    <row r="1947" spans="1:52" x14ac:dyDescent="0.25">
      <c r="A1947" s="69" t="s">
        <v>1207</v>
      </c>
      <c r="B1947" s="69" t="s">
        <v>1207</v>
      </c>
      <c r="C1947" s="70"/>
      <c r="D1947" s="71"/>
      <c r="E1947" s="72"/>
      <c r="F1947" s="73"/>
      <c r="G1947" s="70"/>
      <c r="H1947" s="74"/>
      <c r="I1947" s="75"/>
      <c r="J1947" s="75"/>
      <c r="K1947" s="36"/>
      <c r="L1947" s="82"/>
      <c r="M1947" s="82"/>
      <c r="N1947" s="77"/>
      <c r="O1947" s="84" t="s">
        <v>179</v>
      </c>
      <c r="P1947" s="86">
        <v>43168.030590277776</v>
      </c>
      <c r="Q1947" s="84" t="s">
        <v>3068</v>
      </c>
      <c r="R1947" s="84"/>
      <c r="S1947" s="84"/>
      <c r="T1947" s="84" t="s">
        <v>3817</v>
      </c>
      <c r="U1947" s="87" t="s">
        <v>4034</v>
      </c>
      <c r="V1947" s="87" t="s">
        <v>4034</v>
      </c>
      <c r="W1947" s="86">
        <v>43168.030590277776</v>
      </c>
      <c r="X1947" s="87" t="s">
        <v>6514</v>
      </c>
      <c r="Y1947" s="84"/>
      <c r="Z1947" s="84"/>
      <c r="AA1947" s="90" t="s">
        <v>8093</v>
      </c>
      <c r="AB1947" s="90" t="s">
        <v>8092</v>
      </c>
      <c r="AC1947" s="84" t="b">
        <v>0</v>
      </c>
      <c r="AD1947" s="84">
        <v>7</v>
      </c>
      <c r="AE1947" s="90" t="s">
        <v>8473</v>
      </c>
      <c r="AF1947" s="84" t="b">
        <v>0</v>
      </c>
      <c r="AG1947" s="84" t="s">
        <v>248</v>
      </c>
      <c r="AH1947" s="84"/>
      <c r="AI1947" s="90" t="s">
        <v>243</v>
      </c>
      <c r="AJ1947" s="84" t="b">
        <v>0</v>
      </c>
      <c r="AK1947" s="84">
        <v>7</v>
      </c>
      <c r="AL1947" s="90" t="s">
        <v>243</v>
      </c>
      <c r="AM1947" s="84" t="s">
        <v>253</v>
      </c>
      <c r="AN1947" s="84" t="b">
        <v>0</v>
      </c>
      <c r="AO1947" s="90" t="s">
        <v>8092</v>
      </c>
      <c r="AP1947" s="84" t="s">
        <v>270</v>
      </c>
      <c r="AQ1947" s="84">
        <v>0</v>
      </c>
      <c r="AR1947" s="84">
        <v>0</v>
      </c>
      <c r="AS1947" s="84"/>
      <c r="AT1947" s="84"/>
      <c r="AU1947" s="84"/>
      <c r="AV1947" s="84"/>
      <c r="AW1947" s="84"/>
      <c r="AX1947" s="84"/>
      <c r="AY1947" s="84"/>
      <c r="AZ1947" s="84"/>
    </row>
    <row r="1948" spans="1:52" x14ac:dyDescent="0.25">
      <c r="A1948" s="69" t="s">
        <v>1207</v>
      </c>
      <c r="B1948" s="69" t="s">
        <v>1207</v>
      </c>
      <c r="C1948" s="70"/>
      <c r="D1948" s="71"/>
      <c r="E1948" s="72"/>
      <c r="F1948" s="73"/>
      <c r="G1948" s="70"/>
      <c r="H1948" s="74"/>
      <c r="I1948" s="75"/>
      <c r="J1948" s="75"/>
      <c r="K1948" s="36"/>
      <c r="L1948" s="82"/>
      <c r="M1948" s="82"/>
      <c r="N1948" s="77"/>
      <c r="O1948" s="84" t="s">
        <v>179</v>
      </c>
      <c r="P1948" s="86">
        <v>43167.785937499997</v>
      </c>
      <c r="Q1948" s="84" t="s">
        <v>3069</v>
      </c>
      <c r="R1948" s="87" t="s">
        <v>3395</v>
      </c>
      <c r="S1948" s="84" t="s">
        <v>239</v>
      </c>
      <c r="T1948" s="84" t="s">
        <v>3818</v>
      </c>
      <c r="U1948" s="84"/>
      <c r="V1948" s="87" t="s">
        <v>4883</v>
      </c>
      <c r="W1948" s="86">
        <v>43167.785937499997</v>
      </c>
      <c r="X1948" s="87" t="s">
        <v>6515</v>
      </c>
      <c r="Y1948" s="84"/>
      <c r="Z1948" s="84"/>
      <c r="AA1948" s="90" t="s">
        <v>8094</v>
      </c>
      <c r="AB1948" s="90" t="s">
        <v>8092</v>
      </c>
      <c r="AC1948" s="84" t="b">
        <v>0</v>
      </c>
      <c r="AD1948" s="84">
        <v>14</v>
      </c>
      <c r="AE1948" s="90" t="s">
        <v>8473</v>
      </c>
      <c r="AF1948" s="84" t="b">
        <v>0</v>
      </c>
      <c r="AG1948" s="84" t="s">
        <v>248</v>
      </c>
      <c r="AH1948" s="84"/>
      <c r="AI1948" s="90" t="s">
        <v>243</v>
      </c>
      <c r="AJ1948" s="84" t="b">
        <v>0</v>
      </c>
      <c r="AK1948" s="84">
        <v>12</v>
      </c>
      <c r="AL1948" s="90" t="s">
        <v>243</v>
      </c>
      <c r="AM1948" s="84" t="s">
        <v>251</v>
      </c>
      <c r="AN1948" s="84" t="b">
        <v>0</v>
      </c>
      <c r="AO1948" s="90" t="s">
        <v>8092</v>
      </c>
      <c r="AP1948" s="84" t="s">
        <v>270</v>
      </c>
      <c r="AQ1948" s="84">
        <v>0</v>
      </c>
      <c r="AR1948" s="84">
        <v>0</v>
      </c>
      <c r="AS1948" s="84"/>
      <c r="AT1948" s="84"/>
      <c r="AU1948" s="84"/>
      <c r="AV1948" s="84"/>
      <c r="AW1948" s="84"/>
      <c r="AX1948" s="84"/>
      <c r="AY1948" s="84"/>
      <c r="AZ1948" s="84"/>
    </row>
    <row r="1949" spans="1:52" x14ac:dyDescent="0.25">
      <c r="A1949" s="69" t="s">
        <v>1207</v>
      </c>
      <c r="B1949" s="69" t="s">
        <v>1207</v>
      </c>
      <c r="C1949" s="70"/>
      <c r="D1949" s="71"/>
      <c r="E1949" s="72"/>
      <c r="F1949" s="73"/>
      <c r="G1949" s="70"/>
      <c r="H1949" s="74"/>
      <c r="I1949" s="75"/>
      <c r="J1949" s="75"/>
      <c r="K1949" s="36"/>
      <c r="L1949" s="82"/>
      <c r="M1949" s="82"/>
      <c r="N1949" s="77"/>
      <c r="O1949" s="84" t="s">
        <v>179</v>
      </c>
      <c r="P1949" s="86">
        <v>43166.058217592596</v>
      </c>
      <c r="Q1949" s="84" t="s">
        <v>3070</v>
      </c>
      <c r="R1949" s="84"/>
      <c r="S1949" s="84"/>
      <c r="T1949" s="84" t="s">
        <v>3819</v>
      </c>
      <c r="U1949" s="87" t="s">
        <v>4035</v>
      </c>
      <c r="V1949" s="87" t="s">
        <v>4035</v>
      </c>
      <c r="W1949" s="86">
        <v>43166.058217592596</v>
      </c>
      <c r="X1949" s="87" t="s">
        <v>6516</v>
      </c>
      <c r="Y1949" s="84"/>
      <c r="Z1949" s="84"/>
      <c r="AA1949" s="90" t="s">
        <v>8095</v>
      </c>
      <c r="AB1949" s="84"/>
      <c r="AC1949" s="84" t="b">
        <v>0</v>
      </c>
      <c r="AD1949" s="84">
        <v>89</v>
      </c>
      <c r="AE1949" s="90" t="s">
        <v>243</v>
      </c>
      <c r="AF1949" s="84" t="b">
        <v>0</v>
      </c>
      <c r="AG1949" s="84" t="s">
        <v>248</v>
      </c>
      <c r="AH1949" s="84"/>
      <c r="AI1949" s="90" t="s">
        <v>243</v>
      </c>
      <c r="AJ1949" s="84" t="b">
        <v>0</v>
      </c>
      <c r="AK1949" s="84">
        <v>72</v>
      </c>
      <c r="AL1949" s="90" t="s">
        <v>243</v>
      </c>
      <c r="AM1949" s="84" t="s">
        <v>251</v>
      </c>
      <c r="AN1949" s="84" t="b">
        <v>0</v>
      </c>
      <c r="AO1949" s="90" t="s">
        <v>8095</v>
      </c>
      <c r="AP1949" s="84" t="s">
        <v>270</v>
      </c>
      <c r="AQ1949" s="84">
        <v>0</v>
      </c>
      <c r="AR1949" s="84">
        <v>0</v>
      </c>
      <c r="AS1949" s="84"/>
      <c r="AT1949" s="84"/>
      <c r="AU1949" s="84"/>
      <c r="AV1949" s="84"/>
      <c r="AW1949" s="84"/>
      <c r="AX1949" s="84"/>
      <c r="AY1949" s="84"/>
      <c r="AZ1949" s="84"/>
    </row>
    <row r="1950" spans="1:52" x14ac:dyDescent="0.25">
      <c r="A1950" s="69" t="s">
        <v>1207</v>
      </c>
      <c r="B1950" s="69" t="s">
        <v>217</v>
      </c>
      <c r="C1950" s="70"/>
      <c r="D1950" s="71"/>
      <c r="E1950" s="72"/>
      <c r="F1950" s="73"/>
      <c r="G1950" s="70"/>
      <c r="H1950" s="74"/>
      <c r="I1950" s="75"/>
      <c r="J1950" s="75"/>
      <c r="K1950" s="36"/>
      <c r="L1950" s="82"/>
      <c r="M1950" s="82"/>
      <c r="N1950" s="77"/>
      <c r="O1950" s="84" t="s">
        <v>233</v>
      </c>
      <c r="P1950" s="86">
        <v>43166.844768518517</v>
      </c>
      <c r="Q1950" s="84" t="s">
        <v>3071</v>
      </c>
      <c r="R1950" s="84"/>
      <c r="S1950" s="84"/>
      <c r="T1950" s="84" t="s">
        <v>3820</v>
      </c>
      <c r="U1950" s="87" t="s">
        <v>4036</v>
      </c>
      <c r="V1950" s="87" t="s">
        <v>4036</v>
      </c>
      <c r="W1950" s="86">
        <v>43166.844768518517</v>
      </c>
      <c r="X1950" s="87" t="s">
        <v>6517</v>
      </c>
      <c r="Y1950" s="84"/>
      <c r="Z1950" s="84"/>
      <c r="AA1950" s="90" t="s">
        <v>8096</v>
      </c>
      <c r="AB1950" s="90" t="s">
        <v>8397</v>
      </c>
      <c r="AC1950" s="84" t="b">
        <v>0</v>
      </c>
      <c r="AD1950" s="84">
        <v>77</v>
      </c>
      <c r="AE1950" s="90" t="s">
        <v>8473</v>
      </c>
      <c r="AF1950" s="84" t="b">
        <v>0</v>
      </c>
      <c r="AG1950" s="84" t="s">
        <v>248</v>
      </c>
      <c r="AH1950" s="84"/>
      <c r="AI1950" s="90" t="s">
        <v>243</v>
      </c>
      <c r="AJ1950" s="84" t="b">
        <v>0</v>
      </c>
      <c r="AK1950" s="84">
        <v>49</v>
      </c>
      <c r="AL1950" s="90" t="s">
        <v>243</v>
      </c>
      <c r="AM1950" s="84" t="s">
        <v>251</v>
      </c>
      <c r="AN1950" s="84" t="b">
        <v>0</v>
      </c>
      <c r="AO1950" s="90" t="s">
        <v>8397</v>
      </c>
      <c r="AP1950" s="84" t="s">
        <v>270</v>
      </c>
      <c r="AQ1950" s="84">
        <v>0</v>
      </c>
      <c r="AR1950" s="84">
        <v>0</v>
      </c>
      <c r="AS1950" s="84"/>
      <c r="AT1950" s="84"/>
      <c r="AU1950" s="84"/>
      <c r="AV1950" s="84"/>
      <c r="AW1950" s="84"/>
      <c r="AX1950" s="84"/>
      <c r="AY1950" s="84"/>
      <c r="AZ1950" s="84"/>
    </row>
    <row r="1951" spans="1:52" x14ac:dyDescent="0.25">
      <c r="A1951" s="69" t="s">
        <v>1207</v>
      </c>
      <c r="B1951" s="69" t="s">
        <v>217</v>
      </c>
      <c r="C1951" s="70"/>
      <c r="D1951" s="71"/>
      <c r="E1951" s="72"/>
      <c r="F1951" s="73"/>
      <c r="G1951" s="70"/>
      <c r="H1951" s="74"/>
      <c r="I1951" s="75"/>
      <c r="J1951" s="75"/>
      <c r="K1951" s="36"/>
      <c r="L1951" s="82"/>
      <c r="M1951" s="82"/>
      <c r="N1951" s="77"/>
      <c r="O1951" s="84" t="s">
        <v>233</v>
      </c>
      <c r="P1951" s="86">
        <v>43166.048020833332</v>
      </c>
      <c r="Q1951" s="84" t="s">
        <v>3072</v>
      </c>
      <c r="R1951" s="84"/>
      <c r="S1951" s="84"/>
      <c r="T1951" s="84" t="s">
        <v>3821</v>
      </c>
      <c r="U1951" s="87" t="s">
        <v>4037</v>
      </c>
      <c r="V1951" s="87" t="s">
        <v>4037</v>
      </c>
      <c r="W1951" s="86">
        <v>43166.048020833332</v>
      </c>
      <c r="X1951" s="87" t="s">
        <v>6518</v>
      </c>
      <c r="Y1951" s="84"/>
      <c r="Z1951" s="84"/>
      <c r="AA1951" s="90" t="s">
        <v>8097</v>
      </c>
      <c r="AB1951" s="90" t="s">
        <v>8101</v>
      </c>
      <c r="AC1951" s="84" t="b">
        <v>0</v>
      </c>
      <c r="AD1951" s="84">
        <v>163</v>
      </c>
      <c r="AE1951" s="90" t="s">
        <v>8473</v>
      </c>
      <c r="AF1951" s="84" t="b">
        <v>0</v>
      </c>
      <c r="AG1951" s="84" t="s">
        <v>248</v>
      </c>
      <c r="AH1951" s="84"/>
      <c r="AI1951" s="90" t="s">
        <v>243</v>
      </c>
      <c r="AJ1951" s="84" t="b">
        <v>0</v>
      </c>
      <c r="AK1951" s="84">
        <v>135</v>
      </c>
      <c r="AL1951" s="90" t="s">
        <v>243</v>
      </c>
      <c r="AM1951" s="84" t="s">
        <v>255</v>
      </c>
      <c r="AN1951" s="84" t="b">
        <v>0</v>
      </c>
      <c r="AO1951" s="90" t="s">
        <v>8101</v>
      </c>
      <c r="AP1951" s="84" t="s">
        <v>270</v>
      </c>
      <c r="AQ1951" s="84">
        <v>0</v>
      </c>
      <c r="AR1951" s="84">
        <v>0</v>
      </c>
      <c r="AS1951" s="84"/>
      <c r="AT1951" s="84"/>
      <c r="AU1951" s="84"/>
      <c r="AV1951" s="84"/>
      <c r="AW1951" s="84"/>
      <c r="AX1951" s="84"/>
      <c r="AY1951" s="84"/>
      <c r="AZ1951" s="84"/>
    </row>
    <row r="1952" spans="1:52" x14ac:dyDescent="0.25">
      <c r="A1952" s="69" t="s">
        <v>1207</v>
      </c>
      <c r="B1952" s="69" t="s">
        <v>1207</v>
      </c>
      <c r="C1952" s="70"/>
      <c r="D1952" s="71"/>
      <c r="E1952" s="72"/>
      <c r="F1952" s="73"/>
      <c r="G1952" s="70"/>
      <c r="H1952" s="74"/>
      <c r="I1952" s="75"/>
      <c r="J1952" s="75"/>
      <c r="K1952" s="36"/>
      <c r="L1952" s="82"/>
      <c r="M1952" s="82"/>
      <c r="N1952" s="77"/>
      <c r="O1952" s="84" t="s">
        <v>179</v>
      </c>
      <c r="P1952" s="86">
        <v>43167.809374999997</v>
      </c>
      <c r="Q1952" s="84" t="s">
        <v>3073</v>
      </c>
      <c r="R1952" s="87" t="s">
        <v>3396</v>
      </c>
      <c r="S1952" s="84" t="s">
        <v>615</v>
      </c>
      <c r="T1952" s="84" t="s">
        <v>3822</v>
      </c>
      <c r="U1952" s="84"/>
      <c r="V1952" s="87" t="s">
        <v>4883</v>
      </c>
      <c r="W1952" s="86">
        <v>43167.809374999997</v>
      </c>
      <c r="X1952" s="87" t="s">
        <v>6519</v>
      </c>
      <c r="Y1952" s="84"/>
      <c r="Z1952" s="84"/>
      <c r="AA1952" s="90" t="s">
        <v>8098</v>
      </c>
      <c r="AB1952" s="90" t="s">
        <v>8092</v>
      </c>
      <c r="AC1952" s="84" t="b">
        <v>0</v>
      </c>
      <c r="AD1952" s="84">
        <v>20</v>
      </c>
      <c r="AE1952" s="90" t="s">
        <v>8473</v>
      </c>
      <c r="AF1952" s="84" t="b">
        <v>0</v>
      </c>
      <c r="AG1952" s="84" t="s">
        <v>248</v>
      </c>
      <c r="AH1952" s="84"/>
      <c r="AI1952" s="90" t="s">
        <v>243</v>
      </c>
      <c r="AJ1952" s="84" t="b">
        <v>0</v>
      </c>
      <c r="AK1952" s="84">
        <v>19</v>
      </c>
      <c r="AL1952" s="90" t="s">
        <v>243</v>
      </c>
      <c r="AM1952" s="84" t="s">
        <v>251</v>
      </c>
      <c r="AN1952" s="84" t="b">
        <v>0</v>
      </c>
      <c r="AO1952" s="90" t="s">
        <v>8092</v>
      </c>
      <c r="AP1952" s="84" t="s">
        <v>270</v>
      </c>
      <c r="AQ1952" s="84">
        <v>0</v>
      </c>
      <c r="AR1952" s="84">
        <v>0</v>
      </c>
      <c r="AS1952" s="84"/>
      <c r="AT1952" s="84"/>
      <c r="AU1952" s="84"/>
      <c r="AV1952" s="84"/>
      <c r="AW1952" s="84"/>
      <c r="AX1952" s="84"/>
      <c r="AY1952" s="84"/>
      <c r="AZ1952" s="84"/>
    </row>
    <row r="1953" spans="1:52" x14ac:dyDescent="0.25">
      <c r="A1953" s="69" t="s">
        <v>1207</v>
      </c>
      <c r="B1953" s="69" t="s">
        <v>231</v>
      </c>
      <c r="C1953" s="70"/>
      <c r="D1953" s="71"/>
      <c r="E1953" s="72"/>
      <c r="F1953" s="73"/>
      <c r="G1953" s="70"/>
      <c r="H1953" s="74"/>
      <c r="I1953" s="75"/>
      <c r="J1953" s="75"/>
      <c r="K1953" s="36"/>
      <c r="L1953" s="82"/>
      <c r="M1953" s="82"/>
      <c r="N1953" s="77"/>
      <c r="O1953" s="84" t="s">
        <v>233</v>
      </c>
      <c r="P1953" s="86">
        <v>43167.99050925926</v>
      </c>
      <c r="Q1953" s="84" t="s">
        <v>2956</v>
      </c>
      <c r="R1953" s="84"/>
      <c r="S1953" s="84"/>
      <c r="T1953" s="84" t="s">
        <v>3775</v>
      </c>
      <c r="U1953" s="87" t="s">
        <v>4004</v>
      </c>
      <c r="V1953" s="87" t="s">
        <v>4004</v>
      </c>
      <c r="W1953" s="86">
        <v>43167.99050925926</v>
      </c>
      <c r="X1953" s="87" t="s">
        <v>6304</v>
      </c>
      <c r="Y1953" s="84"/>
      <c r="Z1953" s="84"/>
      <c r="AA1953" s="90" t="s">
        <v>7883</v>
      </c>
      <c r="AB1953" s="90" t="s">
        <v>8379</v>
      </c>
      <c r="AC1953" s="84" t="b">
        <v>0</v>
      </c>
      <c r="AD1953" s="84">
        <v>3</v>
      </c>
      <c r="AE1953" s="90" t="s">
        <v>8459</v>
      </c>
      <c r="AF1953" s="84" t="b">
        <v>0</v>
      </c>
      <c r="AG1953" s="84" t="s">
        <v>248</v>
      </c>
      <c r="AH1953" s="84"/>
      <c r="AI1953" s="90" t="s">
        <v>243</v>
      </c>
      <c r="AJ1953" s="84" t="b">
        <v>0</v>
      </c>
      <c r="AK1953" s="84">
        <v>4</v>
      </c>
      <c r="AL1953" s="90" t="s">
        <v>243</v>
      </c>
      <c r="AM1953" s="84" t="s">
        <v>251</v>
      </c>
      <c r="AN1953" s="84" t="b">
        <v>0</v>
      </c>
      <c r="AO1953" s="90" t="s">
        <v>8379</v>
      </c>
      <c r="AP1953" s="84" t="s">
        <v>270</v>
      </c>
      <c r="AQ1953" s="84">
        <v>0</v>
      </c>
      <c r="AR1953" s="84">
        <v>0</v>
      </c>
      <c r="AS1953" s="84"/>
      <c r="AT1953" s="84"/>
      <c r="AU1953" s="84"/>
      <c r="AV1953" s="84"/>
      <c r="AW1953" s="84"/>
      <c r="AX1953" s="84"/>
      <c r="AY1953" s="84"/>
      <c r="AZ1953" s="84"/>
    </row>
    <row r="1954" spans="1:52" x14ac:dyDescent="0.25">
      <c r="A1954" s="69" t="s">
        <v>1207</v>
      </c>
      <c r="B1954" s="69" t="s">
        <v>2135</v>
      </c>
      <c r="C1954" s="70"/>
      <c r="D1954" s="71"/>
      <c r="E1954" s="72"/>
      <c r="F1954" s="73"/>
      <c r="G1954" s="70"/>
      <c r="H1954" s="74"/>
      <c r="I1954" s="75"/>
      <c r="J1954" s="75"/>
      <c r="K1954" s="36"/>
      <c r="L1954" s="82"/>
      <c r="M1954" s="82"/>
      <c r="N1954" s="77"/>
      <c r="O1954" s="84" t="s">
        <v>233</v>
      </c>
      <c r="P1954" s="86">
        <v>43167.983472222222</v>
      </c>
      <c r="Q1954" s="84" t="s">
        <v>2925</v>
      </c>
      <c r="R1954" s="84"/>
      <c r="S1954" s="84"/>
      <c r="T1954" s="84" t="s">
        <v>3767</v>
      </c>
      <c r="U1954" s="87" t="s">
        <v>3996</v>
      </c>
      <c r="V1954" s="87" t="s">
        <v>3996</v>
      </c>
      <c r="W1954" s="86">
        <v>43167.983472222222</v>
      </c>
      <c r="X1954" s="87" t="s">
        <v>6238</v>
      </c>
      <c r="Y1954" s="84"/>
      <c r="Z1954" s="84"/>
      <c r="AA1954" s="90" t="s">
        <v>7817</v>
      </c>
      <c r="AB1954" s="90" t="s">
        <v>7816</v>
      </c>
      <c r="AC1954" s="84" t="b">
        <v>0</v>
      </c>
      <c r="AD1954" s="84">
        <v>4</v>
      </c>
      <c r="AE1954" s="90" t="s">
        <v>247</v>
      </c>
      <c r="AF1954" s="84" t="b">
        <v>0</v>
      </c>
      <c r="AG1954" s="84" t="s">
        <v>248</v>
      </c>
      <c r="AH1954" s="84"/>
      <c r="AI1954" s="90" t="s">
        <v>243</v>
      </c>
      <c r="AJ1954" s="84" t="b">
        <v>0</v>
      </c>
      <c r="AK1954" s="84">
        <v>4</v>
      </c>
      <c r="AL1954" s="90" t="s">
        <v>243</v>
      </c>
      <c r="AM1954" s="84" t="s">
        <v>251</v>
      </c>
      <c r="AN1954" s="84" t="b">
        <v>0</v>
      </c>
      <c r="AO1954" s="90" t="s">
        <v>7816</v>
      </c>
      <c r="AP1954" s="84" t="s">
        <v>270</v>
      </c>
      <c r="AQ1954" s="84">
        <v>0</v>
      </c>
      <c r="AR1954" s="84">
        <v>0</v>
      </c>
      <c r="AS1954" s="84"/>
      <c r="AT1954" s="84"/>
      <c r="AU1954" s="84"/>
      <c r="AV1954" s="84"/>
      <c r="AW1954" s="84"/>
      <c r="AX1954" s="84"/>
      <c r="AY1954" s="84"/>
      <c r="AZ1954" s="84"/>
    </row>
    <row r="1955" spans="1:52" x14ac:dyDescent="0.25">
      <c r="A1955" s="69" t="s">
        <v>1207</v>
      </c>
      <c r="B1955" s="69" t="s">
        <v>2136</v>
      </c>
      <c r="C1955" s="70"/>
      <c r="D1955" s="71"/>
      <c r="E1955" s="72"/>
      <c r="F1955" s="73"/>
      <c r="G1955" s="70"/>
      <c r="H1955" s="74"/>
      <c r="I1955" s="75"/>
      <c r="J1955" s="75"/>
      <c r="K1955" s="36"/>
      <c r="L1955" s="82"/>
      <c r="M1955" s="82"/>
      <c r="N1955" s="77"/>
      <c r="O1955" s="84" t="s">
        <v>233</v>
      </c>
      <c r="P1955" s="86">
        <v>43167.983472222222</v>
      </c>
      <c r="Q1955" s="84" t="s">
        <v>2925</v>
      </c>
      <c r="R1955" s="84"/>
      <c r="S1955" s="84"/>
      <c r="T1955" s="84" t="s">
        <v>3767</v>
      </c>
      <c r="U1955" s="87" t="s">
        <v>3996</v>
      </c>
      <c r="V1955" s="87" t="s">
        <v>3996</v>
      </c>
      <c r="W1955" s="86">
        <v>43167.983472222222</v>
      </c>
      <c r="X1955" s="87" t="s">
        <v>6238</v>
      </c>
      <c r="Y1955" s="84"/>
      <c r="Z1955" s="84"/>
      <c r="AA1955" s="90" t="s">
        <v>7817</v>
      </c>
      <c r="AB1955" s="90" t="s">
        <v>7816</v>
      </c>
      <c r="AC1955" s="84" t="b">
        <v>0</v>
      </c>
      <c r="AD1955" s="84">
        <v>4</v>
      </c>
      <c r="AE1955" s="90" t="s">
        <v>247</v>
      </c>
      <c r="AF1955" s="84" t="b">
        <v>0</v>
      </c>
      <c r="AG1955" s="84" t="s">
        <v>248</v>
      </c>
      <c r="AH1955" s="84"/>
      <c r="AI1955" s="90" t="s">
        <v>243</v>
      </c>
      <c r="AJ1955" s="84" t="b">
        <v>0</v>
      </c>
      <c r="AK1955" s="84">
        <v>4</v>
      </c>
      <c r="AL1955" s="90" t="s">
        <v>243</v>
      </c>
      <c r="AM1955" s="84" t="s">
        <v>251</v>
      </c>
      <c r="AN1955" s="84" t="b">
        <v>0</v>
      </c>
      <c r="AO1955" s="90" t="s">
        <v>7816</v>
      </c>
      <c r="AP1955" s="84" t="s">
        <v>270</v>
      </c>
      <c r="AQ1955" s="84">
        <v>0</v>
      </c>
      <c r="AR1955" s="84">
        <v>0</v>
      </c>
      <c r="AS1955" s="84"/>
      <c r="AT1955" s="84"/>
      <c r="AU1955" s="84"/>
      <c r="AV1955" s="84"/>
      <c r="AW1955" s="84"/>
      <c r="AX1955" s="84"/>
      <c r="AY1955" s="84"/>
      <c r="AZ1955" s="84"/>
    </row>
    <row r="1956" spans="1:52" x14ac:dyDescent="0.25">
      <c r="A1956" s="69" t="s">
        <v>1207</v>
      </c>
      <c r="B1956" s="69" t="s">
        <v>2137</v>
      </c>
      <c r="C1956" s="70"/>
      <c r="D1956" s="71"/>
      <c r="E1956" s="72"/>
      <c r="F1956" s="73"/>
      <c r="G1956" s="70"/>
      <c r="H1956" s="74"/>
      <c r="I1956" s="75"/>
      <c r="J1956" s="75"/>
      <c r="K1956" s="36"/>
      <c r="L1956" s="82"/>
      <c r="M1956" s="82"/>
      <c r="N1956" s="77"/>
      <c r="O1956" s="84" t="s">
        <v>233</v>
      </c>
      <c r="P1956" s="86">
        <v>43167.983472222222</v>
      </c>
      <c r="Q1956" s="84" t="s">
        <v>2925</v>
      </c>
      <c r="R1956" s="84"/>
      <c r="S1956" s="84"/>
      <c r="T1956" s="84" t="s">
        <v>3767</v>
      </c>
      <c r="U1956" s="87" t="s">
        <v>3996</v>
      </c>
      <c r="V1956" s="87" t="s">
        <v>3996</v>
      </c>
      <c r="W1956" s="86">
        <v>43167.983472222222</v>
      </c>
      <c r="X1956" s="87" t="s">
        <v>6238</v>
      </c>
      <c r="Y1956" s="84"/>
      <c r="Z1956" s="84"/>
      <c r="AA1956" s="90" t="s">
        <v>7817</v>
      </c>
      <c r="AB1956" s="90" t="s">
        <v>7816</v>
      </c>
      <c r="AC1956" s="84" t="b">
        <v>0</v>
      </c>
      <c r="AD1956" s="84">
        <v>4</v>
      </c>
      <c r="AE1956" s="90" t="s">
        <v>247</v>
      </c>
      <c r="AF1956" s="84" t="b">
        <v>0</v>
      </c>
      <c r="AG1956" s="84" t="s">
        <v>248</v>
      </c>
      <c r="AH1956" s="84"/>
      <c r="AI1956" s="90" t="s">
        <v>243</v>
      </c>
      <c r="AJ1956" s="84" t="b">
        <v>0</v>
      </c>
      <c r="AK1956" s="84">
        <v>4</v>
      </c>
      <c r="AL1956" s="90" t="s">
        <v>243</v>
      </c>
      <c r="AM1956" s="84" t="s">
        <v>251</v>
      </c>
      <c r="AN1956" s="84" t="b">
        <v>0</v>
      </c>
      <c r="AO1956" s="90" t="s">
        <v>7816</v>
      </c>
      <c r="AP1956" s="84" t="s">
        <v>270</v>
      </c>
      <c r="AQ1956" s="84">
        <v>0</v>
      </c>
      <c r="AR1956" s="84">
        <v>0</v>
      </c>
      <c r="AS1956" s="84"/>
      <c r="AT1956" s="84"/>
      <c r="AU1956" s="84"/>
      <c r="AV1956" s="84"/>
      <c r="AW1956" s="84"/>
      <c r="AX1956" s="84"/>
      <c r="AY1956" s="84"/>
      <c r="AZ1956" s="84"/>
    </row>
    <row r="1957" spans="1:52" x14ac:dyDescent="0.25">
      <c r="A1957" s="69" t="s">
        <v>1207</v>
      </c>
      <c r="B1957" s="69" t="s">
        <v>2138</v>
      </c>
      <c r="C1957" s="70"/>
      <c r="D1957" s="71"/>
      <c r="E1957" s="72"/>
      <c r="F1957" s="73"/>
      <c r="G1957" s="70"/>
      <c r="H1957" s="74"/>
      <c r="I1957" s="75"/>
      <c r="J1957" s="75"/>
      <c r="K1957" s="36"/>
      <c r="L1957" s="82"/>
      <c r="M1957" s="82"/>
      <c r="N1957" s="77"/>
      <c r="O1957" s="84" t="s">
        <v>233</v>
      </c>
      <c r="P1957" s="86">
        <v>43167.983472222222</v>
      </c>
      <c r="Q1957" s="84" t="s">
        <v>2925</v>
      </c>
      <c r="R1957" s="84"/>
      <c r="S1957" s="84"/>
      <c r="T1957" s="84" t="s">
        <v>3767</v>
      </c>
      <c r="U1957" s="87" t="s">
        <v>3996</v>
      </c>
      <c r="V1957" s="87" t="s">
        <v>3996</v>
      </c>
      <c r="W1957" s="86">
        <v>43167.983472222222</v>
      </c>
      <c r="X1957" s="87" t="s">
        <v>6238</v>
      </c>
      <c r="Y1957" s="84"/>
      <c r="Z1957" s="84"/>
      <c r="AA1957" s="90" t="s">
        <v>7817</v>
      </c>
      <c r="AB1957" s="90" t="s">
        <v>7816</v>
      </c>
      <c r="AC1957" s="84" t="b">
        <v>0</v>
      </c>
      <c r="AD1957" s="84">
        <v>4</v>
      </c>
      <c r="AE1957" s="90" t="s">
        <v>247</v>
      </c>
      <c r="AF1957" s="84" t="b">
        <v>0</v>
      </c>
      <c r="AG1957" s="84" t="s">
        <v>248</v>
      </c>
      <c r="AH1957" s="84"/>
      <c r="AI1957" s="90" t="s">
        <v>243</v>
      </c>
      <c r="AJ1957" s="84" t="b">
        <v>0</v>
      </c>
      <c r="AK1957" s="84">
        <v>4</v>
      </c>
      <c r="AL1957" s="90" t="s">
        <v>243</v>
      </c>
      <c r="AM1957" s="84" t="s">
        <v>251</v>
      </c>
      <c r="AN1957" s="84" t="b">
        <v>0</v>
      </c>
      <c r="AO1957" s="90" t="s">
        <v>7816</v>
      </c>
      <c r="AP1957" s="84" t="s">
        <v>270</v>
      </c>
      <c r="AQ1957" s="84">
        <v>0</v>
      </c>
      <c r="AR1957" s="84">
        <v>0</v>
      </c>
      <c r="AS1957" s="84"/>
      <c r="AT1957" s="84"/>
      <c r="AU1957" s="84"/>
      <c r="AV1957" s="84"/>
      <c r="AW1957" s="84"/>
      <c r="AX1957" s="84"/>
      <c r="AY1957" s="84"/>
      <c r="AZ1957" s="84"/>
    </row>
    <row r="1958" spans="1:52" x14ac:dyDescent="0.25">
      <c r="A1958" s="69" t="s">
        <v>1207</v>
      </c>
      <c r="B1958" s="69" t="s">
        <v>2139</v>
      </c>
      <c r="C1958" s="70"/>
      <c r="D1958" s="71"/>
      <c r="E1958" s="72"/>
      <c r="F1958" s="73"/>
      <c r="G1958" s="70"/>
      <c r="H1958" s="74"/>
      <c r="I1958" s="75"/>
      <c r="J1958" s="75"/>
      <c r="K1958" s="36"/>
      <c r="L1958" s="82"/>
      <c r="M1958" s="82"/>
      <c r="N1958" s="77"/>
      <c r="O1958" s="84" t="s">
        <v>233</v>
      </c>
      <c r="P1958" s="86">
        <v>43167.983472222222</v>
      </c>
      <c r="Q1958" s="84" t="s">
        <v>2925</v>
      </c>
      <c r="R1958" s="84"/>
      <c r="S1958" s="84"/>
      <c r="T1958" s="84" t="s">
        <v>3767</v>
      </c>
      <c r="U1958" s="87" t="s">
        <v>3996</v>
      </c>
      <c r="V1958" s="87" t="s">
        <v>3996</v>
      </c>
      <c r="W1958" s="86">
        <v>43167.983472222222</v>
      </c>
      <c r="X1958" s="87" t="s">
        <v>6238</v>
      </c>
      <c r="Y1958" s="84"/>
      <c r="Z1958" s="84"/>
      <c r="AA1958" s="90" t="s">
        <v>7817</v>
      </c>
      <c r="AB1958" s="90" t="s">
        <v>7816</v>
      </c>
      <c r="AC1958" s="84" t="b">
        <v>0</v>
      </c>
      <c r="AD1958" s="84">
        <v>4</v>
      </c>
      <c r="AE1958" s="90" t="s">
        <v>247</v>
      </c>
      <c r="AF1958" s="84" t="b">
        <v>0</v>
      </c>
      <c r="AG1958" s="84" t="s">
        <v>248</v>
      </c>
      <c r="AH1958" s="84"/>
      <c r="AI1958" s="90" t="s">
        <v>243</v>
      </c>
      <c r="AJ1958" s="84" t="b">
        <v>0</v>
      </c>
      <c r="AK1958" s="84">
        <v>4</v>
      </c>
      <c r="AL1958" s="90" t="s">
        <v>243</v>
      </c>
      <c r="AM1958" s="84" t="s">
        <v>251</v>
      </c>
      <c r="AN1958" s="84" t="b">
        <v>0</v>
      </c>
      <c r="AO1958" s="90" t="s">
        <v>7816</v>
      </c>
      <c r="AP1958" s="84" t="s">
        <v>270</v>
      </c>
      <c r="AQ1958" s="84">
        <v>0</v>
      </c>
      <c r="AR1958" s="84">
        <v>0</v>
      </c>
      <c r="AS1958" s="84"/>
      <c r="AT1958" s="84"/>
      <c r="AU1958" s="84"/>
      <c r="AV1958" s="84"/>
      <c r="AW1958" s="84"/>
      <c r="AX1958" s="84"/>
      <c r="AY1958" s="84"/>
      <c r="AZ1958" s="84"/>
    </row>
    <row r="1959" spans="1:52" x14ac:dyDescent="0.25">
      <c r="A1959" s="69" t="s">
        <v>1207</v>
      </c>
      <c r="B1959" s="69" t="s">
        <v>2140</v>
      </c>
      <c r="C1959" s="70"/>
      <c r="D1959" s="71"/>
      <c r="E1959" s="72"/>
      <c r="F1959" s="73"/>
      <c r="G1959" s="70"/>
      <c r="H1959" s="74"/>
      <c r="I1959" s="75"/>
      <c r="J1959" s="75"/>
      <c r="K1959" s="36"/>
      <c r="L1959" s="82"/>
      <c r="M1959" s="82"/>
      <c r="N1959" s="77"/>
      <c r="O1959" s="84" t="s">
        <v>233</v>
      </c>
      <c r="P1959" s="86">
        <v>43167.983472222222</v>
      </c>
      <c r="Q1959" s="84" t="s">
        <v>2925</v>
      </c>
      <c r="R1959" s="84"/>
      <c r="S1959" s="84"/>
      <c r="T1959" s="84" t="s">
        <v>3767</v>
      </c>
      <c r="U1959" s="87" t="s">
        <v>3996</v>
      </c>
      <c r="V1959" s="87" t="s">
        <v>3996</v>
      </c>
      <c r="W1959" s="86">
        <v>43167.983472222222</v>
      </c>
      <c r="X1959" s="87" t="s">
        <v>6238</v>
      </c>
      <c r="Y1959" s="84"/>
      <c r="Z1959" s="84"/>
      <c r="AA1959" s="90" t="s">
        <v>7817</v>
      </c>
      <c r="AB1959" s="90" t="s">
        <v>7816</v>
      </c>
      <c r="AC1959" s="84" t="b">
        <v>0</v>
      </c>
      <c r="AD1959" s="84">
        <v>4</v>
      </c>
      <c r="AE1959" s="90" t="s">
        <v>247</v>
      </c>
      <c r="AF1959" s="84" t="b">
        <v>0</v>
      </c>
      <c r="AG1959" s="84" t="s">
        <v>248</v>
      </c>
      <c r="AH1959" s="84"/>
      <c r="AI1959" s="90" t="s">
        <v>243</v>
      </c>
      <c r="AJ1959" s="84" t="b">
        <v>0</v>
      </c>
      <c r="AK1959" s="84">
        <v>4</v>
      </c>
      <c r="AL1959" s="90" t="s">
        <v>243</v>
      </c>
      <c r="AM1959" s="84" t="s">
        <v>251</v>
      </c>
      <c r="AN1959" s="84" t="b">
        <v>0</v>
      </c>
      <c r="AO1959" s="90" t="s">
        <v>7816</v>
      </c>
      <c r="AP1959" s="84" t="s">
        <v>270</v>
      </c>
      <c r="AQ1959" s="84">
        <v>0</v>
      </c>
      <c r="AR1959" s="84">
        <v>0</v>
      </c>
      <c r="AS1959" s="84"/>
      <c r="AT1959" s="84"/>
      <c r="AU1959" s="84"/>
      <c r="AV1959" s="84"/>
      <c r="AW1959" s="84"/>
      <c r="AX1959" s="84"/>
      <c r="AY1959" s="84"/>
      <c r="AZ1959" s="84"/>
    </row>
    <row r="1960" spans="1:52" x14ac:dyDescent="0.25">
      <c r="A1960" s="69" t="s">
        <v>1207</v>
      </c>
      <c r="B1960" s="69" t="s">
        <v>2141</v>
      </c>
      <c r="C1960" s="70"/>
      <c r="D1960" s="71"/>
      <c r="E1960" s="72"/>
      <c r="F1960" s="73"/>
      <c r="G1960" s="70"/>
      <c r="H1960" s="74"/>
      <c r="I1960" s="75"/>
      <c r="J1960" s="75"/>
      <c r="K1960" s="36"/>
      <c r="L1960" s="82"/>
      <c r="M1960" s="82"/>
      <c r="N1960" s="77"/>
      <c r="O1960" s="84" t="s">
        <v>233</v>
      </c>
      <c r="P1960" s="86">
        <v>43167.983472222222</v>
      </c>
      <c r="Q1960" s="84" t="s">
        <v>2925</v>
      </c>
      <c r="R1960" s="84"/>
      <c r="S1960" s="84"/>
      <c r="T1960" s="84" t="s">
        <v>3767</v>
      </c>
      <c r="U1960" s="87" t="s">
        <v>3996</v>
      </c>
      <c r="V1960" s="87" t="s">
        <v>3996</v>
      </c>
      <c r="W1960" s="86">
        <v>43167.983472222222</v>
      </c>
      <c r="X1960" s="87" t="s">
        <v>6238</v>
      </c>
      <c r="Y1960" s="84"/>
      <c r="Z1960" s="84"/>
      <c r="AA1960" s="90" t="s">
        <v>7817</v>
      </c>
      <c r="AB1960" s="90" t="s">
        <v>7816</v>
      </c>
      <c r="AC1960" s="84" t="b">
        <v>0</v>
      </c>
      <c r="AD1960" s="84">
        <v>4</v>
      </c>
      <c r="AE1960" s="90" t="s">
        <v>247</v>
      </c>
      <c r="AF1960" s="84" t="b">
        <v>0</v>
      </c>
      <c r="AG1960" s="84" t="s">
        <v>248</v>
      </c>
      <c r="AH1960" s="84"/>
      <c r="AI1960" s="90" t="s">
        <v>243</v>
      </c>
      <c r="AJ1960" s="84" t="b">
        <v>0</v>
      </c>
      <c r="AK1960" s="84">
        <v>4</v>
      </c>
      <c r="AL1960" s="90" t="s">
        <v>243</v>
      </c>
      <c r="AM1960" s="84" t="s">
        <v>251</v>
      </c>
      <c r="AN1960" s="84" t="b">
        <v>0</v>
      </c>
      <c r="AO1960" s="90" t="s">
        <v>7816</v>
      </c>
      <c r="AP1960" s="84" t="s">
        <v>270</v>
      </c>
      <c r="AQ1960" s="84">
        <v>0</v>
      </c>
      <c r="AR1960" s="84">
        <v>0</v>
      </c>
      <c r="AS1960" s="84"/>
      <c r="AT1960" s="84"/>
      <c r="AU1960" s="84"/>
      <c r="AV1960" s="84"/>
      <c r="AW1960" s="84"/>
      <c r="AX1960" s="84"/>
      <c r="AY1960" s="84"/>
      <c r="AZ1960" s="84"/>
    </row>
    <row r="1961" spans="1:52" x14ac:dyDescent="0.25">
      <c r="A1961" s="69" t="s">
        <v>1207</v>
      </c>
      <c r="B1961" s="69" t="s">
        <v>2142</v>
      </c>
      <c r="C1961" s="70"/>
      <c r="D1961" s="71"/>
      <c r="E1961" s="72"/>
      <c r="F1961" s="73"/>
      <c r="G1961" s="70"/>
      <c r="H1961" s="74"/>
      <c r="I1961" s="75"/>
      <c r="J1961" s="75"/>
      <c r="K1961" s="36"/>
      <c r="L1961" s="82"/>
      <c r="M1961" s="82"/>
      <c r="N1961" s="77"/>
      <c r="O1961" s="84" t="s">
        <v>233</v>
      </c>
      <c r="P1961" s="86">
        <v>43167.983472222222</v>
      </c>
      <c r="Q1961" s="84" t="s">
        <v>2925</v>
      </c>
      <c r="R1961" s="84"/>
      <c r="S1961" s="84"/>
      <c r="T1961" s="84" t="s">
        <v>3767</v>
      </c>
      <c r="U1961" s="87" t="s">
        <v>3996</v>
      </c>
      <c r="V1961" s="87" t="s">
        <v>3996</v>
      </c>
      <c r="W1961" s="86">
        <v>43167.983472222222</v>
      </c>
      <c r="X1961" s="87" t="s">
        <v>6238</v>
      </c>
      <c r="Y1961" s="84"/>
      <c r="Z1961" s="84"/>
      <c r="AA1961" s="90" t="s">
        <v>7817</v>
      </c>
      <c r="AB1961" s="90" t="s">
        <v>7816</v>
      </c>
      <c r="AC1961" s="84" t="b">
        <v>0</v>
      </c>
      <c r="AD1961" s="84">
        <v>4</v>
      </c>
      <c r="AE1961" s="90" t="s">
        <v>247</v>
      </c>
      <c r="AF1961" s="84" t="b">
        <v>0</v>
      </c>
      <c r="AG1961" s="84" t="s">
        <v>248</v>
      </c>
      <c r="AH1961" s="84"/>
      <c r="AI1961" s="90" t="s">
        <v>243</v>
      </c>
      <c r="AJ1961" s="84" t="b">
        <v>0</v>
      </c>
      <c r="AK1961" s="84">
        <v>4</v>
      </c>
      <c r="AL1961" s="90" t="s">
        <v>243</v>
      </c>
      <c r="AM1961" s="84" t="s">
        <v>251</v>
      </c>
      <c r="AN1961" s="84" t="b">
        <v>0</v>
      </c>
      <c r="AO1961" s="90" t="s">
        <v>7816</v>
      </c>
      <c r="AP1961" s="84" t="s">
        <v>270</v>
      </c>
      <c r="AQ1961" s="84">
        <v>0</v>
      </c>
      <c r="AR1961" s="84">
        <v>0</v>
      </c>
      <c r="AS1961" s="84"/>
      <c r="AT1961" s="84"/>
      <c r="AU1961" s="84"/>
      <c r="AV1961" s="84"/>
      <c r="AW1961" s="84"/>
      <c r="AX1961" s="84"/>
      <c r="AY1961" s="84"/>
      <c r="AZ1961" s="84"/>
    </row>
    <row r="1962" spans="1:52" x14ac:dyDescent="0.25">
      <c r="A1962" s="69" t="s">
        <v>1207</v>
      </c>
      <c r="B1962" s="69" t="s">
        <v>231</v>
      </c>
      <c r="C1962" s="70"/>
      <c r="D1962" s="71"/>
      <c r="E1962" s="72"/>
      <c r="F1962" s="73"/>
      <c r="G1962" s="70"/>
      <c r="H1962" s="74"/>
      <c r="I1962" s="75"/>
      <c r="J1962" s="75"/>
      <c r="K1962" s="36"/>
      <c r="L1962" s="82"/>
      <c r="M1962" s="82"/>
      <c r="N1962" s="77"/>
      <c r="O1962" s="84" t="s">
        <v>234</v>
      </c>
      <c r="P1962" s="86">
        <v>43167.983472222222</v>
      </c>
      <c r="Q1962" s="84" t="s">
        <v>2925</v>
      </c>
      <c r="R1962" s="84"/>
      <c r="S1962" s="84"/>
      <c r="T1962" s="84" t="s">
        <v>3767</v>
      </c>
      <c r="U1962" s="87" t="s">
        <v>3996</v>
      </c>
      <c r="V1962" s="87" t="s">
        <v>3996</v>
      </c>
      <c r="W1962" s="86">
        <v>43167.983472222222</v>
      </c>
      <c r="X1962" s="87" t="s">
        <v>6238</v>
      </c>
      <c r="Y1962" s="84"/>
      <c r="Z1962" s="84"/>
      <c r="AA1962" s="90" t="s">
        <v>7817</v>
      </c>
      <c r="AB1962" s="90" t="s">
        <v>7816</v>
      </c>
      <c r="AC1962" s="84" t="b">
        <v>0</v>
      </c>
      <c r="AD1962" s="84">
        <v>4</v>
      </c>
      <c r="AE1962" s="90" t="s">
        <v>247</v>
      </c>
      <c r="AF1962" s="84" t="b">
        <v>0</v>
      </c>
      <c r="AG1962" s="84" t="s">
        <v>248</v>
      </c>
      <c r="AH1962" s="84"/>
      <c r="AI1962" s="90" t="s">
        <v>243</v>
      </c>
      <c r="AJ1962" s="84" t="b">
        <v>0</v>
      </c>
      <c r="AK1962" s="84">
        <v>4</v>
      </c>
      <c r="AL1962" s="90" t="s">
        <v>243</v>
      </c>
      <c r="AM1962" s="84" t="s">
        <v>251</v>
      </c>
      <c r="AN1962" s="84" t="b">
        <v>0</v>
      </c>
      <c r="AO1962" s="90" t="s">
        <v>7816</v>
      </c>
      <c r="AP1962" s="84" t="s">
        <v>270</v>
      </c>
      <c r="AQ1962" s="84">
        <v>0</v>
      </c>
      <c r="AR1962" s="84">
        <v>0</v>
      </c>
      <c r="AS1962" s="84"/>
      <c r="AT1962" s="84"/>
      <c r="AU1962" s="84"/>
      <c r="AV1962" s="84"/>
      <c r="AW1962" s="84"/>
      <c r="AX1962" s="84"/>
      <c r="AY1962" s="84"/>
      <c r="AZ1962" s="84"/>
    </row>
    <row r="1963" spans="1:52" x14ac:dyDescent="0.25">
      <c r="A1963" s="69" t="s">
        <v>1207</v>
      </c>
      <c r="B1963" s="69" t="s">
        <v>1207</v>
      </c>
      <c r="C1963" s="70"/>
      <c r="D1963" s="71"/>
      <c r="E1963" s="72"/>
      <c r="F1963" s="73"/>
      <c r="G1963" s="70"/>
      <c r="H1963" s="74"/>
      <c r="I1963" s="75"/>
      <c r="J1963" s="75"/>
      <c r="K1963" s="36"/>
      <c r="L1963" s="82"/>
      <c r="M1963" s="82"/>
      <c r="N1963" s="77"/>
      <c r="O1963" s="84" t="s">
        <v>179</v>
      </c>
      <c r="P1963" s="86">
        <v>43167.775127314817</v>
      </c>
      <c r="Q1963" s="84" t="s">
        <v>3074</v>
      </c>
      <c r="R1963" s="84"/>
      <c r="S1963" s="84"/>
      <c r="T1963" s="84" t="s">
        <v>3823</v>
      </c>
      <c r="U1963" s="84"/>
      <c r="V1963" s="87" t="s">
        <v>4883</v>
      </c>
      <c r="W1963" s="86">
        <v>43167.775127314817</v>
      </c>
      <c r="X1963" s="87" t="s">
        <v>6520</v>
      </c>
      <c r="Y1963" s="84"/>
      <c r="Z1963" s="84"/>
      <c r="AA1963" s="90" t="s">
        <v>8099</v>
      </c>
      <c r="AB1963" s="90" t="s">
        <v>8398</v>
      </c>
      <c r="AC1963" s="84" t="b">
        <v>0</v>
      </c>
      <c r="AD1963" s="84">
        <v>22</v>
      </c>
      <c r="AE1963" s="90" t="s">
        <v>8473</v>
      </c>
      <c r="AF1963" s="84" t="b">
        <v>0</v>
      </c>
      <c r="AG1963" s="84" t="s">
        <v>248</v>
      </c>
      <c r="AH1963" s="84"/>
      <c r="AI1963" s="90" t="s">
        <v>243</v>
      </c>
      <c r="AJ1963" s="84" t="b">
        <v>0</v>
      </c>
      <c r="AK1963" s="84">
        <v>18</v>
      </c>
      <c r="AL1963" s="90" t="s">
        <v>243</v>
      </c>
      <c r="AM1963" s="84" t="s">
        <v>251</v>
      </c>
      <c r="AN1963" s="84" t="b">
        <v>0</v>
      </c>
      <c r="AO1963" s="90" t="s">
        <v>8398</v>
      </c>
      <c r="AP1963" s="84" t="s">
        <v>270</v>
      </c>
      <c r="AQ1963" s="84">
        <v>0</v>
      </c>
      <c r="AR1963" s="84">
        <v>0</v>
      </c>
      <c r="AS1963" s="84"/>
      <c r="AT1963" s="84"/>
      <c r="AU1963" s="84"/>
      <c r="AV1963" s="84"/>
      <c r="AW1963" s="84"/>
      <c r="AX1963" s="84"/>
      <c r="AY1963" s="84"/>
      <c r="AZ1963" s="84"/>
    </row>
    <row r="1964" spans="1:52" x14ac:dyDescent="0.25">
      <c r="A1964" s="69" t="s">
        <v>1207</v>
      </c>
      <c r="B1964" s="69" t="s">
        <v>1207</v>
      </c>
      <c r="C1964" s="70"/>
      <c r="D1964" s="71"/>
      <c r="E1964" s="72"/>
      <c r="F1964" s="73"/>
      <c r="G1964" s="70"/>
      <c r="H1964" s="74"/>
      <c r="I1964" s="75"/>
      <c r="J1964" s="75"/>
      <c r="K1964" s="36"/>
      <c r="L1964" s="82"/>
      <c r="M1964" s="82"/>
      <c r="N1964" s="77"/>
      <c r="O1964" s="84" t="s">
        <v>179</v>
      </c>
      <c r="P1964" s="86">
        <v>43167.886134259257</v>
      </c>
      <c r="Q1964" s="84" t="s">
        <v>3075</v>
      </c>
      <c r="R1964" s="84"/>
      <c r="S1964" s="84"/>
      <c r="T1964" s="84" t="s">
        <v>3774</v>
      </c>
      <c r="U1964" s="87" t="s">
        <v>4038</v>
      </c>
      <c r="V1964" s="87" t="s">
        <v>4038</v>
      </c>
      <c r="W1964" s="86">
        <v>43167.886134259257</v>
      </c>
      <c r="X1964" s="87" t="s">
        <v>6521</v>
      </c>
      <c r="Y1964" s="84"/>
      <c r="Z1964" s="84"/>
      <c r="AA1964" s="90" t="s">
        <v>8100</v>
      </c>
      <c r="AB1964" s="90" t="s">
        <v>8092</v>
      </c>
      <c r="AC1964" s="84" t="b">
        <v>0</v>
      </c>
      <c r="AD1964" s="84">
        <v>15</v>
      </c>
      <c r="AE1964" s="90" t="s">
        <v>8473</v>
      </c>
      <c r="AF1964" s="84" t="b">
        <v>0</v>
      </c>
      <c r="AG1964" s="84" t="s">
        <v>248</v>
      </c>
      <c r="AH1964" s="84"/>
      <c r="AI1964" s="90" t="s">
        <v>243</v>
      </c>
      <c r="AJ1964" s="84" t="b">
        <v>0</v>
      </c>
      <c r="AK1964" s="84">
        <v>17</v>
      </c>
      <c r="AL1964" s="90" t="s">
        <v>243</v>
      </c>
      <c r="AM1964" s="84" t="s">
        <v>251</v>
      </c>
      <c r="AN1964" s="84" t="b">
        <v>0</v>
      </c>
      <c r="AO1964" s="90" t="s">
        <v>8092</v>
      </c>
      <c r="AP1964" s="84" t="s">
        <v>270</v>
      </c>
      <c r="AQ1964" s="84">
        <v>0</v>
      </c>
      <c r="AR1964" s="84">
        <v>0</v>
      </c>
      <c r="AS1964" s="84"/>
      <c r="AT1964" s="84"/>
      <c r="AU1964" s="84"/>
      <c r="AV1964" s="84"/>
      <c r="AW1964" s="84"/>
      <c r="AX1964" s="84"/>
      <c r="AY1964" s="84"/>
      <c r="AZ1964" s="84"/>
    </row>
    <row r="1965" spans="1:52" x14ac:dyDescent="0.25">
      <c r="A1965" s="69" t="s">
        <v>1207</v>
      </c>
      <c r="B1965" s="69" t="s">
        <v>1207</v>
      </c>
      <c r="C1965" s="70"/>
      <c r="D1965" s="71"/>
      <c r="E1965" s="72"/>
      <c r="F1965" s="73"/>
      <c r="G1965" s="70"/>
      <c r="H1965" s="74"/>
      <c r="I1965" s="75"/>
      <c r="J1965" s="75"/>
      <c r="K1965" s="36"/>
      <c r="L1965" s="82"/>
      <c r="M1965" s="82"/>
      <c r="N1965" s="77"/>
      <c r="O1965" s="84" t="s">
        <v>179</v>
      </c>
      <c r="P1965" s="86">
        <v>43166.037499999999</v>
      </c>
      <c r="Q1965" s="84" t="s">
        <v>3076</v>
      </c>
      <c r="R1965" s="84"/>
      <c r="S1965" s="84"/>
      <c r="T1965" s="84" t="s">
        <v>3824</v>
      </c>
      <c r="U1965" s="87" t="s">
        <v>4039</v>
      </c>
      <c r="V1965" s="87" t="s">
        <v>4039</v>
      </c>
      <c r="W1965" s="86">
        <v>43166.037499999999</v>
      </c>
      <c r="X1965" s="87" t="s">
        <v>6522</v>
      </c>
      <c r="Y1965" s="84"/>
      <c r="Z1965" s="84"/>
      <c r="AA1965" s="90" t="s">
        <v>8101</v>
      </c>
      <c r="AB1965" s="84"/>
      <c r="AC1965" s="84" t="b">
        <v>0</v>
      </c>
      <c r="AD1965" s="84">
        <v>217</v>
      </c>
      <c r="AE1965" s="90" t="s">
        <v>243</v>
      </c>
      <c r="AF1965" s="84" t="b">
        <v>0</v>
      </c>
      <c r="AG1965" s="84" t="s">
        <v>248</v>
      </c>
      <c r="AH1965" s="84"/>
      <c r="AI1965" s="90" t="s">
        <v>243</v>
      </c>
      <c r="AJ1965" s="84" t="b">
        <v>0</v>
      </c>
      <c r="AK1965" s="84">
        <v>196</v>
      </c>
      <c r="AL1965" s="90" t="s">
        <v>243</v>
      </c>
      <c r="AM1965" s="84" t="s">
        <v>251</v>
      </c>
      <c r="AN1965" s="84" t="b">
        <v>0</v>
      </c>
      <c r="AO1965" s="90" t="s">
        <v>8101</v>
      </c>
      <c r="AP1965" s="84" t="s">
        <v>270</v>
      </c>
      <c r="AQ1965" s="84">
        <v>0</v>
      </c>
      <c r="AR1965" s="84">
        <v>0</v>
      </c>
      <c r="AS1965" s="84"/>
      <c r="AT1965" s="84"/>
      <c r="AU1965" s="84"/>
      <c r="AV1965" s="84"/>
      <c r="AW1965" s="84"/>
      <c r="AX1965" s="84"/>
      <c r="AY1965" s="84"/>
      <c r="AZ1965" s="84"/>
    </row>
    <row r="1966" spans="1:52" x14ac:dyDescent="0.25">
      <c r="A1966" s="69" t="s">
        <v>1207</v>
      </c>
      <c r="B1966" s="69" t="s">
        <v>1207</v>
      </c>
      <c r="C1966" s="70"/>
      <c r="D1966" s="71"/>
      <c r="E1966" s="72"/>
      <c r="F1966" s="73"/>
      <c r="G1966" s="70"/>
      <c r="H1966" s="74"/>
      <c r="I1966" s="75"/>
      <c r="J1966" s="75"/>
      <c r="K1966" s="36"/>
      <c r="L1966" s="82"/>
      <c r="M1966" s="82"/>
      <c r="N1966" s="77"/>
      <c r="O1966" s="84" t="s">
        <v>179</v>
      </c>
      <c r="P1966" s="86">
        <v>43168.049733796295</v>
      </c>
      <c r="Q1966" s="84" t="s">
        <v>2935</v>
      </c>
      <c r="R1966" s="84"/>
      <c r="S1966" s="84"/>
      <c r="T1966" s="84" t="s">
        <v>3578</v>
      </c>
      <c r="U1966" s="84"/>
      <c r="V1966" s="87" t="s">
        <v>4883</v>
      </c>
      <c r="W1966" s="86">
        <v>43168.049733796295</v>
      </c>
      <c r="X1966" s="87" t="s">
        <v>6523</v>
      </c>
      <c r="Y1966" s="84"/>
      <c r="Z1966" s="84"/>
      <c r="AA1966" s="90" t="s">
        <v>8102</v>
      </c>
      <c r="AB1966" s="84"/>
      <c r="AC1966" s="84" t="b">
        <v>0</v>
      </c>
      <c r="AD1966" s="84">
        <v>0</v>
      </c>
      <c r="AE1966" s="90" t="s">
        <v>243</v>
      </c>
      <c r="AF1966" s="84" t="b">
        <v>0</v>
      </c>
      <c r="AG1966" s="84" t="s">
        <v>248</v>
      </c>
      <c r="AH1966" s="84"/>
      <c r="AI1966" s="90" t="s">
        <v>243</v>
      </c>
      <c r="AJ1966" s="84" t="b">
        <v>0</v>
      </c>
      <c r="AK1966" s="84">
        <v>17</v>
      </c>
      <c r="AL1966" s="90" t="s">
        <v>8100</v>
      </c>
      <c r="AM1966" s="84" t="s">
        <v>251</v>
      </c>
      <c r="AN1966" s="84" t="b">
        <v>0</v>
      </c>
      <c r="AO1966" s="90" t="s">
        <v>8100</v>
      </c>
      <c r="AP1966" s="84" t="s">
        <v>179</v>
      </c>
      <c r="AQ1966" s="84">
        <v>0</v>
      </c>
      <c r="AR1966" s="84">
        <v>0</v>
      </c>
      <c r="AS1966" s="84"/>
      <c r="AT1966" s="84"/>
      <c r="AU1966" s="84"/>
      <c r="AV1966" s="84"/>
      <c r="AW1966" s="84"/>
      <c r="AX1966" s="84"/>
      <c r="AY1966" s="84"/>
      <c r="AZ1966" s="84"/>
    </row>
    <row r="1967" spans="1:52" x14ac:dyDescent="0.25">
      <c r="A1967" s="69" t="s">
        <v>1207</v>
      </c>
      <c r="B1967" s="69" t="s">
        <v>1207</v>
      </c>
      <c r="C1967" s="70"/>
      <c r="D1967" s="71"/>
      <c r="E1967" s="72"/>
      <c r="F1967" s="73"/>
      <c r="G1967" s="70"/>
      <c r="H1967" s="74"/>
      <c r="I1967" s="75"/>
      <c r="J1967" s="75"/>
      <c r="K1967" s="36"/>
      <c r="L1967" s="82"/>
      <c r="M1967" s="82"/>
      <c r="N1967" s="77"/>
      <c r="O1967" s="84" t="s">
        <v>179</v>
      </c>
      <c r="P1967" s="86">
        <v>43168.055150462962</v>
      </c>
      <c r="Q1967" s="84" t="s">
        <v>2963</v>
      </c>
      <c r="R1967" s="84"/>
      <c r="S1967" s="84"/>
      <c r="T1967" s="84" t="s">
        <v>3777</v>
      </c>
      <c r="U1967" s="84"/>
      <c r="V1967" s="87" t="s">
        <v>4883</v>
      </c>
      <c r="W1967" s="86">
        <v>43168.055150462962</v>
      </c>
      <c r="X1967" s="87" t="s">
        <v>6524</v>
      </c>
      <c r="Y1967" s="84"/>
      <c r="Z1967" s="84"/>
      <c r="AA1967" s="90" t="s">
        <v>8103</v>
      </c>
      <c r="AB1967" s="84"/>
      <c r="AC1967" s="84" t="b">
        <v>0</v>
      </c>
      <c r="AD1967" s="84">
        <v>0</v>
      </c>
      <c r="AE1967" s="90" t="s">
        <v>243</v>
      </c>
      <c r="AF1967" s="84" t="b">
        <v>0</v>
      </c>
      <c r="AG1967" s="84" t="s">
        <v>248</v>
      </c>
      <c r="AH1967" s="84"/>
      <c r="AI1967" s="90" t="s">
        <v>243</v>
      </c>
      <c r="AJ1967" s="84" t="b">
        <v>0</v>
      </c>
      <c r="AK1967" s="84">
        <v>68</v>
      </c>
      <c r="AL1967" s="90" t="s">
        <v>8092</v>
      </c>
      <c r="AM1967" s="84" t="s">
        <v>253</v>
      </c>
      <c r="AN1967" s="84" t="b">
        <v>0</v>
      </c>
      <c r="AO1967" s="90" t="s">
        <v>8092</v>
      </c>
      <c r="AP1967" s="84" t="s">
        <v>179</v>
      </c>
      <c r="AQ1967" s="84">
        <v>0</v>
      </c>
      <c r="AR1967" s="84">
        <v>0</v>
      </c>
      <c r="AS1967" s="84"/>
      <c r="AT1967" s="84"/>
      <c r="AU1967" s="84"/>
      <c r="AV1967" s="84"/>
      <c r="AW1967" s="84"/>
      <c r="AX1967" s="84"/>
      <c r="AY1967" s="84"/>
      <c r="AZ1967" s="84"/>
    </row>
    <row r="1968" spans="1:52" x14ac:dyDescent="0.25">
      <c r="A1968" s="69" t="s">
        <v>1888</v>
      </c>
      <c r="B1968" s="69" t="s">
        <v>1207</v>
      </c>
      <c r="C1968" s="70"/>
      <c r="D1968" s="71"/>
      <c r="E1968" s="72"/>
      <c r="F1968" s="73"/>
      <c r="G1968" s="70"/>
      <c r="H1968" s="74"/>
      <c r="I1968" s="75"/>
      <c r="J1968" s="75"/>
      <c r="K1968" s="36"/>
      <c r="L1968" s="82"/>
      <c r="M1968" s="82"/>
      <c r="N1968" s="77"/>
      <c r="O1968" s="84" t="s">
        <v>233</v>
      </c>
      <c r="P1968" s="86">
        <v>43168.063645833332</v>
      </c>
      <c r="Q1968" s="84" t="s">
        <v>2920</v>
      </c>
      <c r="R1968" s="84"/>
      <c r="S1968" s="84"/>
      <c r="T1968" s="84" t="s">
        <v>3765</v>
      </c>
      <c r="U1968" s="84"/>
      <c r="V1968" s="87" t="s">
        <v>5018</v>
      </c>
      <c r="W1968" s="86">
        <v>43168.063645833332</v>
      </c>
      <c r="X1968" s="87" t="s">
        <v>6525</v>
      </c>
      <c r="Y1968" s="84"/>
      <c r="Z1968" s="84"/>
      <c r="AA1968" s="90" t="s">
        <v>8104</v>
      </c>
      <c r="AB1968" s="84"/>
      <c r="AC1968" s="84" t="b">
        <v>0</v>
      </c>
      <c r="AD1968" s="84">
        <v>0</v>
      </c>
      <c r="AE1968" s="90" t="s">
        <v>243</v>
      </c>
      <c r="AF1968" s="84" t="b">
        <v>0</v>
      </c>
      <c r="AG1968" s="84" t="s">
        <v>248</v>
      </c>
      <c r="AH1968" s="84"/>
      <c r="AI1968" s="90" t="s">
        <v>243</v>
      </c>
      <c r="AJ1968" s="84" t="b">
        <v>0</v>
      </c>
      <c r="AK1968" s="84">
        <v>196</v>
      </c>
      <c r="AL1968" s="90" t="s">
        <v>8101</v>
      </c>
      <c r="AM1968" s="84" t="s">
        <v>252</v>
      </c>
      <c r="AN1968" s="84" t="b">
        <v>0</v>
      </c>
      <c r="AO1968" s="90" t="s">
        <v>8101</v>
      </c>
      <c r="AP1968" s="84" t="s">
        <v>179</v>
      </c>
      <c r="AQ1968" s="84">
        <v>0</v>
      </c>
      <c r="AR1968" s="84">
        <v>0</v>
      </c>
      <c r="AS1968" s="84"/>
      <c r="AT1968" s="84"/>
      <c r="AU1968" s="84"/>
      <c r="AV1968" s="84"/>
      <c r="AW1968" s="84"/>
      <c r="AX1968" s="84"/>
      <c r="AY1968" s="84"/>
      <c r="AZ1968" s="84"/>
    </row>
    <row r="1969" spans="1:52" x14ac:dyDescent="0.25">
      <c r="A1969" s="69" t="s">
        <v>1889</v>
      </c>
      <c r="B1969" s="69" t="s">
        <v>2082</v>
      </c>
      <c r="C1969" s="70"/>
      <c r="D1969" s="71"/>
      <c r="E1969" s="72"/>
      <c r="F1969" s="73"/>
      <c r="G1969" s="70"/>
      <c r="H1969" s="74"/>
      <c r="I1969" s="75"/>
      <c r="J1969" s="75"/>
      <c r="K1969" s="36"/>
      <c r="L1969" s="82"/>
      <c r="M1969" s="82"/>
      <c r="N1969" s="77"/>
      <c r="O1969" s="84" t="s">
        <v>233</v>
      </c>
      <c r="P1969" s="86">
        <v>43168.063645833332</v>
      </c>
      <c r="Q1969" s="84" t="s">
        <v>2397</v>
      </c>
      <c r="R1969" s="84"/>
      <c r="S1969" s="84"/>
      <c r="T1969" s="84"/>
      <c r="U1969" s="84"/>
      <c r="V1969" s="87" t="s">
        <v>5019</v>
      </c>
      <c r="W1969" s="86">
        <v>43168.063645833332</v>
      </c>
      <c r="X1969" s="87" t="s">
        <v>6526</v>
      </c>
      <c r="Y1969" s="84"/>
      <c r="Z1969" s="84"/>
      <c r="AA1969" s="90" t="s">
        <v>8105</v>
      </c>
      <c r="AB1969" s="84"/>
      <c r="AC1969" s="84" t="b">
        <v>0</v>
      </c>
      <c r="AD1969" s="84">
        <v>0</v>
      </c>
      <c r="AE1969" s="90" t="s">
        <v>243</v>
      </c>
      <c r="AF1969" s="84" t="b">
        <v>1</v>
      </c>
      <c r="AG1969" s="84" t="s">
        <v>248</v>
      </c>
      <c r="AH1969" s="84"/>
      <c r="AI1969" s="90" t="s">
        <v>8490</v>
      </c>
      <c r="AJ1969" s="84" t="b">
        <v>0</v>
      </c>
      <c r="AK1969" s="84">
        <v>6157</v>
      </c>
      <c r="AL1969" s="90" t="s">
        <v>8318</v>
      </c>
      <c r="AM1969" s="84" t="s">
        <v>252</v>
      </c>
      <c r="AN1969" s="84" t="b">
        <v>0</v>
      </c>
      <c r="AO1969" s="90" t="s">
        <v>8318</v>
      </c>
      <c r="AP1969" s="84" t="s">
        <v>179</v>
      </c>
      <c r="AQ1969" s="84">
        <v>0</v>
      </c>
      <c r="AR1969" s="84">
        <v>0</v>
      </c>
      <c r="AS1969" s="84"/>
      <c r="AT1969" s="84"/>
      <c r="AU1969" s="84"/>
      <c r="AV1969" s="84"/>
      <c r="AW1969" s="84"/>
      <c r="AX1969" s="84"/>
      <c r="AY1969" s="84"/>
      <c r="AZ1969" s="84"/>
    </row>
    <row r="1970" spans="1:52" x14ac:dyDescent="0.25">
      <c r="A1970" s="69" t="s">
        <v>1890</v>
      </c>
      <c r="B1970" s="69" t="s">
        <v>2346</v>
      </c>
      <c r="C1970" s="70"/>
      <c r="D1970" s="71"/>
      <c r="E1970" s="72"/>
      <c r="F1970" s="73"/>
      <c r="G1970" s="70"/>
      <c r="H1970" s="74"/>
      <c r="I1970" s="75"/>
      <c r="J1970" s="75"/>
      <c r="K1970" s="36"/>
      <c r="L1970" s="82"/>
      <c r="M1970" s="82"/>
      <c r="N1970" s="77"/>
      <c r="O1970" s="84" t="s">
        <v>234</v>
      </c>
      <c r="P1970" s="86">
        <v>43168.063657407409</v>
      </c>
      <c r="Q1970" s="84" t="s">
        <v>3077</v>
      </c>
      <c r="R1970" s="84"/>
      <c r="S1970" s="84"/>
      <c r="T1970" s="84" t="s">
        <v>3547</v>
      </c>
      <c r="U1970" s="87" t="s">
        <v>4040</v>
      </c>
      <c r="V1970" s="87" t="s">
        <v>4040</v>
      </c>
      <c r="W1970" s="86">
        <v>43168.063657407409</v>
      </c>
      <c r="X1970" s="87" t="s">
        <v>6527</v>
      </c>
      <c r="Y1970" s="84"/>
      <c r="Z1970" s="84"/>
      <c r="AA1970" s="90" t="s">
        <v>8106</v>
      </c>
      <c r="AB1970" s="90" t="s">
        <v>8399</v>
      </c>
      <c r="AC1970" s="84" t="b">
        <v>0</v>
      </c>
      <c r="AD1970" s="84">
        <v>0</v>
      </c>
      <c r="AE1970" s="90" t="s">
        <v>8474</v>
      </c>
      <c r="AF1970" s="84" t="b">
        <v>0</v>
      </c>
      <c r="AG1970" s="84" t="s">
        <v>248</v>
      </c>
      <c r="AH1970" s="84"/>
      <c r="AI1970" s="90" t="s">
        <v>243</v>
      </c>
      <c r="AJ1970" s="84" t="b">
        <v>0</v>
      </c>
      <c r="AK1970" s="84">
        <v>0</v>
      </c>
      <c r="AL1970" s="90" t="s">
        <v>243</v>
      </c>
      <c r="AM1970" s="84" t="s">
        <v>253</v>
      </c>
      <c r="AN1970" s="84" t="b">
        <v>0</v>
      </c>
      <c r="AO1970" s="90" t="s">
        <v>8399</v>
      </c>
      <c r="AP1970" s="84" t="s">
        <v>179</v>
      </c>
      <c r="AQ1970" s="84">
        <v>0</v>
      </c>
      <c r="AR1970" s="84">
        <v>0</v>
      </c>
      <c r="AS1970" s="84"/>
      <c r="AT1970" s="84"/>
      <c r="AU1970" s="84"/>
      <c r="AV1970" s="84"/>
      <c r="AW1970" s="84"/>
      <c r="AX1970" s="84"/>
      <c r="AY1970" s="84"/>
      <c r="AZ1970" s="84"/>
    </row>
    <row r="1971" spans="1:52" x14ac:dyDescent="0.25">
      <c r="A1971" s="69" t="s">
        <v>1891</v>
      </c>
      <c r="B1971" s="69" t="s">
        <v>2068</v>
      </c>
      <c r="C1971" s="70"/>
      <c r="D1971" s="71"/>
      <c r="E1971" s="72"/>
      <c r="F1971" s="73"/>
      <c r="G1971" s="70"/>
      <c r="H1971" s="74"/>
      <c r="I1971" s="75"/>
      <c r="J1971" s="75"/>
      <c r="K1971" s="36"/>
      <c r="L1971" s="82"/>
      <c r="M1971" s="82"/>
      <c r="N1971" s="77"/>
      <c r="O1971" s="84" t="s">
        <v>233</v>
      </c>
      <c r="P1971" s="86">
        <v>43168.063657407409</v>
      </c>
      <c r="Q1971" s="84" t="s">
        <v>2482</v>
      </c>
      <c r="R1971" s="87" t="s">
        <v>3237</v>
      </c>
      <c r="S1971" s="84" t="s">
        <v>3445</v>
      </c>
      <c r="T1971" s="84" t="s">
        <v>3608</v>
      </c>
      <c r="U1971" s="87" t="s">
        <v>3899</v>
      </c>
      <c r="V1971" s="87" t="s">
        <v>3899</v>
      </c>
      <c r="W1971" s="86">
        <v>43168.063657407409</v>
      </c>
      <c r="X1971" s="87" t="s">
        <v>6528</v>
      </c>
      <c r="Y1971" s="84"/>
      <c r="Z1971" s="84"/>
      <c r="AA1971" s="90" t="s">
        <v>8107</v>
      </c>
      <c r="AB1971" s="84"/>
      <c r="AC1971" s="84" t="b">
        <v>0</v>
      </c>
      <c r="AD1971" s="84">
        <v>0</v>
      </c>
      <c r="AE1971" s="90" t="s">
        <v>243</v>
      </c>
      <c r="AF1971" s="84" t="b">
        <v>0</v>
      </c>
      <c r="AG1971" s="84" t="s">
        <v>523</v>
      </c>
      <c r="AH1971" s="84"/>
      <c r="AI1971" s="90" t="s">
        <v>243</v>
      </c>
      <c r="AJ1971" s="84" t="b">
        <v>0</v>
      </c>
      <c r="AK1971" s="84">
        <v>230</v>
      </c>
      <c r="AL1971" s="90" t="s">
        <v>8303</v>
      </c>
      <c r="AM1971" s="84" t="s">
        <v>252</v>
      </c>
      <c r="AN1971" s="84" t="b">
        <v>0</v>
      </c>
      <c r="AO1971" s="90" t="s">
        <v>8303</v>
      </c>
      <c r="AP1971" s="84" t="s">
        <v>179</v>
      </c>
      <c r="AQ1971" s="84">
        <v>0</v>
      </c>
      <c r="AR1971" s="84">
        <v>0</v>
      </c>
      <c r="AS1971" s="84"/>
      <c r="AT1971" s="84"/>
      <c r="AU1971" s="84"/>
      <c r="AV1971" s="84"/>
      <c r="AW1971" s="84"/>
      <c r="AX1971" s="84"/>
      <c r="AY1971" s="84"/>
      <c r="AZ1971" s="84"/>
    </row>
    <row r="1972" spans="1:52" x14ac:dyDescent="0.25">
      <c r="A1972" s="69" t="s">
        <v>1892</v>
      </c>
      <c r="B1972" s="69" t="s">
        <v>2095</v>
      </c>
      <c r="C1972" s="70"/>
      <c r="D1972" s="71"/>
      <c r="E1972" s="72"/>
      <c r="F1972" s="73"/>
      <c r="G1972" s="70"/>
      <c r="H1972" s="74"/>
      <c r="I1972" s="75"/>
      <c r="J1972" s="75"/>
      <c r="K1972" s="36"/>
      <c r="L1972" s="82"/>
      <c r="M1972" s="82"/>
      <c r="N1972" s="77"/>
      <c r="O1972" s="84" t="s">
        <v>233</v>
      </c>
      <c r="P1972" s="86">
        <v>43168.063668981478</v>
      </c>
      <c r="Q1972" s="84" t="s">
        <v>2400</v>
      </c>
      <c r="R1972" s="84"/>
      <c r="S1972" s="84"/>
      <c r="T1972" s="84"/>
      <c r="U1972" s="84"/>
      <c r="V1972" s="87" t="s">
        <v>5020</v>
      </c>
      <c r="W1972" s="86">
        <v>43168.063668981478</v>
      </c>
      <c r="X1972" s="87" t="s">
        <v>6529</v>
      </c>
      <c r="Y1972" s="84"/>
      <c r="Z1972" s="84"/>
      <c r="AA1972" s="90" t="s">
        <v>8108</v>
      </c>
      <c r="AB1972" s="84"/>
      <c r="AC1972" s="84" t="b">
        <v>0</v>
      </c>
      <c r="AD1972" s="84">
        <v>0</v>
      </c>
      <c r="AE1972" s="90" t="s">
        <v>243</v>
      </c>
      <c r="AF1972" s="84" t="b">
        <v>0</v>
      </c>
      <c r="AG1972" s="84" t="s">
        <v>532</v>
      </c>
      <c r="AH1972" s="84"/>
      <c r="AI1972" s="90" t="s">
        <v>243</v>
      </c>
      <c r="AJ1972" s="84" t="b">
        <v>0</v>
      </c>
      <c r="AK1972" s="84">
        <v>369</v>
      </c>
      <c r="AL1972" s="90" t="s">
        <v>8332</v>
      </c>
      <c r="AM1972" s="84" t="s">
        <v>251</v>
      </c>
      <c r="AN1972" s="84" t="b">
        <v>0</v>
      </c>
      <c r="AO1972" s="90" t="s">
        <v>8332</v>
      </c>
      <c r="AP1972" s="84" t="s">
        <v>179</v>
      </c>
      <c r="AQ1972" s="84">
        <v>0</v>
      </c>
      <c r="AR1972" s="84">
        <v>0</v>
      </c>
      <c r="AS1972" s="84"/>
      <c r="AT1972" s="84"/>
      <c r="AU1972" s="84"/>
      <c r="AV1972" s="84"/>
      <c r="AW1972" s="84"/>
      <c r="AX1972" s="84"/>
      <c r="AY1972" s="84"/>
      <c r="AZ1972" s="84"/>
    </row>
    <row r="1973" spans="1:52" x14ac:dyDescent="0.25">
      <c r="A1973" s="69" t="s">
        <v>1893</v>
      </c>
      <c r="B1973" s="69" t="s">
        <v>2347</v>
      </c>
      <c r="C1973" s="70"/>
      <c r="D1973" s="71"/>
      <c r="E1973" s="72"/>
      <c r="F1973" s="73"/>
      <c r="G1973" s="70"/>
      <c r="H1973" s="74"/>
      <c r="I1973" s="75"/>
      <c r="J1973" s="75"/>
      <c r="K1973" s="36"/>
      <c r="L1973" s="82"/>
      <c r="M1973" s="82"/>
      <c r="N1973" s="77"/>
      <c r="O1973" s="84" t="s">
        <v>234</v>
      </c>
      <c r="P1973" s="86">
        <v>43168.063680555555</v>
      </c>
      <c r="Q1973" s="84" t="s">
        <v>3078</v>
      </c>
      <c r="R1973" s="84"/>
      <c r="S1973" s="84"/>
      <c r="T1973" s="84" t="s">
        <v>3547</v>
      </c>
      <c r="U1973" s="84"/>
      <c r="V1973" s="87" t="s">
        <v>5021</v>
      </c>
      <c r="W1973" s="86">
        <v>43168.063680555555</v>
      </c>
      <c r="X1973" s="87" t="s">
        <v>6530</v>
      </c>
      <c r="Y1973" s="84"/>
      <c r="Z1973" s="84"/>
      <c r="AA1973" s="90" t="s">
        <v>8109</v>
      </c>
      <c r="AB1973" s="90" t="s">
        <v>8400</v>
      </c>
      <c r="AC1973" s="84" t="b">
        <v>0</v>
      </c>
      <c r="AD1973" s="84">
        <v>0</v>
      </c>
      <c r="AE1973" s="90" t="s">
        <v>8475</v>
      </c>
      <c r="AF1973" s="84" t="b">
        <v>0</v>
      </c>
      <c r="AG1973" s="84" t="s">
        <v>249</v>
      </c>
      <c r="AH1973" s="84"/>
      <c r="AI1973" s="90" t="s">
        <v>243</v>
      </c>
      <c r="AJ1973" s="84" t="b">
        <v>0</v>
      </c>
      <c r="AK1973" s="84">
        <v>0</v>
      </c>
      <c r="AL1973" s="90" t="s">
        <v>243</v>
      </c>
      <c r="AM1973" s="84" t="s">
        <v>252</v>
      </c>
      <c r="AN1973" s="84" t="b">
        <v>0</v>
      </c>
      <c r="AO1973" s="90" t="s">
        <v>8400</v>
      </c>
      <c r="AP1973" s="84" t="s">
        <v>179</v>
      </c>
      <c r="AQ1973" s="84">
        <v>0</v>
      </c>
      <c r="AR1973" s="84">
        <v>0</v>
      </c>
      <c r="AS1973" s="84"/>
      <c r="AT1973" s="84"/>
      <c r="AU1973" s="84"/>
      <c r="AV1973" s="84"/>
      <c r="AW1973" s="84"/>
      <c r="AX1973" s="84"/>
      <c r="AY1973" s="84"/>
      <c r="AZ1973" s="84"/>
    </row>
    <row r="1974" spans="1:52" x14ac:dyDescent="0.25">
      <c r="A1974" s="69" t="s">
        <v>1894</v>
      </c>
      <c r="B1974" s="69" t="s">
        <v>2082</v>
      </c>
      <c r="C1974" s="70"/>
      <c r="D1974" s="71"/>
      <c r="E1974" s="72"/>
      <c r="F1974" s="73"/>
      <c r="G1974" s="70"/>
      <c r="H1974" s="74"/>
      <c r="I1974" s="75"/>
      <c r="J1974" s="75"/>
      <c r="K1974" s="36"/>
      <c r="L1974" s="82"/>
      <c r="M1974" s="82"/>
      <c r="N1974" s="77"/>
      <c r="O1974" s="84" t="s">
        <v>233</v>
      </c>
      <c r="P1974" s="86">
        <v>43168.063680555555</v>
      </c>
      <c r="Q1974" s="84" t="s">
        <v>2397</v>
      </c>
      <c r="R1974" s="84"/>
      <c r="S1974" s="84"/>
      <c r="T1974" s="84"/>
      <c r="U1974" s="84"/>
      <c r="V1974" s="87" t="s">
        <v>5022</v>
      </c>
      <c r="W1974" s="86">
        <v>43168.063680555555</v>
      </c>
      <c r="X1974" s="87" t="s">
        <v>6531</v>
      </c>
      <c r="Y1974" s="84"/>
      <c r="Z1974" s="84"/>
      <c r="AA1974" s="90" t="s">
        <v>8110</v>
      </c>
      <c r="AB1974" s="84"/>
      <c r="AC1974" s="84" t="b">
        <v>0</v>
      </c>
      <c r="AD1974" s="84">
        <v>0</v>
      </c>
      <c r="AE1974" s="90" t="s">
        <v>243</v>
      </c>
      <c r="AF1974" s="84" t="b">
        <v>1</v>
      </c>
      <c r="AG1974" s="84" t="s">
        <v>248</v>
      </c>
      <c r="AH1974" s="84"/>
      <c r="AI1974" s="90" t="s">
        <v>8490</v>
      </c>
      <c r="AJ1974" s="84" t="b">
        <v>0</v>
      </c>
      <c r="AK1974" s="84">
        <v>6157</v>
      </c>
      <c r="AL1974" s="90" t="s">
        <v>8318</v>
      </c>
      <c r="AM1974" s="84" t="s">
        <v>252</v>
      </c>
      <c r="AN1974" s="84" t="b">
        <v>0</v>
      </c>
      <c r="AO1974" s="90" t="s">
        <v>8318</v>
      </c>
      <c r="AP1974" s="84" t="s">
        <v>179</v>
      </c>
      <c r="AQ1974" s="84">
        <v>0</v>
      </c>
      <c r="AR1974" s="84">
        <v>0</v>
      </c>
      <c r="AS1974" s="84"/>
      <c r="AT1974" s="84"/>
      <c r="AU1974" s="84"/>
      <c r="AV1974" s="84"/>
      <c r="AW1974" s="84"/>
      <c r="AX1974" s="84"/>
      <c r="AY1974" s="84"/>
      <c r="AZ1974" s="84"/>
    </row>
    <row r="1975" spans="1:52" x14ac:dyDescent="0.25">
      <c r="A1975" s="69" t="s">
        <v>1895</v>
      </c>
      <c r="B1975" s="69" t="s">
        <v>2082</v>
      </c>
      <c r="C1975" s="70"/>
      <c r="D1975" s="71"/>
      <c r="E1975" s="72"/>
      <c r="F1975" s="73"/>
      <c r="G1975" s="70"/>
      <c r="H1975" s="74"/>
      <c r="I1975" s="75"/>
      <c r="J1975" s="75"/>
      <c r="K1975" s="36"/>
      <c r="L1975" s="82"/>
      <c r="M1975" s="82"/>
      <c r="N1975" s="77"/>
      <c r="O1975" s="84" t="s">
        <v>233</v>
      </c>
      <c r="P1975" s="86">
        <v>43168.063738425924</v>
      </c>
      <c r="Q1975" s="84" t="s">
        <v>2397</v>
      </c>
      <c r="R1975" s="84"/>
      <c r="S1975" s="84"/>
      <c r="T1975" s="84"/>
      <c r="U1975" s="84"/>
      <c r="V1975" s="87" t="s">
        <v>5023</v>
      </c>
      <c r="W1975" s="86">
        <v>43168.063738425924</v>
      </c>
      <c r="X1975" s="87" t="s">
        <v>6532</v>
      </c>
      <c r="Y1975" s="84"/>
      <c r="Z1975" s="84"/>
      <c r="AA1975" s="90" t="s">
        <v>8111</v>
      </c>
      <c r="AB1975" s="84"/>
      <c r="AC1975" s="84" t="b">
        <v>0</v>
      </c>
      <c r="AD1975" s="84">
        <v>0</v>
      </c>
      <c r="AE1975" s="90" t="s">
        <v>243</v>
      </c>
      <c r="AF1975" s="84" t="b">
        <v>1</v>
      </c>
      <c r="AG1975" s="84" t="s">
        <v>248</v>
      </c>
      <c r="AH1975" s="84"/>
      <c r="AI1975" s="90" t="s">
        <v>8490</v>
      </c>
      <c r="AJ1975" s="84" t="b">
        <v>0</v>
      </c>
      <c r="AK1975" s="84">
        <v>6157</v>
      </c>
      <c r="AL1975" s="90" t="s">
        <v>8318</v>
      </c>
      <c r="AM1975" s="84" t="s">
        <v>252</v>
      </c>
      <c r="AN1975" s="84" t="b">
        <v>0</v>
      </c>
      <c r="AO1975" s="90" t="s">
        <v>8318</v>
      </c>
      <c r="AP1975" s="84" t="s">
        <v>179</v>
      </c>
      <c r="AQ1975" s="84">
        <v>0</v>
      </c>
      <c r="AR1975" s="84">
        <v>0</v>
      </c>
      <c r="AS1975" s="84"/>
      <c r="AT1975" s="84"/>
      <c r="AU1975" s="84"/>
      <c r="AV1975" s="84"/>
      <c r="AW1975" s="84"/>
      <c r="AX1975" s="84"/>
      <c r="AY1975" s="84"/>
      <c r="AZ1975" s="84"/>
    </row>
    <row r="1976" spans="1:52" x14ac:dyDescent="0.25">
      <c r="A1976" s="69" t="s">
        <v>1896</v>
      </c>
      <c r="B1976" s="69" t="s">
        <v>1896</v>
      </c>
      <c r="C1976" s="70"/>
      <c r="D1976" s="71"/>
      <c r="E1976" s="72"/>
      <c r="F1976" s="73"/>
      <c r="G1976" s="70"/>
      <c r="H1976" s="74"/>
      <c r="I1976" s="75"/>
      <c r="J1976" s="75"/>
      <c r="K1976" s="36"/>
      <c r="L1976" s="82"/>
      <c r="M1976" s="82"/>
      <c r="N1976" s="77"/>
      <c r="O1976" s="84" t="s">
        <v>179</v>
      </c>
      <c r="P1976" s="86">
        <v>43168.063738425924</v>
      </c>
      <c r="Q1976" s="84" t="s">
        <v>3079</v>
      </c>
      <c r="R1976" s="84"/>
      <c r="S1976" s="84"/>
      <c r="T1976" s="84" t="s">
        <v>3547</v>
      </c>
      <c r="U1976" s="84"/>
      <c r="V1976" s="87" t="s">
        <v>5024</v>
      </c>
      <c r="W1976" s="86">
        <v>43168.063738425924</v>
      </c>
      <c r="X1976" s="87" t="s">
        <v>6533</v>
      </c>
      <c r="Y1976" s="84"/>
      <c r="Z1976" s="84"/>
      <c r="AA1976" s="90" t="s">
        <v>8112</v>
      </c>
      <c r="AB1976" s="84"/>
      <c r="AC1976" s="84" t="b">
        <v>0</v>
      </c>
      <c r="AD1976" s="84">
        <v>0</v>
      </c>
      <c r="AE1976" s="90" t="s">
        <v>243</v>
      </c>
      <c r="AF1976" s="84" t="b">
        <v>0</v>
      </c>
      <c r="AG1976" s="84" t="s">
        <v>248</v>
      </c>
      <c r="AH1976" s="84"/>
      <c r="AI1976" s="90" t="s">
        <v>243</v>
      </c>
      <c r="AJ1976" s="84" t="b">
        <v>0</v>
      </c>
      <c r="AK1976" s="84">
        <v>0</v>
      </c>
      <c r="AL1976" s="90" t="s">
        <v>243</v>
      </c>
      <c r="AM1976" s="84" t="s">
        <v>251</v>
      </c>
      <c r="AN1976" s="84" t="b">
        <v>0</v>
      </c>
      <c r="AO1976" s="90" t="s">
        <v>8112</v>
      </c>
      <c r="AP1976" s="84" t="s">
        <v>179</v>
      </c>
      <c r="AQ1976" s="84">
        <v>0</v>
      </c>
      <c r="AR1976" s="84">
        <v>0</v>
      </c>
      <c r="AS1976" s="84"/>
      <c r="AT1976" s="84"/>
      <c r="AU1976" s="84"/>
      <c r="AV1976" s="84"/>
      <c r="AW1976" s="84"/>
      <c r="AX1976" s="84"/>
      <c r="AY1976" s="84"/>
      <c r="AZ1976" s="84"/>
    </row>
    <row r="1977" spans="1:52" x14ac:dyDescent="0.25">
      <c r="A1977" s="69" t="s">
        <v>1897</v>
      </c>
      <c r="B1977" s="69" t="s">
        <v>1958</v>
      </c>
      <c r="C1977" s="70"/>
      <c r="D1977" s="71"/>
      <c r="E1977" s="72"/>
      <c r="F1977" s="73"/>
      <c r="G1977" s="70"/>
      <c r="H1977" s="74"/>
      <c r="I1977" s="75"/>
      <c r="J1977" s="75"/>
      <c r="K1977" s="36"/>
      <c r="L1977" s="82"/>
      <c r="M1977" s="82"/>
      <c r="N1977" s="77"/>
      <c r="O1977" s="84" t="s">
        <v>233</v>
      </c>
      <c r="P1977" s="86">
        <v>43168.063738425924</v>
      </c>
      <c r="Q1977" s="84" t="s">
        <v>2589</v>
      </c>
      <c r="R1977" s="84"/>
      <c r="S1977" s="84"/>
      <c r="T1977" s="84" t="s">
        <v>3547</v>
      </c>
      <c r="U1977" s="84"/>
      <c r="V1977" s="87" t="s">
        <v>5025</v>
      </c>
      <c r="W1977" s="86">
        <v>43168.063738425924</v>
      </c>
      <c r="X1977" s="87" t="s">
        <v>6534</v>
      </c>
      <c r="Y1977" s="84"/>
      <c r="Z1977" s="84"/>
      <c r="AA1977" s="90" t="s">
        <v>8113</v>
      </c>
      <c r="AB1977" s="84"/>
      <c r="AC1977" s="84" t="b">
        <v>0</v>
      </c>
      <c r="AD1977" s="84">
        <v>0</v>
      </c>
      <c r="AE1977" s="90" t="s">
        <v>243</v>
      </c>
      <c r="AF1977" s="84" t="b">
        <v>0</v>
      </c>
      <c r="AG1977" s="84" t="s">
        <v>248</v>
      </c>
      <c r="AH1977" s="84"/>
      <c r="AI1977" s="90" t="s">
        <v>243</v>
      </c>
      <c r="AJ1977" s="84" t="b">
        <v>0</v>
      </c>
      <c r="AK1977" s="84">
        <v>3650</v>
      </c>
      <c r="AL1977" s="90" t="s">
        <v>8176</v>
      </c>
      <c r="AM1977" s="84" t="s">
        <v>253</v>
      </c>
      <c r="AN1977" s="84" t="b">
        <v>0</v>
      </c>
      <c r="AO1977" s="90" t="s">
        <v>8176</v>
      </c>
      <c r="AP1977" s="84" t="s">
        <v>179</v>
      </c>
      <c r="AQ1977" s="84">
        <v>0</v>
      </c>
      <c r="AR1977" s="84">
        <v>0</v>
      </c>
      <c r="AS1977" s="84"/>
      <c r="AT1977" s="84"/>
      <c r="AU1977" s="84"/>
      <c r="AV1977" s="84"/>
      <c r="AW1977" s="84"/>
      <c r="AX1977" s="84"/>
      <c r="AY1977" s="84"/>
      <c r="AZ1977" s="84"/>
    </row>
    <row r="1978" spans="1:52" x14ac:dyDescent="0.25">
      <c r="A1978" s="69" t="s">
        <v>1898</v>
      </c>
      <c r="B1978" s="69" t="s">
        <v>1898</v>
      </c>
      <c r="C1978" s="70"/>
      <c r="D1978" s="71"/>
      <c r="E1978" s="72"/>
      <c r="F1978" s="73"/>
      <c r="G1978" s="70"/>
      <c r="H1978" s="74"/>
      <c r="I1978" s="75"/>
      <c r="J1978" s="75"/>
      <c r="K1978" s="36"/>
      <c r="L1978" s="82"/>
      <c r="M1978" s="82"/>
      <c r="N1978" s="77"/>
      <c r="O1978" s="84" t="s">
        <v>179</v>
      </c>
      <c r="P1978" s="86">
        <v>43168.063750000001</v>
      </c>
      <c r="Q1978" s="84" t="s">
        <v>3080</v>
      </c>
      <c r="R1978" s="87" t="s">
        <v>3251</v>
      </c>
      <c r="S1978" s="84" t="s">
        <v>3441</v>
      </c>
      <c r="T1978" s="84" t="s">
        <v>3547</v>
      </c>
      <c r="U1978" s="84"/>
      <c r="V1978" s="87" t="s">
        <v>5026</v>
      </c>
      <c r="W1978" s="86">
        <v>43168.063750000001</v>
      </c>
      <c r="X1978" s="87" t="s">
        <v>6535</v>
      </c>
      <c r="Y1978" s="84"/>
      <c r="Z1978" s="84"/>
      <c r="AA1978" s="90" t="s">
        <v>8114</v>
      </c>
      <c r="AB1978" s="84"/>
      <c r="AC1978" s="84" t="b">
        <v>0</v>
      </c>
      <c r="AD1978" s="84">
        <v>0</v>
      </c>
      <c r="AE1978" s="90" t="s">
        <v>243</v>
      </c>
      <c r="AF1978" s="84" t="b">
        <v>0</v>
      </c>
      <c r="AG1978" s="84" t="s">
        <v>248</v>
      </c>
      <c r="AH1978" s="84"/>
      <c r="AI1978" s="90" t="s">
        <v>243</v>
      </c>
      <c r="AJ1978" s="84" t="b">
        <v>0</v>
      </c>
      <c r="AK1978" s="84">
        <v>0</v>
      </c>
      <c r="AL1978" s="90" t="s">
        <v>243</v>
      </c>
      <c r="AM1978" s="84" t="s">
        <v>265</v>
      </c>
      <c r="AN1978" s="84" t="b">
        <v>0</v>
      </c>
      <c r="AO1978" s="90" t="s">
        <v>8114</v>
      </c>
      <c r="AP1978" s="84" t="s">
        <v>179</v>
      </c>
      <c r="AQ1978" s="84">
        <v>0</v>
      </c>
      <c r="AR1978" s="84">
        <v>0</v>
      </c>
      <c r="AS1978" s="84"/>
      <c r="AT1978" s="84"/>
      <c r="AU1978" s="84"/>
      <c r="AV1978" s="84"/>
      <c r="AW1978" s="84"/>
      <c r="AX1978" s="84"/>
      <c r="AY1978" s="84"/>
      <c r="AZ1978" s="84"/>
    </row>
    <row r="1979" spans="1:52" x14ac:dyDescent="0.25">
      <c r="A1979" s="69" t="s">
        <v>1899</v>
      </c>
      <c r="B1979" s="69" t="s">
        <v>1899</v>
      </c>
      <c r="C1979" s="70"/>
      <c r="D1979" s="71"/>
      <c r="E1979" s="72"/>
      <c r="F1979" s="73"/>
      <c r="G1979" s="70"/>
      <c r="H1979" s="74"/>
      <c r="I1979" s="75"/>
      <c r="J1979" s="75"/>
      <c r="K1979" s="36"/>
      <c r="L1979" s="82"/>
      <c r="M1979" s="82"/>
      <c r="N1979" s="77"/>
      <c r="O1979" s="84" t="s">
        <v>179</v>
      </c>
      <c r="P1979" s="86">
        <v>43167.363078703704</v>
      </c>
      <c r="Q1979" s="84" t="s">
        <v>3081</v>
      </c>
      <c r="R1979" s="87" t="s">
        <v>3397</v>
      </c>
      <c r="S1979" s="84" t="s">
        <v>616</v>
      </c>
      <c r="T1979" s="84" t="s">
        <v>3825</v>
      </c>
      <c r="U1979" s="87" t="s">
        <v>4041</v>
      </c>
      <c r="V1979" s="87" t="s">
        <v>4041</v>
      </c>
      <c r="W1979" s="86">
        <v>43167.363078703704</v>
      </c>
      <c r="X1979" s="87" t="s">
        <v>6536</v>
      </c>
      <c r="Y1979" s="84"/>
      <c r="Z1979" s="84"/>
      <c r="AA1979" s="90" t="s">
        <v>8115</v>
      </c>
      <c r="AB1979" s="84"/>
      <c r="AC1979" s="84" t="b">
        <v>0</v>
      </c>
      <c r="AD1979" s="84">
        <v>71</v>
      </c>
      <c r="AE1979" s="90" t="s">
        <v>243</v>
      </c>
      <c r="AF1979" s="84" t="b">
        <v>0</v>
      </c>
      <c r="AG1979" s="84" t="s">
        <v>248</v>
      </c>
      <c r="AH1979" s="84"/>
      <c r="AI1979" s="90" t="s">
        <v>243</v>
      </c>
      <c r="AJ1979" s="84" t="b">
        <v>0</v>
      </c>
      <c r="AK1979" s="84">
        <v>62</v>
      </c>
      <c r="AL1979" s="90" t="s">
        <v>243</v>
      </c>
      <c r="AM1979" s="84" t="s">
        <v>253</v>
      </c>
      <c r="AN1979" s="84" t="b">
        <v>0</v>
      </c>
      <c r="AO1979" s="90" t="s">
        <v>8115</v>
      </c>
      <c r="AP1979" s="84" t="s">
        <v>270</v>
      </c>
      <c r="AQ1979" s="84">
        <v>0</v>
      </c>
      <c r="AR1979" s="84">
        <v>0</v>
      </c>
      <c r="AS1979" s="84"/>
      <c r="AT1979" s="84"/>
      <c r="AU1979" s="84"/>
      <c r="AV1979" s="84"/>
      <c r="AW1979" s="84"/>
      <c r="AX1979" s="84"/>
      <c r="AY1979" s="84"/>
      <c r="AZ1979" s="84"/>
    </row>
    <row r="1980" spans="1:52" x14ac:dyDescent="0.25">
      <c r="A1980" s="69" t="s">
        <v>1900</v>
      </c>
      <c r="B1980" s="69" t="s">
        <v>1899</v>
      </c>
      <c r="C1980" s="70"/>
      <c r="D1980" s="71"/>
      <c r="E1980" s="72"/>
      <c r="F1980" s="73"/>
      <c r="G1980" s="70"/>
      <c r="H1980" s="74"/>
      <c r="I1980" s="75"/>
      <c r="J1980" s="75"/>
      <c r="K1980" s="36"/>
      <c r="L1980" s="82"/>
      <c r="M1980" s="82"/>
      <c r="N1980" s="77"/>
      <c r="O1980" s="84" t="s">
        <v>233</v>
      </c>
      <c r="P1980" s="86">
        <v>43168.063761574071</v>
      </c>
      <c r="Q1980" s="84" t="s">
        <v>3082</v>
      </c>
      <c r="R1980" s="84"/>
      <c r="S1980" s="84"/>
      <c r="T1980" s="84" t="s">
        <v>3825</v>
      </c>
      <c r="U1980" s="84"/>
      <c r="V1980" s="87" t="s">
        <v>5027</v>
      </c>
      <c r="W1980" s="86">
        <v>43168.063761574071</v>
      </c>
      <c r="X1980" s="87" t="s">
        <v>6537</v>
      </c>
      <c r="Y1980" s="84"/>
      <c r="Z1980" s="84"/>
      <c r="AA1980" s="90" t="s">
        <v>8116</v>
      </c>
      <c r="AB1980" s="84"/>
      <c r="AC1980" s="84" t="b">
        <v>0</v>
      </c>
      <c r="AD1980" s="84">
        <v>0</v>
      </c>
      <c r="AE1980" s="90" t="s">
        <v>243</v>
      </c>
      <c r="AF1980" s="84" t="b">
        <v>0</v>
      </c>
      <c r="AG1980" s="84" t="s">
        <v>248</v>
      </c>
      <c r="AH1980" s="84"/>
      <c r="AI1980" s="90" t="s">
        <v>243</v>
      </c>
      <c r="AJ1980" s="84" t="b">
        <v>0</v>
      </c>
      <c r="AK1980" s="84">
        <v>62</v>
      </c>
      <c r="AL1980" s="90" t="s">
        <v>8115</v>
      </c>
      <c r="AM1980" s="84" t="s">
        <v>251</v>
      </c>
      <c r="AN1980" s="84" t="b">
        <v>0</v>
      </c>
      <c r="AO1980" s="90" t="s">
        <v>8115</v>
      </c>
      <c r="AP1980" s="84" t="s">
        <v>179</v>
      </c>
      <c r="AQ1980" s="84">
        <v>0</v>
      </c>
      <c r="AR1980" s="84">
        <v>0</v>
      </c>
      <c r="AS1980" s="84"/>
      <c r="AT1980" s="84"/>
      <c r="AU1980" s="84"/>
      <c r="AV1980" s="84"/>
      <c r="AW1980" s="84"/>
      <c r="AX1980" s="84"/>
      <c r="AY1980" s="84"/>
      <c r="AZ1980" s="84"/>
    </row>
    <row r="1981" spans="1:52" x14ac:dyDescent="0.25">
      <c r="A1981" s="69" t="s">
        <v>1901</v>
      </c>
      <c r="B1981" s="69" t="s">
        <v>1901</v>
      </c>
      <c r="C1981" s="70"/>
      <c r="D1981" s="71"/>
      <c r="E1981" s="72"/>
      <c r="F1981" s="73"/>
      <c r="G1981" s="70"/>
      <c r="H1981" s="74"/>
      <c r="I1981" s="75"/>
      <c r="J1981" s="75"/>
      <c r="K1981" s="36"/>
      <c r="L1981" s="82"/>
      <c r="M1981" s="82"/>
      <c r="N1981" s="77"/>
      <c r="O1981" s="84" t="s">
        <v>179</v>
      </c>
      <c r="P1981" s="86">
        <v>43168.00072916667</v>
      </c>
      <c r="Q1981" s="84" t="s">
        <v>3083</v>
      </c>
      <c r="R1981" s="87" t="s">
        <v>3398</v>
      </c>
      <c r="S1981" s="84" t="s">
        <v>3433</v>
      </c>
      <c r="T1981" s="84" t="s">
        <v>3826</v>
      </c>
      <c r="U1981" s="87" t="s">
        <v>4042</v>
      </c>
      <c r="V1981" s="87" t="s">
        <v>4042</v>
      </c>
      <c r="W1981" s="86">
        <v>43168.00072916667</v>
      </c>
      <c r="X1981" s="87" t="s">
        <v>6538</v>
      </c>
      <c r="Y1981" s="84"/>
      <c r="Z1981" s="84"/>
      <c r="AA1981" s="90" t="s">
        <v>8117</v>
      </c>
      <c r="AB1981" s="84"/>
      <c r="AC1981" s="84" t="b">
        <v>0</v>
      </c>
      <c r="AD1981" s="84">
        <v>10</v>
      </c>
      <c r="AE1981" s="90" t="s">
        <v>243</v>
      </c>
      <c r="AF1981" s="84" t="b">
        <v>0</v>
      </c>
      <c r="AG1981" s="84" t="s">
        <v>248</v>
      </c>
      <c r="AH1981" s="84"/>
      <c r="AI1981" s="90" t="s">
        <v>243</v>
      </c>
      <c r="AJ1981" s="84" t="b">
        <v>0</v>
      </c>
      <c r="AK1981" s="84">
        <v>7</v>
      </c>
      <c r="AL1981" s="90" t="s">
        <v>243</v>
      </c>
      <c r="AM1981" s="84" t="s">
        <v>257</v>
      </c>
      <c r="AN1981" s="84" t="b">
        <v>0</v>
      </c>
      <c r="AO1981" s="90" t="s">
        <v>8117</v>
      </c>
      <c r="AP1981" s="84" t="s">
        <v>270</v>
      </c>
      <c r="AQ1981" s="84">
        <v>0</v>
      </c>
      <c r="AR1981" s="84">
        <v>0</v>
      </c>
      <c r="AS1981" s="84"/>
      <c r="AT1981" s="84"/>
      <c r="AU1981" s="84"/>
      <c r="AV1981" s="84"/>
      <c r="AW1981" s="84"/>
      <c r="AX1981" s="84"/>
      <c r="AY1981" s="84"/>
      <c r="AZ1981" s="84"/>
    </row>
    <row r="1982" spans="1:52" x14ac:dyDescent="0.25">
      <c r="A1982" s="69" t="s">
        <v>1902</v>
      </c>
      <c r="B1982" s="69" t="s">
        <v>1901</v>
      </c>
      <c r="C1982" s="70"/>
      <c r="D1982" s="71"/>
      <c r="E1982" s="72"/>
      <c r="F1982" s="73"/>
      <c r="G1982" s="70"/>
      <c r="H1982" s="74"/>
      <c r="I1982" s="75"/>
      <c r="J1982" s="75"/>
      <c r="K1982" s="36"/>
      <c r="L1982" s="82"/>
      <c r="M1982" s="82"/>
      <c r="N1982" s="77"/>
      <c r="O1982" s="84" t="s">
        <v>233</v>
      </c>
      <c r="P1982" s="86">
        <v>43168.063761574071</v>
      </c>
      <c r="Q1982" s="84" t="s">
        <v>3084</v>
      </c>
      <c r="R1982" s="87" t="s">
        <v>3398</v>
      </c>
      <c r="S1982" s="84" t="s">
        <v>3433</v>
      </c>
      <c r="T1982" s="84" t="s">
        <v>3827</v>
      </c>
      <c r="U1982" s="84"/>
      <c r="V1982" s="87" t="s">
        <v>5028</v>
      </c>
      <c r="W1982" s="86">
        <v>43168.063761574071</v>
      </c>
      <c r="X1982" s="87" t="s">
        <v>6539</v>
      </c>
      <c r="Y1982" s="84"/>
      <c r="Z1982" s="84"/>
      <c r="AA1982" s="90" t="s">
        <v>8118</v>
      </c>
      <c r="AB1982" s="84"/>
      <c r="AC1982" s="84" t="b">
        <v>0</v>
      </c>
      <c r="AD1982" s="84">
        <v>0</v>
      </c>
      <c r="AE1982" s="90" t="s">
        <v>243</v>
      </c>
      <c r="AF1982" s="84" t="b">
        <v>0</v>
      </c>
      <c r="AG1982" s="84" t="s">
        <v>248</v>
      </c>
      <c r="AH1982" s="84"/>
      <c r="AI1982" s="90" t="s">
        <v>243</v>
      </c>
      <c r="AJ1982" s="84" t="b">
        <v>0</v>
      </c>
      <c r="AK1982" s="84">
        <v>7</v>
      </c>
      <c r="AL1982" s="90" t="s">
        <v>8117</v>
      </c>
      <c r="AM1982" s="84" t="s">
        <v>252</v>
      </c>
      <c r="AN1982" s="84" t="b">
        <v>0</v>
      </c>
      <c r="AO1982" s="90" t="s">
        <v>8117</v>
      </c>
      <c r="AP1982" s="84" t="s">
        <v>179</v>
      </c>
      <c r="AQ1982" s="84">
        <v>0</v>
      </c>
      <c r="AR1982" s="84">
        <v>0</v>
      </c>
      <c r="AS1982" s="84"/>
      <c r="AT1982" s="84"/>
      <c r="AU1982" s="84"/>
      <c r="AV1982" s="84"/>
      <c r="AW1982" s="84"/>
      <c r="AX1982" s="84"/>
      <c r="AY1982" s="84"/>
      <c r="AZ1982" s="84"/>
    </row>
    <row r="1983" spans="1:52" x14ac:dyDescent="0.25">
      <c r="A1983" s="69" t="s">
        <v>1903</v>
      </c>
      <c r="B1983" s="69" t="s">
        <v>2039</v>
      </c>
      <c r="C1983" s="70"/>
      <c r="D1983" s="71"/>
      <c r="E1983" s="72"/>
      <c r="F1983" s="73"/>
      <c r="G1983" s="70"/>
      <c r="H1983" s="74"/>
      <c r="I1983" s="75"/>
      <c r="J1983" s="75"/>
      <c r="K1983" s="36"/>
      <c r="L1983" s="82"/>
      <c r="M1983" s="82"/>
      <c r="N1983" s="77"/>
      <c r="O1983" s="84" t="s">
        <v>233</v>
      </c>
      <c r="P1983" s="86">
        <v>43168.063773148147</v>
      </c>
      <c r="Q1983" s="84" t="s">
        <v>2855</v>
      </c>
      <c r="R1983" s="84"/>
      <c r="S1983" s="84"/>
      <c r="T1983" s="84" t="s">
        <v>3547</v>
      </c>
      <c r="U1983" s="87" t="s">
        <v>3980</v>
      </c>
      <c r="V1983" s="87" t="s">
        <v>3980</v>
      </c>
      <c r="W1983" s="86">
        <v>43168.063773148147</v>
      </c>
      <c r="X1983" s="87" t="s">
        <v>6540</v>
      </c>
      <c r="Y1983" s="84"/>
      <c r="Z1983" s="84"/>
      <c r="AA1983" s="90" t="s">
        <v>8119</v>
      </c>
      <c r="AB1983" s="84"/>
      <c r="AC1983" s="84" t="b">
        <v>0</v>
      </c>
      <c r="AD1983" s="84">
        <v>0</v>
      </c>
      <c r="AE1983" s="90" t="s">
        <v>243</v>
      </c>
      <c r="AF1983" s="84" t="b">
        <v>0</v>
      </c>
      <c r="AG1983" s="84" t="s">
        <v>248</v>
      </c>
      <c r="AH1983" s="84"/>
      <c r="AI1983" s="90" t="s">
        <v>243</v>
      </c>
      <c r="AJ1983" s="84" t="b">
        <v>0</v>
      </c>
      <c r="AK1983" s="84">
        <v>9</v>
      </c>
      <c r="AL1983" s="90" t="s">
        <v>8269</v>
      </c>
      <c r="AM1983" s="84" t="s">
        <v>252</v>
      </c>
      <c r="AN1983" s="84" t="b">
        <v>0</v>
      </c>
      <c r="AO1983" s="90" t="s">
        <v>8269</v>
      </c>
      <c r="AP1983" s="84" t="s">
        <v>179</v>
      </c>
      <c r="AQ1983" s="84">
        <v>0</v>
      </c>
      <c r="AR1983" s="84">
        <v>0</v>
      </c>
      <c r="AS1983" s="84"/>
      <c r="AT1983" s="84"/>
      <c r="AU1983" s="84"/>
      <c r="AV1983" s="84"/>
      <c r="AW1983" s="84"/>
      <c r="AX1983" s="84"/>
      <c r="AY1983" s="84"/>
      <c r="AZ1983" s="84"/>
    </row>
    <row r="1984" spans="1:52" x14ac:dyDescent="0.25">
      <c r="A1984" s="69" t="s">
        <v>1904</v>
      </c>
      <c r="B1984" s="69" t="s">
        <v>2075</v>
      </c>
      <c r="C1984" s="70"/>
      <c r="D1984" s="71"/>
      <c r="E1984" s="72"/>
      <c r="F1984" s="73"/>
      <c r="G1984" s="70"/>
      <c r="H1984" s="74"/>
      <c r="I1984" s="75"/>
      <c r="J1984" s="75"/>
      <c r="K1984" s="36"/>
      <c r="L1984" s="82"/>
      <c r="M1984" s="82"/>
      <c r="N1984" s="77"/>
      <c r="O1984" s="84" t="s">
        <v>233</v>
      </c>
      <c r="P1984" s="86">
        <v>43168.063796296294</v>
      </c>
      <c r="Q1984" s="84" t="s">
        <v>2396</v>
      </c>
      <c r="R1984" s="84"/>
      <c r="S1984" s="84"/>
      <c r="T1984" s="84" t="s">
        <v>3570</v>
      </c>
      <c r="U1984" s="87" t="s">
        <v>3884</v>
      </c>
      <c r="V1984" s="87" t="s">
        <v>3884</v>
      </c>
      <c r="W1984" s="86">
        <v>43168.063796296294</v>
      </c>
      <c r="X1984" s="87" t="s">
        <v>6541</v>
      </c>
      <c r="Y1984" s="84"/>
      <c r="Z1984" s="84"/>
      <c r="AA1984" s="90" t="s">
        <v>8120</v>
      </c>
      <c r="AB1984" s="84"/>
      <c r="AC1984" s="84" t="b">
        <v>0</v>
      </c>
      <c r="AD1984" s="84">
        <v>0</v>
      </c>
      <c r="AE1984" s="90" t="s">
        <v>243</v>
      </c>
      <c r="AF1984" s="84" t="b">
        <v>0</v>
      </c>
      <c r="AG1984" s="84" t="s">
        <v>8486</v>
      </c>
      <c r="AH1984" s="84"/>
      <c r="AI1984" s="90" t="s">
        <v>243</v>
      </c>
      <c r="AJ1984" s="84" t="b">
        <v>0</v>
      </c>
      <c r="AK1984" s="84">
        <v>319</v>
      </c>
      <c r="AL1984" s="90" t="s">
        <v>8311</v>
      </c>
      <c r="AM1984" s="84" t="s">
        <v>252</v>
      </c>
      <c r="AN1984" s="84" t="b">
        <v>0</v>
      </c>
      <c r="AO1984" s="90" t="s">
        <v>8311</v>
      </c>
      <c r="AP1984" s="84" t="s">
        <v>179</v>
      </c>
      <c r="AQ1984" s="84">
        <v>0</v>
      </c>
      <c r="AR1984" s="84">
        <v>0</v>
      </c>
      <c r="AS1984" s="84"/>
      <c r="AT1984" s="84"/>
      <c r="AU1984" s="84"/>
      <c r="AV1984" s="84"/>
      <c r="AW1984" s="84"/>
      <c r="AX1984" s="84"/>
      <c r="AY1984" s="84"/>
      <c r="AZ1984" s="84"/>
    </row>
    <row r="1985" spans="1:52" x14ac:dyDescent="0.25">
      <c r="A1985" s="69" t="s">
        <v>1905</v>
      </c>
      <c r="B1985" s="69" t="s">
        <v>1905</v>
      </c>
      <c r="C1985" s="70"/>
      <c r="D1985" s="71"/>
      <c r="E1985" s="72"/>
      <c r="F1985" s="73"/>
      <c r="G1985" s="70"/>
      <c r="H1985" s="74"/>
      <c r="I1985" s="75"/>
      <c r="J1985" s="75"/>
      <c r="K1985" s="36"/>
      <c r="L1985" s="82"/>
      <c r="M1985" s="82"/>
      <c r="N1985" s="77"/>
      <c r="O1985" s="84" t="s">
        <v>179</v>
      </c>
      <c r="P1985" s="86">
        <v>43166.798680555556</v>
      </c>
      <c r="Q1985" s="84" t="s">
        <v>3085</v>
      </c>
      <c r="R1985" s="84"/>
      <c r="S1985" s="84"/>
      <c r="T1985" s="84" t="s">
        <v>3547</v>
      </c>
      <c r="U1985" s="84"/>
      <c r="V1985" s="87" t="s">
        <v>5029</v>
      </c>
      <c r="W1985" s="86">
        <v>43166.798680555556</v>
      </c>
      <c r="X1985" s="87" t="s">
        <v>6542</v>
      </c>
      <c r="Y1985" s="84"/>
      <c r="Z1985" s="84"/>
      <c r="AA1985" s="90" t="s">
        <v>8121</v>
      </c>
      <c r="AB1985" s="84"/>
      <c r="AC1985" s="84" t="b">
        <v>0</v>
      </c>
      <c r="AD1985" s="84">
        <v>603</v>
      </c>
      <c r="AE1985" s="90" t="s">
        <v>243</v>
      </c>
      <c r="AF1985" s="84" t="b">
        <v>0</v>
      </c>
      <c r="AG1985" s="84" t="s">
        <v>525</v>
      </c>
      <c r="AH1985" s="84"/>
      <c r="AI1985" s="90" t="s">
        <v>243</v>
      </c>
      <c r="AJ1985" s="84" t="b">
        <v>0</v>
      </c>
      <c r="AK1985" s="84">
        <v>186</v>
      </c>
      <c r="AL1985" s="90" t="s">
        <v>243</v>
      </c>
      <c r="AM1985" s="84" t="s">
        <v>253</v>
      </c>
      <c r="AN1985" s="84" t="b">
        <v>0</v>
      </c>
      <c r="AO1985" s="90" t="s">
        <v>8121</v>
      </c>
      <c r="AP1985" s="84" t="s">
        <v>270</v>
      </c>
      <c r="AQ1985" s="84">
        <v>0</v>
      </c>
      <c r="AR1985" s="84">
        <v>0</v>
      </c>
      <c r="AS1985" s="84"/>
      <c r="AT1985" s="84"/>
      <c r="AU1985" s="84"/>
      <c r="AV1985" s="84"/>
      <c r="AW1985" s="84"/>
      <c r="AX1985" s="84"/>
      <c r="AY1985" s="84"/>
      <c r="AZ1985" s="84"/>
    </row>
    <row r="1986" spans="1:52" x14ac:dyDescent="0.25">
      <c r="A1986" s="69" t="s">
        <v>1906</v>
      </c>
      <c r="B1986" s="69" t="s">
        <v>1905</v>
      </c>
      <c r="C1986" s="70"/>
      <c r="D1986" s="71"/>
      <c r="E1986" s="72"/>
      <c r="F1986" s="73"/>
      <c r="G1986" s="70"/>
      <c r="H1986" s="74"/>
      <c r="I1986" s="75"/>
      <c r="J1986" s="75"/>
      <c r="K1986" s="36"/>
      <c r="L1986" s="82"/>
      <c r="M1986" s="82"/>
      <c r="N1986" s="77"/>
      <c r="O1986" s="84" t="s">
        <v>233</v>
      </c>
      <c r="P1986" s="86">
        <v>43168.063796296294</v>
      </c>
      <c r="Q1986" s="84" t="s">
        <v>3086</v>
      </c>
      <c r="R1986" s="84"/>
      <c r="S1986" s="84"/>
      <c r="T1986" s="84"/>
      <c r="U1986" s="84"/>
      <c r="V1986" s="87" t="s">
        <v>5030</v>
      </c>
      <c r="W1986" s="86">
        <v>43168.063796296294</v>
      </c>
      <c r="X1986" s="87" t="s">
        <v>6543</v>
      </c>
      <c r="Y1986" s="84"/>
      <c r="Z1986" s="84"/>
      <c r="AA1986" s="90" t="s">
        <v>8122</v>
      </c>
      <c r="AB1986" s="84"/>
      <c r="AC1986" s="84" t="b">
        <v>0</v>
      </c>
      <c r="AD1986" s="84">
        <v>0</v>
      </c>
      <c r="AE1986" s="90" t="s">
        <v>243</v>
      </c>
      <c r="AF1986" s="84" t="b">
        <v>0</v>
      </c>
      <c r="AG1986" s="84" t="s">
        <v>525</v>
      </c>
      <c r="AH1986" s="84"/>
      <c r="AI1986" s="90" t="s">
        <v>243</v>
      </c>
      <c r="AJ1986" s="84" t="b">
        <v>0</v>
      </c>
      <c r="AK1986" s="84">
        <v>186</v>
      </c>
      <c r="AL1986" s="90" t="s">
        <v>8121</v>
      </c>
      <c r="AM1986" s="84" t="s">
        <v>251</v>
      </c>
      <c r="AN1986" s="84" t="b">
        <v>0</v>
      </c>
      <c r="AO1986" s="90" t="s">
        <v>8121</v>
      </c>
      <c r="AP1986" s="84" t="s">
        <v>179</v>
      </c>
      <c r="AQ1986" s="84">
        <v>0</v>
      </c>
      <c r="AR1986" s="84">
        <v>0</v>
      </c>
      <c r="AS1986" s="84"/>
      <c r="AT1986" s="84"/>
      <c r="AU1986" s="84"/>
      <c r="AV1986" s="84"/>
      <c r="AW1986" s="84"/>
      <c r="AX1986" s="84"/>
      <c r="AY1986" s="84"/>
      <c r="AZ1986" s="84"/>
    </row>
    <row r="1987" spans="1:52" x14ac:dyDescent="0.25">
      <c r="A1987" s="69" t="s">
        <v>1907</v>
      </c>
      <c r="B1987" s="69" t="s">
        <v>2095</v>
      </c>
      <c r="C1987" s="70"/>
      <c r="D1987" s="71"/>
      <c r="E1987" s="72"/>
      <c r="F1987" s="73"/>
      <c r="G1987" s="70"/>
      <c r="H1987" s="74"/>
      <c r="I1987" s="75"/>
      <c r="J1987" s="75"/>
      <c r="K1987" s="36"/>
      <c r="L1987" s="82"/>
      <c r="M1987" s="82"/>
      <c r="N1987" s="77"/>
      <c r="O1987" s="84" t="s">
        <v>233</v>
      </c>
      <c r="P1987" s="86">
        <v>43168.063796296294</v>
      </c>
      <c r="Q1987" s="84" t="s">
        <v>2400</v>
      </c>
      <c r="R1987" s="84"/>
      <c r="S1987" s="84"/>
      <c r="T1987" s="84"/>
      <c r="U1987" s="84"/>
      <c r="V1987" s="87" t="s">
        <v>5031</v>
      </c>
      <c r="W1987" s="86">
        <v>43168.063796296294</v>
      </c>
      <c r="X1987" s="87" t="s">
        <v>6544</v>
      </c>
      <c r="Y1987" s="84"/>
      <c r="Z1987" s="84"/>
      <c r="AA1987" s="90" t="s">
        <v>8123</v>
      </c>
      <c r="AB1987" s="84"/>
      <c r="AC1987" s="84" t="b">
        <v>0</v>
      </c>
      <c r="AD1987" s="84">
        <v>0</v>
      </c>
      <c r="AE1987" s="90" t="s">
        <v>243</v>
      </c>
      <c r="AF1987" s="84" t="b">
        <v>0</v>
      </c>
      <c r="AG1987" s="84" t="s">
        <v>532</v>
      </c>
      <c r="AH1987" s="84"/>
      <c r="AI1987" s="90" t="s">
        <v>243</v>
      </c>
      <c r="AJ1987" s="84" t="b">
        <v>0</v>
      </c>
      <c r="AK1987" s="84">
        <v>369</v>
      </c>
      <c r="AL1987" s="90" t="s">
        <v>8332</v>
      </c>
      <c r="AM1987" s="84" t="s">
        <v>251</v>
      </c>
      <c r="AN1987" s="84" t="b">
        <v>0</v>
      </c>
      <c r="AO1987" s="90" t="s">
        <v>8332</v>
      </c>
      <c r="AP1987" s="84" t="s">
        <v>179</v>
      </c>
      <c r="AQ1987" s="84">
        <v>0</v>
      </c>
      <c r="AR1987" s="84">
        <v>0</v>
      </c>
      <c r="AS1987" s="84"/>
      <c r="AT1987" s="84"/>
      <c r="AU1987" s="84"/>
      <c r="AV1987" s="84"/>
      <c r="AW1987" s="84"/>
      <c r="AX1987" s="84"/>
      <c r="AY1987" s="84"/>
      <c r="AZ1987" s="84"/>
    </row>
    <row r="1988" spans="1:52" x14ac:dyDescent="0.25">
      <c r="A1988" s="69" t="s">
        <v>1908</v>
      </c>
      <c r="B1988" s="69" t="s">
        <v>1908</v>
      </c>
      <c r="C1988" s="70"/>
      <c r="D1988" s="71"/>
      <c r="E1988" s="72"/>
      <c r="F1988" s="73"/>
      <c r="G1988" s="70"/>
      <c r="H1988" s="74"/>
      <c r="I1988" s="75"/>
      <c r="J1988" s="75"/>
      <c r="K1988" s="36"/>
      <c r="L1988" s="82"/>
      <c r="M1988" s="82"/>
      <c r="N1988" s="77"/>
      <c r="O1988" s="84" t="s">
        <v>179</v>
      </c>
      <c r="P1988" s="86">
        <v>43168.063831018517</v>
      </c>
      <c r="Q1988" s="84" t="s">
        <v>3087</v>
      </c>
      <c r="R1988" s="87" t="s">
        <v>3399</v>
      </c>
      <c r="S1988" s="84" t="s">
        <v>3456</v>
      </c>
      <c r="T1988" s="84" t="s">
        <v>3600</v>
      </c>
      <c r="U1988" s="84"/>
      <c r="V1988" s="87" t="s">
        <v>5032</v>
      </c>
      <c r="W1988" s="86">
        <v>43168.063831018517</v>
      </c>
      <c r="X1988" s="87" t="s">
        <v>6545</v>
      </c>
      <c r="Y1988" s="84"/>
      <c r="Z1988" s="84"/>
      <c r="AA1988" s="90" t="s">
        <v>8124</v>
      </c>
      <c r="AB1988" s="84"/>
      <c r="AC1988" s="84" t="b">
        <v>0</v>
      </c>
      <c r="AD1988" s="84">
        <v>0</v>
      </c>
      <c r="AE1988" s="90" t="s">
        <v>243</v>
      </c>
      <c r="AF1988" s="84" t="b">
        <v>0</v>
      </c>
      <c r="AG1988" s="84" t="s">
        <v>248</v>
      </c>
      <c r="AH1988" s="84"/>
      <c r="AI1988" s="90" t="s">
        <v>243</v>
      </c>
      <c r="AJ1988" s="84" t="b">
        <v>0</v>
      </c>
      <c r="AK1988" s="84">
        <v>0</v>
      </c>
      <c r="AL1988" s="90" t="s">
        <v>243</v>
      </c>
      <c r="AM1988" s="84" t="s">
        <v>8529</v>
      </c>
      <c r="AN1988" s="84" t="b">
        <v>0</v>
      </c>
      <c r="AO1988" s="90" t="s">
        <v>8124</v>
      </c>
      <c r="AP1988" s="84" t="s">
        <v>179</v>
      </c>
      <c r="AQ1988" s="84">
        <v>0</v>
      </c>
      <c r="AR1988" s="84">
        <v>0</v>
      </c>
      <c r="AS1988" s="84"/>
      <c r="AT1988" s="84"/>
      <c r="AU1988" s="84"/>
      <c r="AV1988" s="84"/>
      <c r="AW1988" s="84"/>
      <c r="AX1988" s="84"/>
      <c r="AY1988" s="84"/>
      <c r="AZ1988" s="84"/>
    </row>
    <row r="1989" spans="1:52" x14ac:dyDescent="0.25">
      <c r="A1989" s="69" t="s">
        <v>1909</v>
      </c>
      <c r="B1989" s="69" t="s">
        <v>2095</v>
      </c>
      <c r="C1989" s="70"/>
      <c r="D1989" s="71"/>
      <c r="E1989" s="72"/>
      <c r="F1989" s="73"/>
      <c r="G1989" s="70"/>
      <c r="H1989" s="74"/>
      <c r="I1989" s="75"/>
      <c r="J1989" s="75"/>
      <c r="K1989" s="36"/>
      <c r="L1989" s="82"/>
      <c r="M1989" s="82"/>
      <c r="N1989" s="77"/>
      <c r="O1989" s="84" t="s">
        <v>233</v>
      </c>
      <c r="P1989" s="86">
        <v>43168.063842592594</v>
      </c>
      <c r="Q1989" s="84" t="s">
        <v>2400</v>
      </c>
      <c r="R1989" s="84"/>
      <c r="S1989" s="84"/>
      <c r="T1989" s="84"/>
      <c r="U1989" s="84"/>
      <c r="V1989" s="87" t="s">
        <v>5033</v>
      </c>
      <c r="W1989" s="86">
        <v>43168.063842592594</v>
      </c>
      <c r="X1989" s="87" t="s">
        <v>6546</v>
      </c>
      <c r="Y1989" s="84"/>
      <c r="Z1989" s="84"/>
      <c r="AA1989" s="90" t="s">
        <v>8125</v>
      </c>
      <c r="AB1989" s="84"/>
      <c r="AC1989" s="84" t="b">
        <v>0</v>
      </c>
      <c r="AD1989" s="84">
        <v>0</v>
      </c>
      <c r="AE1989" s="90" t="s">
        <v>243</v>
      </c>
      <c r="AF1989" s="84" t="b">
        <v>0</v>
      </c>
      <c r="AG1989" s="84" t="s">
        <v>532</v>
      </c>
      <c r="AH1989" s="84"/>
      <c r="AI1989" s="90" t="s">
        <v>243</v>
      </c>
      <c r="AJ1989" s="84" t="b">
        <v>0</v>
      </c>
      <c r="AK1989" s="84">
        <v>369</v>
      </c>
      <c r="AL1989" s="90" t="s">
        <v>8332</v>
      </c>
      <c r="AM1989" s="84" t="s">
        <v>252</v>
      </c>
      <c r="AN1989" s="84" t="b">
        <v>0</v>
      </c>
      <c r="AO1989" s="90" t="s">
        <v>8332</v>
      </c>
      <c r="AP1989" s="84" t="s">
        <v>179</v>
      </c>
      <c r="AQ1989" s="84">
        <v>0</v>
      </c>
      <c r="AR1989" s="84">
        <v>0</v>
      </c>
      <c r="AS1989" s="84"/>
      <c r="AT1989" s="84"/>
      <c r="AU1989" s="84"/>
      <c r="AV1989" s="84"/>
      <c r="AW1989" s="84"/>
      <c r="AX1989" s="84"/>
      <c r="AY1989" s="84"/>
      <c r="AZ1989" s="84"/>
    </row>
    <row r="1990" spans="1:52" x14ac:dyDescent="0.25">
      <c r="A1990" s="69" t="s">
        <v>1910</v>
      </c>
      <c r="B1990" s="69" t="s">
        <v>1910</v>
      </c>
      <c r="C1990" s="70"/>
      <c r="D1990" s="71"/>
      <c r="E1990" s="72"/>
      <c r="F1990" s="73"/>
      <c r="G1990" s="70"/>
      <c r="H1990" s="74"/>
      <c r="I1990" s="75"/>
      <c r="J1990" s="75"/>
      <c r="K1990" s="36"/>
      <c r="L1990" s="82"/>
      <c r="M1990" s="82"/>
      <c r="N1990" s="77"/>
      <c r="O1990" s="84" t="s">
        <v>179</v>
      </c>
      <c r="P1990" s="86">
        <v>43167.260416666664</v>
      </c>
      <c r="Q1990" s="84" t="s">
        <v>3088</v>
      </c>
      <c r="R1990" s="84"/>
      <c r="S1990" s="84"/>
      <c r="T1990" s="84" t="s">
        <v>3828</v>
      </c>
      <c r="U1990" s="87" t="s">
        <v>4043</v>
      </c>
      <c r="V1990" s="87" t="s">
        <v>4043</v>
      </c>
      <c r="W1990" s="86">
        <v>43167.260416666664</v>
      </c>
      <c r="X1990" s="87" t="s">
        <v>6547</v>
      </c>
      <c r="Y1990" s="84"/>
      <c r="Z1990" s="84"/>
      <c r="AA1990" s="90" t="s">
        <v>8126</v>
      </c>
      <c r="AB1990" s="84"/>
      <c r="AC1990" s="84" t="b">
        <v>0</v>
      </c>
      <c r="AD1990" s="84">
        <v>10</v>
      </c>
      <c r="AE1990" s="90" t="s">
        <v>243</v>
      </c>
      <c r="AF1990" s="84" t="b">
        <v>0</v>
      </c>
      <c r="AG1990" s="84" t="s">
        <v>8486</v>
      </c>
      <c r="AH1990" s="84"/>
      <c r="AI1990" s="90" t="s">
        <v>243</v>
      </c>
      <c r="AJ1990" s="84" t="b">
        <v>0</v>
      </c>
      <c r="AK1990" s="84">
        <v>177</v>
      </c>
      <c r="AL1990" s="90" t="s">
        <v>243</v>
      </c>
      <c r="AM1990" s="84" t="s">
        <v>252</v>
      </c>
      <c r="AN1990" s="84" t="b">
        <v>0</v>
      </c>
      <c r="AO1990" s="90" t="s">
        <v>8126</v>
      </c>
      <c r="AP1990" s="84" t="s">
        <v>270</v>
      </c>
      <c r="AQ1990" s="84">
        <v>0</v>
      </c>
      <c r="AR1990" s="84">
        <v>0</v>
      </c>
      <c r="AS1990" s="84"/>
      <c r="AT1990" s="84"/>
      <c r="AU1990" s="84"/>
      <c r="AV1990" s="84"/>
      <c r="AW1990" s="84"/>
      <c r="AX1990" s="84"/>
      <c r="AY1990" s="84"/>
      <c r="AZ1990" s="84"/>
    </row>
    <row r="1991" spans="1:52" x14ac:dyDescent="0.25">
      <c r="A1991" s="69" t="s">
        <v>1911</v>
      </c>
      <c r="B1991" s="69" t="s">
        <v>1910</v>
      </c>
      <c r="C1991" s="70"/>
      <c r="D1991" s="71"/>
      <c r="E1991" s="72"/>
      <c r="F1991" s="73"/>
      <c r="G1991" s="70"/>
      <c r="H1991" s="74"/>
      <c r="I1991" s="75"/>
      <c r="J1991" s="75"/>
      <c r="K1991" s="36"/>
      <c r="L1991" s="82"/>
      <c r="M1991" s="82"/>
      <c r="N1991" s="77"/>
      <c r="O1991" s="84" t="s">
        <v>233</v>
      </c>
      <c r="P1991" s="86">
        <v>43168.06386574074</v>
      </c>
      <c r="Q1991" s="84" t="s">
        <v>3089</v>
      </c>
      <c r="R1991" s="84"/>
      <c r="S1991" s="84"/>
      <c r="T1991" s="84" t="s">
        <v>3829</v>
      </c>
      <c r="U1991" s="84"/>
      <c r="V1991" s="87" t="s">
        <v>5034</v>
      </c>
      <c r="W1991" s="86">
        <v>43168.06386574074</v>
      </c>
      <c r="X1991" s="87" t="s">
        <v>6548</v>
      </c>
      <c r="Y1991" s="84"/>
      <c r="Z1991" s="84"/>
      <c r="AA1991" s="90" t="s">
        <v>8127</v>
      </c>
      <c r="AB1991" s="84"/>
      <c r="AC1991" s="84" t="b">
        <v>0</v>
      </c>
      <c r="AD1991" s="84">
        <v>0</v>
      </c>
      <c r="AE1991" s="90" t="s">
        <v>243</v>
      </c>
      <c r="AF1991" s="84" t="b">
        <v>0</v>
      </c>
      <c r="AG1991" s="84" t="s">
        <v>8486</v>
      </c>
      <c r="AH1991" s="84"/>
      <c r="AI1991" s="90" t="s">
        <v>243</v>
      </c>
      <c r="AJ1991" s="84" t="b">
        <v>0</v>
      </c>
      <c r="AK1991" s="84">
        <v>177</v>
      </c>
      <c r="AL1991" s="90" t="s">
        <v>8126</v>
      </c>
      <c r="AM1991" s="84" t="s">
        <v>252</v>
      </c>
      <c r="AN1991" s="84" t="b">
        <v>0</v>
      </c>
      <c r="AO1991" s="90" t="s">
        <v>8126</v>
      </c>
      <c r="AP1991" s="84" t="s">
        <v>179</v>
      </c>
      <c r="AQ1991" s="84">
        <v>0</v>
      </c>
      <c r="AR1991" s="84">
        <v>0</v>
      </c>
      <c r="AS1991" s="84"/>
      <c r="AT1991" s="84"/>
      <c r="AU1991" s="84"/>
      <c r="AV1991" s="84"/>
      <c r="AW1991" s="84"/>
      <c r="AX1991" s="84"/>
      <c r="AY1991" s="84"/>
      <c r="AZ1991" s="84"/>
    </row>
    <row r="1992" spans="1:52" x14ac:dyDescent="0.25">
      <c r="A1992" s="69" t="s">
        <v>1912</v>
      </c>
      <c r="B1992" s="69" t="s">
        <v>2082</v>
      </c>
      <c r="C1992" s="70"/>
      <c r="D1992" s="71"/>
      <c r="E1992" s="72"/>
      <c r="F1992" s="73"/>
      <c r="G1992" s="70"/>
      <c r="H1992" s="74"/>
      <c r="I1992" s="75"/>
      <c r="J1992" s="75"/>
      <c r="K1992" s="36"/>
      <c r="L1992" s="82"/>
      <c r="M1992" s="82"/>
      <c r="N1992" s="77"/>
      <c r="O1992" s="84" t="s">
        <v>233</v>
      </c>
      <c r="P1992" s="86">
        <v>43168.06386574074</v>
      </c>
      <c r="Q1992" s="84" t="s">
        <v>2397</v>
      </c>
      <c r="R1992" s="84"/>
      <c r="S1992" s="84"/>
      <c r="T1992" s="84"/>
      <c r="U1992" s="84"/>
      <c r="V1992" s="87" t="s">
        <v>5035</v>
      </c>
      <c r="W1992" s="86">
        <v>43168.06386574074</v>
      </c>
      <c r="X1992" s="87" t="s">
        <v>6549</v>
      </c>
      <c r="Y1992" s="84"/>
      <c r="Z1992" s="84"/>
      <c r="AA1992" s="90" t="s">
        <v>8128</v>
      </c>
      <c r="AB1992" s="84"/>
      <c r="AC1992" s="84" t="b">
        <v>0</v>
      </c>
      <c r="AD1992" s="84">
        <v>0</v>
      </c>
      <c r="AE1992" s="90" t="s">
        <v>243</v>
      </c>
      <c r="AF1992" s="84" t="b">
        <v>1</v>
      </c>
      <c r="AG1992" s="84" t="s">
        <v>248</v>
      </c>
      <c r="AH1992" s="84"/>
      <c r="AI1992" s="90" t="s">
        <v>8490</v>
      </c>
      <c r="AJ1992" s="84" t="b">
        <v>0</v>
      </c>
      <c r="AK1992" s="84">
        <v>6157</v>
      </c>
      <c r="AL1992" s="90" t="s">
        <v>8318</v>
      </c>
      <c r="AM1992" s="84" t="s">
        <v>253</v>
      </c>
      <c r="AN1992" s="84" t="b">
        <v>0</v>
      </c>
      <c r="AO1992" s="90" t="s">
        <v>8318</v>
      </c>
      <c r="AP1992" s="84" t="s">
        <v>179</v>
      </c>
      <c r="AQ1992" s="84">
        <v>0</v>
      </c>
      <c r="AR1992" s="84">
        <v>0</v>
      </c>
      <c r="AS1992" s="84"/>
      <c r="AT1992" s="84"/>
      <c r="AU1992" s="84"/>
      <c r="AV1992" s="84"/>
      <c r="AW1992" s="84"/>
      <c r="AX1992" s="84"/>
      <c r="AY1992" s="84"/>
      <c r="AZ1992" s="84"/>
    </row>
    <row r="1993" spans="1:52" x14ac:dyDescent="0.25">
      <c r="A1993" s="69" t="s">
        <v>1913</v>
      </c>
      <c r="B1993" s="69" t="s">
        <v>341</v>
      </c>
      <c r="C1993" s="70"/>
      <c r="D1993" s="71"/>
      <c r="E1993" s="72"/>
      <c r="F1993" s="73"/>
      <c r="G1993" s="70"/>
      <c r="H1993" s="74"/>
      <c r="I1993" s="75"/>
      <c r="J1993" s="75"/>
      <c r="K1993" s="36"/>
      <c r="L1993" s="82"/>
      <c r="M1993" s="82"/>
      <c r="N1993" s="77"/>
      <c r="O1993" s="84" t="s">
        <v>233</v>
      </c>
      <c r="P1993" s="86">
        <v>43168.063877314817</v>
      </c>
      <c r="Q1993" s="84" t="s">
        <v>2395</v>
      </c>
      <c r="R1993" s="84"/>
      <c r="S1993" s="84"/>
      <c r="T1993" s="84"/>
      <c r="U1993" s="84"/>
      <c r="V1993" s="87" t="s">
        <v>5036</v>
      </c>
      <c r="W1993" s="86">
        <v>43168.063877314817</v>
      </c>
      <c r="X1993" s="87" t="s">
        <v>6550</v>
      </c>
      <c r="Y1993" s="84"/>
      <c r="Z1993" s="84"/>
      <c r="AA1993" s="90" t="s">
        <v>8129</v>
      </c>
      <c r="AB1993" s="84"/>
      <c r="AC1993" s="84" t="b">
        <v>0</v>
      </c>
      <c r="AD1993" s="84">
        <v>0</v>
      </c>
      <c r="AE1993" s="90" t="s">
        <v>243</v>
      </c>
      <c r="AF1993" s="84" t="b">
        <v>0</v>
      </c>
      <c r="AG1993" s="84" t="s">
        <v>248</v>
      </c>
      <c r="AH1993" s="84"/>
      <c r="AI1993" s="90" t="s">
        <v>243</v>
      </c>
      <c r="AJ1993" s="84" t="b">
        <v>0</v>
      </c>
      <c r="AK1993" s="84">
        <v>1489</v>
      </c>
      <c r="AL1993" s="90" t="s">
        <v>7816</v>
      </c>
      <c r="AM1993" s="84" t="s">
        <v>252</v>
      </c>
      <c r="AN1993" s="84" t="b">
        <v>0</v>
      </c>
      <c r="AO1993" s="90" t="s">
        <v>7816</v>
      </c>
      <c r="AP1993" s="84" t="s">
        <v>179</v>
      </c>
      <c r="AQ1993" s="84">
        <v>0</v>
      </c>
      <c r="AR1993" s="84">
        <v>0</v>
      </c>
      <c r="AS1993" s="84"/>
      <c r="AT1993" s="84"/>
      <c r="AU1993" s="84"/>
      <c r="AV1993" s="84"/>
      <c r="AW1993" s="84"/>
      <c r="AX1993" s="84"/>
      <c r="AY1993" s="84"/>
      <c r="AZ1993" s="84"/>
    </row>
    <row r="1994" spans="1:52" x14ac:dyDescent="0.25">
      <c r="A1994" s="69" t="s">
        <v>1913</v>
      </c>
      <c r="B1994" s="69" t="s">
        <v>2135</v>
      </c>
      <c r="C1994" s="70"/>
      <c r="D1994" s="71"/>
      <c r="E1994" s="72"/>
      <c r="F1994" s="73"/>
      <c r="G1994" s="70"/>
      <c r="H1994" s="74"/>
      <c r="I1994" s="75"/>
      <c r="J1994" s="75"/>
      <c r="K1994" s="36"/>
      <c r="L1994" s="82"/>
      <c r="M1994" s="82"/>
      <c r="N1994" s="77"/>
      <c r="O1994" s="84" t="s">
        <v>233</v>
      </c>
      <c r="P1994" s="86">
        <v>43168.063877314817</v>
      </c>
      <c r="Q1994" s="84" t="s">
        <v>2395</v>
      </c>
      <c r="R1994" s="84"/>
      <c r="S1994" s="84"/>
      <c r="T1994" s="84"/>
      <c r="U1994" s="84"/>
      <c r="V1994" s="87" t="s">
        <v>5036</v>
      </c>
      <c r="W1994" s="86">
        <v>43168.063877314817</v>
      </c>
      <c r="X1994" s="87" t="s">
        <v>6550</v>
      </c>
      <c r="Y1994" s="84"/>
      <c r="Z1994" s="84"/>
      <c r="AA1994" s="90" t="s">
        <v>8129</v>
      </c>
      <c r="AB1994" s="84"/>
      <c r="AC1994" s="84" t="b">
        <v>0</v>
      </c>
      <c r="AD1994" s="84">
        <v>0</v>
      </c>
      <c r="AE1994" s="90" t="s">
        <v>243</v>
      </c>
      <c r="AF1994" s="84" t="b">
        <v>0</v>
      </c>
      <c r="AG1994" s="84" t="s">
        <v>248</v>
      </c>
      <c r="AH1994" s="84"/>
      <c r="AI1994" s="90" t="s">
        <v>243</v>
      </c>
      <c r="AJ1994" s="84" t="b">
        <v>0</v>
      </c>
      <c r="AK1994" s="84">
        <v>1489</v>
      </c>
      <c r="AL1994" s="90" t="s">
        <v>7816</v>
      </c>
      <c r="AM1994" s="84" t="s">
        <v>252</v>
      </c>
      <c r="AN1994" s="84" t="b">
        <v>0</v>
      </c>
      <c r="AO1994" s="90" t="s">
        <v>7816</v>
      </c>
      <c r="AP1994" s="84" t="s">
        <v>179</v>
      </c>
      <c r="AQ1994" s="84">
        <v>0</v>
      </c>
      <c r="AR1994" s="84">
        <v>0</v>
      </c>
      <c r="AS1994" s="84"/>
      <c r="AT1994" s="84"/>
      <c r="AU1994" s="84"/>
      <c r="AV1994" s="84"/>
      <c r="AW1994" s="84"/>
      <c r="AX1994" s="84"/>
      <c r="AY1994" s="84"/>
      <c r="AZ1994" s="84"/>
    </row>
    <row r="1995" spans="1:52" x14ac:dyDescent="0.25">
      <c r="A1995" s="69" t="s">
        <v>1913</v>
      </c>
      <c r="B1995" s="69" t="s">
        <v>2136</v>
      </c>
      <c r="C1995" s="70"/>
      <c r="D1995" s="71"/>
      <c r="E1995" s="72"/>
      <c r="F1995" s="73"/>
      <c r="G1995" s="70"/>
      <c r="H1995" s="74"/>
      <c r="I1995" s="75"/>
      <c r="J1995" s="75"/>
      <c r="K1995" s="36"/>
      <c r="L1995" s="82"/>
      <c r="M1995" s="82"/>
      <c r="N1995" s="77"/>
      <c r="O1995" s="84" t="s">
        <v>233</v>
      </c>
      <c r="P1995" s="86">
        <v>43168.063877314817</v>
      </c>
      <c r="Q1995" s="84" t="s">
        <v>2395</v>
      </c>
      <c r="R1995" s="84"/>
      <c r="S1995" s="84"/>
      <c r="T1995" s="84"/>
      <c r="U1995" s="84"/>
      <c r="V1995" s="87" t="s">
        <v>5036</v>
      </c>
      <c r="W1995" s="86">
        <v>43168.063877314817</v>
      </c>
      <c r="X1995" s="87" t="s">
        <v>6550</v>
      </c>
      <c r="Y1995" s="84"/>
      <c r="Z1995" s="84"/>
      <c r="AA1995" s="90" t="s">
        <v>8129</v>
      </c>
      <c r="AB1995" s="84"/>
      <c r="AC1995" s="84" t="b">
        <v>0</v>
      </c>
      <c r="AD1995" s="84">
        <v>0</v>
      </c>
      <c r="AE1995" s="90" t="s">
        <v>243</v>
      </c>
      <c r="AF1995" s="84" t="b">
        <v>0</v>
      </c>
      <c r="AG1995" s="84" t="s">
        <v>248</v>
      </c>
      <c r="AH1995" s="84"/>
      <c r="AI1995" s="90" t="s">
        <v>243</v>
      </c>
      <c r="AJ1995" s="84" t="b">
        <v>0</v>
      </c>
      <c r="AK1995" s="84">
        <v>1489</v>
      </c>
      <c r="AL1995" s="90" t="s">
        <v>7816</v>
      </c>
      <c r="AM1995" s="84" t="s">
        <v>252</v>
      </c>
      <c r="AN1995" s="84" t="b">
        <v>0</v>
      </c>
      <c r="AO1995" s="90" t="s">
        <v>7816</v>
      </c>
      <c r="AP1995" s="84" t="s">
        <v>179</v>
      </c>
      <c r="AQ1995" s="84">
        <v>0</v>
      </c>
      <c r="AR1995" s="84">
        <v>0</v>
      </c>
      <c r="AS1995" s="84"/>
      <c r="AT1995" s="84"/>
      <c r="AU1995" s="84"/>
      <c r="AV1995" s="84"/>
      <c r="AW1995" s="84"/>
      <c r="AX1995" s="84"/>
      <c r="AY1995" s="84"/>
      <c r="AZ1995" s="84"/>
    </row>
    <row r="1996" spans="1:52" x14ac:dyDescent="0.25">
      <c r="A1996" s="69" t="s">
        <v>1913</v>
      </c>
      <c r="B1996" s="69" t="s">
        <v>2137</v>
      </c>
      <c r="C1996" s="70"/>
      <c r="D1996" s="71"/>
      <c r="E1996" s="72"/>
      <c r="F1996" s="73"/>
      <c r="G1996" s="70"/>
      <c r="H1996" s="74"/>
      <c r="I1996" s="75"/>
      <c r="J1996" s="75"/>
      <c r="K1996" s="36"/>
      <c r="L1996" s="82"/>
      <c r="M1996" s="82"/>
      <c r="N1996" s="77"/>
      <c r="O1996" s="84" t="s">
        <v>233</v>
      </c>
      <c r="P1996" s="86">
        <v>43168.063877314817</v>
      </c>
      <c r="Q1996" s="84" t="s">
        <v>2395</v>
      </c>
      <c r="R1996" s="84"/>
      <c r="S1996" s="84"/>
      <c r="T1996" s="84"/>
      <c r="U1996" s="84"/>
      <c r="V1996" s="87" t="s">
        <v>5036</v>
      </c>
      <c r="W1996" s="86">
        <v>43168.063877314817</v>
      </c>
      <c r="X1996" s="87" t="s">
        <v>6550</v>
      </c>
      <c r="Y1996" s="84"/>
      <c r="Z1996" s="84"/>
      <c r="AA1996" s="90" t="s">
        <v>8129</v>
      </c>
      <c r="AB1996" s="84"/>
      <c r="AC1996" s="84" t="b">
        <v>0</v>
      </c>
      <c r="AD1996" s="84">
        <v>0</v>
      </c>
      <c r="AE1996" s="90" t="s">
        <v>243</v>
      </c>
      <c r="AF1996" s="84" t="b">
        <v>0</v>
      </c>
      <c r="AG1996" s="84" t="s">
        <v>248</v>
      </c>
      <c r="AH1996" s="84"/>
      <c r="AI1996" s="90" t="s">
        <v>243</v>
      </c>
      <c r="AJ1996" s="84" t="b">
        <v>0</v>
      </c>
      <c r="AK1996" s="84">
        <v>1489</v>
      </c>
      <c r="AL1996" s="90" t="s">
        <v>7816</v>
      </c>
      <c r="AM1996" s="84" t="s">
        <v>252</v>
      </c>
      <c r="AN1996" s="84" t="b">
        <v>0</v>
      </c>
      <c r="AO1996" s="90" t="s">
        <v>7816</v>
      </c>
      <c r="AP1996" s="84" t="s">
        <v>179</v>
      </c>
      <c r="AQ1996" s="84">
        <v>0</v>
      </c>
      <c r="AR1996" s="84">
        <v>0</v>
      </c>
      <c r="AS1996" s="84"/>
      <c r="AT1996" s="84"/>
      <c r="AU1996" s="84"/>
      <c r="AV1996" s="84"/>
      <c r="AW1996" s="84"/>
      <c r="AX1996" s="84"/>
      <c r="AY1996" s="84"/>
      <c r="AZ1996" s="84"/>
    </row>
    <row r="1997" spans="1:52" x14ac:dyDescent="0.25">
      <c r="A1997" s="69" t="s">
        <v>1913</v>
      </c>
      <c r="B1997" s="69" t="s">
        <v>2138</v>
      </c>
      <c r="C1997" s="70"/>
      <c r="D1997" s="71"/>
      <c r="E1997" s="72"/>
      <c r="F1997" s="73"/>
      <c r="G1997" s="70"/>
      <c r="H1997" s="74"/>
      <c r="I1997" s="75"/>
      <c r="J1997" s="75"/>
      <c r="K1997" s="36"/>
      <c r="L1997" s="82"/>
      <c r="M1997" s="82"/>
      <c r="N1997" s="77"/>
      <c r="O1997" s="84" t="s">
        <v>233</v>
      </c>
      <c r="P1997" s="86">
        <v>43168.063877314817</v>
      </c>
      <c r="Q1997" s="84" t="s">
        <v>2395</v>
      </c>
      <c r="R1997" s="84"/>
      <c r="S1997" s="84"/>
      <c r="T1997" s="84"/>
      <c r="U1997" s="84"/>
      <c r="V1997" s="87" t="s">
        <v>5036</v>
      </c>
      <c r="W1997" s="86">
        <v>43168.063877314817</v>
      </c>
      <c r="X1997" s="87" t="s">
        <v>6550</v>
      </c>
      <c r="Y1997" s="84"/>
      <c r="Z1997" s="84"/>
      <c r="AA1997" s="90" t="s">
        <v>8129</v>
      </c>
      <c r="AB1997" s="84"/>
      <c r="AC1997" s="84" t="b">
        <v>0</v>
      </c>
      <c r="AD1997" s="84">
        <v>0</v>
      </c>
      <c r="AE1997" s="90" t="s">
        <v>243</v>
      </c>
      <c r="AF1997" s="84" t="b">
        <v>0</v>
      </c>
      <c r="AG1997" s="84" t="s">
        <v>248</v>
      </c>
      <c r="AH1997" s="84"/>
      <c r="AI1997" s="90" t="s">
        <v>243</v>
      </c>
      <c r="AJ1997" s="84" t="b">
        <v>0</v>
      </c>
      <c r="AK1997" s="84">
        <v>1489</v>
      </c>
      <c r="AL1997" s="90" t="s">
        <v>7816</v>
      </c>
      <c r="AM1997" s="84" t="s">
        <v>252</v>
      </c>
      <c r="AN1997" s="84" t="b">
        <v>0</v>
      </c>
      <c r="AO1997" s="90" t="s">
        <v>7816</v>
      </c>
      <c r="AP1997" s="84" t="s">
        <v>179</v>
      </c>
      <c r="AQ1997" s="84">
        <v>0</v>
      </c>
      <c r="AR1997" s="84">
        <v>0</v>
      </c>
      <c r="AS1997" s="84"/>
      <c r="AT1997" s="84"/>
      <c r="AU1997" s="84"/>
      <c r="AV1997" s="84"/>
      <c r="AW1997" s="84"/>
      <c r="AX1997" s="84"/>
      <c r="AY1997" s="84"/>
      <c r="AZ1997" s="84"/>
    </row>
    <row r="1998" spans="1:52" x14ac:dyDescent="0.25">
      <c r="A1998" s="69" t="s">
        <v>1913</v>
      </c>
      <c r="B1998" s="69" t="s">
        <v>2139</v>
      </c>
      <c r="C1998" s="70"/>
      <c r="D1998" s="71"/>
      <c r="E1998" s="72"/>
      <c r="F1998" s="73"/>
      <c r="G1998" s="70"/>
      <c r="H1998" s="74"/>
      <c r="I1998" s="75"/>
      <c r="J1998" s="75"/>
      <c r="K1998" s="36"/>
      <c r="L1998" s="82"/>
      <c r="M1998" s="82"/>
      <c r="N1998" s="77"/>
      <c r="O1998" s="84" t="s">
        <v>233</v>
      </c>
      <c r="P1998" s="86">
        <v>43168.063877314817</v>
      </c>
      <c r="Q1998" s="84" t="s">
        <v>2395</v>
      </c>
      <c r="R1998" s="84"/>
      <c r="S1998" s="84"/>
      <c r="T1998" s="84"/>
      <c r="U1998" s="84"/>
      <c r="V1998" s="87" t="s">
        <v>5036</v>
      </c>
      <c r="W1998" s="86">
        <v>43168.063877314817</v>
      </c>
      <c r="X1998" s="87" t="s">
        <v>6550</v>
      </c>
      <c r="Y1998" s="84"/>
      <c r="Z1998" s="84"/>
      <c r="AA1998" s="90" t="s">
        <v>8129</v>
      </c>
      <c r="AB1998" s="84"/>
      <c r="AC1998" s="84" t="b">
        <v>0</v>
      </c>
      <c r="AD1998" s="84">
        <v>0</v>
      </c>
      <c r="AE1998" s="90" t="s">
        <v>243</v>
      </c>
      <c r="AF1998" s="84" t="b">
        <v>0</v>
      </c>
      <c r="AG1998" s="84" t="s">
        <v>248</v>
      </c>
      <c r="AH1998" s="84"/>
      <c r="AI1998" s="90" t="s">
        <v>243</v>
      </c>
      <c r="AJ1998" s="84" t="b">
        <v>0</v>
      </c>
      <c r="AK1998" s="84">
        <v>1489</v>
      </c>
      <c r="AL1998" s="90" t="s">
        <v>7816</v>
      </c>
      <c r="AM1998" s="84" t="s">
        <v>252</v>
      </c>
      <c r="AN1998" s="84" t="b">
        <v>0</v>
      </c>
      <c r="AO1998" s="90" t="s">
        <v>7816</v>
      </c>
      <c r="AP1998" s="84" t="s">
        <v>179</v>
      </c>
      <c r="AQ1998" s="84">
        <v>0</v>
      </c>
      <c r="AR1998" s="84">
        <v>0</v>
      </c>
      <c r="AS1998" s="84"/>
      <c r="AT1998" s="84"/>
      <c r="AU1998" s="84"/>
      <c r="AV1998" s="84"/>
      <c r="AW1998" s="84"/>
      <c r="AX1998" s="84"/>
      <c r="AY1998" s="84"/>
      <c r="AZ1998" s="84"/>
    </row>
    <row r="1999" spans="1:52" x14ac:dyDescent="0.25">
      <c r="A1999" s="69" t="s">
        <v>1913</v>
      </c>
      <c r="B1999" s="69" t="s">
        <v>2140</v>
      </c>
      <c r="C1999" s="70"/>
      <c r="D1999" s="71"/>
      <c r="E1999" s="72"/>
      <c r="F1999" s="73"/>
      <c r="G1999" s="70"/>
      <c r="H1999" s="74"/>
      <c r="I1999" s="75"/>
      <c r="J1999" s="75"/>
      <c r="K1999" s="36"/>
      <c r="L1999" s="82"/>
      <c r="M1999" s="82"/>
      <c r="N1999" s="77"/>
      <c r="O1999" s="84" t="s">
        <v>233</v>
      </c>
      <c r="P1999" s="86">
        <v>43168.063877314817</v>
      </c>
      <c r="Q1999" s="84" t="s">
        <v>2395</v>
      </c>
      <c r="R1999" s="84"/>
      <c r="S1999" s="84"/>
      <c r="T1999" s="84"/>
      <c r="U1999" s="84"/>
      <c r="V1999" s="87" t="s">
        <v>5036</v>
      </c>
      <c r="W1999" s="86">
        <v>43168.063877314817</v>
      </c>
      <c r="X1999" s="87" t="s">
        <v>6550</v>
      </c>
      <c r="Y1999" s="84"/>
      <c r="Z1999" s="84"/>
      <c r="AA1999" s="90" t="s">
        <v>8129</v>
      </c>
      <c r="AB1999" s="84"/>
      <c r="AC1999" s="84" t="b">
        <v>0</v>
      </c>
      <c r="AD1999" s="84">
        <v>0</v>
      </c>
      <c r="AE1999" s="90" t="s">
        <v>243</v>
      </c>
      <c r="AF1999" s="84" t="b">
        <v>0</v>
      </c>
      <c r="AG1999" s="84" t="s">
        <v>248</v>
      </c>
      <c r="AH1999" s="84"/>
      <c r="AI1999" s="90" t="s">
        <v>243</v>
      </c>
      <c r="AJ1999" s="84" t="b">
        <v>0</v>
      </c>
      <c r="AK1999" s="84">
        <v>1489</v>
      </c>
      <c r="AL1999" s="90" t="s">
        <v>7816</v>
      </c>
      <c r="AM1999" s="84" t="s">
        <v>252</v>
      </c>
      <c r="AN1999" s="84" t="b">
        <v>0</v>
      </c>
      <c r="AO1999" s="90" t="s">
        <v>7816</v>
      </c>
      <c r="AP1999" s="84" t="s">
        <v>179</v>
      </c>
      <c r="AQ1999" s="84">
        <v>0</v>
      </c>
      <c r="AR1999" s="84">
        <v>0</v>
      </c>
      <c r="AS1999" s="84"/>
      <c r="AT1999" s="84"/>
      <c r="AU1999" s="84"/>
      <c r="AV1999" s="84"/>
      <c r="AW1999" s="84"/>
      <c r="AX1999" s="84"/>
      <c r="AY1999" s="84"/>
      <c r="AZ1999" s="84"/>
    </row>
    <row r="2000" spans="1:52" x14ac:dyDescent="0.25">
      <c r="A2000" s="69" t="s">
        <v>1913</v>
      </c>
      <c r="B2000" s="69" t="s">
        <v>2141</v>
      </c>
      <c r="C2000" s="70"/>
      <c r="D2000" s="71"/>
      <c r="E2000" s="72"/>
      <c r="F2000" s="73"/>
      <c r="G2000" s="70"/>
      <c r="H2000" s="74"/>
      <c r="I2000" s="75"/>
      <c r="J2000" s="75"/>
      <c r="K2000" s="36"/>
      <c r="L2000" s="82"/>
      <c r="M2000" s="82"/>
      <c r="N2000" s="77"/>
      <c r="O2000" s="84" t="s">
        <v>233</v>
      </c>
      <c r="P2000" s="86">
        <v>43168.063877314817</v>
      </c>
      <c r="Q2000" s="84" t="s">
        <v>2395</v>
      </c>
      <c r="R2000" s="84"/>
      <c r="S2000" s="84"/>
      <c r="T2000" s="84"/>
      <c r="U2000" s="84"/>
      <c r="V2000" s="87" t="s">
        <v>5036</v>
      </c>
      <c r="W2000" s="86">
        <v>43168.063877314817</v>
      </c>
      <c r="X2000" s="87" t="s">
        <v>6550</v>
      </c>
      <c r="Y2000" s="84"/>
      <c r="Z2000" s="84"/>
      <c r="AA2000" s="90" t="s">
        <v>8129</v>
      </c>
      <c r="AB2000" s="84"/>
      <c r="AC2000" s="84" t="b">
        <v>0</v>
      </c>
      <c r="AD2000" s="84">
        <v>0</v>
      </c>
      <c r="AE2000" s="90" t="s">
        <v>243</v>
      </c>
      <c r="AF2000" s="84" t="b">
        <v>0</v>
      </c>
      <c r="AG2000" s="84" t="s">
        <v>248</v>
      </c>
      <c r="AH2000" s="84"/>
      <c r="AI2000" s="90" t="s">
        <v>243</v>
      </c>
      <c r="AJ2000" s="84" t="b">
        <v>0</v>
      </c>
      <c r="AK2000" s="84">
        <v>1489</v>
      </c>
      <c r="AL2000" s="90" t="s">
        <v>7816</v>
      </c>
      <c r="AM2000" s="84" t="s">
        <v>252</v>
      </c>
      <c r="AN2000" s="84" t="b">
        <v>0</v>
      </c>
      <c r="AO2000" s="90" t="s">
        <v>7816</v>
      </c>
      <c r="AP2000" s="84" t="s">
        <v>179</v>
      </c>
      <c r="AQ2000" s="84">
        <v>0</v>
      </c>
      <c r="AR2000" s="84">
        <v>0</v>
      </c>
      <c r="AS2000" s="84"/>
      <c r="AT2000" s="84"/>
      <c r="AU2000" s="84"/>
      <c r="AV2000" s="84"/>
      <c r="AW2000" s="84"/>
      <c r="AX2000" s="84"/>
      <c r="AY2000" s="84"/>
      <c r="AZ2000" s="84"/>
    </row>
    <row r="2001" spans="1:52" x14ac:dyDescent="0.25">
      <c r="A2001" s="69" t="s">
        <v>1913</v>
      </c>
      <c r="B2001" s="69" t="s">
        <v>2142</v>
      </c>
      <c r="C2001" s="70"/>
      <c r="D2001" s="71"/>
      <c r="E2001" s="72"/>
      <c r="F2001" s="73"/>
      <c r="G2001" s="70"/>
      <c r="H2001" s="74"/>
      <c r="I2001" s="75"/>
      <c r="J2001" s="75"/>
      <c r="K2001" s="36"/>
      <c r="L2001" s="82"/>
      <c r="M2001" s="82"/>
      <c r="N2001" s="77"/>
      <c r="O2001" s="84" t="s">
        <v>233</v>
      </c>
      <c r="P2001" s="86">
        <v>43168.063877314817</v>
      </c>
      <c r="Q2001" s="84" t="s">
        <v>2395</v>
      </c>
      <c r="R2001" s="84"/>
      <c r="S2001" s="84"/>
      <c r="T2001" s="84"/>
      <c r="U2001" s="84"/>
      <c r="V2001" s="87" t="s">
        <v>5036</v>
      </c>
      <c r="W2001" s="86">
        <v>43168.063877314817</v>
      </c>
      <c r="X2001" s="87" t="s">
        <v>6550</v>
      </c>
      <c r="Y2001" s="84"/>
      <c r="Z2001" s="84"/>
      <c r="AA2001" s="90" t="s">
        <v>8129</v>
      </c>
      <c r="AB2001" s="84"/>
      <c r="AC2001" s="84" t="b">
        <v>0</v>
      </c>
      <c r="AD2001" s="84">
        <v>0</v>
      </c>
      <c r="AE2001" s="90" t="s">
        <v>243</v>
      </c>
      <c r="AF2001" s="84" t="b">
        <v>0</v>
      </c>
      <c r="AG2001" s="84" t="s">
        <v>248</v>
      </c>
      <c r="AH2001" s="84"/>
      <c r="AI2001" s="90" t="s">
        <v>243</v>
      </c>
      <c r="AJ2001" s="84" t="b">
        <v>0</v>
      </c>
      <c r="AK2001" s="84">
        <v>1489</v>
      </c>
      <c r="AL2001" s="90" t="s">
        <v>7816</v>
      </c>
      <c r="AM2001" s="84" t="s">
        <v>252</v>
      </c>
      <c r="AN2001" s="84" t="b">
        <v>0</v>
      </c>
      <c r="AO2001" s="90" t="s">
        <v>7816</v>
      </c>
      <c r="AP2001" s="84" t="s">
        <v>179</v>
      </c>
      <c r="AQ2001" s="84">
        <v>0</v>
      </c>
      <c r="AR2001" s="84">
        <v>0</v>
      </c>
      <c r="AS2001" s="84"/>
      <c r="AT2001" s="84"/>
      <c r="AU2001" s="84"/>
      <c r="AV2001" s="84"/>
      <c r="AW2001" s="84"/>
      <c r="AX2001" s="84"/>
      <c r="AY2001" s="84"/>
      <c r="AZ2001" s="84"/>
    </row>
    <row r="2002" spans="1:52" x14ac:dyDescent="0.25">
      <c r="A2002" s="69" t="s">
        <v>1913</v>
      </c>
      <c r="B2002" s="69" t="s">
        <v>231</v>
      </c>
      <c r="C2002" s="70"/>
      <c r="D2002" s="71"/>
      <c r="E2002" s="72"/>
      <c r="F2002" s="73"/>
      <c r="G2002" s="70"/>
      <c r="H2002" s="74"/>
      <c r="I2002" s="75"/>
      <c r="J2002" s="75"/>
      <c r="K2002" s="36"/>
      <c r="L2002" s="82"/>
      <c r="M2002" s="82"/>
      <c r="N2002" s="77"/>
      <c r="O2002" s="84" t="s">
        <v>233</v>
      </c>
      <c r="P2002" s="86">
        <v>43168.063877314817</v>
      </c>
      <c r="Q2002" s="84" t="s">
        <v>2395</v>
      </c>
      <c r="R2002" s="84"/>
      <c r="S2002" s="84"/>
      <c r="T2002" s="84"/>
      <c r="U2002" s="84"/>
      <c r="V2002" s="87" t="s">
        <v>5036</v>
      </c>
      <c r="W2002" s="86">
        <v>43168.063877314817</v>
      </c>
      <c r="X2002" s="87" t="s">
        <v>6550</v>
      </c>
      <c r="Y2002" s="84"/>
      <c r="Z2002" s="84"/>
      <c r="AA2002" s="90" t="s">
        <v>8129</v>
      </c>
      <c r="AB2002" s="84"/>
      <c r="AC2002" s="84" t="b">
        <v>0</v>
      </c>
      <c r="AD2002" s="84">
        <v>0</v>
      </c>
      <c r="AE2002" s="90" t="s">
        <v>243</v>
      </c>
      <c r="AF2002" s="84" t="b">
        <v>0</v>
      </c>
      <c r="AG2002" s="84" t="s">
        <v>248</v>
      </c>
      <c r="AH2002" s="84"/>
      <c r="AI2002" s="90" t="s">
        <v>243</v>
      </c>
      <c r="AJ2002" s="84" t="b">
        <v>0</v>
      </c>
      <c r="AK2002" s="84">
        <v>1489</v>
      </c>
      <c r="AL2002" s="90" t="s">
        <v>7816</v>
      </c>
      <c r="AM2002" s="84" t="s">
        <v>252</v>
      </c>
      <c r="AN2002" s="84" t="b">
        <v>0</v>
      </c>
      <c r="AO2002" s="90" t="s">
        <v>7816</v>
      </c>
      <c r="AP2002" s="84" t="s">
        <v>179</v>
      </c>
      <c r="AQ2002" s="84">
        <v>0</v>
      </c>
      <c r="AR2002" s="84">
        <v>0</v>
      </c>
      <c r="AS2002" s="84"/>
      <c r="AT2002" s="84"/>
      <c r="AU2002" s="84"/>
      <c r="AV2002" s="84"/>
      <c r="AW2002" s="84"/>
      <c r="AX2002" s="84"/>
      <c r="AY2002" s="84"/>
      <c r="AZ2002" s="84"/>
    </row>
    <row r="2003" spans="1:52" x14ac:dyDescent="0.25">
      <c r="A2003" s="69" t="s">
        <v>1914</v>
      </c>
      <c r="B2003" s="69" t="s">
        <v>1598</v>
      </c>
      <c r="C2003" s="70"/>
      <c r="D2003" s="71"/>
      <c r="E2003" s="72"/>
      <c r="F2003" s="73"/>
      <c r="G2003" s="70"/>
      <c r="H2003" s="74"/>
      <c r="I2003" s="75"/>
      <c r="J2003" s="75"/>
      <c r="K2003" s="36"/>
      <c r="L2003" s="82"/>
      <c r="M2003" s="82"/>
      <c r="N2003" s="77"/>
      <c r="O2003" s="84" t="s">
        <v>233</v>
      </c>
      <c r="P2003" s="86">
        <v>43168.06391203704</v>
      </c>
      <c r="Q2003" s="84" t="s">
        <v>2926</v>
      </c>
      <c r="R2003" s="84"/>
      <c r="S2003" s="84"/>
      <c r="T2003" s="84" t="s">
        <v>3768</v>
      </c>
      <c r="U2003" s="84"/>
      <c r="V2003" s="87" t="s">
        <v>5037</v>
      </c>
      <c r="W2003" s="86">
        <v>43168.06391203704</v>
      </c>
      <c r="X2003" s="87" t="s">
        <v>6551</v>
      </c>
      <c r="Y2003" s="84"/>
      <c r="Z2003" s="84"/>
      <c r="AA2003" s="90" t="s">
        <v>8130</v>
      </c>
      <c r="AB2003" s="84"/>
      <c r="AC2003" s="84" t="b">
        <v>0</v>
      </c>
      <c r="AD2003" s="84">
        <v>0</v>
      </c>
      <c r="AE2003" s="90" t="s">
        <v>243</v>
      </c>
      <c r="AF2003" s="84" t="b">
        <v>0</v>
      </c>
      <c r="AG2003" s="84" t="s">
        <v>250</v>
      </c>
      <c r="AH2003" s="84"/>
      <c r="AI2003" s="90" t="s">
        <v>243</v>
      </c>
      <c r="AJ2003" s="84" t="b">
        <v>0</v>
      </c>
      <c r="AK2003" s="84">
        <v>11</v>
      </c>
      <c r="AL2003" s="90" t="s">
        <v>7756</v>
      </c>
      <c r="AM2003" s="84" t="s">
        <v>251</v>
      </c>
      <c r="AN2003" s="84" t="b">
        <v>0</v>
      </c>
      <c r="AO2003" s="90" t="s">
        <v>7756</v>
      </c>
      <c r="AP2003" s="84" t="s">
        <v>179</v>
      </c>
      <c r="AQ2003" s="84">
        <v>0</v>
      </c>
      <c r="AR2003" s="84">
        <v>0</v>
      </c>
      <c r="AS2003" s="84"/>
      <c r="AT2003" s="84"/>
      <c r="AU2003" s="84"/>
      <c r="AV2003" s="84"/>
      <c r="AW2003" s="84"/>
      <c r="AX2003" s="84"/>
      <c r="AY2003" s="84"/>
      <c r="AZ2003" s="84"/>
    </row>
    <row r="2004" spans="1:52" x14ac:dyDescent="0.25">
      <c r="A2004" s="69" t="s">
        <v>1915</v>
      </c>
      <c r="B2004" s="69" t="s">
        <v>2348</v>
      </c>
      <c r="C2004" s="70"/>
      <c r="D2004" s="71"/>
      <c r="E2004" s="72"/>
      <c r="F2004" s="73"/>
      <c r="G2004" s="70"/>
      <c r="H2004" s="74"/>
      <c r="I2004" s="75"/>
      <c r="J2004" s="75"/>
      <c r="K2004" s="36"/>
      <c r="L2004" s="82"/>
      <c r="M2004" s="82"/>
      <c r="N2004" s="77"/>
      <c r="O2004" s="84" t="s">
        <v>233</v>
      </c>
      <c r="P2004" s="86">
        <v>43168.063923611109</v>
      </c>
      <c r="Q2004" s="84" t="s">
        <v>3090</v>
      </c>
      <c r="R2004" s="87" t="s">
        <v>3400</v>
      </c>
      <c r="S2004" s="84" t="s">
        <v>3532</v>
      </c>
      <c r="T2004" s="84" t="s">
        <v>3556</v>
      </c>
      <c r="U2004" s="84"/>
      <c r="V2004" s="87" t="s">
        <v>5038</v>
      </c>
      <c r="W2004" s="86">
        <v>43168.063923611109</v>
      </c>
      <c r="X2004" s="87" t="s">
        <v>6552</v>
      </c>
      <c r="Y2004" s="84"/>
      <c r="Z2004" s="84"/>
      <c r="AA2004" s="90" t="s">
        <v>8131</v>
      </c>
      <c r="AB2004" s="84"/>
      <c r="AC2004" s="84" t="b">
        <v>0</v>
      </c>
      <c r="AD2004" s="84">
        <v>0</v>
      </c>
      <c r="AE2004" s="90" t="s">
        <v>243</v>
      </c>
      <c r="AF2004" s="84" t="b">
        <v>0</v>
      </c>
      <c r="AG2004" s="84" t="s">
        <v>248</v>
      </c>
      <c r="AH2004" s="84"/>
      <c r="AI2004" s="90" t="s">
        <v>243</v>
      </c>
      <c r="AJ2004" s="84" t="b">
        <v>0</v>
      </c>
      <c r="AK2004" s="84">
        <v>0</v>
      </c>
      <c r="AL2004" s="90" t="s">
        <v>243</v>
      </c>
      <c r="AM2004" s="84" t="s">
        <v>253</v>
      </c>
      <c r="AN2004" s="84" t="b">
        <v>0</v>
      </c>
      <c r="AO2004" s="90" t="s">
        <v>8131</v>
      </c>
      <c r="AP2004" s="84" t="s">
        <v>179</v>
      </c>
      <c r="AQ2004" s="84">
        <v>0</v>
      </c>
      <c r="AR2004" s="84">
        <v>0</v>
      </c>
      <c r="AS2004" s="84"/>
      <c r="AT2004" s="84"/>
      <c r="AU2004" s="84"/>
      <c r="AV2004" s="84"/>
      <c r="AW2004" s="84"/>
      <c r="AX2004" s="84"/>
      <c r="AY2004" s="84"/>
      <c r="AZ2004" s="84"/>
    </row>
    <row r="2005" spans="1:52" x14ac:dyDescent="0.25">
      <c r="A2005" s="69" t="s">
        <v>1916</v>
      </c>
      <c r="B2005" s="69" t="s">
        <v>1978</v>
      </c>
      <c r="C2005" s="70"/>
      <c r="D2005" s="71"/>
      <c r="E2005" s="72"/>
      <c r="F2005" s="73"/>
      <c r="G2005" s="70"/>
      <c r="H2005" s="74"/>
      <c r="I2005" s="75"/>
      <c r="J2005" s="75"/>
      <c r="K2005" s="36"/>
      <c r="L2005" s="82"/>
      <c r="M2005" s="82"/>
      <c r="N2005" s="77"/>
      <c r="O2005" s="84" t="s">
        <v>233</v>
      </c>
      <c r="P2005" s="86">
        <v>43168.063935185186</v>
      </c>
      <c r="Q2005" s="84" t="s">
        <v>2428</v>
      </c>
      <c r="R2005" s="84"/>
      <c r="S2005" s="84"/>
      <c r="T2005" s="84" t="s">
        <v>3585</v>
      </c>
      <c r="U2005" s="84"/>
      <c r="V2005" s="87" t="s">
        <v>5039</v>
      </c>
      <c r="W2005" s="86">
        <v>43168.063935185186</v>
      </c>
      <c r="X2005" s="87" t="s">
        <v>6553</v>
      </c>
      <c r="Y2005" s="84"/>
      <c r="Z2005" s="84"/>
      <c r="AA2005" s="90" t="s">
        <v>8132</v>
      </c>
      <c r="AB2005" s="84"/>
      <c r="AC2005" s="84" t="b">
        <v>0</v>
      </c>
      <c r="AD2005" s="84">
        <v>0</v>
      </c>
      <c r="AE2005" s="90" t="s">
        <v>243</v>
      </c>
      <c r="AF2005" s="84" t="b">
        <v>0</v>
      </c>
      <c r="AG2005" s="84" t="s">
        <v>248</v>
      </c>
      <c r="AH2005" s="84"/>
      <c r="AI2005" s="90" t="s">
        <v>243</v>
      </c>
      <c r="AJ2005" s="84" t="b">
        <v>0</v>
      </c>
      <c r="AK2005" s="84">
        <v>165</v>
      </c>
      <c r="AL2005" s="90" t="s">
        <v>8197</v>
      </c>
      <c r="AM2005" s="84" t="s">
        <v>251</v>
      </c>
      <c r="AN2005" s="84" t="b">
        <v>0</v>
      </c>
      <c r="AO2005" s="90" t="s">
        <v>8197</v>
      </c>
      <c r="AP2005" s="84" t="s">
        <v>179</v>
      </c>
      <c r="AQ2005" s="84">
        <v>0</v>
      </c>
      <c r="AR2005" s="84">
        <v>0</v>
      </c>
      <c r="AS2005" s="84"/>
      <c r="AT2005" s="84"/>
      <c r="AU2005" s="84"/>
      <c r="AV2005" s="84"/>
      <c r="AW2005" s="84"/>
      <c r="AX2005" s="84"/>
      <c r="AY2005" s="84"/>
      <c r="AZ2005" s="84"/>
    </row>
    <row r="2006" spans="1:52" x14ac:dyDescent="0.25">
      <c r="A2006" s="69" t="s">
        <v>1917</v>
      </c>
      <c r="B2006" s="69" t="s">
        <v>217</v>
      </c>
      <c r="C2006" s="70"/>
      <c r="D2006" s="71"/>
      <c r="E2006" s="72"/>
      <c r="F2006" s="73"/>
      <c r="G2006" s="70"/>
      <c r="H2006" s="74"/>
      <c r="I2006" s="75"/>
      <c r="J2006" s="75"/>
      <c r="K2006" s="36"/>
      <c r="L2006" s="82"/>
      <c r="M2006" s="82"/>
      <c r="N2006" s="77"/>
      <c r="O2006" s="84" t="s">
        <v>233</v>
      </c>
      <c r="P2006" s="86">
        <v>43167.722291666665</v>
      </c>
      <c r="Q2006" s="84" t="s">
        <v>3091</v>
      </c>
      <c r="R2006" s="84"/>
      <c r="S2006" s="84"/>
      <c r="T2006" s="84" t="s">
        <v>3830</v>
      </c>
      <c r="U2006" s="84"/>
      <c r="V2006" s="87" t="s">
        <v>5040</v>
      </c>
      <c r="W2006" s="86">
        <v>43167.722291666665</v>
      </c>
      <c r="X2006" s="87" t="s">
        <v>6554</v>
      </c>
      <c r="Y2006" s="84"/>
      <c r="Z2006" s="84"/>
      <c r="AA2006" s="90" t="s">
        <v>8133</v>
      </c>
      <c r="AB2006" s="84"/>
      <c r="AC2006" s="84" t="b">
        <v>0</v>
      </c>
      <c r="AD2006" s="84">
        <v>116</v>
      </c>
      <c r="AE2006" s="90" t="s">
        <v>243</v>
      </c>
      <c r="AF2006" s="84" t="b">
        <v>0</v>
      </c>
      <c r="AG2006" s="84" t="s">
        <v>248</v>
      </c>
      <c r="AH2006" s="84"/>
      <c r="AI2006" s="90" t="s">
        <v>243</v>
      </c>
      <c r="AJ2006" s="84" t="b">
        <v>0</v>
      </c>
      <c r="AK2006" s="84">
        <v>58</v>
      </c>
      <c r="AL2006" s="90" t="s">
        <v>243</v>
      </c>
      <c r="AM2006" s="84" t="s">
        <v>260</v>
      </c>
      <c r="AN2006" s="84" t="b">
        <v>0</v>
      </c>
      <c r="AO2006" s="90" t="s">
        <v>8133</v>
      </c>
      <c r="AP2006" s="84" t="s">
        <v>270</v>
      </c>
      <c r="AQ2006" s="84">
        <v>0</v>
      </c>
      <c r="AR2006" s="84">
        <v>0</v>
      </c>
      <c r="AS2006" s="84"/>
      <c r="AT2006" s="84"/>
      <c r="AU2006" s="84"/>
      <c r="AV2006" s="84"/>
      <c r="AW2006" s="84"/>
      <c r="AX2006" s="84"/>
      <c r="AY2006" s="84"/>
      <c r="AZ2006" s="84"/>
    </row>
    <row r="2007" spans="1:52" x14ac:dyDescent="0.25">
      <c r="A2007" s="69" t="s">
        <v>1917</v>
      </c>
      <c r="B2007" s="69" t="s">
        <v>217</v>
      </c>
      <c r="C2007" s="70"/>
      <c r="D2007" s="71"/>
      <c r="E2007" s="72"/>
      <c r="F2007" s="73"/>
      <c r="G2007" s="70"/>
      <c r="H2007" s="74"/>
      <c r="I2007" s="75"/>
      <c r="J2007" s="75"/>
      <c r="K2007" s="36"/>
      <c r="L2007" s="82"/>
      <c r="M2007" s="82"/>
      <c r="N2007" s="77"/>
      <c r="O2007" s="84" t="s">
        <v>233</v>
      </c>
      <c r="P2007" s="86">
        <v>43168.041886574072</v>
      </c>
      <c r="Q2007" s="84" t="s">
        <v>3092</v>
      </c>
      <c r="R2007" s="84"/>
      <c r="S2007" s="84"/>
      <c r="T2007" s="84" t="s">
        <v>3831</v>
      </c>
      <c r="U2007" s="84"/>
      <c r="V2007" s="87" t="s">
        <v>5040</v>
      </c>
      <c r="W2007" s="86">
        <v>43168.041886574072</v>
      </c>
      <c r="X2007" s="87" t="s">
        <v>6555</v>
      </c>
      <c r="Y2007" s="84"/>
      <c r="Z2007" s="84"/>
      <c r="AA2007" s="90" t="s">
        <v>8134</v>
      </c>
      <c r="AB2007" s="84"/>
      <c r="AC2007" s="84" t="b">
        <v>0</v>
      </c>
      <c r="AD2007" s="84">
        <v>44</v>
      </c>
      <c r="AE2007" s="90" t="s">
        <v>243</v>
      </c>
      <c r="AF2007" s="84" t="b">
        <v>0</v>
      </c>
      <c r="AG2007" s="84" t="s">
        <v>248</v>
      </c>
      <c r="AH2007" s="84"/>
      <c r="AI2007" s="90" t="s">
        <v>243</v>
      </c>
      <c r="AJ2007" s="84" t="b">
        <v>0</v>
      </c>
      <c r="AK2007" s="84">
        <v>17</v>
      </c>
      <c r="AL2007" s="90" t="s">
        <v>243</v>
      </c>
      <c r="AM2007" s="84" t="s">
        <v>260</v>
      </c>
      <c r="AN2007" s="84" t="b">
        <v>0</v>
      </c>
      <c r="AO2007" s="90" t="s">
        <v>8134</v>
      </c>
      <c r="AP2007" s="84" t="s">
        <v>270</v>
      </c>
      <c r="AQ2007" s="84">
        <v>0</v>
      </c>
      <c r="AR2007" s="84">
        <v>0</v>
      </c>
      <c r="AS2007" s="84"/>
      <c r="AT2007" s="84"/>
      <c r="AU2007" s="84"/>
      <c r="AV2007" s="84"/>
      <c r="AW2007" s="84"/>
      <c r="AX2007" s="84"/>
      <c r="AY2007" s="84"/>
      <c r="AZ2007" s="84"/>
    </row>
    <row r="2008" spans="1:52" x14ac:dyDescent="0.25">
      <c r="A2008" s="69" t="s">
        <v>694</v>
      </c>
      <c r="B2008" s="69" t="s">
        <v>217</v>
      </c>
      <c r="C2008" s="70"/>
      <c r="D2008" s="71"/>
      <c r="E2008" s="72"/>
      <c r="F2008" s="73"/>
      <c r="G2008" s="70"/>
      <c r="H2008" s="74"/>
      <c r="I2008" s="75"/>
      <c r="J2008" s="75"/>
      <c r="K2008" s="36"/>
      <c r="L2008" s="82"/>
      <c r="M2008" s="82"/>
      <c r="N2008" s="77"/>
      <c r="O2008" s="84" t="s">
        <v>233</v>
      </c>
      <c r="P2008" s="86">
        <v>43167.583634259259</v>
      </c>
      <c r="Q2008" s="84" t="s">
        <v>2388</v>
      </c>
      <c r="R2008" s="87" t="s">
        <v>3214</v>
      </c>
      <c r="S2008" s="84" t="s">
        <v>3436</v>
      </c>
      <c r="T2008" s="84" t="s">
        <v>3563</v>
      </c>
      <c r="U2008" s="84"/>
      <c r="V2008" s="87" t="s">
        <v>4084</v>
      </c>
      <c r="W2008" s="86">
        <v>43167.583634259259</v>
      </c>
      <c r="X2008" s="87" t="s">
        <v>5199</v>
      </c>
      <c r="Y2008" s="84"/>
      <c r="Z2008" s="84"/>
      <c r="AA2008" s="90" t="s">
        <v>6778</v>
      </c>
      <c r="AB2008" s="90" t="s">
        <v>8335</v>
      </c>
      <c r="AC2008" s="84" t="b">
        <v>0</v>
      </c>
      <c r="AD2008" s="84">
        <v>2</v>
      </c>
      <c r="AE2008" s="90" t="s">
        <v>8412</v>
      </c>
      <c r="AF2008" s="84" t="b">
        <v>0</v>
      </c>
      <c r="AG2008" s="84" t="s">
        <v>248</v>
      </c>
      <c r="AH2008" s="84"/>
      <c r="AI2008" s="90" t="s">
        <v>243</v>
      </c>
      <c r="AJ2008" s="84" t="b">
        <v>0</v>
      </c>
      <c r="AK2008" s="84">
        <v>1</v>
      </c>
      <c r="AL2008" s="90" t="s">
        <v>243</v>
      </c>
      <c r="AM2008" s="84" t="s">
        <v>253</v>
      </c>
      <c r="AN2008" s="84" t="b">
        <v>0</v>
      </c>
      <c r="AO2008" s="90" t="s">
        <v>8335</v>
      </c>
      <c r="AP2008" s="84" t="s">
        <v>270</v>
      </c>
      <c r="AQ2008" s="84">
        <v>0</v>
      </c>
      <c r="AR2008" s="84">
        <v>0</v>
      </c>
      <c r="AS2008" s="84"/>
      <c r="AT2008" s="84"/>
      <c r="AU2008" s="84"/>
      <c r="AV2008" s="84"/>
      <c r="AW2008" s="84"/>
      <c r="AX2008" s="84"/>
      <c r="AY2008" s="84"/>
      <c r="AZ2008" s="84"/>
    </row>
    <row r="2009" spans="1:52" x14ac:dyDescent="0.25">
      <c r="A2009" s="69" t="s">
        <v>1918</v>
      </c>
      <c r="B2009" s="69" t="s">
        <v>217</v>
      </c>
      <c r="C2009" s="70"/>
      <c r="D2009" s="71"/>
      <c r="E2009" s="72"/>
      <c r="F2009" s="73"/>
      <c r="G2009" s="70"/>
      <c r="H2009" s="74"/>
      <c r="I2009" s="75"/>
      <c r="J2009" s="75"/>
      <c r="K2009" s="36"/>
      <c r="L2009" s="82"/>
      <c r="M2009" s="82"/>
      <c r="N2009" s="77"/>
      <c r="O2009" s="84" t="s">
        <v>233</v>
      </c>
      <c r="P2009" s="86">
        <v>43168.063958333332</v>
      </c>
      <c r="Q2009" s="84" t="s">
        <v>2562</v>
      </c>
      <c r="R2009" s="84"/>
      <c r="S2009" s="84"/>
      <c r="T2009" s="84"/>
      <c r="U2009" s="84"/>
      <c r="V2009" s="87" t="s">
        <v>5041</v>
      </c>
      <c r="W2009" s="86">
        <v>43168.063958333332</v>
      </c>
      <c r="X2009" s="87" t="s">
        <v>6556</v>
      </c>
      <c r="Y2009" s="84"/>
      <c r="Z2009" s="84"/>
      <c r="AA2009" s="90" t="s">
        <v>8135</v>
      </c>
      <c r="AB2009" s="84"/>
      <c r="AC2009" s="84" t="b">
        <v>0</v>
      </c>
      <c r="AD2009" s="84">
        <v>0</v>
      </c>
      <c r="AE2009" s="90" t="s">
        <v>243</v>
      </c>
      <c r="AF2009" s="84" t="b">
        <v>0</v>
      </c>
      <c r="AG2009" s="84" t="s">
        <v>248</v>
      </c>
      <c r="AH2009" s="84"/>
      <c r="AI2009" s="90" t="s">
        <v>243</v>
      </c>
      <c r="AJ2009" s="84" t="b">
        <v>0</v>
      </c>
      <c r="AK2009" s="84">
        <v>17</v>
      </c>
      <c r="AL2009" s="90" t="s">
        <v>8134</v>
      </c>
      <c r="AM2009" s="84" t="s">
        <v>252</v>
      </c>
      <c r="AN2009" s="84" t="b">
        <v>0</v>
      </c>
      <c r="AO2009" s="90" t="s">
        <v>8134</v>
      </c>
      <c r="AP2009" s="84" t="s">
        <v>179</v>
      </c>
      <c r="AQ2009" s="84">
        <v>0</v>
      </c>
      <c r="AR2009" s="84">
        <v>0</v>
      </c>
      <c r="AS2009" s="84"/>
      <c r="AT2009" s="84"/>
      <c r="AU2009" s="84"/>
      <c r="AV2009" s="84"/>
      <c r="AW2009" s="84"/>
      <c r="AX2009" s="84"/>
      <c r="AY2009" s="84"/>
      <c r="AZ2009" s="84"/>
    </row>
    <row r="2010" spans="1:52" x14ac:dyDescent="0.25">
      <c r="A2010" s="69" t="s">
        <v>1918</v>
      </c>
      <c r="B2010" s="69" t="s">
        <v>1917</v>
      </c>
      <c r="C2010" s="70"/>
      <c r="D2010" s="71"/>
      <c r="E2010" s="72"/>
      <c r="F2010" s="73"/>
      <c r="G2010" s="70"/>
      <c r="H2010" s="74"/>
      <c r="I2010" s="75"/>
      <c r="J2010" s="75"/>
      <c r="K2010" s="36"/>
      <c r="L2010" s="82"/>
      <c r="M2010" s="82"/>
      <c r="N2010" s="77"/>
      <c r="O2010" s="84" t="s">
        <v>233</v>
      </c>
      <c r="P2010" s="86">
        <v>43168.063958333332</v>
      </c>
      <c r="Q2010" s="84" t="s">
        <v>2562</v>
      </c>
      <c r="R2010" s="84"/>
      <c r="S2010" s="84"/>
      <c r="T2010" s="84"/>
      <c r="U2010" s="84"/>
      <c r="V2010" s="87" t="s">
        <v>5041</v>
      </c>
      <c r="W2010" s="86">
        <v>43168.063958333332</v>
      </c>
      <c r="X2010" s="87" t="s">
        <v>6556</v>
      </c>
      <c r="Y2010" s="84"/>
      <c r="Z2010" s="84"/>
      <c r="AA2010" s="90" t="s">
        <v>8135</v>
      </c>
      <c r="AB2010" s="84"/>
      <c r="AC2010" s="84" t="b">
        <v>0</v>
      </c>
      <c r="AD2010" s="84">
        <v>0</v>
      </c>
      <c r="AE2010" s="90" t="s">
        <v>243</v>
      </c>
      <c r="AF2010" s="84" t="b">
        <v>0</v>
      </c>
      <c r="AG2010" s="84" t="s">
        <v>248</v>
      </c>
      <c r="AH2010" s="84"/>
      <c r="AI2010" s="90" t="s">
        <v>243</v>
      </c>
      <c r="AJ2010" s="84" t="b">
        <v>0</v>
      </c>
      <c r="AK2010" s="84">
        <v>17</v>
      </c>
      <c r="AL2010" s="90" t="s">
        <v>8134</v>
      </c>
      <c r="AM2010" s="84" t="s">
        <v>252</v>
      </c>
      <c r="AN2010" s="84" t="b">
        <v>0</v>
      </c>
      <c r="AO2010" s="90" t="s">
        <v>8134</v>
      </c>
      <c r="AP2010" s="84" t="s">
        <v>179</v>
      </c>
      <c r="AQ2010" s="84">
        <v>0</v>
      </c>
      <c r="AR2010" s="84">
        <v>0</v>
      </c>
      <c r="AS2010" s="84"/>
      <c r="AT2010" s="84"/>
      <c r="AU2010" s="84"/>
      <c r="AV2010" s="84"/>
      <c r="AW2010" s="84"/>
      <c r="AX2010" s="84"/>
      <c r="AY2010" s="84"/>
      <c r="AZ2010" s="84"/>
    </row>
    <row r="2011" spans="1:52" x14ac:dyDescent="0.25">
      <c r="A2011" s="69" t="s">
        <v>1919</v>
      </c>
      <c r="B2011" s="69" t="s">
        <v>215</v>
      </c>
      <c r="C2011" s="70"/>
      <c r="D2011" s="71"/>
      <c r="E2011" s="72"/>
      <c r="F2011" s="73"/>
      <c r="G2011" s="70"/>
      <c r="H2011" s="74"/>
      <c r="I2011" s="75"/>
      <c r="J2011" s="75"/>
      <c r="K2011" s="36"/>
      <c r="L2011" s="82"/>
      <c r="M2011" s="82"/>
      <c r="N2011" s="77"/>
      <c r="O2011" s="84" t="s">
        <v>233</v>
      </c>
      <c r="P2011" s="86">
        <v>43168.063981481479</v>
      </c>
      <c r="Q2011" s="84" t="s">
        <v>2420</v>
      </c>
      <c r="R2011" s="84"/>
      <c r="S2011" s="84"/>
      <c r="T2011" s="84" t="s">
        <v>3582</v>
      </c>
      <c r="U2011" s="84"/>
      <c r="V2011" s="87" t="s">
        <v>5042</v>
      </c>
      <c r="W2011" s="86">
        <v>43168.063981481479</v>
      </c>
      <c r="X2011" s="87" t="s">
        <v>6557</v>
      </c>
      <c r="Y2011" s="84"/>
      <c r="Z2011" s="84"/>
      <c r="AA2011" s="90" t="s">
        <v>8136</v>
      </c>
      <c r="AB2011" s="84"/>
      <c r="AC2011" s="84" t="b">
        <v>0</v>
      </c>
      <c r="AD2011" s="84">
        <v>0</v>
      </c>
      <c r="AE2011" s="90" t="s">
        <v>243</v>
      </c>
      <c r="AF2011" s="84" t="b">
        <v>0</v>
      </c>
      <c r="AG2011" s="84" t="s">
        <v>248</v>
      </c>
      <c r="AH2011" s="84"/>
      <c r="AI2011" s="90" t="s">
        <v>243</v>
      </c>
      <c r="AJ2011" s="84" t="b">
        <v>0</v>
      </c>
      <c r="AK2011" s="84">
        <v>1465</v>
      </c>
      <c r="AL2011" s="90" t="s">
        <v>6776</v>
      </c>
      <c r="AM2011" s="84" t="s">
        <v>252</v>
      </c>
      <c r="AN2011" s="84" t="b">
        <v>0</v>
      </c>
      <c r="AO2011" s="90" t="s">
        <v>6776</v>
      </c>
      <c r="AP2011" s="84" t="s">
        <v>179</v>
      </c>
      <c r="AQ2011" s="84">
        <v>0</v>
      </c>
      <c r="AR2011" s="84">
        <v>0</v>
      </c>
      <c r="AS2011" s="84"/>
      <c r="AT2011" s="84"/>
      <c r="AU2011" s="84"/>
      <c r="AV2011" s="84"/>
      <c r="AW2011" s="84"/>
      <c r="AX2011" s="84"/>
      <c r="AY2011" s="84"/>
      <c r="AZ2011" s="84"/>
    </row>
    <row r="2012" spans="1:52" x14ac:dyDescent="0.25">
      <c r="A2012" s="69" t="s">
        <v>1920</v>
      </c>
      <c r="B2012" s="69" t="s">
        <v>2095</v>
      </c>
      <c r="C2012" s="70"/>
      <c r="D2012" s="71"/>
      <c r="E2012" s="72"/>
      <c r="F2012" s="73"/>
      <c r="G2012" s="70"/>
      <c r="H2012" s="74"/>
      <c r="I2012" s="75"/>
      <c r="J2012" s="75"/>
      <c r="K2012" s="36"/>
      <c r="L2012" s="82"/>
      <c r="M2012" s="82"/>
      <c r="N2012" s="77"/>
      <c r="O2012" s="84" t="s">
        <v>233</v>
      </c>
      <c r="P2012" s="86">
        <v>43168.064004629632</v>
      </c>
      <c r="Q2012" s="84" t="s">
        <v>2400</v>
      </c>
      <c r="R2012" s="84"/>
      <c r="S2012" s="84"/>
      <c r="T2012" s="84"/>
      <c r="U2012" s="84"/>
      <c r="V2012" s="87" t="s">
        <v>5043</v>
      </c>
      <c r="W2012" s="86">
        <v>43168.064004629632</v>
      </c>
      <c r="X2012" s="87" t="s">
        <v>6558</v>
      </c>
      <c r="Y2012" s="84"/>
      <c r="Z2012" s="84"/>
      <c r="AA2012" s="90" t="s">
        <v>8137</v>
      </c>
      <c r="AB2012" s="84"/>
      <c r="AC2012" s="84" t="b">
        <v>0</v>
      </c>
      <c r="AD2012" s="84">
        <v>0</v>
      </c>
      <c r="AE2012" s="90" t="s">
        <v>243</v>
      </c>
      <c r="AF2012" s="84" t="b">
        <v>0</v>
      </c>
      <c r="AG2012" s="84" t="s">
        <v>532</v>
      </c>
      <c r="AH2012" s="84"/>
      <c r="AI2012" s="90" t="s">
        <v>243</v>
      </c>
      <c r="AJ2012" s="84" t="b">
        <v>0</v>
      </c>
      <c r="AK2012" s="84">
        <v>369</v>
      </c>
      <c r="AL2012" s="90" t="s">
        <v>8332</v>
      </c>
      <c r="AM2012" s="84" t="s">
        <v>252</v>
      </c>
      <c r="AN2012" s="84" t="b">
        <v>0</v>
      </c>
      <c r="AO2012" s="90" t="s">
        <v>8332</v>
      </c>
      <c r="AP2012" s="84" t="s">
        <v>179</v>
      </c>
      <c r="AQ2012" s="84">
        <v>0</v>
      </c>
      <c r="AR2012" s="84">
        <v>0</v>
      </c>
      <c r="AS2012" s="84"/>
      <c r="AT2012" s="84"/>
      <c r="AU2012" s="84"/>
      <c r="AV2012" s="84"/>
      <c r="AW2012" s="84"/>
      <c r="AX2012" s="84"/>
      <c r="AY2012" s="84"/>
      <c r="AZ2012" s="84"/>
    </row>
    <row r="2013" spans="1:52" x14ac:dyDescent="0.25">
      <c r="A2013" s="69" t="s">
        <v>1921</v>
      </c>
      <c r="B2013" s="69" t="s">
        <v>1921</v>
      </c>
      <c r="C2013" s="70"/>
      <c r="D2013" s="71"/>
      <c r="E2013" s="72"/>
      <c r="F2013" s="73"/>
      <c r="G2013" s="70"/>
      <c r="H2013" s="74"/>
      <c r="I2013" s="75"/>
      <c r="J2013" s="75"/>
      <c r="K2013" s="36"/>
      <c r="L2013" s="82"/>
      <c r="M2013" s="82"/>
      <c r="N2013" s="77"/>
      <c r="O2013" s="84" t="s">
        <v>179</v>
      </c>
      <c r="P2013" s="86">
        <v>43168.064016203702</v>
      </c>
      <c r="Q2013" s="84" t="s">
        <v>3093</v>
      </c>
      <c r="R2013" s="87" t="s">
        <v>3401</v>
      </c>
      <c r="S2013" s="84" t="s">
        <v>3533</v>
      </c>
      <c r="T2013" s="84" t="s">
        <v>3547</v>
      </c>
      <c r="U2013" s="87" t="s">
        <v>4044</v>
      </c>
      <c r="V2013" s="87" t="s">
        <v>4044</v>
      </c>
      <c r="W2013" s="86">
        <v>43168.064016203702</v>
      </c>
      <c r="X2013" s="87" t="s">
        <v>6559</v>
      </c>
      <c r="Y2013" s="84"/>
      <c r="Z2013" s="84"/>
      <c r="AA2013" s="90" t="s">
        <v>8138</v>
      </c>
      <c r="AB2013" s="84"/>
      <c r="AC2013" s="84" t="b">
        <v>0</v>
      </c>
      <c r="AD2013" s="84">
        <v>0</v>
      </c>
      <c r="AE2013" s="90" t="s">
        <v>243</v>
      </c>
      <c r="AF2013" s="84" t="b">
        <v>0</v>
      </c>
      <c r="AG2013" s="84" t="s">
        <v>248</v>
      </c>
      <c r="AH2013" s="84"/>
      <c r="AI2013" s="90" t="s">
        <v>243</v>
      </c>
      <c r="AJ2013" s="84" t="b">
        <v>0</v>
      </c>
      <c r="AK2013" s="84">
        <v>0</v>
      </c>
      <c r="AL2013" s="90" t="s">
        <v>243</v>
      </c>
      <c r="AM2013" s="84" t="s">
        <v>8549</v>
      </c>
      <c r="AN2013" s="84" t="b">
        <v>0</v>
      </c>
      <c r="AO2013" s="90" t="s">
        <v>8138</v>
      </c>
      <c r="AP2013" s="84" t="s">
        <v>179</v>
      </c>
      <c r="AQ2013" s="84">
        <v>0</v>
      </c>
      <c r="AR2013" s="84">
        <v>0</v>
      </c>
      <c r="AS2013" s="84"/>
      <c r="AT2013" s="84"/>
      <c r="AU2013" s="84"/>
      <c r="AV2013" s="84"/>
      <c r="AW2013" s="84"/>
      <c r="AX2013" s="84"/>
      <c r="AY2013" s="84"/>
      <c r="AZ2013" s="84"/>
    </row>
    <row r="2014" spans="1:52" x14ac:dyDescent="0.25">
      <c r="A2014" s="69" t="s">
        <v>1922</v>
      </c>
      <c r="B2014" s="69" t="s">
        <v>1917</v>
      </c>
      <c r="C2014" s="70"/>
      <c r="D2014" s="71"/>
      <c r="E2014" s="72"/>
      <c r="F2014" s="73"/>
      <c r="G2014" s="70"/>
      <c r="H2014" s="74"/>
      <c r="I2014" s="75"/>
      <c r="J2014" s="75"/>
      <c r="K2014" s="36"/>
      <c r="L2014" s="82"/>
      <c r="M2014" s="82"/>
      <c r="N2014" s="77"/>
      <c r="O2014" s="84" t="s">
        <v>233</v>
      </c>
      <c r="P2014" s="86">
        <v>43168.064027777778</v>
      </c>
      <c r="Q2014" s="84" t="s">
        <v>3094</v>
      </c>
      <c r="R2014" s="84"/>
      <c r="S2014" s="84"/>
      <c r="T2014" s="84"/>
      <c r="U2014" s="84"/>
      <c r="V2014" s="87" t="s">
        <v>5044</v>
      </c>
      <c r="W2014" s="86">
        <v>43168.064027777778</v>
      </c>
      <c r="X2014" s="87" t="s">
        <v>6560</v>
      </c>
      <c r="Y2014" s="84"/>
      <c r="Z2014" s="84"/>
      <c r="AA2014" s="90" t="s">
        <v>8139</v>
      </c>
      <c r="AB2014" s="84"/>
      <c r="AC2014" s="84" t="b">
        <v>0</v>
      </c>
      <c r="AD2014" s="84">
        <v>0</v>
      </c>
      <c r="AE2014" s="90" t="s">
        <v>243</v>
      </c>
      <c r="AF2014" s="84" t="b">
        <v>0</v>
      </c>
      <c r="AG2014" s="84" t="s">
        <v>248</v>
      </c>
      <c r="AH2014" s="84"/>
      <c r="AI2014" s="90" t="s">
        <v>243</v>
      </c>
      <c r="AJ2014" s="84" t="b">
        <v>0</v>
      </c>
      <c r="AK2014" s="84">
        <v>32</v>
      </c>
      <c r="AL2014" s="90" t="s">
        <v>8236</v>
      </c>
      <c r="AM2014" s="84" t="s">
        <v>251</v>
      </c>
      <c r="AN2014" s="84" t="b">
        <v>0</v>
      </c>
      <c r="AO2014" s="90" t="s">
        <v>8236</v>
      </c>
      <c r="AP2014" s="84" t="s">
        <v>179</v>
      </c>
      <c r="AQ2014" s="84">
        <v>0</v>
      </c>
      <c r="AR2014" s="84">
        <v>0</v>
      </c>
      <c r="AS2014" s="84"/>
      <c r="AT2014" s="84"/>
      <c r="AU2014" s="84"/>
      <c r="AV2014" s="84"/>
      <c r="AW2014" s="84"/>
      <c r="AX2014" s="84"/>
      <c r="AY2014" s="84"/>
      <c r="AZ2014" s="84"/>
    </row>
    <row r="2015" spans="1:52" x14ac:dyDescent="0.25">
      <c r="A2015" s="69" t="s">
        <v>1923</v>
      </c>
      <c r="B2015" s="69" t="s">
        <v>1930</v>
      </c>
      <c r="C2015" s="70"/>
      <c r="D2015" s="71"/>
      <c r="E2015" s="72"/>
      <c r="F2015" s="73"/>
      <c r="G2015" s="70"/>
      <c r="H2015" s="74"/>
      <c r="I2015" s="75"/>
      <c r="J2015" s="75"/>
      <c r="K2015" s="36"/>
      <c r="L2015" s="82"/>
      <c r="M2015" s="82"/>
      <c r="N2015" s="77"/>
      <c r="O2015" s="84" t="s">
        <v>233</v>
      </c>
      <c r="P2015" s="86">
        <v>43168.064027777778</v>
      </c>
      <c r="Q2015" s="84" t="s">
        <v>3095</v>
      </c>
      <c r="R2015" s="84"/>
      <c r="S2015" s="84"/>
      <c r="T2015" s="84"/>
      <c r="U2015" s="84"/>
      <c r="V2015" s="87" t="s">
        <v>5045</v>
      </c>
      <c r="W2015" s="86">
        <v>43168.064027777778</v>
      </c>
      <c r="X2015" s="87" t="s">
        <v>6561</v>
      </c>
      <c r="Y2015" s="84"/>
      <c r="Z2015" s="84"/>
      <c r="AA2015" s="90" t="s">
        <v>8140</v>
      </c>
      <c r="AB2015" s="84"/>
      <c r="AC2015" s="84" t="b">
        <v>0</v>
      </c>
      <c r="AD2015" s="84">
        <v>0</v>
      </c>
      <c r="AE2015" s="90" t="s">
        <v>243</v>
      </c>
      <c r="AF2015" s="84" t="b">
        <v>0</v>
      </c>
      <c r="AG2015" s="84" t="s">
        <v>248</v>
      </c>
      <c r="AH2015" s="84"/>
      <c r="AI2015" s="90" t="s">
        <v>243</v>
      </c>
      <c r="AJ2015" s="84" t="b">
        <v>0</v>
      </c>
      <c r="AK2015" s="84">
        <v>5</v>
      </c>
      <c r="AL2015" s="90" t="s">
        <v>8147</v>
      </c>
      <c r="AM2015" s="84" t="s">
        <v>254</v>
      </c>
      <c r="AN2015" s="84" t="b">
        <v>0</v>
      </c>
      <c r="AO2015" s="90" t="s">
        <v>8147</v>
      </c>
      <c r="AP2015" s="84" t="s">
        <v>179</v>
      </c>
      <c r="AQ2015" s="84">
        <v>0</v>
      </c>
      <c r="AR2015" s="84">
        <v>0</v>
      </c>
      <c r="AS2015" s="84"/>
      <c r="AT2015" s="84"/>
      <c r="AU2015" s="84"/>
      <c r="AV2015" s="84"/>
      <c r="AW2015" s="84"/>
      <c r="AX2015" s="84"/>
      <c r="AY2015" s="84"/>
      <c r="AZ2015" s="84"/>
    </row>
    <row r="2016" spans="1:52" x14ac:dyDescent="0.25">
      <c r="A2016" s="69" t="s">
        <v>1924</v>
      </c>
      <c r="B2016" s="69" t="s">
        <v>1598</v>
      </c>
      <c r="C2016" s="70"/>
      <c r="D2016" s="71"/>
      <c r="E2016" s="72"/>
      <c r="F2016" s="73"/>
      <c r="G2016" s="70"/>
      <c r="H2016" s="74"/>
      <c r="I2016" s="75"/>
      <c r="J2016" s="75"/>
      <c r="K2016" s="36"/>
      <c r="L2016" s="82"/>
      <c r="M2016" s="82"/>
      <c r="N2016" s="77"/>
      <c r="O2016" s="84" t="s">
        <v>233</v>
      </c>
      <c r="P2016" s="86">
        <v>43168.064039351855</v>
      </c>
      <c r="Q2016" s="84" t="s">
        <v>2926</v>
      </c>
      <c r="R2016" s="84"/>
      <c r="S2016" s="84"/>
      <c r="T2016" s="84" t="s">
        <v>3768</v>
      </c>
      <c r="U2016" s="84"/>
      <c r="V2016" s="87" t="s">
        <v>5046</v>
      </c>
      <c r="W2016" s="86">
        <v>43168.064039351855</v>
      </c>
      <c r="X2016" s="87" t="s">
        <v>6562</v>
      </c>
      <c r="Y2016" s="84"/>
      <c r="Z2016" s="84"/>
      <c r="AA2016" s="90" t="s">
        <v>8141</v>
      </c>
      <c r="AB2016" s="84"/>
      <c r="AC2016" s="84" t="b">
        <v>0</v>
      </c>
      <c r="AD2016" s="84">
        <v>0</v>
      </c>
      <c r="AE2016" s="90" t="s">
        <v>243</v>
      </c>
      <c r="AF2016" s="84" t="b">
        <v>0</v>
      </c>
      <c r="AG2016" s="84" t="s">
        <v>250</v>
      </c>
      <c r="AH2016" s="84"/>
      <c r="AI2016" s="90" t="s">
        <v>243</v>
      </c>
      <c r="AJ2016" s="84" t="b">
        <v>0</v>
      </c>
      <c r="AK2016" s="84">
        <v>11</v>
      </c>
      <c r="AL2016" s="90" t="s">
        <v>7756</v>
      </c>
      <c r="AM2016" s="84" t="s">
        <v>256</v>
      </c>
      <c r="AN2016" s="84" t="b">
        <v>0</v>
      </c>
      <c r="AO2016" s="90" t="s">
        <v>7756</v>
      </c>
      <c r="AP2016" s="84" t="s">
        <v>179</v>
      </c>
      <c r="AQ2016" s="84">
        <v>0</v>
      </c>
      <c r="AR2016" s="84">
        <v>0</v>
      </c>
      <c r="AS2016" s="84"/>
      <c r="AT2016" s="84"/>
      <c r="AU2016" s="84"/>
      <c r="AV2016" s="84"/>
      <c r="AW2016" s="84"/>
      <c r="AX2016" s="84"/>
      <c r="AY2016" s="84"/>
      <c r="AZ2016" s="84"/>
    </row>
    <row r="2017" spans="1:52" x14ac:dyDescent="0.25">
      <c r="A2017" s="69" t="s">
        <v>1925</v>
      </c>
      <c r="B2017" s="69" t="s">
        <v>1925</v>
      </c>
      <c r="C2017" s="70"/>
      <c r="D2017" s="71"/>
      <c r="E2017" s="72"/>
      <c r="F2017" s="73"/>
      <c r="G2017" s="70"/>
      <c r="H2017" s="74"/>
      <c r="I2017" s="75"/>
      <c r="J2017" s="75"/>
      <c r="K2017" s="36"/>
      <c r="L2017" s="82"/>
      <c r="M2017" s="82"/>
      <c r="N2017" s="77"/>
      <c r="O2017" s="84" t="s">
        <v>179</v>
      </c>
      <c r="P2017" s="86">
        <v>43027.463831018518</v>
      </c>
      <c r="Q2017" s="84" t="s">
        <v>3096</v>
      </c>
      <c r="R2017" s="84"/>
      <c r="S2017" s="84"/>
      <c r="T2017" s="84" t="s">
        <v>3547</v>
      </c>
      <c r="U2017" s="87" t="s">
        <v>4045</v>
      </c>
      <c r="V2017" s="87" t="s">
        <v>4045</v>
      </c>
      <c r="W2017" s="86">
        <v>43027.463831018518</v>
      </c>
      <c r="X2017" s="87" t="s">
        <v>6563</v>
      </c>
      <c r="Y2017" s="84"/>
      <c r="Z2017" s="84"/>
      <c r="AA2017" s="90" t="s">
        <v>8142</v>
      </c>
      <c r="AB2017" s="84"/>
      <c r="AC2017" s="84" t="b">
        <v>0</v>
      </c>
      <c r="AD2017" s="84">
        <v>147</v>
      </c>
      <c r="AE2017" s="90" t="s">
        <v>243</v>
      </c>
      <c r="AF2017" s="84" t="b">
        <v>0</v>
      </c>
      <c r="AG2017" s="84" t="s">
        <v>532</v>
      </c>
      <c r="AH2017" s="84"/>
      <c r="AI2017" s="90" t="s">
        <v>243</v>
      </c>
      <c r="AJ2017" s="84" t="b">
        <v>0</v>
      </c>
      <c r="AK2017" s="84">
        <v>1318</v>
      </c>
      <c r="AL2017" s="90" t="s">
        <v>243</v>
      </c>
      <c r="AM2017" s="84" t="s">
        <v>252</v>
      </c>
      <c r="AN2017" s="84" t="b">
        <v>0</v>
      </c>
      <c r="AO2017" s="90" t="s">
        <v>8142</v>
      </c>
      <c r="AP2017" s="84" t="s">
        <v>270</v>
      </c>
      <c r="AQ2017" s="84">
        <v>0</v>
      </c>
      <c r="AR2017" s="84">
        <v>0</v>
      </c>
      <c r="AS2017" s="84"/>
      <c r="AT2017" s="84"/>
      <c r="AU2017" s="84"/>
      <c r="AV2017" s="84"/>
      <c r="AW2017" s="84"/>
      <c r="AX2017" s="84"/>
      <c r="AY2017" s="84"/>
      <c r="AZ2017" s="84"/>
    </row>
    <row r="2018" spans="1:52" x14ac:dyDescent="0.25">
      <c r="A2018" s="69" t="s">
        <v>1926</v>
      </c>
      <c r="B2018" s="69" t="s">
        <v>1925</v>
      </c>
      <c r="C2018" s="70"/>
      <c r="D2018" s="71"/>
      <c r="E2018" s="72"/>
      <c r="F2018" s="73"/>
      <c r="G2018" s="70"/>
      <c r="H2018" s="74"/>
      <c r="I2018" s="75"/>
      <c r="J2018" s="75"/>
      <c r="K2018" s="36"/>
      <c r="L2018" s="82"/>
      <c r="M2018" s="82"/>
      <c r="N2018" s="77"/>
      <c r="O2018" s="84" t="s">
        <v>233</v>
      </c>
      <c r="P2018" s="86">
        <v>43168.064039351855</v>
      </c>
      <c r="Q2018" s="84" t="s">
        <v>3097</v>
      </c>
      <c r="R2018" s="84"/>
      <c r="S2018" s="84"/>
      <c r="T2018" s="84" t="s">
        <v>3547</v>
      </c>
      <c r="U2018" s="84"/>
      <c r="V2018" s="87" t="s">
        <v>5047</v>
      </c>
      <c r="W2018" s="86">
        <v>43168.064039351855</v>
      </c>
      <c r="X2018" s="87" t="s">
        <v>6564</v>
      </c>
      <c r="Y2018" s="84"/>
      <c r="Z2018" s="84"/>
      <c r="AA2018" s="90" t="s">
        <v>8143</v>
      </c>
      <c r="AB2018" s="84"/>
      <c r="AC2018" s="84" t="b">
        <v>0</v>
      </c>
      <c r="AD2018" s="84">
        <v>0</v>
      </c>
      <c r="AE2018" s="90" t="s">
        <v>243</v>
      </c>
      <c r="AF2018" s="84" t="b">
        <v>0</v>
      </c>
      <c r="AG2018" s="84" t="s">
        <v>532</v>
      </c>
      <c r="AH2018" s="84"/>
      <c r="AI2018" s="90" t="s">
        <v>243</v>
      </c>
      <c r="AJ2018" s="84" t="b">
        <v>0</v>
      </c>
      <c r="AK2018" s="84">
        <v>1318</v>
      </c>
      <c r="AL2018" s="90" t="s">
        <v>8142</v>
      </c>
      <c r="AM2018" s="84" t="s">
        <v>252</v>
      </c>
      <c r="AN2018" s="84" t="b">
        <v>0</v>
      </c>
      <c r="AO2018" s="90" t="s">
        <v>8142</v>
      </c>
      <c r="AP2018" s="84" t="s">
        <v>179</v>
      </c>
      <c r="AQ2018" s="84">
        <v>0</v>
      </c>
      <c r="AR2018" s="84">
        <v>0</v>
      </c>
      <c r="AS2018" s="84"/>
      <c r="AT2018" s="84"/>
      <c r="AU2018" s="84"/>
      <c r="AV2018" s="84"/>
      <c r="AW2018" s="84"/>
      <c r="AX2018" s="84"/>
      <c r="AY2018" s="84"/>
      <c r="AZ2018" s="84"/>
    </row>
    <row r="2019" spans="1:52" x14ac:dyDescent="0.25">
      <c r="A2019" s="69" t="s">
        <v>1927</v>
      </c>
      <c r="B2019" s="69" t="s">
        <v>2349</v>
      </c>
      <c r="C2019" s="70"/>
      <c r="D2019" s="71"/>
      <c r="E2019" s="72"/>
      <c r="F2019" s="73"/>
      <c r="G2019" s="70"/>
      <c r="H2019" s="74"/>
      <c r="I2019" s="75"/>
      <c r="J2019" s="75"/>
      <c r="K2019" s="36"/>
      <c r="L2019" s="82"/>
      <c r="M2019" s="82"/>
      <c r="N2019" s="77"/>
      <c r="O2019" s="84" t="s">
        <v>233</v>
      </c>
      <c r="P2019" s="86">
        <v>43168.064050925925</v>
      </c>
      <c r="Q2019" s="84" t="s">
        <v>3098</v>
      </c>
      <c r="R2019" s="84"/>
      <c r="S2019" s="84"/>
      <c r="T2019" s="84" t="s">
        <v>3547</v>
      </c>
      <c r="U2019" s="84"/>
      <c r="V2019" s="87" t="s">
        <v>5048</v>
      </c>
      <c r="W2019" s="86">
        <v>43168.064050925925</v>
      </c>
      <c r="X2019" s="87" t="s">
        <v>6565</v>
      </c>
      <c r="Y2019" s="84"/>
      <c r="Z2019" s="84"/>
      <c r="AA2019" s="90" t="s">
        <v>8144</v>
      </c>
      <c r="AB2019" s="90" t="s">
        <v>8401</v>
      </c>
      <c r="AC2019" s="84" t="b">
        <v>0</v>
      </c>
      <c r="AD2019" s="84">
        <v>0</v>
      </c>
      <c r="AE2019" s="90" t="s">
        <v>8476</v>
      </c>
      <c r="AF2019" s="84" t="b">
        <v>0</v>
      </c>
      <c r="AG2019" s="84" t="s">
        <v>249</v>
      </c>
      <c r="AH2019" s="84"/>
      <c r="AI2019" s="90" t="s">
        <v>243</v>
      </c>
      <c r="AJ2019" s="84" t="b">
        <v>0</v>
      </c>
      <c r="AK2019" s="84">
        <v>0</v>
      </c>
      <c r="AL2019" s="90" t="s">
        <v>243</v>
      </c>
      <c r="AM2019" s="84" t="s">
        <v>259</v>
      </c>
      <c r="AN2019" s="84" t="b">
        <v>0</v>
      </c>
      <c r="AO2019" s="90" t="s">
        <v>8401</v>
      </c>
      <c r="AP2019" s="84" t="s">
        <v>179</v>
      </c>
      <c r="AQ2019" s="84">
        <v>0</v>
      </c>
      <c r="AR2019" s="84">
        <v>0</v>
      </c>
      <c r="AS2019" s="84"/>
      <c r="AT2019" s="84"/>
      <c r="AU2019" s="84"/>
      <c r="AV2019" s="84"/>
      <c r="AW2019" s="84"/>
      <c r="AX2019" s="84"/>
      <c r="AY2019" s="84"/>
      <c r="AZ2019" s="84"/>
    </row>
    <row r="2020" spans="1:52" x14ac:dyDescent="0.25">
      <c r="A2020" s="69" t="s">
        <v>1927</v>
      </c>
      <c r="B2020" s="69" t="s">
        <v>2350</v>
      </c>
      <c r="C2020" s="70"/>
      <c r="D2020" s="71"/>
      <c r="E2020" s="72"/>
      <c r="F2020" s="73"/>
      <c r="G2020" s="70"/>
      <c r="H2020" s="74"/>
      <c r="I2020" s="75"/>
      <c r="J2020" s="75"/>
      <c r="K2020" s="36"/>
      <c r="L2020" s="82"/>
      <c r="M2020" s="82"/>
      <c r="N2020" s="77"/>
      <c r="O2020" s="84" t="s">
        <v>234</v>
      </c>
      <c r="P2020" s="86">
        <v>43168.064050925925</v>
      </c>
      <c r="Q2020" s="84" t="s">
        <v>3098</v>
      </c>
      <c r="R2020" s="84"/>
      <c r="S2020" s="84"/>
      <c r="T2020" s="84" t="s">
        <v>3547</v>
      </c>
      <c r="U2020" s="84"/>
      <c r="V2020" s="87" t="s">
        <v>5048</v>
      </c>
      <c r="W2020" s="86">
        <v>43168.064050925925</v>
      </c>
      <c r="X2020" s="87" t="s">
        <v>6565</v>
      </c>
      <c r="Y2020" s="84"/>
      <c r="Z2020" s="84"/>
      <c r="AA2020" s="90" t="s">
        <v>8144</v>
      </c>
      <c r="AB2020" s="90" t="s">
        <v>8401</v>
      </c>
      <c r="AC2020" s="84" t="b">
        <v>0</v>
      </c>
      <c r="AD2020" s="84">
        <v>0</v>
      </c>
      <c r="AE2020" s="90" t="s">
        <v>8476</v>
      </c>
      <c r="AF2020" s="84" t="b">
        <v>0</v>
      </c>
      <c r="AG2020" s="84" t="s">
        <v>249</v>
      </c>
      <c r="AH2020" s="84"/>
      <c r="AI2020" s="90" t="s">
        <v>243</v>
      </c>
      <c r="AJ2020" s="84" t="b">
        <v>0</v>
      </c>
      <c r="AK2020" s="84">
        <v>0</v>
      </c>
      <c r="AL2020" s="90" t="s">
        <v>243</v>
      </c>
      <c r="AM2020" s="84" t="s">
        <v>259</v>
      </c>
      <c r="AN2020" s="84" t="b">
        <v>0</v>
      </c>
      <c r="AO2020" s="90" t="s">
        <v>8401</v>
      </c>
      <c r="AP2020" s="84" t="s">
        <v>179</v>
      </c>
      <c r="AQ2020" s="84">
        <v>0</v>
      </c>
      <c r="AR2020" s="84">
        <v>0</v>
      </c>
      <c r="AS2020" s="84"/>
      <c r="AT2020" s="84"/>
      <c r="AU2020" s="84"/>
      <c r="AV2020" s="84"/>
      <c r="AW2020" s="84"/>
      <c r="AX2020" s="84"/>
      <c r="AY2020" s="84"/>
      <c r="AZ2020" s="84"/>
    </row>
    <row r="2021" spans="1:52" x14ac:dyDescent="0.25">
      <c r="A2021" s="69" t="s">
        <v>1928</v>
      </c>
      <c r="B2021" s="69" t="s">
        <v>2095</v>
      </c>
      <c r="C2021" s="70"/>
      <c r="D2021" s="71"/>
      <c r="E2021" s="72"/>
      <c r="F2021" s="73"/>
      <c r="G2021" s="70"/>
      <c r="H2021" s="74"/>
      <c r="I2021" s="75"/>
      <c r="J2021" s="75"/>
      <c r="K2021" s="36"/>
      <c r="L2021" s="82"/>
      <c r="M2021" s="82"/>
      <c r="N2021" s="77"/>
      <c r="O2021" s="84" t="s">
        <v>233</v>
      </c>
      <c r="P2021" s="86">
        <v>43168.064050925925</v>
      </c>
      <c r="Q2021" s="84" t="s">
        <v>2400</v>
      </c>
      <c r="R2021" s="84"/>
      <c r="S2021" s="84"/>
      <c r="T2021" s="84"/>
      <c r="U2021" s="84"/>
      <c r="V2021" s="87" t="s">
        <v>5049</v>
      </c>
      <c r="W2021" s="86">
        <v>43168.064050925925</v>
      </c>
      <c r="X2021" s="87" t="s">
        <v>6566</v>
      </c>
      <c r="Y2021" s="84"/>
      <c r="Z2021" s="84"/>
      <c r="AA2021" s="90" t="s">
        <v>8145</v>
      </c>
      <c r="AB2021" s="84"/>
      <c r="AC2021" s="84" t="b">
        <v>0</v>
      </c>
      <c r="AD2021" s="84">
        <v>0</v>
      </c>
      <c r="AE2021" s="90" t="s">
        <v>243</v>
      </c>
      <c r="AF2021" s="84" t="b">
        <v>0</v>
      </c>
      <c r="AG2021" s="84" t="s">
        <v>532</v>
      </c>
      <c r="AH2021" s="84"/>
      <c r="AI2021" s="90" t="s">
        <v>243</v>
      </c>
      <c r="AJ2021" s="84" t="b">
        <v>0</v>
      </c>
      <c r="AK2021" s="84">
        <v>369</v>
      </c>
      <c r="AL2021" s="90" t="s">
        <v>8332</v>
      </c>
      <c r="AM2021" s="84" t="s">
        <v>252</v>
      </c>
      <c r="AN2021" s="84" t="b">
        <v>0</v>
      </c>
      <c r="AO2021" s="90" t="s">
        <v>8332</v>
      </c>
      <c r="AP2021" s="84" t="s">
        <v>179</v>
      </c>
      <c r="AQ2021" s="84">
        <v>0</v>
      </c>
      <c r="AR2021" s="84">
        <v>0</v>
      </c>
      <c r="AS2021" s="84"/>
      <c r="AT2021" s="84"/>
      <c r="AU2021" s="84"/>
      <c r="AV2021" s="84"/>
      <c r="AW2021" s="84"/>
      <c r="AX2021" s="84"/>
      <c r="AY2021" s="84"/>
      <c r="AZ2021" s="84"/>
    </row>
    <row r="2022" spans="1:52" x14ac:dyDescent="0.25">
      <c r="A2022" s="69" t="s">
        <v>1929</v>
      </c>
      <c r="B2022" s="69" t="s">
        <v>1929</v>
      </c>
      <c r="C2022" s="70"/>
      <c r="D2022" s="71"/>
      <c r="E2022" s="72"/>
      <c r="F2022" s="73"/>
      <c r="G2022" s="70"/>
      <c r="H2022" s="74"/>
      <c r="I2022" s="75"/>
      <c r="J2022" s="75"/>
      <c r="K2022" s="36"/>
      <c r="L2022" s="82"/>
      <c r="M2022" s="82"/>
      <c r="N2022" s="77"/>
      <c r="O2022" s="84" t="s">
        <v>179</v>
      </c>
      <c r="P2022" s="86">
        <v>43168.064062500001</v>
      </c>
      <c r="Q2022" s="84" t="s">
        <v>3099</v>
      </c>
      <c r="R2022" s="84"/>
      <c r="S2022" s="84"/>
      <c r="T2022" s="84" t="s">
        <v>3547</v>
      </c>
      <c r="U2022" s="84"/>
      <c r="V2022" s="87" t="s">
        <v>5050</v>
      </c>
      <c r="W2022" s="86">
        <v>43168.064062500001</v>
      </c>
      <c r="X2022" s="87" t="s">
        <v>6567</v>
      </c>
      <c r="Y2022" s="84"/>
      <c r="Z2022" s="84"/>
      <c r="AA2022" s="90" t="s">
        <v>8146</v>
      </c>
      <c r="AB2022" s="84"/>
      <c r="AC2022" s="84" t="b">
        <v>0</v>
      </c>
      <c r="AD2022" s="84">
        <v>0</v>
      </c>
      <c r="AE2022" s="90" t="s">
        <v>243</v>
      </c>
      <c r="AF2022" s="84" t="b">
        <v>0</v>
      </c>
      <c r="AG2022" s="84" t="s">
        <v>248</v>
      </c>
      <c r="AH2022" s="84"/>
      <c r="AI2022" s="90" t="s">
        <v>243</v>
      </c>
      <c r="AJ2022" s="84" t="b">
        <v>0</v>
      </c>
      <c r="AK2022" s="84">
        <v>0</v>
      </c>
      <c r="AL2022" s="90" t="s">
        <v>243</v>
      </c>
      <c r="AM2022" s="84" t="s">
        <v>252</v>
      </c>
      <c r="AN2022" s="84" t="b">
        <v>0</v>
      </c>
      <c r="AO2022" s="90" t="s">
        <v>8146</v>
      </c>
      <c r="AP2022" s="84" t="s">
        <v>179</v>
      </c>
      <c r="AQ2022" s="84">
        <v>0</v>
      </c>
      <c r="AR2022" s="84">
        <v>0</v>
      </c>
      <c r="AS2022" s="84"/>
      <c r="AT2022" s="84"/>
      <c r="AU2022" s="84"/>
      <c r="AV2022" s="84"/>
      <c r="AW2022" s="84"/>
      <c r="AX2022" s="84"/>
      <c r="AY2022" s="84"/>
      <c r="AZ2022" s="84"/>
    </row>
    <row r="2023" spans="1:52" x14ac:dyDescent="0.25">
      <c r="A2023" s="69" t="s">
        <v>1930</v>
      </c>
      <c r="B2023" s="69" t="s">
        <v>1930</v>
      </c>
      <c r="C2023" s="70"/>
      <c r="D2023" s="71"/>
      <c r="E2023" s="72"/>
      <c r="F2023" s="73"/>
      <c r="G2023" s="70"/>
      <c r="H2023" s="74"/>
      <c r="I2023" s="75"/>
      <c r="J2023" s="75"/>
      <c r="K2023" s="36"/>
      <c r="L2023" s="82"/>
      <c r="M2023" s="82"/>
      <c r="N2023" s="77"/>
      <c r="O2023" s="84" t="s">
        <v>179</v>
      </c>
      <c r="P2023" s="86">
        <v>43168.037847222222</v>
      </c>
      <c r="Q2023" s="84" t="s">
        <v>3100</v>
      </c>
      <c r="R2023" s="84"/>
      <c r="S2023" s="84"/>
      <c r="T2023" s="84" t="s">
        <v>3832</v>
      </c>
      <c r="U2023" s="84"/>
      <c r="V2023" s="87" t="s">
        <v>5051</v>
      </c>
      <c r="W2023" s="86">
        <v>43168.037847222222</v>
      </c>
      <c r="X2023" s="87" t="s">
        <v>6568</v>
      </c>
      <c r="Y2023" s="84"/>
      <c r="Z2023" s="84"/>
      <c r="AA2023" s="90" t="s">
        <v>8147</v>
      </c>
      <c r="AB2023" s="90" t="s">
        <v>8402</v>
      </c>
      <c r="AC2023" s="84" t="b">
        <v>0</v>
      </c>
      <c r="AD2023" s="84">
        <v>6</v>
      </c>
      <c r="AE2023" s="90" t="s">
        <v>8477</v>
      </c>
      <c r="AF2023" s="84" t="b">
        <v>0</v>
      </c>
      <c r="AG2023" s="84" t="s">
        <v>248</v>
      </c>
      <c r="AH2023" s="84"/>
      <c r="AI2023" s="90" t="s">
        <v>243</v>
      </c>
      <c r="AJ2023" s="84" t="b">
        <v>0</v>
      </c>
      <c r="AK2023" s="84">
        <v>5</v>
      </c>
      <c r="AL2023" s="90" t="s">
        <v>243</v>
      </c>
      <c r="AM2023" s="84" t="s">
        <v>253</v>
      </c>
      <c r="AN2023" s="84" t="b">
        <v>0</v>
      </c>
      <c r="AO2023" s="90" t="s">
        <v>8402</v>
      </c>
      <c r="AP2023" s="84" t="s">
        <v>270</v>
      </c>
      <c r="AQ2023" s="84">
        <v>0</v>
      </c>
      <c r="AR2023" s="84">
        <v>0</v>
      </c>
      <c r="AS2023" s="84"/>
      <c r="AT2023" s="84"/>
      <c r="AU2023" s="84"/>
      <c r="AV2023" s="84"/>
      <c r="AW2023" s="84"/>
      <c r="AX2023" s="84"/>
      <c r="AY2023" s="84"/>
      <c r="AZ2023" s="84"/>
    </row>
    <row r="2024" spans="1:52" x14ac:dyDescent="0.25">
      <c r="A2024" s="69" t="s">
        <v>1930</v>
      </c>
      <c r="B2024" s="69" t="s">
        <v>1930</v>
      </c>
      <c r="C2024" s="70"/>
      <c r="D2024" s="71"/>
      <c r="E2024" s="72"/>
      <c r="F2024" s="73"/>
      <c r="G2024" s="70"/>
      <c r="H2024" s="74"/>
      <c r="I2024" s="75"/>
      <c r="J2024" s="75"/>
      <c r="K2024" s="36"/>
      <c r="L2024" s="82"/>
      <c r="M2024" s="82"/>
      <c r="N2024" s="77"/>
      <c r="O2024" s="84" t="s">
        <v>179</v>
      </c>
      <c r="P2024" s="86">
        <v>43168.064062500001</v>
      </c>
      <c r="Q2024" s="84" t="s">
        <v>3095</v>
      </c>
      <c r="R2024" s="84"/>
      <c r="S2024" s="84"/>
      <c r="T2024" s="84"/>
      <c r="U2024" s="84"/>
      <c r="V2024" s="87" t="s">
        <v>5051</v>
      </c>
      <c r="W2024" s="86">
        <v>43168.064062500001</v>
      </c>
      <c r="X2024" s="87" t="s">
        <v>6569</v>
      </c>
      <c r="Y2024" s="84"/>
      <c r="Z2024" s="84"/>
      <c r="AA2024" s="90" t="s">
        <v>8148</v>
      </c>
      <c r="AB2024" s="84"/>
      <c r="AC2024" s="84" t="b">
        <v>0</v>
      </c>
      <c r="AD2024" s="84">
        <v>0</v>
      </c>
      <c r="AE2024" s="90" t="s">
        <v>243</v>
      </c>
      <c r="AF2024" s="84" t="b">
        <v>0</v>
      </c>
      <c r="AG2024" s="84" t="s">
        <v>248</v>
      </c>
      <c r="AH2024" s="84"/>
      <c r="AI2024" s="90" t="s">
        <v>243</v>
      </c>
      <c r="AJ2024" s="84" t="b">
        <v>0</v>
      </c>
      <c r="AK2024" s="84">
        <v>5</v>
      </c>
      <c r="AL2024" s="90" t="s">
        <v>8147</v>
      </c>
      <c r="AM2024" s="84" t="s">
        <v>253</v>
      </c>
      <c r="AN2024" s="84" t="b">
        <v>0</v>
      </c>
      <c r="AO2024" s="90" t="s">
        <v>8147</v>
      </c>
      <c r="AP2024" s="84" t="s">
        <v>179</v>
      </c>
      <c r="AQ2024" s="84">
        <v>0</v>
      </c>
      <c r="AR2024" s="84">
        <v>0</v>
      </c>
      <c r="AS2024" s="84"/>
      <c r="AT2024" s="84"/>
      <c r="AU2024" s="84"/>
      <c r="AV2024" s="84"/>
      <c r="AW2024" s="84"/>
      <c r="AX2024" s="84"/>
      <c r="AY2024" s="84"/>
      <c r="AZ2024" s="84"/>
    </row>
    <row r="2025" spans="1:52" x14ac:dyDescent="0.25">
      <c r="A2025" s="69" t="s">
        <v>1931</v>
      </c>
      <c r="B2025" s="69" t="s">
        <v>2082</v>
      </c>
      <c r="C2025" s="70"/>
      <c r="D2025" s="71"/>
      <c r="E2025" s="72"/>
      <c r="F2025" s="73"/>
      <c r="G2025" s="70"/>
      <c r="H2025" s="74"/>
      <c r="I2025" s="75"/>
      <c r="J2025" s="75"/>
      <c r="K2025" s="36"/>
      <c r="L2025" s="82"/>
      <c r="M2025" s="82"/>
      <c r="N2025" s="77"/>
      <c r="O2025" s="84" t="s">
        <v>233</v>
      </c>
      <c r="P2025" s="86">
        <v>43168.064085648148</v>
      </c>
      <c r="Q2025" s="84" t="s">
        <v>2397</v>
      </c>
      <c r="R2025" s="84"/>
      <c r="S2025" s="84"/>
      <c r="T2025" s="84"/>
      <c r="U2025" s="84"/>
      <c r="V2025" s="87" t="s">
        <v>5052</v>
      </c>
      <c r="W2025" s="86">
        <v>43168.064085648148</v>
      </c>
      <c r="X2025" s="87" t="s">
        <v>6570</v>
      </c>
      <c r="Y2025" s="84"/>
      <c r="Z2025" s="84"/>
      <c r="AA2025" s="90" t="s">
        <v>8149</v>
      </c>
      <c r="AB2025" s="84"/>
      <c r="AC2025" s="84" t="b">
        <v>0</v>
      </c>
      <c r="AD2025" s="84">
        <v>0</v>
      </c>
      <c r="AE2025" s="90" t="s">
        <v>243</v>
      </c>
      <c r="AF2025" s="84" t="b">
        <v>1</v>
      </c>
      <c r="AG2025" s="84" t="s">
        <v>248</v>
      </c>
      <c r="AH2025" s="84"/>
      <c r="AI2025" s="90" t="s">
        <v>8490</v>
      </c>
      <c r="AJ2025" s="84" t="b">
        <v>0</v>
      </c>
      <c r="AK2025" s="84">
        <v>6157</v>
      </c>
      <c r="AL2025" s="90" t="s">
        <v>8318</v>
      </c>
      <c r="AM2025" s="84" t="s">
        <v>252</v>
      </c>
      <c r="AN2025" s="84" t="b">
        <v>0</v>
      </c>
      <c r="AO2025" s="90" t="s">
        <v>8318</v>
      </c>
      <c r="AP2025" s="84" t="s">
        <v>179</v>
      </c>
      <c r="AQ2025" s="84">
        <v>0</v>
      </c>
      <c r="AR2025" s="84">
        <v>0</v>
      </c>
      <c r="AS2025" s="84"/>
      <c r="AT2025" s="84"/>
      <c r="AU2025" s="84"/>
      <c r="AV2025" s="84"/>
      <c r="AW2025" s="84"/>
      <c r="AX2025" s="84"/>
      <c r="AY2025" s="84"/>
      <c r="AZ2025" s="84"/>
    </row>
    <row r="2026" spans="1:52" x14ac:dyDescent="0.25">
      <c r="A2026" s="69" t="s">
        <v>1932</v>
      </c>
      <c r="B2026" s="69" t="s">
        <v>2351</v>
      </c>
      <c r="C2026" s="70"/>
      <c r="D2026" s="71"/>
      <c r="E2026" s="72"/>
      <c r="F2026" s="73"/>
      <c r="G2026" s="70"/>
      <c r="H2026" s="74"/>
      <c r="I2026" s="75"/>
      <c r="J2026" s="75"/>
      <c r="K2026" s="36"/>
      <c r="L2026" s="82"/>
      <c r="M2026" s="82"/>
      <c r="N2026" s="77"/>
      <c r="O2026" s="84" t="s">
        <v>233</v>
      </c>
      <c r="P2026" s="86">
        <v>43168.064097222225</v>
      </c>
      <c r="Q2026" s="84" t="s">
        <v>3101</v>
      </c>
      <c r="R2026" s="87" t="s">
        <v>3402</v>
      </c>
      <c r="S2026" s="84" t="s">
        <v>3534</v>
      </c>
      <c r="T2026" s="84" t="s">
        <v>3833</v>
      </c>
      <c r="U2026" s="84"/>
      <c r="V2026" s="87" t="s">
        <v>5053</v>
      </c>
      <c r="W2026" s="86">
        <v>43168.064097222225</v>
      </c>
      <c r="X2026" s="87" t="s">
        <v>6571</v>
      </c>
      <c r="Y2026" s="84"/>
      <c r="Z2026" s="84"/>
      <c r="AA2026" s="90" t="s">
        <v>8150</v>
      </c>
      <c r="AB2026" s="84"/>
      <c r="AC2026" s="84" t="b">
        <v>0</v>
      </c>
      <c r="AD2026" s="84">
        <v>0</v>
      </c>
      <c r="AE2026" s="90" t="s">
        <v>243</v>
      </c>
      <c r="AF2026" s="84" t="b">
        <v>0</v>
      </c>
      <c r="AG2026" s="84" t="s">
        <v>248</v>
      </c>
      <c r="AH2026" s="84"/>
      <c r="AI2026" s="90" t="s">
        <v>243</v>
      </c>
      <c r="AJ2026" s="84" t="b">
        <v>0</v>
      </c>
      <c r="AK2026" s="84">
        <v>0</v>
      </c>
      <c r="AL2026" s="90" t="s">
        <v>243</v>
      </c>
      <c r="AM2026" s="84" t="s">
        <v>253</v>
      </c>
      <c r="AN2026" s="84" t="b">
        <v>0</v>
      </c>
      <c r="AO2026" s="90" t="s">
        <v>8150</v>
      </c>
      <c r="AP2026" s="84" t="s">
        <v>179</v>
      </c>
      <c r="AQ2026" s="84">
        <v>0</v>
      </c>
      <c r="AR2026" s="84">
        <v>0</v>
      </c>
      <c r="AS2026" s="84"/>
      <c r="AT2026" s="84"/>
      <c r="AU2026" s="84"/>
      <c r="AV2026" s="84"/>
      <c r="AW2026" s="84"/>
      <c r="AX2026" s="84"/>
      <c r="AY2026" s="84"/>
      <c r="AZ2026" s="84"/>
    </row>
    <row r="2027" spans="1:52" x14ac:dyDescent="0.25">
      <c r="A2027" s="69" t="s">
        <v>1933</v>
      </c>
      <c r="B2027" s="69" t="s">
        <v>1933</v>
      </c>
      <c r="C2027" s="70"/>
      <c r="D2027" s="71"/>
      <c r="E2027" s="72"/>
      <c r="F2027" s="73"/>
      <c r="G2027" s="70"/>
      <c r="H2027" s="74"/>
      <c r="I2027" s="75"/>
      <c r="J2027" s="75"/>
      <c r="K2027" s="36"/>
      <c r="L2027" s="82"/>
      <c r="M2027" s="82"/>
      <c r="N2027" s="77"/>
      <c r="O2027" s="84" t="s">
        <v>179</v>
      </c>
      <c r="P2027" s="86">
        <v>43167.985590277778</v>
      </c>
      <c r="Q2027" s="84" t="s">
        <v>3102</v>
      </c>
      <c r="R2027" s="87" t="s">
        <v>3403</v>
      </c>
      <c r="S2027" s="84" t="s">
        <v>3535</v>
      </c>
      <c r="T2027" s="84" t="s">
        <v>3834</v>
      </c>
      <c r="U2027" s="84"/>
      <c r="V2027" s="87" t="s">
        <v>5054</v>
      </c>
      <c r="W2027" s="86">
        <v>43167.985590277778</v>
      </c>
      <c r="X2027" s="87" t="s">
        <v>6572</v>
      </c>
      <c r="Y2027" s="84"/>
      <c r="Z2027" s="84"/>
      <c r="AA2027" s="90" t="s">
        <v>8151</v>
      </c>
      <c r="AB2027" s="84"/>
      <c r="AC2027" s="84" t="b">
        <v>0</v>
      </c>
      <c r="AD2027" s="84">
        <v>71</v>
      </c>
      <c r="AE2027" s="90" t="s">
        <v>243</v>
      </c>
      <c r="AF2027" s="84" t="b">
        <v>0</v>
      </c>
      <c r="AG2027" s="84" t="s">
        <v>250</v>
      </c>
      <c r="AH2027" s="84"/>
      <c r="AI2027" s="90" t="s">
        <v>243</v>
      </c>
      <c r="AJ2027" s="84" t="b">
        <v>0</v>
      </c>
      <c r="AK2027" s="84">
        <v>66</v>
      </c>
      <c r="AL2027" s="90" t="s">
        <v>243</v>
      </c>
      <c r="AM2027" s="84" t="s">
        <v>253</v>
      </c>
      <c r="AN2027" s="84" t="b">
        <v>0</v>
      </c>
      <c r="AO2027" s="90" t="s">
        <v>8151</v>
      </c>
      <c r="AP2027" s="84" t="s">
        <v>270</v>
      </c>
      <c r="AQ2027" s="84">
        <v>0</v>
      </c>
      <c r="AR2027" s="84">
        <v>0</v>
      </c>
      <c r="AS2027" s="84"/>
      <c r="AT2027" s="84"/>
      <c r="AU2027" s="84"/>
      <c r="AV2027" s="84"/>
      <c r="AW2027" s="84"/>
      <c r="AX2027" s="84"/>
      <c r="AY2027" s="84"/>
      <c r="AZ2027" s="84"/>
    </row>
    <row r="2028" spans="1:52" x14ac:dyDescent="0.25">
      <c r="A2028" s="69" t="s">
        <v>1934</v>
      </c>
      <c r="B2028" s="69" t="s">
        <v>1933</v>
      </c>
      <c r="C2028" s="70"/>
      <c r="D2028" s="71"/>
      <c r="E2028" s="72"/>
      <c r="F2028" s="73"/>
      <c r="G2028" s="70"/>
      <c r="H2028" s="74"/>
      <c r="I2028" s="75"/>
      <c r="J2028" s="75"/>
      <c r="K2028" s="36"/>
      <c r="L2028" s="82"/>
      <c r="M2028" s="82"/>
      <c r="N2028" s="77"/>
      <c r="O2028" s="84" t="s">
        <v>233</v>
      </c>
      <c r="P2028" s="86">
        <v>43168.064097222225</v>
      </c>
      <c r="Q2028" s="84" t="s">
        <v>2442</v>
      </c>
      <c r="R2028" s="84"/>
      <c r="S2028" s="84"/>
      <c r="T2028" s="84" t="s">
        <v>3547</v>
      </c>
      <c r="U2028" s="84"/>
      <c r="V2028" s="87" t="s">
        <v>5055</v>
      </c>
      <c r="W2028" s="86">
        <v>43168.064097222225</v>
      </c>
      <c r="X2028" s="87" t="s">
        <v>6573</v>
      </c>
      <c r="Y2028" s="84"/>
      <c r="Z2028" s="84"/>
      <c r="AA2028" s="90" t="s">
        <v>8152</v>
      </c>
      <c r="AB2028" s="84"/>
      <c r="AC2028" s="84" t="b">
        <v>0</v>
      </c>
      <c r="AD2028" s="84">
        <v>0</v>
      </c>
      <c r="AE2028" s="90" t="s">
        <v>243</v>
      </c>
      <c r="AF2028" s="84" t="b">
        <v>0</v>
      </c>
      <c r="AG2028" s="84" t="s">
        <v>250</v>
      </c>
      <c r="AH2028" s="84"/>
      <c r="AI2028" s="90" t="s">
        <v>243</v>
      </c>
      <c r="AJ2028" s="84" t="b">
        <v>0</v>
      </c>
      <c r="AK2028" s="84">
        <v>66</v>
      </c>
      <c r="AL2028" s="90" t="s">
        <v>8151</v>
      </c>
      <c r="AM2028" s="84" t="s">
        <v>252</v>
      </c>
      <c r="AN2028" s="84" t="b">
        <v>0</v>
      </c>
      <c r="AO2028" s="90" t="s">
        <v>8151</v>
      </c>
      <c r="AP2028" s="84" t="s">
        <v>179</v>
      </c>
      <c r="AQ2028" s="84">
        <v>0</v>
      </c>
      <c r="AR2028" s="84">
        <v>0</v>
      </c>
      <c r="AS2028" s="84"/>
      <c r="AT2028" s="84"/>
      <c r="AU2028" s="84"/>
      <c r="AV2028" s="84"/>
      <c r="AW2028" s="84"/>
      <c r="AX2028" s="84"/>
      <c r="AY2028" s="84"/>
      <c r="AZ2028" s="84"/>
    </row>
    <row r="2029" spans="1:52" x14ac:dyDescent="0.25">
      <c r="A2029" s="69" t="s">
        <v>1935</v>
      </c>
      <c r="B2029" s="69" t="s">
        <v>1935</v>
      </c>
      <c r="C2029" s="70"/>
      <c r="D2029" s="71"/>
      <c r="E2029" s="72"/>
      <c r="F2029" s="73"/>
      <c r="G2029" s="70"/>
      <c r="H2029" s="74"/>
      <c r="I2029" s="75"/>
      <c r="J2029" s="75"/>
      <c r="K2029" s="36"/>
      <c r="L2029" s="82"/>
      <c r="M2029" s="82"/>
      <c r="N2029" s="77"/>
      <c r="O2029" s="84" t="s">
        <v>179</v>
      </c>
      <c r="P2029" s="86">
        <v>43168.064108796294</v>
      </c>
      <c r="Q2029" s="84" t="s">
        <v>3103</v>
      </c>
      <c r="R2029" s="84"/>
      <c r="S2029" s="84"/>
      <c r="T2029" s="84" t="s">
        <v>3835</v>
      </c>
      <c r="U2029" s="87" t="s">
        <v>4046</v>
      </c>
      <c r="V2029" s="87" t="s">
        <v>4046</v>
      </c>
      <c r="W2029" s="86">
        <v>43168.064108796294</v>
      </c>
      <c r="X2029" s="87" t="s">
        <v>6574</v>
      </c>
      <c r="Y2029" s="84"/>
      <c r="Z2029" s="84"/>
      <c r="AA2029" s="90" t="s">
        <v>8153</v>
      </c>
      <c r="AB2029" s="84"/>
      <c r="AC2029" s="84" t="b">
        <v>0</v>
      </c>
      <c r="AD2029" s="84">
        <v>0</v>
      </c>
      <c r="AE2029" s="90" t="s">
        <v>243</v>
      </c>
      <c r="AF2029" s="84" t="b">
        <v>0</v>
      </c>
      <c r="AG2029" s="84" t="s">
        <v>8486</v>
      </c>
      <c r="AH2029" s="84"/>
      <c r="AI2029" s="90" t="s">
        <v>243</v>
      </c>
      <c r="AJ2029" s="84" t="b">
        <v>0</v>
      </c>
      <c r="AK2029" s="84">
        <v>0</v>
      </c>
      <c r="AL2029" s="90" t="s">
        <v>243</v>
      </c>
      <c r="AM2029" s="84" t="s">
        <v>251</v>
      </c>
      <c r="AN2029" s="84" t="b">
        <v>0</v>
      </c>
      <c r="AO2029" s="90" t="s">
        <v>8153</v>
      </c>
      <c r="AP2029" s="84" t="s">
        <v>179</v>
      </c>
      <c r="AQ2029" s="84">
        <v>0</v>
      </c>
      <c r="AR2029" s="84">
        <v>0</v>
      </c>
      <c r="AS2029" s="84" t="s">
        <v>8561</v>
      </c>
      <c r="AT2029" s="84" t="s">
        <v>8563</v>
      </c>
      <c r="AU2029" s="84" t="s">
        <v>8566</v>
      </c>
      <c r="AV2029" s="84" t="s">
        <v>8573</v>
      </c>
      <c r="AW2029" s="84" t="s">
        <v>8584</v>
      </c>
      <c r="AX2029" s="84" t="s">
        <v>8592</v>
      </c>
      <c r="AY2029" s="84" t="s">
        <v>283</v>
      </c>
      <c r="AZ2029" s="87" t="s">
        <v>8604</v>
      </c>
    </row>
    <row r="2030" spans="1:52" x14ac:dyDescent="0.25">
      <c r="A2030" s="69" t="s">
        <v>1936</v>
      </c>
      <c r="B2030" s="69" t="s">
        <v>1936</v>
      </c>
      <c r="C2030" s="70"/>
      <c r="D2030" s="71"/>
      <c r="E2030" s="72"/>
      <c r="F2030" s="73"/>
      <c r="G2030" s="70"/>
      <c r="H2030" s="74"/>
      <c r="I2030" s="75"/>
      <c r="J2030" s="75"/>
      <c r="K2030" s="36"/>
      <c r="L2030" s="82"/>
      <c r="M2030" s="82"/>
      <c r="N2030" s="77"/>
      <c r="O2030" s="84" t="s">
        <v>179</v>
      </c>
      <c r="P2030" s="86">
        <v>43168.064108796294</v>
      </c>
      <c r="Q2030" s="84" t="s">
        <v>3104</v>
      </c>
      <c r="R2030" s="87" t="s">
        <v>3404</v>
      </c>
      <c r="S2030" s="84" t="s">
        <v>3496</v>
      </c>
      <c r="T2030" s="84" t="s">
        <v>3545</v>
      </c>
      <c r="U2030" s="84"/>
      <c r="V2030" s="87" t="s">
        <v>5056</v>
      </c>
      <c r="W2030" s="86">
        <v>43168.064108796294</v>
      </c>
      <c r="X2030" s="87" t="s">
        <v>6575</v>
      </c>
      <c r="Y2030" s="84"/>
      <c r="Z2030" s="84"/>
      <c r="AA2030" s="90" t="s">
        <v>8154</v>
      </c>
      <c r="AB2030" s="84"/>
      <c r="AC2030" s="84" t="b">
        <v>0</v>
      </c>
      <c r="AD2030" s="84">
        <v>0</v>
      </c>
      <c r="AE2030" s="90" t="s">
        <v>243</v>
      </c>
      <c r="AF2030" s="84" t="b">
        <v>0</v>
      </c>
      <c r="AG2030" s="84" t="s">
        <v>248</v>
      </c>
      <c r="AH2030" s="84"/>
      <c r="AI2030" s="90" t="s">
        <v>243</v>
      </c>
      <c r="AJ2030" s="84" t="b">
        <v>0</v>
      </c>
      <c r="AK2030" s="84">
        <v>0</v>
      </c>
      <c r="AL2030" s="90" t="s">
        <v>243</v>
      </c>
      <c r="AM2030" s="84" t="s">
        <v>253</v>
      </c>
      <c r="AN2030" s="84" t="b">
        <v>0</v>
      </c>
      <c r="AO2030" s="90" t="s">
        <v>8154</v>
      </c>
      <c r="AP2030" s="84" t="s">
        <v>179</v>
      </c>
      <c r="AQ2030" s="84">
        <v>0</v>
      </c>
      <c r="AR2030" s="84">
        <v>0</v>
      </c>
      <c r="AS2030" s="84"/>
      <c r="AT2030" s="84"/>
      <c r="AU2030" s="84"/>
      <c r="AV2030" s="84"/>
      <c r="AW2030" s="84"/>
      <c r="AX2030" s="84"/>
      <c r="AY2030" s="84"/>
      <c r="AZ2030" s="84"/>
    </row>
    <row r="2031" spans="1:52" x14ac:dyDescent="0.25">
      <c r="A2031" s="69" t="s">
        <v>1937</v>
      </c>
      <c r="B2031" s="69" t="s">
        <v>2095</v>
      </c>
      <c r="C2031" s="70"/>
      <c r="D2031" s="71"/>
      <c r="E2031" s="72"/>
      <c r="F2031" s="73"/>
      <c r="G2031" s="70"/>
      <c r="H2031" s="74"/>
      <c r="I2031" s="75"/>
      <c r="J2031" s="75"/>
      <c r="K2031" s="36"/>
      <c r="L2031" s="82"/>
      <c r="M2031" s="82"/>
      <c r="N2031" s="77"/>
      <c r="O2031" s="84" t="s">
        <v>233</v>
      </c>
      <c r="P2031" s="86">
        <v>43168.064131944448</v>
      </c>
      <c r="Q2031" s="84" t="s">
        <v>2400</v>
      </c>
      <c r="R2031" s="84"/>
      <c r="S2031" s="84"/>
      <c r="T2031" s="84"/>
      <c r="U2031" s="84"/>
      <c r="V2031" s="87" t="s">
        <v>5057</v>
      </c>
      <c r="W2031" s="86">
        <v>43168.064131944448</v>
      </c>
      <c r="X2031" s="87" t="s">
        <v>6576</v>
      </c>
      <c r="Y2031" s="84"/>
      <c r="Z2031" s="84"/>
      <c r="AA2031" s="90" t="s">
        <v>8155</v>
      </c>
      <c r="AB2031" s="84"/>
      <c r="AC2031" s="84" t="b">
        <v>0</v>
      </c>
      <c r="AD2031" s="84">
        <v>0</v>
      </c>
      <c r="AE2031" s="90" t="s">
        <v>243</v>
      </c>
      <c r="AF2031" s="84" t="b">
        <v>0</v>
      </c>
      <c r="AG2031" s="84" t="s">
        <v>532</v>
      </c>
      <c r="AH2031" s="84"/>
      <c r="AI2031" s="90" t="s">
        <v>243</v>
      </c>
      <c r="AJ2031" s="84" t="b">
        <v>0</v>
      </c>
      <c r="AK2031" s="84">
        <v>369</v>
      </c>
      <c r="AL2031" s="90" t="s">
        <v>8332</v>
      </c>
      <c r="AM2031" s="84" t="s">
        <v>251</v>
      </c>
      <c r="AN2031" s="84" t="b">
        <v>0</v>
      </c>
      <c r="AO2031" s="90" t="s">
        <v>8332</v>
      </c>
      <c r="AP2031" s="84" t="s">
        <v>179</v>
      </c>
      <c r="AQ2031" s="84">
        <v>0</v>
      </c>
      <c r="AR2031" s="84">
        <v>0</v>
      </c>
      <c r="AS2031" s="84"/>
      <c r="AT2031" s="84"/>
      <c r="AU2031" s="84"/>
      <c r="AV2031" s="84"/>
      <c r="AW2031" s="84"/>
      <c r="AX2031" s="84"/>
      <c r="AY2031" s="84"/>
      <c r="AZ2031" s="84"/>
    </row>
    <row r="2032" spans="1:52" x14ac:dyDescent="0.25">
      <c r="A2032" s="69" t="s">
        <v>1938</v>
      </c>
      <c r="B2032" s="69" t="s">
        <v>1991</v>
      </c>
      <c r="C2032" s="70"/>
      <c r="D2032" s="71"/>
      <c r="E2032" s="72"/>
      <c r="F2032" s="73"/>
      <c r="G2032" s="70"/>
      <c r="H2032" s="74"/>
      <c r="I2032" s="75"/>
      <c r="J2032" s="75"/>
      <c r="K2032" s="36"/>
      <c r="L2032" s="82"/>
      <c r="M2032" s="82"/>
      <c r="N2032" s="77"/>
      <c r="O2032" s="84" t="s">
        <v>233</v>
      </c>
      <c r="P2032" s="86">
        <v>43168.064155092594</v>
      </c>
      <c r="Q2032" s="84" t="s">
        <v>2425</v>
      </c>
      <c r="R2032" s="84"/>
      <c r="S2032" s="84"/>
      <c r="T2032" s="84" t="s">
        <v>3547</v>
      </c>
      <c r="U2032" s="87" t="s">
        <v>3889</v>
      </c>
      <c r="V2032" s="87" t="s">
        <v>3889</v>
      </c>
      <c r="W2032" s="86">
        <v>43168.064155092594</v>
      </c>
      <c r="X2032" s="87" t="s">
        <v>6577</v>
      </c>
      <c r="Y2032" s="84"/>
      <c r="Z2032" s="84"/>
      <c r="AA2032" s="90" t="s">
        <v>8156</v>
      </c>
      <c r="AB2032" s="84"/>
      <c r="AC2032" s="84" t="b">
        <v>0</v>
      </c>
      <c r="AD2032" s="84">
        <v>0</v>
      </c>
      <c r="AE2032" s="90" t="s">
        <v>243</v>
      </c>
      <c r="AF2032" s="84" t="b">
        <v>0</v>
      </c>
      <c r="AG2032" s="84" t="s">
        <v>249</v>
      </c>
      <c r="AH2032" s="84"/>
      <c r="AI2032" s="90" t="s">
        <v>243</v>
      </c>
      <c r="AJ2032" s="84" t="b">
        <v>0</v>
      </c>
      <c r="AK2032" s="84">
        <v>3574</v>
      </c>
      <c r="AL2032" s="90" t="s">
        <v>8213</v>
      </c>
      <c r="AM2032" s="84" t="s">
        <v>252</v>
      </c>
      <c r="AN2032" s="84" t="b">
        <v>0</v>
      </c>
      <c r="AO2032" s="90" t="s">
        <v>8213</v>
      </c>
      <c r="AP2032" s="84" t="s">
        <v>179</v>
      </c>
      <c r="AQ2032" s="84">
        <v>0</v>
      </c>
      <c r="AR2032" s="84">
        <v>0</v>
      </c>
      <c r="AS2032" s="84"/>
      <c r="AT2032" s="84"/>
      <c r="AU2032" s="84"/>
      <c r="AV2032" s="84"/>
      <c r="AW2032" s="84"/>
      <c r="AX2032" s="84"/>
      <c r="AY2032" s="84"/>
      <c r="AZ2032" s="84"/>
    </row>
    <row r="2033" spans="1:52" x14ac:dyDescent="0.25">
      <c r="A2033" s="69" t="s">
        <v>1939</v>
      </c>
      <c r="B2033" s="69" t="s">
        <v>1939</v>
      </c>
      <c r="C2033" s="70"/>
      <c r="D2033" s="71"/>
      <c r="E2033" s="72"/>
      <c r="F2033" s="73"/>
      <c r="G2033" s="70"/>
      <c r="H2033" s="74"/>
      <c r="I2033" s="75"/>
      <c r="J2033" s="75"/>
      <c r="K2033" s="36"/>
      <c r="L2033" s="82"/>
      <c r="M2033" s="82"/>
      <c r="N2033" s="77"/>
      <c r="O2033" s="84" t="s">
        <v>179</v>
      </c>
      <c r="P2033" s="86">
        <v>43168.064166666663</v>
      </c>
      <c r="Q2033" s="84" t="s">
        <v>3105</v>
      </c>
      <c r="R2033" s="87" t="s">
        <v>3405</v>
      </c>
      <c r="S2033" s="84" t="s">
        <v>3536</v>
      </c>
      <c r="T2033" s="84" t="s">
        <v>3547</v>
      </c>
      <c r="U2033" s="87" t="s">
        <v>4047</v>
      </c>
      <c r="V2033" s="87" t="s">
        <v>4047</v>
      </c>
      <c r="W2033" s="86">
        <v>43168.064166666663</v>
      </c>
      <c r="X2033" s="87" t="s">
        <v>6578</v>
      </c>
      <c r="Y2033" s="84"/>
      <c r="Z2033" s="84"/>
      <c r="AA2033" s="90" t="s">
        <v>8157</v>
      </c>
      <c r="AB2033" s="84"/>
      <c r="AC2033" s="84" t="b">
        <v>0</v>
      </c>
      <c r="AD2033" s="84">
        <v>0</v>
      </c>
      <c r="AE2033" s="90" t="s">
        <v>243</v>
      </c>
      <c r="AF2033" s="84" t="b">
        <v>0</v>
      </c>
      <c r="AG2033" s="84" t="s">
        <v>248</v>
      </c>
      <c r="AH2033" s="84"/>
      <c r="AI2033" s="90" t="s">
        <v>243</v>
      </c>
      <c r="AJ2033" s="84" t="b">
        <v>0</v>
      </c>
      <c r="AK2033" s="84">
        <v>0</v>
      </c>
      <c r="AL2033" s="90" t="s">
        <v>243</v>
      </c>
      <c r="AM2033" s="84" t="s">
        <v>8532</v>
      </c>
      <c r="AN2033" s="84" t="b">
        <v>0</v>
      </c>
      <c r="AO2033" s="90" t="s">
        <v>8157</v>
      </c>
      <c r="AP2033" s="84" t="s">
        <v>179</v>
      </c>
      <c r="AQ2033" s="84">
        <v>0</v>
      </c>
      <c r="AR2033" s="84">
        <v>0</v>
      </c>
      <c r="AS2033" s="84"/>
      <c r="AT2033" s="84"/>
      <c r="AU2033" s="84"/>
      <c r="AV2033" s="84"/>
      <c r="AW2033" s="84"/>
      <c r="AX2033" s="84"/>
      <c r="AY2033" s="84"/>
      <c r="AZ2033" s="84"/>
    </row>
    <row r="2034" spans="1:52" x14ac:dyDescent="0.25">
      <c r="A2034" s="69" t="s">
        <v>1940</v>
      </c>
      <c r="B2034" s="69" t="s">
        <v>2095</v>
      </c>
      <c r="C2034" s="70"/>
      <c r="D2034" s="71"/>
      <c r="E2034" s="72"/>
      <c r="F2034" s="73"/>
      <c r="G2034" s="70"/>
      <c r="H2034" s="74"/>
      <c r="I2034" s="75"/>
      <c r="J2034" s="75"/>
      <c r="K2034" s="36"/>
      <c r="L2034" s="82"/>
      <c r="M2034" s="82"/>
      <c r="N2034" s="77"/>
      <c r="O2034" s="84" t="s">
        <v>233</v>
      </c>
      <c r="P2034" s="86">
        <v>43168.064166666663</v>
      </c>
      <c r="Q2034" s="84" t="s">
        <v>2400</v>
      </c>
      <c r="R2034" s="84"/>
      <c r="S2034" s="84"/>
      <c r="T2034" s="84"/>
      <c r="U2034" s="84"/>
      <c r="V2034" s="87" t="s">
        <v>5058</v>
      </c>
      <c r="W2034" s="86">
        <v>43168.064166666663</v>
      </c>
      <c r="X2034" s="87" t="s">
        <v>6579</v>
      </c>
      <c r="Y2034" s="84"/>
      <c r="Z2034" s="84"/>
      <c r="AA2034" s="90" t="s">
        <v>8158</v>
      </c>
      <c r="AB2034" s="84"/>
      <c r="AC2034" s="84" t="b">
        <v>0</v>
      </c>
      <c r="AD2034" s="84">
        <v>0</v>
      </c>
      <c r="AE2034" s="90" t="s">
        <v>243</v>
      </c>
      <c r="AF2034" s="84" t="b">
        <v>0</v>
      </c>
      <c r="AG2034" s="84" t="s">
        <v>532</v>
      </c>
      <c r="AH2034" s="84"/>
      <c r="AI2034" s="90" t="s">
        <v>243</v>
      </c>
      <c r="AJ2034" s="84" t="b">
        <v>0</v>
      </c>
      <c r="AK2034" s="84">
        <v>369</v>
      </c>
      <c r="AL2034" s="90" t="s">
        <v>8332</v>
      </c>
      <c r="AM2034" s="84" t="s">
        <v>252</v>
      </c>
      <c r="AN2034" s="84" t="b">
        <v>0</v>
      </c>
      <c r="AO2034" s="90" t="s">
        <v>8332</v>
      </c>
      <c r="AP2034" s="84" t="s">
        <v>179</v>
      </c>
      <c r="AQ2034" s="84">
        <v>0</v>
      </c>
      <c r="AR2034" s="84">
        <v>0</v>
      </c>
      <c r="AS2034" s="84"/>
      <c r="AT2034" s="84"/>
      <c r="AU2034" s="84"/>
      <c r="AV2034" s="84"/>
      <c r="AW2034" s="84"/>
      <c r="AX2034" s="84"/>
      <c r="AY2034" s="84"/>
      <c r="AZ2034" s="84"/>
    </row>
    <row r="2035" spans="1:52" x14ac:dyDescent="0.25">
      <c r="A2035" s="69" t="s">
        <v>1941</v>
      </c>
      <c r="B2035" s="69" t="s">
        <v>2046</v>
      </c>
      <c r="C2035" s="70"/>
      <c r="D2035" s="71"/>
      <c r="E2035" s="72"/>
      <c r="F2035" s="73"/>
      <c r="G2035" s="70"/>
      <c r="H2035" s="74"/>
      <c r="I2035" s="75"/>
      <c r="J2035" s="75"/>
      <c r="K2035" s="36"/>
      <c r="L2035" s="82"/>
      <c r="M2035" s="82"/>
      <c r="N2035" s="77"/>
      <c r="O2035" s="84" t="s">
        <v>233</v>
      </c>
      <c r="P2035" s="86">
        <v>43168.06417824074</v>
      </c>
      <c r="Q2035" s="84" t="s">
        <v>2525</v>
      </c>
      <c r="R2035" s="84"/>
      <c r="S2035" s="84"/>
      <c r="T2035" s="84" t="s">
        <v>3547</v>
      </c>
      <c r="U2035" s="84"/>
      <c r="V2035" s="87" t="s">
        <v>5059</v>
      </c>
      <c r="W2035" s="86">
        <v>43168.06417824074</v>
      </c>
      <c r="X2035" s="87" t="s">
        <v>6580</v>
      </c>
      <c r="Y2035" s="84"/>
      <c r="Z2035" s="84"/>
      <c r="AA2035" s="90" t="s">
        <v>8159</v>
      </c>
      <c r="AB2035" s="84"/>
      <c r="AC2035" s="84" t="b">
        <v>0</v>
      </c>
      <c r="AD2035" s="84">
        <v>0</v>
      </c>
      <c r="AE2035" s="90" t="s">
        <v>243</v>
      </c>
      <c r="AF2035" s="84" t="b">
        <v>1</v>
      </c>
      <c r="AG2035" s="84" t="s">
        <v>8486</v>
      </c>
      <c r="AH2035" s="84"/>
      <c r="AI2035" s="90" t="s">
        <v>8492</v>
      </c>
      <c r="AJ2035" s="84" t="b">
        <v>0</v>
      </c>
      <c r="AK2035" s="84">
        <v>271</v>
      </c>
      <c r="AL2035" s="90" t="s">
        <v>8276</v>
      </c>
      <c r="AM2035" s="84" t="s">
        <v>251</v>
      </c>
      <c r="AN2035" s="84" t="b">
        <v>0</v>
      </c>
      <c r="AO2035" s="90" t="s">
        <v>8276</v>
      </c>
      <c r="AP2035" s="84" t="s">
        <v>179</v>
      </c>
      <c r="AQ2035" s="84">
        <v>0</v>
      </c>
      <c r="AR2035" s="84">
        <v>0</v>
      </c>
      <c r="AS2035" s="84"/>
      <c r="AT2035" s="84"/>
      <c r="AU2035" s="84"/>
      <c r="AV2035" s="84"/>
      <c r="AW2035" s="84"/>
      <c r="AX2035" s="84"/>
      <c r="AY2035" s="84"/>
      <c r="AZ2035" s="84"/>
    </row>
    <row r="2036" spans="1:52" x14ac:dyDescent="0.25">
      <c r="A2036" s="69" t="s">
        <v>1942</v>
      </c>
      <c r="B2036" s="69" t="s">
        <v>1942</v>
      </c>
      <c r="C2036" s="70"/>
      <c r="D2036" s="71"/>
      <c r="E2036" s="72"/>
      <c r="F2036" s="73"/>
      <c r="G2036" s="70"/>
      <c r="H2036" s="74"/>
      <c r="I2036" s="75"/>
      <c r="J2036" s="75"/>
      <c r="K2036" s="36"/>
      <c r="L2036" s="82"/>
      <c r="M2036" s="82"/>
      <c r="N2036" s="77"/>
      <c r="O2036" s="84" t="s">
        <v>179</v>
      </c>
      <c r="P2036" s="86">
        <v>43167.028993055559</v>
      </c>
      <c r="Q2036" s="84" t="s">
        <v>3106</v>
      </c>
      <c r="R2036" s="84"/>
      <c r="S2036" s="84"/>
      <c r="T2036" s="84" t="s">
        <v>3547</v>
      </c>
      <c r="U2036" s="84"/>
      <c r="V2036" s="87" t="s">
        <v>5060</v>
      </c>
      <c r="W2036" s="86">
        <v>43167.028993055559</v>
      </c>
      <c r="X2036" s="87" t="s">
        <v>6581</v>
      </c>
      <c r="Y2036" s="84"/>
      <c r="Z2036" s="84"/>
      <c r="AA2036" s="90" t="s">
        <v>8160</v>
      </c>
      <c r="AB2036" s="84"/>
      <c r="AC2036" s="84" t="b">
        <v>0</v>
      </c>
      <c r="AD2036" s="84">
        <v>1399</v>
      </c>
      <c r="AE2036" s="90" t="s">
        <v>243</v>
      </c>
      <c r="AF2036" s="84" t="b">
        <v>0</v>
      </c>
      <c r="AG2036" s="84" t="s">
        <v>8486</v>
      </c>
      <c r="AH2036" s="84"/>
      <c r="AI2036" s="90" t="s">
        <v>243</v>
      </c>
      <c r="AJ2036" s="84" t="b">
        <v>0</v>
      </c>
      <c r="AK2036" s="84">
        <v>1967</v>
      </c>
      <c r="AL2036" s="90" t="s">
        <v>243</v>
      </c>
      <c r="AM2036" s="84" t="s">
        <v>252</v>
      </c>
      <c r="AN2036" s="84" t="b">
        <v>0</v>
      </c>
      <c r="AO2036" s="90" t="s">
        <v>8160</v>
      </c>
      <c r="AP2036" s="84" t="s">
        <v>270</v>
      </c>
      <c r="AQ2036" s="84">
        <v>0</v>
      </c>
      <c r="AR2036" s="84">
        <v>0</v>
      </c>
      <c r="AS2036" s="84"/>
      <c r="AT2036" s="84"/>
      <c r="AU2036" s="84"/>
      <c r="AV2036" s="84"/>
      <c r="AW2036" s="84"/>
      <c r="AX2036" s="84"/>
      <c r="AY2036" s="84"/>
      <c r="AZ2036" s="84"/>
    </row>
    <row r="2037" spans="1:52" x14ac:dyDescent="0.25">
      <c r="A2037" s="69" t="s">
        <v>1943</v>
      </c>
      <c r="B2037" s="69" t="s">
        <v>1942</v>
      </c>
      <c r="C2037" s="70"/>
      <c r="D2037" s="71"/>
      <c r="E2037" s="72"/>
      <c r="F2037" s="73"/>
      <c r="G2037" s="70"/>
      <c r="H2037" s="74"/>
      <c r="I2037" s="75"/>
      <c r="J2037" s="75"/>
      <c r="K2037" s="36"/>
      <c r="L2037" s="82"/>
      <c r="M2037" s="82"/>
      <c r="N2037" s="77"/>
      <c r="O2037" s="84" t="s">
        <v>233</v>
      </c>
      <c r="P2037" s="86">
        <v>43168.06417824074</v>
      </c>
      <c r="Q2037" s="84" t="s">
        <v>2590</v>
      </c>
      <c r="R2037" s="84"/>
      <c r="S2037" s="84"/>
      <c r="T2037" s="84" t="s">
        <v>3547</v>
      </c>
      <c r="U2037" s="84"/>
      <c r="V2037" s="87" t="s">
        <v>242</v>
      </c>
      <c r="W2037" s="86">
        <v>43168.06417824074</v>
      </c>
      <c r="X2037" s="87" t="s">
        <v>6582</v>
      </c>
      <c r="Y2037" s="84"/>
      <c r="Z2037" s="84"/>
      <c r="AA2037" s="90" t="s">
        <v>8161</v>
      </c>
      <c r="AB2037" s="84"/>
      <c r="AC2037" s="84" t="b">
        <v>0</v>
      </c>
      <c r="AD2037" s="84">
        <v>0</v>
      </c>
      <c r="AE2037" s="90" t="s">
        <v>243</v>
      </c>
      <c r="AF2037" s="84" t="b">
        <v>0</v>
      </c>
      <c r="AG2037" s="84" t="s">
        <v>8486</v>
      </c>
      <c r="AH2037" s="84"/>
      <c r="AI2037" s="90" t="s">
        <v>243</v>
      </c>
      <c r="AJ2037" s="84" t="b">
        <v>0</v>
      </c>
      <c r="AK2037" s="84">
        <v>1967</v>
      </c>
      <c r="AL2037" s="90" t="s">
        <v>8160</v>
      </c>
      <c r="AM2037" s="84" t="s">
        <v>251</v>
      </c>
      <c r="AN2037" s="84" t="b">
        <v>0</v>
      </c>
      <c r="AO2037" s="90" t="s">
        <v>8160</v>
      </c>
      <c r="AP2037" s="84" t="s">
        <v>179</v>
      </c>
      <c r="AQ2037" s="84">
        <v>0</v>
      </c>
      <c r="AR2037" s="84">
        <v>0</v>
      </c>
      <c r="AS2037" s="84"/>
      <c r="AT2037" s="84"/>
      <c r="AU2037" s="84"/>
      <c r="AV2037" s="84"/>
      <c r="AW2037" s="84"/>
      <c r="AX2037" s="84"/>
      <c r="AY2037" s="84"/>
      <c r="AZ2037" s="84"/>
    </row>
    <row r="2038" spans="1:52" x14ac:dyDescent="0.25">
      <c r="A2038" s="69" t="s">
        <v>1944</v>
      </c>
      <c r="B2038" s="69" t="s">
        <v>2095</v>
      </c>
      <c r="C2038" s="70"/>
      <c r="D2038" s="71"/>
      <c r="E2038" s="72"/>
      <c r="F2038" s="73"/>
      <c r="G2038" s="70"/>
      <c r="H2038" s="74"/>
      <c r="I2038" s="75"/>
      <c r="J2038" s="75"/>
      <c r="K2038" s="36"/>
      <c r="L2038" s="82"/>
      <c r="M2038" s="82"/>
      <c r="N2038" s="77"/>
      <c r="O2038" s="84" t="s">
        <v>233</v>
      </c>
      <c r="P2038" s="86">
        <v>43168.064189814817</v>
      </c>
      <c r="Q2038" s="84" t="s">
        <v>2400</v>
      </c>
      <c r="R2038" s="84"/>
      <c r="S2038" s="84"/>
      <c r="T2038" s="84"/>
      <c r="U2038" s="84"/>
      <c r="V2038" s="87" t="s">
        <v>5061</v>
      </c>
      <c r="W2038" s="86">
        <v>43168.064189814817</v>
      </c>
      <c r="X2038" s="87" t="s">
        <v>6583</v>
      </c>
      <c r="Y2038" s="84"/>
      <c r="Z2038" s="84"/>
      <c r="AA2038" s="90" t="s">
        <v>8162</v>
      </c>
      <c r="AB2038" s="84"/>
      <c r="AC2038" s="84" t="b">
        <v>0</v>
      </c>
      <c r="AD2038" s="84">
        <v>0</v>
      </c>
      <c r="AE2038" s="90" t="s">
        <v>243</v>
      </c>
      <c r="AF2038" s="84" t="b">
        <v>0</v>
      </c>
      <c r="AG2038" s="84" t="s">
        <v>532</v>
      </c>
      <c r="AH2038" s="84"/>
      <c r="AI2038" s="90" t="s">
        <v>243</v>
      </c>
      <c r="AJ2038" s="84" t="b">
        <v>0</v>
      </c>
      <c r="AK2038" s="84">
        <v>369</v>
      </c>
      <c r="AL2038" s="90" t="s">
        <v>8332</v>
      </c>
      <c r="AM2038" s="84" t="s">
        <v>8550</v>
      </c>
      <c r="AN2038" s="84" t="b">
        <v>0</v>
      </c>
      <c r="AO2038" s="90" t="s">
        <v>8332</v>
      </c>
      <c r="AP2038" s="84" t="s">
        <v>179</v>
      </c>
      <c r="AQ2038" s="84">
        <v>0</v>
      </c>
      <c r="AR2038" s="84">
        <v>0</v>
      </c>
      <c r="AS2038" s="84"/>
      <c r="AT2038" s="84"/>
      <c r="AU2038" s="84"/>
      <c r="AV2038" s="84"/>
      <c r="AW2038" s="84"/>
      <c r="AX2038" s="84"/>
      <c r="AY2038" s="84"/>
      <c r="AZ2038" s="84"/>
    </row>
    <row r="2039" spans="1:52" x14ac:dyDescent="0.25">
      <c r="A2039" s="69" t="s">
        <v>1945</v>
      </c>
      <c r="B2039" s="69" t="s">
        <v>2352</v>
      </c>
      <c r="C2039" s="70"/>
      <c r="D2039" s="71"/>
      <c r="E2039" s="72"/>
      <c r="F2039" s="73"/>
      <c r="G2039" s="70"/>
      <c r="H2039" s="74"/>
      <c r="I2039" s="75"/>
      <c r="J2039" s="75"/>
      <c r="K2039" s="36"/>
      <c r="L2039" s="82"/>
      <c r="M2039" s="82"/>
      <c r="N2039" s="77"/>
      <c r="O2039" s="84" t="s">
        <v>233</v>
      </c>
      <c r="P2039" s="86">
        <v>43168.064189814817</v>
      </c>
      <c r="Q2039" s="84" t="s">
        <v>3107</v>
      </c>
      <c r="R2039" s="84"/>
      <c r="S2039" s="84"/>
      <c r="T2039" s="84" t="s">
        <v>3836</v>
      </c>
      <c r="U2039" s="84"/>
      <c r="V2039" s="87" t="s">
        <v>5062</v>
      </c>
      <c r="W2039" s="86">
        <v>43168.064189814817</v>
      </c>
      <c r="X2039" s="87" t="s">
        <v>6584</v>
      </c>
      <c r="Y2039" s="84"/>
      <c r="Z2039" s="84"/>
      <c r="AA2039" s="90" t="s">
        <v>8163</v>
      </c>
      <c r="AB2039" s="84"/>
      <c r="AC2039" s="84" t="b">
        <v>0</v>
      </c>
      <c r="AD2039" s="84">
        <v>0</v>
      </c>
      <c r="AE2039" s="90" t="s">
        <v>243</v>
      </c>
      <c r="AF2039" s="84" t="b">
        <v>0</v>
      </c>
      <c r="AG2039" s="84" t="s">
        <v>248</v>
      </c>
      <c r="AH2039" s="84"/>
      <c r="AI2039" s="90" t="s">
        <v>243</v>
      </c>
      <c r="AJ2039" s="84" t="b">
        <v>0</v>
      </c>
      <c r="AK2039" s="84">
        <v>0</v>
      </c>
      <c r="AL2039" s="90" t="s">
        <v>243</v>
      </c>
      <c r="AM2039" s="84" t="s">
        <v>251</v>
      </c>
      <c r="AN2039" s="84" t="b">
        <v>0</v>
      </c>
      <c r="AO2039" s="90" t="s">
        <v>8163</v>
      </c>
      <c r="AP2039" s="84" t="s">
        <v>179</v>
      </c>
      <c r="AQ2039" s="84">
        <v>0</v>
      </c>
      <c r="AR2039" s="84">
        <v>0</v>
      </c>
      <c r="AS2039" s="84"/>
      <c r="AT2039" s="84"/>
      <c r="AU2039" s="84"/>
      <c r="AV2039" s="84"/>
      <c r="AW2039" s="84"/>
      <c r="AX2039" s="84"/>
      <c r="AY2039" s="84"/>
      <c r="AZ2039" s="84"/>
    </row>
    <row r="2040" spans="1:52" x14ac:dyDescent="0.25">
      <c r="A2040" s="69" t="s">
        <v>1945</v>
      </c>
      <c r="B2040" s="69" t="s">
        <v>2353</v>
      </c>
      <c r="C2040" s="70"/>
      <c r="D2040" s="71"/>
      <c r="E2040" s="72"/>
      <c r="F2040" s="73"/>
      <c r="G2040" s="70"/>
      <c r="H2040" s="74"/>
      <c r="I2040" s="75"/>
      <c r="J2040" s="75"/>
      <c r="K2040" s="36"/>
      <c r="L2040" s="82"/>
      <c r="M2040" s="82"/>
      <c r="N2040" s="77"/>
      <c r="O2040" s="84" t="s">
        <v>233</v>
      </c>
      <c r="P2040" s="86">
        <v>43168.064189814817</v>
      </c>
      <c r="Q2040" s="84" t="s">
        <v>3107</v>
      </c>
      <c r="R2040" s="84"/>
      <c r="S2040" s="84"/>
      <c r="T2040" s="84" t="s">
        <v>3836</v>
      </c>
      <c r="U2040" s="84"/>
      <c r="V2040" s="87" t="s">
        <v>5062</v>
      </c>
      <c r="W2040" s="86">
        <v>43168.064189814817</v>
      </c>
      <c r="X2040" s="87" t="s">
        <v>6584</v>
      </c>
      <c r="Y2040" s="84"/>
      <c r="Z2040" s="84"/>
      <c r="AA2040" s="90" t="s">
        <v>8163</v>
      </c>
      <c r="AB2040" s="84"/>
      <c r="AC2040" s="84" t="b">
        <v>0</v>
      </c>
      <c r="AD2040" s="84">
        <v>0</v>
      </c>
      <c r="AE2040" s="90" t="s">
        <v>243</v>
      </c>
      <c r="AF2040" s="84" t="b">
        <v>0</v>
      </c>
      <c r="AG2040" s="84" t="s">
        <v>248</v>
      </c>
      <c r="AH2040" s="84"/>
      <c r="AI2040" s="90" t="s">
        <v>243</v>
      </c>
      <c r="AJ2040" s="84" t="b">
        <v>0</v>
      </c>
      <c r="AK2040" s="84">
        <v>0</v>
      </c>
      <c r="AL2040" s="90" t="s">
        <v>243</v>
      </c>
      <c r="AM2040" s="84" t="s">
        <v>251</v>
      </c>
      <c r="AN2040" s="84" t="b">
        <v>0</v>
      </c>
      <c r="AO2040" s="90" t="s">
        <v>8163</v>
      </c>
      <c r="AP2040" s="84" t="s">
        <v>179</v>
      </c>
      <c r="AQ2040" s="84">
        <v>0</v>
      </c>
      <c r="AR2040" s="84">
        <v>0</v>
      </c>
      <c r="AS2040" s="84"/>
      <c r="AT2040" s="84"/>
      <c r="AU2040" s="84"/>
      <c r="AV2040" s="84"/>
      <c r="AW2040" s="84"/>
      <c r="AX2040" s="84"/>
      <c r="AY2040" s="84"/>
      <c r="AZ2040" s="84"/>
    </row>
    <row r="2041" spans="1:52" x14ac:dyDescent="0.25">
      <c r="A2041" s="69" t="s">
        <v>1946</v>
      </c>
      <c r="B2041" s="69" t="s">
        <v>1946</v>
      </c>
      <c r="C2041" s="70"/>
      <c r="D2041" s="71"/>
      <c r="E2041" s="72"/>
      <c r="F2041" s="73"/>
      <c r="G2041" s="70"/>
      <c r="H2041" s="74"/>
      <c r="I2041" s="75"/>
      <c r="J2041" s="75"/>
      <c r="K2041" s="36"/>
      <c r="L2041" s="82"/>
      <c r="M2041" s="82"/>
      <c r="N2041" s="77"/>
      <c r="O2041" s="84" t="s">
        <v>179</v>
      </c>
      <c r="P2041" s="86">
        <v>43168.064189814817</v>
      </c>
      <c r="Q2041" s="84" t="s">
        <v>3108</v>
      </c>
      <c r="R2041" s="87" t="s">
        <v>3406</v>
      </c>
      <c r="S2041" s="84" t="s">
        <v>3456</v>
      </c>
      <c r="T2041" s="84" t="s">
        <v>3600</v>
      </c>
      <c r="U2041" s="84"/>
      <c r="V2041" s="87" t="s">
        <v>5063</v>
      </c>
      <c r="W2041" s="86">
        <v>43168.064189814817</v>
      </c>
      <c r="X2041" s="87" t="s">
        <v>6585</v>
      </c>
      <c r="Y2041" s="84"/>
      <c r="Z2041" s="84"/>
      <c r="AA2041" s="90" t="s">
        <v>8164</v>
      </c>
      <c r="AB2041" s="84"/>
      <c r="AC2041" s="84" t="b">
        <v>0</v>
      </c>
      <c r="AD2041" s="84">
        <v>0</v>
      </c>
      <c r="AE2041" s="90" t="s">
        <v>243</v>
      </c>
      <c r="AF2041" s="84" t="b">
        <v>0</v>
      </c>
      <c r="AG2041" s="84" t="s">
        <v>248</v>
      </c>
      <c r="AH2041" s="84"/>
      <c r="AI2041" s="90" t="s">
        <v>243</v>
      </c>
      <c r="AJ2041" s="84" t="b">
        <v>0</v>
      </c>
      <c r="AK2041" s="84">
        <v>0</v>
      </c>
      <c r="AL2041" s="90" t="s">
        <v>243</v>
      </c>
      <c r="AM2041" s="84" t="s">
        <v>8529</v>
      </c>
      <c r="AN2041" s="84" t="b">
        <v>0</v>
      </c>
      <c r="AO2041" s="90" t="s">
        <v>8164</v>
      </c>
      <c r="AP2041" s="84" t="s">
        <v>179</v>
      </c>
      <c r="AQ2041" s="84">
        <v>0</v>
      </c>
      <c r="AR2041" s="84">
        <v>0</v>
      </c>
      <c r="AS2041" s="84"/>
      <c r="AT2041" s="84"/>
      <c r="AU2041" s="84"/>
      <c r="AV2041" s="84"/>
      <c r="AW2041" s="84"/>
      <c r="AX2041" s="84"/>
      <c r="AY2041" s="84"/>
      <c r="AZ2041" s="84"/>
    </row>
    <row r="2042" spans="1:52" x14ac:dyDescent="0.25">
      <c r="A2042" s="69" t="s">
        <v>1947</v>
      </c>
      <c r="B2042" s="69" t="s">
        <v>2095</v>
      </c>
      <c r="C2042" s="70"/>
      <c r="D2042" s="71"/>
      <c r="E2042" s="72"/>
      <c r="F2042" s="73"/>
      <c r="G2042" s="70"/>
      <c r="H2042" s="74"/>
      <c r="I2042" s="75"/>
      <c r="J2042" s="75"/>
      <c r="K2042" s="36"/>
      <c r="L2042" s="82"/>
      <c r="M2042" s="82"/>
      <c r="N2042" s="77"/>
      <c r="O2042" s="84" t="s">
        <v>233</v>
      </c>
      <c r="P2042" s="86">
        <v>43168.064189814817</v>
      </c>
      <c r="Q2042" s="84" t="s">
        <v>2400</v>
      </c>
      <c r="R2042" s="84"/>
      <c r="S2042" s="84"/>
      <c r="T2042" s="84"/>
      <c r="U2042" s="84"/>
      <c r="V2042" s="87" t="s">
        <v>5064</v>
      </c>
      <c r="W2042" s="86">
        <v>43168.064189814817</v>
      </c>
      <c r="X2042" s="87" t="s">
        <v>6586</v>
      </c>
      <c r="Y2042" s="84"/>
      <c r="Z2042" s="84"/>
      <c r="AA2042" s="90" t="s">
        <v>8165</v>
      </c>
      <c r="AB2042" s="84"/>
      <c r="AC2042" s="84" t="b">
        <v>0</v>
      </c>
      <c r="AD2042" s="84">
        <v>0</v>
      </c>
      <c r="AE2042" s="90" t="s">
        <v>243</v>
      </c>
      <c r="AF2042" s="84" t="b">
        <v>0</v>
      </c>
      <c r="AG2042" s="84" t="s">
        <v>532</v>
      </c>
      <c r="AH2042" s="84"/>
      <c r="AI2042" s="90" t="s">
        <v>243</v>
      </c>
      <c r="AJ2042" s="84" t="b">
        <v>0</v>
      </c>
      <c r="AK2042" s="84">
        <v>369</v>
      </c>
      <c r="AL2042" s="90" t="s">
        <v>8332</v>
      </c>
      <c r="AM2042" s="84" t="s">
        <v>252</v>
      </c>
      <c r="AN2042" s="84" t="b">
        <v>0</v>
      </c>
      <c r="AO2042" s="90" t="s">
        <v>8332</v>
      </c>
      <c r="AP2042" s="84" t="s">
        <v>179</v>
      </c>
      <c r="AQ2042" s="84">
        <v>0</v>
      </c>
      <c r="AR2042" s="84">
        <v>0</v>
      </c>
      <c r="AS2042" s="84"/>
      <c r="AT2042" s="84"/>
      <c r="AU2042" s="84"/>
      <c r="AV2042" s="84"/>
      <c r="AW2042" s="84"/>
      <c r="AX2042" s="84"/>
      <c r="AY2042" s="84"/>
      <c r="AZ2042" s="84"/>
    </row>
    <row r="2043" spans="1:52" x14ac:dyDescent="0.25">
      <c r="A2043" s="69" t="s">
        <v>1948</v>
      </c>
      <c r="B2043" s="69" t="s">
        <v>215</v>
      </c>
      <c r="C2043" s="70"/>
      <c r="D2043" s="71"/>
      <c r="E2043" s="72"/>
      <c r="F2043" s="73"/>
      <c r="G2043" s="70"/>
      <c r="H2043" s="74"/>
      <c r="I2043" s="75"/>
      <c r="J2043" s="75"/>
      <c r="K2043" s="36"/>
      <c r="L2043" s="82"/>
      <c r="M2043" s="82"/>
      <c r="N2043" s="77"/>
      <c r="O2043" s="84" t="s">
        <v>233</v>
      </c>
      <c r="P2043" s="86">
        <v>43168.064201388886</v>
      </c>
      <c r="Q2043" s="84" t="s">
        <v>2420</v>
      </c>
      <c r="R2043" s="84"/>
      <c r="S2043" s="84"/>
      <c r="T2043" s="84" t="s">
        <v>3582</v>
      </c>
      <c r="U2043" s="84"/>
      <c r="V2043" s="87" t="s">
        <v>5065</v>
      </c>
      <c r="W2043" s="86">
        <v>43168.064201388886</v>
      </c>
      <c r="X2043" s="87" t="s">
        <v>6587</v>
      </c>
      <c r="Y2043" s="84"/>
      <c r="Z2043" s="84"/>
      <c r="AA2043" s="90" t="s">
        <v>8166</v>
      </c>
      <c r="AB2043" s="84"/>
      <c r="AC2043" s="84" t="b">
        <v>0</v>
      </c>
      <c r="AD2043" s="84">
        <v>0</v>
      </c>
      <c r="AE2043" s="90" t="s">
        <v>243</v>
      </c>
      <c r="AF2043" s="84" t="b">
        <v>0</v>
      </c>
      <c r="AG2043" s="84" t="s">
        <v>248</v>
      </c>
      <c r="AH2043" s="84"/>
      <c r="AI2043" s="90" t="s">
        <v>243</v>
      </c>
      <c r="AJ2043" s="84" t="b">
        <v>0</v>
      </c>
      <c r="AK2043" s="84">
        <v>1465</v>
      </c>
      <c r="AL2043" s="90" t="s">
        <v>6776</v>
      </c>
      <c r="AM2043" s="84" t="s">
        <v>252</v>
      </c>
      <c r="AN2043" s="84" t="b">
        <v>0</v>
      </c>
      <c r="AO2043" s="90" t="s">
        <v>6776</v>
      </c>
      <c r="AP2043" s="84" t="s">
        <v>179</v>
      </c>
      <c r="AQ2043" s="84">
        <v>0</v>
      </c>
      <c r="AR2043" s="84">
        <v>0</v>
      </c>
      <c r="AS2043" s="84"/>
      <c r="AT2043" s="84"/>
      <c r="AU2043" s="84"/>
      <c r="AV2043" s="84"/>
      <c r="AW2043" s="84"/>
      <c r="AX2043" s="84"/>
      <c r="AY2043" s="84"/>
      <c r="AZ2043" s="84"/>
    </row>
    <row r="2044" spans="1:52" x14ac:dyDescent="0.25">
      <c r="A2044" s="69" t="s">
        <v>1949</v>
      </c>
      <c r="B2044" s="69" t="s">
        <v>2095</v>
      </c>
      <c r="C2044" s="70"/>
      <c r="D2044" s="71"/>
      <c r="E2044" s="72"/>
      <c r="F2044" s="73"/>
      <c r="G2044" s="70"/>
      <c r="H2044" s="74"/>
      <c r="I2044" s="75"/>
      <c r="J2044" s="75"/>
      <c r="K2044" s="36"/>
      <c r="L2044" s="82"/>
      <c r="M2044" s="82"/>
      <c r="N2044" s="77"/>
      <c r="O2044" s="84" t="s">
        <v>233</v>
      </c>
      <c r="P2044" s="86">
        <v>43168.06422453704</v>
      </c>
      <c r="Q2044" s="84" t="s">
        <v>2400</v>
      </c>
      <c r="R2044" s="84"/>
      <c r="S2044" s="84"/>
      <c r="T2044" s="84"/>
      <c r="U2044" s="84"/>
      <c r="V2044" s="87" t="s">
        <v>5066</v>
      </c>
      <c r="W2044" s="86">
        <v>43168.06422453704</v>
      </c>
      <c r="X2044" s="87" t="s">
        <v>6588</v>
      </c>
      <c r="Y2044" s="84"/>
      <c r="Z2044" s="84"/>
      <c r="AA2044" s="90" t="s">
        <v>8167</v>
      </c>
      <c r="AB2044" s="84"/>
      <c r="AC2044" s="84" t="b">
        <v>0</v>
      </c>
      <c r="AD2044" s="84">
        <v>0</v>
      </c>
      <c r="AE2044" s="90" t="s">
        <v>243</v>
      </c>
      <c r="AF2044" s="84" t="b">
        <v>0</v>
      </c>
      <c r="AG2044" s="84" t="s">
        <v>532</v>
      </c>
      <c r="AH2044" s="84"/>
      <c r="AI2044" s="90" t="s">
        <v>243</v>
      </c>
      <c r="AJ2044" s="84" t="b">
        <v>0</v>
      </c>
      <c r="AK2044" s="84">
        <v>369</v>
      </c>
      <c r="AL2044" s="90" t="s">
        <v>8332</v>
      </c>
      <c r="AM2044" s="84" t="s">
        <v>252</v>
      </c>
      <c r="AN2044" s="84" t="b">
        <v>0</v>
      </c>
      <c r="AO2044" s="90" t="s">
        <v>8332</v>
      </c>
      <c r="AP2044" s="84" t="s">
        <v>179</v>
      </c>
      <c r="AQ2044" s="84">
        <v>0</v>
      </c>
      <c r="AR2044" s="84">
        <v>0</v>
      </c>
      <c r="AS2044" s="84"/>
      <c r="AT2044" s="84"/>
      <c r="AU2044" s="84"/>
      <c r="AV2044" s="84"/>
      <c r="AW2044" s="84"/>
      <c r="AX2044" s="84"/>
      <c r="AY2044" s="84"/>
      <c r="AZ2044" s="84"/>
    </row>
    <row r="2045" spans="1:52" x14ac:dyDescent="0.25">
      <c r="A2045" s="69" t="s">
        <v>1950</v>
      </c>
      <c r="B2045" s="69" t="s">
        <v>2082</v>
      </c>
      <c r="C2045" s="70"/>
      <c r="D2045" s="71"/>
      <c r="E2045" s="72"/>
      <c r="F2045" s="73"/>
      <c r="G2045" s="70"/>
      <c r="H2045" s="74"/>
      <c r="I2045" s="75"/>
      <c r="J2045" s="75"/>
      <c r="K2045" s="36"/>
      <c r="L2045" s="82"/>
      <c r="M2045" s="82"/>
      <c r="N2045" s="77"/>
      <c r="O2045" s="84" t="s">
        <v>233</v>
      </c>
      <c r="P2045" s="86">
        <v>43168.06422453704</v>
      </c>
      <c r="Q2045" s="84" t="s">
        <v>2397</v>
      </c>
      <c r="R2045" s="84"/>
      <c r="S2045" s="84"/>
      <c r="T2045" s="84"/>
      <c r="U2045" s="84"/>
      <c r="V2045" s="87" t="s">
        <v>5067</v>
      </c>
      <c r="W2045" s="86">
        <v>43168.06422453704</v>
      </c>
      <c r="X2045" s="87" t="s">
        <v>6589</v>
      </c>
      <c r="Y2045" s="84"/>
      <c r="Z2045" s="84"/>
      <c r="AA2045" s="90" t="s">
        <v>8168</v>
      </c>
      <c r="AB2045" s="84"/>
      <c r="AC2045" s="84" t="b">
        <v>0</v>
      </c>
      <c r="AD2045" s="84">
        <v>0</v>
      </c>
      <c r="AE2045" s="90" t="s">
        <v>243</v>
      </c>
      <c r="AF2045" s="84" t="b">
        <v>1</v>
      </c>
      <c r="AG2045" s="84" t="s">
        <v>248</v>
      </c>
      <c r="AH2045" s="84"/>
      <c r="AI2045" s="90" t="s">
        <v>8490</v>
      </c>
      <c r="AJ2045" s="84" t="b">
        <v>0</v>
      </c>
      <c r="AK2045" s="84">
        <v>6157</v>
      </c>
      <c r="AL2045" s="90" t="s">
        <v>8318</v>
      </c>
      <c r="AM2045" s="84" t="s">
        <v>252</v>
      </c>
      <c r="AN2045" s="84" t="b">
        <v>0</v>
      </c>
      <c r="AO2045" s="90" t="s">
        <v>8318</v>
      </c>
      <c r="AP2045" s="84" t="s">
        <v>179</v>
      </c>
      <c r="AQ2045" s="84">
        <v>0</v>
      </c>
      <c r="AR2045" s="84">
        <v>0</v>
      </c>
      <c r="AS2045" s="84"/>
      <c r="AT2045" s="84"/>
      <c r="AU2045" s="84"/>
      <c r="AV2045" s="84"/>
      <c r="AW2045" s="84"/>
      <c r="AX2045" s="84"/>
      <c r="AY2045" s="84"/>
      <c r="AZ2045" s="84"/>
    </row>
    <row r="2046" spans="1:52" x14ac:dyDescent="0.25">
      <c r="A2046" s="69" t="s">
        <v>1951</v>
      </c>
      <c r="B2046" s="69" t="s">
        <v>1951</v>
      </c>
      <c r="C2046" s="70"/>
      <c r="D2046" s="71"/>
      <c r="E2046" s="72"/>
      <c r="F2046" s="73"/>
      <c r="G2046" s="70"/>
      <c r="H2046" s="74"/>
      <c r="I2046" s="75"/>
      <c r="J2046" s="75"/>
      <c r="K2046" s="36"/>
      <c r="L2046" s="82"/>
      <c r="M2046" s="82"/>
      <c r="N2046" s="77"/>
      <c r="O2046" s="84" t="s">
        <v>179</v>
      </c>
      <c r="P2046" s="86">
        <v>43168.064247685186</v>
      </c>
      <c r="Q2046" s="84" t="s">
        <v>3109</v>
      </c>
      <c r="R2046" s="84"/>
      <c r="S2046" s="84"/>
      <c r="T2046" s="84" t="s">
        <v>3837</v>
      </c>
      <c r="U2046" s="87" t="s">
        <v>4048</v>
      </c>
      <c r="V2046" s="87" t="s">
        <v>4048</v>
      </c>
      <c r="W2046" s="86">
        <v>43168.064247685186</v>
      </c>
      <c r="X2046" s="87" t="s">
        <v>6590</v>
      </c>
      <c r="Y2046" s="84"/>
      <c r="Z2046" s="84"/>
      <c r="AA2046" s="90" t="s">
        <v>8169</v>
      </c>
      <c r="AB2046" s="84"/>
      <c r="AC2046" s="84" t="b">
        <v>0</v>
      </c>
      <c r="AD2046" s="84">
        <v>0</v>
      </c>
      <c r="AE2046" s="90" t="s">
        <v>243</v>
      </c>
      <c r="AF2046" s="84" t="b">
        <v>0</v>
      </c>
      <c r="AG2046" s="84" t="s">
        <v>248</v>
      </c>
      <c r="AH2046" s="84"/>
      <c r="AI2046" s="90" t="s">
        <v>243</v>
      </c>
      <c r="AJ2046" s="84" t="b">
        <v>0</v>
      </c>
      <c r="AK2046" s="84">
        <v>0</v>
      </c>
      <c r="AL2046" s="90" t="s">
        <v>243</v>
      </c>
      <c r="AM2046" s="84" t="s">
        <v>252</v>
      </c>
      <c r="AN2046" s="84" t="b">
        <v>0</v>
      </c>
      <c r="AO2046" s="90" t="s">
        <v>8169</v>
      </c>
      <c r="AP2046" s="84" t="s">
        <v>179</v>
      </c>
      <c r="AQ2046" s="84">
        <v>0</v>
      </c>
      <c r="AR2046" s="84">
        <v>0</v>
      </c>
      <c r="AS2046" s="84"/>
      <c r="AT2046" s="84"/>
      <c r="AU2046" s="84"/>
      <c r="AV2046" s="84"/>
      <c r="AW2046" s="84"/>
      <c r="AX2046" s="84"/>
      <c r="AY2046" s="84"/>
      <c r="AZ2046" s="84"/>
    </row>
    <row r="2047" spans="1:52" x14ac:dyDescent="0.25">
      <c r="A2047" s="69" t="s">
        <v>1952</v>
      </c>
      <c r="B2047" s="69" t="s">
        <v>215</v>
      </c>
      <c r="C2047" s="70"/>
      <c r="D2047" s="71"/>
      <c r="E2047" s="72"/>
      <c r="F2047" s="73"/>
      <c r="G2047" s="70"/>
      <c r="H2047" s="74"/>
      <c r="I2047" s="75"/>
      <c r="J2047" s="75"/>
      <c r="K2047" s="36"/>
      <c r="L2047" s="82"/>
      <c r="M2047" s="82"/>
      <c r="N2047" s="77"/>
      <c r="O2047" s="84" t="s">
        <v>233</v>
      </c>
      <c r="P2047" s="86">
        <v>43168.064259259256</v>
      </c>
      <c r="Q2047" s="84" t="s">
        <v>2420</v>
      </c>
      <c r="R2047" s="84"/>
      <c r="S2047" s="84"/>
      <c r="T2047" s="84" t="s">
        <v>3582</v>
      </c>
      <c r="U2047" s="84"/>
      <c r="V2047" s="87" t="s">
        <v>5068</v>
      </c>
      <c r="W2047" s="86">
        <v>43168.064259259256</v>
      </c>
      <c r="X2047" s="87" t="s">
        <v>6591</v>
      </c>
      <c r="Y2047" s="84"/>
      <c r="Z2047" s="84"/>
      <c r="AA2047" s="90" t="s">
        <v>8170</v>
      </c>
      <c r="AB2047" s="84"/>
      <c r="AC2047" s="84" t="b">
        <v>0</v>
      </c>
      <c r="AD2047" s="84">
        <v>0</v>
      </c>
      <c r="AE2047" s="90" t="s">
        <v>243</v>
      </c>
      <c r="AF2047" s="84" t="b">
        <v>0</v>
      </c>
      <c r="AG2047" s="84" t="s">
        <v>248</v>
      </c>
      <c r="AH2047" s="84"/>
      <c r="AI2047" s="90" t="s">
        <v>243</v>
      </c>
      <c r="AJ2047" s="84" t="b">
        <v>0</v>
      </c>
      <c r="AK2047" s="84">
        <v>1465</v>
      </c>
      <c r="AL2047" s="90" t="s">
        <v>6776</v>
      </c>
      <c r="AM2047" s="84" t="s">
        <v>251</v>
      </c>
      <c r="AN2047" s="84" t="b">
        <v>0</v>
      </c>
      <c r="AO2047" s="90" t="s">
        <v>6776</v>
      </c>
      <c r="AP2047" s="84" t="s">
        <v>179</v>
      </c>
      <c r="AQ2047" s="84">
        <v>0</v>
      </c>
      <c r="AR2047" s="84">
        <v>0</v>
      </c>
      <c r="AS2047" s="84"/>
      <c r="AT2047" s="84"/>
      <c r="AU2047" s="84"/>
      <c r="AV2047" s="84"/>
      <c r="AW2047" s="84"/>
      <c r="AX2047" s="84"/>
      <c r="AY2047" s="84"/>
      <c r="AZ2047" s="84"/>
    </row>
    <row r="2048" spans="1:52" x14ac:dyDescent="0.25">
      <c r="A2048" s="69" t="s">
        <v>1953</v>
      </c>
      <c r="B2048" s="69" t="s">
        <v>2354</v>
      </c>
      <c r="C2048" s="70"/>
      <c r="D2048" s="71"/>
      <c r="E2048" s="72"/>
      <c r="F2048" s="73"/>
      <c r="G2048" s="70"/>
      <c r="H2048" s="74"/>
      <c r="I2048" s="75"/>
      <c r="J2048" s="75"/>
      <c r="K2048" s="36"/>
      <c r="L2048" s="82"/>
      <c r="M2048" s="82"/>
      <c r="N2048" s="77"/>
      <c r="O2048" s="84" t="s">
        <v>233</v>
      </c>
      <c r="P2048" s="86">
        <v>43168.064259259256</v>
      </c>
      <c r="Q2048" s="84" t="s">
        <v>3110</v>
      </c>
      <c r="R2048" s="84"/>
      <c r="S2048" s="84"/>
      <c r="T2048" s="84" t="s">
        <v>3547</v>
      </c>
      <c r="U2048" s="84"/>
      <c r="V2048" s="87" t="s">
        <v>5069</v>
      </c>
      <c r="W2048" s="86">
        <v>43168.064259259256</v>
      </c>
      <c r="X2048" s="87" t="s">
        <v>6592</v>
      </c>
      <c r="Y2048" s="84"/>
      <c r="Z2048" s="84"/>
      <c r="AA2048" s="90" t="s">
        <v>8171</v>
      </c>
      <c r="AB2048" s="90" t="s">
        <v>8403</v>
      </c>
      <c r="AC2048" s="84" t="b">
        <v>0</v>
      </c>
      <c r="AD2048" s="84">
        <v>1</v>
      </c>
      <c r="AE2048" s="90" t="s">
        <v>8478</v>
      </c>
      <c r="AF2048" s="84" t="b">
        <v>0</v>
      </c>
      <c r="AG2048" s="84" t="s">
        <v>249</v>
      </c>
      <c r="AH2048" s="84"/>
      <c r="AI2048" s="90" t="s">
        <v>243</v>
      </c>
      <c r="AJ2048" s="84" t="b">
        <v>0</v>
      </c>
      <c r="AK2048" s="84">
        <v>0</v>
      </c>
      <c r="AL2048" s="90" t="s">
        <v>243</v>
      </c>
      <c r="AM2048" s="84" t="s">
        <v>251</v>
      </c>
      <c r="AN2048" s="84" t="b">
        <v>0</v>
      </c>
      <c r="AO2048" s="90" t="s">
        <v>8403</v>
      </c>
      <c r="AP2048" s="84" t="s">
        <v>179</v>
      </c>
      <c r="AQ2048" s="84">
        <v>0</v>
      </c>
      <c r="AR2048" s="84">
        <v>0</v>
      </c>
      <c r="AS2048" s="84"/>
      <c r="AT2048" s="84"/>
      <c r="AU2048" s="84"/>
      <c r="AV2048" s="84"/>
      <c r="AW2048" s="84"/>
      <c r="AX2048" s="84"/>
      <c r="AY2048" s="84"/>
      <c r="AZ2048" s="84"/>
    </row>
    <row r="2049" spans="1:52" x14ac:dyDescent="0.25">
      <c r="A2049" s="69" t="s">
        <v>1953</v>
      </c>
      <c r="B2049" s="69" t="s">
        <v>2355</v>
      </c>
      <c r="C2049" s="70"/>
      <c r="D2049" s="71"/>
      <c r="E2049" s="72"/>
      <c r="F2049" s="73"/>
      <c r="G2049" s="70"/>
      <c r="H2049" s="74"/>
      <c r="I2049" s="75"/>
      <c r="J2049" s="75"/>
      <c r="K2049" s="36"/>
      <c r="L2049" s="82"/>
      <c r="M2049" s="82"/>
      <c r="N2049" s="77"/>
      <c r="O2049" s="84" t="s">
        <v>233</v>
      </c>
      <c r="P2049" s="86">
        <v>43168.064259259256</v>
      </c>
      <c r="Q2049" s="84" t="s">
        <v>3110</v>
      </c>
      <c r="R2049" s="84"/>
      <c r="S2049" s="84"/>
      <c r="T2049" s="84" t="s">
        <v>3547</v>
      </c>
      <c r="U2049" s="84"/>
      <c r="V2049" s="87" t="s">
        <v>5069</v>
      </c>
      <c r="W2049" s="86">
        <v>43168.064259259256</v>
      </c>
      <c r="X2049" s="87" t="s">
        <v>6592</v>
      </c>
      <c r="Y2049" s="84"/>
      <c r="Z2049" s="84"/>
      <c r="AA2049" s="90" t="s">
        <v>8171</v>
      </c>
      <c r="AB2049" s="90" t="s">
        <v>8403</v>
      </c>
      <c r="AC2049" s="84" t="b">
        <v>0</v>
      </c>
      <c r="AD2049" s="84">
        <v>1</v>
      </c>
      <c r="AE2049" s="90" t="s">
        <v>8478</v>
      </c>
      <c r="AF2049" s="84" t="b">
        <v>0</v>
      </c>
      <c r="AG2049" s="84" t="s">
        <v>249</v>
      </c>
      <c r="AH2049" s="84"/>
      <c r="AI2049" s="90" t="s">
        <v>243</v>
      </c>
      <c r="AJ2049" s="84" t="b">
        <v>0</v>
      </c>
      <c r="AK2049" s="84">
        <v>0</v>
      </c>
      <c r="AL2049" s="90" t="s">
        <v>243</v>
      </c>
      <c r="AM2049" s="84" t="s">
        <v>251</v>
      </c>
      <c r="AN2049" s="84" t="b">
        <v>0</v>
      </c>
      <c r="AO2049" s="90" t="s">
        <v>8403</v>
      </c>
      <c r="AP2049" s="84" t="s">
        <v>179</v>
      </c>
      <c r="AQ2049" s="84">
        <v>0</v>
      </c>
      <c r="AR2049" s="84">
        <v>0</v>
      </c>
      <c r="AS2049" s="84"/>
      <c r="AT2049" s="84"/>
      <c r="AU2049" s="84"/>
      <c r="AV2049" s="84"/>
      <c r="AW2049" s="84"/>
      <c r="AX2049" s="84"/>
      <c r="AY2049" s="84"/>
      <c r="AZ2049" s="84"/>
    </row>
    <row r="2050" spans="1:52" x14ac:dyDescent="0.25">
      <c r="A2050" s="69" t="s">
        <v>1953</v>
      </c>
      <c r="B2050" s="69" t="s">
        <v>2356</v>
      </c>
      <c r="C2050" s="70"/>
      <c r="D2050" s="71"/>
      <c r="E2050" s="72"/>
      <c r="F2050" s="73"/>
      <c r="G2050" s="70"/>
      <c r="H2050" s="74"/>
      <c r="I2050" s="75"/>
      <c r="J2050" s="75"/>
      <c r="K2050" s="36"/>
      <c r="L2050" s="82"/>
      <c r="M2050" s="82"/>
      <c r="N2050" s="77"/>
      <c r="O2050" s="84" t="s">
        <v>234</v>
      </c>
      <c r="P2050" s="86">
        <v>43168.064259259256</v>
      </c>
      <c r="Q2050" s="84" t="s">
        <v>3110</v>
      </c>
      <c r="R2050" s="84"/>
      <c r="S2050" s="84"/>
      <c r="T2050" s="84" t="s">
        <v>3547</v>
      </c>
      <c r="U2050" s="84"/>
      <c r="V2050" s="87" t="s">
        <v>5069</v>
      </c>
      <c r="W2050" s="86">
        <v>43168.064259259256</v>
      </c>
      <c r="X2050" s="87" t="s">
        <v>6592</v>
      </c>
      <c r="Y2050" s="84"/>
      <c r="Z2050" s="84"/>
      <c r="AA2050" s="90" t="s">
        <v>8171</v>
      </c>
      <c r="AB2050" s="90" t="s">
        <v>8403</v>
      </c>
      <c r="AC2050" s="84" t="b">
        <v>0</v>
      </c>
      <c r="AD2050" s="84">
        <v>1</v>
      </c>
      <c r="AE2050" s="90" t="s">
        <v>8478</v>
      </c>
      <c r="AF2050" s="84" t="b">
        <v>0</v>
      </c>
      <c r="AG2050" s="84" t="s">
        <v>249</v>
      </c>
      <c r="AH2050" s="84"/>
      <c r="AI2050" s="90" t="s">
        <v>243</v>
      </c>
      <c r="AJ2050" s="84" t="b">
        <v>0</v>
      </c>
      <c r="AK2050" s="84">
        <v>0</v>
      </c>
      <c r="AL2050" s="90" t="s">
        <v>243</v>
      </c>
      <c r="AM2050" s="84" t="s">
        <v>251</v>
      </c>
      <c r="AN2050" s="84" t="b">
        <v>0</v>
      </c>
      <c r="AO2050" s="90" t="s">
        <v>8403</v>
      </c>
      <c r="AP2050" s="84" t="s">
        <v>179</v>
      </c>
      <c r="AQ2050" s="84">
        <v>0</v>
      </c>
      <c r="AR2050" s="84">
        <v>0</v>
      </c>
      <c r="AS2050" s="84"/>
      <c r="AT2050" s="84"/>
      <c r="AU2050" s="84"/>
      <c r="AV2050" s="84"/>
      <c r="AW2050" s="84"/>
      <c r="AX2050" s="84"/>
      <c r="AY2050" s="84"/>
      <c r="AZ2050" s="84"/>
    </row>
    <row r="2051" spans="1:52" x14ac:dyDescent="0.25">
      <c r="A2051" s="69" t="s">
        <v>1954</v>
      </c>
      <c r="B2051" s="69" t="s">
        <v>1954</v>
      </c>
      <c r="C2051" s="70"/>
      <c r="D2051" s="71"/>
      <c r="E2051" s="72"/>
      <c r="F2051" s="73"/>
      <c r="G2051" s="70"/>
      <c r="H2051" s="74"/>
      <c r="I2051" s="75"/>
      <c r="J2051" s="75"/>
      <c r="K2051" s="36"/>
      <c r="L2051" s="82"/>
      <c r="M2051" s="82"/>
      <c r="N2051" s="77"/>
      <c r="O2051" s="84" t="s">
        <v>179</v>
      </c>
      <c r="P2051" s="86">
        <v>43167.788912037038</v>
      </c>
      <c r="Q2051" s="84" t="s">
        <v>3111</v>
      </c>
      <c r="R2051" s="87" t="s">
        <v>3407</v>
      </c>
      <c r="S2051" s="84" t="s">
        <v>241</v>
      </c>
      <c r="T2051" s="84" t="s">
        <v>3547</v>
      </c>
      <c r="U2051" s="87" t="s">
        <v>4049</v>
      </c>
      <c r="V2051" s="87" t="s">
        <v>4049</v>
      </c>
      <c r="W2051" s="86">
        <v>43167.788912037038</v>
      </c>
      <c r="X2051" s="87" t="s">
        <v>6593</v>
      </c>
      <c r="Y2051" s="84"/>
      <c r="Z2051" s="84"/>
      <c r="AA2051" s="90" t="s">
        <v>8172</v>
      </c>
      <c r="AB2051" s="90" t="s">
        <v>8404</v>
      </c>
      <c r="AC2051" s="84" t="b">
        <v>0</v>
      </c>
      <c r="AD2051" s="84">
        <v>29</v>
      </c>
      <c r="AE2051" s="90" t="s">
        <v>8479</v>
      </c>
      <c r="AF2051" s="84" t="b">
        <v>0</v>
      </c>
      <c r="AG2051" s="84" t="s">
        <v>525</v>
      </c>
      <c r="AH2051" s="84"/>
      <c r="AI2051" s="90" t="s">
        <v>243</v>
      </c>
      <c r="AJ2051" s="84" t="b">
        <v>0</v>
      </c>
      <c r="AK2051" s="84">
        <v>21</v>
      </c>
      <c r="AL2051" s="90" t="s">
        <v>243</v>
      </c>
      <c r="AM2051" s="84" t="s">
        <v>253</v>
      </c>
      <c r="AN2051" s="84" t="b">
        <v>0</v>
      </c>
      <c r="AO2051" s="90" t="s">
        <v>8404</v>
      </c>
      <c r="AP2051" s="84" t="s">
        <v>270</v>
      </c>
      <c r="AQ2051" s="84">
        <v>0</v>
      </c>
      <c r="AR2051" s="84">
        <v>0</v>
      </c>
      <c r="AS2051" s="84"/>
      <c r="AT2051" s="84"/>
      <c r="AU2051" s="84"/>
      <c r="AV2051" s="84"/>
      <c r="AW2051" s="84"/>
      <c r="AX2051" s="84"/>
      <c r="AY2051" s="84"/>
      <c r="AZ2051" s="84"/>
    </row>
    <row r="2052" spans="1:52" x14ac:dyDescent="0.25">
      <c r="A2052" s="69" t="s">
        <v>1955</v>
      </c>
      <c r="B2052" s="69" t="s">
        <v>1954</v>
      </c>
      <c r="C2052" s="70"/>
      <c r="D2052" s="71"/>
      <c r="E2052" s="72"/>
      <c r="F2052" s="73"/>
      <c r="G2052" s="70"/>
      <c r="H2052" s="74"/>
      <c r="I2052" s="75"/>
      <c r="J2052" s="75"/>
      <c r="K2052" s="36"/>
      <c r="L2052" s="82"/>
      <c r="M2052" s="82"/>
      <c r="N2052" s="77"/>
      <c r="O2052" s="84" t="s">
        <v>233</v>
      </c>
      <c r="P2052" s="86">
        <v>43168.064259259256</v>
      </c>
      <c r="Q2052" s="84" t="s">
        <v>3112</v>
      </c>
      <c r="R2052" s="84"/>
      <c r="S2052" s="84"/>
      <c r="T2052" s="84" t="s">
        <v>3547</v>
      </c>
      <c r="U2052" s="84"/>
      <c r="V2052" s="87" t="s">
        <v>5070</v>
      </c>
      <c r="W2052" s="86">
        <v>43168.064259259256</v>
      </c>
      <c r="X2052" s="87" t="s">
        <v>6594</v>
      </c>
      <c r="Y2052" s="84"/>
      <c r="Z2052" s="84"/>
      <c r="AA2052" s="90" t="s">
        <v>8173</v>
      </c>
      <c r="AB2052" s="84"/>
      <c r="AC2052" s="84" t="b">
        <v>0</v>
      </c>
      <c r="AD2052" s="84">
        <v>0</v>
      </c>
      <c r="AE2052" s="90" t="s">
        <v>243</v>
      </c>
      <c r="AF2052" s="84" t="b">
        <v>0</v>
      </c>
      <c r="AG2052" s="84" t="s">
        <v>525</v>
      </c>
      <c r="AH2052" s="84"/>
      <c r="AI2052" s="90" t="s">
        <v>243</v>
      </c>
      <c r="AJ2052" s="84" t="b">
        <v>0</v>
      </c>
      <c r="AK2052" s="84">
        <v>21</v>
      </c>
      <c r="AL2052" s="90" t="s">
        <v>8172</v>
      </c>
      <c r="AM2052" s="84" t="s">
        <v>251</v>
      </c>
      <c r="AN2052" s="84" t="b">
        <v>0</v>
      </c>
      <c r="AO2052" s="90" t="s">
        <v>8172</v>
      </c>
      <c r="AP2052" s="84" t="s">
        <v>179</v>
      </c>
      <c r="AQ2052" s="84">
        <v>0</v>
      </c>
      <c r="AR2052" s="84">
        <v>0</v>
      </c>
      <c r="AS2052" s="84"/>
      <c r="AT2052" s="84"/>
      <c r="AU2052" s="84"/>
      <c r="AV2052" s="84"/>
      <c r="AW2052" s="84"/>
      <c r="AX2052" s="84"/>
      <c r="AY2052" s="84"/>
      <c r="AZ2052" s="84"/>
    </row>
    <row r="2053" spans="1:52" x14ac:dyDescent="0.25">
      <c r="A2053" s="69" t="s">
        <v>1956</v>
      </c>
      <c r="B2053" s="69" t="s">
        <v>2357</v>
      </c>
      <c r="C2053" s="70"/>
      <c r="D2053" s="71"/>
      <c r="E2053" s="72"/>
      <c r="F2053" s="73"/>
      <c r="G2053" s="70"/>
      <c r="H2053" s="74"/>
      <c r="I2053" s="75"/>
      <c r="J2053" s="75"/>
      <c r="K2053" s="36"/>
      <c r="L2053" s="82"/>
      <c r="M2053" s="82"/>
      <c r="N2053" s="77"/>
      <c r="O2053" s="84" t="s">
        <v>233</v>
      </c>
      <c r="P2053" s="86">
        <v>43168.064282407409</v>
      </c>
      <c r="Q2053" s="84" t="s">
        <v>3113</v>
      </c>
      <c r="R2053" s="87" t="s">
        <v>3408</v>
      </c>
      <c r="S2053" s="84" t="s">
        <v>236</v>
      </c>
      <c r="T2053" s="84" t="s">
        <v>3838</v>
      </c>
      <c r="U2053" s="84"/>
      <c r="V2053" s="87" t="s">
        <v>5071</v>
      </c>
      <c r="W2053" s="86">
        <v>43168.064282407409</v>
      </c>
      <c r="X2053" s="87" t="s">
        <v>6595</v>
      </c>
      <c r="Y2053" s="84"/>
      <c r="Z2053" s="84"/>
      <c r="AA2053" s="90" t="s">
        <v>8174</v>
      </c>
      <c r="AB2053" s="84"/>
      <c r="AC2053" s="84" t="b">
        <v>0</v>
      </c>
      <c r="AD2053" s="84">
        <v>0</v>
      </c>
      <c r="AE2053" s="90" t="s">
        <v>243</v>
      </c>
      <c r="AF2053" s="84" t="b">
        <v>1</v>
      </c>
      <c r="AG2053" s="84" t="s">
        <v>248</v>
      </c>
      <c r="AH2053" s="84"/>
      <c r="AI2053" s="90" t="s">
        <v>8517</v>
      </c>
      <c r="AJ2053" s="84" t="b">
        <v>0</v>
      </c>
      <c r="AK2053" s="84">
        <v>0</v>
      </c>
      <c r="AL2053" s="90" t="s">
        <v>243</v>
      </c>
      <c r="AM2053" s="84" t="s">
        <v>263</v>
      </c>
      <c r="AN2053" s="84" t="b">
        <v>0</v>
      </c>
      <c r="AO2053" s="90" t="s">
        <v>8174</v>
      </c>
      <c r="AP2053" s="84" t="s">
        <v>179</v>
      </c>
      <c r="AQ2053" s="84">
        <v>0</v>
      </c>
      <c r="AR2053" s="84">
        <v>0</v>
      </c>
      <c r="AS2053" s="84"/>
      <c r="AT2053" s="84"/>
      <c r="AU2053" s="84"/>
      <c r="AV2053" s="84"/>
      <c r="AW2053" s="84"/>
      <c r="AX2053" s="84"/>
      <c r="AY2053" s="84"/>
      <c r="AZ2053" s="84"/>
    </row>
    <row r="2054" spans="1:52" x14ac:dyDescent="0.25">
      <c r="A2054" s="69" t="s">
        <v>1957</v>
      </c>
      <c r="B2054" s="69" t="s">
        <v>2082</v>
      </c>
      <c r="C2054" s="70"/>
      <c r="D2054" s="71"/>
      <c r="E2054" s="72"/>
      <c r="F2054" s="73"/>
      <c r="G2054" s="70"/>
      <c r="H2054" s="74"/>
      <c r="I2054" s="75"/>
      <c r="J2054" s="75"/>
      <c r="K2054" s="36"/>
      <c r="L2054" s="82"/>
      <c r="M2054" s="82"/>
      <c r="N2054" s="77"/>
      <c r="O2054" s="84" t="s">
        <v>233</v>
      </c>
      <c r="P2054" s="86">
        <v>43168.064293981479</v>
      </c>
      <c r="Q2054" s="84" t="s">
        <v>2397</v>
      </c>
      <c r="R2054" s="84"/>
      <c r="S2054" s="84"/>
      <c r="T2054" s="84"/>
      <c r="U2054" s="84"/>
      <c r="V2054" s="87" t="s">
        <v>5072</v>
      </c>
      <c r="W2054" s="86">
        <v>43168.064293981479</v>
      </c>
      <c r="X2054" s="87" t="s">
        <v>6596</v>
      </c>
      <c r="Y2054" s="84"/>
      <c r="Z2054" s="84"/>
      <c r="AA2054" s="90" t="s">
        <v>8175</v>
      </c>
      <c r="AB2054" s="84"/>
      <c r="AC2054" s="84" t="b">
        <v>0</v>
      </c>
      <c r="AD2054" s="84">
        <v>0</v>
      </c>
      <c r="AE2054" s="90" t="s">
        <v>243</v>
      </c>
      <c r="AF2054" s="84" t="b">
        <v>1</v>
      </c>
      <c r="AG2054" s="84" t="s">
        <v>248</v>
      </c>
      <c r="AH2054" s="84"/>
      <c r="AI2054" s="90" t="s">
        <v>8490</v>
      </c>
      <c r="AJ2054" s="84" t="b">
        <v>0</v>
      </c>
      <c r="AK2054" s="84">
        <v>6157</v>
      </c>
      <c r="AL2054" s="90" t="s">
        <v>8318</v>
      </c>
      <c r="AM2054" s="84" t="s">
        <v>252</v>
      </c>
      <c r="AN2054" s="84" t="b">
        <v>0</v>
      </c>
      <c r="AO2054" s="90" t="s">
        <v>8318</v>
      </c>
      <c r="AP2054" s="84" t="s">
        <v>179</v>
      </c>
      <c r="AQ2054" s="84">
        <v>0</v>
      </c>
      <c r="AR2054" s="84">
        <v>0</v>
      </c>
      <c r="AS2054" s="84"/>
      <c r="AT2054" s="84"/>
      <c r="AU2054" s="84"/>
      <c r="AV2054" s="84"/>
      <c r="AW2054" s="84"/>
      <c r="AX2054" s="84"/>
      <c r="AY2054" s="84"/>
      <c r="AZ2054" s="84"/>
    </row>
    <row r="2055" spans="1:52" x14ac:dyDescent="0.25">
      <c r="A2055" s="69" t="s">
        <v>1958</v>
      </c>
      <c r="B2055" s="69" t="s">
        <v>1958</v>
      </c>
      <c r="C2055" s="70"/>
      <c r="D2055" s="71"/>
      <c r="E2055" s="72"/>
      <c r="F2055" s="73"/>
      <c r="G2055" s="70"/>
      <c r="H2055" s="74"/>
      <c r="I2055" s="75"/>
      <c r="J2055" s="75"/>
      <c r="K2055" s="36"/>
      <c r="L2055" s="82"/>
      <c r="M2055" s="82"/>
      <c r="N2055" s="77"/>
      <c r="O2055" s="84" t="s">
        <v>179</v>
      </c>
      <c r="P2055" s="86">
        <v>43098.557349537034</v>
      </c>
      <c r="Q2055" s="84" t="s">
        <v>3114</v>
      </c>
      <c r="R2055" s="87" t="s">
        <v>3409</v>
      </c>
      <c r="S2055" s="84" t="s">
        <v>3437</v>
      </c>
      <c r="T2055" s="84" t="s">
        <v>3839</v>
      </c>
      <c r="U2055" s="87" t="s">
        <v>4050</v>
      </c>
      <c r="V2055" s="87" t="s">
        <v>4050</v>
      </c>
      <c r="W2055" s="86">
        <v>43098.557349537034</v>
      </c>
      <c r="X2055" s="87" t="s">
        <v>6597</v>
      </c>
      <c r="Y2055" s="84"/>
      <c r="Z2055" s="84"/>
      <c r="AA2055" s="90" t="s">
        <v>8176</v>
      </c>
      <c r="AB2055" s="84"/>
      <c r="AC2055" s="84" t="b">
        <v>0</v>
      </c>
      <c r="AD2055" s="84">
        <v>18292</v>
      </c>
      <c r="AE2055" s="90" t="s">
        <v>243</v>
      </c>
      <c r="AF2055" s="84" t="b">
        <v>0</v>
      </c>
      <c r="AG2055" s="84" t="s">
        <v>248</v>
      </c>
      <c r="AH2055" s="84"/>
      <c r="AI2055" s="90" t="s">
        <v>243</v>
      </c>
      <c r="AJ2055" s="84" t="b">
        <v>0</v>
      </c>
      <c r="AK2055" s="84">
        <v>3650</v>
      </c>
      <c r="AL2055" s="90" t="s">
        <v>243</v>
      </c>
      <c r="AM2055" s="84" t="s">
        <v>253</v>
      </c>
      <c r="AN2055" s="84" t="b">
        <v>0</v>
      </c>
      <c r="AO2055" s="90" t="s">
        <v>8176</v>
      </c>
      <c r="AP2055" s="84" t="s">
        <v>270</v>
      </c>
      <c r="AQ2055" s="84">
        <v>0</v>
      </c>
      <c r="AR2055" s="84">
        <v>0</v>
      </c>
      <c r="AS2055" s="84"/>
      <c r="AT2055" s="84"/>
      <c r="AU2055" s="84"/>
      <c r="AV2055" s="84"/>
      <c r="AW2055" s="84"/>
      <c r="AX2055" s="84"/>
      <c r="AY2055" s="84"/>
      <c r="AZ2055" s="84"/>
    </row>
    <row r="2056" spans="1:52" x14ac:dyDescent="0.25">
      <c r="A2056" s="69" t="s">
        <v>1959</v>
      </c>
      <c r="B2056" s="69" t="s">
        <v>1958</v>
      </c>
      <c r="C2056" s="70"/>
      <c r="D2056" s="71"/>
      <c r="E2056" s="72"/>
      <c r="F2056" s="73"/>
      <c r="G2056" s="70"/>
      <c r="H2056" s="74"/>
      <c r="I2056" s="75"/>
      <c r="J2056" s="75"/>
      <c r="K2056" s="36"/>
      <c r="L2056" s="82"/>
      <c r="M2056" s="82"/>
      <c r="N2056" s="77"/>
      <c r="O2056" s="84" t="s">
        <v>233</v>
      </c>
      <c r="P2056" s="86">
        <v>43168.064293981479</v>
      </c>
      <c r="Q2056" s="84" t="s">
        <v>2589</v>
      </c>
      <c r="R2056" s="84"/>
      <c r="S2056" s="84"/>
      <c r="T2056" s="84" t="s">
        <v>3547</v>
      </c>
      <c r="U2056" s="84"/>
      <c r="V2056" s="87" t="s">
        <v>242</v>
      </c>
      <c r="W2056" s="86">
        <v>43168.064293981479</v>
      </c>
      <c r="X2056" s="87" t="s">
        <v>6598</v>
      </c>
      <c r="Y2056" s="84"/>
      <c r="Z2056" s="84"/>
      <c r="AA2056" s="90" t="s">
        <v>8177</v>
      </c>
      <c r="AB2056" s="84"/>
      <c r="AC2056" s="84" t="b">
        <v>0</v>
      </c>
      <c r="AD2056" s="84">
        <v>0</v>
      </c>
      <c r="AE2056" s="90" t="s">
        <v>243</v>
      </c>
      <c r="AF2056" s="84" t="b">
        <v>0</v>
      </c>
      <c r="AG2056" s="84" t="s">
        <v>248</v>
      </c>
      <c r="AH2056" s="84"/>
      <c r="AI2056" s="90" t="s">
        <v>243</v>
      </c>
      <c r="AJ2056" s="84" t="b">
        <v>0</v>
      </c>
      <c r="AK2056" s="84">
        <v>3650</v>
      </c>
      <c r="AL2056" s="90" t="s">
        <v>8176</v>
      </c>
      <c r="AM2056" s="84" t="s">
        <v>253</v>
      </c>
      <c r="AN2056" s="84" t="b">
        <v>0</v>
      </c>
      <c r="AO2056" s="90" t="s">
        <v>8176</v>
      </c>
      <c r="AP2056" s="84" t="s">
        <v>179</v>
      </c>
      <c r="AQ2056" s="84">
        <v>0</v>
      </c>
      <c r="AR2056" s="84">
        <v>0</v>
      </c>
      <c r="AS2056" s="84"/>
      <c r="AT2056" s="84"/>
      <c r="AU2056" s="84"/>
      <c r="AV2056" s="84"/>
      <c r="AW2056" s="84"/>
      <c r="AX2056" s="84"/>
      <c r="AY2056" s="84"/>
      <c r="AZ2056" s="84"/>
    </row>
    <row r="2057" spans="1:52" x14ac:dyDescent="0.25">
      <c r="A2057" s="69" t="s">
        <v>1960</v>
      </c>
      <c r="B2057" s="69" t="s">
        <v>2095</v>
      </c>
      <c r="C2057" s="70"/>
      <c r="D2057" s="71"/>
      <c r="E2057" s="72"/>
      <c r="F2057" s="73"/>
      <c r="G2057" s="70"/>
      <c r="H2057" s="74"/>
      <c r="I2057" s="75"/>
      <c r="J2057" s="75"/>
      <c r="K2057" s="36"/>
      <c r="L2057" s="82"/>
      <c r="M2057" s="82"/>
      <c r="N2057" s="77"/>
      <c r="O2057" s="84" t="s">
        <v>233</v>
      </c>
      <c r="P2057" s="86">
        <v>43168.064293981479</v>
      </c>
      <c r="Q2057" s="84" t="s">
        <v>2400</v>
      </c>
      <c r="R2057" s="84"/>
      <c r="S2057" s="84"/>
      <c r="T2057" s="84"/>
      <c r="U2057" s="84"/>
      <c r="V2057" s="87" t="s">
        <v>5073</v>
      </c>
      <c r="W2057" s="86">
        <v>43168.064293981479</v>
      </c>
      <c r="X2057" s="87" t="s">
        <v>6599</v>
      </c>
      <c r="Y2057" s="84"/>
      <c r="Z2057" s="84"/>
      <c r="AA2057" s="90" t="s">
        <v>8178</v>
      </c>
      <c r="AB2057" s="84"/>
      <c r="AC2057" s="84" t="b">
        <v>0</v>
      </c>
      <c r="AD2057" s="84">
        <v>0</v>
      </c>
      <c r="AE2057" s="90" t="s">
        <v>243</v>
      </c>
      <c r="AF2057" s="84" t="b">
        <v>0</v>
      </c>
      <c r="AG2057" s="84" t="s">
        <v>532</v>
      </c>
      <c r="AH2057" s="84"/>
      <c r="AI2057" s="90" t="s">
        <v>243</v>
      </c>
      <c r="AJ2057" s="84" t="b">
        <v>0</v>
      </c>
      <c r="AK2057" s="84">
        <v>369</v>
      </c>
      <c r="AL2057" s="90" t="s">
        <v>8332</v>
      </c>
      <c r="AM2057" s="84" t="s">
        <v>252</v>
      </c>
      <c r="AN2057" s="84" t="b">
        <v>0</v>
      </c>
      <c r="AO2057" s="90" t="s">
        <v>8332</v>
      </c>
      <c r="AP2057" s="84" t="s">
        <v>179</v>
      </c>
      <c r="AQ2057" s="84">
        <v>0</v>
      </c>
      <c r="AR2057" s="84">
        <v>0</v>
      </c>
      <c r="AS2057" s="84"/>
      <c r="AT2057" s="84"/>
      <c r="AU2057" s="84"/>
      <c r="AV2057" s="84"/>
      <c r="AW2057" s="84"/>
      <c r="AX2057" s="84"/>
      <c r="AY2057" s="84"/>
      <c r="AZ2057" s="84"/>
    </row>
    <row r="2058" spans="1:52" x14ac:dyDescent="0.25">
      <c r="A2058" s="69" t="s">
        <v>1961</v>
      </c>
      <c r="B2058" s="69" t="s">
        <v>1961</v>
      </c>
      <c r="C2058" s="70"/>
      <c r="D2058" s="71"/>
      <c r="E2058" s="72"/>
      <c r="F2058" s="73"/>
      <c r="G2058" s="70"/>
      <c r="H2058" s="74"/>
      <c r="I2058" s="75"/>
      <c r="J2058" s="75"/>
      <c r="K2058" s="36"/>
      <c r="L2058" s="82"/>
      <c r="M2058" s="82"/>
      <c r="N2058" s="77"/>
      <c r="O2058" s="84" t="s">
        <v>179</v>
      </c>
      <c r="P2058" s="86">
        <v>43167.950694444444</v>
      </c>
      <c r="Q2058" s="84" t="s">
        <v>3115</v>
      </c>
      <c r="R2058" s="84"/>
      <c r="S2058" s="84"/>
      <c r="T2058" s="84" t="s">
        <v>3840</v>
      </c>
      <c r="U2058" s="84"/>
      <c r="V2058" s="87" t="s">
        <v>5074</v>
      </c>
      <c r="W2058" s="86">
        <v>43167.950694444444</v>
      </c>
      <c r="X2058" s="87" t="s">
        <v>6600</v>
      </c>
      <c r="Y2058" s="84"/>
      <c r="Z2058" s="84"/>
      <c r="AA2058" s="90" t="s">
        <v>8179</v>
      </c>
      <c r="AB2058" s="84"/>
      <c r="AC2058" s="84" t="b">
        <v>0</v>
      </c>
      <c r="AD2058" s="84">
        <v>205</v>
      </c>
      <c r="AE2058" s="90" t="s">
        <v>243</v>
      </c>
      <c r="AF2058" s="84" t="b">
        <v>0</v>
      </c>
      <c r="AG2058" s="84" t="s">
        <v>250</v>
      </c>
      <c r="AH2058" s="84"/>
      <c r="AI2058" s="90" t="s">
        <v>243</v>
      </c>
      <c r="AJ2058" s="84" t="b">
        <v>0</v>
      </c>
      <c r="AK2058" s="84">
        <v>21</v>
      </c>
      <c r="AL2058" s="90" t="s">
        <v>243</v>
      </c>
      <c r="AM2058" s="84" t="s">
        <v>253</v>
      </c>
      <c r="AN2058" s="84" t="b">
        <v>0</v>
      </c>
      <c r="AO2058" s="90" t="s">
        <v>8179</v>
      </c>
      <c r="AP2058" s="84" t="s">
        <v>270</v>
      </c>
      <c r="AQ2058" s="84">
        <v>0</v>
      </c>
      <c r="AR2058" s="84">
        <v>0</v>
      </c>
      <c r="AS2058" s="84"/>
      <c r="AT2058" s="84"/>
      <c r="AU2058" s="84"/>
      <c r="AV2058" s="84"/>
      <c r="AW2058" s="84"/>
      <c r="AX2058" s="84"/>
      <c r="AY2058" s="84"/>
      <c r="AZ2058" s="84"/>
    </row>
    <row r="2059" spans="1:52" x14ac:dyDescent="0.25">
      <c r="A2059" s="69" t="s">
        <v>1962</v>
      </c>
      <c r="B2059" s="69" t="s">
        <v>1961</v>
      </c>
      <c r="C2059" s="70"/>
      <c r="D2059" s="71"/>
      <c r="E2059" s="72"/>
      <c r="F2059" s="73"/>
      <c r="G2059" s="70"/>
      <c r="H2059" s="74"/>
      <c r="I2059" s="75"/>
      <c r="J2059" s="75"/>
      <c r="K2059" s="36"/>
      <c r="L2059" s="82"/>
      <c r="M2059" s="82"/>
      <c r="N2059" s="77"/>
      <c r="O2059" s="84" t="s">
        <v>233</v>
      </c>
      <c r="P2059" s="86">
        <v>43168.064293981479</v>
      </c>
      <c r="Q2059" s="84" t="s">
        <v>3116</v>
      </c>
      <c r="R2059" s="84"/>
      <c r="S2059" s="84"/>
      <c r="T2059" s="84"/>
      <c r="U2059" s="84"/>
      <c r="V2059" s="87" t="s">
        <v>5075</v>
      </c>
      <c r="W2059" s="86">
        <v>43168.064293981479</v>
      </c>
      <c r="X2059" s="87" t="s">
        <v>6601</v>
      </c>
      <c r="Y2059" s="84"/>
      <c r="Z2059" s="84"/>
      <c r="AA2059" s="90" t="s">
        <v>8180</v>
      </c>
      <c r="AB2059" s="84"/>
      <c r="AC2059" s="84" t="b">
        <v>0</v>
      </c>
      <c r="AD2059" s="84">
        <v>0</v>
      </c>
      <c r="AE2059" s="90" t="s">
        <v>243</v>
      </c>
      <c r="AF2059" s="84" t="b">
        <v>0</v>
      </c>
      <c r="AG2059" s="84" t="s">
        <v>250</v>
      </c>
      <c r="AH2059" s="84"/>
      <c r="AI2059" s="90" t="s">
        <v>243</v>
      </c>
      <c r="AJ2059" s="84" t="b">
        <v>0</v>
      </c>
      <c r="AK2059" s="84">
        <v>21</v>
      </c>
      <c r="AL2059" s="90" t="s">
        <v>8179</v>
      </c>
      <c r="AM2059" s="84" t="s">
        <v>251</v>
      </c>
      <c r="AN2059" s="84" t="b">
        <v>0</v>
      </c>
      <c r="AO2059" s="90" t="s">
        <v>8179</v>
      </c>
      <c r="AP2059" s="84" t="s">
        <v>179</v>
      </c>
      <c r="AQ2059" s="84">
        <v>0</v>
      </c>
      <c r="AR2059" s="84">
        <v>0</v>
      </c>
      <c r="AS2059" s="84"/>
      <c r="AT2059" s="84"/>
      <c r="AU2059" s="84"/>
      <c r="AV2059" s="84"/>
      <c r="AW2059" s="84"/>
      <c r="AX2059" s="84"/>
      <c r="AY2059" s="84"/>
      <c r="AZ2059" s="84"/>
    </row>
    <row r="2060" spans="1:52" x14ac:dyDescent="0.25">
      <c r="A2060" s="69" t="s">
        <v>1963</v>
      </c>
      <c r="B2060" s="69" t="s">
        <v>2095</v>
      </c>
      <c r="C2060" s="70"/>
      <c r="D2060" s="71"/>
      <c r="E2060" s="72"/>
      <c r="F2060" s="73"/>
      <c r="G2060" s="70"/>
      <c r="H2060" s="74"/>
      <c r="I2060" s="75"/>
      <c r="J2060" s="75"/>
      <c r="K2060" s="36"/>
      <c r="L2060" s="82"/>
      <c r="M2060" s="82"/>
      <c r="N2060" s="77"/>
      <c r="O2060" s="84" t="s">
        <v>233</v>
      </c>
      <c r="P2060" s="86">
        <v>43168.064317129632</v>
      </c>
      <c r="Q2060" s="84" t="s">
        <v>2400</v>
      </c>
      <c r="R2060" s="84"/>
      <c r="S2060" s="84"/>
      <c r="T2060" s="84"/>
      <c r="U2060" s="84"/>
      <c r="V2060" s="87" t="s">
        <v>5076</v>
      </c>
      <c r="W2060" s="86">
        <v>43168.064317129632</v>
      </c>
      <c r="X2060" s="87" t="s">
        <v>6602</v>
      </c>
      <c r="Y2060" s="84"/>
      <c r="Z2060" s="84"/>
      <c r="AA2060" s="90" t="s">
        <v>8181</v>
      </c>
      <c r="AB2060" s="84"/>
      <c r="AC2060" s="84" t="b">
        <v>0</v>
      </c>
      <c r="AD2060" s="84">
        <v>0</v>
      </c>
      <c r="AE2060" s="90" t="s">
        <v>243</v>
      </c>
      <c r="AF2060" s="84" t="b">
        <v>0</v>
      </c>
      <c r="AG2060" s="84" t="s">
        <v>532</v>
      </c>
      <c r="AH2060" s="84"/>
      <c r="AI2060" s="90" t="s">
        <v>243</v>
      </c>
      <c r="AJ2060" s="84" t="b">
        <v>0</v>
      </c>
      <c r="AK2060" s="84">
        <v>369</v>
      </c>
      <c r="AL2060" s="90" t="s">
        <v>8332</v>
      </c>
      <c r="AM2060" s="84" t="s">
        <v>252</v>
      </c>
      <c r="AN2060" s="84" t="b">
        <v>0</v>
      </c>
      <c r="AO2060" s="90" t="s">
        <v>8332</v>
      </c>
      <c r="AP2060" s="84" t="s">
        <v>179</v>
      </c>
      <c r="AQ2060" s="84">
        <v>0</v>
      </c>
      <c r="AR2060" s="84">
        <v>0</v>
      </c>
      <c r="AS2060" s="84"/>
      <c r="AT2060" s="84"/>
      <c r="AU2060" s="84"/>
      <c r="AV2060" s="84"/>
      <c r="AW2060" s="84"/>
      <c r="AX2060" s="84"/>
      <c r="AY2060" s="84"/>
      <c r="AZ2060" s="84"/>
    </row>
    <row r="2061" spans="1:52" x14ac:dyDescent="0.25">
      <c r="A2061" s="69" t="s">
        <v>1964</v>
      </c>
      <c r="B2061" s="69" t="s">
        <v>2288</v>
      </c>
      <c r="C2061" s="70"/>
      <c r="D2061" s="71"/>
      <c r="E2061" s="72"/>
      <c r="F2061" s="73"/>
      <c r="G2061" s="70"/>
      <c r="H2061" s="74"/>
      <c r="I2061" s="75"/>
      <c r="J2061" s="75"/>
      <c r="K2061" s="36"/>
      <c r="L2061" s="82"/>
      <c r="M2061" s="82"/>
      <c r="N2061" s="77"/>
      <c r="O2061" s="84" t="s">
        <v>233</v>
      </c>
      <c r="P2061" s="86">
        <v>43168.064340277779</v>
      </c>
      <c r="Q2061" s="84" t="s">
        <v>3117</v>
      </c>
      <c r="R2061" s="84"/>
      <c r="S2061" s="84"/>
      <c r="T2061" s="84" t="s">
        <v>3547</v>
      </c>
      <c r="U2061" s="87" t="s">
        <v>4051</v>
      </c>
      <c r="V2061" s="87" t="s">
        <v>4051</v>
      </c>
      <c r="W2061" s="86">
        <v>43168.064340277779</v>
      </c>
      <c r="X2061" s="87" t="s">
        <v>6603</v>
      </c>
      <c r="Y2061" s="84"/>
      <c r="Z2061" s="84"/>
      <c r="AA2061" s="90" t="s">
        <v>8182</v>
      </c>
      <c r="AB2061" s="84"/>
      <c r="AC2061" s="84" t="b">
        <v>0</v>
      </c>
      <c r="AD2061" s="84">
        <v>0</v>
      </c>
      <c r="AE2061" s="90" t="s">
        <v>244</v>
      </c>
      <c r="AF2061" s="84" t="b">
        <v>0</v>
      </c>
      <c r="AG2061" s="84" t="s">
        <v>248</v>
      </c>
      <c r="AH2061" s="84"/>
      <c r="AI2061" s="90" t="s">
        <v>243</v>
      </c>
      <c r="AJ2061" s="84" t="b">
        <v>0</v>
      </c>
      <c r="AK2061" s="84">
        <v>0</v>
      </c>
      <c r="AL2061" s="90" t="s">
        <v>243</v>
      </c>
      <c r="AM2061" s="84" t="s">
        <v>255</v>
      </c>
      <c r="AN2061" s="84" t="b">
        <v>0</v>
      </c>
      <c r="AO2061" s="90" t="s">
        <v>8182</v>
      </c>
      <c r="AP2061" s="84" t="s">
        <v>179</v>
      </c>
      <c r="AQ2061" s="84">
        <v>0</v>
      </c>
      <c r="AR2061" s="84">
        <v>0</v>
      </c>
      <c r="AS2061" s="84"/>
      <c r="AT2061" s="84"/>
      <c r="AU2061" s="84"/>
      <c r="AV2061" s="84"/>
      <c r="AW2061" s="84"/>
      <c r="AX2061" s="84"/>
      <c r="AY2061" s="84"/>
      <c r="AZ2061" s="84"/>
    </row>
    <row r="2062" spans="1:52" x14ac:dyDescent="0.25">
      <c r="A2062" s="69" t="s">
        <v>1964</v>
      </c>
      <c r="B2062" s="69" t="s">
        <v>219</v>
      </c>
      <c r="C2062" s="70"/>
      <c r="D2062" s="71"/>
      <c r="E2062" s="72"/>
      <c r="F2062" s="73"/>
      <c r="G2062" s="70"/>
      <c r="H2062" s="74"/>
      <c r="I2062" s="75"/>
      <c r="J2062" s="75"/>
      <c r="K2062" s="36"/>
      <c r="L2062" s="82"/>
      <c r="M2062" s="82"/>
      <c r="N2062" s="77"/>
      <c r="O2062" s="84" t="s">
        <v>234</v>
      </c>
      <c r="P2062" s="86">
        <v>43168.064340277779</v>
      </c>
      <c r="Q2062" s="84" t="s">
        <v>3117</v>
      </c>
      <c r="R2062" s="84"/>
      <c r="S2062" s="84"/>
      <c r="T2062" s="84" t="s">
        <v>3547</v>
      </c>
      <c r="U2062" s="87" t="s">
        <v>4051</v>
      </c>
      <c r="V2062" s="87" t="s">
        <v>4051</v>
      </c>
      <c r="W2062" s="86">
        <v>43168.064340277779</v>
      </c>
      <c r="X2062" s="87" t="s">
        <v>6603</v>
      </c>
      <c r="Y2062" s="84"/>
      <c r="Z2062" s="84"/>
      <c r="AA2062" s="90" t="s">
        <v>8182</v>
      </c>
      <c r="AB2062" s="84"/>
      <c r="AC2062" s="84" t="b">
        <v>0</v>
      </c>
      <c r="AD2062" s="84">
        <v>0</v>
      </c>
      <c r="AE2062" s="90" t="s">
        <v>244</v>
      </c>
      <c r="AF2062" s="84" t="b">
        <v>0</v>
      </c>
      <c r="AG2062" s="84" t="s">
        <v>248</v>
      </c>
      <c r="AH2062" s="84"/>
      <c r="AI2062" s="90" t="s">
        <v>243</v>
      </c>
      <c r="AJ2062" s="84" t="b">
        <v>0</v>
      </c>
      <c r="AK2062" s="84">
        <v>0</v>
      </c>
      <c r="AL2062" s="90" t="s">
        <v>243</v>
      </c>
      <c r="AM2062" s="84" t="s">
        <v>255</v>
      </c>
      <c r="AN2062" s="84" t="b">
        <v>0</v>
      </c>
      <c r="AO2062" s="90" t="s">
        <v>8182</v>
      </c>
      <c r="AP2062" s="84" t="s">
        <v>179</v>
      </c>
      <c r="AQ2062" s="84">
        <v>0</v>
      </c>
      <c r="AR2062" s="84">
        <v>0</v>
      </c>
      <c r="AS2062" s="84"/>
      <c r="AT2062" s="84"/>
      <c r="AU2062" s="84"/>
      <c r="AV2062" s="84"/>
      <c r="AW2062" s="84"/>
      <c r="AX2062" s="84"/>
      <c r="AY2062" s="84"/>
      <c r="AZ2062" s="84"/>
    </row>
    <row r="2063" spans="1:52" x14ac:dyDescent="0.25">
      <c r="A2063" s="69" t="s">
        <v>1965</v>
      </c>
      <c r="B2063" s="69" t="s">
        <v>2095</v>
      </c>
      <c r="C2063" s="70"/>
      <c r="D2063" s="71"/>
      <c r="E2063" s="72"/>
      <c r="F2063" s="73"/>
      <c r="G2063" s="70"/>
      <c r="H2063" s="74"/>
      <c r="I2063" s="75"/>
      <c r="J2063" s="75"/>
      <c r="K2063" s="36"/>
      <c r="L2063" s="82"/>
      <c r="M2063" s="82"/>
      <c r="N2063" s="77"/>
      <c r="O2063" s="84" t="s">
        <v>233</v>
      </c>
      <c r="P2063" s="86">
        <v>43168.064351851855</v>
      </c>
      <c r="Q2063" s="84" t="s">
        <v>2400</v>
      </c>
      <c r="R2063" s="84"/>
      <c r="S2063" s="84"/>
      <c r="T2063" s="84"/>
      <c r="U2063" s="84"/>
      <c r="V2063" s="87" t="s">
        <v>5077</v>
      </c>
      <c r="W2063" s="86">
        <v>43168.064351851855</v>
      </c>
      <c r="X2063" s="87" t="s">
        <v>6604</v>
      </c>
      <c r="Y2063" s="84"/>
      <c r="Z2063" s="84"/>
      <c r="AA2063" s="90" t="s">
        <v>8183</v>
      </c>
      <c r="AB2063" s="84"/>
      <c r="AC2063" s="84" t="b">
        <v>0</v>
      </c>
      <c r="AD2063" s="84">
        <v>0</v>
      </c>
      <c r="AE2063" s="90" t="s">
        <v>243</v>
      </c>
      <c r="AF2063" s="84" t="b">
        <v>0</v>
      </c>
      <c r="AG2063" s="84" t="s">
        <v>532</v>
      </c>
      <c r="AH2063" s="84"/>
      <c r="AI2063" s="90" t="s">
        <v>243</v>
      </c>
      <c r="AJ2063" s="84" t="b">
        <v>0</v>
      </c>
      <c r="AK2063" s="84">
        <v>369</v>
      </c>
      <c r="AL2063" s="90" t="s">
        <v>8332</v>
      </c>
      <c r="AM2063" s="84" t="s">
        <v>251</v>
      </c>
      <c r="AN2063" s="84" t="b">
        <v>0</v>
      </c>
      <c r="AO2063" s="90" t="s">
        <v>8332</v>
      </c>
      <c r="AP2063" s="84" t="s">
        <v>179</v>
      </c>
      <c r="AQ2063" s="84">
        <v>0</v>
      </c>
      <c r="AR2063" s="84">
        <v>0</v>
      </c>
      <c r="AS2063" s="84"/>
      <c r="AT2063" s="84"/>
      <c r="AU2063" s="84"/>
      <c r="AV2063" s="84"/>
      <c r="AW2063" s="84"/>
      <c r="AX2063" s="84"/>
      <c r="AY2063" s="84"/>
      <c r="AZ2063" s="84"/>
    </row>
    <row r="2064" spans="1:52" x14ac:dyDescent="0.25">
      <c r="A2064" s="69" t="s">
        <v>1966</v>
      </c>
      <c r="B2064" s="69" t="s">
        <v>1966</v>
      </c>
      <c r="C2064" s="70"/>
      <c r="D2064" s="71"/>
      <c r="E2064" s="72"/>
      <c r="F2064" s="73"/>
      <c r="G2064" s="70"/>
      <c r="H2064" s="74"/>
      <c r="I2064" s="75"/>
      <c r="J2064" s="75"/>
      <c r="K2064" s="36"/>
      <c r="L2064" s="82"/>
      <c r="M2064" s="82"/>
      <c r="N2064" s="77"/>
      <c r="O2064" s="84" t="s">
        <v>179</v>
      </c>
      <c r="P2064" s="86">
        <v>43168.064363425925</v>
      </c>
      <c r="Q2064" s="84" t="s">
        <v>3118</v>
      </c>
      <c r="R2064" s="84"/>
      <c r="S2064" s="84"/>
      <c r="T2064" s="84" t="s">
        <v>3841</v>
      </c>
      <c r="U2064" s="87" t="s">
        <v>4052</v>
      </c>
      <c r="V2064" s="87" t="s">
        <v>4052</v>
      </c>
      <c r="W2064" s="86">
        <v>43168.064363425925</v>
      </c>
      <c r="X2064" s="87" t="s">
        <v>6605</v>
      </c>
      <c r="Y2064" s="84"/>
      <c r="Z2064" s="84"/>
      <c r="AA2064" s="90" t="s">
        <v>8184</v>
      </c>
      <c r="AB2064" s="84"/>
      <c r="AC2064" s="84" t="b">
        <v>0</v>
      </c>
      <c r="AD2064" s="84">
        <v>0</v>
      </c>
      <c r="AE2064" s="90" t="s">
        <v>243</v>
      </c>
      <c r="AF2064" s="84" t="b">
        <v>0</v>
      </c>
      <c r="AG2064" s="84" t="s">
        <v>248</v>
      </c>
      <c r="AH2064" s="84"/>
      <c r="AI2064" s="90" t="s">
        <v>243</v>
      </c>
      <c r="AJ2064" s="84" t="b">
        <v>0</v>
      </c>
      <c r="AK2064" s="84">
        <v>0</v>
      </c>
      <c r="AL2064" s="90" t="s">
        <v>243</v>
      </c>
      <c r="AM2064" s="84" t="s">
        <v>253</v>
      </c>
      <c r="AN2064" s="84" t="b">
        <v>0</v>
      </c>
      <c r="AO2064" s="90" t="s">
        <v>8184</v>
      </c>
      <c r="AP2064" s="84" t="s">
        <v>179</v>
      </c>
      <c r="AQ2064" s="84">
        <v>0</v>
      </c>
      <c r="AR2064" s="84">
        <v>0</v>
      </c>
      <c r="AS2064" s="84" t="s">
        <v>622</v>
      </c>
      <c r="AT2064" s="84" t="s">
        <v>271</v>
      </c>
      <c r="AU2064" s="84" t="s">
        <v>272</v>
      </c>
      <c r="AV2064" s="84" t="s">
        <v>364</v>
      </c>
      <c r="AW2064" s="84" t="s">
        <v>623</v>
      </c>
      <c r="AX2064" s="84" t="s">
        <v>385</v>
      </c>
      <c r="AY2064" s="84" t="s">
        <v>283</v>
      </c>
      <c r="AZ2064" s="87" t="s">
        <v>624</v>
      </c>
    </row>
    <row r="2065" spans="1:52" x14ac:dyDescent="0.25">
      <c r="A2065" s="69" t="s">
        <v>1967</v>
      </c>
      <c r="B2065" s="69" t="s">
        <v>1967</v>
      </c>
      <c r="C2065" s="70"/>
      <c r="D2065" s="71"/>
      <c r="E2065" s="72"/>
      <c r="F2065" s="73"/>
      <c r="G2065" s="70"/>
      <c r="H2065" s="74"/>
      <c r="I2065" s="75"/>
      <c r="J2065" s="75"/>
      <c r="K2065" s="36"/>
      <c r="L2065" s="82"/>
      <c r="M2065" s="82"/>
      <c r="N2065" s="77"/>
      <c r="O2065" s="84" t="s">
        <v>179</v>
      </c>
      <c r="P2065" s="86">
        <v>43168.064386574071</v>
      </c>
      <c r="Q2065" s="84" t="s">
        <v>3119</v>
      </c>
      <c r="R2065" s="87" t="s">
        <v>3410</v>
      </c>
      <c r="S2065" s="84" t="s">
        <v>3537</v>
      </c>
      <c r="T2065" s="84" t="s">
        <v>3547</v>
      </c>
      <c r="U2065" s="84"/>
      <c r="V2065" s="87" t="s">
        <v>5078</v>
      </c>
      <c r="W2065" s="86">
        <v>43168.064386574071</v>
      </c>
      <c r="X2065" s="87" t="s">
        <v>6606</v>
      </c>
      <c r="Y2065" s="84"/>
      <c r="Z2065" s="84"/>
      <c r="AA2065" s="90" t="s">
        <v>8185</v>
      </c>
      <c r="AB2065" s="84"/>
      <c r="AC2065" s="84" t="b">
        <v>0</v>
      </c>
      <c r="AD2065" s="84">
        <v>0</v>
      </c>
      <c r="AE2065" s="90" t="s">
        <v>243</v>
      </c>
      <c r="AF2065" s="84" t="b">
        <v>0</v>
      </c>
      <c r="AG2065" s="84" t="s">
        <v>248</v>
      </c>
      <c r="AH2065" s="84"/>
      <c r="AI2065" s="90" t="s">
        <v>243</v>
      </c>
      <c r="AJ2065" s="84" t="b">
        <v>0</v>
      </c>
      <c r="AK2065" s="84">
        <v>0</v>
      </c>
      <c r="AL2065" s="90" t="s">
        <v>243</v>
      </c>
      <c r="AM2065" s="84" t="s">
        <v>252</v>
      </c>
      <c r="AN2065" s="84" t="b">
        <v>0</v>
      </c>
      <c r="AO2065" s="90" t="s">
        <v>8185</v>
      </c>
      <c r="AP2065" s="84" t="s">
        <v>179</v>
      </c>
      <c r="AQ2065" s="84">
        <v>0</v>
      </c>
      <c r="AR2065" s="84">
        <v>0</v>
      </c>
      <c r="AS2065" s="84"/>
      <c r="AT2065" s="84"/>
      <c r="AU2065" s="84"/>
      <c r="AV2065" s="84"/>
      <c r="AW2065" s="84"/>
      <c r="AX2065" s="84"/>
      <c r="AY2065" s="84"/>
      <c r="AZ2065" s="84"/>
    </row>
    <row r="2066" spans="1:52" x14ac:dyDescent="0.25">
      <c r="A2066" s="69" t="s">
        <v>1968</v>
      </c>
      <c r="B2066" s="69" t="s">
        <v>2018</v>
      </c>
      <c r="C2066" s="70"/>
      <c r="D2066" s="71"/>
      <c r="E2066" s="72"/>
      <c r="F2066" s="73"/>
      <c r="G2066" s="70"/>
      <c r="H2066" s="74"/>
      <c r="I2066" s="75"/>
      <c r="J2066" s="75"/>
      <c r="K2066" s="36"/>
      <c r="L2066" s="82"/>
      <c r="M2066" s="82"/>
      <c r="N2066" s="77"/>
      <c r="O2066" s="84" t="s">
        <v>233</v>
      </c>
      <c r="P2066" s="86">
        <v>43168.064386574071</v>
      </c>
      <c r="Q2066" s="84" t="s">
        <v>2576</v>
      </c>
      <c r="R2066" s="84"/>
      <c r="S2066" s="84"/>
      <c r="T2066" s="84"/>
      <c r="U2066" s="84"/>
      <c r="V2066" s="87" t="s">
        <v>5079</v>
      </c>
      <c r="W2066" s="86">
        <v>43168.064386574071</v>
      </c>
      <c r="X2066" s="87" t="s">
        <v>6607</v>
      </c>
      <c r="Y2066" s="84"/>
      <c r="Z2066" s="84"/>
      <c r="AA2066" s="90" t="s">
        <v>8186</v>
      </c>
      <c r="AB2066" s="84"/>
      <c r="AC2066" s="84" t="b">
        <v>0</v>
      </c>
      <c r="AD2066" s="84">
        <v>0</v>
      </c>
      <c r="AE2066" s="90" t="s">
        <v>243</v>
      </c>
      <c r="AF2066" s="84" t="b">
        <v>0</v>
      </c>
      <c r="AG2066" s="84" t="s">
        <v>248</v>
      </c>
      <c r="AH2066" s="84"/>
      <c r="AI2066" s="90" t="s">
        <v>243</v>
      </c>
      <c r="AJ2066" s="84" t="b">
        <v>0</v>
      </c>
      <c r="AK2066" s="84">
        <v>101</v>
      </c>
      <c r="AL2066" s="90" t="s">
        <v>8248</v>
      </c>
      <c r="AM2066" s="84" t="s">
        <v>251</v>
      </c>
      <c r="AN2066" s="84" t="b">
        <v>0</v>
      </c>
      <c r="AO2066" s="90" t="s">
        <v>8248</v>
      </c>
      <c r="AP2066" s="84" t="s">
        <v>179</v>
      </c>
      <c r="AQ2066" s="84">
        <v>0</v>
      </c>
      <c r="AR2066" s="84">
        <v>0</v>
      </c>
      <c r="AS2066" s="84"/>
      <c r="AT2066" s="84"/>
      <c r="AU2066" s="84"/>
      <c r="AV2066" s="84"/>
      <c r="AW2066" s="84"/>
      <c r="AX2066" s="84"/>
      <c r="AY2066" s="84"/>
      <c r="AZ2066" s="84"/>
    </row>
    <row r="2067" spans="1:52" x14ac:dyDescent="0.25">
      <c r="A2067" s="69" t="s">
        <v>1969</v>
      </c>
      <c r="B2067" s="69" t="s">
        <v>2007</v>
      </c>
      <c r="C2067" s="70"/>
      <c r="D2067" s="71"/>
      <c r="E2067" s="72"/>
      <c r="F2067" s="73"/>
      <c r="G2067" s="70"/>
      <c r="H2067" s="74"/>
      <c r="I2067" s="75"/>
      <c r="J2067" s="75"/>
      <c r="K2067" s="36"/>
      <c r="L2067" s="82"/>
      <c r="M2067" s="82"/>
      <c r="N2067" s="77"/>
      <c r="O2067" s="84" t="s">
        <v>233</v>
      </c>
      <c r="P2067" s="86">
        <v>43168.064398148148</v>
      </c>
      <c r="Q2067" s="84" t="s">
        <v>2499</v>
      </c>
      <c r="R2067" s="84"/>
      <c r="S2067" s="84"/>
      <c r="T2067" s="84" t="s">
        <v>3613</v>
      </c>
      <c r="U2067" s="84"/>
      <c r="V2067" s="87" t="s">
        <v>5080</v>
      </c>
      <c r="W2067" s="86">
        <v>43168.064398148148</v>
      </c>
      <c r="X2067" s="87" t="s">
        <v>6608</v>
      </c>
      <c r="Y2067" s="84"/>
      <c r="Z2067" s="84"/>
      <c r="AA2067" s="90" t="s">
        <v>8187</v>
      </c>
      <c r="AB2067" s="84"/>
      <c r="AC2067" s="84" t="b">
        <v>0</v>
      </c>
      <c r="AD2067" s="84">
        <v>0</v>
      </c>
      <c r="AE2067" s="90" t="s">
        <v>243</v>
      </c>
      <c r="AF2067" s="84" t="b">
        <v>0</v>
      </c>
      <c r="AG2067" s="84" t="s">
        <v>523</v>
      </c>
      <c r="AH2067" s="84"/>
      <c r="AI2067" s="90" t="s">
        <v>243</v>
      </c>
      <c r="AJ2067" s="84" t="b">
        <v>0</v>
      </c>
      <c r="AK2067" s="84">
        <v>285</v>
      </c>
      <c r="AL2067" s="90" t="s">
        <v>8232</v>
      </c>
      <c r="AM2067" s="84" t="s">
        <v>251</v>
      </c>
      <c r="AN2067" s="84" t="b">
        <v>0</v>
      </c>
      <c r="AO2067" s="90" t="s">
        <v>8232</v>
      </c>
      <c r="AP2067" s="84" t="s">
        <v>179</v>
      </c>
      <c r="AQ2067" s="84">
        <v>0</v>
      </c>
      <c r="AR2067" s="84">
        <v>0</v>
      </c>
      <c r="AS2067" s="84"/>
      <c r="AT2067" s="84"/>
      <c r="AU2067" s="84"/>
      <c r="AV2067" s="84"/>
      <c r="AW2067" s="84"/>
      <c r="AX2067" s="84"/>
      <c r="AY2067" s="84"/>
      <c r="AZ2067" s="84"/>
    </row>
    <row r="2068" spans="1:52" x14ac:dyDescent="0.25">
      <c r="A2068" s="69" t="s">
        <v>1970</v>
      </c>
      <c r="B2068" s="69" t="s">
        <v>2075</v>
      </c>
      <c r="C2068" s="70"/>
      <c r="D2068" s="71"/>
      <c r="E2068" s="72"/>
      <c r="F2068" s="73"/>
      <c r="G2068" s="70"/>
      <c r="H2068" s="74"/>
      <c r="I2068" s="75"/>
      <c r="J2068" s="75"/>
      <c r="K2068" s="36"/>
      <c r="L2068" s="82"/>
      <c r="M2068" s="82"/>
      <c r="N2068" s="77"/>
      <c r="O2068" s="84" t="s">
        <v>233</v>
      </c>
      <c r="P2068" s="86">
        <v>43168.064409722225</v>
      </c>
      <c r="Q2068" s="84" t="s">
        <v>2396</v>
      </c>
      <c r="R2068" s="84"/>
      <c r="S2068" s="84"/>
      <c r="T2068" s="84" t="s">
        <v>3570</v>
      </c>
      <c r="U2068" s="87" t="s">
        <v>3884</v>
      </c>
      <c r="V2068" s="87" t="s">
        <v>3884</v>
      </c>
      <c r="W2068" s="86">
        <v>43168.064409722225</v>
      </c>
      <c r="X2068" s="87" t="s">
        <v>6609</v>
      </c>
      <c r="Y2068" s="84"/>
      <c r="Z2068" s="84"/>
      <c r="AA2068" s="90" t="s">
        <v>8188</v>
      </c>
      <c r="AB2068" s="84"/>
      <c r="AC2068" s="84" t="b">
        <v>0</v>
      </c>
      <c r="AD2068" s="84">
        <v>0</v>
      </c>
      <c r="AE2068" s="90" t="s">
        <v>243</v>
      </c>
      <c r="AF2068" s="84" t="b">
        <v>0</v>
      </c>
      <c r="AG2068" s="84" t="s">
        <v>8486</v>
      </c>
      <c r="AH2068" s="84"/>
      <c r="AI2068" s="90" t="s">
        <v>243</v>
      </c>
      <c r="AJ2068" s="84" t="b">
        <v>0</v>
      </c>
      <c r="AK2068" s="84">
        <v>319</v>
      </c>
      <c r="AL2068" s="90" t="s">
        <v>8311</v>
      </c>
      <c r="AM2068" s="84" t="s">
        <v>253</v>
      </c>
      <c r="AN2068" s="84" t="b">
        <v>0</v>
      </c>
      <c r="AO2068" s="90" t="s">
        <v>8311</v>
      </c>
      <c r="AP2068" s="84" t="s">
        <v>179</v>
      </c>
      <c r="AQ2068" s="84">
        <v>0</v>
      </c>
      <c r="AR2068" s="84">
        <v>0</v>
      </c>
      <c r="AS2068" s="84"/>
      <c r="AT2068" s="84"/>
      <c r="AU2068" s="84"/>
      <c r="AV2068" s="84"/>
      <c r="AW2068" s="84"/>
      <c r="AX2068" s="84"/>
      <c r="AY2068" s="84"/>
      <c r="AZ2068" s="84"/>
    </row>
    <row r="2069" spans="1:52" x14ac:dyDescent="0.25">
      <c r="A2069" s="69" t="s">
        <v>1971</v>
      </c>
      <c r="B2069" s="69" t="s">
        <v>341</v>
      </c>
      <c r="C2069" s="70"/>
      <c r="D2069" s="71"/>
      <c r="E2069" s="72"/>
      <c r="F2069" s="73"/>
      <c r="G2069" s="70"/>
      <c r="H2069" s="74"/>
      <c r="I2069" s="75"/>
      <c r="J2069" s="75"/>
      <c r="K2069" s="36"/>
      <c r="L2069" s="82"/>
      <c r="M2069" s="82"/>
      <c r="N2069" s="77"/>
      <c r="O2069" s="84" t="s">
        <v>233</v>
      </c>
      <c r="P2069" s="86">
        <v>43168.064421296294</v>
      </c>
      <c r="Q2069" s="84" t="s">
        <v>2395</v>
      </c>
      <c r="R2069" s="84"/>
      <c r="S2069" s="84"/>
      <c r="T2069" s="84"/>
      <c r="U2069" s="84"/>
      <c r="V2069" s="87" t="s">
        <v>5081</v>
      </c>
      <c r="W2069" s="86">
        <v>43168.064421296294</v>
      </c>
      <c r="X2069" s="87" t="s">
        <v>6610</v>
      </c>
      <c r="Y2069" s="84"/>
      <c r="Z2069" s="84"/>
      <c r="AA2069" s="90" t="s">
        <v>8189</v>
      </c>
      <c r="AB2069" s="84"/>
      <c r="AC2069" s="84" t="b">
        <v>0</v>
      </c>
      <c r="AD2069" s="84">
        <v>0</v>
      </c>
      <c r="AE2069" s="90" t="s">
        <v>243</v>
      </c>
      <c r="AF2069" s="84" t="b">
        <v>0</v>
      </c>
      <c r="AG2069" s="84" t="s">
        <v>248</v>
      </c>
      <c r="AH2069" s="84"/>
      <c r="AI2069" s="90" t="s">
        <v>243</v>
      </c>
      <c r="AJ2069" s="84" t="b">
        <v>0</v>
      </c>
      <c r="AK2069" s="84">
        <v>1489</v>
      </c>
      <c r="AL2069" s="90" t="s">
        <v>7816</v>
      </c>
      <c r="AM2069" s="84" t="s">
        <v>252</v>
      </c>
      <c r="AN2069" s="84" t="b">
        <v>0</v>
      </c>
      <c r="AO2069" s="90" t="s">
        <v>7816</v>
      </c>
      <c r="AP2069" s="84" t="s">
        <v>179</v>
      </c>
      <c r="AQ2069" s="84">
        <v>0</v>
      </c>
      <c r="AR2069" s="84">
        <v>0</v>
      </c>
      <c r="AS2069" s="84"/>
      <c r="AT2069" s="84"/>
      <c r="AU2069" s="84"/>
      <c r="AV2069" s="84"/>
      <c r="AW2069" s="84"/>
      <c r="AX2069" s="84"/>
      <c r="AY2069" s="84"/>
      <c r="AZ2069" s="84"/>
    </row>
    <row r="2070" spans="1:52" x14ac:dyDescent="0.25">
      <c r="A2070" s="69" t="s">
        <v>1971</v>
      </c>
      <c r="B2070" s="69" t="s">
        <v>2135</v>
      </c>
      <c r="C2070" s="70"/>
      <c r="D2070" s="71"/>
      <c r="E2070" s="72"/>
      <c r="F2070" s="73"/>
      <c r="G2070" s="70"/>
      <c r="H2070" s="74"/>
      <c r="I2070" s="75"/>
      <c r="J2070" s="75"/>
      <c r="K2070" s="36"/>
      <c r="L2070" s="82"/>
      <c r="M2070" s="82"/>
      <c r="N2070" s="77"/>
      <c r="O2070" s="84" t="s">
        <v>233</v>
      </c>
      <c r="P2070" s="86">
        <v>43168.064421296294</v>
      </c>
      <c r="Q2070" s="84" t="s">
        <v>2395</v>
      </c>
      <c r="R2070" s="84"/>
      <c r="S2070" s="84"/>
      <c r="T2070" s="84"/>
      <c r="U2070" s="84"/>
      <c r="V2070" s="87" t="s">
        <v>5081</v>
      </c>
      <c r="W2070" s="86">
        <v>43168.064421296294</v>
      </c>
      <c r="X2070" s="87" t="s">
        <v>6610</v>
      </c>
      <c r="Y2070" s="84"/>
      <c r="Z2070" s="84"/>
      <c r="AA2070" s="90" t="s">
        <v>8189</v>
      </c>
      <c r="AB2070" s="84"/>
      <c r="AC2070" s="84" t="b">
        <v>0</v>
      </c>
      <c r="AD2070" s="84">
        <v>0</v>
      </c>
      <c r="AE2070" s="90" t="s">
        <v>243</v>
      </c>
      <c r="AF2070" s="84" t="b">
        <v>0</v>
      </c>
      <c r="AG2070" s="84" t="s">
        <v>248</v>
      </c>
      <c r="AH2070" s="84"/>
      <c r="AI2070" s="90" t="s">
        <v>243</v>
      </c>
      <c r="AJ2070" s="84" t="b">
        <v>0</v>
      </c>
      <c r="AK2070" s="84">
        <v>1489</v>
      </c>
      <c r="AL2070" s="90" t="s">
        <v>7816</v>
      </c>
      <c r="AM2070" s="84" t="s">
        <v>252</v>
      </c>
      <c r="AN2070" s="84" t="b">
        <v>0</v>
      </c>
      <c r="AO2070" s="90" t="s">
        <v>7816</v>
      </c>
      <c r="AP2070" s="84" t="s">
        <v>179</v>
      </c>
      <c r="AQ2070" s="84">
        <v>0</v>
      </c>
      <c r="AR2070" s="84">
        <v>0</v>
      </c>
      <c r="AS2070" s="84"/>
      <c r="AT2070" s="84"/>
      <c r="AU2070" s="84"/>
      <c r="AV2070" s="84"/>
      <c r="AW2070" s="84"/>
      <c r="AX2070" s="84"/>
      <c r="AY2070" s="84"/>
      <c r="AZ2070" s="84"/>
    </row>
    <row r="2071" spans="1:52" x14ac:dyDescent="0.25">
      <c r="A2071" s="69" t="s">
        <v>1971</v>
      </c>
      <c r="B2071" s="69" t="s">
        <v>2136</v>
      </c>
      <c r="C2071" s="70"/>
      <c r="D2071" s="71"/>
      <c r="E2071" s="72"/>
      <c r="F2071" s="73"/>
      <c r="G2071" s="70"/>
      <c r="H2071" s="74"/>
      <c r="I2071" s="75"/>
      <c r="J2071" s="75"/>
      <c r="K2071" s="36"/>
      <c r="L2071" s="82"/>
      <c r="M2071" s="82"/>
      <c r="N2071" s="77"/>
      <c r="O2071" s="84" t="s">
        <v>233</v>
      </c>
      <c r="P2071" s="86">
        <v>43168.064421296294</v>
      </c>
      <c r="Q2071" s="84" t="s">
        <v>2395</v>
      </c>
      <c r="R2071" s="84"/>
      <c r="S2071" s="84"/>
      <c r="T2071" s="84"/>
      <c r="U2071" s="84"/>
      <c r="V2071" s="87" t="s">
        <v>5081</v>
      </c>
      <c r="W2071" s="86">
        <v>43168.064421296294</v>
      </c>
      <c r="X2071" s="87" t="s">
        <v>6610</v>
      </c>
      <c r="Y2071" s="84"/>
      <c r="Z2071" s="84"/>
      <c r="AA2071" s="90" t="s">
        <v>8189</v>
      </c>
      <c r="AB2071" s="84"/>
      <c r="AC2071" s="84" t="b">
        <v>0</v>
      </c>
      <c r="AD2071" s="84">
        <v>0</v>
      </c>
      <c r="AE2071" s="90" t="s">
        <v>243</v>
      </c>
      <c r="AF2071" s="84" t="b">
        <v>0</v>
      </c>
      <c r="AG2071" s="84" t="s">
        <v>248</v>
      </c>
      <c r="AH2071" s="84"/>
      <c r="AI2071" s="90" t="s">
        <v>243</v>
      </c>
      <c r="AJ2071" s="84" t="b">
        <v>0</v>
      </c>
      <c r="AK2071" s="84">
        <v>1489</v>
      </c>
      <c r="AL2071" s="90" t="s">
        <v>7816</v>
      </c>
      <c r="AM2071" s="84" t="s">
        <v>252</v>
      </c>
      <c r="AN2071" s="84" t="b">
        <v>0</v>
      </c>
      <c r="AO2071" s="90" t="s">
        <v>7816</v>
      </c>
      <c r="AP2071" s="84" t="s">
        <v>179</v>
      </c>
      <c r="AQ2071" s="84">
        <v>0</v>
      </c>
      <c r="AR2071" s="84">
        <v>0</v>
      </c>
      <c r="AS2071" s="84"/>
      <c r="AT2071" s="84"/>
      <c r="AU2071" s="84"/>
      <c r="AV2071" s="84"/>
      <c r="AW2071" s="84"/>
      <c r="AX2071" s="84"/>
      <c r="AY2071" s="84"/>
      <c r="AZ2071" s="84"/>
    </row>
    <row r="2072" spans="1:52" x14ac:dyDescent="0.25">
      <c r="A2072" s="69" t="s">
        <v>1971</v>
      </c>
      <c r="B2072" s="69" t="s">
        <v>2137</v>
      </c>
      <c r="C2072" s="70"/>
      <c r="D2072" s="71"/>
      <c r="E2072" s="72"/>
      <c r="F2072" s="73"/>
      <c r="G2072" s="70"/>
      <c r="H2072" s="74"/>
      <c r="I2072" s="75"/>
      <c r="J2072" s="75"/>
      <c r="K2072" s="36"/>
      <c r="L2072" s="82"/>
      <c r="M2072" s="82"/>
      <c r="N2072" s="77"/>
      <c r="O2072" s="84" t="s">
        <v>233</v>
      </c>
      <c r="P2072" s="86">
        <v>43168.064421296294</v>
      </c>
      <c r="Q2072" s="84" t="s">
        <v>2395</v>
      </c>
      <c r="R2072" s="84"/>
      <c r="S2072" s="84"/>
      <c r="T2072" s="84"/>
      <c r="U2072" s="84"/>
      <c r="V2072" s="87" t="s">
        <v>5081</v>
      </c>
      <c r="W2072" s="86">
        <v>43168.064421296294</v>
      </c>
      <c r="X2072" s="87" t="s">
        <v>6610</v>
      </c>
      <c r="Y2072" s="84"/>
      <c r="Z2072" s="84"/>
      <c r="AA2072" s="90" t="s">
        <v>8189</v>
      </c>
      <c r="AB2072" s="84"/>
      <c r="AC2072" s="84" t="b">
        <v>0</v>
      </c>
      <c r="AD2072" s="84">
        <v>0</v>
      </c>
      <c r="AE2072" s="90" t="s">
        <v>243</v>
      </c>
      <c r="AF2072" s="84" t="b">
        <v>0</v>
      </c>
      <c r="AG2072" s="84" t="s">
        <v>248</v>
      </c>
      <c r="AH2072" s="84"/>
      <c r="AI2072" s="90" t="s">
        <v>243</v>
      </c>
      <c r="AJ2072" s="84" t="b">
        <v>0</v>
      </c>
      <c r="AK2072" s="84">
        <v>1489</v>
      </c>
      <c r="AL2072" s="90" t="s">
        <v>7816</v>
      </c>
      <c r="AM2072" s="84" t="s">
        <v>252</v>
      </c>
      <c r="AN2072" s="84" t="b">
        <v>0</v>
      </c>
      <c r="AO2072" s="90" t="s">
        <v>7816</v>
      </c>
      <c r="AP2072" s="84" t="s">
        <v>179</v>
      </c>
      <c r="AQ2072" s="84">
        <v>0</v>
      </c>
      <c r="AR2072" s="84">
        <v>0</v>
      </c>
      <c r="AS2072" s="84"/>
      <c r="AT2072" s="84"/>
      <c r="AU2072" s="84"/>
      <c r="AV2072" s="84"/>
      <c r="AW2072" s="84"/>
      <c r="AX2072" s="84"/>
      <c r="AY2072" s="84"/>
      <c r="AZ2072" s="84"/>
    </row>
    <row r="2073" spans="1:52" x14ac:dyDescent="0.25">
      <c r="A2073" s="69" t="s">
        <v>1971</v>
      </c>
      <c r="B2073" s="69" t="s">
        <v>2138</v>
      </c>
      <c r="C2073" s="70"/>
      <c r="D2073" s="71"/>
      <c r="E2073" s="72"/>
      <c r="F2073" s="73"/>
      <c r="G2073" s="70"/>
      <c r="H2073" s="74"/>
      <c r="I2073" s="75"/>
      <c r="J2073" s="75"/>
      <c r="K2073" s="36"/>
      <c r="L2073" s="82"/>
      <c r="M2073" s="82"/>
      <c r="N2073" s="77"/>
      <c r="O2073" s="84" t="s">
        <v>233</v>
      </c>
      <c r="P2073" s="86">
        <v>43168.064421296294</v>
      </c>
      <c r="Q2073" s="84" t="s">
        <v>2395</v>
      </c>
      <c r="R2073" s="84"/>
      <c r="S2073" s="84"/>
      <c r="T2073" s="84"/>
      <c r="U2073" s="84"/>
      <c r="V2073" s="87" t="s">
        <v>5081</v>
      </c>
      <c r="W2073" s="86">
        <v>43168.064421296294</v>
      </c>
      <c r="X2073" s="87" t="s">
        <v>6610</v>
      </c>
      <c r="Y2073" s="84"/>
      <c r="Z2073" s="84"/>
      <c r="AA2073" s="90" t="s">
        <v>8189</v>
      </c>
      <c r="AB2073" s="84"/>
      <c r="AC2073" s="84" t="b">
        <v>0</v>
      </c>
      <c r="AD2073" s="84">
        <v>0</v>
      </c>
      <c r="AE2073" s="90" t="s">
        <v>243</v>
      </c>
      <c r="AF2073" s="84" t="b">
        <v>0</v>
      </c>
      <c r="AG2073" s="84" t="s">
        <v>248</v>
      </c>
      <c r="AH2073" s="84"/>
      <c r="AI2073" s="90" t="s">
        <v>243</v>
      </c>
      <c r="AJ2073" s="84" t="b">
        <v>0</v>
      </c>
      <c r="AK2073" s="84">
        <v>1489</v>
      </c>
      <c r="AL2073" s="90" t="s">
        <v>7816</v>
      </c>
      <c r="AM2073" s="84" t="s">
        <v>252</v>
      </c>
      <c r="AN2073" s="84" t="b">
        <v>0</v>
      </c>
      <c r="AO2073" s="90" t="s">
        <v>7816</v>
      </c>
      <c r="AP2073" s="84" t="s">
        <v>179</v>
      </c>
      <c r="AQ2073" s="84">
        <v>0</v>
      </c>
      <c r="AR2073" s="84">
        <v>0</v>
      </c>
      <c r="AS2073" s="84"/>
      <c r="AT2073" s="84"/>
      <c r="AU2073" s="84"/>
      <c r="AV2073" s="84"/>
      <c r="AW2073" s="84"/>
      <c r="AX2073" s="84"/>
      <c r="AY2073" s="84"/>
      <c r="AZ2073" s="84"/>
    </row>
    <row r="2074" spans="1:52" x14ac:dyDescent="0.25">
      <c r="A2074" s="69" t="s">
        <v>1971</v>
      </c>
      <c r="B2074" s="69" t="s">
        <v>2139</v>
      </c>
      <c r="C2074" s="70"/>
      <c r="D2074" s="71"/>
      <c r="E2074" s="72"/>
      <c r="F2074" s="73"/>
      <c r="G2074" s="70"/>
      <c r="H2074" s="74"/>
      <c r="I2074" s="75"/>
      <c r="J2074" s="75"/>
      <c r="K2074" s="36"/>
      <c r="L2074" s="82"/>
      <c r="M2074" s="82"/>
      <c r="N2074" s="77"/>
      <c r="O2074" s="84" t="s">
        <v>233</v>
      </c>
      <c r="P2074" s="86">
        <v>43168.064421296294</v>
      </c>
      <c r="Q2074" s="84" t="s">
        <v>2395</v>
      </c>
      <c r="R2074" s="84"/>
      <c r="S2074" s="84"/>
      <c r="T2074" s="84"/>
      <c r="U2074" s="84"/>
      <c r="V2074" s="87" t="s">
        <v>5081</v>
      </c>
      <c r="W2074" s="86">
        <v>43168.064421296294</v>
      </c>
      <c r="X2074" s="87" t="s">
        <v>6610</v>
      </c>
      <c r="Y2074" s="84"/>
      <c r="Z2074" s="84"/>
      <c r="AA2074" s="90" t="s">
        <v>8189</v>
      </c>
      <c r="AB2074" s="84"/>
      <c r="AC2074" s="84" t="b">
        <v>0</v>
      </c>
      <c r="AD2074" s="84">
        <v>0</v>
      </c>
      <c r="AE2074" s="90" t="s">
        <v>243</v>
      </c>
      <c r="AF2074" s="84" t="b">
        <v>0</v>
      </c>
      <c r="AG2074" s="84" t="s">
        <v>248</v>
      </c>
      <c r="AH2074" s="84"/>
      <c r="AI2074" s="90" t="s">
        <v>243</v>
      </c>
      <c r="AJ2074" s="84" t="b">
        <v>0</v>
      </c>
      <c r="AK2074" s="84">
        <v>1489</v>
      </c>
      <c r="AL2074" s="90" t="s">
        <v>7816</v>
      </c>
      <c r="AM2074" s="84" t="s">
        <v>252</v>
      </c>
      <c r="AN2074" s="84" t="b">
        <v>0</v>
      </c>
      <c r="AO2074" s="90" t="s">
        <v>7816</v>
      </c>
      <c r="AP2074" s="84" t="s">
        <v>179</v>
      </c>
      <c r="AQ2074" s="84">
        <v>0</v>
      </c>
      <c r="AR2074" s="84">
        <v>0</v>
      </c>
      <c r="AS2074" s="84"/>
      <c r="AT2074" s="84"/>
      <c r="AU2074" s="84"/>
      <c r="AV2074" s="84"/>
      <c r="AW2074" s="84"/>
      <c r="AX2074" s="84"/>
      <c r="AY2074" s="84"/>
      <c r="AZ2074" s="84"/>
    </row>
    <row r="2075" spans="1:52" x14ac:dyDescent="0.25">
      <c r="A2075" s="69" t="s">
        <v>1971</v>
      </c>
      <c r="B2075" s="69" t="s">
        <v>2140</v>
      </c>
      <c r="C2075" s="70"/>
      <c r="D2075" s="71"/>
      <c r="E2075" s="72"/>
      <c r="F2075" s="73"/>
      <c r="G2075" s="70"/>
      <c r="H2075" s="74"/>
      <c r="I2075" s="75"/>
      <c r="J2075" s="75"/>
      <c r="K2075" s="36"/>
      <c r="L2075" s="82"/>
      <c r="M2075" s="82"/>
      <c r="N2075" s="77"/>
      <c r="O2075" s="84" t="s">
        <v>233</v>
      </c>
      <c r="P2075" s="86">
        <v>43168.064421296294</v>
      </c>
      <c r="Q2075" s="84" t="s">
        <v>2395</v>
      </c>
      <c r="R2075" s="84"/>
      <c r="S2075" s="84"/>
      <c r="T2075" s="84"/>
      <c r="U2075" s="84"/>
      <c r="V2075" s="87" t="s">
        <v>5081</v>
      </c>
      <c r="W2075" s="86">
        <v>43168.064421296294</v>
      </c>
      <c r="X2075" s="87" t="s">
        <v>6610</v>
      </c>
      <c r="Y2075" s="84"/>
      <c r="Z2075" s="84"/>
      <c r="AA2075" s="90" t="s">
        <v>8189</v>
      </c>
      <c r="AB2075" s="84"/>
      <c r="AC2075" s="84" t="b">
        <v>0</v>
      </c>
      <c r="AD2075" s="84">
        <v>0</v>
      </c>
      <c r="AE2075" s="90" t="s">
        <v>243</v>
      </c>
      <c r="AF2075" s="84" t="b">
        <v>0</v>
      </c>
      <c r="AG2075" s="84" t="s">
        <v>248</v>
      </c>
      <c r="AH2075" s="84"/>
      <c r="AI2075" s="90" t="s">
        <v>243</v>
      </c>
      <c r="AJ2075" s="84" t="b">
        <v>0</v>
      </c>
      <c r="AK2075" s="84">
        <v>1489</v>
      </c>
      <c r="AL2075" s="90" t="s">
        <v>7816</v>
      </c>
      <c r="AM2075" s="84" t="s">
        <v>252</v>
      </c>
      <c r="AN2075" s="84" t="b">
        <v>0</v>
      </c>
      <c r="AO2075" s="90" t="s">
        <v>7816</v>
      </c>
      <c r="AP2075" s="84" t="s">
        <v>179</v>
      </c>
      <c r="AQ2075" s="84">
        <v>0</v>
      </c>
      <c r="AR2075" s="84">
        <v>0</v>
      </c>
      <c r="AS2075" s="84"/>
      <c r="AT2075" s="84"/>
      <c r="AU2075" s="84"/>
      <c r="AV2075" s="84"/>
      <c r="AW2075" s="84"/>
      <c r="AX2075" s="84"/>
      <c r="AY2075" s="84"/>
      <c r="AZ2075" s="84"/>
    </row>
    <row r="2076" spans="1:52" x14ac:dyDescent="0.25">
      <c r="A2076" s="69" t="s">
        <v>1971</v>
      </c>
      <c r="B2076" s="69" t="s">
        <v>2141</v>
      </c>
      <c r="C2076" s="70"/>
      <c r="D2076" s="71"/>
      <c r="E2076" s="72"/>
      <c r="F2076" s="73"/>
      <c r="G2076" s="70"/>
      <c r="H2076" s="74"/>
      <c r="I2076" s="75"/>
      <c r="J2076" s="75"/>
      <c r="K2076" s="36"/>
      <c r="L2076" s="82"/>
      <c r="M2076" s="82"/>
      <c r="N2076" s="77"/>
      <c r="O2076" s="84" t="s">
        <v>233</v>
      </c>
      <c r="P2076" s="86">
        <v>43168.064421296294</v>
      </c>
      <c r="Q2076" s="84" t="s">
        <v>2395</v>
      </c>
      <c r="R2076" s="84"/>
      <c r="S2076" s="84"/>
      <c r="T2076" s="84"/>
      <c r="U2076" s="84"/>
      <c r="V2076" s="87" t="s">
        <v>5081</v>
      </c>
      <c r="W2076" s="86">
        <v>43168.064421296294</v>
      </c>
      <c r="X2076" s="87" t="s">
        <v>6610</v>
      </c>
      <c r="Y2076" s="84"/>
      <c r="Z2076" s="84"/>
      <c r="AA2076" s="90" t="s">
        <v>8189</v>
      </c>
      <c r="AB2076" s="84"/>
      <c r="AC2076" s="84" t="b">
        <v>0</v>
      </c>
      <c r="AD2076" s="84">
        <v>0</v>
      </c>
      <c r="AE2076" s="90" t="s">
        <v>243</v>
      </c>
      <c r="AF2076" s="84" t="b">
        <v>0</v>
      </c>
      <c r="AG2076" s="84" t="s">
        <v>248</v>
      </c>
      <c r="AH2076" s="84"/>
      <c r="AI2076" s="90" t="s">
        <v>243</v>
      </c>
      <c r="AJ2076" s="84" t="b">
        <v>0</v>
      </c>
      <c r="AK2076" s="84">
        <v>1489</v>
      </c>
      <c r="AL2076" s="90" t="s">
        <v>7816</v>
      </c>
      <c r="AM2076" s="84" t="s">
        <v>252</v>
      </c>
      <c r="AN2076" s="84" t="b">
        <v>0</v>
      </c>
      <c r="AO2076" s="90" t="s">
        <v>7816</v>
      </c>
      <c r="AP2076" s="84" t="s">
        <v>179</v>
      </c>
      <c r="AQ2076" s="84">
        <v>0</v>
      </c>
      <c r="AR2076" s="84">
        <v>0</v>
      </c>
      <c r="AS2076" s="84"/>
      <c r="AT2076" s="84"/>
      <c r="AU2076" s="84"/>
      <c r="AV2076" s="84"/>
      <c r="AW2076" s="84"/>
      <c r="AX2076" s="84"/>
      <c r="AY2076" s="84"/>
      <c r="AZ2076" s="84"/>
    </row>
    <row r="2077" spans="1:52" x14ac:dyDescent="0.25">
      <c r="A2077" s="69" t="s">
        <v>1971</v>
      </c>
      <c r="B2077" s="69" t="s">
        <v>2142</v>
      </c>
      <c r="C2077" s="70"/>
      <c r="D2077" s="71"/>
      <c r="E2077" s="72"/>
      <c r="F2077" s="73"/>
      <c r="G2077" s="70"/>
      <c r="H2077" s="74"/>
      <c r="I2077" s="75"/>
      <c r="J2077" s="75"/>
      <c r="K2077" s="36"/>
      <c r="L2077" s="82"/>
      <c r="M2077" s="82"/>
      <c r="N2077" s="77"/>
      <c r="O2077" s="84" t="s">
        <v>233</v>
      </c>
      <c r="P2077" s="86">
        <v>43168.064421296294</v>
      </c>
      <c r="Q2077" s="84" t="s">
        <v>2395</v>
      </c>
      <c r="R2077" s="84"/>
      <c r="S2077" s="84"/>
      <c r="T2077" s="84"/>
      <c r="U2077" s="84"/>
      <c r="V2077" s="87" t="s">
        <v>5081</v>
      </c>
      <c r="W2077" s="86">
        <v>43168.064421296294</v>
      </c>
      <c r="X2077" s="87" t="s">
        <v>6610</v>
      </c>
      <c r="Y2077" s="84"/>
      <c r="Z2077" s="84"/>
      <c r="AA2077" s="90" t="s">
        <v>8189</v>
      </c>
      <c r="AB2077" s="84"/>
      <c r="AC2077" s="84" t="b">
        <v>0</v>
      </c>
      <c r="AD2077" s="84">
        <v>0</v>
      </c>
      <c r="AE2077" s="90" t="s">
        <v>243</v>
      </c>
      <c r="AF2077" s="84" t="b">
        <v>0</v>
      </c>
      <c r="AG2077" s="84" t="s">
        <v>248</v>
      </c>
      <c r="AH2077" s="84"/>
      <c r="AI2077" s="90" t="s">
        <v>243</v>
      </c>
      <c r="AJ2077" s="84" t="b">
        <v>0</v>
      </c>
      <c r="AK2077" s="84">
        <v>1489</v>
      </c>
      <c r="AL2077" s="90" t="s">
        <v>7816</v>
      </c>
      <c r="AM2077" s="84" t="s">
        <v>252</v>
      </c>
      <c r="AN2077" s="84" t="b">
        <v>0</v>
      </c>
      <c r="AO2077" s="90" t="s">
        <v>7816</v>
      </c>
      <c r="AP2077" s="84" t="s">
        <v>179</v>
      </c>
      <c r="AQ2077" s="84">
        <v>0</v>
      </c>
      <c r="AR2077" s="84">
        <v>0</v>
      </c>
      <c r="AS2077" s="84"/>
      <c r="AT2077" s="84"/>
      <c r="AU2077" s="84"/>
      <c r="AV2077" s="84"/>
      <c r="AW2077" s="84"/>
      <c r="AX2077" s="84"/>
      <c r="AY2077" s="84"/>
      <c r="AZ2077" s="84"/>
    </row>
    <row r="2078" spans="1:52" x14ac:dyDescent="0.25">
      <c r="A2078" s="69" t="s">
        <v>1971</v>
      </c>
      <c r="B2078" s="69" t="s">
        <v>231</v>
      </c>
      <c r="C2078" s="70"/>
      <c r="D2078" s="71"/>
      <c r="E2078" s="72"/>
      <c r="F2078" s="73"/>
      <c r="G2078" s="70"/>
      <c r="H2078" s="74"/>
      <c r="I2078" s="75"/>
      <c r="J2078" s="75"/>
      <c r="K2078" s="36"/>
      <c r="L2078" s="82"/>
      <c r="M2078" s="82"/>
      <c r="N2078" s="77"/>
      <c r="O2078" s="84" t="s">
        <v>233</v>
      </c>
      <c r="P2078" s="86">
        <v>43168.064421296294</v>
      </c>
      <c r="Q2078" s="84" t="s">
        <v>2395</v>
      </c>
      <c r="R2078" s="84"/>
      <c r="S2078" s="84"/>
      <c r="T2078" s="84"/>
      <c r="U2078" s="84"/>
      <c r="V2078" s="87" t="s">
        <v>5081</v>
      </c>
      <c r="W2078" s="86">
        <v>43168.064421296294</v>
      </c>
      <c r="X2078" s="87" t="s">
        <v>6610</v>
      </c>
      <c r="Y2078" s="84"/>
      <c r="Z2078" s="84"/>
      <c r="AA2078" s="90" t="s">
        <v>8189</v>
      </c>
      <c r="AB2078" s="84"/>
      <c r="AC2078" s="84" t="b">
        <v>0</v>
      </c>
      <c r="AD2078" s="84">
        <v>0</v>
      </c>
      <c r="AE2078" s="90" t="s">
        <v>243</v>
      </c>
      <c r="AF2078" s="84" t="b">
        <v>0</v>
      </c>
      <c r="AG2078" s="84" t="s">
        <v>248</v>
      </c>
      <c r="AH2078" s="84"/>
      <c r="AI2078" s="90" t="s">
        <v>243</v>
      </c>
      <c r="AJ2078" s="84" t="b">
        <v>0</v>
      </c>
      <c r="AK2078" s="84">
        <v>1489</v>
      </c>
      <c r="AL2078" s="90" t="s">
        <v>7816</v>
      </c>
      <c r="AM2078" s="84" t="s">
        <v>252</v>
      </c>
      <c r="AN2078" s="84" t="b">
        <v>0</v>
      </c>
      <c r="AO2078" s="90" t="s">
        <v>7816</v>
      </c>
      <c r="AP2078" s="84" t="s">
        <v>179</v>
      </c>
      <c r="AQ2078" s="84">
        <v>0</v>
      </c>
      <c r="AR2078" s="84">
        <v>0</v>
      </c>
      <c r="AS2078" s="84"/>
      <c r="AT2078" s="84"/>
      <c r="AU2078" s="84"/>
      <c r="AV2078" s="84"/>
      <c r="AW2078" s="84"/>
      <c r="AX2078" s="84"/>
      <c r="AY2078" s="84"/>
      <c r="AZ2078" s="84"/>
    </row>
    <row r="2079" spans="1:52" x14ac:dyDescent="0.25">
      <c r="A2079" s="69" t="s">
        <v>1972</v>
      </c>
      <c r="B2079" s="69" t="s">
        <v>227</v>
      </c>
      <c r="C2079" s="70"/>
      <c r="D2079" s="71"/>
      <c r="E2079" s="72"/>
      <c r="F2079" s="73"/>
      <c r="G2079" s="70"/>
      <c r="H2079" s="74"/>
      <c r="I2079" s="75"/>
      <c r="J2079" s="75"/>
      <c r="K2079" s="36"/>
      <c r="L2079" s="82"/>
      <c r="M2079" s="82"/>
      <c r="N2079" s="77"/>
      <c r="O2079" s="84" t="s">
        <v>233</v>
      </c>
      <c r="P2079" s="86">
        <v>43167.776238425926</v>
      </c>
      <c r="Q2079" s="84" t="s">
        <v>3120</v>
      </c>
      <c r="R2079" s="84"/>
      <c r="S2079" s="84"/>
      <c r="T2079" s="84" t="s">
        <v>3600</v>
      </c>
      <c r="U2079" s="84"/>
      <c r="V2079" s="87" t="s">
        <v>5082</v>
      </c>
      <c r="W2079" s="86">
        <v>43167.776238425926</v>
      </c>
      <c r="X2079" s="87" t="s">
        <v>6611</v>
      </c>
      <c r="Y2079" s="84"/>
      <c r="Z2079" s="84"/>
      <c r="AA2079" s="90" t="s">
        <v>8190</v>
      </c>
      <c r="AB2079" s="84"/>
      <c r="AC2079" s="84" t="b">
        <v>0</v>
      </c>
      <c r="AD2079" s="84">
        <v>149</v>
      </c>
      <c r="AE2079" s="90" t="s">
        <v>243</v>
      </c>
      <c r="AF2079" s="84" t="b">
        <v>0</v>
      </c>
      <c r="AG2079" s="84" t="s">
        <v>248</v>
      </c>
      <c r="AH2079" s="84"/>
      <c r="AI2079" s="90" t="s">
        <v>243</v>
      </c>
      <c r="AJ2079" s="84" t="b">
        <v>0</v>
      </c>
      <c r="AK2079" s="84">
        <v>63</v>
      </c>
      <c r="AL2079" s="90" t="s">
        <v>243</v>
      </c>
      <c r="AM2079" s="84" t="s">
        <v>252</v>
      </c>
      <c r="AN2079" s="84" t="b">
        <v>0</v>
      </c>
      <c r="AO2079" s="90" t="s">
        <v>8190</v>
      </c>
      <c r="AP2079" s="84" t="s">
        <v>270</v>
      </c>
      <c r="AQ2079" s="84">
        <v>0</v>
      </c>
      <c r="AR2079" s="84">
        <v>0</v>
      </c>
      <c r="AS2079" s="84"/>
      <c r="AT2079" s="84"/>
      <c r="AU2079" s="84"/>
      <c r="AV2079" s="84"/>
      <c r="AW2079" s="84"/>
      <c r="AX2079" s="84"/>
      <c r="AY2079" s="84"/>
      <c r="AZ2079" s="84"/>
    </row>
    <row r="2080" spans="1:52" x14ac:dyDescent="0.25">
      <c r="A2080" s="69" t="s">
        <v>215</v>
      </c>
      <c r="B2080" s="69" t="s">
        <v>227</v>
      </c>
      <c r="C2080" s="70"/>
      <c r="D2080" s="71"/>
      <c r="E2080" s="72"/>
      <c r="F2080" s="73"/>
      <c r="G2080" s="70"/>
      <c r="H2080" s="74"/>
      <c r="I2080" s="75"/>
      <c r="J2080" s="75"/>
      <c r="K2080" s="36"/>
      <c r="L2080" s="82"/>
      <c r="M2080" s="82"/>
      <c r="N2080" s="77"/>
      <c r="O2080" s="84" t="s">
        <v>233</v>
      </c>
      <c r="P2080" s="86">
        <v>43167.651770833334</v>
      </c>
      <c r="Q2080" s="84" t="s">
        <v>2386</v>
      </c>
      <c r="R2080" s="84"/>
      <c r="S2080" s="84"/>
      <c r="T2080" s="84" t="s">
        <v>3562</v>
      </c>
      <c r="U2080" s="87" t="s">
        <v>3879</v>
      </c>
      <c r="V2080" s="87" t="s">
        <v>3879</v>
      </c>
      <c r="W2080" s="86">
        <v>43167.651770833334</v>
      </c>
      <c r="X2080" s="87" t="s">
        <v>5197</v>
      </c>
      <c r="Y2080" s="84"/>
      <c r="Z2080" s="84"/>
      <c r="AA2080" s="90" t="s">
        <v>6776</v>
      </c>
      <c r="AB2080" s="84"/>
      <c r="AC2080" s="84" t="b">
        <v>0</v>
      </c>
      <c r="AD2080" s="84">
        <v>2884</v>
      </c>
      <c r="AE2080" s="90" t="s">
        <v>243</v>
      </c>
      <c r="AF2080" s="84" t="b">
        <v>0</v>
      </c>
      <c r="AG2080" s="84" t="s">
        <v>248</v>
      </c>
      <c r="AH2080" s="84"/>
      <c r="AI2080" s="90" t="s">
        <v>243</v>
      </c>
      <c r="AJ2080" s="84" t="b">
        <v>0</v>
      </c>
      <c r="AK2080" s="84">
        <v>1465</v>
      </c>
      <c r="AL2080" s="90" t="s">
        <v>243</v>
      </c>
      <c r="AM2080" s="84" t="s">
        <v>251</v>
      </c>
      <c r="AN2080" s="84" t="b">
        <v>0</v>
      </c>
      <c r="AO2080" s="90" t="s">
        <v>6776</v>
      </c>
      <c r="AP2080" s="84" t="s">
        <v>270</v>
      </c>
      <c r="AQ2080" s="84">
        <v>0</v>
      </c>
      <c r="AR2080" s="84">
        <v>0</v>
      </c>
      <c r="AS2080" s="84"/>
      <c r="AT2080" s="84"/>
      <c r="AU2080" s="84"/>
      <c r="AV2080" s="84"/>
      <c r="AW2080" s="84"/>
      <c r="AX2080" s="84"/>
      <c r="AY2080" s="84"/>
      <c r="AZ2080" s="84"/>
    </row>
    <row r="2081" spans="1:52" x14ac:dyDescent="0.25">
      <c r="A2081" s="69" t="s">
        <v>1973</v>
      </c>
      <c r="B2081" s="69" t="s">
        <v>227</v>
      </c>
      <c r="C2081" s="70"/>
      <c r="D2081" s="71"/>
      <c r="E2081" s="72"/>
      <c r="F2081" s="73"/>
      <c r="G2081" s="70"/>
      <c r="H2081" s="74"/>
      <c r="I2081" s="75"/>
      <c r="J2081" s="75"/>
      <c r="K2081" s="36"/>
      <c r="L2081" s="82"/>
      <c r="M2081" s="82"/>
      <c r="N2081" s="77"/>
      <c r="O2081" s="84" t="s">
        <v>233</v>
      </c>
      <c r="P2081" s="86">
        <v>43168.064432870371</v>
      </c>
      <c r="Q2081" s="84" t="s">
        <v>3121</v>
      </c>
      <c r="R2081" s="84"/>
      <c r="S2081" s="84"/>
      <c r="T2081" s="84" t="s">
        <v>3582</v>
      </c>
      <c r="U2081" s="84"/>
      <c r="V2081" s="87" t="s">
        <v>5083</v>
      </c>
      <c r="W2081" s="86">
        <v>43168.064432870371</v>
      </c>
      <c r="X2081" s="87" t="s">
        <v>6612</v>
      </c>
      <c r="Y2081" s="84"/>
      <c r="Z2081" s="84"/>
      <c r="AA2081" s="90" t="s">
        <v>8191</v>
      </c>
      <c r="AB2081" s="84"/>
      <c r="AC2081" s="84" t="b">
        <v>0</v>
      </c>
      <c r="AD2081" s="84">
        <v>0</v>
      </c>
      <c r="AE2081" s="90" t="s">
        <v>243</v>
      </c>
      <c r="AF2081" s="84" t="b">
        <v>0</v>
      </c>
      <c r="AG2081" s="84" t="s">
        <v>248</v>
      </c>
      <c r="AH2081" s="84"/>
      <c r="AI2081" s="90" t="s">
        <v>243</v>
      </c>
      <c r="AJ2081" s="84" t="b">
        <v>0</v>
      </c>
      <c r="AK2081" s="84">
        <v>63</v>
      </c>
      <c r="AL2081" s="90" t="s">
        <v>8190</v>
      </c>
      <c r="AM2081" s="84" t="s">
        <v>252</v>
      </c>
      <c r="AN2081" s="84" t="b">
        <v>0</v>
      </c>
      <c r="AO2081" s="90" t="s">
        <v>8190</v>
      </c>
      <c r="AP2081" s="84" t="s">
        <v>179</v>
      </c>
      <c r="AQ2081" s="84">
        <v>0</v>
      </c>
      <c r="AR2081" s="84">
        <v>0</v>
      </c>
      <c r="AS2081" s="84"/>
      <c r="AT2081" s="84"/>
      <c r="AU2081" s="84"/>
      <c r="AV2081" s="84"/>
      <c r="AW2081" s="84"/>
      <c r="AX2081" s="84"/>
      <c r="AY2081" s="84"/>
      <c r="AZ2081" s="84"/>
    </row>
    <row r="2082" spans="1:52" x14ac:dyDescent="0.25">
      <c r="A2082" s="69" t="s">
        <v>1973</v>
      </c>
      <c r="B2082" s="69" t="s">
        <v>1972</v>
      </c>
      <c r="C2082" s="70"/>
      <c r="D2082" s="71"/>
      <c r="E2082" s="72"/>
      <c r="F2082" s="73"/>
      <c r="G2082" s="70"/>
      <c r="H2082" s="74"/>
      <c r="I2082" s="75"/>
      <c r="J2082" s="75"/>
      <c r="K2082" s="36"/>
      <c r="L2082" s="82"/>
      <c r="M2082" s="82"/>
      <c r="N2082" s="77"/>
      <c r="O2082" s="84" t="s">
        <v>233</v>
      </c>
      <c r="P2082" s="86">
        <v>43168.064432870371</v>
      </c>
      <c r="Q2082" s="84" t="s">
        <v>3121</v>
      </c>
      <c r="R2082" s="84"/>
      <c r="S2082" s="84"/>
      <c r="T2082" s="84" t="s">
        <v>3582</v>
      </c>
      <c r="U2082" s="84"/>
      <c r="V2082" s="87" t="s">
        <v>5083</v>
      </c>
      <c r="W2082" s="86">
        <v>43168.064432870371</v>
      </c>
      <c r="X2082" s="87" t="s">
        <v>6612</v>
      </c>
      <c r="Y2082" s="84"/>
      <c r="Z2082" s="84"/>
      <c r="AA2082" s="90" t="s">
        <v>8191</v>
      </c>
      <c r="AB2082" s="84"/>
      <c r="AC2082" s="84" t="b">
        <v>0</v>
      </c>
      <c r="AD2082" s="84">
        <v>0</v>
      </c>
      <c r="AE2082" s="90" t="s">
        <v>243</v>
      </c>
      <c r="AF2082" s="84" t="b">
        <v>0</v>
      </c>
      <c r="AG2082" s="84" t="s">
        <v>248</v>
      </c>
      <c r="AH2082" s="84"/>
      <c r="AI2082" s="90" t="s">
        <v>243</v>
      </c>
      <c r="AJ2082" s="84" t="b">
        <v>0</v>
      </c>
      <c r="AK2082" s="84">
        <v>63</v>
      </c>
      <c r="AL2082" s="90" t="s">
        <v>8190</v>
      </c>
      <c r="AM2082" s="84" t="s">
        <v>252</v>
      </c>
      <c r="AN2082" s="84" t="b">
        <v>0</v>
      </c>
      <c r="AO2082" s="90" t="s">
        <v>8190</v>
      </c>
      <c r="AP2082" s="84" t="s">
        <v>179</v>
      </c>
      <c r="AQ2082" s="84">
        <v>0</v>
      </c>
      <c r="AR2082" s="84">
        <v>0</v>
      </c>
      <c r="AS2082" s="84"/>
      <c r="AT2082" s="84"/>
      <c r="AU2082" s="84"/>
      <c r="AV2082" s="84"/>
      <c r="AW2082" s="84"/>
      <c r="AX2082" s="84"/>
      <c r="AY2082" s="84"/>
      <c r="AZ2082" s="84"/>
    </row>
    <row r="2083" spans="1:52" x14ac:dyDescent="0.25">
      <c r="A2083" s="69" t="s">
        <v>1974</v>
      </c>
      <c r="B2083" s="69" t="s">
        <v>2358</v>
      </c>
      <c r="C2083" s="70"/>
      <c r="D2083" s="71"/>
      <c r="E2083" s="72"/>
      <c r="F2083" s="73"/>
      <c r="G2083" s="70"/>
      <c r="H2083" s="74"/>
      <c r="I2083" s="75"/>
      <c r="J2083" s="75"/>
      <c r="K2083" s="36"/>
      <c r="L2083" s="82"/>
      <c r="M2083" s="82"/>
      <c r="N2083" s="77"/>
      <c r="O2083" s="84" t="s">
        <v>234</v>
      </c>
      <c r="P2083" s="86">
        <v>43168.064432870371</v>
      </c>
      <c r="Q2083" s="84" t="s">
        <v>3122</v>
      </c>
      <c r="R2083" s="84"/>
      <c r="S2083" s="84"/>
      <c r="T2083" s="84" t="s">
        <v>3547</v>
      </c>
      <c r="U2083" s="84"/>
      <c r="V2083" s="87" t="s">
        <v>5084</v>
      </c>
      <c r="W2083" s="86">
        <v>43168.064432870371</v>
      </c>
      <c r="X2083" s="87" t="s">
        <v>6613</v>
      </c>
      <c r="Y2083" s="84"/>
      <c r="Z2083" s="84"/>
      <c r="AA2083" s="90" t="s">
        <v>8192</v>
      </c>
      <c r="AB2083" s="90" t="s">
        <v>8405</v>
      </c>
      <c r="AC2083" s="84" t="b">
        <v>0</v>
      </c>
      <c r="AD2083" s="84">
        <v>1</v>
      </c>
      <c r="AE2083" s="90" t="s">
        <v>8480</v>
      </c>
      <c r="AF2083" s="84" t="b">
        <v>0</v>
      </c>
      <c r="AG2083" s="84" t="s">
        <v>526</v>
      </c>
      <c r="AH2083" s="84"/>
      <c r="AI2083" s="90" t="s">
        <v>243</v>
      </c>
      <c r="AJ2083" s="84" t="b">
        <v>0</v>
      </c>
      <c r="AK2083" s="84">
        <v>0</v>
      </c>
      <c r="AL2083" s="90" t="s">
        <v>243</v>
      </c>
      <c r="AM2083" s="84" t="s">
        <v>251</v>
      </c>
      <c r="AN2083" s="84" t="b">
        <v>0</v>
      </c>
      <c r="AO2083" s="90" t="s">
        <v>8405</v>
      </c>
      <c r="AP2083" s="84" t="s">
        <v>179</v>
      </c>
      <c r="AQ2083" s="84">
        <v>0</v>
      </c>
      <c r="AR2083" s="84">
        <v>0</v>
      </c>
      <c r="AS2083" s="84"/>
      <c r="AT2083" s="84"/>
      <c r="AU2083" s="84"/>
      <c r="AV2083" s="84"/>
      <c r="AW2083" s="84"/>
      <c r="AX2083" s="84"/>
      <c r="AY2083" s="84"/>
      <c r="AZ2083" s="84"/>
    </row>
    <row r="2084" spans="1:52" x14ac:dyDescent="0.25">
      <c r="A2084" s="69" t="s">
        <v>1975</v>
      </c>
      <c r="B2084" s="69" t="s">
        <v>1975</v>
      </c>
      <c r="C2084" s="70"/>
      <c r="D2084" s="71"/>
      <c r="E2084" s="72"/>
      <c r="F2084" s="73"/>
      <c r="G2084" s="70"/>
      <c r="H2084" s="74"/>
      <c r="I2084" s="75"/>
      <c r="J2084" s="75"/>
      <c r="K2084" s="36"/>
      <c r="L2084" s="82"/>
      <c r="M2084" s="82"/>
      <c r="N2084" s="77"/>
      <c r="O2084" s="84" t="s">
        <v>179</v>
      </c>
      <c r="P2084" s="86">
        <v>43168.064456018517</v>
      </c>
      <c r="Q2084" s="84" t="s">
        <v>3123</v>
      </c>
      <c r="R2084" s="84"/>
      <c r="S2084" s="84"/>
      <c r="T2084" s="84" t="s">
        <v>3837</v>
      </c>
      <c r="U2084" s="87" t="s">
        <v>4053</v>
      </c>
      <c r="V2084" s="87" t="s">
        <v>4053</v>
      </c>
      <c r="W2084" s="86">
        <v>43168.064456018517</v>
      </c>
      <c r="X2084" s="87" t="s">
        <v>6614</v>
      </c>
      <c r="Y2084" s="84"/>
      <c r="Z2084" s="84"/>
      <c r="AA2084" s="90" t="s">
        <v>8193</v>
      </c>
      <c r="AB2084" s="84"/>
      <c r="AC2084" s="84" t="b">
        <v>0</v>
      </c>
      <c r="AD2084" s="84">
        <v>0</v>
      </c>
      <c r="AE2084" s="90" t="s">
        <v>243</v>
      </c>
      <c r="AF2084" s="84" t="b">
        <v>0</v>
      </c>
      <c r="AG2084" s="84" t="s">
        <v>248</v>
      </c>
      <c r="AH2084" s="84"/>
      <c r="AI2084" s="90" t="s">
        <v>243</v>
      </c>
      <c r="AJ2084" s="84" t="b">
        <v>0</v>
      </c>
      <c r="AK2084" s="84">
        <v>0</v>
      </c>
      <c r="AL2084" s="90" t="s">
        <v>243</v>
      </c>
      <c r="AM2084" s="84" t="s">
        <v>252</v>
      </c>
      <c r="AN2084" s="84" t="b">
        <v>0</v>
      </c>
      <c r="AO2084" s="90" t="s">
        <v>8193</v>
      </c>
      <c r="AP2084" s="84" t="s">
        <v>179</v>
      </c>
      <c r="AQ2084" s="84">
        <v>0</v>
      </c>
      <c r="AR2084" s="84">
        <v>0</v>
      </c>
      <c r="AS2084" s="84"/>
      <c r="AT2084" s="84"/>
      <c r="AU2084" s="84"/>
      <c r="AV2084" s="84"/>
      <c r="AW2084" s="84"/>
      <c r="AX2084" s="84"/>
      <c r="AY2084" s="84"/>
      <c r="AZ2084" s="84"/>
    </row>
    <row r="2085" spans="1:52" x14ac:dyDescent="0.25">
      <c r="A2085" s="69" t="s">
        <v>1976</v>
      </c>
      <c r="B2085" s="69" t="s">
        <v>1976</v>
      </c>
      <c r="C2085" s="70"/>
      <c r="D2085" s="71"/>
      <c r="E2085" s="72"/>
      <c r="F2085" s="73"/>
      <c r="G2085" s="70"/>
      <c r="H2085" s="74"/>
      <c r="I2085" s="75"/>
      <c r="J2085" s="75"/>
      <c r="K2085" s="36"/>
      <c r="L2085" s="82"/>
      <c r="M2085" s="82"/>
      <c r="N2085" s="77"/>
      <c r="O2085" s="84" t="s">
        <v>179</v>
      </c>
      <c r="P2085" s="86">
        <v>43168.064479166664</v>
      </c>
      <c r="Q2085" s="84" t="s">
        <v>3124</v>
      </c>
      <c r="R2085" s="84"/>
      <c r="S2085" s="84"/>
      <c r="T2085" s="84" t="s">
        <v>3547</v>
      </c>
      <c r="U2085" s="84"/>
      <c r="V2085" s="87" t="s">
        <v>5085</v>
      </c>
      <c r="W2085" s="86">
        <v>43168.064479166664</v>
      </c>
      <c r="X2085" s="87" t="s">
        <v>6615</v>
      </c>
      <c r="Y2085" s="84"/>
      <c r="Z2085" s="84"/>
      <c r="AA2085" s="90" t="s">
        <v>8194</v>
      </c>
      <c r="AB2085" s="84"/>
      <c r="AC2085" s="84" t="b">
        <v>0</v>
      </c>
      <c r="AD2085" s="84">
        <v>0</v>
      </c>
      <c r="AE2085" s="90" t="s">
        <v>243</v>
      </c>
      <c r="AF2085" s="84" t="b">
        <v>0</v>
      </c>
      <c r="AG2085" s="84" t="s">
        <v>248</v>
      </c>
      <c r="AH2085" s="84"/>
      <c r="AI2085" s="90" t="s">
        <v>243</v>
      </c>
      <c r="AJ2085" s="84" t="b">
        <v>0</v>
      </c>
      <c r="AK2085" s="84">
        <v>0</v>
      </c>
      <c r="AL2085" s="90" t="s">
        <v>243</v>
      </c>
      <c r="AM2085" s="84" t="s">
        <v>252</v>
      </c>
      <c r="AN2085" s="84" t="b">
        <v>0</v>
      </c>
      <c r="AO2085" s="90" t="s">
        <v>8194</v>
      </c>
      <c r="AP2085" s="84" t="s">
        <v>179</v>
      </c>
      <c r="AQ2085" s="84">
        <v>0</v>
      </c>
      <c r="AR2085" s="84">
        <v>0</v>
      </c>
      <c r="AS2085" s="84"/>
      <c r="AT2085" s="84"/>
      <c r="AU2085" s="84"/>
      <c r="AV2085" s="84"/>
      <c r="AW2085" s="84"/>
      <c r="AX2085" s="84"/>
      <c r="AY2085" s="84"/>
      <c r="AZ2085" s="84"/>
    </row>
    <row r="2086" spans="1:52" x14ac:dyDescent="0.25">
      <c r="A2086" s="69" t="s">
        <v>936</v>
      </c>
      <c r="B2086" s="69" t="s">
        <v>936</v>
      </c>
      <c r="C2086" s="70"/>
      <c r="D2086" s="71"/>
      <c r="E2086" s="72"/>
      <c r="F2086" s="73"/>
      <c r="G2086" s="70"/>
      <c r="H2086" s="74"/>
      <c r="I2086" s="75"/>
      <c r="J2086" s="75"/>
      <c r="K2086" s="36"/>
      <c r="L2086" s="82"/>
      <c r="M2086" s="82"/>
      <c r="N2086" s="77"/>
      <c r="O2086" s="84" t="s">
        <v>179</v>
      </c>
      <c r="P2086" s="86">
        <v>43168.046585648146</v>
      </c>
      <c r="Q2086" s="84" t="s">
        <v>3125</v>
      </c>
      <c r="R2086" s="84"/>
      <c r="S2086" s="84"/>
      <c r="T2086" s="84" t="s">
        <v>3556</v>
      </c>
      <c r="U2086" s="87" t="s">
        <v>4054</v>
      </c>
      <c r="V2086" s="87" t="s">
        <v>4054</v>
      </c>
      <c r="W2086" s="86">
        <v>43168.046585648146</v>
      </c>
      <c r="X2086" s="87" t="s">
        <v>6616</v>
      </c>
      <c r="Y2086" s="84"/>
      <c r="Z2086" s="84"/>
      <c r="AA2086" s="90" t="s">
        <v>8195</v>
      </c>
      <c r="AB2086" s="84"/>
      <c r="AC2086" s="84" t="b">
        <v>0</v>
      </c>
      <c r="AD2086" s="84">
        <v>0</v>
      </c>
      <c r="AE2086" s="90" t="s">
        <v>243</v>
      </c>
      <c r="AF2086" s="84" t="b">
        <v>0</v>
      </c>
      <c r="AG2086" s="84" t="s">
        <v>250</v>
      </c>
      <c r="AH2086" s="84"/>
      <c r="AI2086" s="90" t="s">
        <v>243</v>
      </c>
      <c r="AJ2086" s="84" t="b">
        <v>0</v>
      </c>
      <c r="AK2086" s="84">
        <v>1</v>
      </c>
      <c r="AL2086" s="90" t="s">
        <v>243</v>
      </c>
      <c r="AM2086" s="84" t="s">
        <v>252</v>
      </c>
      <c r="AN2086" s="84" t="b">
        <v>0</v>
      </c>
      <c r="AO2086" s="90" t="s">
        <v>8195</v>
      </c>
      <c r="AP2086" s="84" t="s">
        <v>270</v>
      </c>
      <c r="AQ2086" s="84">
        <v>0</v>
      </c>
      <c r="AR2086" s="84">
        <v>0</v>
      </c>
      <c r="AS2086" s="84"/>
      <c r="AT2086" s="84"/>
      <c r="AU2086" s="84"/>
      <c r="AV2086" s="84"/>
      <c r="AW2086" s="84"/>
      <c r="AX2086" s="84"/>
      <c r="AY2086" s="84"/>
      <c r="AZ2086" s="84"/>
    </row>
    <row r="2087" spans="1:52" x14ac:dyDescent="0.25">
      <c r="A2087" s="69" t="s">
        <v>1977</v>
      </c>
      <c r="B2087" s="69" t="s">
        <v>936</v>
      </c>
      <c r="C2087" s="70"/>
      <c r="D2087" s="71"/>
      <c r="E2087" s="72"/>
      <c r="F2087" s="73"/>
      <c r="G2087" s="70"/>
      <c r="H2087" s="74"/>
      <c r="I2087" s="75"/>
      <c r="J2087" s="75"/>
      <c r="K2087" s="36"/>
      <c r="L2087" s="82"/>
      <c r="M2087" s="82"/>
      <c r="N2087" s="77"/>
      <c r="O2087" s="84" t="s">
        <v>233</v>
      </c>
      <c r="P2087" s="86">
        <v>43168.06449074074</v>
      </c>
      <c r="Q2087" s="84" t="s">
        <v>3126</v>
      </c>
      <c r="R2087" s="84"/>
      <c r="S2087" s="84"/>
      <c r="T2087" s="84"/>
      <c r="U2087" s="84"/>
      <c r="V2087" s="87" t="s">
        <v>5086</v>
      </c>
      <c r="W2087" s="86">
        <v>43168.06449074074</v>
      </c>
      <c r="X2087" s="87" t="s">
        <v>6617</v>
      </c>
      <c r="Y2087" s="84"/>
      <c r="Z2087" s="84"/>
      <c r="AA2087" s="90" t="s">
        <v>8196</v>
      </c>
      <c r="AB2087" s="84"/>
      <c r="AC2087" s="84" t="b">
        <v>0</v>
      </c>
      <c r="AD2087" s="84">
        <v>0</v>
      </c>
      <c r="AE2087" s="90" t="s">
        <v>243</v>
      </c>
      <c r="AF2087" s="84" t="b">
        <v>0</v>
      </c>
      <c r="AG2087" s="84" t="s">
        <v>250</v>
      </c>
      <c r="AH2087" s="84"/>
      <c r="AI2087" s="90" t="s">
        <v>243</v>
      </c>
      <c r="AJ2087" s="84" t="b">
        <v>0</v>
      </c>
      <c r="AK2087" s="84">
        <v>1</v>
      </c>
      <c r="AL2087" s="90" t="s">
        <v>8195</v>
      </c>
      <c r="AM2087" s="84" t="s">
        <v>255</v>
      </c>
      <c r="AN2087" s="84" t="b">
        <v>0</v>
      </c>
      <c r="AO2087" s="90" t="s">
        <v>8195</v>
      </c>
      <c r="AP2087" s="84" t="s">
        <v>179</v>
      </c>
      <c r="AQ2087" s="84">
        <v>0</v>
      </c>
      <c r="AR2087" s="84">
        <v>0</v>
      </c>
      <c r="AS2087" s="84"/>
      <c r="AT2087" s="84"/>
      <c r="AU2087" s="84"/>
      <c r="AV2087" s="84"/>
      <c r="AW2087" s="84"/>
      <c r="AX2087" s="84"/>
      <c r="AY2087" s="84"/>
      <c r="AZ2087" s="84"/>
    </row>
    <row r="2088" spans="1:52" x14ac:dyDescent="0.25">
      <c r="A2088" s="69" t="s">
        <v>1978</v>
      </c>
      <c r="B2088" s="69" t="s">
        <v>1978</v>
      </c>
      <c r="C2088" s="70"/>
      <c r="D2088" s="71"/>
      <c r="E2088" s="72"/>
      <c r="F2088" s="73"/>
      <c r="G2088" s="70"/>
      <c r="H2088" s="74"/>
      <c r="I2088" s="75"/>
      <c r="J2088" s="75"/>
      <c r="K2088" s="36"/>
      <c r="L2088" s="82"/>
      <c r="M2088" s="82"/>
      <c r="N2088" s="77"/>
      <c r="O2088" s="84" t="s">
        <v>179</v>
      </c>
      <c r="P2088" s="86">
        <v>43167.864988425928</v>
      </c>
      <c r="Q2088" s="84" t="s">
        <v>3127</v>
      </c>
      <c r="R2088" s="84"/>
      <c r="S2088" s="84"/>
      <c r="T2088" s="84" t="s">
        <v>3842</v>
      </c>
      <c r="U2088" s="87" t="s">
        <v>4055</v>
      </c>
      <c r="V2088" s="87" t="s">
        <v>4055</v>
      </c>
      <c r="W2088" s="86">
        <v>43167.864988425928</v>
      </c>
      <c r="X2088" s="87" t="s">
        <v>6618</v>
      </c>
      <c r="Y2088" s="84"/>
      <c r="Z2088" s="84"/>
      <c r="AA2088" s="90" t="s">
        <v>8197</v>
      </c>
      <c r="AB2088" s="84"/>
      <c r="AC2088" s="84" t="b">
        <v>0</v>
      </c>
      <c r="AD2088" s="84">
        <v>228</v>
      </c>
      <c r="AE2088" s="90" t="s">
        <v>243</v>
      </c>
      <c r="AF2088" s="84" t="b">
        <v>0</v>
      </c>
      <c r="AG2088" s="84" t="s">
        <v>248</v>
      </c>
      <c r="AH2088" s="84"/>
      <c r="AI2088" s="90" t="s">
        <v>243</v>
      </c>
      <c r="AJ2088" s="84" t="b">
        <v>0</v>
      </c>
      <c r="AK2088" s="84">
        <v>165</v>
      </c>
      <c r="AL2088" s="90" t="s">
        <v>243</v>
      </c>
      <c r="AM2088" s="84" t="s">
        <v>254</v>
      </c>
      <c r="AN2088" s="84" t="b">
        <v>0</v>
      </c>
      <c r="AO2088" s="90" t="s">
        <v>8197</v>
      </c>
      <c r="AP2088" s="84" t="s">
        <v>270</v>
      </c>
      <c r="AQ2088" s="84">
        <v>0</v>
      </c>
      <c r="AR2088" s="84">
        <v>0</v>
      </c>
      <c r="AS2088" s="84"/>
      <c r="AT2088" s="84"/>
      <c r="AU2088" s="84"/>
      <c r="AV2088" s="84"/>
      <c r="AW2088" s="84"/>
      <c r="AX2088" s="84"/>
      <c r="AY2088" s="84"/>
      <c r="AZ2088" s="84"/>
    </row>
    <row r="2089" spans="1:52" x14ac:dyDescent="0.25">
      <c r="A2089" s="69" t="s">
        <v>1979</v>
      </c>
      <c r="B2089" s="69" t="s">
        <v>1978</v>
      </c>
      <c r="C2089" s="70"/>
      <c r="D2089" s="71"/>
      <c r="E2089" s="72"/>
      <c r="F2089" s="73"/>
      <c r="G2089" s="70"/>
      <c r="H2089" s="74"/>
      <c r="I2089" s="75"/>
      <c r="J2089" s="75"/>
      <c r="K2089" s="36"/>
      <c r="L2089" s="82"/>
      <c r="M2089" s="82"/>
      <c r="N2089" s="77"/>
      <c r="O2089" s="84" t="s">
        <v>233</v>
      </c>
      <c r="P2089" s="86">
        <v>43168.06449074074</v>
      </c>
      <c r="Q2089" s="84" t="s">
        <v>2428</v>
      </c>
      <c r="R2089" s="84"/>
      <c r="S2089" s="84"/>
      <c r="T2089" s="84" t="s">
        <v>3585</v>
      </c>
      <c r="U2089" s="84"/>
      <c r="V2089" s="87" t="s">
        <v>5087</v>
      </c>
      <c r="W2089" s="86">
        <v>43168.06449074074</v>
      </c>
      <c r="X2089" s="87" t="s">
        <v>6619</v>
      </c>
      <c r="Y2089" s="84"/>
      <c r="Z2089" s="84"/>
      <c r="AA2089" s="90" t="s">
        <v>8198</v>
      </c>
      <c r="AB2089" s="84"/>
      <c r="AC2089" s="84" t="b">
        <v>0</v>
      </c>
      <c r="AD2089" s="84">
        <v>0</v>
      </c>
      <c r="AE2089" s="90" t="s">
        <v>243</v>
      </c>
      <c r="AF2089" s="84" t="b">
        <v>0</v>
      </c>
      <c r="AG2089" s="84" t="s">
        <v>248</v>
      </c>
      <c r="AH2089" s="84"/>
      <c r="AI2089" s="90" t="s">
        <v>243</v>
      </c>
      <c r="AJ2089" s="84" t="b">
        <v>0</v>
      </c>
      <c r="AK2089" s="84">
        <v>165</v>
      </c>
      <c r="AL2089" s="90" t="s">
        <v>8197</v>
      </c>
      <c r="AM2089" s="84" t="s">
        <v>251</v>
      </c>
      <c r="AN2089" s="84" t="b">
        <v>0</v>
      </c>
      <c r="AO2089" s="90" t="s">
        <v>8197</v>
      </c>
      <c r="AP2089" s="84" t="s">
        <v>179</v>
      </c>
      <c r="AQ2089" s="84">
        <v>0</v>
      </c>
      <c r="AR2089" s="84">
        <v>0</v>
      </c>
      <c r="AS2089" s="84"/>
      <c r="AT2089" s="84"/>
      <c r="AU2089" s="84"/>
      <c r="AV2089" s="84"/>
      <c r="AW2089" s="84"/>
      <c r="AX2089" s="84"/>
      <c r="AY2089" s="84"/>
      <c r="AZ2089" s="84"/>
    </row>
    <row r="2090" spans="1:52" x14ac:dyDescent="0.25">
      <c r="A2090" s="69" t="s">
        <v>1980</v>
      </c>
      <c r="B2090" s="69" t="s">
        <v>1980</v>
      </c>
      <c r="C2090" s="70"/>
      <c r="D2090" s="71"/>
      <c r="E2090" s="72"/>
      <c r="F2090" s="73"/>
      <c r="G2090" s="70"/>
      <c r="H2090" s="74"/>
      <c r="I2090" s="75"/>
      <c r="J2090" s="75"/>
      <c r="K2090" s="36"/>
      <c r="L2090" s="82"/>
      <c r="M2090" s="82"/>
      <c r="N2090" s="77"/>
      <c r="O2090" s="84" t="s">
        <v>179</v>
      </c>
      <c r="P2090" s="86">
        <v>43168.062905092593</v>
      </c>
      <c r="Q2090" s="84" t="s">
        <v>3128</v>
      </c>
      <c r="R2090" s="87" t="s">
        <v>3411</v>
      </c>
      <c r="S2090" s="84" t="s">
        <v>237</v>
      </c>
      <c r="T2090" s="84" t="s">
        <v>3547</v>
      </c>
      <c r="U2090" s="84"/>
      <c r="V2090" s="87" t="s">
        <v>5088</v>
      </c>
      <c r="W2090" s="86">
        <v>43168.062905092593</v>
      </c>
      <c r="X2090" s="87" t="s">
        <v>6620</v>
      </c>
      <c r="Y2090" s="84"/>
      <c r="Z2090" s="84"/>
      <c r="AA2090" s="90" t="s">
        <v>8199</v>
      </c>
      <c r="AB2090" s="84"/>
      <c r="AC2090" s="84" t="b">
        <v>0</v>
      </c>
      <c r="AD2090" s="84">
        <v>0</v>
      </c>
      <c r="AE2090" s="90" t="s">
        <v>243</v>
      </c>
      <c r="AF2090" s="84" t="b">
        <v>0</v>
      </c>
      <c r="AG2090" s="84" t="s">
        <v>248</v>
      </c>
      <c r="AH2090" s="84"/>
      <c r="AI2090" s="90" t="s">
        <v>243</v>
      </c>
      <c r="AJ2090" s="84" t="b">
        <v>0</v>
      </c>
      <c r="AK2090" s="84">
        <v>1</v>
      </c>
      <c r="AL2090" s="90" t="s">
        <v>243</v>
      </c>
      <c r="AM2090" s="84" t="s">
        <v>260</v>
      </c>
      <c r="AN2090" s="84" t="b">
        <v>0</v>
      </c>
      <c r="AO2090" s="90" t="s">
        <v>8199</v>
      </c>
      <c r="AP2090" s="84" t="s">
        <v>179</v>
      </c>
      <c r="AQ2090" s="84">
        <v>0</v>
      </c>
      <c r="AR2090" s="84">
        <v>0</v>
      </c>
      <c r="AS2090" s="84"/>
      <c r="AT2090" s="84"/>
      <c r="AU2090" s="84"/>
      <c r="AV2090" s="84"/>
      <c r="AW2090" s="84"/>
      <c r="AX2090" s="84"/>
      <c r="AY2090" s="84"/>
      <c r="AZ2090" s="84"/>
    </row>
    <row r="2091" spans="1:52" x14ac:dyDescent="0.25">
      <c r="A2091" s="69" t="s">
        <v>1981</v>
      </c>
      <c r="B2091" s="69" t="s">
        <v>1980</v>
      </c>
      <c r="C2091" s="70"/>
      <c r="D2091" s="71"/>
      <c r="E2091" s="72"/>
      <c r="F2091" s="73"/>
      <c r="G2091" s="70"/>
      <c r="H2091" s="74"/>
      <c r="I2091" s="75"/>
      <c r="J2091" s="75"/>
      <c r="K2091" s="36"/>
      <c r="L2091" s="82"/>
      <c r="M2091" s="82"/>
      <c r="N2091" s="77"/>
      <c r="O2091" s="84" t="s">
        <v>233</v>
      </c>
      <c r="P2091" s="86">
        <v>43168.06449074074</v>
      </c>
      <c r="Q2091" s="84" t="s">
        <v>3129</v>
      </c>
      <c r="R2091" s="87" t="s">
        <v>3411</v>
      </c>
      <c r="S2091" s="84" t="s">
        <v>237</v>
      </c>
      <c r="T2091" s="84" t="s">
        <v>3547</v>
      </c>
      <c r="U2091" s="84"/>
      <c r="V2091" s="87" t="s">
        <v>5089</v>
      </c>
      <c r="W2091" s="86">
        <v>43168.06449074074</v>
      </c>
      <c r="X2091" s="87" t="s">
        <v>6621</v>
      </c>
      <c r="Y2091" s="84"/>
      <c r="Z2091" s="84"/>
      <c r="AA2091" s="90" t="s">
        <v>8200</v>
      </c>
      <c r="AB2091" s="84"/>
      <c r="AC2091" s="84" t="b">
        <v>0</v>
      </c>
      <c r="AD2091" s="84">
        <v>0</v>
      </c>
      <c r="AE2091" s="90" t="s">
        <v>243</v>
      </c>
      <c r="AF2091" s="84" t="b">
        <v>0</v>
      </c>
      <c r="AG2091" s="84" t="s">
        <v>248</v>
      </c>
      <c r="AH2091" s="84"/>
      <c r="AI2091" s="90" t="s">
        <v>243</v>
      </c>
      <c r="AJ2091" s="84" t="b">
        <v>0</v>
      </c>
      <c r="AK2091" s="84">
        <v>1</v>
      </c>
      <c r="AL2091" s="90" t="s">
        <v>8199</v>
      </c>
      <c r="AM2091" s="84" t="s">
        <v>260</v>
      </c>
      <c r="AN2091" s="84" t="b">
        <v>0</v>
      </c>
      <c r="AO2091" s="90" t="s">
        <v>8199</v>
      </c>
      <c r="AP2091" s="84" t="s">
        <v>179</v>
      </c>
      <c r="AQ2091" s="84">
        <v>0</v>
      </c>
      <c r="AR2091" s="84">
        <v>0</v>
      </c>
      <c r="AS2091" s="84"/>
      <c r="AT2091" s="84"/>
      <c r="AU2091" s="84"/>
      <c r="AV2091" s="84"/>
      <c r="AW2091" s="84"/>
      <c r="AX2091" s="84"/>
      <c r="AY2091" s="84"/>
      <c r="AZ2091" s="84"/>
    </row>
    <row r="2092" spans="1:52" x14ac:dyDescent="0.25">
      <c r="A2092" s="69" t="s">
        <v>1982</v>
      </c>
      <c r="B2092" s="69" t="s">
        <v>341</v>
      </c>
      <c r="C2092" s="70"/>
      <c r="D2092" s="71"/>
      <c r="E2092" s="72"/>
      <c r="F2092" s="73"/>
      <c r="G2092" s="70"/>
      <c r="H2092" s="74"/>
      <c r="I2092" s="75"/>
      <c r="J2092" s="75"/>
      <c r="K2092" s="36"/>
      <c r="L2092" s="82"/>
      <c r="M2092" s="82"/>
      <c r="N2092" s="77"/>
      <c r="O2092" s="84" t="s">
        <v>233</v>
      </c>
      <c r="P2092" s="86">
        <v>43168.06449074074</v>
      </c>
      <c r="Q2092" s="84" t="s">
        <v>2395</v>
      </c>
      <c r="R2092" s="84"/>
      <c r="S2092" s="84"/>
      <c r="T2092" s="84"/>
      <c r="U2092" s="84"/>
      <c r="V2092" s="87" t="s">
        <v>5090</v>
      </c>
      <c r="W2092" s="86">
        <v>43168.06449074074</v>
      </c>
      <c r="X2092" s="87" t="s">
        <v>6622</v>
      </c>
      <c r="Y2092" s="84"/>
      <c r="Z2092" s="84"/>
      <c r="AA2092" s="90" t="s">
        <v>8201</v>
      </c>
      <c r="AB2092" s="84"/>
      <c r="AC2092" s="84" t="b">
        <v>0</v>
      </c>
      <c r="AD2092" s="84">
        <v>0</v>
      </c>
      <c r="AE2092" s="90" t="s">
        <v>243</v>
      </c>
      <c r="AF2092" s="84" t="b">
        <v>0</v>
      </c>
      <c r="AG2092" s="84" t="s">
        <v>248</v>
      </c>
      <c r="AH2092" s="84"/>
      <c r="AI2092" s="90" t="s">
        <v>243</v>
      </c>
      <c r="AJ2092" s="84" t="b">
        <v>0</v>
      </c>
      <c r="AK2092" s="84">
        <v>1489</v>
      </c>
      <c r="AL2092" s="90" t="s">
        <v>7816</v>
      </c>
      <c r="AM2092" s="84" t="s">
        <v>251</v>
      </c>
      <c r="AN2092" s="84" t="b">
        <v>0</v>
      </c>
      <c r="AO2092" s="90" t="s">
        <v>7816</v>
      </c>
      <c r="AP2092" s="84" t="s">
        <v>179</v>
      </c>
      <c r="AQ2092" s="84">
        <v>0</v>
      </c>
      <c r="AR2092" s="84">
        <v>0</v>
      </c>
      <c r="AS2092" s="84"/>
      <c r="AT2092" s="84"/>
      <c r="AU2092" s="84"/>
      <c r="AV2092" s="84"/>
      <c r="AW2092" s="84"/>
      <c r="AX2092" s="84"/>
      <c r="AY2092" s="84"/>
      <c r="AZ2092" s="84"/>
    </row>
    <row r="2093" spans="1:52" x14ac:dyDescent="0.25">
      <c r="A2093" s="69" t="s">
        <v>231</v>
      </c>
      <c r="B2093" s="69" t="s">
        <v>2135</v>
      </c>
      <c r="C2093" s="70"/>
      <c r="D2093" s="71"/>
      <c r="E2093" s="72"/>
      <c r="F2093" s="73"/>
      <c r="G2093" s="70"/>
      <c r="H2093" s="74"/>
      <c r="I2093" s="75"/>
      <c r="J2093" s="75"/>
      <c r="K2093" s="36"/>
      <c r="L2093" s="82"/>
      <c r="M2093" s="82"/>
      <c r="N2093" s="77"/>
      <c r="O2093" s="84" t="s">
        <v>233</v>
      </c>
      <c r="P2093" s="86">
        <v>43167.702511574076</v>
      </c>
      <c r="Q2093" s="84" t="s">
        <v>2924</v>
      </c>
      <c r="R2093" s="84"/>
      <c r="S2093" s="84"/>
      <c r="T2093" s="84" t="s">
        <v>3547</v>
      </c>
      <c r="U2093" s="87" t="s">
        <v>3995</v>
      </c>
      <c r="V2093" s="87" t="s">
        <v>3995</v>
      </c>
      <c r="W2093" s="86">
        <v>43167.702511574076</v>
      </c>
      <c r="X2093" s="87" t="s">
        <v>6237</v>
      </c>
      <c r="Y2093" s="84"/>
      <c r="Z2093" s="84"/>
      <c r="AA2093" s="90" t="s">
        <v>7816</v>
      </c>
      <c r="AB2093" s="90" t="s">
        <v>8376</v>
      </c>
      <c r="AC2093" s="84" t="b">
        <v>0</v>
      </c>
      <c r="AD2093" s="84">
        <v>8566</v>
      </c>
      <c r="AE2093" s="90" t="s">
        <v>247</v>
      </c>
      <c r="AF2093" s="84" t="b">
        <v>0</v>
      </c>
      <c r="AG2093" s="84" t="s">
        <v>248</v>
      </c>
      <c r="AH2093" s="84"/>
      <c r="AI2093" s="90" t="s">
        <v>243</v>
      </c>
      <c r="AJ2093" s="84" t="b">
        <v>0</v>
      </c>
      <c r="AK2093" s="84">
        <v>1489</v>
      </c>
      <c r="AL2093" s="90" t="s">
        <v>243</v>
      </c>
      <c r="AM2093" s="84" t="s">
        <v>263</v>
      </c>
      <c r="AN2093" s="84" t="b">
        <v>0</v>
      </c>
      <c r="AO2093" s="90" t="s">
        <v>8376</v>
      </c>
      <c r="AP2093" s="84" t="s">
        <v>270</v>
      </c>
      <c r="AQ2093" s="84">
        <v>0</v>
      </c>
      <c r="AR2093" s="84">
        <v>0</v>
      </c>
      <c r="AS2093" s="84"/>
      <c r="AT2093" s="84"/>
      <c r="AU2093" s="84"/>
      <c r="AV2093" s="84"/>
      <c r="AW2093" s="84"/>
      <c r="AX2093" s="84"/>
      <c r="AY2093" s="84"/>
      <c r="AZ2093" s="84"/>
    </row>
    <row r="2094" spans="1:52" x14ac:dyDescent="0.25">
      <c r="A2094" s="69" t="s">
        <v>1982</v>
      </c>
      <c r="B2094" s="69" t="s">
        <v>2135</v>
      </c>
      <c r="C2094" s="70"/>
      <c r="D2094" s="71"/>
      <c r="E2094" s="72"/>
      <c r="F2094" s="73"/>
      <c r="G2094" s="70"/>
      <c r="H2094" s="74"/>
      <c r="I2094" s="75"/>
      <c r="J2094" s="75"/>
      <c r="K2094" s="36"/>
      <c r="L2094" s="82"/>
      <c r="M2094" s="82"/>
      <c r="N2094" s="77"/>
      <c r="O2094" s="84" t="s">
        <v>233</v>
      </c>
      <c r="P2094" s="86">
        <v>43168.06449074074</v>
      </c>
      <c r="Q2094" s="84" t="s">
        <v>2395</v>
      </c>
      <c r="R2094" s="84"/>
      <c r="S2094" s="84"/>
      <c r="T2094" s="84"/>
      <c r="U2094" s="84"/>
      <c r="V2094" s="87" t="s">
        <v>5090</v>
      </c>
      <c r="W2094" s="86">
        <v>43168.06449074074</v>
      </c>
      <c r="X2094" s="87" t="s">
        <v>6622</v>
      </c>
      <c r="Y2094" s="84"/>
      <c r="Z2094" s="84"/>
      <c r="AA2094" s="90" t="s">
        <v>8201</v>
      </c>
      <c r="AB2094" s="84"/>
      <c r="AC2094" s="84" t="b">
        <v>0</v>
      </c>
      <c r="AD2094" s="84">
        <v>0</v>
      </c>
      <c r="AE2094" s="90" t="s">
        <v>243</v>
      </c>
      <c r="AF2094" s="84" t="b">
        <v>0</v>
      </c>
      <c r="AG2094" s="84" t="s">
        <v>248</v>
      </c>
      <c r="AH2094" s="84"/>
      <c r="AI2094" s="90" t="s">
        <v>243</v>
      </c>
      <c r="AJ2094" s="84" t="b">
        <v>0</v>
      </c>
      <c r="AK2094" s="84">
        <v>1489</v>
      </c>
      <c r="AL2094" s="90" t="s">
        <v>7816</v>
      </c>
      <c r="AM2094" s="84" t="s">
        <v>251</v>
      </c>
      <c r="AN2094" s="84" t="b">
        <v>0</v>
      </c>
      <c r="AO2094" s="90" t="s">
        <v>7816</v>
      </c>
      <c r="AP2094" s="84" t="s">
        <v>179</v>
      </c>
      <c r="AQ2094" s="84">
        <v>0</v>
      </c>
      <c r="AR2094" s="84">
        <v>0</v>
      </c>
      <c r="AS2094" s="84"/>
      <c r="AT2094" s="84"/>
      <c r="AU2094" s="84"/>
      <c r="AV2094" s="84"/>
      <c r="AW2094" s="84"/>
      <c r="AX2094" s="84"/>
      <c r="AY2094" s="84"/>
      <c r="AZ2094" s="84"/>
    </row>
    <row r="2095" spans="1:52" x14ac:dyDescent="0.25">
      <c r="A2095" s="69" t="s">
        <v>231</v>
      </c>
      <c r="B2095" s="69" t="s">
        <v>2136</v>
      </c>
      <c r="C2095" s="70"/>
      <c r="D2095" s="71"/>
      <c r="E2095" s="72"/>
      <c r="F2095" s="73"/>
      <c r="G2095" s="70"/>
      <c r="H2095" s="74"/>
      <c r="I2095" s="75"/>
      <c r="J2095" s="75"/>
      <c r="K2095" s="36"/>
      <c r="L2095" s="82"/>
      <c r="M2095" s="82"/>
      <c r="N2095" s="77"/>
      <c r="O2095" s="84" t="s">
        <v>233</v>
      </c>
      <c r="P2095" s="86">
        <v>43167.702511574076</v>
      </c>
      <c r="Q2095" s="84" t="s">
        <v>2924</v>
      </c>
      <c r="R2095" s="84"/>
      <c r="S2095" s="84"/>
      <c r="T2095" s="84" t="s">
        <v>3547</v>
      </c>
      <c r="U2095" s="87" t="s">
        <v>3995</v>
      </c>
      <c r="V2095" s="87" t="s">
        <v>3995</v>
      </c>
      <c r="W2095" s="86">
        <v>43167.702511574076</v>
      </c>
      <c r="X2095" s="87" t="s">
        <v>6237</v>
      </c>
      <c r="Y2095" s="84"/>
      <c r="Z2095" s="84"/>
      <c r="AA2095" s="90" t="s">
        <v>7816</v>
      </c>
      <c r="AB2095" s="90" t="s">
        <v>8376</v>
      </c>
      <c r="AC2095" s="84" t="b">
        <v>0</v>
      </c>
      <c r="AD2095" s="84">
        <v>8566</v>
      </c>
      <c r="AE2095" s="90" t="s">
        <v>247</v>
      </c>
      <c r="AF2095" s="84" t="b">
        <v>0</v>
      </c>
      <c r="AG2095" s="84" t="s">
        <v>248</v>
      </c>
      <c r="AH2095" s="84"/>
      <c r="AI2095" s="90" t="s">
        <v>243</v>
      </c>
      <c r="AJ2095" s="84" t="b">
        <v>0</v>
      </c>
      <c r="AK2095" s="84">
        <v>1489</v>
      </c>
      <c r="AL2095" s="90" t="s">
        <v>243</v>
      </c>
      <c r="AM2095" s="84" t="s">
        <v>263</v>
      </c>
      <c r="AN2095" s="84" t="b">
        <v>0</v>
      </c>
      <c r="AO2095" s="90" t="s">
        <v>8376</v>
      </c>
      <c r="AP2095" s="84" t="s">
        <v>270</v>
      </c>
      <c r="AQ2095" s="84">
        <v>0</v>
      </c>
      <c r="AR2095" s="84">
        <v>0</v>
      </c>
      <c r="AS2095" s="84"/>
      <c r="AT2095" s="84"/>
      <c r="AU2095" s="84"/>
      <c r="AV2095" s="84"/>
      <c r="AW2095" s="84"/>
      <c r="AX2095" s="84"/>
      <c r="AY2095" s="84"/>
      <c r="AZ2095" s="84"/>
    </row>
    <row r="2096" spans="1:52" x14ac:dyDescent="0.25">
      <c r="A2096" s="69" t="s">
        <v>1982</v>
      </c>
      <c r="B2096" s="69" t="s">
        <v>2136</v>
      </c>
      <c r="C2096" s="70"/>
      <c r="D2096" s="71"/>
      <c r="E2096" s="72"/>
      <c r="F2096" s="73"/>
      <c r="G2096" s="70"/>
      <c r="H2096" s="74"/>
      <c r="I2096" s="75"/>
      <c r="J2096" s="75"/>
      <c r="K2096" s="36"/>
      <c r="L2096" s="82"/>
      <c r="M2096" s="82"/>
      <c r="N2096" s="77"/>
      <c r="O2096" s="84" t="s">
        <v>233</v>
      </c>
      <c r="P2096" s="86">
        <v>43168.06449074074</v>
      </c>
      <c r="Q2096" s="84" t="s">
        <v>2395</v>
      </c>
      <c r="R2096" s="84"/>
      <c r="S2096" s="84"/>
      <c r="T2096" s="84"/>
      <c r="U2096" s="84"/>
      <c r="V2096" s="87" t="s">
        <v>5090</v>
      </c>
      <c r="W2096" s="86">
        <v>43168.06449074074</v>
      </c>
      <c r="X2096" s="87" t="s">
        <v>6622</v>
      </c>
      <c r="Y2096" s="84"/>
      <c r="Z2096" s="84"/>
      <c r="AA2096" s="90" t="s">
        <v>8201</v>
      </c>
      <c r="AB2096" s="84"/>
      <c r="AC2096" s="84" t="b">
        <v>0</v>
      </c>
      <c r="AD2096" s="84">
        <v>0</v>
      </c>
      <c r="AE2096" s="90" t="s">
        <v>243</v>
      </c>
      <c r="AF2096" s="84" t="b">
        <v>0</v>
      </c>
      <c r="AG2096" s="84" t="s">
        <v>248</v>
      </c>
      <c r="AH2096" s="84"/>
      <c r="AI2096" s="90" t="s">
        <v>243</v>
      </c>
      <c r="AJ2096" s="84" t="b">
        <v>0</v>
      </c>
      <c r="AK2096" s="84">
        <v>1489</v>
      </c>
      <c r="AL2096" s="90" t="s">
        <v>7816</v>
      </c>
      <c r="AM2096" s="84" t="s">
        <v>251</v>
      </c>
      <c r="AN2096" s="84" t="b">
        <v>0</v>
      </c>
      <c r="AO2096" s="90" t="s">
        <v>7816</v>
      </c>
      <c r="AP2096" s="84" t="s">
        <v>179</v>
      </c>
      <c r="AQ2096" s="84">
        <v>0</v>
      </c>
      <c r="AR2096" s="84">
        <v>0</v>
      </c>
      <c r="AS2096" s="84"/>
      <c r="AT2096" s="84"/>
      <c r="AU2096" s="84"/>
      <c r="AV2096" s="84"/>
      <c r="AW2096" s="84"/>
      <c r="AX2096" s="84"/>
      <c r="AY2096" s="84"/>
      <c r="AZ2096" s="84"/>
    </row>
    <row r="2097" spans="1:52" x14ac:dyDescent="0.25">
      <c r="A2097" s="69" t="s">
        <v>231</v>
      </c>
      <c r="B2097" s="69" t="s">
        <v>2137</v>
      </c>
      <c r="C2097" s="70"/>
      <c r="D2097" s="71"/>
      <c r="E2097" s="72"/>
      <c r="F2097" s="73"/>
      <c r="G2097" s="70"/>
      <c r="H2097" s="74"/>
      <c r="I2097" s="75"/>
      <c r="J2097" s="75"/>
      <c r="K2097" s="36"/>
      <c r="L2097" s="82"/>
      <c r="M2097" s="82"/>
      <c r="N2097" s="77"/>
      <c r="O2097" s="84" t="s">
        <v>233</v>
      </c>
      <c r="P2097" s="86">
        <v>43167.702511574076</v>
      </c>
      <c r="Q2097" s="84" t="s">
        <v>2924</v>
      </c>
      <c r="R2097" s="84"/>
      <c r="S2097" s="84"/>
      <c r="T2097" s="84" t="s">
        <v>3547</v>
      </c>
      <c r="U2097" s="87" t="s">
        <v>3995</v>
      </c>
      <c r="V2097" s="87" t="s">
        <v>3995</v>
      </c>
      <c r="W2097" s="86">
        <v>43167.702511574076</v>
      </c>
      <c r="X2097" s="87" t="s">
        <v>6237</v>
      </c>
      <c r="Y2097" s="84"/>
      <c r="Z2097" s="84"/>
      <c r="AA2097" s="90" t="s">
        <v>7816</v>
      </c>
      <c r="AB2097" s="90" t="s">
        <v>8376</v>
      </c>
      <c r="AC2097" s="84" t="b">
        <v>0</v>
      </c>
      <c r="AD2097" s="84">
        <v>8566</v>
      </c>
      <c r="AE2097" s="90" t="s">
        <v>247</v>
      </c>
      <c r="AF2097" s="84" t="b">
        <v>0</v>
      </c>
      <c r="AG2097" s="84" t="s">
        <v>248</v>
      </c>
      <c r="AH2097" s="84"/>
      <c r="AI2097" s="90" t="s">
        <v>243</v>
      </c>
      <c r="AJ2097" s="84" t="b">
        <v>0</v>
      </c>
      <c r="AK2097" s="84">
        <v>1489</v>
      </c>
      <c r="AL2097" s="90" t="s">
        <v>243</v>
      </c>
      <c r="AM2097" s="84" t="s">
        <v>263</v>
      </c>
      <c r="AN2097" s="84" t="b">
        <v>0</v>
      </c>
      <c r="AO2097" s="90" t="s">
        <v>8376</v>
      </c>
      <c r="AP2097" s="84" t="s">
        <v>270</v>
      </c>
      <c r="AQ2097" s="84">
        <v>0</v>
      </c>
      <c r="AR2097" s="84">
        <v>0</v>
      </c>
      <c r="AS2097" s="84"/>
      <c r="AT2097" s="84"/>
      <c r="AU2097" s="84"/>
      <c r="AV2097" s="84"/>
      <c r="AW2097" s="84"/>
      <c r="AX2097" s="84"/>
      <c r="AY2097" s="84"/>
      <c r="AZ2097" s="84"/>
    </row>
    <row r="2098" spans="1:52" x14ac:dyDescent="0.25">
      <c r="A2098" s="69" t="s">
        <v>1982</v>
      </c>
      <c r="B2098" s="69" t="s">
        <v>2137</v>
      </c>
      <c r="C2098" s="70"/>
      <c r="D2098" s="71"/>
      <c r="E2098" s="72"/>
      <c r="F2098" s="73"/>
      <c r="G2098" s="70"/>
      <c r="H2098" s="74"/>
      <c r="I2098" s="75"/>
      <c r="J2098" s="75"/>
      <c r="K2098" s="36"/>
      <c r="L2098" s="82"/>
      <c r="M2098" s="82"/>
      <c r="N2098" s="77"/>
      <c r="O2098" s="84" t="s">
        <v>233</v>
      </c>
      <c r="P2098" s="86">
        <v>43168.06449074074</v>
      </c>
      <c r="Q2098" s="84" t="s">
        <v>2395</v>
      </c>
      <c r="R2098" s="84"/>
      <c r="S2098" s="84"/>
      <c r="T2098" s="84"/>
      <c r="U2098" s="84"/>
      <c r="V2098" s="87" t="s">
        <v>5090</v>
      </c>
      <c r="W2098" s="86">
        <v>43168.06449074074</v>
      </c>
      <c r="X2098" s="87" t="s">
        <v>6622</v>
      </c>
      <c r="Y2098" s="84"/>
      <c r="Z2098" s="84"/>
      <c r="AA2098" s="90" t="s">
        <v>8201</v>
      </c>
      <c r="AB2098" s="84"/>
      <c r="AC2098" s="84" t="b">
        <v>0</v>
      </c>
      <c r="AD2098" s="84">
        <v>0</v>
      </c>
      <c r="AE2098" s="90" t="s">
        <v>243</v>
      </c>
      <c r="AF2098" s="84" t="b">
        <v>0</v>
      </c>
      <c r="AG2098" s="84" t="s">
        <v>248</v>
      </c>
      <c r="AH2098" s="84"/>
      <c r="AI2098" s="90" t="s">
        <v>243</v>
      </c>
      <c r="AJ2098" s="84" t="b">
        <v>0</v>
      </c>
      <c r="AK2098" s="84">
        <v>1489</v>
      </c>
      <c r="AL2098" s="90" t="s">
        <v>7816</v>
      </c>
      <c r="AM2098" s="84" t="s">
        <v>251</v>
      </c>
      <c r="AN2098" s="84" t="b">
        <v>0</v>
      </c>
      <c r="AO2098" s="90" t="s">
        <v>7816</v>
      </c>
      <c r="AP2098" s="84" t="s">
        <v>179</v>
      </c>
      <c r="AQ2098" s="84">
        <v>0</v>
      </c>
      <c r="AR2098" s="84">
        <v>0</v>
      </c>
      <c r="AS2098" s="84"/>
      <c r="AT2098" s="84"/>
      <c r="AU2098" s="84"/>
      <c r="AV2098" s="84"/>
      <c r="AW2098" s="84"/>
      <c r="AX2098" s="84"/>
      <c r="AY2098" s="84"/>
      <c r="AZ2098" s="84"/>
    </row>
    <row r="2099" spans="1:52" x14ac:dyDescent="0.25">
      <c r="A2099" s="69" t="s">
        <v>231</v>
      </c>
      <c r="B2099" s="69" t="s">
        <v>2138</v>
      </c>
      <c r="C2099" s="70"/>
      <c r="D2099" s="71"/>
      <c r="E2099" s="72"/>
      <c r="F2099" s="73"/>
      <c r="G2099" s="70"/>
      <c r="H2099" s="74"/>
      <c r="I2099" s="75"/>
      <c r="J2099" s="75"/>
      <c r="K2099" s="36"/>
      <c r="L2099" s="82"/>
      <c r="M2099" s="82"/>
      <c r="N2099" s="77"/>
      <c r="O2099" s="84" t="s">
        <v>233</v>
      </c>
      <c r="P2099" s="86">
        <v>43167.702511574076</v>
      </c>
      <c r="Q2099" s="84" t="s">
        <v>2924</v>
      </c>
      <c r="R2099" s="84"/>
      <c r="S2099" s="84"/>
      <c r="T2099" s="84" t="s">
        <v>3547</v>
      </c>
      <c r="U2099" s="87" t="s">
        <v>3995</v>
      </c>
      <c r="V2099" s="87" t="s">
        <v>3995</v>
      </c>
      <c r="W2099" s="86">
        <v>43167.702511574076</v>
      </c>
      <c r="X2099" s="87" t="s">
        <v>6237</v>
      </c>
      <c r="Y2099" s="84"/>
      <c r="Z2099" s="84"/>
      <c r="AA2099" s="90" t="s">
        <v>7816</v>
      </c>
      <c r="AB2099" s="90" t="s">
        <v>8376</v>
      </c>
      <c r="AC2099" s="84" t="b">
        <v>0</v>
      </c>
      <c r="AD2099" s="84">
        <v>8566</v>
      </c>
      <c r="AE2099" s="90" t="s">
        <v>247</v>
      </c>
      <c r="AF2099" s="84" t="b">
        <v>0</v>
      </c>
      <c r="AG2099" s="84" t="s">
        <v>248</v>
      </c>
      <c r="AH2099" s="84"/>
      <c r="AI2099" s="90" t="s">
        <v>243</v>
      </c>
      <c r="AJ2099" s="84" t="b">
        <v>0</v>
      </c>
      <c r="AK2099" s="84">
        <v>1489</v>
      </c>
      <c r="AL2099" s="90" t="s">
        <v>243</v>
      </c>
      <c r="AM2099" s="84" t="s">
        <v>263</v>
      </c>
      <c r="AN2099" s="84" t="b">
        <v>0</v>
      </c>
      <c r="AO2099" s="90" t="s">
        <v>8376</v>
      </c>
      <c r="AP2099" s="84" t="s">
        <v>270</v>
      </c>
      <c r="AQ2099" s="84">
        <v>0</v>
      </c>
      <c r="AR2099" s="84">
        <v>0</v>
      </c>
      <c r="AS2099" s="84"/>
      <c r="AT2099" s="84"/>
      <c r="AU2099" s="84"/>
      <c r="AV2099" s="84"/>
      <c r="AW2099" s="84"/>
      <c r="AX2099" s="84"/>
      <c r="AY2099" s="84"/>
      <c r="AZ2099" s="84"/>
    </row>
    <row r="2100" spans="1:52" x14ac:dyDescent="0.25">
      <c r="A2100" s="69" t="s">
        <v>1982</v>
      </c>
      <c r="B2100" s="69" t="s">
        <v>2138</v>
      </c>
      <c r="C2100" s="70"/>
      <c r="D2100" s="71"/>
      <c r="E2100" s="72"/>
      <c r="F2100" s="73"/>
      <c r="G2100" s="70"/>
      <c r="H2100" s="74"/>
      <c r="I2100" s="75"/>
      <c r="J2100" s="75"/>
      <c r="K2100" s="36"/>
      <c r="L2100" s="82"/>
      <c r="M2100" s="82"/>
      <c r="N2100" s="77"/>
      <c r="O2100" s="84" t="s">
        <v>233</v>
      </c>
      <c r="P2100" s="86">
        <v>43168.06449074074</v>
      </c>
      <c r="Q2100" s="84" t="s">
        <v>2395</v>
      </c>
      <c r="R2100" s="84"/>
      <c r="S2100" s="84"/>
      <c r="T2100" s="84"/>
      <c r="U2100" s="84"/>
      <c r="V2100" s="87" t="s">
        <v>5090</v>
      </c>
      <c r="W2100" s="86">
        <v>43168.06449074074</v>
      </c>
      <c r="X2100" s="87" t="s">
        <v>6622</v>
      </c>
      <c r="Y2100" s="84"/>
      <c r="Z2100" s="84"/>
      <c r="AA2100" s="90" t="s">
        <v>8201</v>
      </c>
      <c r="AB2100" s="84"/>
      <c r="AC2100" s="84" t="b">
        <v>0</v>
      </c>
      <c r="AD2100" s="84">
        <v>0</v>
      </c>
      <c r="AE2100" s="90" t="s">
        <v>243</v>
      </c>
      <c r="AF2100" s="84" t="b">
        <v>0</v>
      </c>
      <c r="AG2100" s="84" t="s">
        <v>248</v>
      </c>
      <c r="AH2100" s="84"/>
      <c r="AI2100" s="90" t="s">
        <v>243</v>
      </c>
      <c r="AJ2100" s="84" t="b">
        <v>0</v>
      </c>
      <c r="AK2100" s="84">
        <v>1489</v>
      </c>
      <c r="AL2100" s="90" t="s">
        <v>7816</v>
      </c>
      <c r="AM2100" s="84" t="s">
        <v>251</v>
      </c>
      <c r="AN2100" s="84" t="b">
        <v>0</v>
      </c>
      <c r="AO2100" s="90" t="s">
        <v>7816</v>
      </c>
      <c r="AP2100" s="84" t="s">
        <v>179</v>
      </c>
      <c r="AQ2100" s="84">
        <v>0</v>
      </c>
      <c r="AR2100" s="84">
        <v>0</v>
      </c>
      <c r="AS2100" s="84"/>
      <c r="AT2100" s="84"/>
      <c r="AU2100" s="84"/>
      <c r="AV2100" s="84"/>
      <c r="AW2100" s="84"/>
      <c r="AX2100" s="84"/>
      <c r="AY2100" s="84"/>
      <c r="AZ2100" s="84"/>
    </row>
    <row r="2101" spans="1:52" x14ac:dyDescent="0.25">
      <c r="A2101" s="69" t="s">
        <v>231</v>
      </c>
      <c r="B2101" s="69" t="s">
        <v>2139</v>
      </c>
      <c r="C2101" s="70"/>
      <c r="D2101" s="71"/>
      <c r="E2101" s="72"/>
      <c r="F2101" s="73"/>
      <c r="G2101" s="70"/>
      <c r="H2101" s="74"/>
      <c r="I2101" s="75"/>
      <c r="J2101" s="75"/>
      <c r="K2101" s="36"/>
      <c r="L2101" s="82"/>
      <c r="M2101" s="82"/>
      <c r="N2101" s="77"/>
      <c r="O2101" s="84" t="s">
        <v>233</v>
      </c>
      <c r="P2101" s="86">
        <v>43167.702511574076</v>
      </c>
      <c r="Q2101" s="84" t="s">
        <v>2924</v>
      </c>
      <c r="R2101" s="84"/>
      <c r="S2101" s="84"/>
      <c r="T2101" s="84" t="s">
        <v>3547</v>
      </c>
      <c r="U2101" s="87" t="s">
        <v>3995</v>
      </c>
      <c r="V2101" s="87" t="s">
        <v>3995</v>
      </c>
      <c r="W2101" s="86">
        <v>43167.702511574076</v>
      </c>
      <c r="X2101" s="87" t="s">
        <v>6237</v>
      </c>
      <c r="Y2101" s="84"/>
      <c r="Z2101" s="84"/>
      <c r="AA2101" s="90" t="s">
        <v>7816</v>
      </c>
      <c r="AB2101" s="90" t="s">
        <v>8376</v>
      </c>
      <c r="AC2101" s="84" t="b">
        <v>0</v>
      </c>
      <c r="AD2101" s="84">
        <v>8566</v>
      </c>
      <c r="AE2101" s="90" t="s">
        <v>247</v>
      </c>
      <c r="AF2101" s="84" t="b">
        <v>0</v>
      </c>
      <c r="AG2101" s="84" t="s">
        <v>248</v>
      </c>
      <c r="AH2101" s="84"/>
      <c r="AI2101" s="90" t="s">
        <v>243</v>
      </c>
      <c r="AJ2101" s="84" t="b">
        <v>0</v>
      </c>
      <c r="AK2101" s="84">
        <v>1489</v>
      </c>
      <c r="AL2101" s="90" t="s">
        <v>243</v>
      </c>
      <c r="AM2101" s="84" t="s">
        <v>263</v>
      </c>
      <c r="AN2101" s="84" t="b">
        <v>0</v>
      </c>
      <c r="AO2101" s="90" t="s">
        <v>8376</v>
      </c>
      <c r="AP2101" s="84" t="s">
        <v>270</v>
      </c>
      <c r="AQ2101" s="84">
        <v>0</v>
      </c>
      <c r="AR2101" s="84">
        <v>0</v>
      </c>
      <c r="AS2101" s="84"/>
      <c r="AT2101" s="84"/>
      <c r="AU2101" s="84"/>
      <c r="AV2101" s="84"/>
      <c r="AW2101" s="84"/>
      <c r="AX2101" s="84"/>
      <c r="AY2101" s="84"/>
      <c r="AZ2101" s="84"/>
    </row>
    <row r="2102" spans="1:52" x14ac:dyDescent="0.25">
      <c r="A2102" s="69" t="s">
        <v>1982</v>
      </c>
      <c r="B2102" s="69" t="s">
        <v>2139</v>
      </c>
      <c r="C2102" s="70"/>
      <c r="D2102" s="71"/>
      <c r="E2102" s="72"/>
      <c r="F2102" s="73"/>
      <c r="G2102" s="70"/>
      <c r="H2102" s="74"/>
      <c r="I2102" s="75"/>
      <c r="J2102" s="75"/>
      <c r="K2102" s="36"/>
      <c r="L2102" s="82"/>
      <c r="M2102" s="82"/>
      <c r="N2102" s="77"/>
      <c r="O2102" s="84" t="s">
        <v>233</v>
      </c>
      <c r="P2102" s="86">
        <v>43168.06449074074</v>
      </c>
      <c r="Q2102" s="84" t="s">
        <v>2395</v>
      </c>
      <c r="R2102" s="84"/>
      <c r="S2102" s="84"/>
      <c r="T2102" s="84"/>
      <c r="U2102" s="84"/>
      <c r="V2102" s="87" t="s">
        <v>5090</v>
      </c>
      <c r="W2102" s="86">
        <v>43168.06449074074</v>
      </c>
      <c r="X2102" s="87" t="s">
        <v>6622</v>
      </c>
      <c r="Y2102" s="84"/>
      <c r="Z2102" s="84"/>
      <c r="AA2102" s="90" t="s">
        <v>8201</v>
      </c>
      <c r="AB2102" s="84"/>
      <c r="AC2102" s="84" t="b">
        <v>0</v>
      </c>
      <c r="AD2102" s="84">
        <v>0</v>
      </c>
      <c r="AE2102" s="90" t="s">
        <v>243</v>
      </c>
      <c r="AF2102" s="84" t="b">
        <v>0</v>
      </c>
      <c r="AG2102" s="84" t="s">
        <v>248</v>
      </c>
      <c r="AH2102" s="84"/>
      <c r="AI2102" s="90" t="s">
        <v>243</v>
      </c>
      <c r="AJ2102" s="84" t="b">
        <v>0</v>
      </c>
      <c r="AK2102" s="84">
        <v>1489</v>
      </c>
      <c r="AL2102" s="90" t="s">
        <v>7816</v>
      </c>
      <c r="AM2102" s="84" t="s">
        <v>251</v>
      </c>
      <c r="AN2102" s="84" t="b">
        <v>0</v>
      </c>
      <c r="AO2102" s="90" t="s">
        <v>7816</v>
      </c>
      <c r="AP2102" s="84" t="s">
        <v>179</v>
      </c>
      <c r="AQ2102" s="84">
        <v>0</v>
      </c>
      <c r="AR2102" s="84">
        <v>0</v>
      </c>
      <c r="AS2102" s="84"/>
      <c r="AT2102" s="84"/>
      <c r="AU2102" s="84"/>
      <c r="AV2102" s="84"/>
      <c r="AW2102" s="84"/>
      <c r="AX2102" s="84"/>
      <c r="AY2102" s="84"/>
      <c r="AZ2102" s="84"/>
    </row>
    <row r="2103" spans="1:52" x14ac:dyDescent="0.25">
      <c r="A2103" s="69" t="s">
        <v>231</v>
      </c>
      <c r="B2103" s="69" t="s">
        <v>2140</v>
      </c>
      <c r="C2103" s="70"/>
      <c r="D2103" s="71"/>
      <c r="E2103" s="72"/>
      <c r="F2103" s="73"/>
      <c r="G2103" s="70"/>
      <c r="H2103" s="74"/>
      <c r="I2103" s="75"/>
      <c r="J2103" s="75"/>
      <c r="K2103" s="36"/>
      <c r="L2103" s="82"/>
      <c r="M2103" s="82"/>
      <c r="N2103" s="77"/>
      <c r="O2103" s="84" t="s">
        <v>233</v>
      </c>
      <c r="P2103" s="86">
        <v>43167.702511574076</v>
      </c>
      <c r="Q2103" s="84" t="s">
        <v>2924</v>
      </c>
      <c r="R2103" s="84"/>
      <c r="S2103" s="84"/>
      <c r="T2103" s="84" t="s">
        <v>3547</v>
      </c>
      <c r="U2103" s="87" t="s">
        <v>3995</v>
      </c>
      <c r="V2103" s="87" t="s">
        <v>3995</v>
      </c>
      <c r="W2103" s="86">
        <v>43167.702511574076</v>
      </c>
      <c r="X2103" s="87" t="s">
        <v>6237</v>
      </c>
      <c r="Y2103" s="84"/>
      <c r="Z2103" s="84"/>
      <c r="AA2103" s="90" t="s">
        <v>7816</v>
      </c>
      <c r="AB2103" s="90" t="s">
        <v>8376</v>
      </c>
      <c r="AC2103" s="84" t="b">
        <v>0</v>
      </c>
      <c r="AD2103" s="84">
        <v>8566</v>
      </c>
      <c r="AE2103" s="90" t="s">
        <v>247</v>
      </c>
      <c r="AF2103" s="84" t="b">
        <v>0</v>
      </c>
      <c r="AG2103" s="84" t="s">
        <v>248</v>
      </c>
      <c r="AH2103" s="84"/>
      <c r="AI2103" s="90" t="s">
        <v>243</v>
      </c>
      <c r="AJ2103" s="84" t="b">
        <v>0</v>
      </c>
      <c r="AK2103" s="84">
        <v>1489</v>
      </c>
      <c r="AL2103" s="90" t="s">
        <v>243</v>
      </c>
      <c r="AM2103" s="84" t="s">
        <v>263</v>
      </c>
      <c r="AN2103" s="84" t="b">
        <v>0</v>
      </c>
      <c r="AO2103" s="90" t="s">
        <v>8376</v>
      </c>
      <c r="AP2103" s="84" t="s">
        <v>270</v>
      </c>
      <c r="AQ2103" s="84">
        <v>0</v>
      </c>
      <c r="AR2103" s="84">
        <v>0</v>
      </c>
      <c r="AS2103" s="84"/>
      <c r="AT2103" s="84"/>
      <c r="AU2103" s="84"/>
      <c r="AV2103" s="84"/>
      <c r="AW2103" s="84"/>
      <c r="AX2103" s="84"/>
      <c r="AY2103" s="84"/>
      <c r="AZ2103" s="84"/>
    </row>
    <row r="2104" spans="1:52" x14ac:dyDescent="0.25">
      <c r="A2104" s="69" t="s">
        <v>1982</v>
      </c>
      <c r="B2104" s="69" t="s">
        <v>2140</v>
      </c>
      <c r="C2104" s="70"/>
      <c r="D2104" s="71"/>
      <c r="E2104" s="72"/>
      <c r="F2104" s="73"/>
      <c r="G2104" s="70"/>
      <c r="H2104" s="74"/>
      <c r="I2104" s="75"/>
      <c r="J2104" s="75"/>
      <c r="K2104" s="36"/>
      <c r="L2104" s="82"/>
      <c r="M2104" s="82"/>
      <c r="N2104" s="77"/>
      <c r="O2104" s="84" t="s">
        <v>233</v>
      </c>
      <c r="P2104" s="86">
        <v>43168.06449074074</v>
      </c>
      <c r="Q2104" s="84" t="s">
        <v>2395</v>
      </c>
      <c r="R2104" s="84"/>
      <c r="S2104" s="84"/>
      <c r="T2104" s="84"/>
      <c r="U2104" s="84"/>
      <c r="V2104" s="87" t="s">
        <v>5090</v>
      </c>
      <c r="W2104" s="86">
        <v>43168.06449074074</v>
      </c>
      <c r="X2104" s="87" t="s">
        <v>6622</v>
      </c>
      <c r="Y2104" s="84"/>
      <c r="Z2104" s="84"/>
      <c r="AA2104" s="90" t="s">
        <v>8201</v>
      </c>
      <c r="AB2104" s="84"/>
      <c r="AC2104" s="84" t="b">
        <v>0</v>
      </c>
      <c r="AD2104" s="84">
        <v>0</v>
      </c>
      <c r="AE2104" s="90" t="s">
        <v>243</v>
      </c>
      <c r="AF2104" s="84" t="b">
        <v>0</v>
      </c>
      <c r="AG2104" s="84" t="s">
        <v>248</v>
      </c>
      <c r="AH2104" s="84"/>
      <c r="AI2104" s="90" t="s">
        <v>243</v>
      </c>
      <c r="AJ2104" s="84" t="b">
        <v>0</v>
      </c>
      <c r="AK2104" s="84">
        <v>1489</v>
      </c>
      <c r="AL2104" s="90" t="s">
        <v>7816</v>
      </c>
      <c r="AM2104" s="84" t="s">
        <v>251</v>
      </c>
      <c r="AN2104" s="84" t="b">
        <v>0</v>
      </c>
      <c r="AO2104" s="90" t="s">
        <v>7816</v>
      </c>
      <c r="AP2104" s="84" t="s">
        <v>179</v>
      </c>
      <c r="AQ2104" s="84">
        <v>0</v>
      </c>
      <c r="AR2104" s="84">
        <v>0</v>
      </c>
      <c r="AS2104" s="84"/>
      <c r="AT2104" s="84"/>
      <c r="AU2104" s="84"/>
      <c r="AV2104" s="84"/>
      <c r="AW2104" s="84"/>
      <c r="AX2104" s="84"/>
      <c r="AY2104" s="84"/>
      <c r="AZ2104" s="84"/>
    </row>
    <row r="2105" spans="1:52" x14ac:dyDescent="0.25">
      <c r="A2105" s="69" t="s">
        <v>231</v>
      </c>
      <c r="B2105" s="69" t="s">
        <v>2141</v>
      </c>
      <c r="C2105" s="70"/>
      <c r="D2105" s="71"/>
      <c r="E2105" s="72"/>
      <c r="F2105" s="73"/>
      <c r="G2105" s="70"/>
      <c r="H2105" s="74"/>
      <c r="I2105" s="75"/>
      <c r="J2105" s="75"/>
      <c r="K2105" s="36"/>
      <c r="L2105" s="82"/>
      <c r="M2105" s="82"/>
      <c r="N2105" s="77"/>
      <c r="O2105" s="84" t="s">
        <v>233</v>
      </c>
      <c r="P2105" s="86">
        <v>43167.702511574076</v>
      </c>
      <c r="Q2105" s="84" t="s">
        <v>2924</v>
      </c>
      <c r="R2105" s="84"/>
      <c r="S2105" s="84"/>
      <c r="T2105" s="84" t="s">
        <v>3547</v>
      </c>
      <c r="U2105" s="87" t="s">
        <v>3995</v>
      </c>
      <c r="V2105" s="87" t="s">
        <v>3995</v>
      </c>
      <c r="W2105" s="86">
        <v>43167.702511574076</v>
      </c>
      <c r="X2105" s="87" t="s">
        <v>6237</v>
      </c>
      <c r="Y2105" s="84"/>
      <c r="Z2105" s="84"/>
      <c r="AA2105" s="90" t="s">
        <v>7816</v>
      </c>
      <c r="AB2105" s="90" t="s">
        <v>8376</v>
      </c>
      <c r="AC2105" s="84" t="b">
        <v>0</v>
      </c>
      <c r="AD2105" s="84">
        <v>8566</v>
      </c>
      <c r="AE2105" s="90" t="s">
        <v>247</v>
      </c>
      <c r="AF2105" s="84" t="b">
        <v>0</v>
      </c>
      <c r="AG2105" s="84" t="s">
        <v>248</v>
      </c>
      <c r="AH2105" s="84"/>
      <c r="AI2105" s="90" t="s">
        <v>243</v>
      </c>
      <c r="AJ2105" s="84" t="b">
        <v>0</v>
      </c>
      <c r="AK2105" s="84">
        <v>1489</v>
      </c>
      <c r="AL2105" s="90" t="s">
        <v>243</v>
      </c>
      <c r="AM2105" s="84" t="s">
        <v>263</v>
      </c>
      <c r="AN2105" s="84" t="b">
        <v>0</v>
      </c>
      <c r="AO2105" s="90" t="s">
        <v>8376</v>
      </c>
      <c r="AP2105" s="84" t="s">
        <v>270</v>
      </c>
      <c r="AQ2105" s="84">
        <v>0</v>
      </c>
      <c r="AR2105" s="84">
        <v>0</v>
      </c>
      <c r="AS2105" s="84"/>
      <c r="AT2105" s="84"/>
      <c r="AU2105" s="84"/>
      <c r="AV2105" s="84"/>
      <c r="AW2105" s="84"/>
      <c r="AX2105" s="84"/>
      <c r="AY2105" s="84"/>
      <c r="AZ2105" s="84"/>
    </row>
    <row r="2106" spans="1:52" x14ac:dyDescent="0.25">
      <c r="A2106" s="69" t="s">
        <v>1982</v>
      </c>
      <c r="B2106" s="69" t="s">
        <v>2141</v>
      </c>
      <c r="C2106" s="70"/>
      <c r="D2106" s="71"/>
      <c r="E2106" s="72"/>
      <c r="F2106" s="73"/>
      <c r="G2106" s="70"/>
      <c r="H2106" s="74"/>
      <c r="I2106" s="75"/>
      <c r="J2106" s="75"/>
      <c r="K2106" s="36"/>
      <c r="L2106" s="82"/>
      <c r="M2106" s="82"/>
      <c r="N2106" s="77"/>
      <c r="O2106" s="84" t="s">
        <v>233</v>
      </c>
      <c r="P2106" s="86">
        <v>43168.06449074074</v>
      </c>
      <c r="Q2106" s="84" t="s">
        <v>2395</v>
      </c>
      <c r="R2106" s="84"/>
      <c r="S2106" s="84"/>
      <c r="T2106" s="84"/>
      <c r="U2106" s="84"/>
      <c r="V2106" s="87" t="s">
        <v>5090</v>
      </c>
      <c r="W2106" s="86">
        <v>43168.06449074074</v>
      </c>
      <c r="X2106" s="87" t="s">
        <v>6622</v>
      </c>
      <c r="Y2106" s="84"/>
      <c r="Z2106" s="84"/>
      <c r="AA2106" s="90" t="s">
        <v>8201</v>
      </c>
      <c r="AB2106" s="84"/>
      <c r="AC2106" s="84" t="b">
        <v>0</v>
      </c>
      <c r="AD2106" s="84">
        <v>0</v>
      </c>
      <c r="AE2106" s="90" t="s">
        <v>243</v>
      </c>
      <c r="AF2106" s="84" t="b">
        <v>0</v>
      </c>
      <c r="AG2106" s="84" t="s">
        <v>248</v>
      </c>
      <c r="AH2106" s="84"/>
      <c r="AI2106" s="90" t="s">
        <v>243</v>
      </c>
      <c r="AJ2106" s="84" t="b">
        <v>0</v>
      </c>
      <c r="AK2106" s="84">
        <v>1489</v>
      </c>
      <c r="AL2106" s="90" t="s">
        <v>7816</v>
      </c>
      <c r="AM2106" s="84" t="s">
        <v>251</v>
      </c>
      <c r="AN2106" s="84" t="b">
        <v>0</v>
      </c>
      <c r="AO2106" s="90" t="s">
        <v>7816</v>
      </c>
      <c r="AP2106" s="84" t="s">
        <v>179</v>
      </c>
      <c r="AQ2106" s="84">
        <v>0</v>
      </c>
      <c r="AR2106" s="84">
        <v>0</v>
      </c>
      <c r="AS2106" s="84"/>
      <c r="AT2106" s="84"/>
      <c r="AU2106" s="84"/>
      <c r="AV2106" s="84"/>
      <c r="AW2106" s="84"/>
      <c r="AX2106" s="84"/>
      <c r="AY2106" s="84"/>
      <c r="AZ2106" s="84"/>
    </row>
    <row r="2107" spans="1:52" x14ac:dyDescent="0.25">
      <c r="A2107" s="69" t="s">
        <v>231</v>
      </c>
      <c r="B2107" s="69" t="s">
        <v>2142</v>
      </c>
      <c r="C2107" s="70"/>
      <c r="D2107" s="71"/>
      <c r="E2107" s="72"/>
      <c r="F2107" s="73"/>
      <c r="G2107" s="70"/>
      <c r="H2107" s="74"/>
      <c r="I2107" s="75"/>
      <c r="J2107" s="75"/>
      <c r="K2107" s="36"/>
      <c r="L2107" s="82"/>
      <c r="M2107" s="82"/>
      <c r="N2107" s="77"/>
      <c r="O2107" s="84" t="s">
        <v>234</v>
      </c>
      <c r="P2107" s="86">
        <v>43167.702511574076</v>
      </c>
      <c r="Q2107" s="84" t="s">
        <v>2924</v>
      </c>
      <c r="R2107" s="84"/>
      <c r="S2107" s="84"/>
      <c r="T2107" s="84" t="s">
        <v>3547</v>
      </c>
      <c r="U2107" s="87" t="s">
        <v>3995</v>
      </c>
      <c r="V2107" s="87" t="s">
        <v>3995</v>
      </c>
      <c r="W2107" s="86">
        <v>43167.702511574076</v>
      </c>
      <c r="X2107" s="87" t="s">
        <v>6237</v>
      </c>
      <c r="Y2107" s="84"/>
      <c r="Z2107" s="84"/>
      <c r="AA2107" s="90" t="s">
        <v>7816</v>
      </c>
      <c r="AB2107" s="90" t="s">
        <v>8376</v>
      </c>
      <c r="AC2107" s="84" t="b">
        <v>0</v>
      </c>
      <c r="AD2107" s="84">
        <v>8566</v>
      </c>
      <c r="AE2107" s="90" t="s">
        <v>247</v>
      </c>
      <c r="AF2107" s="84" t="b">
        <v>0</v>
      </c>
      <c r="AG2107" s="84" t="s">
        <v>248</v>
      </c>
      <c r="AH2107" s="84"/>
      <c r="AI2107" s="90" t="s">
        <v>243</v>
      </c>
      <c r="AJ2107" s="84" t="b">
        <v>0</v>
      </c>
      <c r="AK2107" s="84">
        <v>1489</v>
      </c>
      <c r="AL2107" s="90" t="s">
        <v>243</v>
      </c>
      <c r="AM2107" s="84" t="s">
        <v>263</v>
      </c>
      <c r="AN2107" s="84" t="b">
        <v>0</v>
      </c>
      <c r="AO2107" s="90" t="s">
        <v>8376</v>
      </c>
      <c r="AP2107" s="84" t="s">
        <v>270</v>
      </c>
      <c r="AQ2107" s="84">
        <v>0</v>
      </c>
      <c r="AR2107" s="84">
        <v>0</v>
      </c>
      <c r="AS2107" s="84"/>
      <c r="AT2107" s="84"/>
      <c r="AU2107" s="84"/>
      <c r="AV2107" s="84"/>
      <c r="AW2107" s="84"/>
      <c r="AX2107" s="84"/>
      <c r="AY2107" s="84"/>
      <c r="AZ2107" s="84"/>
    </row>
    <row r="2108" spans="1:52" x14ac:dyDescent="0.25">
      <c r="A2108" s="69" t="s">
        <v>1982</v>
      </c>
      <c r="B2108" s="69" t="s">
        <v>2142</v>
      </c>
      <c r="C2108" s="70"/>
      <c r="D2108" s="71"/>
      <c r="E2108" s="72"/>
      <c r="F2108" s="73"/>
      <c r="G2108" s="70"/>
      <c r="H2108" s="74"/>
      <c r="I2108" s="75"/>
      <c r="J2108" s="75"/>
      <c r="K2108" s="36"/>
      <c r="L2108" s="82"/>
      <c r="M2108" s="82"/>
      <c r="N2108" s="77"/>
      <c r="O2108" s="84" t="s">
        <v>233</v>
      </c>
      <c r="P2108" s="86">
        <v>43168.06449074074</v>
      </c>
      <c r="Q2108" s="84" t="s">
        <v>2395</v>
      </c>
      <c r="R2108" s="84"/>
      <c r="S2108" s="84"/>
      <c r="T2108" s="84"/>
      <c r="U2108" s="84"/>
      <c r="V2108" s="87" t="s">
        <v>5090</v>
      </c>
      <c r="W2108" s="86">
        <v>43168.06449074074</v>
      </c>
      <c r="X2108" s="87" t="s">
        <v>6622</v>
      </c>
      <c r="Y2108" s="84"/>
      <c r="Z2108" s="84"/>
      <c r="AA2108" s="90" t="s">
        <v>8201</v>
      </c>
      <c r="AB2108" s="84"/>
      <c r="AC2108" s="84" t="b">
        <v>0</v>
      </c>
      <c r="AD2108" s="84">
        <v>0</v>
      </c>
      <c r="AE2108" s="90" t="s">
        <v>243</v>
      </c>
      <c r="AF2108" s="84" t="b">
        <v>0</v>
      </c>
      <c r="AG2108" s="84" t="s">
        <v>248</v>
      </c>
      <c r="AH2108" s="84"/>
      <c r="AI2108" s="90" t="s">
        <v>243</v>
      </c>
      <c r="AJ2108" s="84" t="b">
        <v>0</v>
      </c>
      <c r="AK2108" s="84">
        <v>1489</v>
      </c>
      <c r="AL2108" s="90" t="s">
        <v>7816</v>
      </c>
      <c r="AM2108" s="84" t="s">
        <v>251</v>
      </c>
      <c r="AN2108" s="84" t="b">
        <v>0</v>
      </c>
      <c r="AO2108" s="90" t="s">
        <v>7816</v>
      </c>
      <c r="AP2108" s="84" t="s">
        <v>179</v>
      </c>
      <c r="AQ2108" s="84">
        <v>0</v>
      </c>
      <c r="AR2108" s="84">
        <v>0</v>
      </c>
      <c r="AS2108" s="84"/>
      <c r="AT2108" s="84"/>
      <c r="AU2108" s="84"/>
      <c r="AV2108" s="84"/>
      <c r="AW2108" s="84"/>
      <c r="AX2108" s="84"/>
      <c r="AY2108" s="84"/>
      <c r="AZ2108" s="84"/>
    </row>
    <row r="2109" spans="1:52" x14ac:dyDescent="0.25">
      <c r="A2109" s="69" t="s">
        <v>1982</v>
      </c>
      <c r="B2109" s="69" t="s">
        <v>231</v>
      </c>
      <c r="C2109" s="70"/>
      <c r="D2109" s="71"/>
      <c r="E2109" s="72"/>
      <c r="F2109" s="73"/>
      <c r="G2109" s="70"/>
      <c r="H2109" s="74"/>
      <c r="I2109" s="75"/>
      <c r="J2109" s="75"/>
      <c r="K2109" s="36"/>
      <c r="L2109" s="82"/>
      <c r="M2109" s="82"/>
      <c r="N2109" s="77"/>
      <c r="O2109" s="84" t="s">
        <v>233</v>
      </c>
      <c r="P2109" s="86">
        <v>43168.06449074074</v>
      </c>
      <c r="Q2109" s="84" t="s">
        <v>2395</v>
      </c>
      <c r="R2109" s="84"/>
      <c r="S2109" s="84"/>
      <c r="T2109" s="84"/>
      <c r="U2109" s="84"/>
      <c r="V2109" s="87" t="s">
        <v>5090</v>
      </c>
      <c r="W2109" s="86">
        <v>43168.06449074074</v>
      </c>
      <c r="X2109" s="87" t="s">
        <v>6622</v>
      </c>
      <c r="Y2109" s="84"/>
      <c r="Z2109" s="84"/>
      <c r="AA2109" s="90" t="s">
        <v>8201</v>
      </c>
      <c r="AB2109" s="84"/>
      <c r="AC2109" s="84" t="b">
        <v>0</v>
      </c>
      <c r="AD2109" s="84">
        <v>0</v>
      </c>
      <c r="AE2109" s="90" t="s">
        <v>243</v>
      </c>
      <c r="AF2109" s="84" t="b">
        <v>0</v>
      </c>
      <c r="AG2109" s="84" t="s">
        <v>248</v>
      </c>
      <c r="AH2109" s="84"/>
      <c r="AI2109" s="90" t="s">
        <v>243</v>
      </c>
      <c r="AJ2109" s="84" t="b">
        <v>0</v>
      </c>
      <c r="AK2109" s="84">
        <v>1489</v>
      </c>
      <c r="AL2109" s="90" t="s">
        <v>7816</v>
      </c>
      <c r="AM2109" s="84" t="s">
        <v>251</v>
      </c>
      <c r="AN2109" s="84" t="b">
        <v>0</v>
      </c>
      <c r="AO2109" s="90" t="s">
        <v>7816</v>
      </c>
      <c r="AP2109" s="84" t="s">
        <v>179</v>
      </c>
      <c r="AQ2109" s="84">
        <v>0</v>
      </c>
      <c r="AR2109" s="84">
        <v>0</v>
      </c>
      <c r="AS2109" s="84"/>
      <c r="AT2109" s="84"/>
      <c r="AU2109" s="84"/>
      <c r="AV2109" s="84"/>
      <c r="AW2109" s="84"/>
      <c r="AX2109" s="84"/>
      <c r="AY2109" s="84"/>
      <c r="AZ2109" s="84"/>
    </row>
    <row r="2110" spans="1:52" x14ac:dyDescent="0.25">
      <c r="A2110" s="69" t="s">
        <v>1983</v>
      </c>
      <c r="B2110" s="69" t="s">
        <v>1983</v>
      </c>
      <c r="C2110" s="70"/>
      <c r="D2110" s="71"/>
      <c r="E2110" s="72"/>
      <c r="F2110" s="73"/>
      <c r="G2110" s="70"/>
      <c r="H2110" s="74"/>
      <c r="I2110" s="75"/>
      <c r="J2110" s="75"/>
      <c r="K2110" s="36"/>
      <c r="L2110" s="82"/>
      <c r="M2110" s="82"/>
      <c r="N2110" s="77"/>
      <c r="O2110" s="84" t="s">
        <v>179</v>
      </c>
      <c r="P2110" s="86">
        <v>43168.064502314817</v>
      </c>
      <c r="Q2110" s="84" t="s">
        <v>3130</v>
      </c>
      <c r="R2110" s="87" t="s">
        <v>3412</v>
      </c>
      <c r="S2110" s="84" t="s">
        <v>3456</v>
      </c>
      <c r="T2110" s="84" t="s">
        <v>3600</v>
      </c>
      <c r="U2110" s="84"/>
      <c r="V2110" s="87" t="s">
        <v>5091</v>
      </c>
      <c r="W2110" s="86">
        <v>43168.064502314817</v>
      </c>
      <c r="X2110" s="87" t="s">
        <v>6623</v>
      </c>
      <c r="Y2110" s="84"/>
      <c r="Z2110" s="84"/>
      <c r="AA2110" s="90" t="s">
        <v>8202</v>
      </c>
      <c r="AB2110" s="84"/>
      <c r="AC2110" s="84" t="b">
        <v>0</v>
      </c>
      <c r="AD2110" s="84">
        <v>0</v>
      </c>
      <c r="AE2110" s="90" t="s">
        <v>243</v>
      </c>
      <c r="AF2110" s="84" t="b">
        <v>0</v>
      </c>
      <c r="AG2110" s="84" t="s">
        <v>248</v>
      </c>
      <c r="AH2110" s="84"/>
      <c r="AI2110" s="90" t="s">
        <v>243</v>
      </c>
      <c r="AJ2110" s="84" t="b">
        <v>0</v>
      </c>
      <c r="AK2110" s="84">
        <v>0</v>
      </c>
      <c r="AL2110" s="90" t="s">
        <v>243</v>
      </c>
      <c r="AM2110" s="84" t="s">
        <v>8529</v>
      </c>
      <c r="AN2110" s="84" t="b">
        <v>0</v>
      </c>
      <c r="AO2110" s="90" t="s">
        <v>8202</v>
      </c>
      <c r="AP2110" s="84" t="s">
        <v>179</v>
      </c>
      <c r="AQ2110" s="84">
        <v>0</v>
      </c>
      <c r="AR2110" s="84">
        <v>0</v>
      </c>
      <c r="AS2110" s="84"/>
      <c r="AT2110" s="84"/>
      <c r="AU2110" s="84"/>
      <c r="AV2110" s="84"/>
      <c r="AW2110" s="84"/>
      <c r="AX2110" s="84"/>
      <c r="AY2110" s="84"/>
      <c r="AZ2110" s="84"/>
    </row>
    <row r="2111" spans="1:52" x14ac:dyDescent="0.25">
      <c r="A2111" s="69" t="s">
        <v>1984</v>
      </c>
      <c r="B2111" s="69" t="s">
        <v>1984</v>
      </c>
      <c r="C2111" s="70"/>
      <c r="D2111" s="71"/>
      <c r="E2111" s="72"/>
      <c r="F2111" s="73"/>
      <c r="G2111" s="70"/>
      <c r="H2111" s="74"/>
      <c r="I2111" s="75"/>
      <c r="J2111" s="75"/>
      <c r="K2111" s="36"/>
      <c r="L2111" s="82"/>
      <c r="M2111" s="82"/>
      <c r="N2111" s="77"/>
      <c r="O2111" s="84" t="s">
        <v>179</v>
      </c>
      <c r="P2111" s="86">
        <v>43168.04787037037</v>
      </c>
      <c r="Q2111" s="84" t="s">
        <v>3131</v>
      </c>
      <c r="R2111" s="87" t="s">
        <v>3413</v>
      </c>
      <c r="S2111" s="84" t="s">
        <v>3538</v>
      </c>
      <c r="T2111" s="84" t="s">
        <v>3843</v>
      </c>
      <c r="U2111" s="84"/>
      <c r="V2111" s="87" t="s">
        <v>5092</v>
      </c>
      <c r="W2111" s="86">
        <v>43168.04787037037</v>
      </c>
      <c r="X2111" s="87" t="s">
        <v>6624</v>
      </c>
      <c r="Y2111" s="84"/>
      <c r="Z2111" s="84"/>
      <c r="AA2111" s="90" t="s">
        <v>8203</v>
      </c>
      <c r="AB2111" s="84"/>
      <c r="AC2111" s="84" t="b">
        <v>0</v>
      </c>
      <c r="AD2111" s="84">
        <v>0</v>
      </c>
      <c r="AE2111" s="90" t="s">
        <v>243</v>
      </c>
      <c r="AF2111" s="84" t="b">
        <v>0</v>
      </c>
      <c r="AG2111" s="84" t="s">
        <v>8486</v>
      </c>
      <c r="AH2111" s="84"/>
      <c r="AI2111" s="90" t="s">
        <v>243</v>
      </c>
      <c r="AJ2111" s="84" t="b">
        <v>0</v>
      </c>
      <c r="AK2111" s="84">
        <v>1</v>
      </c>
      <c r="AL2111" s="90" t="s">
        <v>243</v>
      </c>
      <c r="AM2111" s="84" t="s">
        <v>253</v>
      </c>
      <c r="AN2111" s="84" t="b">
        <v>0</v>
      </c>
      <c r="AO2111" s="90" t="s">
        <v>8203</v>
      </c>
      <c r="AP2111" s="84" t="s">
        <v>270</v>
      </c>
      <c r="AQ2111" s="84">
        <v>0</v>
      </c>
      <c r="AR2111" s="84">
        <v>0</v>
      </c>
      <c r="AS2111" s="84"/>
      <c r="AT2111" s="84"/>
      <c r="AU2111" s="84"/>
      <c r="AV2111" s="84"/>
      <c r="AW2111" s="84"/>
      <c r="AX2111" s="84"/>
      <c r="AY2111" s="84"/>
      <c r="AZ2111" s="84"/>
    </row>
    <row r="2112" spans="1:52" x14ac:dyDescent="0.25">
      <c r="A2112" s="69" t="s">
        <v>1985</v>
      </c>
      <c r="B2112" s="69" t="s">
        <v>1984</v>
      </c>
      <c r="C2112" s="70"/>
      <c r="D2112" s="71"/>
      <c r="E2112" s="72"/>
      <c r="F2112" s="73"/>
      <c r="G2112" s="70"/>
      <c r="H2112" s="74"/>
      <c r="I2112" s="75"/>
      <c r="J2112" s="75"/>
      <c r="K2112" s="36"/>
      <c r="L2112" s="82"/>
      <c r="M2112" s="82"/>
      <c r="N2112" s="77"/>
      <c r="O2112" s="84" t="s">
        <v>233</v>
      </c>
      <c r="P2112" s="86">
        <v>43168.06453703704</v>
      </c>
      <c r="Q2112" s="84" t="s">
        <v>3132</v>
      </c>
      <c r="R2112" s="87" t="s">
        <v>3413</v>
      </c>
      <c r="S2112" s="84" t="s">
        <v>3538</v>
      </c>
      <c r="T2112" s="84" t="s">
        <v>3843</v>
      </c>
      <c r="U2112" s="84"/>
      <c r="V2112" s="87" t="s">
        <v>5093</v>
      </c>
      <c r="W2112" s="86">
        <v>43168.06453703704</v>
      </c>
      <c r="X2112" s="87" t="s">
        <v>6625</v>
      </c>
      <c r="Y2112" s="84"/>
      <c r="Z2112" s="84"/>
      <c r="AA2112" s="90" t="s">
        <v>8204</v>
      </c>
      <c r="AB2112" s="84"/>
      <c r="AC2112" s="84" t="b">
        <v>0</v>
      </c>
      <c r="AD2112" s="84">
        <v>0</v>
      </c>
      <c r="AE2112" s="90" t="s">
        <v>243</v>
      </c>
      <c r="AF2112" s="84" t="b">
        <v>0</v>
      </c>
      <c r="AG2112" s="84" t="s">
        <v>8486</v>
      </c>
      <c r="AH2112" s="84"/>
      <c r="AI2112" s="90" t="s">
        <v>243</v>
      </c>
      <c r="AJ2112" s="84" t="b">
        <v>0</v>
      </c>
      <c r="AK2112" s="84">
        <v>1</v>
      </c>
      <c r="AL2112" s="90" t="s">
        <v>8203</v>
      </c>
      <c r="AM2112" s="84" t="s">
        <v>251</v>
      </c>
      <c r="AN2112" s="84" t="b">
        <v>0</v>
      </c>
      <c r="AO2112" s="90" t="s">
        <v>8203</v>
      </c>
      <c r="AP2112" s="84" t="s">
        <v>179</v>
      </c>
      <c r="AQ2112" s="84">
        <v>0</v>
      </c>
      <c r="AR2112" s="84">
        <v>0</v>
      </c>
      <c r="AS2112" s="84"/>
      <c r="AT2112" s="84"/>
      <c r="AU2112" s="84"/>
      <c r="AV2112" s="84"/>
      <c r="AW2112" s="84"/>
      <c r="AX2112" s="84"/>
      <c r="AY2112" s="84"/>
      <c r="AZ2112" s="84"/>
    </row>
    <row r="2113" spans="1:52" x14ac:dyDescent="0.25">
      <c r="A2113" s="69" t="s">
        <v>1986</v>
      </c>
      <c r="B2113" s="69" t="s">
        <v>2359</v>
      </c>
      <c r="C2113" s="70"/>
      <c r="D2113" s="71"/>
      <c r="E2113" s="72"/>
      <c r="F2113" s="73"/>
      <c r="G2113" s="70"/>
      <c r="H2113" s="74"/>
      <c r="I2113" s="75"/>
      <c r="J2113" s="75"/>
      <c r="K2113" s="36"/>
      <c r="L2113" s="82"/>
      <c r="M2113" s="82"/>
      <c r="N2113" s="77"/>
      <c r="O2113" s="84" t="s">
        <v>234</v>
      </c>
      <c r="P2113" s="86">
        <v>43168.06453703704</v>
      </c>
      <c r="Q2113" s="84" t="s">
        <v>3133</v>
      </c>
      <c r="R2113" s="84"/>
      <c r="S2113" s="84"/>
      <c r="T2113" s="84" t="s">
        <v>3547</v>
      </c>
      <c r="U2113" s="84"/>
      <c r="V2113" s="87" t="s">
        <v>5094</v>
      </c>
      <c r="W2113" s="86">
        <v>43168.06453703704</v>
      </c>
      <c r="X2113" s="87" t="s">
        <v>6626</v>
      </c>
      <c r="Y2113" s="84"/>
      <c r="Z2113" s="84"/>
      <c r="AA2113" s="90" t="s">
        <v>8205</v>
      </c>
      <c r="AB2113" s="90" t="s">
        <v>8406</v>
      </c>
      <c r="AC2113" s="84" t="b">
        <v>0</v>
      </c>
      <c r="AD2113" s="84">
        <v>0</v>
      </c>
      <c r="AE2113" s="90" t="s">
        <v>8481</v>
      </c>
      <c r="AF2113" s="84" t="b">
        <v>0</v>
      </c>
      <c r="AG2113" s="84" t="s">
        <v>248</v>
      </c>
      <c r="AH2113" s="84"/>
      <c r="AI2113" s="90" t="s">
        <v>243</v>
      </c>
      <c r="AJ2113" s="84" t="b">
        <v>0</v>
      </c>
      <c r="AK2113" s="84">
        <v>0</v>
      </c>
      <c r="AL2113" s="90" t="s">
        <v>243</v>
      </c>
      <c r="AM2113" s="84" t="s">
        <v>252</v>
      </c>
      <c r="AN2113" s="84" t="b">
        <v>0</v>
      </c>
      <c r="AO2113" s="90" t="s">
        <v>8406</v>
      </c>
      <c r="AP2113" s="84" t="s">
        <v>179</v>
      </c>
      <c r="AQ2113" s="84">
        <v>0</v>
      </c>
      <c r="AR2113" s="84">
        <v>0</v>
      </c>
      <c r="AS2113" s="84"/>
      <c r="AT2113" s="84"/>
      <c r="AU2113" s="84"/>
      <c r="AV2113" s="84"/>
      <c r="AW2113" s="84"/>
      <c r="AX2113" s="84"/>
      <c r="AY2113" s="84"/>
      <c r="AZ2113" s="84"/>
    </row>
    <row r="2114" spans="1:52" x14ac:dyDescent="0.25">
      <c r="A2114" s="69" t="s">
        <v>1987</v>
      </c>
      <c r="B2114" s="69" t="s">
        <v>2095</v>
      </c>
      <c r="C2114" s="70"/>
      <c r="D2114" s="71"/>
      <c r="E2114" s="72"/>
      <c r="F2114" s="73"/>
      <c r="G2114" s="70"/>
      <c r="H2114" s="74"/>
      <c r="I2114" s="75"/>
      <c r="J2114" s="75"/>
      <c r="K2114" s="36"/>
      <c r="L2114" s="82"/>
      <c r="M2114" s="82"/>
      <c r="N2114" s="77"/>
      <c r="O2114" s="84" t="s">
        <v>233</v>
      </c>
      <c r="P2114" s="86">
        <v>43168.06454861111</v>
      </c>
      <c r="Q2114" s="84" t="s">
        <v>2400</v>
      </c>
      <c r="R2114" s="84"/>
      <c r="S2114" s="84"/>
      <c r="T2114" s="84"/>
      <c r="U2114" s="84"/>
      <c r="V2114" s="87" t="s">
        <v>5095</v>
      </c>
      <c r="W2114" s="86">
        <v>43168.06454861111</v>
      </c>
      <c r="X2114" s="87" t="s">
        <v>6627</v>
      </c>
      <c r="Y2114" s="84"/>
      <c r="Z2114" s="84"/>
      <c r="AA2114" s="90" t="s">
        <v>8206</v>
      </c>
      <c r="AB2114" s="84"/>
      <c r="AC2114" s="84" t="b">
        <v>0</v>
      </c>
      <c r="AD2114" s="84">
        <v>0</v>
      </c>
      <c r="AE2114" s="90" t="s">
        <v>243</v>
      </c>
      <c r="AF2114" s="84" t="b">
        <v>0</v>
      </c>
      <c r="AG2114" s="84" t="s">
        <v>532</v>
      </c>
      <c r="AH2114" s="84"/>
      <c r="AI2114" s="90" t="s">
        <v>243</v>
      </c>
      <c r="AJ2114" s="84" t="b">
        <v>0</v>
      </c>
      <c r="AK2114" s="84">
        <v>369</v>
      </c>
      <c r="AL2114" s="90" t="s">
        <v>8332</v>
      </c>
      <c r="AM2114" s="84" t="s">
        <v>252</v>
      </c>
      <c r="AN2114" s="84" t="b">
        <v>0</v>
      </c>
      <c r="AO2114" s="90" t="s">
        <v>8332</v>
      </c>
      <c r="AP2114" s="84" t="s">
        <v>179</v>
      </c>
      <c r="AQ2114" s="84">
        <v>0</v>
      </c>
      <c r="AR2114" s="84">
        <v>0</v>
      </c>
      <c r="AS2114" s="84"/>
      <c r="AT2114" s="84"/>
      <c r="AU2114" s="84"/>
      <c r="AV2114" s="84"/>
      <c r="AW2114" s="84"/>
      <c r="AX2114" s="84"/>
      <c r="AY2114" s="84"/>
      <c r="AZ2114" s="84"/>
    </row>
    <row r="2115" spans="1:52" x14ac:dyDescent="0.25">
      <c r="A2115" s="69" t="s">
        <v>1988</v>
      </c>
      <c r="B2115" s="69" t="s">
        <v>2018</v>
      </c>
      <c r="C2115" s="70"/>
      <c r="D2115" s="71"/>
      <c r="E2115" s="72"/>
      <c r="F2115" s="73"/>
      <c r="G2115" s="70"/>
      <c r="H2115" s="74"/>
      <c r="I2115" s="75"/>
      <c r="J2115" s="75"/>
      <c r="K2115" s="36"/>
      <c r="L2115" s="82"/>
      <c r="M2115" s="82"/>
      <c r="N2115" s="77"/>
      <c r="O2115" s="84" t="s">
        <v>233</v>
      </c>
      <c r="P2115" s="86">
        <v>43168.06454861111</v>
      </c>
      <c r="Q2115" s="84" t="s">
        <v>2576</v>
      </c>
      <c r="R2115" s="84"/>
      <c r="S2115" s="84"/>
      <c r="T2115" s="84"/>
      <c r="U2115" s="84"/>
      <c r="V2115" s="87" t="s">
        <v>5096</v>
      </c>
      <c r="W2115" s="86">
        <v>43168.06454861111</v>
      </c>
      <c r="X2115" s="87" t="s">
        <v>6628</v>
      </c>
      <c r="Y2115" s="84"/>
      <c r="Z2115" s="84"/>
      <c r="AA2115" s="90" t="s">
        <v>8207</v>
      </c>
      <c r="AB2115" s="84"/>
      <c r="AC2115" s="84" t="b">
        <v>0</v>
      </c>
      <c r="AD2115" s="84">
        <v>0</v>
      </c>
      <c r="AE2115" s="90" t="s">
        <v>243</v>
      </c>
      <c r="AF2115" s="84" t="b">
        <v>0</v>
      </c>
      <c r="AG2115" s="84" t="s">
        <v>248</v>
      </c>
      <c r="AH2115" s="84"/>
      <c r="AI2115" s="90" t="s">
        <v>243</v>
      </c>
      <c r="AJ2115" s="84" t="b">
        <v>0</v>
      </c>
      <c r="AK2115" s="84">
        <v>101</v>
      </c>
      <c r="AL2115" s="90" t="s">
        <v>8248</v>
      </c>
      <c r="AM2115" s="84" t="s">
        <v>254</v>
      </c>
      <c r="AN2115" s="84" t="b">
        <v>0</v>
      </c>
      <c r="AO2115" s="90" t="s">
        <v>8248</v>
      </c>
      <c r="AP2115" s="84" t="s">
        <v>179</v>
      </c>
      <c r="AQ2115" s="84">
        <v>0</v>
      </c>
      <c r="AR2115" s="84">
        <v>0</v>
      </c>
      <c r="AS2115" s="84"/>
      <c r="AT2115" s="84"/>
      <c r="AU2115" s="84"/>
      <c r="AV2115" s="84"/>
      <c r="AW2115" s="84"/>
      <c r="AX2115" s="84"/>
      <c r="AY2115" s="84"/>
      <c r="AZ2115" s="84"/>
    </row>
    <row r="2116" spans="1:52" x14ac:dyDescent="0.25">
      <c r="A2116" s="69" t="s">
        <v>1989</v>
      </c>
      <c r="B2116" s="69" t="s">
        <v>690</v>
      </c>
      <c r="C2116" s="70"/>
      <c r="D2116" s="71"/>
      <c r="E2116" s="72"/>
      <c r="F2116" s="73"/>
      <c r="G2116" s="70"/>
      <c r="H2116" s="74"/>
      <c r="I2116" s="75"/>
      <c r="J2116" s="75"/>
      <c r="K2116" s="36"/>
      <c r="L2116" s="82"/>
      <c r="M2116" s="82"/>
      <c r="N2116" s="77"/>
      <c r="O2116" s="84" t="s">
        <v>233</v>
      </c>
      <c r="P2116" s="86">
        <v>43168.064386574071</v>
      </c>
      <c r="Q2116" s="84" t="s">
        <v>3134</v>
      </c>
      <c r="R2116" s="84"/>
      <c r="S2116" s="84"/>
      <c r="T2116" s="84" t="s">
        <v>3844</v>
      </c>
      <c r="U2116" s="84"/>
      <c r="V2116" s="87" t="s">
        <v>5097</v>
      </c>
      <c r="W2116" s="86">
        <v>43168.064386574071</v>
      </c>
      <c r="X2116" s="87" t="s">
        <v>6629</v>
      </c>
      <c r="Y2116" s="84"/>
      <c r="Z2116" s="84"/>
      <c r="AA2116" s="90" t="s">
        <v>8208</v>
      </c>
      <c r="AB2116" s="84"/>
      <c r="AC2116" s="84" t="b">
        <v>0</v>
      </c>
      <c r="AD2116" s="84">
        <v>0</v>
      </c>
      <c r="AE2116" s="90" t="s">
        <v>243</v>
      </c>
      <c r="AF2116" s="84" t="b">
        <v>0</v>
      </c>
      <c r="AG2116" s="84" t="s">
        <v>248</v>
      </c>
      <c r="AH2116" s="84"/>
      <c r="AI2116" s="90" t="s">
        <v>243</v>
      </c>
      <c r="AJ2116" s="84" t="b">
        <v>0</v>
      </c>
      <c r="AK2116" s="84">
        <v>8</v>
      </c>
      <c r="AL2116" s="90" t="s">
        <v>6773</v>
      </c>
      <c r="AM2116" s="84" t="s">
        <v>253</v>
      </c>
      <c r="AN2116" s="84" t="b">
        <v>0</v>
      </c>
      <c r="AO2116" s="90" t="s">
        <v>6773</v>
      </c>
      <c r="AP2116" s="84" t="s">
        <v>179</v>
      </c>
      <c r="AQ2116" s="84">
        <v>0</v>
      </c>
      <c r="AR2116" s="84">
        <v>0</v>
      </c>
      <c r="AS2116" s="84"/>
      <c r="AT2116" s="84"/>
      <c r="AU2116" s="84"/>
      <c r="AV2116" s="84"/>
      <c r="AW2116" s="84"/>
      <c r="AX2116" s="84"/>
      <c r="AY2116" s="84"/>
      <c r="AZ2116" s="84"/>
    </row>
    <row r="2117" spans="1:52" x14ac:dyDescent="0.25">
      <c r="A2117" s="69" t="s">
        <v>1989</v>
      </c>
      <c r="B2117" s="69" t="s">
        <v>692</v>
      </c>
      <c r="C2117" s="70"/>
      <c r="D2117" s="71"/>
      <c r="E2117" s="72"/>
      <c r="F2117" s="73"/>
      <c r="G2117" s="70"/>
      <c r="H2117" s="74"/>
      <c r="I2117" s="75"/>
      <c r="J2117" s="75"/>
      <c r="K2117" s="36"/>
      <c r="L2117" s="82"/>
      <c r="M2117" s="82"/>
      <c r="N2117" s="77"/>
      <c r="O2117" s="84" t="s">
        <v>233</v>
      </c>
      <c r="P2117" s="86">
        <v>43168.064467592594</v>
      </c>
      <c r="Q2117" s="84" t="s">
        <v>3135</v>
      </c>
      <c r="R2117" s="84"/>
      <c r="S2117" s="84"/>
      <c r="T2117" s="84" t="s">
        <v>3844</v>
      </c>
      <c r="U2117" s="84"/>
      <c r="V2117" s="87" t="s">
        <v>5097</v>
      </c>
      <c r="W2117" s="86">
        <v>43168.064467592594</v>
      </c>
      <c r="X2117" s="87" t="s">
        <v>6630</v>
      </c>
      <c r="Y2117" s="84"/>
      <c r="Z2117" s="84"/>
      <c r="AA2117" s="90" t="s">
        <v>8209</v>
      </c>
      <c r="AB2117" s="84"/>
      <c r="AC2117" s="84" t="b">
        <v>0</v>
      </c>
      <c r="AD2117" s="84">
        <v>0</v>
      </c>
      <c r="AE2117" s="90" t="s">
        <v>243</v>
      </c>
      <c r="AF2117" s="84" t="b">
        <v>0</v>
      </c>
      <c r="AG2117" s="84" t="s">
        <v>248</v>
      </c>
      <c r="AH2117" s="84"/>
      <c r="AI2117" s="90" t="s">
        <v>243</v>
      </c>
      <c r="AJ2117" s="84" t="b">
        <v>0</v>
      </c>
      <c r="AK2117" s="84">
        <v>18</v>
      </c>
      <c r="AL2117" s="90" t="s">
        <v>6775</v>
      </c>
      <c r="AM2117" s="84" t="s">
        <v>253</v>
      </c>
      <c r="AN2117" s="84" t="b">
        <v>0</v>
      </c>
      <c r="AO2117" s="90" t="s">
        <v>6775</v>
      </c>
      <c r="AP2117" s="84" t="s">
        <v>179</v>
      </c>
      <c r="AQ2117" s="84">
        <v>0</v>
      </c>
      <c r="AR2117" s="84">
        <v>0</v>
      </c>
      <c r="AS2117" s="84"/>
      <c r="AT2117" s="84"/>
      <c r="AU2117" s="84"/>
      <c r="AV2117" s="84"/>
      <c r="AW2117" s="84"/>
      <c r="AX2117" s="84"/>
      <c r="AY2117" s="84"/>
      <c r="AZ2117" s="84"/>
    </row>
    <row r="2118" spans="1:52" x14ac:dyDescent="0.25">
      <c r="A2118" s="69" t="s">
        <v>1990</v>
      </c>
      <c r="B2118" s="69" t="s">
        <v>2360</v>
      </c>
      <c r="C2118" s="70"/>
      <c r="D2118" s="71"/>
      <c r="E2118" s="72"/>
      <c r="F2118" s="73"/>
      <c r="G2118" s="70"/>
      <c r="H2118" s="74"/>
      <c r="I2118" s="75"/>
      <c r="J2118" s="75"/>
      <c r="K2118" s="36"/>
      <c r="L2118" s="82"/>
      <c r="M2118" s="82"/>
      <c r="N2118" s="77"/>
      <c r="O2118" s="84" t="s">
        <v>233</v>
      </c>
      <c r="P2118" s="86">
        <v>43167.699097222219</v>
      </c>
      <c r="Q2118" s="84" t="s">
        <v>3136</v>
      </c>
      <c r="R2118" s="87" t="s">
        <v>3414</v>
      </c>
      <c r="S2118" s="84" t="s">
        <v>237</v>
      </c>
      <c r="T2118" s="84" t="s">
        <v>3845</v>
      </c>
      <c r="U2118" s="87" t="s">
        <v>4056</v>
      </c>
      <c r="V2118" s="87" t="s">
        <v>4056</v>
      </c>
      <c r="W2118" s="86">
        <v>43167.699097222219</v>
      </c>
      <c r="X2118" s="87" t="s">
        <v>6631</v>
      </c>
      <c r="Y2118" s="84"/>
      <c r="Z2118" s="84"/>
      <c r="AA2118" s="90" t="s">
        <v>8210</v>
      </c>
      <c r="AB2118" s="84"/>
      <c r="AC2118" s="84" t="b">
        <v>0</v>
      </c>
      <c r="AD2118" s="84">
        <v>13</v>
      </c>
      <c r="AE2118" s="90" t="s">
        <v>243</v>
      </c>
      <c r="AF2118" s="84" t="b">
        <v>0</v>
      </c>
      <c r="AG2118" s="84" t="s">
        <v>248</v>
      </c>
      <c r="AH2118" s="84"/>
      <c r="AI2118" s="90" t="s">
        <v>243</v>
      </c>
      <c r="AJ2118" s="84" t="b">
        <v>0</v>
      </c>
      <c r="AK2118" s="84">
        <v>11</v>
      </c>
      <c r="AL2118" s="90" t="s">
        <v>243</v>
      </c>
      <c r="AM2118" s="84" t="s">
        <v>253</v>
      </c>
      <c r="AN2118" s="84" t="b">
        <v>0</v>
      </c>
      <c r="AO2118" s="90" t="s">
        <v>8210</v>
      </c>
      <c r="AP2118" s="84" t="s">
        <v>270</v>
      </c>
      <c r="AQ2118" s="84">
        <v>0</v>
      </c>
      <c r="AR2118" s="84">
        <v>0</v>
      </c>
      <c r="AS2118" s="84"/>
      <c r="AT2118" s="84"/>
      <c r="AU2118" s="84"/>
      <c r="AV2118" s="84"/>
      <c r="AW2118" s="84"/>
      <c r="AX2118" s="84"/>
      <c r="AY2118" s="84"/>
      <c r="AZ2118" s="84"/>
    </row>
    <row r="2119" spans="1:52" x14ac:dyDescent="0.25">
      <c r="A2119" s="69" t="s">
        <v>1989</v>
      </c>
      <c r="B2119" s="69" t="s">
        <v>2360</v>
      </c>
      <c r="C2119" s="70"/>
      <c r="D2119" s="71"/>
      <c r="E2119" s="72"/>
      <c r="F2119" s="73"/>
      <c r="G2119" s="70"/>
      <c r="H2119" s="74"/>
      <c r="I2119" s="75"/>
      <c r="J2119" s="75"/>
      <c r="K2119" s="36"/>
      <c r="L2119" s="82"/>
      <c r="M2119" s="82"/>
      <c r="N2119" s="77"/>
      <c r="O2119" s="84" t="s">
        <v>233</v>
      </c>
      <c r="P2119" s="86">
        <v>43168.06454861111</v>
      </c>
      <c r="Q2119" s="84" t="s">
        <v>3137</v>
      </c>
      <c r="R2119" s="84"/>
      <c r="S2119" s="84"/>
      <c r="T2119" s="84" t="s">
        <v>3582</v>
      </c>
      <c r="U2119" s="84"/>
      <c r="V2119" s="87" t="s">
        <v>5097</v>
      </c>
      <c r="W2119" s="86">
        <v>43168.06454861111</v>
      </c>
      <c r="X2119" s="87" t="s">
        <v>6632</v>
      </c>
      <c r="Y2119" s="84"/>
      <c r="Z2119" s="84"/>
      <c r="AA2119" s="90" t="s">
        <v>8211</v>
      </c>
      <c r="AB2119" s="84"/>
      <c r="AC2119" s="84" t="b">
        <v>0</v>
      </c>
      <c r="AD2119" s="84">
        <v>0</v>
      </c>
      <c r="AE2119" s="90" t="s">
        <v>243</v>
      </c>
      <c r="AF2119" s="84" t="b">
        <v>0</v>
      </c>
      <c r="AG2119" s="84" t="s">
        <v>248</v>
      </c>
      <c r="AH2119" s="84"/>
      <c r="AI2119" s="90" t="s">
        <v>243</v>
      </c>
      <c r="AJ2119" s="84" t="b">
        <v>0</v>
      </c>
      <c r="AK2119" s="84">
        <v>11</v>
      </c>
      <c r="AL2119" s="90" t="s">
        <v>8210</v>
      </c>
      <c r="AM2119" s="84" t="s">
        <v>253</v>
      </c>
      <c r="AN2119" s="84" t="b">
        <v>0</v>
      </c>
      <c r="AO2119" s="90" t="s">
        <v>8210</v>
      </c>
      <c r="AP2119" s="84" t="s">
        <v>179</v>
      </c>
      <c r="AQ2119" s="84">
        <v>0</v>
      </c>
      <c r="AR2119" s="84">
        <v>0</v>
      </c>
      <c r="AS2119" s="84"/>
      <c r="AT2119" s="84"/>
      <c r="AU2119" s="84"/>
      <c r="AV2119" s="84"/>
      <c r="AW2119" s="84"/>
      <c r="AX2119" s="84"/>
      <c r="AY2119" s="84"/>
      <c r="AZ2119" s="84"/>
    </row>
    <row r="2120" spans="1:52" x14ac:dyDescent="0.25">
      <c r="A2120" s="69" t="s">
        <v>1989</v>
      </c>
      <c r="B2120" s="69" t="s">
        <v>1990</v>
      </c>
      <c r="C2120" s="70"/>
      <c r="D2120" s="71"/>
      <c r="E2120" s="72"/>
      <c r="F2120" s="73"/>
      <c r="G2120" s="70"/>
      <c r="H2120" s="74"/>
      <c r="I2120" s="75"/>
      <c r="J2120" s="75"/>
      <c r="K2120" s="36"/>
      <c r="L2120" s="82"/>
      <c r="M2120" s="82"/>
      <c r="N2120" s="77"/>
      <c r="O2120" s="84" t="s">
        <v>233</v>
      </c>
      <c r="P2120" s="86">
        <v>43168.06454861111</v>
      </c>
      <c r="Q2120" s="84" t="s">
        <v>3137</v>
      </c>
      <c r="R2120" s="84"/>
      <c r="S2120" s="84"/>
      <c r="T2120" s="84" t="s">
        <v>3582</v>
      </c>
      <c r="U2120" s="84"/>
      <c r="V2120" s="87" t="s">
        <v>5097</v>
      </c>
      <c r="W2120" s="86">
        <v>43168.06454861111</v>
      </c>
      <c r="X2120" s="87" t="s">
        <v>6632</v>
      </c>
      <c r="Y2120" s="84"/>
      <c r="Z2120" s="84"/>
      <c r="AA2120" s="90" t="s">
        <v>8211</v>
      </c>
      <c r="AB2120" s="84"/>
      <c r="AC2120" s="84" t="b">
        <v>0</v>
      </c>
      <c r="AD2120" s="84">
        <v>0</v>
      </c>
      <c r="AE2120" s="90" t="s">
        <v>243</v>
      </c>
      <c r="AF2120" s="84" t="b">
        <v>0</v>
      </c>
      <c r="AG2120" s="84" t="s">
        <v>248</v>
      </c>
      <c r="AH2120" s="84"/>
      <c r="AI2120" s="90" t="s">
        <v>243</v>
      </c>
      <c r="AJ2120" s="84" t="b">
        <v>0</v>
      </c>
      <c r="AK2120" s="84">
        <v>11</v>
      </c>
      <c r="AL2120" s="90" t="s">
        <v>8210</v>
      </c>
      <c r="AM2120" s="84" t="s">
        <v>253</v>
      </c>
      <c r="AN2120" s="84" t="b">
        <v>0</v>
      </c>
      <c r="AO2120" s="90" t="s">
        <v>8210</v>
      </c>
      <c r="AP2120" s="84" t="s">
        <v>179</v>
      </c>
      <c r="AQ2120" s="84">
        <v>0</v>
      </c>
      <c r="AR2120" s="84">
        <v>0</v>
      </c>
      <c r="AS2120" s="84"/>
      <c r="AT2120" s="84"/>
      <c r="AU2120" s="84"/>
      <c r="AV2120" s="84"/>
      <c r="AW2120" s="84"/>
      <c r="AX2120" s="84"/>
      <c r="AY2120" s="84"/>
      <c r="AZ2120" s="84"/>
    </row>
    <row r="2121" spans="1:52" x14ac:dyDescent="0.25">
      <c r="A2121" s="69" t="s">
        <v>1989</v>
      </c>
      <c r="B2121" s="69" t="s">
        <v>1989</v>
      </c>
      <c r="C2121" s="70"/>
      <c r="D2121" s="71"/>
      <c r="E2121" s="72"/>
      <c r="F2121" s="73"/>
      <c r="G2121" s="70"/>
      <c r="H2121" s="74"/>
      <c r="I2121" s="75"/>
      <c r="J2121" s="75"/>
      <c r="K2121" s="36"/>
      <c r="L2121" s="82"/>
      <c r="M2121" s="82"/>
      <c r="N2121" s="77"/>
      <c r="O2121" s="84" t="s">
        <v>179</v>
      </c>
      <c r="P2121" s="86">
        <v>43168.04855324074</v>
      </c>
      <c r="Q2121" s="84" t="s">
        <v>3138</v>
      </c>
      <c r="R2121" s="87" t="s">
        <v>3212</v>
      </c>
      <c r="S2121" s="84" t="s">
        <v>3435</v>
      </c>
      <c r="T2121" s="84" t="s">
        <v>3846</v>
      </c>
      <c r="U2121" s="87" t="s">
        <v>4057</v>
      </c>
      <c r="V2121" s="87" t="s">
        <v>4057</v>
      </c>
      <c r="W2121" s="86">
        <v>43168.04855324074</v>
      </c>
      <c r="X2121" s="87" t="s">
        <v>6633</v>
      </c>
      <c r="Y2121" s="84"/>
      <c r="Z2121" s="84"/>
      <c r="AA2121" s="90" t="s">
        <v>8212</v>
      </c>
      <c r="AB2121" s="84"/>
      <c r="AC2121" s="84" t="b">
        <v>0</v>
      </c>
      <c r="AD2121" s="84">
        <v>2</v>
      </c>
      <c r="AE2121" s="90" t="s">
        <v>243</v>
      </c>
      <c r="AF2121" s="84" t="b">
        <v>0</v>
      </c>
      <c r="AG2121" s="84" t="s">
        <v>248</v>
      </c>
      <c r="AH2121" s="84"/>
      <c r="AI2121" s="90" t="s">
        <v>243</v>
      </c>
      <c r="AJ2121" s="84" t="b">
        <v>0</v>
      </c>
      <c r="AK2121" s="84">
        <v>4</v>
      </c>
      <c r="AL2121" s="90" t="s">
        <v>243</v>
      </c>
      <c r="AM2121" s="84" t="s">
        <v>253</v>
      </c>
      <c r="AN2121" s="84" t="b">
        <v>0</v>
      </c>
      <c r="AO2121" s="90" t="s">
        <v>8212</v>
      </c>
      <c r="AP2121" s="84" t="s">
        <v>270</v>
      </c>
      <c r="AQ2121" s="84">
        <v>0</v>
      </c>
      <c r="AR2121" s="84">
        <v>0</v>
      </c>
      <c r="AS2121" s="84"/>
      <c r="AT2121" s="84"/>
      <c r="AU2121" s="84"/>
      <c r="AV2121" s="84"/>
      <c r="AW2121" s="84"/>
      <c r="AX2121" s="84"/>
      <c r="AY2121" s="84"/>
      <c r="AZ2121" s="84"/>
    </row>
    <row r="2122" spans="1:52" x14ac:dyDescent="0.25">
      <c r="A2122" s="69" t="s">
        <v>1991</v>
      </c>
      <c r="B2122" s="69" t="s">
        <v>1991</v>
      </c>
      <c r="C2122" s="70"/>
      <c r="D2122" s="71"/>
      <c r="E2122" s="72"/>
      <c r="F2122" s="73"/>
      <c r="G2122" s="70"/>
      <c r="H2122" s="74"/>
      <c r="I2122" s="75"/>
      <c r="J2122" s="75"/>
      <c r="K2122" s="36"/>
      <c r="L2122" s="82"/>
      <c r="M2122" s="82"/>
      <c r="N2122" s="77"/>
      <c r="O2122" s="84" t="s">
        <v>179</v>
      </c>
      <c r="P2122" s="86">
        <v>43027.803703703707</v>
      </c>
      <c r="Q2122" s="84" t="s">
        <v>3139</v>
      </c>
      <c r="R2122" s="84"/>
      <c r="S2122" s="84"/>
      <c r="T2122" s="84" t="s">
        <v>3547</v>
      </c>
      <c r="U2122" s="87" t="s">
        <v>3889</v>
      </c>
      <c r="V2122" s="87" t="s">
        <v>3889</v>
      </c>
      <c r="W2122" s="86">
        <v>43027.803703703707</v>
      </c>
      <c r="X2122" s="87" t="s">
        <v>6634</v>
      </c>
      <c r="Y2122" s="84"/>
      <c r="Z2122" s="84"/>
      <c r="AA2122" s="90" t="s">
        <v>8213</v>
      </c>
      <c r="AB2122" s="84"/>
      <c r="AC2122" s="84" t="b">
        <v>0</v>
      </c>
      <c r="AD2122" s="84">
        <v>13496</v>
      </c>
      <c r="AE2122" s="90" t="s">
        <v>243</v>
      </c>
      <c r="AF2122" s="84" t="b">
        <v>0</v>
      </c>
      <c r="AG2122" s="84" t="s">
        <v>249</v>
      </c>
      <c r="AH2122" s="84"/>
      <c r="AI2122" s="90" t="s">
        <v>243</v>
      </c>
      <c r="AJ2122" s="84" t="b">
        <v>0</v>
      </c>
      <c r="AK2122" s="84">
        <v>3574</v>
      </c>
      <c r="AL2122" s="90" t="s">
        <v>243</v>
      </c>
      <c r="AM2122" s="84" t="s">
        <v>8519</v>
      </c>
      <c r="AN2122" s="84" t="b">
        <v>0</v>
      </c>
      <c r="AO2122" s="90" t="s">
        <v>8213</v>
      </c>
      <c r="AP2122" s="84" t="s">
        <v>270</v>
      </c>
      <c r="AQ2122" s="84">
        <v>0</v>
      </c>
      <c r="AR2122" s="84">
        <v>0</v>
      </c>
      <c r="AS2122" s="84"/>
      <c r="AT2122" s="84"/>
      <c r="AU2122" s="84"/>
      <c r="AV2122" s="84"/>
      <c r="AW2122" s="84"/>
      <c r="AX2122" s="84"/>
      <c r="AY2122" s="84"/>
      <c r="AZ2122" s="84"/>
    </row>
    <row r="2123" spans="1:52" x14ac:dyDescent="0.25">
      <c r="A2123" s="69" t="s">
        <v>1992</v>
      </c>
      <c r="B2123" s="69" t="s">
        <v>1991</v>
      </c>
      <c r="C2123" s="70"/>
      <c r="D2123" s="71"/>
      <c r="E2123" s="72"/>
      <c r="F2123" s="73"/>
      <c r="G2123" s="70"/>
      <c r="H2123" s="74"/>
      <c r="I2123" s="75"/>
      <c r="J2123" s="75"/>
      <c r="K2123" s="36"/>
      <c r="L2123" s="82"/>
      <c r="M2123" s="82"/>
      <c r="N2123" s="77"/>
      <c r="O2123" s="84" t="s">
        <v>233</v>
      </c>
      <c r="P2123" s="86">
        <v>43168.064074074071</v>
      </c>
      <c r="Q2123" s="84" t="s">
        <v>2425</v>
      </c>
      <c r="R2123" s="84"/>
      <c r="S2123" s="84"/>
      <c r="T2123" s="84" t="s">
        <v>3547</v>
      </c>
      <c r="U2123" s="87" t="s">
        <v>3889</v>
      </c>
      <c r="V2123" s="87" t="s">
        <v>3889</v>
      </c>
      <c r="W2123" s="86">
        <v>43168.064074074071</v>
      </c>
      <c r="X2123" s="87" t="s">
        <v>6635</v>
      </c>
      <c r="Y2123" s="84"/>
      <c r="Z2123" s="84"/>
      <c r="AA2123" s="90" t="s">
        <v>8214</v>
      </c>
      <c r="AB2123" s="84"/>
      <c r="AC2123" s="84" t="b">
        <v>0</v>
      </c>
      <c r="AD2123" s="84">
        <v>0</v>
      </c>
      <c r="AE2123" s="90" t="s">
        <v>243</v>
      </c>
      <c r="AF2123" s="84" t="b">
        <v>0</v>
      </c>
      <c r="AG2123" s="84" t="s">
        <v>249</v>
      </c>
      <c r="AH2123" s="84"/>
      <c r="AI2123" s="90" t="s">
        <v>243</v>
      </c>
      <c r="AJ2123" s="84" t="b">
        <v>0</v>
      </c>
      <c r="AK2123" s="84">
        <v>3574</v>
      </c>
      <c r="AL2123" s="90" t="s">
        <v>8213</v>
      </c>
      <c r="AM2123" s="84" t="s">
        <v>251</v>
      </c>
      <c r="AN2123" s="84" t="b">
        <v>0</v>
      </c>
      <c r="AO2123" s="90" t="s">
        <v>8213</v>
      </c>
      <c r="AP2123" s="84" t="s">
        <v>179</v>
      </c>
      <c r="AQ2123" s="84">
        <v>0</v>
      </c>
      <c r="AR2123" s="84">
        <v>0</v>
      </c>
      <c r="AS2123" s="84"/>
      <c r="AT2123" s="84"/>
      <c r="AU2123" s="84"/>
      <c r="AV2123" s="84"/>
      <c r="AW2123" s="84"/>
      <c r="AX2123" s="84"/>
      <c r="AY2123" s="84"/>
      <c r="AZ2123" s="84"/>
    </row>
    <row r="2124" spans="1:52" x14ac:dyDescent="0.25">
      <c r="A2124" s="69" t="s">
        <v>1992</v>
      </c>
      <c r="B2124" s="69" t="s">
        <v>2033</v>
      </c>
      <c r="C2124" s="70"/>
      <c r="D2124" s="71"/>
      <c r="E2124" s="72"/>
      <c r="F2124" s="73"/>
      <c r="G2124" s="70"/>
      <c r="H2124" s="74"/>
      <c r="I2124" s="75"/>
      <c r="J2124" s="75"/>
      <c r="K2124" s="36"/>
      <c r="L2124" s="82"/>
      <c r="M2124" s="82"/>
      <c r="N2124" s="77"/>
      <c r="O2124" s="84" t="s">
        <v>233</v>
      </c>
      <c r="P2124" s="86">
        <v>43168.064571759256</v>
      </c>
      <c r="Q2124" s="84" t="s">
        <v>2806</v>
      </c>
      <c r="R2124" s="84"/>
      <c r="S2124" s="84"/>
      <c r="T2124" s="84" t="s">
        <v>3718</v>
      </c>
      <c r="U2124" s="84"/>
      <c r="V2124" s="87" t="s">
        <v>5098</v>
      </c>
      <c r="W2124" s="86">
        <v>43168.064571759256</v>
      </c>
      <c r="X2124" s="87" t="s">
        <v>6636</v>
      </c>
      <c r="Y2124" s="84"/>
      <c r="Z2124" s="84"/>
      <c r="AA2124" s="90" t="s">
        <v>8215</v>
      </c>
      <c r="AB2124" s="84"/>
      <c r="AC2124" s="84" t="b">
        <v>0</v>
      </c>
      <c r="AD2124" s="84">
        <v>0</v>
      </c>
      <c r="AE2124" s="90" t="s">
        <v>243</v>
      </c>
      <c r="AF2124" s="84" t="b">
        <v>0</v>
      </c>
      <c r="AG2124" s="84" t="s">
        <v>248</v>
      </c>
      <c r="AH2124" s="84"/>
      <c r="AI2124" s="90" t="s">
        <v>243</v>
      </c>
      <c r="AJ2124" s="84" t="b">
        <v>0</v>
      </c>
      <c r="AK2124" s="84">
        <v>853</v>
      </c>
      <c r="AL2124" s="90" t="s">
        <v>8263</v>
      </c>
      <c r="AM2124" s="84" t="s">
        <v>251</v>
      </c>
      <c r="AN2124" s="84" t="b">
        <v>0</v>
      </c>
      <c r="AO2124" s="90" t="s">
        <v>8263</v>
      </c>
      <c r="AP2124" s="84" t="s">
        <v>179</v>
      </c>
      <c r="AQ2124" s="84">
        <v>0</v>
      </c>
      <c r="AR2124" s="84">
        <v>0</v>
      </c>
      <c r="AS2124" s="84"/>
      <c r="AT2124" s="84"/>
      <c r="AU2124" s="84"/>
      <c r="AV2124" s="84"/>
      <c r="AW2124" s="84"/>
      <c r="AX2124" s="84"/>
      <c r="AY2124" s="84"/>
      <c r="AZ2124" s="84"/>
    </row>
    <row r="2125" spans="1:52" x14ac:dyDescent="0.25">
      <c r="A2125" s="69" t="s">
        <v>1993</v>
      </c>
      <c r="B2125" s="69" t="s">
        <v>2095</v>
      </c>
      <c r="C2125" s="70"/>
      <c r="D2125" s="71"/>
      <c r="E2125" s="72"/>
      <c r="F2125" s="73"/>
      <c r="G2125" s="70"/>
      <c r="H2125" s="74"/>
      <c r="I2125" s="75"/>
      <c r="J2125" s="75"/>
      <c r="K2125" s="36"/>
      <c r="L2125" s="82"/>
      <c r="M2125" s="82"/>
      <c r="N2125" s="77"/>
      <c r="O2125" s="84" t="s">
        <v>233</v>
      </c>
      <c r="P2125" s="86">
        <v>43168.064583333333</v>
      </c>
      <c r="Q2125" s="84" t="s">
        <v>2400</v>
      </c>
      <c r="R2125" s="84"/>
      <c r="S2125" s="84"/>
      <c r="T2125" s="84"/>
      <c r="U2125" s="84"/>
      <c r="V2125" s="87" t="s">
        <v>5099</v>
      </c>
      <c r="W2125" s="86">
        <v>43168.064583333333</v>
      </c>
      <c r="X2125" s="87" t="s">
        <v>6637</v>
      </c>
      <c r="Y2125" s="84"/>
      <c r="Z2125" s="84"/>
      <c r="AA2125" s="90" t="s">
        <v>8216</v>
      </c>
      <c r="AB2125" s="84"/>
      <c r="AC2125" s="84" t="b">
        <v>0</v>
      </c>
      <c r="AD2125" s="84">
        <v>0</v>
      </c>
      <c r="AE2125" s="90" t="s">
        <v>243</v>
      </c>
      <c r="AF2125" s="84" t="b">
        <v>0</v>
      </c>
      <c r="AG2125" s="84" t="s">
        <v>532</v>
      </c>
      <c r="AH2125" s="84"/>
      <c r="AI2125" s="90" t="s">
        <v>243</v>
      </c>
      <c r="AJ2125" s="84" t="b">
        <v>0</v>
      </c>
      <c r="AK2125" s="84">
        <v>369</v>
      </c>
      <c r="AL2125" s="90" t="s">
        <v>8332</v>
      </c>
      <c r="AM2125" s="84" t="s">
        <v>252</v>
      </c>
      <c r="AN2125" s="84" t="b">
        <v>0</v>
      </c>
      <c r="AO2125" s="90" t="s">
        <v>8332</v>
      </c>
      <c r="AP2125" s="84" t="s">
        <v>179</v>
      </c>
      <c r="AQ2125" s="84">
        <v>0</v>
      </c>
      <c r="AR2125" s="84">
        <v>0</v>
      </c>
      <c r="AS2125" s="84"/>
      <c r="AT2125" s="84"/>
      <c r="AU2125" s="84"/>
      <c r="AV2125" s="84"/>
      <c r="AW2125" s="84"/>
      <c r="AX2125" s="84"/>
      <c r="AY2125" s="84"/>
      <c r="AZ2125" s="84"/>
    </row>
    <row r="2126" spans="1:52" x14ac:dyDescent="0.25">
      <c r="A2126" s="69" t="s">
        <v>1994</v>
      </c>
      <c r="B2126" s="69" t="s">
        <v>2041</v>
      </c>
      <c r="C2126" s="70"/>
      <c r="D2126" s="71"/>
      <c r="E2126" s="72"/>
      <c r="F2126" s="73"/>
      <c r="G2126" s="70"/>
      <c r="H2126" s="74"/>
      <c r="I2126" s="75"/>
      <c r="J2126" s="75"/>
      <c r="K2126" s="36"/>
      <c r="L2126" s="82"/>
      <c r="M2126" s="82"/>
      <c r="N2126" s="77"/>
      <c r="O2126" s="84" t="s">
        <v>233</v>
      </c>
      <c r="P2126" s="86">
        <v>43168.064606481479</v>
      </c>
      <c r="Q2126" s="84" t="s">
        <v>3140</v>
      </c>
      <c r="R2126" s="87" t="s">
        <v>3388</v>
      </c>
      <c r="S2126" s="84" t="s">
        <v>3441</v>
      </c>
      <c r="T2126" s="84" t="s">
        <v>3809</v>
      </c>
      <c r="U2126" s="87" t="s">
        <v>4029</v>
      </c>
      <c r="V2126" s="87" t="s">
        <v>4029</v>
      </c>
      <c r="W2126" s="86">
        <v>43168.064606481479</v>
      </c>
      <c r="X2126" s="87" t="s">
        <v>6638</v>
      </c>
      <c r="Y2126" s="84"/>
      <c r="Z2126" s="84"/>
      <c r="AA2126" s="90" t="s">
        <v>8217</v>
      </c>
      <c r="AB2126" s="84"/>
      <c r="AC2126" s="84" t="b">
        <v>0</v>
      </c>
      <c r="AD2126" s="84">
        <v>0</v>
      </c>
      <c r="AE2126" s="90" t="s">
        <v>243</v>
      </c>
      <c r="AF2126" s="84" t="b">
        <v>0</v>
      </c>
      <c r="AG2126" s="84" t="s">
        <v>248</v>
      </c>
      <c r="AH2126" s="84"/>
      <c r="AI2126" s="90" t="s">
        <v>243</v>
      </c>
      <c r="AJ2126" s="84" t="b">
        <v>0</v>
      </c>
      <c r="AK2126" s="84">
        <v>2</v>
      </c>
      <c r="AL2126" s="90" t="s">
        <v>8271</v>
      </c>
      <c r="AM2126" s="84" t="s">
        <v>260</v>
      </c>
      <c r="AN2126" s="84" t="b">
        <v>0</v>
      </c>
      <c r="AO2126" s="90" t="s">
        <v>8271</v>
      </c>
      <c r="AP2126" s="84" t="s">
        <v>179</v>
      </c>
      <c r="AQ2126" s="84">
        <v>0</v>
      </c>
      <c r="AR2126" s="84">
        <v>0</v>
      </c>
      <c r="AS2126" s="84"/>
      <c r="AT2126" s="84"/>
      <c r="AU2126" s="84"/>
      <c r="AV2126" s="84"/>
      <c r="AW2126" s="84"/>
      <c r="AX2126" s="84"/>
      <c r="AY2126" s="84"/>
      <c r="AZ2126" s="84"/>
    </row>
    <row r="2127" spans="1:52" x14ac:dyDescent="0.25">
      <c r="A2127" s="69" t="s">
        <v>1995</v>
      </c>
      <c r="B2127" s="69" t="s">
        <v>2095</v>
      </c>
      <c r="C2127" s="70"/>
      <c r="D2127" s="71"/>
      <c r="E2127" s="72"/>
      <c r="F2127" s="73"/>
      <c r="G2127" s="70"/>
      <c r="H2127" s="74"/>
      <c r="I2127" s="75"/>
      <c r="J2127" s="75"/>
      <c r="K2127" s="36"/>
      <c r="L2127" s="82"/>
      <c r="M2127" s="82"/>
      <c r="N2127" s="77"/>
      <c r="O2127" s="84" t="s">
        <v>233</v>
      </c>
      <c r="P2127" s="86">
        <v>43168.064618055556</v>
      </c>
      <c r="Q2127" s="84" t="s">
        <v>2400</v>
      </c>
      <c r="R2127" s="84"/>
      <c r="S2127" s="84"/>
      <c r="T2127" s="84"/>
      <c r="U2127" s="84"/>
      <c r="V2127" s="87" t="s">
        <v>5100</v>
      </c>
      <c r="W2127" s="86">
        <v>43168.064618055556</v>
      </c>
      <c r="X2127" s="87" t="s">
        <v>6639</v>
      </c>
      <c r="Y2127" s="84"/>
      <c r="Z2127" s="84"/>
      <c r="AA2127" s="90" t="s">
        <v>8218</v>
      </c>
      <c r="AB2127" s="84"/>
      <c r="AC2127" s="84" t="b">
        <v>0</v>
      </c>
      <c r="AD2127" s="84">
        <v>0</v>
      </c>
      <c r="AE2127" s="90" t="s">
        <v>243</v>
      </c>
      <c r="AF2127" s="84" t="b">
        <v>0</v>
      </c>
      <c r="AG2127" s="84" t="s">
        <v>532</v>
      </c>
      <c r="AH2127" s="84"/>
      <c r="AI2127" s="90" t="s">
        <v>243</v>
      </c>
      <c r="AJ2127" s="84" t="b">
        <v>0</v>
      </c>
      <c r="AK2127" s="84">
        <v>369</v>
      </c>
      <c r="AL2127" s="90" t="s">
        <v>8332</v>
      </c>
      <c r="AM2127" s="84" t="s">
        <v>255</v>
      </c>
      <c r="AN2127" s="84" t="b">
        <v>0</v>
      </c>
      <c r="AO2127" s="90" t="s">
        <v>8332</v>
      </c>
      <c r="AP2127" s="84" t="s">
        <v>179</v>
      </c>
      <c r="AQ2127" s="84">
        <v>0</v>
      </c>
      <c r="AR2127" s="84">
        <v>0</v>
      </c>
      <c r="AS2127" s="84"/>
      <c r="AT2127" s="84"/>
      <c r="AU2127" s="84"/>
      <c r="AV2127" s="84"/>
      <c r="AW2127" s="84"/>
      <c r="AX2127" s="84"/>
      <c r="AY2127" s="84"/>
      <c r="AZ2127" s="84"/>
    </row>
    <row r="2128" spans="1:52" x14ac:dyDescent="0.25">
      <c r="A2128" s="69" t="s">
        <v>1996</v>
      </c>
      <c r="B2128" s="69" t="s">
        <v>693</v>
      </c>
      <c r="C2128" s="70"/>
      <c r="D2128" s="71"/>
      <c r="E2128" s="72"/>
      <c r="F2128" s="73"/>
      <c r="G2128" s="70"/>
      <c r="H2128" s="74"/>
      <c r="I2128" s="75"/>
      <c r="J2128" s="75"/>
      <c r="K2128" s="36"/>
      <c r="L2128" s="82"/>
      <c r="M2128" s="82"/>
      <c r="N2128" s="77"/>
      <c r="O2128" s="84" t="s">
        <v>233</v>
      </c>
      <c r="P2128" s="86">
        <v>43168.064641203702</v>
      </c>
      <c r="Q2128" s="84" t="s">
        <v>2869</v>
      </c>
      <c r="R2128" s="84"/>
      <c r="S2128" s="84"/>
      <c r="T2128" s="84"/>
      <c r="U2128" s="84"/>
      <c r="V2128" s="87" t="s">
        <v>5101</v>
      </c>
      <c r="W2128" s="86">
        <v>43168.064641203702</v>
      </c>
      <c r="X2128" s="87" t="s">
        <v>6640</v>
      </c>
      <c r="Y2128" s="84"/>
      <c r="Z2128" s="84"/>
      <c r="AA2128" s="90" t="s">
        <v>8219</v>
      </c>
      <c r="AB2128" s="84"/>
      <c r="AC2128" s="84" t="b">
        <v>0</v>
      </c>
      <c r="AD2128" s="84">
        <v>0</v>
      </c>
      <c r="AE2128" s="90" t="s">
        <v>243</v>
      </c>
      <c r="AF2128" s="84" t="b">
        <v>0</v>
      </c>
      <c r="AG2128" s="84" t="s">
        <v>248</v>
      </c>
      <c r="AH2128" s="84"/>
      <c r="AI2128" s="90" t="s">
        <v>243</v>
      </c>
      <c r="AJ2128" s="84" t="b">
        <v>0</v>
      </c>
      <c r="AK2128" s="84">
        <v>161</v>
      </c>
      <c r="AL2128" s="90" t="s">
        <v>6777</v>
      </c>
      <c r="AM2128" s="84" t="s">
        <v>252</v>
      </c>
      <c r="AN2128" s="84" t="b">
        <v>0</v>
      </c>
      <c r="AO2128" s="90" t="s">
        <v>6777</v>
      </c>
      <c r="AP2128" s="84" t="s">
        <v>179</v>
      </c>
      <c r="AQ2128" s="84">
        <v>0</v>
      </c>
      <c r="AR2128" s="84">
        <v>0</v>
      </c>
      <c r="AS2128" s="84"/>
      <c r="AT2128" s="84"/>
      <c r="AU2128" s="84"/>
      <c r="AV2128" s="84"/>
      <c r="AW2128" s="84"/>
      <c r="AX2128" s="84"/>
      <c r="AY2128" s="84"/>
      <c r="AZ2128" s="84"/>
    </row>
    <row r="2129" spans="1:52" x14ac:dyDescent="0.25">
      <c r="A2129" s="69" t="s">
        <v>1997</v>
      </c>
      <c r="B2129" s="69" t="s">
        <v>215</v>
      </c>
      <c r="C2129" s="70"/>
      <c r="D2129" s="71"/>
      <c r="E2129" s="72"/>
      <c r="F2129" s="73"/>
      <c r="G2129" s="70"/>
      <c r="H2129" s="74"/>
      <c r="I2129" s="75"/>
      <c r="J2129" s="75"/>
      <c r="K2129" s="36"/>
      <c r="L2129" s="82"/>
      <c r="M2129" s="82"/>
      <c r="N2129" s="77"/>
      <c r="O2129" s="84" t="s">
        <v>233</v>
      </c>
      <c r="P2129" s="86">
        <v>43168.064652777779</v>
      </c>
      <c r="Q2129" s="84" t="s">
        <v>2420</v>
      </c>
      <c r="R2129" s="84"/>
      <c r="S2129" s="84"/>
      <c r="T2129" s="84" t="s">
        <v>3582</v>
      </c>
      <c r="U2129" s="84"/>
      <c r="V2129" s="87" t="s">
        <v>5102</v>
      </c>
      <c r="W2129" s="86">
        <v>43168.064652777779</v>
      </c>
      <c r="X2129" s="87" t="s">
        <v>6641</v>
      </c>
      <c r="Y2129" s="84"/>
      <c r="Z2129" s="84"/>
      <c r="AA2129" s="90" t="s">
        <v>8220</v>
      </c>
      <c r="AB2129" s="84"/>
      <c r="AC2129" s="84" t="b">
        <v>0</v>
      </c>
      <c r="AD2129" s="84">
        <v>0</v>
      </c>
      <c r="AE2129" s="90" t="s">
        <v>243</v>
      </c>
      <c r="AF2129" s="84" t="b">
        <v>0</v>
      </c>
      <c r="AG2129" s="84" t="s">
        <v>248</v>
      </c>
      <c r="AH2129" s="84"/>
      <c r="AI2129" s="90" t="s">
        <v>243</v>
      </c>
      <c r="AJ2129" s="84" t="b">
        <v>0</v>
      </c>
      <c r="AK2129" s="84">
        <v>1465</v>
      </c>
      <c r="AL2129" s="90" t="s">
        <v>6776</v>
      </c>
      <c r="AM2129" s="84" t="s">
        <v>253</v>
      </c>
      <c r="AN2129" s="84" t="b">
        <v>0</v>
      </c>
      <c r="AO2129" s="90" t="s">
        <v>6776</v>
      </c>
      <c r="AP2129" s="84" t="s">
        <v>179</v>
      </c>
      <c r="AQ2129" s="84">
        <v>0</v>
      </c>
      <c r="AR2129" s="84">
        <v>0</v>
      </c>
      <c r="AS2129" s="84"/>
      <c r="AT2129" s="84"/>
      <c r="AU2129" s="84"/>
      <c r="AV2129" s="84"/>
      <c r="AW2129" s="84"/>
      <c r="AX2129" s="84"/>
      <c r="AY2129" s="84"/>
      <c r="AZ2129" s="84"/>
    </row>
    <row r="2130" spans="1:52" x14ac:dyDescent="0.25">
      <c r="A2130" s="69" t="s">
        <v>1998</v>
      </c>
      <c r="B2130" s="69" t="s">
        <v>1998</v>
      </c>
      <c r="C2130" s="70"/>
      <c r="D2130" s="71"/>
      <c r="E2130" s="72"/>
      <c r="F2130" s="73"/>
      <c r="G2130" s="70"/>
      <c r="H2130" s="74"/>
      <c r="I2130" s="75"/>
      <c r="J2130" s="75"/>
      <c r="K2130" s="36"/>
      <c r="L2130" s="82"/>
      <c r="M2130" s="82"/>
      <c r="N2130" s="77"/>
      <c r="O2130" s="84" t="s">
        <v>179</v>
      </c>
      <c r="P2130" s="86">
        <v>43166.128055555557</v>
      </c>
      <c r="Q2130" s="84" t="s">
        <v>3141</v>
      </c>
      <c r="R2130" s="84"/>
      <c r="S2130" s="84"/>
      <c r="T2130" s="84" t="s">
        <v>3547</v>
      </c>
      <c r="U2130" s="84"/>
      <c r="V2130" s="87" t="s">
        <v>5103</v>
      </c>
      <c r="W2130" s="86">
        <v>43166.128055555557</v>
      </c>
      <c r="X2130" s="87" t="s">
        <v>6642</v>
      </c>
      <c r="Y2130" s="84"/>
      <c r="Z2130" s="84"/>
      <c r="AA2130" s="90" t="s">
        <v>8221</v>
      </c>
      <c r="AB2130" s="90" t="s">
        <v>8407</v>
      </c>
      <c r="AC2130" s="84" t="b">
        <v>0</v>
      </c>
      <c r="AD2130" s="84">
        <v>42</v>
      </c>
      <c r="AE2130" s="90" t="s">
        <v>8482</v>
      </c>
      <c r="AF2130" s="84" t="b">
        <v>0</v>
      </c>
      <c r="AG2130" s="84" t="s">
        <v>8486</v>
      </c>
      <c r="AH2130" s="84"/>
      <c r="AI2130" s="90" t="s">
        <v>243</v>
      </c>
      <c r="AJ2130" s="84" t="b">
        <v>0</v>
      </c>
      <c r="AK2130" s="84">
        <v>218</v>
      </c>
      <c r="AL2130" s="90" t="s">
        <v>243</v>
      </c>
      <c r="AM2130" s="84" t="s">
        <v>252</v>
      </c>
      <c r="AN2130" s="84" t="b">
        <v>0</v>
      </c>
      <c r="AO2130" s="90" t="s">
        <v>8407</v>
      </c>
      <c r="AP2130" s="84" t="s">
        <v>270</v>
      </c>
      <c r="AQ2130" s="84">
        <v>0</v>
      </c>
      <c r="AR2130" s="84">
        <v>0</v>
      </c>
      <c r="AS2130" s="84"/>
      <c r="AT2130" s="84"/>
      <c r="AU2130" s="84"/>
      <c r="AV2130" s="84"/>
      <c r="AW2130" s="84"/>
      <c r="AX2130" s="84"/>
      <c r="AY2130" s="84"/>
      <c r="AZ2130" s="84"/>
    </row>
    <row r="2131" spans="1:52" x14ac:dyDescent="0.25">
      <c r="A2131" s="69" t="s">
        <v>1999</v>
      </c>
      <c r="B2131" s="69" t="s">
        <v>1998</v>
      </c>
      <c r="C2131" s="70"/>
      <c r="D2131" s="71"/>
      <c r="E2131" s="72"/>
      <c r="F2131" s="73"/>
      <c r="G2131" s="70"/>
      <c r="H2131" s="74"/>
      <c r="I2131" s="75"/>
      <c r="J2131" s="75"/>
      <c r="K2131" s="36"/>
      <c r="L2131" s="82"/>
      <c r="M2131" s="82"/>
      <c r="N2131" s="77"/>
      <c r="O2131" s="84" t="s">
        <v>233</v>
      </c>
      <c r="P2131" s="86">
        <v>43168.064652777779</v>
      </c>
      <c r="Q2131" s="84" t="s">
        <v>2434</v>
      </c>
      <c r="R2131" s="84"/>
      <c r="S2131" s="84"/>
      <c r="T2131" s="84" t="s">
        <v>3547</v>
      </c>
      <c r="U2131" s="84"/>
      <c r="V2131" s="87" t="s">
        <v>5104</v>
      </c>
      <c r="W2131" s="86">
        <v>43168.064652777779</v>
      </c>
      <c r="X2131" s="87" t="s">
        <v>6643</v>
      </c>
      <c r="Y2131" s="84"/>
      <c r="Z2131" s="84"/>
      <c r="AA2131" s="90" t="s">
        <v>8222</v>
      </c>
      <c r="AB2131" s="84"/>
      <c r="AC2131" s="84" t="b">
        <v>0</v>
      </c>
      <c r="AD2131" s="84">
        <v>0</v>
      </c>
      <c r="AE2131" s="90" t="s">
        <v>243</v>
      </c>
      <c r="AF2131" s="84" t="b">
        <v>0</v>
      </c>
      <c r="AG2131" s="84" t="s">
        <v>8486</v>
      </c>
      <c r="AH2131" s="84"/>
      <c r="AI2131" s="90" t="s">
        <v>243</v>
      </c>
      <c r="AJ2131" s="84" t="b">
        <v>0</v>
      </c>
      <c r="AK2131" s="84">
        <v>218</v>
      </c>
      <c r="AL2131" s="90" t="s">
        <v>8221</v>
      </c>
      <c r="AM2131" s="84" t="s">
        <v>252</v>
      </c>
      <c r="AN2131" s="84" t="b">
        <v>0</v>
      </c>
      <c r="AO2131" s="90" t="s">
        <v>8221</v>
      </c>
      <c r="AP2131" s="84" t="s">
        <v>179</v>
      </c>
      <c r="AQ2131" s="84">
        <v>0</v>
      </c>
      <c r="AR2131" s="84">
        <v>0</v>
      </c>
      <c r="AS2131" s="84"/>
      <c r="AT2131" s="84"/>
      <c r="AU2131" s="84"/>
      <c r="AV2131" s="84"/>
      <c r="AW2131" s="84"/>
      <c r="AX2131" s="84"/>
      <c r="AY2131" s="84"/>
      <c r="AZ2131" s="84"/>
    </row>
    <row r="2132" spans="1:52" x14ac:dyDescent="0.25">
      <c r="A2132" s="69" t="s">
        <v>1999</v>
      </c>
      <c r="B2132" s="69" t="s">
        <v>2075</v>
      </c>
      <c r="C2132" s="70"/>
      <c r="D2132" s="71"/>
      <c r="E2132" s="72"/>
      <c r="F2132" s="73"/>
      <c r="G2132" s="70"/>
      <c r="H2132" s="74"/>
      <c r="I2132" s="75"/>
      <c r="J2132" s="75"/>
      <c r="K2132" s="36"/>
      <c r="L2132" s="82"/>
      <c r="M2132" s="82"/>
      <c r="N2132" s="77"/>
      <c r="O2132" s="84" t="s">
        <v>233</v>
      </c>
      <c r="P2132" s="86">
        <v>43168.060567129629</v>
      </c>
      <c r="Q2132" s="84" t="s">
        <v>2396</v>
      </c>
      <c r="R2132" s="84"/>
      <c r="S2132" s="84"/>
      <c r="T2132" s="84" t="s">
        <v>3570</v>
      </c>
      <c r="U2132" s="87" t="s">
        <v>3884</v>
      </c>
      <c r="V2132" s="87" t="s">
        <v>3884</v>
      </c>
      <c r="W2132" s="86">
        <v>43168.060567129629</v>
      </c>
      <c r="X2132" s="87" t="s">
        <v>6644</v>
      </c>
      <c r="Y2132" s="84"/>
      <c r="Z2132" s="84"/>
      <c r="AA2132" s="90" t="s">
        <v>8223</v>
      </c>
      <c r="AB2132" s="84"/>
      <c r="AC2132" s="84" t="b">
        <v>0</v>
      </c>
      <c r="AD2132" s="84">
        <v>0</v>
      </c>
      <c r="AE2132" s="90" t="s">
        <v>243</v>
      </c>
      <c r="AF2132" s="84" t="b">
        <v>0</v>
      </c>
      <c r="AG2132" s="84" t="s">
        <v>8486</v>
      </c>
      <c r="AH2132" s="84"/>
      <c r="AI2132" s="90" t="s">
        <v>243</v>
      </c>
      <c r="AJ2132" s="84" t="b">
        <v>0</v>
      </c>
      <c r="AK2132" s="84">
        <v>319</v>
      </c>
      <c r="AL2132" s="90" t="s">
        <v>8311</v>
      </c>
      <c r="AM2132" s="84" t="s">
        <v>252</v>
      </c>
      <c r="AN2132" s="84" t="b">
        <v>0</v>
      </c>
      <c r="AO2132" s="90" t="s">
        <v>8311</v>
      </c>
      <c r="AP2132" s="84" t="s">
        <v>179</v>
      </c>
      <c r="AQ2132" s="84">
        <v>0</v>
      </c>
      <c r="AR2132" s="84">
        <v>0</v>
      </c>
      <c r="AS2132" s="84"/>
      <c r="AT2132" s="84"/>
      <c r="AU2132" s="84"/>
      <c r="AV2132" s="84"/>
      <c r="AW2132" s="84"/>
      <c r="AX2132" s="84"/>
      <c r="AY2132" s="84"/>
      <c r="AZ2132" s="84"/>
    </row>
    <row r="2133" spans="1:52" x14ac:dyDescent="0.25">
      <c r="A2133" s="69" t="s">
        <v>2000</v>
      </c>
      <c r="B2133" s="69" t="s">
        <v>2082</v>
      </c>
      <c r="C2133" s="70"/>
      <c r="D2133" s="71"/>
      <c r="E2133" s="72"/>
      <c r="F2133" s="73"/>
      <c r="G2133" s="70"/>
      <c r="H2133" s="74"/>
      <c r="I2133" s="75"/>
      <c r="J2133" s="75"/>
      <c r="K2133" s="36"/>
      <c r="L2133" s="82"/>
      <c r="M2133" s="82"/>
      <c r="N2133" s="77"/>
      <c r="O2133" s="84" t="s">
        <v>233</v>
      </c>
      <c r="P2133" s="86">
        <v>43168.064722222225</v>
      </c>
      <c r="Q2133" s="84" t="s">
        <v>2397</v>
      </c>
      <c r="R2133" s="84"/>
      <c r="S2133" s="84"/>
      <c r="T2133" s="84"/>
      <c r="U2133" s="84"/>
      <c r="V2133" s="87" t="s">
        <v>5105</v>
      </c>
      <c r="W2133" s="86">
        <v>43168.064722222225</v>
      </c>
      <c r="X2133" s="87" t="s">
        <v>6645</v>
      </c>
      <c r="Y2133" s="84"/>
      <c r="Z2133" s="84"/>
      <c r="AA2133" s="90" t="s">
        <v>8224</v>
      </c>
      <c r="AB2133" s="84"/>
      <c r="AC2133" s="84" t="b">
        <v>0</v>
      </c>
      <c r="AD2133" s="84">
        <v>0</v>
      </c>
      <c r="AE2133" s="90" t="s">
        <v>243</v>
      </c>
      <c r="AF2133" s="84" t="b">
        <v>1</v>
      </c>
      <c r="AG2133" s="84" t="s">
        <v>248</v>
      </c>
      <c r="AH2133" s="84"/>
      <c r="AI2133" s="90" t="s">
        <v>8490</v>
      </c>
      <c r="AJ2133" s="84" t="b">
        <v>0</v>
      </c>
      <c r="AK2133" s="84">
        <v>6157</v>
      </c>
      <c r="AL2133" s="90" t="s">
        <v>8318</v>
      </c>
      <c r="AM2133" s="84" t="s">
        <v>252</v>
      </c>
      <c r="AN2133" s="84" t="b">
        <v>0</v>
      </c>
      <c r="AO2133" s="90" t="s">
        <v>8318</v>
      </c>
      <c r="AP2133" s="84" t="s">
        <v>179</v>
      </c>
      <c r="AQ2133" s="84">
        <v>0</v>
      </c>
      <c r="AR2133" s="84">
        <v>0</v>
      </c>
      <c r="AS2133" s="84"/>
      <c r="AT2133" s="84"/>
      <c r="AU2133" s="84"/>
      <c r="AV2133" s="84"/>
      <c r="AW2133" s="84"/>
      <c r="AX2133" s="84"/>
      <c r="AY2133" s="84"/>
      <c r="AZ2133" s="84"/>
    </row>
    <row r="2134" spans="1:52" x14ac:dyDescent="0.25">
      <c r="A2134" s="69" t="s">
        <v>2001</v>
      </c>
      <c r="B2134" s="69" t="s">
        <v>2095</v>
      </c>
      <c r="C2134" s="70"/>
      <c r="D2134" s="71"/>
      <c r="E2134" s="72"/>
      <c r="F2134" s="73"/>
      <c r="G2134" s="70"/>
      <c r="H2134" s="74"/>
      <c r="I2134" s="75"/>
      <c r="J2134" s="75"/>
      <c r="K2134" s="36"/>
      <c r="L2134" s="82"/>
      <c r="M2134" s="82"/>
      <c r="N2134" s="77"/>
      <c r="O2134" s="84" t="s">
        <v>233</v>
      </c>
      <c r="P2134" s="86">
        <v>43168.064733796295</v>
      </c>
      <c r="Q2134" s="84" t="s">
        <v>2400</v>
      </c>
      <c r="R2134" s="84"/>
      <c r="S2134" s="84"/>
      <c r="T2134" s="84"/>
      <c r="U2134" s="84"/>
      <c r="V2134" s="87" t="s">
        <v>5106</v>
      </c>
      <c r="W2134" s="86">
        <v>43168.064733796295</v>
      </c>
      <c r="X2134" s="87" t="s">
        <v>6646</v>
      </c>
      <c r="Y2134" s="84"/>
      <c r="Z2134" s="84"/>
      <c r="AA2134" s="90" t="s">
        <v>8225</v>
      </c>
      <c r="AB2134" s="84"/>
      <c r="AC2134" s="84" t="b">
        <v>0</v>
      </c>
      <c r="AD2134" s="84">
        <v>0</v>
      </c>
      <c r="AE2134" s="90" t="s">
        <v>243</v>
      </c>
      <c r="AF2134" s="84" t="b">
        <v>0</v>
      </c>
      <c r="AG2134" s="84" t="s">
        <v>532</v>
      </c>
      <c r="AH2134" s="84"/>
      <c r="AI2134" s="90" t="s">
        <v>243</v>
      </c>
      <c r="AJ2134" s="84" t="b">
        <v>0</v>
      </c>
      <c r="AK2134" s="84">
        <v>369</v>
      </c>
      <c r="AL2134" s="90" t="s">
        <v>8332</v>
      </c>
      <c r="AM2134" s="84" t="s">
        <v>251</v>
      </c>
      <c r="AN2134" s="84" t="b">
        <v>0</v>
      </c>
      <c r="AO2134" s="90" t="s">
        <v>8332</v>
      </c>
      <c r="AP2134" s="84" t="s">
        <v>179</v>
      </c>
      <c r="AQ2134" s="84">
        <v>0</v>
      </c>
      <c r="AR2134" s="84">
        <v>0</v>
      </c>
      <c r="AS2134" s="84"/>
      <c r="AT2134" s="84"/>
      <c r="AU2134" s="84"/>
      <c r="AV2134" s="84"/>
      <c r="AW2134" s="84"/>
      <c r="AX2134" s="84"/>
      <c r="AY2134" s="84"/>
      <c r="AZ2134" s="84"/>
    </row>
    <row r="2135" spans="1:52" x14ac:dyDescent="0.25">
      <c r="A2135" s="69" t="s">
        <v>2002</v>
      </c>
      <c r="B2135" s="69" t="s">
        <v>2002</v>
      </c>
      <c r="C2135" s="70"/>
      <c r="D2135" s="71"/>
      <c r="E2135" s="72"/>
      <c r="F2135" s="73"/>
      <c r="G2135" s="70"/>
      <c r="H2135" s="74"/>
      <c r="I2135" s="75"/>
      <c r="J2135" s="75"/>
      <c r="K2135" s="36"/>
      <c r="L2135" s="82"/>
      <c r="M2135" s="82"/>
      <c r="N2135" s="77"/>
      <c r="O2135" s="84" t="s">
        <v>179</v>
      </c>
      <c r="P2135" s="86">
        <v>43168.038900462961</v>
      </c>
      <c r="Q2135" s="84" t="s">
        <v>3142</v>
      </c>
      <c r="R2135" s="84"/>
      <c r="S2135" s="84"/>
      <c r="T2135" s="84" t="s">
        <v>3547</v>
      </c>
      <c r="U2135" s="84"/>
      <c r="V2135" s="87" t="s">
        <v>5107</v>
      </c>
      <c r="W2135" s="86">
        <v>43168.038900462961</v>
      </c>
      <c r="X2135" s="87" t="s">
        <v>6647</v>
      </c>
      <c r="Y2135" s="84"/>
      <c r="Z2135" s="84"/>
      <c r="AA2135" s="90" t="s">
        <v>8226</v>
      </c>
      <c r="AB2135" s="84"/>
      <c r="AC2135" s="84" t="b">
        <v>0</v>
      </c>
      <c r="AD2135" s="84">
        <v>8</v>
      </c>
      <c r="AE2135" s="90" t="s">
        <v>243</v>
      </c>
      <c r="AF2135" s="84" t="b">
        <v>0</v>
      </c>
      <c r="AG2135" s="84" t="s">
        <v>248</v>
      </c>
      <c r="AH2135" s="84"/>
      <c r="AI2135" s="90" t="s">
        <v>243</v>
      </c>
      <c r="AJ2135" s="84" t="b">
        <v>0</v>
      </c>
      <c r="AK2135" s="84">
        <v>7</v>
      </c>
      <c r="AL2135" s="90" t="s">
        <v>243</v>
      </c>
      <c r="AM2135" s="84" t="s">
        <v>252</v>
      </c>
      <c r="AN2135" s="84" t="b">
        <v>0</v>
      </c>
      <c r="AO2135" s="90" t="s">
        <v>8226</v>
      </c>
      <c r="AP2135" s="84" t="s">
        <v>270</v>
      </c>
      <c r="AQ2135" s="84">
        <v>0</v>
      </c>
      <c r="AR2135" s="84">
        <v>0</v>
      </c>
      <c r="AS2135" s="84"/>
      <c r="AT2135" s="84"/>
      <c r="AU2135" s="84"/>
      <c r="AV2135" s="84"/>
      <c r="AW2135" s="84"/>
      <c r="AX2135" s="84"/>
      <c r="AY2135" s="84"/>
      <c r="AZ2135" s="84"/>
    </row>
    <row r="2136" spans="1:52" x14ac:dyDescent="0.25">
      <c r="A2136" s="69" t="s">
        <v>2003</v>
      </c>
      <c r="B2136" s="69" t="s">
        <v>2002</v>
      </c>
      <c r="C2136" s="70"/>
      <c r="D2136" s="71"/>
      <c r="E2136" s="72"/>
      <c r="F2136" s="73"/>
      <c r="G2136" s="70"/>
      <c r="H2136" s="74"/>
      <c r="I2136" s="75"/>
      <c r="J2136" s="75"/>
      <c r="K2136" s="36"/>
      <c r="L2136" s="82"/>
      <c r="M2136" s="82"/>
      <c r="N2136" s="77"/>
      <c r="O2136" s="84" t="s">
        <v>233</v>
      </c>
      <c r="P2136" s="86">
        <v>43168.064456018517</v>
      </c>
      <c r="Q2136" s="84" t="s">
        <v>3143</v>
      </c>
      <c r="R2136" s="84"/>
      <c r="S2136" s="84"/>
      <c r="T2136" s="84" t="s">
        <v>3547</v>
      </c>
      <c r="U2136" s="84"/>
      <c r="V2136" s="87" t="s">
        <v>5108</v>
      </c>
      <c r="W2136" s="86">
        <v>43168.064456018517</v>
      </c>
      <c r="X2136" s="87" t="s">
        <v>6648</v>
      </c>
      <c r="Y2136" s="84"/>
      <c r="Z2136" s="84"/>
      <c r="AA2136" s="90" t="s">
        <v>8227</v>
      </c>
      <c r="AB2136" s="84"/>
      <c r="AC2136" s="84" t="b">
        <v>0</v>
      </c>
      <c r="AD2136" s="84">
        <v>0</v>
      </c>
      <c r="AE2136" s="90" t="s">
        <v>243</v>
      </c>
      <c r="AF2136" s="84" t="b">
        <v>0</v>
      </c>
      <c r="AG2136" s="84" t="s">
        <v>248</v>
      </c>
      <c r="AH2136" s="84"/>
      <c r="AI2136" s="90" t="s">
        <v>243</v>
      </c>
      <c r="AJ2136" s="84" t="b">
        <v>0</v>
      </c>
      <c r="AK2136" s="84">
        <v>7</v>
      </c>
      <c r="AL2136" s="90" t="s">
        <v>8226</v>
      </c>
      <c r="AM2136" s="84" t="s">
        <v>251</v>
      </c>
      <c r="AN2136" s="84" t="b">
        <v>0</v>
      </c>
      <c r="AO2136" s="90" t="s">
        <v>8226</v>
      </c>
      <c r="AP2136" s="84" t="s">
        <v>179</v>
      </c>
      <c r="AQ2136" s="84">
        <v>0</v>
      </c>
      <c r="AR2136" s="84">
        <v>0</v>
      </c>
      <c r="AS2136" s="84"/>
      <c r="AT2136" s="84"/>
      <c r="AU2136" s="84"/>
      <c r="AV2136" s="84"/>
      <c r="AW2136" s="84"/>
      <c r="AX2136" s="84"/>
      <c r="AY2136" s="84"/>
      <c r="AZ2136" s="84"/>
    </row>
    <row r="2137" spans="1:52" x14ac:dyDescent="0.25">
      <c r="A2137" s="69" t="s">
        <v>2004</v>
      </c>
      <c r="B2137" s="69" t="s">
        <v>2004</v>
      </c>
      <c r="C2137" s="70"/>
      <c r="D2137" s="71"/>
      <c r="E2137" s="72"/>
      <c r="F2137" s="73"/>
      <c r="G2137" s="70"/>
      <c r="H2137" s="74"/>
      <c r="I2137" s="75"/>
      <c r="J2137" s="75"/>
      <c r="K2137" s="36"/>
      <c r="L2137" s="82"/>
      <c r="M2137" s="82"/>
      <c r="N2137" s="77"/>
      <c r="O2137" s="84" t="s">
        <v>179</v>
      </c>
      <c r="P2137" s="86">
        <v>43168.03670138889</v>
      </c>
      <c r="Q2137" s="84" t="s">
        <v>3144</v>
      </c>
      <c r="R2137" s="84"/>
      <c r="S2137" s="84"/>
      <c r="T2137" s="84" t="s">
        <v>3547</v>
      </c>
      <c r="U2137" s="84"/>
      <c r="V2137" s="87" t="s">
        <v>5109</v>
      </c>
      <c r="W2137" s="86">
        <v>43168.03670138889</v>
      </c>
      <c r="X2137" s="87" t="s">
        <v>6649</v>
      </c>
      <c r="Y2137" s="84"/>
      <c r="Z2137" s="84"/>
      <c r="AA2137" s="90" t="s">
        <v>8228</v>
      </c>
      <c r="AB2137" s="84"/>
      <c r="AC2137" s="84" t="b">
        <v>0</v>
      </c>
      <c r="AD2137" s="84">
        <v>8</v>
      </c>
      <c r="AE2137" s="90" t="s">
        <v>243</v>
      </c>
      <c r="AF2137" s="84" t="b">
        <v>0</v>
      </c>
      <c r="AG2137" s="84" t="s">
        <v>248</v>
      </c>
      <c r="AH2137" s="84"/>
      <c r="AI2137" s="90" t="s">
        <v>243</v>
      </c>
      <c r="AJ2137" s="84" t="b">
        <v>0</v>
      </c>
      <c r="AK2137" s="84">
        <v>6</v>
      </c>
      <c r="AL2137" s="90" t="s">
        <v>243</v>
      </c>
      <c r="AM2137" s="84" t="s">
        <v>252</v>
      </c>
      <c r="AN2137" s="84" t="b">
        <v>0</v>
      </c>
      <c r="AO2137" s="90" t="s">
        <v>8228</v>
      </c>
      <c r="AP2137" s="84" t="s">
        <v>270</v>
      </c>
      <c r="AQ2137" s="84">
        <v>0</v>
      </c>
      <c r="AR2137" s="84">
        <v>0</v>
      </c>
      <c r="AS2137" s="84"/>
      <c r="AT2137" s="84"/>
      <c r="AU2137" s="84"/>
      <c r="AV2137" s="84"/>
      <c r="AW2137" s="84"/>
      <c r="AX2137" s="84"/>
      <c r="AY2137" s="84"/>
      <c r="AZ2137" s="84"/>
    </row>
    <row r="2138" spans="1:52" x14ac:dyDescent="0.25">
      <c r="A2138" s="69" t="s">
        <v>2003</v>
      </c>
      <c r="B2138" s="69" t="s">
        <v>2004</v>
      </c>
      <c r="C2138" s="70"/>
      <c r="D2138" s="71"/>
      <c r="E2138" s="72"/>
      <c r="F2138" s="73"/>
      <c r="G2138" s="70"/>
      <c r="H2138" s="74"/>
      <c r="I2138" s="75"/>
      <c r="J2138" s="75"/>
      <c r="K2138" s="36"/>
      <c r="L2138" s="82"/>
      <c r="M2138" s="82"/>
      <c r="N2138" s="77"/>
      <c r="O2138" s="84" t="s">
        <v>233</v>
      </c>
      <c r="P2138" s="86">
        <v>43168.064745370371</v>
      </c>
      <c r="Q2138" s="84" t="s">
        <v>2441</v>
      </c>
      <c r="R2138" s="84"/>
      <c r="S2138" s="84"/>
      <c r="T2138" s="84"/>
      <c r="U2138" s="84"/>
      <c r="V2138" s="87" t="s">
        <v>5108</v>
      </c>
      <c r="W2138" s="86">
        <v>43168.064745370371</v>
      </c>
      <c r="X2138" s="87" t="s">
        <v>6650</v>
      </c>
      <c r="Y2138" s="84"/>
      <c r="Z2138" s="84"/>
      <c r="AA2138" s="90" t="s">
        <v>8229</v>
      </c>
      <c r="AB2138" s="84"/>
      <c r="AC2138" s="84" t="b">
        <v>0</v>
      </c>
      <c r="AD2138" s="84">
        <v>0</v>
      </c>
      <c r="AE2138" s="90" t="s">
        <v>243</v>
      </c>
      <c r="AF2138" s="84" t="b">
        <v>0</v>
      </c>
      <c r="AG2138" s="84" t="s">
        <v>248</v>
      </c>
      <c r="AH2138" s="84"/>
      <c r="AI2138" s="90" t="s">
        <v>243</v>
      </c>
      <c r="AJ2138" s="84" t="b">
        <v>0</v>
      </c>
      <c r="AK2138" s="84">
        <v>6</v>
      </c>
      <c r="AL2138" s="90" t="s">
        <v>8228</v>
      </c>
      <c r="AM2138" s="84" t="s">
        <v>251</v>
      </c>
      <c r="AN2138" s="84" t="b">
        <v>0</v>
      </c>
      <c r="AO2138" s="90" t="s">
        <v>8228</v>
      </c>
      <c r="AP2138" s="84" t="s">
        <v>179</v>
      </c>
      <c r="AQ2138" s="84">
        <v>0</v>
      </c>
      <c r="AR2138" s="84">
        <v>0</v>
      </c>
      <c r="AS2138" s="84"/>
      <c r="AT2138" s="84"/>
      <c r="AU2138" s="84"/>
      <c r="AV2138" s="84"/>
      <c r="AW2138" s="84"/>
      <c r="AX2138" s="84"/>
      <c r="AY2138" s="84"/>
      <c r="AZ2138" s="84"/>
    </row>
    <row r="2139" spans="1:52" x14ac:dyDescent="0.25">
      <c r="A2139" s="69" t="s">
        <v>2005</v>
      </c>
      <c r="B2139" s="69" t="s">
        <v>2050</v>
      </c>
      <c r="C2139" s="70"/>
      <c r="D2139" s="71"/>
      <c r="E2139" s="72"/>
      <c r="F2139" s="73"/>
      <c r="G2139" s="70"/>
      <c r="H2139" s="74"/>
      <c r="I2139" s="75"/>
      <c r="J2139" s="75"/>
      <c r="K2139" s="36"/>
      <c r="L2139" s="82"/>
      <c r="M2139" s="82"/>
      <c r="N2139" s="77"/>
      <c r="O2139" s="84" t="s">
        <v>233</v>
      </c>
      <c r="P2139" s="86">
        <v>43168.064745370371</v>
      </c>
      <c r="Q2139" s="84" t="s">
        <v>2706</v>
      </c>
      <c r="R2139" s="84"/>
      <c r="S2139" s="84"/>
      <c r="T2139" s="84"/>
      <c r="U2139" s="84"/>
      <c r="V2139" s="87" t="s">
        <v>5110</v>
      </c>
      <c r="W2139" s="86">
        <v>43168.064745370371</v>
      </c>
      <c r="X2139" s="87" t="s">
        <v>6651</v>
      </c>
      <c r="Y2139" s="84"/>
      <c r="Z2139" s="84"/>
      <c r="AA2139" s="90" t="s">
        <v>8230</v>
      </c>
      <c r="AB2139" s="84"/>
      <c r="AC2139" s="84" t="b">
        <v>0</v>
      </c>
      <c r="AD2139" s="84">
        <v>0</v>
      </c>
      <c r="AE2139" s="90" t="s">
        <v>243</v>
      </c>
      <c r="AF2139" s="84" t="b">
        <v>0</v>
      </c>
      <c r="AG2139" s="84" t="s">
        <v>8486</v>
      </c>
      <c r="AH2139" s="84"/>
      <c r="AI2139" s="90" t="s">
        <v>243</v>
      </c>
      <c r="AJ2139" s="84" t="b">
        <v>0</v>
      </c>
      <c r="AK2139" s="84">
        <v>1315</v>
      </c>
      <c r="AL2139" s="90" t="s">
        <v>8280</v>
      </c>
      <c r="AM2139" s="84" t="s">
        <v>252</v>
      </c>
      <c r="AN2139" s="84" t="b">
        <v>0</v>
      </c>
      <c r="AO2139" s="90" t="s">
        <v>8280</v>
      </c>
      <c r="AP2139" s="84" t="s">
        <v>179</v>
      </c>
      <c r="AQ2139" s="84">
        <v>0</v>
      </c>
      <c r="AR2139" s="84">
        <v>0</v>
      </c>
      <c r="AS2139" s="84"/>
      <c r="AT2139" s="84"/>
      <c r="AU2139" s="84"/>
      <c r="AV2139" s="84"/>
      <c r="AW2139" s="84"/>
      <c r="AX2139" s="84"/>
      <c r="AY2139" s="84"/>
      <c r="AZ2139" s="84"/>
    </row>
    <row r="2140" spans="1:52" x14ac:dyDescent="0.25">
      <c r="A2140" s="69" t="s">
        <v>2006</v>
      </c>
      <c r="B2140" s="69" t="s">
        <v>2006</v>
      </c>
      <c r="C2140" s="70"/>
      <c r="D2140" s="71"/>
      <c r="E2140" s="72"/>
      <c r="F2140" s="73"/>
      <c r="G2140" s="70"/>
      <c r="H2140" s="74"/>
      <c r="I2140" s="75"/>
      <c r="J2140" s="75"/>
      <c r="K2140" s="36"/>
      <c r="L2140" s="82"/>
      <c r="M2140" s="82"/>
      <c r="N2140" s="77"/>
      <c r="O2140" s="84" t="s">
        <v>179</v>
      </c>
      <c r="P2140" s="86">
        <v>43168.064780092594</v>
      </c>
      <c r="Q2140" s="84" t="s">
        <v>3145</v>
      </c>
      <c r="R2140" s="84"/>
      <c r="S2140" s="84"/>
      <c r="T2140" s="84" t="s">
        <v>3547</v>
      </c>
      <c r="U2140" s="84"/>
      <c r="V2140" s="87" t="s">
        <v>5111</v>
      </c>
      <c r="W2140" s="86">
        <v>43168.064780092594</v>
      </c>
      <c r="X2140" s="87" t="s">
        <v>6652</v>
      </c>
      <c r="Y2140" s="84"/>
      <c r="Z2140" s="84"/>
      <c r="AA2140" s="90" t="s">
        <v>8231</v>
      </c>
      <c r="AB2140" s="84"/>
      <c r="AC2140" s="84" t="b">
        <v>0</v>
      </c>
      <c r="AD2140" s="84">
        <v>0</v>
      </c>
      <c r="AE2140" s="90" t="s">
        <v>243</v>
      </c>
      <c r="AF2140" s="84" t="b">
        <v>0</v>
      </c>
      <c r="AG2140" s="84" t="s">
        <v>248</v>
      </c>
      <c r="AH2140" s="84"/>
      <c r="AI2140" s="90" t="s">
        <v>243</v>
      </c>
      <c r="AJ2140" s="84" t="b">
        <v>0</v>
      </c>
      <c r="AK2140" s="84">
        <v>0</v>
      </c>
      <c r="AL2140" s="90" t="s">
        <v>243</v>
      </c>
      <c r="AM2140" s="84" t="s">
        <v>251</v>
      </c>
      <c r="AN2140" s="84" t="b">
        <v>0</v>
      </c>
      <c r="AO2140" s="90" t="s">
        <v>8231</v>
      </c>
      <c r="AP2140" s="84" t="s">
        <v>179</v>
      </c>
      <c r="AQ2140" s="84">
        <v>0</v>
      </c>
      <c r="AR2140" s="84">
        <v>0</v>
      </c>
      <c r="AS2140" s="84"/>
      <c r="AT2140" s="84"/>
      <c r="AU2140" s="84"/>
      <c r="AV2140" s="84"/>
      <c r="AW2140" s="84"/>
      <c r="AX2140" s="84"/>
      <c r="AY2140" s="84"/>
      <c r="AZ2140" s="84"/>
    </row>
    <row r="2141" spans="1:52" x14ac:dyDescent="0.25">
      <c r="A2141" s="69" t="s">
        <v>2007</v>
      </c>
      <c r="B2141" s="69" t="s">
        <v>2007</v>
      </c>
      <c r="C2141" s="70"/>
      <c r="D2141" s="71"/>
      <c r="E2141" s="72"/>
      <c r="F2141" s="73"/>
      <c r="G2141" s="70"/>
      <c r="H2141" s="74"/>
      <c r="I2141" s="75"/>
      <c r="J2141" s="75"/>
      <c r="K2141" s="36"/>
      <c r="L2141" s="82"/>
      <c r="M2141" s="82"/>
      <c r="N2141" s="77"/>
      <c r="O2141" s="84" t="s">
        <v>179</v>
      </c>
      <c r="P2141" s="86">
        <v>43166.586087962962</v>
      </c>
      <c r="Q2141" s="84" t="s">
        <v>3146</v>
      </c>
      <c r="R2141" s="84"/>
      <c r="S2141" s="84"/>
      <c r="T2141" s="84" t="s">
        <v>3613</v>
      </c>
      <c r="U2141" s="84"/>
      <c r="V2141" s="87" t="s">
        <v>5112</v>
      </c>
      <c r="W2141" s="86">
        <v>43166.586087962962</v>
      </c>
      <c r="X2141" s="87" t="s">
        <v>6653</v>
      </c>
      <c r="Y2141" s="84"/>
      <c r="Z2141" s="84"/>
      <c r="AA2141" s="90" t="s">
        <v>8232</v>
      </c>
      <c r="AB2141" s="90" t="s">
        <v>8408</v>
      </c>
      <c r="AC2141" s="84" t="b">
        <v>0</v>
      </c>
      <c r="AD2141" s="84">
        <v>411</v>
      </c>
      <c r="AE2141" s="90" t="s">
        <v>8483</v>
      </c>
      <c r="AF2141" s="84" t="b">
        <v>0</v>
      </c>
      <c r="AG2141" s="84" t="s">
        <v>523</v>
      </c>
      <c r="AH2141" s="84"/>
      <c r="AI2141" s="90" t="s">
        <v>243</v>
      </c>
      <c r="AJ2141" s="84" t="b">
        <v>0</v>
      </c>
      <c r="AK2141" s="84">
        <v>285</v>
      </c>
      <c r="AL2141" s="90" t="s">
        <v>243</v>
      </c>
      <c r="AM2141" s="84" t="s">
        <v>252</v>
      </c>
      <c r="AN2141" s="84" t="b">
        <v>0</v>
      </c>
      <c r="AO2141" s="90" t="s">
        <v>8408</v>
      </c>
      <c r="AP2141" s="84" t="s">
        <v>270</v>
      </c>
      <c r="AQ2141" s="84">
        <v>0</v>
      </c>
      <c r="AR2141" s="84">
        <v>0</v>
      </c>
      <c r="AS2141" s="84"/>
      <c r="AT2141" s="84"/>
      <c r="AU2141" s="84"/>
      <c r="AV2141" s="84"/>
      <c r="AW2141" s="84"/>
      <c r="AX2141" s="84"/>
      <c r="AY2141" s="84"/>
      <c r="AZ2141" s="84"/>
    </row>
    <row r="2142" spans="1:52" x14ac:dyDescent="0.25">
      <c r="A2142" s="69" t="s">
        <v>2008</v>
      </c>
      <c r="B2142" s="69" t="s">
        <v>2007</v>
      </c>
      <c r="C2142" s="70"/>
      <c r="D2142" s="71"/>
      <c r="E2142" s="72"/>
      <c r="F2142" s="73"/>
      <c r="G2142" s="70"/>
      <c r="H2142" s="74"/>
      <c r="I2142" s="75"/>
      <c r="J2142" s="75"/>
      <c r="K2142" s="36"/>
      <c r="L2142" s="82"/>
      <c r="M2142" s="82"/>
      <c r="N2142" s="77"/>
      <c r="O2142" s="84" t="s">
        <v>233</v>
      </c>
      <c r="P2142" s="86">
        <v>43168.064780092594</v>
      </c>
      <c r="Q2142" s="84" t="s">
        <v>2499</v>
      </c>
      <c r="R2142" s="84"/>
      <c r="S2142" s="84"/>
      <c r="T2142" s="84" t="s">
        <v>3613</v>
      </c>
      <c r="U2142" s="84"/>
      <c r="V2142" s="87" t="s">
        <v>5113</v>
      </c>
      <c r="W2142" s="86">
        <v>43168.064780092594</v>
      </c>
      <c r="X2142" s="87" t="s">
        <v>6654</v>
      </c>
      <c r="Y2142" s="84"/>
      <c r="Z2142" s="84"/>
      <c r="AA2142" s="90" t="s">
        <v>8233</v>
      </c>
      <c r="AB2142" s="84"/>
      <c r="AC2142" s="84" t="b">
        <v>0</v>
      </c>
      <c r="AD2142" s="84">
        <v>0</v>
      </c>
      <c r="AE2142" s="90" t="s">
        <v>243</v>
      </c>
      <c r="AF2142" s="84" t="b">
        <v>0</v>
      </c>
      <c r="AG2142" s="84" t="s">
        <v>523</v>
      </c>
      <c r="AH2142" s="84"/>
      <c r="AI2142" s="90" t="s">
        <v>243</v>
      </c>
      <c r="AJ2142" s="84" t="b">
        <v>0</v>
      </c>
      <c r="AK2142" s="84">
        <v>285</v>
      </c>
      <c r="AL2142" s="90" t="s">
        <v>8232</v>
      </c>
      <c r="AM2142" s="84" t="s">
        <v>255</v>
      </c>
      <c r="AN2142" s="84" t="b">
        <v>0</v>
      </c>
      <c r="AO2142" s="90" t="s">
        <v>8232</v>
      </c>
      <c r="AP2142" s="84" t="s">
        <v>179</v>
      </c>
      <c r="AQ2142" s="84">
        <v>0</v>
      </c>
      <c r="AR2142" s="84">
        <v>0</v>
      </c>
      <c r="AS2142" s="84"/>
      <c r="AT2142" s="84"/>
      <c r="AU2142" s="84"/>
      <c r="AV2142" s="84"/>
      <c r="AW2142" s="84"/>
      <c r="AX2142" s="84"/>
      <c r="AY2142" s="84"/>
      <c r="AZ2142" s="84"/>
    </row>
    <row r="2143" spans="1:52" x14ac:dyDescent="0.25">
      <c r="A2143" s="69" t="s">
        <v>1917</v>
      </c>
      <c r="B2143" s="69" t="s">
        <v>1917</v>
      </c>
      <c r="C2143" s="70"/>
      <c r="D2143" s="71"/>
      <c r="E2143" s="72"/>
      <c r="F2143" s="73"/>
      <c r="G2143" s="70"/>
      <c r="H2143" s="74"/>
      <c r="I2143" s="75"/>
      <c r="J2143" s="75"/>
      <c r="K2143" s="36"/>
      <c r="L2143" s="82"/>
      <c r="M2143" s="82"/>
      <c r="N2143" s="77"/>
      <c r="O2143" s="84" t="s">
        <v>179</v>
      </c>
      <c r="P2143" s="86">
        <v>43167.927129629628</v>
      </c>
      <c r="Q2143" s="84" t="s">
        <v>3147</v>
      </c>
      <c r="R2143" s="84"/>
      <c r="S2143" s="84"/>
      <c r="T2143" s="84" t="s">
        <v>3847</v>
      </c>
      <c r="U2143" s="84"/>
      <c r="V2143" s="87" t="s">
        <v>5040</v>
      </c>
      <c r="W2143" s="86">
        <v>43167.927129629628</v>
      </c>
      <c r="X2143" s="87" t="s">
        <v>6655</v>
      </c>
      <c r="Y2143" s="84"/>
      <c r="Z2143" s="84"/>
      <c r="AA2143" s="90" t="s">
        <v>8234</v>
      </c>
      <c r="AB2143" s="84"/>
      <c r="AC2143" s="84" t="b">
        <v>0</v>
      </c>
      <c r="AD2143" s="84">
        <v>50</v>
      </c>
      <c r="AE2143" s="90" t="s">
        <v>243</v>
      </c>
      <c r="AF2143" s="84" t="b">
        <v>0</v>
      </c>
      <c r="AG2143" s="84" t="s">
        <v>248</v>
      </c>
      <c r="AH2143" s="84"/>
      <c r="AI2143" s="90" t="s">
        <v>243</v>
      </c>
      <c r="AJ2143" s="84" t="b">
        <v>0</v>
      </c>
      <c r="AK2143" s="84">
        <v>30</v>
      </c>
      <c r="AL2143" s="90" t="s">
        <v>243</v>
      </c>
      <c r="AM2143" s="84" t="s">
        <v>260</v>
      </c>
      <c r="AN2143" s="84" t="b">
        <v>0</v>
      </c>
      <c r="AO2143" s="90" t="s">
        <v>8234</v>
      </c>
      <c r="AP2143" s="84" t="s">
        <v>270</v>
      </c>
      <c r="AQ2143" s="84">
        <v>0</v>
      </c>
      <c r="AR2143" s="84">
        <v>0</v>
      </c>
      <c r="AS2143" s="84"/>
      <c r="AT2143" s="84"/>
      <c r="AU2143" s="84"/>
      <c r="AV2143" s="84"/>
      <c r="AW2143" s="84"/>
      <c r="AX2143" s="84"/>
      <c r="AY2143" s="84"/>
      <c r="AZ2143" s="84"/>
    </row>
    <row r="2144" spans="1:52" x14ac:dyDescent="0.25">
      <c r="A2144" s="69" t="s">
        <v>1917</v>
      </c>
      <c r="B2144" s="69" t="s">
        <v>1917</v>
      </c>
      <c r="C2144" s="70"/>
      <c r="D2144" s="71"/>
      <c r="E2144" s="72"/>
      <c r="F2144" s="73"/>
      <c r="G2144" s="70"/>
      <c r="H2144" s="74"/>
      <c r="I2144" s="75"/>
      <c r="J2144" s="75"/>
      <c r="K2144" s="36"/>
      <c r="L2144" s="82"/>
      <c r="M2144" s="82"/>
      <c r="N2144" s="77"/>
      <c r="O2144" s="84" t="s">
        <v>179</v>
      </c>
      <c r="P2144" s="86">
        <v>43167.979259259257</v>
      </c>
      <c r="Q2144" s="84" t="s">
        <v>3148</v>
      </c>
      <c r="R2144" s="87" t="s">
        <v>3216</v>
      </c>
      <c r="S2144" s="84" t="s">
        <v>3437</v>
      </c>
      <c r="T2144" s="84" t="s">
        <v>3848</v>
      </c>
      <c r="U2144" s="84"/>
      <c r="V2144" s="87" t="s">
        <v>5040</v>
      </c>
      <c r="W2144" s="86">
        <v>43167.979259259257</v>
      </c>
      <c r="X2144" s="87" t="s">
        <v>6656</v>
      </c>
      <c r="Y2144" s="84"/>
      <c r="Z2144" s="84"/>
      <c r="AA2144" s="90" t="s">
        <v>8235</v>
      </c>
      <c r="AB2144" s="84"/>
      <c r="AC2144" s="84" t="b">
        <v>0</v>
      </c>
      <c r="AD2144" s="84">
        <v>8</v>
      </c>
      <c r="AE2144" s="90" t="s">
        <v>243</v>
      </c>
      <c r="AF2144" s="84" t="b">
        <v>0</v>
      </c>
      <c r="AG2144" s="84" t="s">
        <v>248</v>
      </c>
      <c r="AH2144" s="84"/>
      <c r="AI2144" s="90" t="s">
        <v>243</v>
      </c>
      <c r="AJ2144" s="84" t="b">
        <v>0</v>
      </c>
      <c r="AK2144" s="84">
        <v>13</v>
      </c>
      <c r="AL2144" s="90" t="s">
        <v>243</v>
      </c>
      <c r="AM2144" s="84" t="s">
        <v>260</v>
      </c>
      <c r="AN2144" s="84" t="b">
        <v>0</v>
      </c>
      <c r="AO2144" s="90" t="s">
        <v>8235</v>
      </c>
      <c r="AP2144" s="84" t="s">
        <v>270</v>
      </c>
      <c r="AQ2144" s="84">
        <v>0</v>
      </c>
      <c r="AR2144" s="84">
        <v>0</v>
      </c>
      <c r="AS2144" s="84"/>
      <c r="AT2144" s="84"/>
      <c r="AU2144" s="84"/>
      <c r="AV2144" s="84"/>
      <c r="AW2144" s="84"/>
      <c r="AX2144" s="84"/>
      <c r="AY2144" s="84"/>
      <c r="AZ2144" s="84"/>
    </row>
    <row r="2145" spans="1:52" x14ac:dyDescent="0.25">
      <c r="A2145" s="69" t="s">
        <v>1917</v>
      </c>
      <c r="B2145" s="69" t="s">
        <v>1917</v>
      </c>
      <c r="C2145" s="70"/>
      <c r="D2145" s="71"/>
      <c r="E2145" s="72"/>
      <c r="F2145" s="73"/>
      <c r="G2145" s="70"/>
      <c r="H2145" s="74"/>
      <c r="I2145" s="75"/>
      <c r="J2145" s="75"/>
      <c r="K2145" s="36"/>
      <c r="L2145" s="82"/>
      <c r="M2145" s="82"/>
      <c r="N2145" s="77"/>
      <c r="O2145" s="84" t="s">
        <v>179</v>
      </c>
      <c r="P2145" s="86">
        <v>43167.750324074077</v>
      </c>
      <c r="Q2145" s="84" t="s">
        <v>3149</v>
      </c>
      <c r="R2145" s="87" t="s">
        <v>3216</v>
      </c>
      <c r="S2145" s="84" t="s">
        <v>3437</v>
      </c>
      <c r="T2145" s="84" t="s">
        <v>3849</v>
      </c>
      <c r="U2145" s="84"/>
      <c r="V2145" s="87" t="s">
        <v>5040</v>
      </c>
      <c r="W2145" s="86">
        <v>43167.750324074077</v>
      </c>
      <c r="X2145" s="87" t="s">
        <v>6657</v>
      </c>
      <c r="Y2145" s="84"/>
      <c r="Z2145" s="84"/>
      <c r="AA2145" s="90" t="s">
        <v>8236</v>
      </c>
      <c r="AB2145" s="84"/>
      <c r="AC2145" s="84" t="b">
        <v>0</v>
      </c>
      <c r="AD2145" s="84">
        <v>34</v>
      </c>
      <c r="AE2145" s="90" t="s">
        <v>243</v>
      </c>
      <c r="AF2145" s="84" t="b">
        <v>0</v>
      </c>
      <c r="AG2145" s="84" t="s">
        <v>248</v>
      </c>
      <c r="AH2145" s="84"/>
      <c r="AI2145" s="90" t="s">
        <v>243</v>
      </c>
      <c r="AJ2145" s="84" t="b">
        <v>0</v>
      </c>
      <c r="AK2145" s="84">
        <v>32</v>
      </c>
      <c r="AL2145" s="90" t="s">
        <v>243</v>
      </c>
      <c r="AM2145" s="84" t="s">
        <v>260</v>
      </c>
      <c r="AN2145" s="84" t="b">
        <v>0</v>
      </c>
      <c r="AO2145" s="90" t="s">
        <v>8236</v>
      </c>
      <c r="AP2145" s="84" t="s">
        <v>270</v>
      </c>
      <c r="AQ2145" s="84">
        <v>0</v>
      </c>
      <c r="AR2145" s="84">
        <v>0</v>
      </c>
      <c r="AS2145" s="84"/>
      <c r="AT2145" s="84"/>
      <c r="AU2145" s="84"/>
      <c r="AV2145" s="84"/>
      <c r="AW2145" s="84"/>
      <c r="AX2145" s="84"/>
      <c r="AY2145" s="84"/>
      <c r="AZ2145" s="84"/>
    </row>
    <row r="2146" spans="1:52" x14ac:dyDescent="0.25">
      <c r="A2146" s="69" t="s">
        <v>1917</v>
      </c>
      <c r="B2146" s="69" t="s">
        <v>1917</v>
      </c>
      <c r="C2146" s="70"/>
      <c r="D2146" s="71"/>
      <c r="E2146" s="72"/>
      <c r="F2146" s="73"/>
      <c r="G2146" s="70"/>
      <c r="H2146" s="74"/>
      <c r="I2146" s="75"/>
      <c r="J2146" s="75"/>
      <c r="K2146" s="36"/>
      <c r="L2146" s="82"/>
      <c r="M2146" s="82"/>
      <c r="N2146" s="77"/>
      <c r="O2146" s="84" t="s">
        <v>179</v>
      </c>
      <c r="P2146" s="86">
        <v>43166.711909722224</v>
      </c>
      <c r="Q2146" s="84" t="s">
        <v>3150</v>
      </c>
      <c r="R2146" s="84"/>
      <c r="S2146" s="84"/>
      <c r="T2146" s="84" t="s">
        <v>3850</v>
      </c>
      <c r="U2146" s="84"/>
      <c r="V2146" s="87" t="s">
        <v>5040</v>
      </c>
      <c r="W2146" s="86">
        <v>43166.711909722224</v>
      </c>
      <c r="X2146" s="87" t="s">
        <v>6658</v>
      </c>
      <c r="Y2146" s="84"/>
      <c r="Z2146" s="84"/>
      <c r="AA2146" s="90" t="s">
        <v>8237</v>
      </c>
      <c r="AB2146" s="84"/>
      <c r="AC2146" s="84" t="b">
        <v>0</v>
      </c>
      <c r="AD2146" s="84">
        <v>1408</v>
      </c>
      <c r="AE2146" s="90" t="s">
        <v>243</v>
      </c>
      <c r="AF2146" s="84" t="b">
        <v>0</v>
      </c>
      <c r="AG2146" s="84" t="s">
        <v>248</v>
      </c>
      <c r="AH2146" s="84"/>
      <c r="AI2146" s="90" t="s">
        <v>243</v>
      </c>
      <c r="AJ2146" s="84" t="b">
        <v>0</v>
      </c>
      <c r="AK2146" s="84">
        <v>711</v>
      </c>
      <c r="AL2146" s="90" t="s">
        <v>243</v>
      </c>
      <c r="AM2146" s="84" t="s">
        <v>260</v>
      </c>
      <c r="AN2146" s="84" t="b">
        <v>0</v>
      </c>
      <c r="AO2146" s="90" t="s">
        <v>8237</v>
      </c>
      <c r="AP2146" s="84" t="s">
        <v>270</v>
      </c>
      <c r="AQ2146" s="84">
        <v>0</v>
      </c>
      <c r="AR2146" s="84">
        <v>0</v>
      </c>
      <c r="AS2146" s="84"/>
      <c r="AT2146" s="84"/>
      <c r="AU2146" s="84"/>
      <c r="AV2146" s="84"/>
      <c r="AW2146" s="84"/>
      <c r="AX2146" s="84"/>
      <c r="AY2146" s="84"/>
      <c r="AZ2146" s="84"/>
    </row>
    <row r="2147" spans="1:52" x14ac:dyDescent="0.25">
      <c r="A2147" s="69" t="s">
        <v>2009</v>
      </c>
      <c r="B2147" s="69" t="s">
        <v>1917</v>
      </c>
      <c r="C2147" s="70"/>
      <c r="D2147" s="71"/>
      <c r="E2147" s="72"/>
      <c r="F2147" s="73"/>
      <c r="G2147" s="70"/>
      <c r="H2147" s="74"/>
      <c r="I2147" s="75"/>
      <c r="J2147" s="75"/>
      <c r="K2147" s="36"/>
      <c r="L2147" s="82"/>
      <c r="M2147" s="82"/>
      <c r="N2147" s="77"/>
      <c r="O2147" s="84" t="s">
        <v>233</v>
      </c>
      <c r="P2147" s="86">
        <v>43168.064791666664</v>
      </c>
      <c r="Q2147" s="84" t="s">
        <v>3151</v>
      </c>
      <c r="R2147" s="84"/>
      <c r="S2147" s="84"/>
      <c r="T2147" s="84"/>
      <c r="U2147" s="84"/>
      <c r="V2147" s="87" t="s">
        <v>5114</v>
      </c>
      <c r="W2147" s="86">
        <v>43168.064791666664</v>
      </c>
      <c r="X2147" s="87" t="s">
        <v>6659</v>
      </c>
      <c r="Y2147" s="84"/>
      <c r="Z2147" s="84"/>
      <c r="AA2147" s="90" t="s">
        <v>8238</v>
      </c>
      <c r="AB2147" s="84"/>
      <c r="AC2147" s="84" t="b">
        <v>0</v>
      </c>
      <c r="AD2147" s="84">
        <v>0</v>
      </c>
      <c r="AE2147" s="90" t="s">
        <v>243</v>
      </c>
      <c r="AF2147" s="84" t="b">
        <v>0</v>
      </c>
      <c r="AG2147" s="84" t="s">
        <v>248</v>
      </c>
      <c r="AH2147" s="84"/>
      <c r="AI2147" s="90" t="s">
        <v>243</v>
      </c>
      <c r="AJ2147" s="84" t="b">
        <v>0</v>
      </c>
      <c r="AK2147" s="84">
        <v>711</v>
      </c>
      <c r="AL2147" s="90" t="s">
        <v>8237</v>
      </c>
      <c r="AM2147" s="84" t="s">
        <v>252</v>
      </c>
      <c r="AN2147" s="84" t="b">
        <v>0</v>
      </c>
      <c r="AO2147" s="90" t="s">
        <v>8237</v>
      </c>
      <c r="AP2147" s="84" t="s">
        <v>179</v>
      </c>
      <c r="AQ2147" s="84">
        <v>0</v>
      </c>
      <c r="AR2147" s="84">
        <v>0</v>
      </c>
      <c r="AS2147" s="84"/>
      <c r="AT2147" s="84"/>
      <c r="AU2147" s="84"/>
      <c r="AV2147" s="84"/>
      <c r="AW2147" s="84"/>
      <c r="AX2147" s="84"/>
      <c r="AY2147" s="84"/>
      <c r="AZ2147" s="84"/>
    </row>
    <row r="2148" spans="1:52" x14ac:dyDescent="0.25">
      <c r="A2148" s="69" t="s">
        <v>2010</v>
      </c>
      <c r="B2148" s="69" t="s">
        <v>1598</v>
      </c>
      <c r="C2148" s="70"/>
      <c r="D2148" s="71"/>
      <c r="E2148" s="72"/>
      <c r="F2148" s="73"/>
      <c r="G2148" s="70"/>
      <c r="H2148" s="74"/>
      <c r="I2148" s="75"/>
      <c r="J2148" s="75"/>
      <c r="K2148" s="36"/>
      <c r="L2148" s="82"/>
      <c r="M2148" s="82"/>
      <c r="N2148" s="77"/>
      <c r="O2148" s="84" t="s">
        <v>233</v>
      </c>
      <c r="P2148" s="86">
        <v>43168.064803240741</v>
      </c>
      <c r="Q2148" s="84" t="s">
        <v>2926</v>
      </c>
      <c r="R2148" s="84"/>
      <c r="S2148" s="84"/>
      <c r="T2148" s="84" t="s">
        <v>3768</v>
      </c>
      <c r="U2148" s="84"/>
      <c r="V2148" s="87" t="s">
        <v>5115</v>
      </c>
      <c r="W2148" s="86">
        <v>43168.064803240741</v>
      </c>
      <c r="X2148" s="87" t="s">
        <v>6660</v>
      </c>
      <c r="Y2148" s="84"/>
      <c r="Z2148" s="84"/>
      <c r="AA2148" s="90" t="s">
        <v>8239</v>
      </c>
      <c r="AB2148" s="84"/>
      <c r="AC2148" s="84" t="b">
        <v>0</v>
      </c>
      <c r="AD2148" s="84">
        <v>0</v>
      </c>
      <c r="AE2148" s="90" t="s">
        <v>243</v>
      </c>
      <c r="AF2148" s="84" t="b">
        <v>0</v>
      </c>
      <c r="AG2148" s="84" t="s">
        <v>250</v>
      </c>
      <c r="AH2148" s="84"/>
      <c r="AI2148" s="90" t="s">
        <v>243</v>
      </c>
      <c r="AJ2148" s="84" t="b">
        <v>0</v>
      </c>
      <c r="AK2148" s="84">
        <v>11</v>
      </c>
      <c r="AL2148" s="90" t="s">
        <v>7756</v>
      </c>
      <c r="AM2148" s="84" t="s">
        <v>253</v>
      </c>
      <c r="AN2148" s="84" t="b">
        <v>0</v>
      </c>
      <c r="AO2148" s="90" t="s">
        <v>7756</v>
      </c>
      <c r="AP2148" s="84" t="s">
        <v>179</v>
      </c>
      <c r="AQ2148" s="84">
        <v>0</v>
      </c>
      <c r="AR2148" s="84">
        <v>0</v>
      </c>
      <c r="AS2148" s="84"/>
      <c r="AT2148" s="84"/>
      <c r="AU2148" s="84"/>
      <c r="AV2148" s="84"/>
      <c r="AW2148" s="84"/>
      <c r="AX2148" s="84"/>
      <c r="AY2148" s="84"/>
      <c r="AZ2148" s="84"/>
    </row>
    <row r="2149" spans="1:52" x14ac:dyDescent="0.25">
      <c r="A2149" s="69" t="s">
        <v>2011</v>
      </c>
      <c r="B2149" s="69" t="s">
        <v>2030</v>
      </c>
      <c r="C2149" s="70"/>
      <c r="D2149" s="71"/>
      <c r="E2149" s="72"/>
      <c r="F2149" s="73"/>
      <c r="G2149" s="70"/>
      <c r="H2149" s="74"/>
      <c r="I2149" s="75"/>
      <c r="J2149" s="75"/>
      <c r="K2149" s="36"/>
      <c r="L2149" s="82"/>
      <c r="M2149" s="82"/>
      <c r="N2149" s="77"/>
      <c r="O2149" s="84" t="s">
        <v>233</v>
      </c>
      <c r="P2149" s="86">
        <v>43168.064803240741</v>
      </c>
      <c r="Q2149" s="84" t="s">
        <v>2479</v>
      </c>
      <c r="R2149" s="84"/>
      <c r="S2149" s="84"/>
      <c r="T2149" s="84"/>
      <c r="U2149" s="84"/>
      <c r="V2149" s="87" t="s">
        <v>5116</v>
      </c>
      <c r="W2149" s="86">
        <v>43168.064803240741</v>
      </c>
      <c r="X2149" s="87" t="s">
        <v>6661</v>
      </c>
      <c r="Y2149" s="84"/>
      <c r="Z2149" s="84"/>
      <c r="AA2149" s="90" t="s">
        <v>8240</v>
      </c>
      <c r="AB2149" s="84"/>
      <c r="AC2149" s="84" t="b">
        <v>0</v>
      </c>
      <c r="AD2149" s="84">
        <v>0</v>
      </c>
      <c r="AE2149" s="90" t="s">
        <v>243</v>
      </c>
      <c r="AF2149" s="84" t="b">
        <v>0</v>
      </c>
      <c r="AG2149" s="84" t="s">
        <v>8486</v>
      </c>
      <c r="AH2149" s="84"/>
      <c r="AI2149" s="90" t="s">
        <v>243</v>
      </c>
      <c r="AJ2149" s="84" t="b">
        <v>0</v>
      </c>
      <c r="AK2149" s="84">
        <v>549</v>
      </c>
      <c r="AL2149" s="90" t="s">
        <v>8260</v>
      </c>
      <c r="AM2149" s="84" t="s">
        <v>251</v>
      </c>
      <c r="AN2149" s="84" t="b">
        <v>0</v>
      </c>
      <c r="AO2149" s="90" t="s">
        <v>8260</v>
      </c>
      <c r="AP2149" s="84" t="s">
        <v>179</v>
      </c>
      <c r="AQ2149" s="84">
        <v>0</v>
      </c>
      <c r="AR2149" s="84">
        <v>0</v>
      </c>
      <c r="AS2149" s="84"/>
      <c r="AT2149" s="84"/>
      <c r="AU2149" s="84"/>
      <c r="AV2149" s="84"/>
      <c r="AW2149" s="84"/>
      <c r="AX2149" s="84"/>
      <c r="AY2149" s="84"/>
      <c r="AZ2149" s="84"/>
    </row>
    <row r="2150" spans="1:52" x14ac:dyDescent="0.25">
      <c r="A2150" s="69" t="s">
        <v>2012</v>
      </c>
      <c r="B2150" s="69" t="s">
        <v>2012</v>
      </c>
      <c r="C2150" s="70"/>
      <c r="D2150" s="71"/>
      <c r="E2150" s="72"/>
      <c r="F2150" s="73"/>
      <c r="G2150" s="70"/>
      <c r="H2150" s="74"/>
      <c r="I2150" s="75"/>
      <c r="J2150" s="75"/>
      <c r="K2150" s="36"/>
      <c r="L2150" s="82"/>
      <c r="M2150" s="82"/>
      <c r="N2150" s="77"/>
      <c r="O2150" s="84" t="s">
        <v>179</v>
      </c>
      <c r="P2150" s="86">
        <v>43166.584155092591</v>
      </c>
      <c r="Q2150" s="84" t="s">
        <v>3152</v>
      </c>
      <c r="R2150" s="84"/>
      <c r="S2150" s="84"/>
      <c r="T2150" s="84" t="s">
        <v>3597</v>
      </c>
      <c r="U2150" s="87" t="s">
        <v>4058</v>
      </c>
      <c r="V2150" s="87" t="s">
        <v>4058</v>
      </c>
      <c r="W2150" s="86">
        <v>43166.584155092591</v>
      </c>
      <c r="X2150" s="87" t="s">
        <v>6662</v>
      </c>
      <c r="Y2150" s="84"/>
      <c r="Z2150" s="84"/>
      <c r="AA2150" s="90" t="s">
        <v>8241</v>
      </c>
      <c r="AB2150" s="84"/>
      <c r="AC2150" s="84" t="b">
        <v>0</v>
      </c>
      <c r="AD2150" s="84">
        <v>154</v>
      </c>
      <c r="AE2150" s="90" t="s">
        <v>243</v>
      </c>
      <c r="AF2150" s="84" t="b">
        <v>0</v>
      </c>
      <c r="AG2150" s="84" t="s">
        <v>8486</v>
      </c>
      <c r="AH2150" s="84"/>
      <c r="AI2150" s="90" t="s">
        <v>243</v>
      </c>
      <c r="AJ2150" s="84" t="b">
        <v>0</v>
      </c>
      <c r="AK2150" s="84">
        <v>1405</v>
      </c>
      <c r="AL2150" s="90" t="s">
        <v>243</v>
      </c>
      <c r="AM2150" s="84" t="s">
        <v>252</v>
      </c>
      <c r="AN2150" s="84" t="b">
        <v>0</v>
      </c>
      <c r="AO2150" s="90" t="s">
        <v>8241</v>
      </c>
      <c r="AP2150" s="84" t="s">
        <v>270</v>
      </c>
      <c r="AQ2150" s="84">
        <v>0</v>
      </c>
      <c r="AR2150" s="84">
        <v>0</v>
      </c>
      <c r="AS2150" s="84"/>
      <c r="AT2150" s="84"/>
      <c r="AU2150" s="84"/>
      <c r="AV2150" s="84"/>
      <c r="AW2150" s="84"/>
      <c r="AX2150" s="84"/>
      <c r="AY2150" s="84"/>
      <c r="AZ2150" s="84"/>
    </row>
    <row r="2151" spans="1:52" x14ac:dyDescent="0.25">
      <c r="A2151" s="69" t="s">
        <v>2013</v>
      </c>
      <c r="B2151" s="69" t="s">
        <v>2012</v>
      </c>
      <c r="C2151" s="70"/>
      <c r="D2151" s="71"/>
      <c r="E2151" s="72"/>
      <c r="F2151" s="73"/>
      <c r="G2151" s="70"/>
      <c r="H2151" s="74"/>
      <c r="I2151" s="75"/>
      <c r="J2151" s="75"/>
      <c r="K2151" s="36"/>
      <c r="L2151" s="82"/>
      <c r="M2151" s="82"/>
      <c r="N2151" s="77"/>
      <c r="O2151" s="84" t="s">
        <v>233</v>
      </c>
      <c r="P2151" s="86">
        <v>43168.064803240741</v>
      </c>
      <c r="Q2151" s="84" t="s">
        <v>2461</v>
      </c>
      <c r="R2151" s="84"/>
      <c r="S2151" s="84"/>
      <c r="T2151" s="84" t="s">
        <v>3597</v>
      </c>
      <c r="U2151" s="84"/>
      <c r="V2151" s="87" t="s">
        <v>5117</v>
      </c>
      <c r="W2151" s="86">
        <v>43168.064803240741</v>
      </c>
      <c r="X2151" s="87" t="s">
        <v>6663</v>
      </c>
      <c r="Y2151" s="84"/>
      <c r="Z2151" s="84"/>
      <c r="AA2151" s="90" t="s">
        <v>8242</v>
      </c>
      <c r="AB2151" s="84"/>
      <c r="AC2151" s="84" t="b">
        <v>0</v>
      </c>
      <c r="AD2151" s="84">
        <v>0</v>
      </c>
      <c r="AE2151" s="90" t="s">
        <v>243</v>
      </c>
      <c r="AF2151" s="84" t="b">
        <v>0</v>
      </c>
      <c r="AG2151" s="84" t="s">
        <v>8486</v>
      </c>
      <c r="AH2151" s="84"/>
      <c r="AI2151" s="90" t="s">
        <v>243</v>
      </c>
      <c r="AJ2151" s="84" t="b">
        <v>0</v>
      </c>
      <c r="AK2151" s="84">
        <v>1405</v>
      </c>
      <c r="AL2151" s="90" t="s">
        <v>8241</v>
      </c>
      <c r="AM2151" s="84" t="s">
        <v>251</v>
      </c>
      <c r="AN2151" s="84" t="b">
        <v>0</v>
      </c>
      <c r="AO2151" s="90" t="s">
        <v>8241</v>
      </c>
      <c r="AP2151" s="84" t="s">
        <v>179</v>
      </c>
      <c r="AQ2151" s="84">
        <v>0</v>
      </c>
      <c r="AR2151" s="84">
        <v>0</v>
      </c>
      <c r="AS2151" s="84"/>
      <c r="AT2151" s="84"/>
      <c r="AU2151" s="84"/>
      <c r="AV2151" s="84"/>
      <c r="AW2151" s="84"/>
      <c r="AX2151" s="84"/>
      <c r="AY2151" s="84"/>
      <c r="AZ2151" s="84"/>
    </row>
    <row r="2152" spans="1:52" x14ac:dyDescent="0.25">
      <c r="A2152" s="69" t="s">
        <v>2014</v>
      </c>
      <c r="B2152" s="69" t="s">
        <v>2095</v>
      </c>
      <c r="C2152" s="70"/>
      <c r="D2152" s="71"/>
      <c r="E2152" s="72"/>
      <c r="F2152" s="73"/>
      <c r="G2152" s="70"/>
      <c r="H2152" s="74"/>
      <c r="I2152" s="75"/>
      <c r="J2152" s="75"/>
      <c r="K2152" s="36"/>
      <c r="L2152" s="82"/>
      <c r="M2152" s="82"/>
      <c r="N2152" s="77"/>
      <c r="O2152" s="84" t="s">
        <v>233</v>
      </c>
      <c r="P2152" s="86">
        <v>43168.064803240741</v>
      </c>
      <c r="Q2152" s="84" t="s">
        <v>2400</v>
      </c>
      <c r="R2152" s="84"/>
      <c r="S2152" s="84"/>
      <c r="T2152" s="84"/>
      <c r="U2152" s="84"/>
      <c r="V2152" s="87" t="s">
        <v>5118</v>
      </c>
      <c r="W2152" s="86">
        <v>43168.064803240741</v>
      </c>
      <c r="X2152" s="87" t="s">
        <v>6664</v>
      </c>
      <c r="Y2152" s="84"/>
      <c r="Z2152" s="84"/>
      <c r="AA2152" s="90" t="s">
        <v>8243</v>
      </c>
      <c r="AB2152" s="84"/>
      <c r="AC2152" s="84" t="b">
        <v>0</v>
      </c>
      <c r="AD2152" s="84">
        <v>0</v>
      </c>
      <c r="AE2152" s="90" t="s">
        <v>243</v>
      </c>
      <c r="AF2152" s="84" t="b">
        <v>0</v>
      </c>
      <c r="AG2152" s="84" t="s">
        <v>532</v>
      </c>
      <c r="AH2152" s="84"/>
      <c r="AI2152" s="90" t="s">
        <v>243</v>
      </c>
      <c r="AJ2152" s="84" t="b">
        <v>0</v>
      </c>
      <c r="AK2152" s="84">
        <v>369</v>
      </c>
      <c r="AL2152" s="90" t="s">
        <v>8332</v>
      </c>
      <c r="AM2152" s="84" t="s">
        <v>251</v>
      </c>
      <c r="AN2152" s="84" t="b">
        <v>0</v>
      </c>
      <c r="AO2152" s="90" t="s">
        <v>8332</v>
      </c>
      <c r="AP2152" s="84" t="s">
        <v>179</v>
      </c>
      <c r="AQ2152" s="84">
        <v>0</v>
      </c>
      <c r="AR2152" s="84">
        <v>0</v>
      </c>
      <c r="AS2152" s="84"/>
      <c r="AT2152" s="84"/>
      <c r="AU2152" s="84"/>
      <c r="AV2152" s="84"/>
      <c r="AW2152" s="84"/>
      <c r="AX2152" s="84"/>
      <c r="AY2152" s="84"/>
      <c r="AZ2152" s="84"/>
    </row>
    <row r="2153" spans="1:52" x14ac:dyDescent="0.25">
      <c r="A2153" s="69" t="s">
        <v>2015</v>
      </c>
      <c r="B2153" s="69" t="s">
        <v>2015</v>
      </c>
      <c r="C2153" s="70"/>
      <c r="D2153" s="71"/>
      <c r="E2153" s="72"/>
      <c r="F2153" s="73"/>
      <c r="G2153" s="70"/>
      <c r="H2153" s="74"/>
      <c r="I2153" s="75"/>
      <c r="J2153" s="75"/>
      <c r="K2153" s="36"/>
      <c r="L2153" s="82"/>
      <c r="M2153" s="82"/>
      <c r="N2153" s="77"/>
      <c r="O2153" s="84" t="s">
        <v>179</v>
      </c>
      <c r="P2153" s="86">
        <v>43168.064814814818</v>
      </c>
      <c r="Q2153" s="84" t="s">
        <v>3153</v>
      </c>
      <c r="R2153" s="87" t="s">
        <v>3415</v>
      </c>
      <c r="S2153" s="84" t="s">
        <v>3539</v>
      </c>
      <c r="T2153" s="84" t="s">
        <v>3792</v>
      </c>
      <c r="U2153" s="84"/>
      <c r="V2153" s="87" t="s">
        <v>5119</v>
      </c>
      <c r="W2153" s="86">
        <v>43168.064814814818</v>
      </c>
      <c r="X2153" s="87" t="s">
        <v>6665</v>
      </c>
      <c r="Y2153" s="84"/>
      <c r="Z2153" s="84"/>
      <c r="AA2153" s="90" t="s">
        <v>8244</v>
      </c>
      <c r="AB2153" s="84"/>
      <c r="AC2153" s="84" t="b">
        <v>0</v>
      </c>
      <c r="AD2153" s="84">
        <v>0</v>
      </c>
      <c r="AE2153" s="90" t="s">
        <v>243</v>
      </c>
      <c r="AF2153" s="84" t="b">
        <v>0</v>
      </c>
      <c r="AG2153" s="84" t="s">
        <v>522</v>
      </c>
      <c r="AH2153" s="84"/>
      <c r="AI2153" s="90" t="s">
        <v>243</v>
      </c>
      <c r="AJ2153" s="84" t="b">
        <v>0</v>
      </c>
      <c r="AK2153" s="84">
        <v>0</v>
      </c>
      <c r="AL2153" s="90" t="s">
        <v>243</v>
      </c>
      <c r="AM2153" s="84" t="s">
        <v>252</v>
      </c>
      <c r="AN2153" s="84" t="b">
        <v>0</v>
      </c>
      <c r="AO2153" s="90" t="s">
        <v>8244</v>
      </c>
      <c r="AP2153" s="84" t="s">
        <v>179</v>
      </c>
      <c r="AQ2153" s="84">
        <v>0</v>
      </c>
      <c r="AR2153" s="84">
        <v>0</v>
      </c>
      <c r="AS2153" s="84"/>
      <c r="AT2153" s="84"/>
      <c r="AU2153" s="84"/>
      <c r="AV2153" s="84"/>
      <c r="AW2153" s="84"/>
      <c r="AX2153" s="84"/>
      <c r="AY2153" s="84"/>
      <c r="AZ2153" s="84"/>
    </row>
    <row r="2154" spans="1:52" x14ac:dyDescent="0.25">
      <c r="A2154" s="69" t="s">
        <v>2016</v>
      </c>
      <c r="B2154" s="69" t="s">
        <v>2016</v>
      </c>
      <c r="C2154" s="70"/>
      <c r="D2154" s="71"/>
      <c r="E2154" s="72"/>
      <c r="F2154" s="73"/>
      <c r="G2154" s="70"/>
      <c r="H2154" s="74"/>
      <c r="I2154" s="75"/>
      <c r="J2154" s="75"/>
      <c r="K2154" s="36"/>
      <c r="L2154" s="82"/>
      <c r="M2154" s="82"/>
      <c r="N2154" s="77"/>
      <c r="O2154" s="84" t="s">
        <v>179</v>
      </c>
      <c r="P2154" s="86">
        <v>43168.048946759256</v>
      </c>
      <c r="Q2154" s="84" t="s">
        <v>3154</v>
      </c>
      <c r="R2154" s="87" t="s">
        <v>3416</v>
      </c>
      <c r="S2154" s="84" t="s">
        <v>3449</v>
      </c>
      <c r="T2154" s="84" t="s">
        <v>3604</v>
      </c>
      <c r="U2154" s="84"/>
      <c r="V2154" s="87" t="s">
        <v>5120</v>
      </c>
      <c r="W2154" s="86">
        <v>43168.048946759256</v>
      </c>
      <c r="X2154" s="87" t="s">
        <v>6666</v>
      </c>
      <c r="Y2154" s="84"/>
      <c r="Z2154" s="84"/>
      <c r="AA2154" s="90" t="s">
        <v>8245</v>
      </c>
      <c r="AB2154" s="84"/>
      <c r="AC2154" s="84" t="b">
        <v>0</v>
      </c>
      <c r="AD2154" s="84">
        <v>5</v>
      </c>
      <c r="AE2154" s="90" t="s">
        <v>243</v>
      </c>
      <c r="AF2154" s="84" t="b">
        <v>0</v>
      </c>
      <c r="AG2154" s="84" t="s">
        <v>248</v>
      </c>
      <c r="AH2154" s="84"/>
      <c r="AI2154" s="90" t="s">
        <v>243</v>
      </c>
      <c r="AJ2154" s="84" t="b">
        <v>0</v>
      </c>
      <c r="AK2154" s="84">
        <v>4</v>
      </c>
      <c r="AL2154" s="90" t="s">
        <v>243</v>
      </c>
      <c r="AM2154" s="84" t="s">
        <v>253</v>
      </c>
      <c r="AN2154" s="84" t="b">
        <v>0</v>
      </c>
      <c r="AO2154" s="90" t="s">
        <v>8245</v>
      </c>
      <c r="AP2154" s="84" t="s">
        <v>179</v>
      </c>
      <c r="AQ2154" s="84">
        <v>0</v>
      </c>
      <c r="AR2154" s="84">
        <v>0</v>
      </c>
      <c r="AS2154" s="84"/>
      <c r="AT2154" s="84"/>
      <c r="AU2154" s="84"/>
      <c r="AV2154" s="84"/>
      <c r="AW2154" s="84"/>
      <c r="AX2154" s="84"/>
      <c r="AY2154" s="84"/>
      <c r="AZ2154" s="84"/>
    </row>
    <row r="2155" spans="1:52" x14ac:dyDescent="0.25">
      <c r="A2155" s="69" t="s">
        <v>2016</v>
      </c>
      <c r="B2155" s="69" t="s">
        <v>2016</v>
      </c>
      <c r="C2155" s="70"/>
      <c r="D2155" s="71"/>
      <c r="E2155" s="72"/>
      <c r="F2155" s="73"/>
      <c r="G2155" s="70"/>
      <c r="H2155" s="74"/>
      <c r="I2155" s="75"/>
      <c r="J2155" s="75"/>
      <c r="K2155" s="36"/>
      <c r="L2155" s="82"/>
      <c r="M2155" s="82"/>
      <c r="N2155" s="77"/>
      <c r="O2155" s="84" t="s">
        <v>179</v>
      </c>
      <c r="P2155" s="86">
        <v>43168.061724537038</v>
      </c>
      <c r="Q2155" s="84" t="s">
        <v>3155</v>
      </c>
      <c r="R2155" s="87" t="s">
        <v>3417</v>
      </c>
      <c r="S2155" s="84" t="s">
        <v>3449</v>
      </c>
      <c r="T2155" s="84" t="s">
        <v>3851</v>
      </c>
      <c r="U2155" s="84"/>
      <c r="V2155" s="87" t="s">
        <v>5120</v>
      </c>
      <c r="W2155" s="86">
        <v>43168.061724537038</v>
      </c>
      <c r="X2155" s="87" t="s">
        <v>6667</v>
      </c>
      <c r="Y2155" s="84"/>
      <c r="Z2155" s="84"/>
      <c r="AA2155" s="90" t="s">
        <v>8246</v>
      </c>
      <c r="AB2155" s="84"/>
      <c r="AC2155" s="84" t="b">
        <v>0</v>
      </c>
      <c r="AD2155" s="84">
        <v>2</v>
      </c>
      <c r="AE2155" s="90" t="s">
        <v>243</v>
      </c>
      <c r="AF2155" s="84" t="b">
        <v>0</v>
      </c>
      <c r="AG2155" s="84" t="s">
        <v>248</v>
      </c>
      <c r="AH2155" s="84"/>
      <c r="AI2155" s="90" t="s">
        <v>243</v>
      </c>
      <c r="AJ2155" s="84" t="b">
        <v>0</v>
      </c>
      <c r="AK2155" s="84">
        <v>1</v>
      </c>
      <c r="AL2155" s="90" t="s">
        <v>243</v>
      </c>
      <c r="AM2155" s="84" t="s">
        <v>253</v>
      </c>
      <c r="AN2155" s="84" t="b">
        <v>0</v>
      </c>
      <c r="AO2155" s="90" t="s">
        <v>8246</v>
      </c>
      <c r="AP2155" s="84" t="s">
        <v>179</v>
      </c>
      <c r="AQ2155" s="84">
        <v>0</v>
      </c>
      <c r="AR2155" s="84">
        <v>0</v>
      </c>
      <c r="AS2155" s="84"/>
      <c r="AT2155" s="84"/>
      <c r="AU2155" s="84"/>
      <c r="AV2155" s="84"/>
      <c r="AW2155" s="84"/>
      <c r="AX2155" s="84"/>
      <c r="AY2155" s="84"/>
      <c r="AZ2155" s="84"/>
    </row>
    <row r="2156" spans="1:52" x14ac:dyDescent="0.25">
      <c r="A2156" s="69" t="s">
        <v>2017</v>
      </c>
      <c r="B2156" s="69" t="s">
        <v>2016</v>
      </c>
      <c r="C2156" s="70"/>
      <c r="D2156" s="71"/>
      <c r="E2156" s="72"/>
      <c r="F2156" s="73"/>
      <c r="G2156" s="70"/>
      <c r="H2156" s="74"/>
      <c r="I2156" s="75"/>
      <c r="J2156" s="75"/>
      <c r="K2156" s="36"/>
      <c r="L2156" s="82"/>
      <c r="M2156" s="82"/>
      <c r="N2156" s="77"/>
      <c r="O2156" s="84" t="s">
        <v>233</v>
      </c>
      <c r="P2156" s="86">
        <v>43168.064826388887</v>
      </c>
      <c r="Q2156" s="84" t="s">
        <v>3156</v>
      </c>
      <c r="R2156" s="84"/>
      <c r="S2156" s="84"/>
      <c r="T2156" s="84" t="s">
        <v>3851</v>
      </c>
      <c r="U2156" s="84"/>
      <c r="V2156" s="87" t="s">
        <v>5121</v>
      </c>
      <c r="W2156" s="86">
        <v>43168.064826388887</v>
      </c>
      <c r="X2156" s="87" t="s">
        <v>6668</v>
      </c>
      <c r="Y2156" s="84"/>
      <c r="Z2156" s="84"/>
      <c r="AA2156" s="90" t="s">
        <v>8247</v>
      </c>
      <c r="AB2156" s="84"/>
      <c r="AC2156" s="84" t="b">
        <v>0</v>
      </c>
      <c r="AD2156" s="84">
        <v>0</v>
      </c>
      <c r="AE2156" s="90" t="s">
        <v>243</v>
      </c>
      <c r="AF2156" s="84" t="b">
        <v>0</v>
      </c>
      <c r="AG2156" s="84" t="s">
        <v>248</v>
      </c>
      <c r="AH2156" s="84"/>
      <c r="AI2156" s="90" t="s">
        <v>243</v>
      </c>
      <c r="AJ2156" s="84" t="b">
        <v>0</v>
      </c>
      <c r="AK2156" s="84">
        <v>1</v>
      </c>
      <c r="AL2156" s="90" t="s">
        <v>8246</v>
      </c>
      <c r="AM2156" s="84" t="s">
        <v>252</v>
      </c>
      <c r="AN2156" s="84" t="b">
        <v>0</v>
      </c>
      <c r="AO2156" s="90" t="s">
        <v>8246</v>
      </c>
      <c r="AP2156" s="84" t="s">
        <v>179</v>
      </c>
      <c r="AQ2156" s="84">
        <v>0</v>
      </c>
      <c r="AR2156" s="84">
        <v>0</v>
      </c>
      <c r="AS2156" s="84"/>
      <c r="AT2156" s="84"/>
      <c r="AU2156" s="84"/>
      <c r="AV2156" s="84"/>
      <c r="AW2156" s="84"/>
      <c r="AX2156" s="84"/>
      <c r="AY2156" s="84"/>
      <c r="AZ2156" s="84"/>
    </row>
    <row r="2157" spans="1:52" x14ac:dyDescent="0.25">
      <c r="A2157" s="69" t="s">
        <v>2018</v>
      </c>
      <c r="B2157" s="69" t="s">
        <v>2018</v>
      </c>
      <c r="C2157" s="70"/>
      <c r="D2157" s="71"/>
      <c r="E2157" s="72"/>
      <c r="F2157" s="73"/>
      <c r="G2157" s="70"/>
      <c r="H2157" s="74"/>
      <c r="I2157" s="75"/>
      <c r="J2157" s="75"/>
      <c r="K2157" s="36"/>
      <c r="L2157" s="82"/>
      <c r="M2157" s="82"/>
      <c r="N2157" s="77"/>
      <c r="O2157" s="84" t="s">
        <v>179</v>
      </c>
      <c r="P2157" s="86">
        <v>43167.930509259262</v>
      </c>
      <c r="Q2157" s="84" t="s">
        <v>3157</v>
      </c>
      <c r="R2157" s="87" t="s">
        <v>3418</v>
      </c>
      <c r="S2157" s="84" t="s">
        <v>3540</v>
      </c>
      <c r="T2157" s="84" t="s">
        <v>3852</v>
      </c>
      <c r="U2157" s="84"/>
      <c r="V2157" s="87" t="s">
        <v>5122</v>
      </c>
      <c r="W2157" s="86">
        <v>43167.930509259262</v>
      </c>
      <c r="X2157" s="87" t="s">
        <v>6669</v>
      </c>
      <c r="Y2157" s="84"/>
      <c r="Z2157" s="84"/>
      <c r="AA2157" s="90" t="s">
        <v>8248</v>
      </c>
      <c r="AB2157" s="84"/>
      <c r="AC2157" s="84" t="b">
        <v>0</v>
      </c>
      <c r="AD2157" s="84">
        <v>127</v>
      </c>
      <c r="AE2157" s="90" t="s">
        <v>243</v>
      </c>
      <c r="AF2157" s="84" t="b">
        <v>0</v>
      </c>
      <c r="AG2157" s="84" t="s">
        <v>248</v>
      </c>
      <c r="AH2157" s="84"/>
      <c r="AI2157" s="90" t="s">
        <v>243</v>
      </c>
      <c r="AJ2157" s="84" t="b">
        <v>0</v>
      </c>
      <c r="AK2157" s="84">
        <v>101</v>
      </c>
      <c r="AL2157" s="90" t="s">
        <v>243</v>
      </c>
      <c r="AM2157" s="84" t="s">
        <v>254</v>
      </c>
      <c r="AN2157" s="84" t="b">
        <v>0</v>
      </c>
      <c r="AO2157" s="90" t="s">
        <v>8248</v>
      </c>
      <c r="AP2157" s="84" t="s">
        <v>270</v>
      </c>
      <c r="AQ2157" s="84">
        <v>0</v>
      </c>
      <c r="AR2157" s="84">
        <v>0</v>
      </c>
      <c r="AS2157" s="84"/>
      <c r="AT2157" s="84"/>
      <c r="AU2157" s="84"/>
      <c r="AV2157" s="84"/>
      <c r="AW2157" s="84"/>
      <c r="AX2157" s="84"/>
      <c r="AY2157" s="84"/>
      <c r="AZ2157" s="84"/>
    </row>
    <row r="2158" spans="1:52" x14ac:dyDescent="0.25">
      <c r="A2158" s="69" t="s">
        <v>2019</v>
      </c>
      <c r="B2158" s="69" t="s">
        <v>2018</v>
      </c>
      <c r="C2158" s="70"/>
      <c r="D2158" s="71"/>
      <c r="E2158" s="72"/>
      <c r="F2158" s="73"/>
      <c r="G2158" s="70"/>
      <c r="H2158" s="74"/>
      <c r="I2158" s="75"/>
      <c r="J2158" s="75"/>
      <c r="K2158" s="36"/>
      <c r="L2158" s="82"/>
      <c r="M2158" s="82"/>
      <c r="N2158" s="77"/>
      <c r="O2158" s="84" t="s">
        <v>233</v>
      </c>
      <c r="P2158" s="86">
        <v>43168.064826388887</v>
      </c>
      <c r="Q2158" s="84" t="s">
        <v>2576</v>
      </c>
      <c r="R2158" s="84"/>
      <c r="S2158" s="84"/>
      <c r="T2158" s="84"/>
      <c r="U2158" s="84"/>
      <c r="V2158" s="87" t="s">
        <v>5123</v>
      </c>
      <c r="W2158" s="86">
        <v>43168.064826388887</v>
      </c>
      <c r="X2158" s="87" t="s">
        <v>6670</v>
      </c>
      <c r="Y2158" s="84"/>
      <c r="Z2158" s="84"/>
      <c r="AA2158" s="90" t="s">
        <v>8249</v>
      </c>
      <c r="AB2158" s="84"/>
      <c r="AC2158" s="84" t="b">
        <v>0</v>
      </c>
      <c r="AD2158" s="84">
        <v>0</v>
      </c>
      <c r="AE2158" s="90" t="s">
        <v>243</v>
      </c>
      <c r="AF2158" s="84" t="b">
        <v>0</v>
      </c>
      <c r="AG2158" s="84" t="s">
        <v>248</v>
      </c>
      <c r="AH2158" s="84"/>
      <c r="AI2158" s="90" t="s">
        <v>243</v>
      </c>
      <c r="AJ2158" s="84" t="b">
        <v>0</v>
      </c>
      <c r="AK2158" s="84">
        <v>101</v>
      </c>
      <c r="AL2158" s="90" t="s">
        <v>8248</v>
      </c>
      <c r="AM2158" s="84" t="s">
        <v>251</v>
      </c>
      <c r="AN2158" s="84" t="b">
        <v>0</v>
      </c>
      <c r="AO2158" s="90" t="s">
        <v>8248</v>
      </c>
      <c r="AP2158" s="84" t="s">
        <v>179</v>
      </c>
      <c r="AQ2158" s="84">
        <v>0</v>
      </c>
      <c r="AR2158" s="84">
        <v>0</v>
      </c>
      <c r="AS2158" s="84"/>
      <c r="AT2158" s="84"/>
      <c r="AU2158" s="84"/>
      <c r="AV2158" s="84"/>
      <c r="AW2158" s="84"/>
      <c r="AX2158" s="84"/>
      <c r="AY2158" s="84"/>
      <c r="AZ2158" s="84"/>
    </row>
    <row r="2159" spans="1:52" x14ac:dyDescent="0.25">
      <c r="A2159" s="69" t="s">
        <v>2020</v>
      </c>
      <c r="B2159" s="69" t="s">
        <v>2020</v>
      </c>
      <c r="C2159" s="70"/>
      <c r="D2159" s="71"/>
      <c r="E2159" s="72"/>
      <c r="F2159" s="73"/>
      <c r="G2159" s="70"/>
      <c r="H2159" s="74"/>
      <c r="I2159" s="75"/>
      <c r="J2159" s="75"/>
      <c r="K2159" s="36"/>
      <c r="L2159" s="82"/>
      <c r="M2159" s="82"/>
      <c r="N2159" s="77"/>
      <c r="O2159" s="84" t="s">
        <v>179</v>
      </c>
      <c r="P2159" s="86">
        <v>43168.064837962964</v>
      </c>
      <c r="Q2159" s="84" t="s">
        <v>3158</v>
      </c>
      <c r="R2159" s="84"/>
      <c r="S2159" s="84"/>
      <c r="T2159" s="84" t="s">
        <v>3547</v>
      </c>
      <c r="U2159" s="84"/>
      <c r="V2159" s="87" t="s">
        <v>5124</v>
      </c>
      <c r="W2159" s="86">
        <v>43168.064837962964</v>
      </c>
      <c r="X2159" s="87" t="s">
        <v>6671</v>
      </c>
      <c r="Y2159" s="84"/>
      <c r="Z2159" s="84"/>
      <c r="AA2159" s="90" t="s">
        <v>8250</v>
      </c>
      <c r="AB2159" s="84"/>
      <c r="AC2159" s="84" t="b">
        <v>0</v>
      </c>
      <c r="AD2159" s="84">
        <v>0</v>
      </c>
      <c r="AE2159" s="90" t="s">
        <v>243</v>
      </c>
      <c r="AF2159" s="84" t="b">
        <v>0</v>
      </c>
      <c r="AG2159" s="84" t="s">
        <v>248</v>
      </c>
      <c r="AH2159" s="84"/>
      <c r="AI2159" s="90" t="s">
        <v>243</v>
      </c>
      <c r="AJ2159" s="84" t="b">
        <v>0</v>
      </c>
      <c r="AK2159" s="84">
        <v>0</v>
      </c>
      <c r="AL2159" s="90" t="s">
        <v>243</v>
      </c>
      <c r="AM2159" s="84" t="s">
        <v>252</v>
      </c>
      <c r="AN2159" s="84" t="b">
        <v>0</v>
      </c>
      <c r="AO2159" s="90" t="s">
        <v>8250</v>
      </c>
      <c r="AP2159" s="84" t="s">
        <v>179</v>
      </c>
      <c r="AQ2159" s="84">
        <v>0</v>
      </c>
      <c r="AR2159" s="84">
        <v>0</v>
      </c>
      <c r="AS2159" s="84"/>
      <c r="AT2159" s="84"/>
      <c r="AU2159" s="84"/>
      <c r="AV2159" s="84"/>
      <c r="AW2159" s="84"/>
      <c r="AX2159" s="84"/>
      <c r="AY2159" s="84"/>
      <c r="AZ2159" s="84"/>
    </row>
    <row r="2160" spans="1:52" x14ac:dyDescent="0.25">
      <c r="A2160" s="69" t="s">
        <v>2021</v>
      </c>
      <c r="B2160" s="69" t="s">
        <v>2066</v>
      </c>
      <c r="C2160" s="70"/>
      <c r="D2160" s="71"/>
      <c r="E2160" s="72"/>
      <c r="F2160" s="73"/>
      <c r="G2160" s="70"/>
      <c r="H2160" s="74"/>
      <c r="I2160" s="75"/>
      <c r="J2160" s="75"/>
      <c r="K2160" s="36"/>
      <c r="L2160" s="82"/>
      <c r="M2160" s="82"/>
      <c r="N2160" s="77"/>
      <c r="O2160" s="84" t="s">
        <v>233</v>
      </c>
      <c r="P2160" s="86">
        <v>43168.06486111111</v>
      </c>
      <c r="Q2160" s="84" t="s">
        <v>2571</v>
      </c>
      <c r="R2160" s="84"/>
      <c r="S2160" s="84"/>
      <c r="T2160" s="84" t="s">
        <v>3637</v>
      </c>
      <c r="U2160" s="84"/>
      <c r="V2160" s="87" t="s">
        <v>5125</v>
      </c>
      <c r="W2160" s="86">
        <v>43168.06486111111</v>
      </c>
      <c r="X2160" s="87" t="s">
        <v>6672</v>
      </c>
      <c r="Y2160" s="84"/>
      <c r="Z2160" s="84"/>
      <c r="AA2160" s="90" t="s">
        <v>8251</v>
      </c>
      <c r="AB2160" s="84"/>
      <c r="AC2160" s="84" t="b">
        <v>0</v>
      </c>
      <c r="AD2160" s="84">
        <v>0</v>
      </c>
      <c r="AE2160" s="90" t="s">
        <v>243</v>
      </c>
      <c r="AF2160" s="84" t="b">
        <v>0</v>
      </c>
      <c r="AG2160" s="84" t="s">
        <v>248</v>
      </c>
      <c r="AH2160" s="84"/>
      <c r="AI2160" s="90" t="s">
        <v>243</v>
      </c>
      <c r="AJ2160" s="84" t="b">
        <v>0</v>
      </c>
      <c r="AK2160" s="84">
        <v>30</v>
      </c>
      <c r="AL2160" s="90" t="s">
        <v>8299</v>
      </c>
      <c r="AM2160" s="84" t="s">
        <v>252</v>
      </c>
      <c r="AN2160" s="84" t="b">
        <v>0</v>
      </c>
      <c r="AO2160" s="90" t="s">
        <v>8299</v>
      </c>
      <c r="AP2160" s="84" t="s">
        <v>179</v>
      </c>
      <c r="AQ2160" s="84">
        <v>0</v>
      </c>
      <c r="AR2160" s="84">
        <v>0</v>
      </c>
      <c r="AS2160" s="84"/>
      <c r="AT2160" s="84"/>
      <c r="AU2160" s="84"/>
      <c r="AV2160" s="84"/>
      <c r="AW2160" s="84"/>
      <c r="AX2160" s="84"/>
      <c r="AY2160" s="84"/>
      <c r="AZ2160" s="84"/>
    </row>
    <row r="2161" spans="1:52" x14ac:dyDescent="0.25">
      <c r="A2161" s="69" t="s">
        <v>2022</v>
      </c>
      <c r="B2161" s="69" t="s">
        <v>2082</v>
      </c>
      <c r="C2161" s="70"/>
      <c r="D2161" s="71"/>
      <c r="E2161" s="72"/>
      <c r="F2161" s="73"/>
      <c r="G2161" s="70"/>
      <c r="H2161" s="74"/>
      <c r="I2161" s="75"/>
      <c r="J2161" s="75"/>
      <c r="K2161" s="36"/>
      <c r="L2161" s="82"/>
      <c r="M2161" s="82"/>
      <c r="N2161" s="77"/>
      <c r="O2161" s="84" t="s">
        <v>233</v>
      </c>
      <c r="P2161" s="86">
        <v>43168.06486111111</v>
      </c>
      <c r="Q2161" s="84" t="s">
        <v>2397</v>
      </c>
      <c r="R2161" s="84"/>
      <c r="S2161" s="84"/>
      <c r="T2161" s="84"/>
      <c r="U2161" s="84"/>
      <c r="V2161" s="87" t="s">
        <v>5126</v>
      </c>
      <c r="W2161" s="86">
        <v>43168.06486111111</v>
      </c>
      <c r="X2161" s="87" t="s">
        <v>6673</v>
      </c>
      <c r="Y2161" s="84"/>
      <c r="Z2161" s="84"/>
      <c r="AA2161" s="90" t="s">
        <v>8252</v>
      </c>
      <c r="AB2161" s="84"/>
      <c r="AC2161" s="84" t="b">
        <v>0</v>
      </c>
      <c r="AD2161" s="84">
        <v>0</v>
      </c>
      <c r="AE2161" s="90" t="s">
        <v>243</v>
      </c>
      <c r="AF2161" s="84" t="b">
        <v>1</v>
      </c>
      <c r="AG2161" s="84" t="s">
        <v>248</v>
      </c>
      <c r="AH2161" s="84"/>
      <c r="AI2161" s="90" t="s">
        <v>8490</v>
      </c>
      <c r="AJ2161" s="84" t="b">
        <v>0</v>
      </c>
      <c r="AK2161" s="84">
        <v>6157</v>
      </c>
      <c r="AL2161" s="90" t="s">
        <v>8318</v>
      </c>
      <c r="AM2161" s="84" t="s">
        <v>252</v>
      </c>
      <c r="AN2161" s="84" t="b">
        <v>0</v>
      </c>
      <c r="AO2161" s="90" t="s">
        <v>8318</v>
      </c>
      <c r="AP2161" s="84" t="s">
        <v>179</v>
      </c>
      <c r="AQ2161" s="84">
        <v>0</v>
      </c>
      <c r="AR2161" s="84">
        <v>0</v>
      </c>
      <c r="AS2161" s="84"/>
      <c r="AT2161" s="84"/>
      <c r="AU2161" s="84"/>
      <c r="AV2161" s="84"/>
      <c r="AW2161" s="84"/>
      <c r="AX2161" s="84"/>
      <c r="AY2161" s="84"/>
      <c r="AZ2161" s="84"/>
    </row>
    <row r="2162" spans="1:52" x14ac:dyDescent="0.25">
      <c r="A2162" s="69" t="s">
        <v>2023</v>
      </c>
      <c r="B2162" s="69" t="s">
        <v>215</v>
      </c>
      <c r="C2162" s="70"/>
      <c r="D2162" s="71"/>
      <c r="E2162" s="72"/>
      <c r="F2162" s="73"/>
      <c r="G2162" s="70"/>
      <c r="H2162" s="74"/>
      <c r="I2162" s="75"/>
      <c r="J2162" s="75"/>
      <c r="K2162" s="36"/>
      <c r="L2162" s="82"/>
      <c r="M2162" s="82"/>
      <c r="N2162" s="77"/>
      <c r="O2162" s="84" t="s">
        <v>233</v>
      </c>
      <c r="P2162" s="86">
        <v>43168.06486111111</v>
      </c>
      <c r="Q2162" s="84" t="s">
        <v>2420</v>
      </c>
      <c r="R2162" s="84"/>
      <c r="S2162" s="84"/>
      <c r="T2162" s="84" t="s">
        <v>3582</v>
      </c>
      <c r="U2162" s="84"/>
      <c r="V2162" s="87" t="s">
        <v>5127</v>
      </c>
      <c r="W2162" s="86">
        <v>43168.06486111111</v>
      </c>
      <c r="X2162" s="87" t="s">
        <v>6674</v>
      </c>
      <c r="Y2162" s="84"/>
      <c r="Z2162" s="84"/>
      <c r="AA2162" s="90" t="s">
        <v>8253</v>
      </c>
      <c r="AB2162" s="84"/>
      <c r="AC2162" s="84" t="b">
        <v>0</v>
      </c>
      <c r="AD2162" s="84">
        <v>0</v>
      </c>
      <c r="AE2162" s="90" t="s">
        <v>243</v>
      </c>
      <c r="AF2162" s="84" t="b">
        <v>0</v>
      </c>
      <c r="AG2162" s="84" t="s">
        <v>248</v>
      </c>
      <c r="AH2162" s="84"/>
      <c r="AI2162" s="90" t="s">
        <v>243</v>
      </c>
      <c r="AJ2162" s="84" t="b">
        <v>0</v>
      </c>
      <c r="AK2162" s="84">
        <v>1465</v>
      </c>
      <c r="AL2162" s="90" t="s">
        <v>6776</v>
      </c>
      <c r="AM2162" s="84" t="s">
        <v>254</v>
      </c>
      <c r="AN2162" s="84" t="b">
        <v>0</v>
      </c>
      <c r="AO2162" s="90" t="s">
        <v>6776</v>
      </c>
      <c r="AP2162" s="84" t="s">
        <v>179</v>
      </c>
      <c r="AQ2162" s="84">
        <v>0</v>
      </c>
      <c r="AR2162" s="84">
        <v>0</v>
      </c>
      <c r="AS2162" s="84"/>
      <c r="AT2162" s="84"/>
      <c r="AU2162" s="84"/>
      <c r="AV2162" s="84"/>
      <c r="AW2162" s="84"/>
      <c r="AX2162" s="84"/>
      <c r="AY2162" s="84"/>
      <c r="AZ2162" s="84"/>
    </row>
    <row r="2163" spans="1:52" x14ac:dyDescent="0.25">
      <c r="A2163" s="69" t="s">
        <v>2024</v>
      </c>
      <c r="B2163" s="69" t="s">
        <v>2039</v>
      </c>
      <c r="C2163" s="70"/>
      <c r="D2163" s="71"/>
      <c r="E2163" s="72"/>
      <c r="F2163" s="73"/>
      <c r="G2163" s="70"/>
      <c r="H2163" s="74"/>
      <c r="I2163" s="75"/>
      <c r="J2163" s="75"/>
      <c r="K2163" s="36"/>
      <c r="L2163" s="82"/>
      <c r="M2163" s="82"/>
      <c r="N2163" s="77"/>
      <c r="O2163" s="84" t="s">
        <v>233</v>
      </c>
      <c r="P2163" s="86">
        <v>43168.06486111111</v>
      </c>
      <c r="Q2163" s="84" t="s">
        <v>2855</v>
      </c>
      <c r="R2163" s="84"/>
      <c r="S2163" s="84"/>
      <c r="T2163" s="84" t="s">
        <v>3547</v>
      </c>
      <c r="U2163" s="87" t="s">
        <v>3980</v>
      </c>
      <c r="V2163" s="87" t="s">
        <v>3980</v>
      </c>
      <c r="W2163" s="86">
        <v>43168.06486111111</v>
      </c>
      <c r="X2163" s="87" t="s">
        <v>6675</v>
      </c>
      <c r="Y2163" s="84"/>
      <c r="Z2163" s="84"/>
      <c r="AA2163" s="90" t="s">
        <v>8254</v>
      </c>
      <c r="AB2163" s="84"/>
      <c r="AC2163" s="84" t="b">
        <v>0</v>
      </c>
      <c r="AD2163" s="84">
        <v>0</v>
      </c>
      <c r="AE2163" s="90" t="s">
        <v>243</v>
      </c>
      <c r="AF2163" s="84" t="b">
        <v>0</v>
      </c>
      <c r="AG2163" s="84" t="s">
        <v>248</v>
      </c>
      <c r="AH2163" s="84"/>
      <c r="AI2163" s="90" t="s">
        <v>243</v>
      </c>
      <c r="AJ2163" s="84" t="b">
        <v>0</v>
      </c>
      <c r="AK2163" s="84">
        <v>9</v>
      </c>
      <c r="AL2163" s="90" t="s">
        <v>8269</v>
      </c>
      <c r="AM2163" s="84" t="s">
        <v>255</v>
      </c>
      <c r="AN2163" s="84" t="b">
        <v>0</v>
      </c>
      <c r="AO2163" s="90" t="s">
        <v>8269</v>
      </c>
      <c r="AP2163" s="84" t="s">
        <v>179</v>
      </c>
      <c r="AQ2163" s="84">
        <v>0</v>
      </c>
      <c r="AR2163" s="84">
        <v>0</v>
      </c>
      <c r="AS2163" s="84"/>
      <c r="AT2163" s="84"/>
      <c r="AU2163" s="84"/>
      <c r="AV2163" s="84"/>
      <c r="AW2163" s="84"/>
      <c r="AX2163" s="84"/>
      <c r="AY2163" s="84"/>
      <c r="AZ2163" s="84"/>
    </row>
    <row r="2164" spans="1:52" x14ac:dyDescent="0.25">
      <c r="A2164" s="69" t="s">
        <v>2025</v>
      </c>
      <c r="B2164" s="69" t="s">
        <v>2095</v>
      </c>
      <c r="C2164" s="70"/>
      <c r="D2164" s="71"/>
      <c r="E2164" s="72"/>
      <c r="F2164" s="73"/>
      <c r="G2164" s="70"/>
      <c r="H2164" s="74"/>
      <c r="I2164" s="75"/>
      <c r="J2164" s="75"/>
      <c r="K2164" s="36"/>
      <c r="L2164" s="82"/>
      <c r="M2164" s="82"/>
      <c r="N2164" s="77"/>
      <c r="O2164" s="84" t="s">
        <v>233</v>
      </c>
      <c r="P2164" s="86">
        <v>43168.06490740741</v>
      </c>
      <c r="Q2164" s="84" t="s">
        <v>2400</v>
      </c>
      <c r="R2164" s="84"/>
      <c r="S2164" s="84"/>
      <c r="T2164" s="84"/>
      <c r="U2164" s="84"/>
      <c r="V2164" s="87" t="s">
        <v>5128</v>
      </c>
      <c r="W2164" s="86">
        <v>43168.06490740741</v>
      </c>
      <c r="X2164" s="87" t="s">
        <v>6676</v>
      </c>
      <c r="Y2164" s="84"/>
      <c r="Z2164" s="84"/>
      <c r="AA2164" s="90" t="s">
        <v>8255</v>
      </c>
      <c r="AB2164" s="84"/>
      <c r="AC2164" s="84" t="b">
        <v>0</v>
      </c>
      <c r="AD2164" s="84">
        <v>0</v>
      </c>
      <c r="AE2164" s="90" t="s">
        <v>243</v>
      </c>
      <c r="AF2164" s="84" t="b">
        <v>0</v>
      </c>
      <c r="AG2164" s="84" t="s">
        <v>532</v>
      </c>
      <c r="AH2164" s="84"/>
      <c r="AI2164" s="90" t="s">
        <v>243</v>
      </c>
      <c r="AJ2164" s="84" t="b">
        <v>0</v>
      </c>
      <c r="AK2164" s="84">
        <v>369</v>
      </c>
      <c r="AL2164" s="90" t="s">
        <v>8332</v>
      </c>
      <c r="AM2164" s="84" t="s">
        <v>251</v>
      </c>
      <c r="AN2164" s="84" t="b">
        <v>0</v>
      </c>
      <c r="AO2164" s="90" t="s">
        <v>8332</v>
      </c>
      <c r="AP2164" s="84" t="s">
        <v>179</v>
      </c>
      <c r="AQ2164" s="84">
        <v>0</v>
      </c>
      <c r="AR2164" s="84">
        <v>0</v>
      </c>
      <c r="AS2164" s="84"/>
      <c r="AT2164" s="84"/>
      <c r="AU2164" s="84"/>
      <c r="AV2164" s="84"/>
      <c r="AW2164" s="84"/>
      <c r="AX2164" s="84"/>
      <c r="AY2164" s="84"/>
      <c r="AZ2164" s="84"/>
    </row>
    <row r="2165" spans="1:52" x14ac:dyDescent="0.25">
      <c r="A2165" s="69" t="s">
        <v>2026</v>
      </c>
      <c r="B2165" s="69" t="s">
        <v>693</v>
      </c>
      <c r="C2165" s="70"/>
      <c r="D2165" s="71"/>
      <c r="E2165" s="72"/>
      <c r="F2165" s="73"/>
      <c r="G2165" s="70"/>
      <c r="H2165" s="74"/>
      <c r="I2165" s="75"/>
      <c r="J2165" s="75"/>
      <c r="K2165" s="36"/>
      <c r="L2165" s="82"/>
      <c r="M2165" s="82"/>
      <c r="N2165" s="77"/>
      <c r="O2165" s="84" t="s">
        <v>233</v>
      </c>
      <c r="P2165" s="86">
        <v>43168.064918981479</v>
      </c>
      <c r="Q2165" s="84" t="s">
        <v>2869</v>
      </c>
      <c r="R2165" s="84"/>
      <c r="S2165" s="84"/>
      <c r="T2165" s="84"/>
      <c r="U2165" s="84"/>
      <c r="V2165" s="87" t="s">
        <v>5129</v>
      </c>
      <c r="W2165" s="86">
        <v>43168.064918981479</v>
      </c>
      <c r="X2165" s="87" t="s">
        <v>6677</v>
      </c>
      <c r="Y2165" s="84"/>
      <c r="Z2165" s="84"/>
      <c r="AA2165" s="90" t="s">
        <v>8256</v>
      </c>
      <c r="AB2165" s="84"/>
      <c r="AC2165" s="84" t="b">
        <v>0</v>
      </c>
      <c r="AD2165" s="84">
        <v>0</v>
      </c>
      <c r="AE2165" s="90" t="s">
        <v>243</v>
      </c>
      <c r="AF2165" s="84" t="b">
        <v>0</v>
      </c>
      <c r="AG2165" s="84" t="s">
        <v>248</v>
      </c>
      <c r="AH2165" s="84"/>
      <c r="AI2165" s="90" t="s">
        <v>243</v>
      </c>
      <c r="AJ2165" s="84" t="b">
        <v>0</v>
      </c>
      <c r="AK2165" s="84">
        <v>161</v>
      </c>
      <c r="AL2165" s="90" t="s">
        <v>6777</v>
      </c>
      <c r="AM2165" s="84" t="s">
        <v>251</v>
      </c>
      <c r="AN2165" s="84" t="b">
        <v>0</v>
      </c>
      <c r="AO2165" s="90" t="s">
        <v>6777</v>
      </c>
      <c r="AP2165" s="84" t="s">
        <v>179</v>
      </c>
      <c r="AQ2165" s="84">
        <v>0</v>
      </c>
      <c r="AR2165" s="84">
        <v>0</v>
      </c>
      <c r="AS2165" s="84"/>
      <c r="AT2165" s="84"/>
      <c r="AU2165" s="84"/>
      <c r="AV2165" s="84"/>
      <c r="AW2165" s="84"/>
      <c r="AX2165" s="84"/>
      <c r="AY2165" s="84"/>
      <c r="AZ2165" s="84"/>
    </row>
    <row r="2166" spans="1:52" x14ac:dyDescent="0.25">
      <c r="A2166" s="69" t="s">
        <v>2027</v>
      </c>
      <c r="B2166" s="69" t="s">
        <v>2027</v>
      </c>
      <c r="C2166" s="70"/>
      <c r="D2166" s="71"/>
      <c r="E2166" s="72"/>
      <c r="F2166" s="73"/>
      <c r="G2166" s="70"/>
      <c r="H2166" s="74"/>
      <c r="I2166" s="75"/>
      <c r="J2166" s="75"/>
      <c r="K2166" s="36"/>
      <c r="L2166" s="82"/>
      <c r="M2166" s="82"/>
      <c r="N2166" s="77"/>
      <c r="O2166" s="84" t="s">
        <v>179</v>
      </c>
      <c r="P2166" s="86">
        <v>43168.063842592594</v>
      </c>
      <c r="Q2166" s="84" t="s">
        <v>3159</v>
      </c>
      <c r="R2166" s="87" t="s">
        <v>3419</v>
      </c>
      <c r="S2166" s="84" t="s">
        <v>236</v>
      </c>
      <c r="T2166" s="84" t="s">
        <v>3547</v>
      </c>
      <c r="U2166" s="84"/>
      <c r="V2166" s="87" t="s">
        <v>5130</v>
      </c>
      <c r="W2166" s="86">
        <v>43168.063842592594</v>
      </c>
      <c r="X2166" s="87" t="s">
        <v>6678</v>
      </c>
      <c r="Y2166" s="84"/>
      <c r="Z2166" s="84"/>
      <c r="AA2166" s="90" t="s">
        <v>8257</v>
      </c>
      <c r="AB2166" s="84"/>
      <c r="AC2166" s="84" t="b">
        <v>0</v>
      </c>
      <c r="AD2166" s="84">
        <v>3</v>
      </c>
      <c r="AE2166" s="90" t="s">
        <v>243</v>
      </c>
      <c r="AF2166" s="84" t="b">
        <v>1</v>
      </c>
      <c r="AG2166" s="84" t="s">
        <v>249</v>
      </c>
      <c r="AH2166" s="84"/>
      <c r="AI2166" s="90" t="s">
        <v>8518</v>
      </c>
      <c r="AJ2166" s="84" t="b">
        <v>0</v>
      </c>
      <c r="AK2166" s="84">
        <v>1</v>
      </c>
      <c r="AL2166" s="90" t="s">
        <v>243</v>
      </c>
      <c r="AM2166" s="84" t="s">
        <v>253</v>
      </c>
      <c r="AN2166" s="84" t="b">
        <v>0</v>
      </c>
      <c r="AO2166" s="90" t="s">
        <v>8257</v>
      </c>
      <c r="AP2166" s="84" t="s">
        <v>179</v>
      </c>
      <c r="AQ2166" s="84">
        <v>0</v>
      </c>
      <c r="AR2166" s="84">
        <v>0</v>
      </c>
      <c r="AS2166" s="84"/>
      <c r="AT2166" s="84"/>
      <c r="AU2166" s="84"/>
      <c r="AV2166" s="84"/>
      <c r="AW2166" s="84"/>
      <c r="AX2166" s="84"/>
      <c r="AY2166" s="84"/>
      <c r="AZ2166" s="84"/>
    </row>
    <row r="2167" spans="1:52" x14ac:dyDescent="0.25">
      <c r="A2167" s="69" t="s">
        <v>2028</v>
      </c>
      <c r="B2167" s="69" t="s">
        <v>2027</v>
      </c>
      <c r="C2167" s="70"/>
      <c r="D2167" s="71"/>
      <c r="E2167" s="72"/>
      <c r="F2167" s="73"/>
      <c r="G2167" s="70"/>
      <c r="H2167" s="74"/>
      <c r="I2167" s="75"/>
      <c r="J2167" s="75"/>
      <c r="K2167" s="36"/>
      <c r="L2167" s="82"/>
      <c r="M2167" s="82"/>
      <c r="N2167" s="77"/>
      <c r="O2167" s="84" t="s">
        <v>233</v>
      </c>
      <c r="P2167" s="86">
        <v>43168.064930555556</v>
      </c>
      <c r="Q2167" s="84" t="s">
        <v>3160</v>
      </c>
      <c r="R2167" s="87" t="s">
        <v>3419</v>
      </c>
      <c r="S2167" s="84" t="s">
        <v>236</v>
      </c>
      <c r="T2167" s="84" t="s">
        <v>3547</v>
      </c>
      <c r="U2167" s="84"/>
      <c r="V2167" s="87" t="s">
        <v>5131</v>
      </c>
      <c r="W2167" s="86">
        <v>43168.064930555556</v>
      </c>
      <c r="X2167" s="87" t="s">
        <v>6679</v>
      </c>
      <c r="Y2167" s="84"/>
      <c r="Z2167" s="84"/>
      <c r="AA2167" s="90" t="s">
        <v>8258</v>
      </c>
      <c r="AB2167" s="84"/>
      <c r="AC2167" s="84" t="b">
        <v>0</v>
      </c>
      <c r="AD2167" s="84">
        <v>0</v>
      </c>
      <c r="AE2167" s="90" t="s">
        <v>243</v>
      </c>
      <c r="AF2167" s="84" t="b">
        <v>1</v>
      </c>
      <c r="AG2167" s="84" t="s">
        <v>249</v>
      </c>
      <c r="AH2167" s="84"/>
      <c r="AI2167" s="90" t="s">
        <v>8518</v>
      </c>
      <c r="AJ2167" s="84" t="b">
        <v>0</v>
      </c>
      <c r="AK2167" s="84">
        <v>1</v>
      </c>
      <c r="AL2167" s="90" t="s">
        <v>8257</v>
      </c>
      <c r="AM2167" s="84" t="s">
        <v>251</v>
      </c>
      <c r="AN2167" s="84" t="b">
        <v>0</v>
      </c>
      <c r="AO2167" s="90" t="s">
        <v>8257</v>
      </c>
      <c r="AP2167" s="84" t="s">
        <v>179</v>
      </c>
      <c r="AQ2167" s="84">
        <v>0</v>
      </c>
      <c r="AR2167" s="84">
        <v>0</v>
      </c>
      <c r="AS2167" s="84"/>
      <c r="AT2167" s="84"/>
      <c r="AU2167" s="84"/>
      <c r="AV2167" s="84"/>
      <c r="AW2167" s="84"/>
      <c r="AX2167" s="84"/>
      <c r="AY2167" s="84"/>
      <c r="AZ2167" s="84"/>
    </row>
    <row r="2168" spans="1:52" x14ac:dyDescent="0.25">
      <c r="A2168" s="69" t="s">
        <v>2029</v>
      </c>
      <c r="B2168" s="69" t="s">
        <v>2082</v>
      </c>
      <c r="C2168" s="70"/>
      <c r="D2168" s="71"/>
      <c r="E2168" s="72"/>
      <c r="F2168" s="73"/>
      <c r="G2168" s="70"/>
      <c r="H2168" s="74"/>
      <c r="I2168" s="75"/>
      <c r="J2168" s="75"/>
      <c r="K2168" s="36"/>
      <c r="L2168" s="82"/>
      <c r="M2168" s="82"/>
      <c r="N2168" s="77"/>
      <c r="O2168" s="84" t="s">
        <v>233</v>
      </c>
      <c r="P2168" s="86">
        <v>43168.064942129633</v>
      </c>
      <c r="Q2168" s="84" t="s">
        <v>2397</v>
      </c>
      <c r="R2168" s="84"/>
      <c r="S2168" s="84"/>
      <c r="T2168" s="84"/>
      <c r="U2168" s="84"/>
      <c r="V2168" s="87" t="s">
        <v>5132</v>
      </c>
      <c r="W2168" s="86">
        <v>43168.064942129633</v>
      </c>
      <c r="X2168" s="87" t="s">
        <v>6680</v>
      </c>
      <c r="Y2168" s="84"/>
      <c r="Z2168" s="84"/>
      <c r="AA2168" s="90" t="s">
        <v>8259</v>
      </c>
      <c r="AB2168" s="84"/>
      <c r="AC2168" s="84" t="b">
        <v>0</v>
      </c>
      <c r="AD2168" s="84">
        <v>0</v>
      </c>
      <c r="AE2168" s="90" t="s">
        <v>243</v>
      </c>
      <c r="AF2168" s="84" t="b">
        <v>1</v>
      </c>
      <c r="AG2168" s="84" t="s">
        <v>248</v>
      </c>
      <c r="AH2168" s="84"/>
      <c r="AI2168" s="90" t="s">
        <v>8490</v>
      </c>
      <c r="AJ2168" s="84" t="b">
        <v>0</v>
      </c>
      <c r="AK2168" s="84">
        <v>6157</v>
      </c>
      <c r="AL2168" s="90" t="s">
        <v>8318</v>
      </c>
      <c r="AM2168" s="84" t="s">
        <v>251</v>
      </c>
      <c r="AN2168" s="84" t="b">
        <v>0</v>
      </c>
      <c r="AO2168" s="90" t="s">
        <v>8318</v>
      </c>
      <c r="AP2168" s="84" t="s">
        <v>179</v>
      </c>
      <c r="AQ2168" s="84">
        <v>0</v>
      </c>
      <c r="AR2168" s="84">
        <v>0</v>
      </c>
      <c r="AS2168" s="84"/>
      <c r="AT2168" s="84"/>
      <c r="AU2168" s="84"/>
      <c r="AV2168" s="84"/>
      <c r="AW2168" s="84"/>
      <c r="AX2168" s="84"/>
      <c r="AY2168" s="84"/>
      <c r="AZ2168" s="84"/>
    </row>
    <row r="2169" spans="1:52" x14ac:dyDescent="0.25">
      <c r="A2169" s="69" t="s">
        <v>2030</v>
      </c>
      <c r="B2169" s="69" t="s">
        <v>2030</v>
      </c>
      <c r="C2169" s="70"/>
      <c r="D2169" s="71"/>
      <c r="E2169" s="72"/>
      <c r="F2169" s="73"/>
      <c r="G2169" s="70"/>
      <c r="H2169" s="74"/>
      <c r="I2169" s="75"/>
      <c r="J2169" s="75"/>
      <c r="K2169" s="36"/>
      <c r="L2169" s="82"/>
      <c r="M2169" s="82"/>
      <c r="N2169" s="77"/>
      <c r="O2169" s="84" t="s">
        <v>179</v>
      </c>
      <c r="P2169" s="86">
        <v>43167.641076388885</v>
      </c>
      <c r="Q2169" s="84" t="s">
        <v>3161</v>
      </c>
      <c r="R2169" s="84"/>
      <c r="S2169" s="84"/>
      <c r="T2169" s="84" t="s">
        <v>3853</v>
      </c>
      <c r="U2169" s="87" t="s">
        <v>4059</v>
      </c>
      <c r="V2169" s="87" t="s">
        <v>4059</v>
      </c>
      <c r="W2169" s="86">
        <v>43167.641076388885</v>
      </c>
      <c r="X2169" s="87" t="s">
        <v>6681</v>
      </c>
      <c r="Y2169" s="84"/>
      <c r="Z2169" s="84"/>
      <c r="AA2169" s="90" t="s">
        <v>8260</v>
      </c>
      <c r="AB2169" s="84"/>
      <c r="AC2169" s="84" t="b">
        <v>0</v>
      </c>
      <c r="AD2169" s="84">
        <v>60</v>
      </c>
      <c r="AE2169" s="90" t="s">
        <v>243</v>
      </c>
      <c r="AF2169" s="84" t="b">
        <v>0</v>
      </c>
      <c r="AG2169" s="84" t="s">
        <v>8486</v>
      </c>
      <c r="AH2169" s="84"/>
      <c r="AI2169" s="90" t="s">
        <v>243</v>
      </c>
      <c r="AJ2169" s="84" t="b">
        <v>0</v>
      </c>
      <c r="AK2169" s="84">
        <v>549</v>
      </c>
      <c r="AL2169" s="90" t="s">
        <v>243</v>
      </c>
      <c r="AM2169" s="84" t="s">
        <v>263</v>
      </c>
      <c r="AN2169" s="84" t="b">
        <v>0</v>
      </c>
      <c r="AO2169" s="90" t="s">
        <v>8260</v>
      </c>
      <c r="AP2169" s="84" t="s">
        <v>270</v>
      </c>
      <c r="AQ2169" s="84">
        <v>0</v>
      </c>
      <c r="AR2169" s="84">
        <v>0</v>
      </c>
      <c r="AS2169" s="84"/>
      <c r="AT2169" s="84"/>
      <c r="AU2169" s="84"/>
      <c r="AV2169" s="84"/>
      <c r="AW2169" s="84"/>
      <c r="AX2169" s="84"/>
      <c r="AY2169" s="84"/>
      <c r="AZ2169" s="84"/>
    </row>
    <row r="2170" spans="1:52" x14ac:dyDescent="0.25">
      <c r="A2170" s="69" t="s">
        <v>2031</v>
      </c>
      <c r="B2170" s="69" t="s">
        <v>2030</v>
      </c>
      <c r="C2170" s="70"/>
      <c r="D2170" s="71"/>
      <c r="E2170" s="72"/>
      <c r="F2170" s="73"/>
      <c r="G2170" s="70"/>
      <c r="H2170" s="74"/>
      <c r="I2170" s="75"/>
      <c r="J2170" s="75"/>
      <c r="K2170" s="36"/>
      <c r="L2170" s="82"/>
      <c r="M2170" s="82"/>
      <c r="N2170" s="77"/>
      <c r="O2170" s="84" t="s">
        <v>233</v>
      </c>
      <c r="P2170" s="86">
        <v>43168.064953703702</v>
      </c>
      <c r="Q2170" s="84" t="s">
        <v>2479</v>
      </c>
      <c r="R2170" s="84"/>
      <c r="S2170" s="84"/>
      <c r="T2170" s="84"/>
      <c r="U2170" s="84"/>
      <c r="V2170" s="87" t="s">
        <v>5133</v>
      </c>
      <c r="W2170" s="86">
        <v>43168.064953703702</v>
      </c>
      <c r="X2170" s="87" t="s">
        <v>6682</v>
      </c>
      <c r="Y2170" s="84"/>
      <c r="Z2170" s="84"/>
      <c r="AA2170" s="90" t="s">
        <v>8261</v>
      </c>
      <c r="AB2170" s="84"/>
      <c r="AC2170" s="84" t="b">
        <v>0</v>
      </c>
      <c r="AD2170" s="84">
        <v>0</v>
      </c>
      <c r="AE2170" s="90" t="s">
        <v>243</v>
      </c>
      <c r="AF2170" s="84" t="b">
        <v>0</v>
      </c>
      <c r="AG2170" s="84" t="s">
        <v>8486</v>
      </c>
      <c r="AH2170" s="84"/>
      <c r="AI2170" s="90" t="s">
        <v>243</v>
      </c>
      <c r="AJ2170" s="84" t="b">
        <v>0</v>
      </c>
      <c r="AK2170" s="84">
        <v>549</v>
      </c>
      <c r="AL2170" s="90" t="s">
        <v>8260</v>
      </c>
      <c r="AM2170" s="84" t="s">
        <v>252</v>
      </c>
      <c r="AN2170" s="84" t="b">
        <v>0</v>
      </c>
      <c r="AO2170" s="90" t="s">
        <v>8260</v>
      </c>
      <c r="AP2170" s="84" t="s">
        <v>179</v>
      </c>
      <c r="AQ2170" s="84">
        <v>0</v>
      </c>
      <c r="AR2170" s="84">
        <v>0</v>
      </c>
      <c r="AS2170" s="84"/>
      <c r="AT2170" s="84"/>
      <c r="AU2170" s="84"/>
      <c r="AV2170" s="84"/>
      <c r="AW2170" s="84"/>
      <c r="AX2170" s="84"/>
      <c r="AY2170" s="84"/>
      <c r="AZ2170" s="84"/>
    </row>
    <row r="2171" spans="1:52" x14ac:dyDescent="0.25">
      <c r="A2171" s="69" t="s">
        <v>2032</v>
      </c>
      <c r="B2171" s="69" t="s">
        <v>2050</v>
      </c>
      <c r="C2171" s="70"/>
      <c r="D2171" s="71"/>
      <c r="E2171" s="72"/>
      <c r="F2171" s="73"/>
      <c r="G2171" s="70"/>
      <c r="H2171" s="74"/>
      <c r="I2171" s="75"/>
      <c r="J2171" s="75"/>
      <c r="K2171" s="36"/>
      <c r="L2171" s="82"/>
      <c r="M2171" s="82"/>
      <c r="N2171" s="77"/>
      <c r="O2171" s="84" t="s">
        <v>233</v>
      </c>
      <c r="P2171" s="86">
        <v>43168.064965277779</v>
      </c>
      <c r="Q2171" s="84" t="s">
        <v>2706</v>
      </c>
      <c r="R2171" s="84"/>
      <c r="S2171" s="84"/>
      <c r="T2171" s="84"/>
      <c r="U2171" s="84"/>
      <c r="V2171" s="87" t="s">
        <v>5134</v>
      </c>
      <c r="W2171" s="86">
        <v>43168.064965277779</v>
      </c>
      <c r="X2171" s="87" t="s">
        <v>6683</v>
      </c>
      <c r="Y2171" s="84"/>
      <c r="Z2171" s="84"/>
      <c r="AA2171" s="90" t="s">
        <v>8262</v>
      </c>
      <c r="AB2171" s="84"/>
      <c r="AC2171" s="84" t="b">
        <v>0</v>
      </c>
      <c r="AD2171" s="84">
        <v>0</v>
      </c>
      <c r="AE2171" s="90" t="s">
        <v>243</v>
      </c>
      <c r="AF2171" s="84" t="b">
        <v>0</v>
      </c>
      <c r="AG2171" s="84" t="s">
        <v>8486</v>
      </c>
      <c r="AH2171" s="84"/>
      <c r="AI2171" s="90" t="s">
        <v>243</v>
      </c>
      <c r="AJ2171" s="84" t="b">
        <v>0</v>
      </c>
      <c r="AK2171" s="84">
        <v>1315</v>
      </c>
      <c r="AL2171" s="90" t="s">
        <v>8280</v>
      </c>
      <c r="AM2171" s="84" t="s">
        <v>251</v>
      </c>
      <c r="AN2171" s="84" t="b">
        <v>0</v>
      </c>
      <c r="AO2171" s="90" t="s">
        <v>8280</v>
      </c>
      <c r="AP2171" s="84" t="s">
        <v>179</v>
      </c>
      <c r="AQ2171" s="84">
        <v>0</v>
      </c>
      <c r="AR2171" s="84">
        <v>0</v>
      </c>
      <c r="AS2171" s="84"/>
      <c r="AT2171" s="84"/>
      <c r="AU2171" s="84"/>
      <c r="AV2171" s="84"/>
      <c r="AW2171" s="84"/>
      <c r="AX2171" s="84"/>
      <c r="AY2171" s="84"/>
      <c r="AZ2171" s="84"/>
    </row>
    <row r="2172" spans="1:52" x14ac:dyDescent="0.25">
      <c r="A2172" s="69" t="s">
        <v>2033</v>
      </c>
      <c r="B2172" s="69" t="s">
        <v>2033</v>
      </c>
      <c r="C2172" s="70"/>
      <c r="D2172" s="71"/>
      <c r="E2172" s="72"/>
      <c r="F2172" s="73"/>
      <c r="G2172" s="70"/>
      <c r="H2172" s="74"/>
      <c r="I2172" s="75"/>
      <c r="J2172" s="75"/>
      <c r="K2172" s="36"/>
      <c r="L2172" s="82"/>
      <c r="M2172" s="82"/>
      <c r="N2172" s="77"/>
      <c r="O2172" s="84" t="s">
        <v>179</v>
      </c>
      <c r="P2172" s="86">
        <v>43166.989120370374</v>
      </c>
      <c r="Q2172" s="84" t="s">
        <v>3162</v>
      </c>
      <c r="R2172" s="87" t="s">
        <v>3420</v>
      </c>
      <c r="S2172" s="84" t="s">
        <v>3541</v>
      </c>
      <c r="T2172" s="84" t="s">
        <v>3854</v>
      </c>
      <c r="U2172" s="87" t="s">
        <v>4060</v>
      </c>
      <c r="V2172" s="87" t="s">
        <v>4060</v>
      </c>
      <c r="W2172" s="86">
        <v>43166.989120370374</v>
      </c>
      <c r="X2172" s="87" t="s">
        <v>6684</v>
      </c>
      <c r="Y2172" s="84"/>
      <c r="Z2172" s="84"/>
      <c r="AA2172" s="90" t="s">
        <v>8263</v>
      </c>
      <c r="AB2172" s="84"/>
      <c r="AC2172" s="84" t="b">
        <v>0</v>
      </c>
      <c r="AD2172" s="84">
        <v>1162</v>
      </c>
      <c r="AE2172" s="90" t="s">
        <v>243</v>
      </c>
      <c r="AF2172" s="84" t="b">
        <v>0</v>
      </c>
      <c r="AG2172" s="84" t="s">
        <v>248</v>
      </c>
      <c r="AH2172" s="84"/>
      <c r="AI2172" s="90" t="s">
        <v>243</v>
      </c>
      <c r="AJ2172" s="84" t="b">
        <v>0</v>
      </c>
      <c r="AK2172" s="84">
        <v>853</v>
      </c>
      <c r="AL2172" s="90" t="s">
        <v>243</v>
      </c>
      <c r="AM2172" s="84" t="s">
        <v>253</v>
      </c>
      <c r="AN2172" s="84" t="b">
        <v>0</v>
      </c>
      <c r="AO2172" s="90" t="s">
        <v>8263</v>
      </c>
      <c r="AP2172" s="84" t="s">
        <v>270</v>
      </c>
      <c r="AQ2172" s="84">
        <v>0</v>
      </c>
      <c r="AR2172" s="84">
        <v>0</v>
      </c>
      <c r="AS2172" s="84"/>
      <c r="AT2172" s="84"/>
      <c r="AU2172" s="84"/>
      <c r="AV2172" s="84"/>
      <c r="AW2172" s="84"/>
      <c r="AX2172" s="84"/>
      <c r="AY2172" s="84"/>
      <c r="AZ2172" s="84"/>
    </row>
    <row r="2173" spans="1:52" x14ac:dyDescent="0.25">
      <c r="A2173" s="69" t="s">
        <v>2034</v>
      </c>
      <c r="B2173" s="69" t="s">
        <v>2033</v>
      </c>
      <c r="C2173" s="70"/>
      <c r="D2173" s="71"/>
      <c r="E2173" s="72"/>
      <c r="F2173" s="73"/>
      <c r="G2173" s="70"/>
      <c r="H2173" s="74"/>
      <c r="I2173" s="75"/>
      <c r="J2173" s="75"/>
      <c r="K2173" s="36"/>
      <c r="L2173" s="82"/>
      <c r="M2173" s="82"/>
      <c r="N2173" s="77"/>
      <c r="O2173" s="84" t="s">
        <v>233</v>
      </c>
      <c r="P2173" s="86">
        <v>43168.064965277779</v>
      </c>
      <c r="Q2173" s="84" t="s">
        <v>2806</v>
      </c>
      <c r="R2173" s="84"/>
      <c r="S2173" s="84"/>
      <c r="T2173" s="84" t="s">
        <v>3718</v>
      </c>
      <c r="U2173" s="84"/>
      <c r="V2173" s="87" t="s">
        <v>5135</v>
      </c>
      <c r="W2173" s="86">
        <v>43168.064965277779</v>
      </c>
      <c r="X2173" s="87" t="s">
        <v>6685</v>
      </c>
      <c r="Y2173" s="84"/>
      <c r="Z2173" s="84"/>
      <c r="AA2173" s="90" t="s">
        <v>8264</v>
      </c>
      <c r="AB2173" s="84"/>
      <c r="AC2173" s="84" t="b">
        <v>0</v>
      </c>
      <c r="AD2173" s="84">
        <v>0</v>
      </c>
      <c r="AE2173" s="90" t="s">
        <v>243</v>
      </c>
      <c r="AF2173" s="84" t="b">
        <v>0</v>
      </c>
      <c r="AG2173" s="84" t="s">
        <v>248</v>
      </c>
      <c r="AH2173" s="84"/>
      <c r="AI2173" s="90" t="s">
        <v>243</v>
      </c>
      <c r="AJ2173" s="84" t="b">
        <v>0</v>
      </c>
      <c r="AK2173" s="84">
        <v>853</v>
      </c>
      <c r="AL2173" s="90" t="s">
        <v>8263</v>
      </c>
      <c r="AM2173" s="84" t="s">
        <v>251</v>
      </c>
      <c r="AN2173" s="84" t="b">
        <v>0</v>
      </c>
      <c r="AO2173" s="90" t="s">
        <v>8263</v>
      </c>
      <c r="AP2173" s="84" t="s">
        <v>179</v>
      </c>
      <c r="AQ2173" s="84">
        <v>0</v>
      </c>
      <c r="AR2173" s="84">
        <v>0</v>
      </c>
      <c r="AS2173" s="84"/>
      <c r="AT2173" s="84"/>
      <c r="AU2173" s="84"/>
      <c r="AV2173" s="84"/>
      <c r="AW2173" s="84"/>
      <c r="AX2173" s="84"/>
      <c r="AY2173" s="84"/>
      <c r="AZ2173" s="84"/>
    </row>
    <row r="2174" spans="1:52" x14ac:dyDescent="0.25">
      <c r="A2174" s="69" t="s">
        <v>2035</v>
      </c>
      <c r="B2174" s="69" t="s">
        <v>2082</v>
      </c>
      <c r="C2174" s="70"/>
      <c r="D2174" s="71"/>
      <c r="E2174" s="72"/>
      <c r="F2174" s="73"/>
      <c r="G2174" s="70"/>
      <c r="H2174" s="74"/>
      <c r="I2174" s="75"/>
      <c r="J2174" s="75"/>
      <c r="K2174" s="36"/>
      <c r="L2174" s="82"/>
      <c r="M2174" s="82"/>
      <c r="N2174" s="77"/>
      <c r="O2174" s="84" t="s">
        <v>233</v>
      </c>
      <c r="P2174" s="86">
        <v>43168.064965277779</v>
      </c>
      <c r="Q2174" s="84" t="s">
        <v>2397</v>
      </c>
      <c r="R2174" s="84"/>
      <c r="S2174" s="84"/>
      <c r="T2174" s="84"/>
      <c r="U2174" s="84"/>
      <c r="V2174" s="87" t="s">
        <v>5136</v>
      </c>
      <c r="W2174" s="86">
        <v>43168.064965277779</v>
      </c>
      <c r="X2174" s="87" t="s">
        <v>6686</v>
      </c>
      <c r="Y2174" s="84"/>
      <c r="Z2174" s="84"/>
      <c r="AA2174" s="90" t="s">
        <v>8265</v>
      </c>
      <c r="AB2174" s="84"/>
      <c r="AC2174" s="84" t="b">
        <v>0</v>
      </c>
      <c r="AD2174" s="84">
        <v>0</v>
      </c>
      <c r="AE2174" s="90" t="s">
        <v>243</v>
      </c>
      <c r="AF2174" s="84" t="b">
        <v>1</v>
      </c>
      <c r="AG2174" s="84" t="s">
        <v>248</v>
      </c>
      <c r="AH2174" s="84"/>
      <c r="AI2174" s="90" t="s">
        <v>8490</v>
      </c>
      <c r="AJ2174" s="84" t="b">
        <v>0</v>
      </c>
      <c r="AK2174" s="84">
        <v>6157</v>
      </c>
      <c r="AL2174" s="90" t="s">
        <v>8318</v>
      </c>
      <c r="AM2174" s="84" t="s">
        <v>251</v>
      </c>
      <c r="AN2174" s="84" t="b">
        <v>0</v>
      </c>
      <c r="AO2174" s="90" t="s">
        <v>8318</v>
      </c>
      <c r="AP2174" s="84" t="s">
        <v>179</v>
      </c>
      <c r="AQ2174" s="84">
        <v>0</v>
      </c>
      <c r="AR2174" s="84">
        <v>0</v>
      </c>
      <c r="AS2174" s="84"/>
      <c r="AT2174" s="84"/>
      <c r="AU2174" s="84"/>
      <c r="AV2174" s="84"/>
      <c r="AW2174" s="84"/>
      <c r="AX2174" s="84"/>
      <c r="AY2174" s="84"/>
      <c r="AZ2174" s="84"/>
    </row>
    <row r="2175" spans="1:52" x14ac:dyDescent="0.25">
      <c r="A2175" s="69" t="s">
        <v>2036</v>
      </c>
      <c r="B2175" s="69" t="s">
        <v>2050</v>
      </c>
      <c r="C2175" s="70"/>
      <c r="D2175" s="71"/>
      <c r="E2175" s="72"/>
      <c r="F2175" s="73"/>
      <c r="G2175" s="70"/>
      <c r="H2175" s="74"/>
      <c r="I2175" s="75"/>
      <c r="J2175" s="75"/>
      <c r="K2175" s="36"/>
      <c r="L2175" s="82"/>
      <c r="M2175" s="82"/>
      <c r="N2175" s="77"/>
      <c r="O2175" s="84" t="s">
        <v>233</v>
      </c>
      <c r="P2175" s="86">
        <v>43168.064976851849</v>
      </c>
      <c r="Q2175" s="84" t="s">
        <v>2706</v>
      </c>
      <c r="R2175" s="84"/>
      <c r="S2175" s="84"/>
      <c r="T2175" s="84"/>
      <c r="U2175" s="84"/>
      <c r="V2175" s="87" t="s">
        <v>5137</v>
      </c>
      <c r="W2175" s="86">
        <v>43168.064976851849</v>
      </c>
      <c r="X2175" s="87" t="s">
        <v>6687</v>
      </c>
      <c r="Y2175" s="84"/>
      <c r="Z2175" s="84"/>
      <c r="AA2175" s="90" t="s">
        <v>8266</v>
      </c>
      <c r="AB2175" s="84"/>
      <c r="AC2175" s="84" t="b">
        <v>0</v>
      </c>
      <c r="AD2175" s="84">
        <v>0</v>
      </c>
      <c r="AE2175" s="90" t="s">
        <v>243</v>
      </c>
      <c r="AF2175" s="84" t="b">
        <v>0</v>
      </c>
      <c r="AG2175" s="84" t="s">
        <v>8486</v>
      </c>
      <c r="AH2175" s="84"/>
      <c r="AI2175" s="90" t="s">
        <v>243</v>
      </c>
      <c r="AJ2175" s="84" t="b">
        <v>0</v>
      </c>
      <c r="AK2175" s="84">
        <v>1315</v>
      </c>
      <c r="AL2175" s="90" t="s">
        <v>8280</v>
      </c>
      <c r="AM2175" s="84" t="s">
        <v>252</v>
      </c>
      <c r="AN2175" s="84" t="b">
        <v>0</v>
      </c>
      <c r="AO2175" s="90" t="s">
        <v>8280</v>
      </c>
      <c r="AP2175" s="84" t="s">
        <v>179</v>
      </c>
      <c r="AQ2175" s="84">
        <v>0</v>
      </c>
      <c r="AR2175" s="84">
        <v>0</v>
      </c>
      <c r="AS2175" s="84"/>
      <c r="AT2175" s="84"/>
      <c r="AU2175" s="84"/>
      <c r="AV2175" s="84"/>
      <c r="AW2175" s="84"/>
      <c r="AX2175" s="84"/>
      <c r="AY2175" s="84"/>
      <c r="AZ2175" s="84"/>
    </row>
    <row r="2176" spans="1:52" x14ac:dyDescent="0.25">
      <c r="A2176" s="69" t="s">
        <v>2037</v>
      </c>
      <c r="B2176" s="69" t="s">
        <v>2037</v>
      </c>
      <c r="C2176" s="70"/>
      <c r="D2176" s="71"/>
      <c r="E2176" s="72"/>
      <c r="F2176" s="73"/>
      <c r="G2176" s="70"/>
      <c r="H2176" s="74"/>
      <c r="I2176" s="75"/>
      <c r="J2176" s="75"/>
      <c r="K2176" s="36"/>
      <c r="L2176" s="82"/>
      <c r="M2176" s="82"/>
      <c r="N2176" s="77"/>
      <c r="O2176" s="84" t="s">
        <v>179</v>
      </c>
      <c r="P2176" s="86">
        <v>43167.919918981483</v>
      </c>
      <c r="Q2176" s="84" t="s">
        <v>3163</v>
      </c>
      <c r="R2176" s="87" t="s">
        <v>3421</v>
      </c>
      <c r="S2176" s="84" t="s">
        <v>3542</v>
      </c>
      <c r="T2176" s="84" t="s">
        <v>3855</v>
      </c>
      <c r="U2176" s="87" t="s">
        <v>4061</v>
      </c>
      <c r="V2176" s="87" t="s">
        <v>4061</v>
      </c>
      <c r="W2176" s="86">
        <v>43167.919918981483</v>
      </c>
      <c r="X2176" s="87" t="s">
        <v>6688</v>
      </c>
      <c r="Y2176" s="84"/>
      <c r="Z2176" s="84"/>
      <c r="AA2176" s="90" t="s">
        <v>8267</v>
      </c>
      <c r="AB2176" s="84"/>
      <c r="AC2176" s="84" t="b">
        <v>0</v>
      </c>
      <c r="AD2176" s="84">
        <v>23</v>
      </c>
      <c r="AE2176" s="90" t="s">
        <v>243</v>
      </c>
      <c r="AF2176" s="84" t="b">
        <v>0</v>
      </c>
      <c r="AG2176" s="84" t="s">
        <v>248</v>
      </c>
      <c r="AH2176" s="84"/>
      <c r="AI2176" s="90" t="s">
        <v>243</v>
      </c>
      <c r="AJ2176" s="84" t="b">
        <v>0</v>
      </c>
      <c r="AK2176" s="84">
        <v>16</v>
      </c>
      <c r="AL2176" s="90" t="s">
        <v>243</v>
      </c>
      <c r="AM2176" s="84" t="s">
        <v>253</v>
      </c>
      <c r="AN2176" s="84" t="b">
        <v>0</v>
      </c>
      <c r="AO2176" s="90" t="s">
        <v>8267</v>
      </c>
      <c r="AP2176" s="84" t="s">
        <v>270</v>
      </c>
      <c r="AQ2176" s="84">
        <v>0</v>
      </c>
      <c r="AR2176" s="84">
        <v>0</v>
      </c>
      <c r="AS2176" s="84"/>
      <c r="AT2176" s="84"/>
      <c r="AU2176" s="84"/>
      <c r="AV2176" s="84"/>
      <c r="AW2176" s="84"/>
      <c r="AX2176" s="84"/>
      <c r="AY2176" s="84"/>
      <c r="AZ2176" s="84"/>
    </row>
    <row r="2177" spans="1:52" x14ac:dyDescent="0.25">
      <c r="A2177" s="69" t="s">
        <v>2038</v>
      </c>
      <c r="B2177" s="69" t="s">
        <v>2037</v>
      </c>
      <c r="C2177" s="70"/>
      <c r="D2177" s="71"/>
      <c r="E2177" s="72"/>
      <c r="F2177" s="73"/>
      <c r="G2177" s="70"/>
      <c r="H2177" s="74"/>
      <c r="I2177" s="75"/>
      <c r="J2177" s="75"/>
      <c r="K2177" s="36"/>
      <c r="L2177" s="82"/>
      <c r="M2177" s="82"/>
      <c r="N2177" s="77"/>
      <c r="O2177" s="84" t="s">
        <v>233</v>
      </c>
      <c r="P2177" s="86">
        <v>43168.065011574072</v>
      </c>
      <c r="Q2177" s="84" t="s">
        <v>3164</v>
      </c>
      <c r="R2177" s="84"/>
      <c r="S2177" s="84"/>
      <c r="T2177" s="84"/>
      <c r="U2177" s="84"/>
      <c r="V2177" s="87" t="s">
        <v>5138</v>
      </c>
      <c r="W2177" s="86">
        <v>43168.065011574072</v>
      </c>
      <c r="X2177" s="87" t="s">
        <v>6689</v>
      </c>
      <c r="Y2177" s="84"/>
      <c r="Z2177" s="84"/>
      <c r="AA2177" s="90" t="s">
        <v>8268</v>
      </c>
      <c r="AB2177" s="84"/>
      <c r="AC2177" s="84" t="b">
        <v>0</v>
      </c>
      <c r="AD2177" s="84">
        <v>0</v>
      </c>
      <c r="AE2177" s="90" t="s">
        <v>243</v>
      </c>
      <c r="AF2177" s="84" t="b">
        <v>0</v>
      </c>
      <c r="AG2177" s="84" t="s">
        <v>248</v>
      </c>
      <c r="AH2177" s="84"/>
      <c r="AI2177" s="90" t="s">
        <v>243</v>
      </c>
      <c r="AJ2177" s="84" t="b">
        <v>0</v>
      </c>
      <c r="AK2177" s="84">
        <v>16</v>
      </c>
      <c r="AL2177" s="90" t="s">
        <v>8267</v>
      </c>
      <c r="AM2177" s="84" t="s">
        <v>255</v>
      </c>
      <c r="AN2177" s="84" t="b">
        <v>0</v>
      </c>
      <c r="AO2177" s="90" t="s">
        <v>8267</v>
      </c>
      <c r="AP2177" s="84" t="s">
        <v>179</v>
      </c>
      <c r="AQ2177" s="84">
        <v>0</v>
      </c>
      <c r="AR2177" s="84">
        <v>0</v>
      </c>
      <c r="AS2177" s="84"/>
      <c r="AT2177" s="84"/>
      <c r="AU2177" s="84"/>
      <c r="AV2177" s="84"/>
      <c r="AW2177" s="84"/>
      <c r="AX2177" s="84"/>
      <c r="AY2177" s="84"/>
      <c r="AZ2177" s="84"/>
    </row>
    <row r="2178" spans="1:52" x14ac:dyDescent="0.25">
      <c r="A2178" s="69" t="s">
        <v>2039</v>
      </c>
      <c r="B2178" s="69" t="s">
        <v>2039</v>
      </c>
      <c r="C2178" s="70"/>
      <c r="D2178" s="71"/>
      <c r="E2178" s="72"/>
      <c r="F2178" s="73"/>
      <c r="G2178" s="70"/>
      <c r="H2178" s="74"/>
      <c r="I2178" s="75"/>
      <c r="J2178" s="75"/>
      <c r="K2178" s="36"/>
      <c r="L2178" s="82"/>
      <c r="M2178" s="82"/>
      <c r="N2178" s="77"/>
      <c r="O2178" s="84" t="s">
        <v>179</v>
      </c>
      <c r="P2178" s="86">
        <v>43168.059027777781</v>
      </c>
      <c r="Q2178" s="84" t="s">
        <v>3165</v>
      </c>
      <c r="R2178" s="84"/>
      <c r="S2178" s="84"/>
      <c r="T2178" s="84" t="s">
        <v>3547</v>
      </c>
      <c r="U2178" s="87" t="s">
        <v>3980</v>
      </c>
      <c r="V2178" s="87" t="s">
        <v>3980</v>
      </c>
      <c r="W2178" s="86">
        <v>43168.059027777781</v>
      </c>
      <c r="X2178" s="87" t="s">
        <v>6690</v>
      </c>
      <c r="Y2178" s="84"/>
      <c r="Z2178" s="84"/>
      <c r="AA2178" s="90" t="s">
        <v>8269</v>
      </c>
      <c r="AB2178" s="84"/>
      <c r="AC2178" s="84" t="b">
        <v>0</v>
      </c>
      <c r="AD2178" s="84">
        <v>4</v>
      </c>
      <c r="AE2178" s="90" t="s">
        <v>243</v>
      </c>
      <c r="AF2178" s="84" t="b">
        <v>0</v>
      </c>
      <c r="AG2178" s="84" t="s">
        <v>248</v>
      </c>
      <c r="AH2178" s="84"/>
      <c r="AI2178" s="90" t="s">
        <v>243</v>
      </c>
      <c r="AJ2178" s="84" t="b">
        <v>0</v>
      </c>
      <c r="AK2178" s="84">
        <v>9</v>
      </c>
      <c r="AL2178" s="90" t="s">
        <v>243</v>
      </c>
      <c r="AM2178" s="84" t="s">
        <v>8519</v>
      </c>
      <c r="AN2178" s="84" t="b">
        <v>0</v>
      </c>
      <c r="AO2178" s="90" t="s">
        <v>8269</v>
      </c>
      <c r="AP2178" s="84" t="s">
        <v>179</v>
      </c>
      <c r="AQ2178" s="84">
        <v>0</v>
      </c>
      <c r="AR2178" s="84">
        <v>0</v>
      </c>
      <c r="AS2178" s="84"/>
      <c r="AT2178" s="84"/>
      <c r="AU2178" s="84"/>
      <c r="AV2178" s="84"/>
      <c r="AW2178" s="84"/>
      <c r="AX2178" s="84"/>
      <c r="AY2178" s="84"/>
      <c r="AZ2178" s="84"/>
    </row>
    <row r="2179" spans="1:52" x14ac:dyDescent="0.25">
      <c r="A2179" s="69" t="s">
        <v>2040</v>
      </c>
      <c r="B2179" s="69" t="s">
        <v>2039</v>
      </c>
      <c r="C2179" s="70"/>
      <c r="D2179" s="71"/>
      <c r="E2179" s="72"/>
      <c r="F2179" s="73"/>
      <c r="G2179" s="70"/>
      <c r="H2179" s="74"/>
      <c r="I2179" s="75"/>
      <c r="J2179" s="75"/>
      <c r="K2179" s="36"/>
      <c r="L2179" s="82"/>
      <c r="M2179" s="82"/>
      <c r="N2179" s="77"/>
      <c r="O2179" s="84" t="s">
        <v>233</v>
      </c>
      <c r="P2179" s="86">
        <v>43168.065034722225</v>
      </c>
      <c r="Q2179" s="84" t="s">
        <v>2855</v>
      </c>
      <c r="R2179" s="84"/>
      <c r="S2179" s="84"/>
      <c r="T2179" s="84" t="s">
        <v>3547</v>
      </c>
      <c r="U2179" s="87" t="s">
        <v>3980</v>
      </c>
      <c r="V2179" s="87" t="s">
        <v>3980</v>
      </c>
      <c r="W2179" s="86">
        <v>43168.065034722225</v>
      </c>
      <c r="X2179" s="87" t="s">
        <v>6691</v>
      </c>
      <c r="Y2179" s="84"/>
      <c r="Z2179" s="84"/>
      <c r="AA2179" s="90" t="s">
        <v>8270</v>
      </c>
      <c r="AB2179" s="84"/>
      <c r="AC2179" s="84" t="b">
        <v>0</v>
      </c>
      <c r="AD2179" s="84">
        <v>0</v>
      </c>
      <c r="AE2179" s="90" t="s">
        <v>243</v>
      </c>
      <c r="AF2179" s="84" t="b">
        <v>0</v>
      </c>
      <c r="AG2179" s="84" t="s">
        <v>248</v>
      </c>
      <c r="AH2179" s="84"/>
      <c r="AI2179" s="90" t="s">
        <v>243</v>
      </c>
      <c r="AJ2179" s="84" t="b">
        <v>0</v>
      </c>
      <c r="AK2179" s="84">
        <v>9</v>
      </c>
      <c r="AL2179" s="90" t="s">
        <v>8269</v>
      </c>
      <c r="AM2179" s="84" t="s">
        <v>252</v>
      </c>
      <c r="AN2179" s="84" t="b">
        <v>0</v>
      </c>
      <c r="AO2179" s="90" t="s">
        <v>8269</v>
      </c>
      <c r="AP2179" s="84" t="s">
        <v>179</v>
      </c>
      <c r="AQ2179" s="84">
        <v>0</v>
      </c>
      <c r="AR2179" s="84">
        <v>0</v>
      </c>
      <c r="AS2179" s="84"/>
      <c r="AT2179" s="84"/>
      <c r="AU2179" s="84"/>
      <c r="AV2179" s="84"/>
      <c r="AW2179" s="84"/>
      <c r="AX2179" s="84"/>
      <c r="AY2179" s="84"/>
      <c r="AZ2179" s="84"/>
    </row>
    <row r="2180" spans="1:52" x14ac:dyDescent="0.25">
      <c r="A2180" s="69" t="s">
        <v>2041</v>
      </c>
      <c r="B2180" s="69" t="s">
        <v>2041</v>
      </c>
      <c r="C2180" s="70"/>
      <c r="D2180" s="71"/>
      <c r="E2180" s="72"/>
      <c r="F2180" s="73"/>
      <c r="G2180" s="70"/>
      <c r="H2180" s="74"/>
      <c r="I2180" s="75"/>
      <c r="J2180" s="75"/>
      <c r="K2180" s="36"/>
      <c r="L2180" s="82"/>
      <c r="M2180" s="82"/>
      <c r="N2180" s="77"/>
      <c r="O2180" s="84" t="s">
        <v>179</v>
      </c>
      <c r="P2180" s="86">
        <v>43168.062754629631</v>
      </c>
      <c r="Q2180" s="84" t="s">
        <v>3166</v>
      </c>
      <c r="R2180" s="87" t="s">
        <v>3388</v>
      </c>
      <c r="S2180" s="84" t="s">
        <v>3441</v>
      </c>
      <c r="T2180" s="84" t="s">
        <v>3809</v>
      </c>
      <c r="U2180" s="87" t="s">
        <v>4029</v>
      </c>
      <c r="V2180" s="87" t="s">
        <v>4029</v>
      </c>
      <c r="W2180" s="86">
        <v>43168.062754629631</v>
      </c>
      <c r="X2180" s="87" t="s">
        <v>6692</v>
      </c>
      <c r="Y2180" s="84"/>
      <c r="Z2180" s="84"/>
      <c r="AA2180" s="90" t="s">
        <v>8271</v>
      </c>
      <c r="AB2180" s="84"/>
      <c r="AC2180" s="84" t="b">
        <v>0</v>
      </c>
      <c r="AD2180" s="84">
        <v>1</v>
      </c>
      <c r="AE2180" s="90" t="s">
        <v>243</v>
      </c>
      <c r="AF2180" s="84" t="b">
        <v>0</v>
      </c>
      <c r="AG2180" s="84" t="s">
        <v>248</v>
      </c>
      <c r="AH2180" s="84"/>
      <c r="AI2180" s="90" t="s">
        <v>243</v>
      </c>
      <c r="AJ2180" s="84" t="b">
        <v>0</v>
      </c>
      <c r="AK2180" s="84">
        <v>2</v>
      </c>
      <c r="AL2180" s="90" t="s">
        <v>243</v>
      </c>
      <c r="AM2180" s="84" t="s">
        <v>8522</v>
      </c>
      <c r="AN2180" s="84" t="b">
        <v>0</v>
      </c>
      <c r="AO2180" s="90" t="s">
        <v>8271</v>
      </c>
      <c r="AP2180" s="84" t="s">
        <v>179</v>
      </c>
      <c r="AQ2180" s="84">
        <v>0</v>
      </c>
      <c r="AR2180" s="84">
        <v>0</v>
      </c>
      <c r="AS2180" s="84"/>
      <c r="AT2180" s="84"/>
      <c r="AU2180" s="84"/>
      <c r="AV2180" s="84"/>
      <c r="AW2180" s="84"/>
      <c r="AX2180" s="84"/>
      <c r="AY2180" s="84"/>
      <c r="AZ2180" s="84"/>
    </row>
    <row r="2181" spans="1:52" x14ac:dyDescent="0.25">
      <c r="A2181" s="69" t="s">
        <v>2042</v>
      </c>
      <c r="B2181" s="69" t="s">
        <v>2041</v>
      </c>
      <c r="C2181" s="70"/>
      <c r="D2181" s="71"/>
      <c r="E2181" s="72"/>
      <c r="F2181" s="73"/>
      <c r="G2181" s="70"/>
      <c r="H2181" s="74"/>
      <c r="I2181" s="75"/>
      <c r="J2181" s="75"/>
      <c r="K2181" s="36"/>
      <c r="L2181" s="82"/>
      <c r="M2181" s="82"/>
      <c r="N2181" s="77"/>
      <c r="O2181" s="84" t="s">
        <v>233</v>
      </c>
      <c r="P2181" s="86">
        <v>43168.065046296295</v>
      </c>
      <c r="Q2181" s="84" t="s">
        <v>3140</v>
      </c>
      <c r="R2181" s="87" t="s">
        <v>3388</v>
      </c>
      <c r="S2181" s="84" t="s">
        <v>3441</v>
      </c>
      <c r="T2181" s="84" t="s">
        <v>3809</v>
      </c>
      <c r="U2181" s="87" t="s">
        <v>4029</v>
      </c>
      <c r="V2181" s="87" t="s">
        <v>4029</v>
      </c>
      <c r="W2181" s="86">
        <v>43168.065046296295</v>
      </c>
      <c r="X2181" s="87" t="s">
        <v>6693</v>
      </c>
      <c r="Y2181" s="84"/>
      <c r="Z2181" s="84"/>
      <c r="AA2181" s="90" t="s">
        <v>8272</v>
      </c>
      <c r="AB2181" s="84"/>
      <c r="AC2181" s="84" t="b">
        <v>0</v>
      </c>
      <c r="AD2181" s="84">
        <v>0</v>
      </c>
      <c r="AE2181" s="90" t="s">
        <v>243</v>
      </c>
      <c r="AF2181" s="84" t="b">
        <v>0</v>
      </c>
      <c r="AG2181" s="84" t="s">
        <v>248</v>
      </c>
      <c r="AH2181" s="84"/>
      <c r="AI2181" s="90" t="s">
        <v>243</v>
      </c>
      <c r="AJ2181" s="84" t="b">
        <v>0</v>
      </c>
      <c r="AK2181" s="84">
        <v>2</v>
      </c>
      <c r="AL2181" s="90" t="s">
        <v>8271</v>
      </c>
      <c r="AM2181" s="84" t="s">
        <v>252</v>
      </c>
      <c r="AN2181" s="84" t="b">
        <v>0</v>
      </c>
      <c r="AO2181" s="90" t="s">
        <v>8271</v>
      </c>
      <c r="AP2181" s="84" t="s">
        <v>179</v>
      </c>
      <c r="AQ2181" s="84">
        <v>0</v>
      </c>
      <c r="AR2181" s="84">
        <v>0</v>
      </c>
      <c r="AS2181" s="84"/>
      <c r="AT2181" s="84"/>
      <c r="AU2181" s="84"/>
      <c r="AV2181" s="84"/>
      <c r="AW2181" s="84"/>
      <c r="AX2181" s="84"/>
      <c r="AY2181" s="84"/>
      <c r="AZ2181" s="84"/>
    </row>
    <row r="2182" spans="1:52" x14ac:dyDescent="0.25">
      <c r="A2182" s="69" t="s">
        <v>2043</v>
      </c>
      <c r="B2182" s="69" t="s">
        <v>2095</v>
      </c>
      <c r="C2182" s="70"/>
      <c r="D2182" s="71"/>
      <c r="E2182" s="72"/>
      <c r="F2182" s="73"/>
      <c r="G2182" s="70"/>
      <c r="H2182" s="74"/>
      <c r="I2182" s="75"/>
      <c r="J2182" s="75"/>
      <c r="K2182" s="36"/>
      <c r="L2182" s="82"/>
      <c r="M2182" s="82"/>
      <c r="N2182" s="77"/>
      <c r="O2182" s="84" t="s">
        <v>233</v>
      </c>
      <c r="P2182" s="86">
        <v>43168.065046296295</v>
      </c>
      <c r="Q2182" s="84" t="s">
        <v>2400</v>
      </c>
      <c r="R2182" s="84"/>
      <c r="S2182" s="84"/>
      <c r="T2182" s="84"/>
      <c r="U2182" s="84"/>
      <c r="V2182" s="87" t="s">
        <v>5139</v>
      </c>
      <c r="W2182" s="86">
        <v>43168.065046296295</v>
      </c>
      <c r="X2182" s="87" t="s">
        <v>6694</v>
      </c>
      <c r="Y2182" s="84"/>
      <c r="Z2182" s="84"/>
      <c r="AA2182" s="90" t="s">
        <v>8273</v>
      </c>
      <c r="AB2182" s="84"/>
      <c r="AC2182" s="84" t="b">
        <v>0</v>
      </c>
      <c r="AD2182" s="84">
        <v>0</v>
      </c>
      <c r="AE2182" s="90" t="s">
        <v>243</v>
      </c>
      <c r="AF2182" s="84" t="b">
        <v>0</v>
      </c>
      <c r="AG2182" s="84" t="s">
        <v>532</v>
      </c>
      <c r="AH2182" s="84"/>
      <c r="AI2182" s="90" t="s">
        <v>243</v>
      </c>
      <c r="AJ2182" s="84" t="b">
        <v>0</v>
      </c>
      <c r="AK2182" s="84">
        <v>365</v>
      </c>
      <c r="AL2182" s="90" t="s">
        <v>8332</v>
      </c>
      <c r="AM2182" s="84" t="s">
        <v>252</v>
      </c>
      <c r="AN2182" s="84" t="b">
        <v>0</v>
      </c>
      <c r="AO2182" s="90" t="s">
        <v>8332</v>
      </c>
      <c r="AP2182" s="84" t="s">
        <v>179</v>
      </c>
      <c r="AQ2182" s="84">
        <v>0</v>
      </c>
      <c r="AR2182" s="84">
        <v>0</v>
      </c>
      <c r="AS2182" s="84"/>
      <c r="AT2182" s="84"/>
      <c r="AU2182" s="84"/>
      <c r="AV2182" s="84"/>
      <c r="AW2182" s="84"/>
      <c r="AX2182" s="84"/>
      <c r="AY2182" s="84"/>
      <c r="AZ2182" s="84"/>
    </row>
    <row r="2183" spans="1:52" x14ac:dyDescent="0.25">
      <c r="A2183" s="69" t="s">
        <v>2044</v>
      </c>
      <c r="B2183" s="69" t="s">
        <v>2044</v>
      </c>
      <c r="C2183" s="70"/>
      <c r="D2183" s="71"/>
      <c r="E2183" s="72"/>
      <c r="F2183" s="73"/>
      <c r="G2183" s="70"/>
      <c r="H2183" s="74"/>
      <c r="I2183" s="75"/>
      <c r="J2183" s="75"/>
      <c r="K2183" s="36"/>
      <c r="L2183" s="82"/>
      <c r="M2183" s="82"/>
      <c r="N2183" s="77"/>
      <c r="O2183" s="84" t="s">
        <v>179</v>
      </c>
      <c r="P2183" s="86">
        <v>43167.032893518517</v>
      </c>
      <c r="Q2183" s="84" t="s">
        <v>3167</v>
      </c>
      <c r="R2183" s="84"/>
      <c r="S2183" s="84"/>
      <c r="T2183" s="84" t="s">
        <v>3547</v>
      </c>
      <c r="U2183" s="87" t="s">
        <v>4062</v>
      </c>
      <c r="V2183" s="87" t="s">
        <v>4062</v>
      </c>
      <c r="W2183" s="86">
        <v>43167.032893518517</v>
      </c>
      <c r="X2183" s="87" t="s">
        <v>6695</v>
      </c>
      <c r="Y2183" s="84"/>
      <c r="Z2183" s="84"/>
      <c r="AA2183" s="90" t="s">
        <v>8274</v>
      </c>
      <c r="AB2183" s="84"/>
      <c r="AC2183" s="84" t="b">
        <v>0</v>
      </c>
      <c r="AD2183" s="84">
        <v>4</v>
      </c>
      <c r="AE2183" s="90" t="s">
        <v>243</v>
      </c>
      <c r="AF2183" s="84" t="b">
        <v>0</v>
      </c>
      <c r="AG2183" s="84" t="s">
        <v>8486</v>
      </c>
      <c r="AH2183" s="84"/>
      <c r="AI2183" s="90" t="s">
        <v>243</v>
      </c>
      <c r="AJ2183" s="84" t="b">
        <v>0</v>
      </c>
      <c r="AK2183" s="84">
        <v>25</v>
      </c>
      <c r="AL2183" s="90" t="s">
        <v>243</v>
      </c>
      <c r="AM2183" s="84" t="s">
        <v>252</v>
      </c>
      <c r="AN2183" s="84" t="b">
        <v>0</v>
      </c>
      <c r="AO2183" s="90" t="s">
        <v>8274</v>
      </c>
      <c r="AP2183" s="84" t="s">
        <v>270</v>
      </c>
      <c r="AQ2183" s="84">
        <v>0</v>
      </c>
      <c r="AR2183" s="84">
        <v>0</v>
      </c>
      <c r="AS2183" s="84"/>
      <c r="AT2183" s="84"/>
      <c r="AU2183" s="84"/>
      <c r="AV2183" s="84"/>
      <c r="AW2183" s="84"/>
      <c r="AX2183" s="84"/>
      <c r="AY2183" s="84"/>
      <c r="AZ2183" s="84"/>
    </row>
    <row r="2184" spans="1:52" x14ac:dyDescent="0.25">
      <c r="A2184" s="69" t="s">
        <v>2045</v>
      </c>
      <c r="B2184" s="69" t="s">
        <v>2044</v>
      </c>
      <c r="C2184" s="70"/>
      <c r="D2184" s="71"/>
      <c r="E2184" s="72"/>
      <c r="F2184" s="73"/>
      <c r="G2184" s="70"/>
      <c r="H2184" s="74"/>
      <c r="I2184" s="75"/>
      <c r="J2184" s="75"/>
      <c r="K2184" s="36"/>
      <c r="L2184" s="82"/>
      <c r="M2184" s="82"/>
      <c r="N2184" s="77"/>
      <c r="O2184" s="84" t="s">
        <v>233</v>
      </c>
      <c r="P2184" s="86">
        <v>43168.065057870372</v>
      </c>
      <c r="Q2184" s="84" t="s">
        <v>3168</v>
      </c>
      <c r="R2184" s="84"/>
      <c r="S2184" s="84"/>
      <c r="T2184" s="84" t="s">
        <v>3547</v>
      </c>
      <c r="U2184" s="84"/>
      <c r="V2184" s="87" t="s">
        <v>5140</v>
      </c>
      <c r="W2184" s="86">
        <v>43168.065057870372</v>
      </c>
      <c r="X2184" s="87" t="s">
        <v>6696</v>
      </c>
      <c r="Y2184" s="84"/>
      <c r="Z2184" s="84"/>
      <c r="AA2184" s="90" t="s">
        <v>8275</v>
      </c>
      <c r="AB2184" s="84"/>
      <c r="AC2184" s="84" t="b">
        <v>0</v>
      </c>
      <c r="AD2184" s="84">
        <v>0</v>
      </c>
      <c r="AE2184" s="90" t="s">
        <v>243</v>
      </c>
      <c r="AF2184" s="84" t="b">
        <v>0</v>
      </c>
      <c r="AG2184" s="84" t="s">
        <v>8486</v>
      </c>
      <c r="AH2184" s="84"/>
      <c r="AI2184" s="90" t="s">
        <v>243</v>
      </c>
      <c r="AJ2184" s="84" t="b">
        <v>0</v>
      </c>
      <c r="AK2184" s="84">
        <v>25</v>
      </c>
      <c r="AL2184" s="90" t="s">
        <v>8274</v>
      </c>
      <c r="AM2184" s="84" t="s">
        <v>251</v>
      </c>
      <c r="AN2184" s="84" t="b">
        <v>0</v>
      </c>
      <c r="AO2184" s="90" t="s">
        <v>8274</v>
      </c>
      <c r="AP2184" s="84" t="s">
        <v>179</v>
      </c>
      <c r="AQ2184" s="84">
        <v>0</v>
      </c>
      <c r="AR2184" s="84">
        <v>0</v>
      </c>
      <c r="AS2184" s="84"/>
      <c r="AT2184" s="84"/>
      <c r="AU2184" s="84"/>
      <c r="AV2184" s="84"/>
      <c r="AW2184" s="84"/>
      <c r="AX2184" s="84"/>
      <c r="AY2184" s="84"/>
      <c r="AZ2184" s="84"/>
    </row>
    <row r="2185" spans="1:52" x14ac:dyDescent="0.25">
      <c r="A2185" s="69" t="s">
        <v>2046</v>
      </c>
      <c r="B2185" s="69" t="s">
        <v>2046</v>
      </c>
      <c r="C2185" s="70"/>
      <c r="D2185" s="71"/>
      <c r="E2185" s="72"/>
      <c r="F2185" s="73"/>
      <c r="G2185" s="70"/>
      <c r="H2185" s="74"/>
      <c r="I2185" s="75"/>
      <c r="J2185" s="75"/>
      <c r="K2185" s="36"/>
      <c r="L2185" s="82"/>
      <c r="M2185" s="82"/>
      <c r="N2185" s="77"/>
      <c r="O2185" s="84" t="s">
        <v>179</v>
      </c>
      <c r="P2185" s="86">
        <v>43167.66673611111</v>
      </c>
      <c r="Q2185" s="84" t="s">
        <v>3169</v>
      </c>
      <c r="R2185" s="87" t="s">
        <v>3225</v>
      </c>
      <c r="S2185" s="84" t="s">
        <v>236</v>
      </c>
      <c r="T2185" s="84" t="s">
        <v>3596</v>
      </c>
      <c r="U2185" s="84"/>
      <c r="V2185" s="87" t="s">
        <v>5141</v>
      </c>
      <c r="W2185" s="86">
        <v>43167.66673611111</v>
      </c>
      <c r="X2185" s="87" t="s">
        <v>6697</v>
      </c>
      <c r="Y2185" s="84"/>
      <c r="Z2185" s="84"/>
      <c r="AA2185" s="90" t="s">
        <v>8276</v>
      </c>
      <c r="AB2185" s="84"/>
      <c r="AC2185" s="84" t="b">
        <v>0</v>
      </c>
      <c r="AD2185" s="84">
        <v>41</v>
      </c>
      <c r="AE2185" s="90" t="s">
        <v>243</v>
      </c>
      <c r="AF2185" s="84" t="b">
        <v>1</v>
      </c>
      <c r="AG2185" s="84" t="s">
        <v>8486</v>
      </c>
      <c r="AH2185" s="84"/>
      <c r="AI2185" s="90" t="s">
        <v>8492</v>
      </c>
      <c r="AJ2185" s="84" t="b">
        <v>0</v>
      </c>
      <c r="AK2185" s="84">
        <v>270</v>
      </c>
      <c r="AL2185" s="90" t="s">
        <v>243</v>
      </c>
      <c r="AM2185" s="84" t="s">
        <v>253</v>
      </c>
      <c r="AN2185" s="84" t="b">
        <v>0</v>
      </c>
      <c r="AO2185" s="90" t="s">
        <v>8276</v>
      </c>
      <c r="AP2185" s="84" t="s">
        <v>270</v>
      </c>
      <c r="AQ2185" s="84">
        <v>0</v>
      </c>
      <c r="AR2185" s="84">
        <v>0</v>
      </c>
      <c r="AS2185" s="84"/>
      <c r="AT2185" s="84"/>
      <c r="AU2185" s="84"/>
      <c r="AV2185" s="84"/>
      <c r="AW2185" s="84"/>
      <c r="AX2185" s="84"/>
      <c r="AY2185" s="84"/>
      <c r="AZ2185" s="84"/>
    </row>
    <row r="2186" spans="1:52" x14ac:dyDescent="0.25">
      <c r="A2186" s="69" t="s">
        <v>2047</v>
      </c>
      <c r="B2186" s="69" t="s">
        <v>2046</v>
      </c>
      <c r="C2186" s="70"/>
      <c r="D2186" s="71"/>
      <c r="E2186" s="72"/>
      <c r="F2186" s="73"/>
      <c r="G2186" s="70"/>
      <c r="H2186" s="74"/>
      <c r="I2186" s="75"/>
      <c r="J2186" s="75"/>
      <c r="K2186" s="36"/>
      <c r="L2186" s="82"/>
      <c r="M2186" s="82"/>
      <c r="N2186" s="77"/>
      <c r="O2186" s="84" t="s">
        <v>233</v>
      </c>
      <c r="P2186" s="86">
        <v>43168.065069444441</v>
      </c>
      <c r="Q2186" s="84" t="s">
        <v>2525</v>
      </c>
      <c r="R2186" s="84"/>
      <c r="S2186" s="84"/>
      <c r="T2186" s="84" t="s">
        <v>3547</v>
      </c>
      <c r="U2186" s="84"/>
      <c r="V2186" s="87" t="s">
        <v>5142</v>
      </c>
      <c r="W2186" s="86">
        <v>43168.065069444441</v>
      </c>
      <c r="X2186" s="87" t="s">
        <v>6698</v>
      </c>
      <c r="Y2186" s="84"/>
      <c r="Z2186" s="84"/>
      <c r="AA2186" s="90" t="s">
        <v>8277</v>
      </c>
      <c r="AB2186" s="84"/>
      <c r="AC2186" s="84" t="b">
        <v>0</v>
      </c>
      <c r="AD2186" s="84">
        <v>0</v>
      </c>
      <c r="AE2186" s="90" t="s">
        <v>243</v>
      </c>
      <c r="AF2186" s="84" t="b">
        <v>1</v>
      </c>
      <c r="AG2186" s="84" t="s">
        <v>8486</v>
      </c>
      <c r="AH2186" s="84"/>
      <c r="AI2186" s="90" t="s">
        <v>8492</v>
      </c>
      <c r="AJ2186" s="84" t="b">
        <v>0</v>
      </c>
      <c r="AK2186" s="84">
        <v>270</v>
      </c>
      <c r="AL2186" s="90" t="s">
        <v>8276</v>
      </c>
      <c r="AM2186" s="84" t="s">
        <v>251</v>
      </c>
      <c r="AN2186" s="84" t="b">
        <v>0</v>
      </c>
      <c r="AO2186" s="90" t="s">
        <v>8276</v>
      </c>
      <c r="AP2186" s="84" t="s">
        <v>179</v>
      </c>
      <c r="AQ2186" s="84">
        <v>0</v>
      </c>
      <c r="AR2186" s="84">
        <v>0</v>
      </c>
      <c r="AS2186" s="84"/>
      <c r="AT2186" s="84"/>
      <c r="AU2186" s="84"/>
      <c r="AV2186" s="84"/>
      <c r="AW2186" s="84"/>
      <c r="AX2186" s="84"/>
      <c r="AY2186" s="84"/>
      <c r="AZ2186" s="84"/>
    </row>
    <row r="2187" spans="1:52" x14ac:dyDescent="0.25">
      <c r="A2187" s="69" t="s">
        <v>2048</v>
      </c>
      <c r="B2187" s="69" t="s">
        <v>2066</v>
      </c>
      <c r="C2187" s="70"/>
      <c r="D2187" s="71"/>
      <c r="E2187" s="72"/>
      <c r="F2187" s="73"/>
      <c r="G2187" s="70"/>
      <c r="H2187" s="74"/>
      <c r="I2187" s="75"/>
      <c r="J2187" s="75"/>
      <c r="K2187" s="36"/>
      <c r="L2187" s="82"/>
      <c r="M2187" s="82"/>
      <c r="N2187" s="77"/>
      <c r="O2187" s="84" t="s">
        <v>233</v>
      </c>
      <c r="P2187" s="86">
        <v>43168.065115740741</v>
      </c>
      <c r="Q2187" s="84" t="s">
        <v>2571</v>
      </c>
      <c r="R2187" s="84"/>
      <c r="S2187" s="84"/>
      <c r="T2187" s="84" t="s">
        <v>3637</v>
      </c>
      <c r="U2187" s="84"/>
      <c r="V2187" s="87" t="s">
        <v>5143</v>
      </c>
      <c r="W2187" s="86">
        <v>43168.065115740741</v>
      </c>
      <c r="X2187" s="87" t="s">
        <v>6699</v>
      </c>
      <c r="Y2187" s="84"/>
      <c r="Z2187" s="84"/>
      <c r="AA2187" s="90" t="s">
        <v>8278</v>
      </c>
      <c r="AB2187" s="84"/>
      <c r="AC2187" s="84" t="b">
        <v>0</v>
      </c>
      <c r="AD2187" s="84">
        <v>0</v>
      </c>
      <c r="AE2187" s="90" t="s">
        <v>243</v>
      </c>
      <c r="AF2187" s="84" t="b">
        <v>0</v>
      </c>
      <c r="AG2187" s="84" t="s">
        <v>248</v>
      </c>
      <c r="AH2187" s="84"/>
      <c r="AI2187" s="90" t="s">
        <v>243</v>
      </c>
      <c r="AJ2187" s="84" t="b">
        <v>0</v>
      </c>
      <c r="AK2187" s="84">
        <v>30</v>
      </c>
      <c r="AL2187" s="90" t="s">
        <v>8299</v>
      </c>
      <c r="AM2187" s="84" t="s">
        <v>252</v>
      </c>
      <c r="AN2187" s="84" t="b">
        <v>0</v>
      </c>
      <c r="AO2187" s="90" t="s">
        <v>8299</v>
      </c>
      <c r="AP2187" s="84" t="s">
        <v>179</v>
      </c>
      <c r="AQ2187" s="84">
        <v>0</v>
      </c>
      <c r="AR2187" s="84">
        <v>0</v>
      </c>
      <c r="AS2187" s="84"/>
      <c r="AT2187" s="84"/>
      <c r="AU2187" s="84"/>
      <c r="AV2187" s="84"/>
      <c r="AW2187" s="84"/>
      <c r="AX2187" s="84"/>
      <c r="AY2187" s="84"/>
      <c r="AZ2187" s="84"/>
    </row>
    <row r="2188" spans="1:52" x14ac:dyDescent="0.25">
      <c r="A2188" s="69" t="s">
        <v>2049</v>
      </c>
      <c r="B2188" s="69" t="s">
        <v>1598</v>
      </c>
      <c r="C2188" s="70"/>
      <c r="D2188" s="71"/>
      <c r="E2188" s="72"/>
      <c r="F2188" s="73"/>
      <c r="G2188" s="70"/>
      <c r="H2188" s="74"/>
      <c r="I2188" s="75"/>
      <c r="J2188" s="75"/>
      <c r="K2188" s="36"/>
      <c r="L2188" s="82"/>
      <c r="M2188" s="82"/>
      <c r="N2188" s="77"/>
      <c r="O2188" s="84" t="s">
        <v>233</v>
      </c>
      <c r="P2188" s="86">
        <v>43168.065138888887</v>
      </c>
      <c r="Q2188" s="84" t="s">
        <v>2926</v>
      </c>
      <c r="R2188" s="84"/>
      <c r="S2188" s="84"/>
      <c r="T2188" s="84" t="s">
        <v>3768</v>
      </c>
      <c r="U2188" s="84"/>
      <c r="V2188" s="87" t="s">
        <v>5144</v>
      </c>
      <c r="W2188" s="86">
        <v>43168.065138888887</v>
      </c>
      <c r="X2188" s="87" t="s">
        <v>6700</v>
      </c>
      <c r="Y2188" s="84"/>
      <c r="Z2188" s="84"/>
      <c r="AA2188" s="90" t="s">
        <v>8279</v>
      </c>
      <c r="AB2188" s="84"/>
      <c r="AC2188" s="84" t="b">
        <v>0</v>
      </c>
      <c r="AD2188" s="84">
        <v>0</v>
      </c>
      <c r="AE2188" s="90" t="s">
        <v>243</v>
      </c>
      <c r="AF2188" s="84" t="b">
        <v>0</v>
      </c>
      <c r="AG2188" s="84" t="s">
        <v>250</v>
      </c>
      <c r="AH2188" s="84"/>
      <c r="AI2188" s="90" t="s">
        <v>243</v>
      </c>
      <c r="AJ2188" s="84" t="b">
        <v>0</v>
      </c>
      <c r="AK2188" s="84">
        <v>11</v>
      </c>
      <c r="AL2188" s="90" t="s">
        <v>7756</v>
      </c>
      <c r="AM2188" s="84" t="s">
        <v>255</v>
      </c>
      <c r="AN2188" s="84" t="b">
        <v>0</v>
      </c>
      <c r="AO2188" s="90" t="s">
        <v>7756</v>
      </c>
      <c r="AP2188" s="84" t="s">
        <v>179</v>
      </c>
      <c r="AQ2188" s="84">
        <v>0</v>
      </c>
      <c r="AR2188" s="84">
        <v>0</v>
      </c>
      <c r="AS2188" s="84"/>
      <c r="AT2188" s="84"/>
      <c r="AU2188" s="84"/>
      <c r="AV2188" s="84"/>
      <c r="AW2188" s="84"/>
      <c r="AX2188" s="84"/>
      <c r="AY2188" s="84"/>
      <c r="AZ2188" s="84"/>
    </row>
    <row r="2189" spans="1:52" x14ac:dyDescent="0.25">
      <c r="A2189" s="69" t="s">
        <v>2050</v>
      </c>
      <c r="B2189" s="69" t="s">
        <v>2050</v>
      </c>
      <c r="C2189" s="70"/>
      <c r="D2189" s="71"/>
      <c r="E2189" s="72"/>
      <c r="F2189" s="73"/>
      <c r="G2189" s="70"/>
      <c r="H2189" s="74"/>
      <c r="I2189" s="75"/>
      <c r="J2189" s="75"/>
      <c r="K2189" s="36"/>
      <c r="L2189" s="82"/>
      <c r="M2189" s="82"/>
      <c r="N2189" s="77"/>
      <c r="O2189" s="84" t="s">
        <v>179</v>
      </c>
      <c r="P2189" s="86">
        <v>43167.298541666663</v>
      </c>
      <c r="Q2189" s="84" t="s">
        <v>3170</v>
      </c>
      <c r="R2189" s="84"/>
      <c r="S2189" s="84"/>
      <c r="T2189" s="84" t="s">
        <v>3547</v>
      </c>
      <c r="U2189" s="87" t="s">
        <v>4063</v>
      </c>
      <c r="V2189" s="87" t="s">
        <v>4063</v>
      </c>
      <c r="W2189" s="86">
        <v>43167.298541666663</v>
      </c>
      <c r="X2189" s="87" t="s">
        <v>6701</v>
      </c>
      <c r="Y2189" s="84"/>
      <c r="Z2189" s="84"/>
      <c r="AA2189" s="90" t="s">
        <v>8280</v>
      </c>
      <c r="AB2189" s="84"/>
      <c r="AC2189" s="84" t="b">
        <v>0</v>
      </c>
      <c r="AD2189" s="84">
        <v>499</v>
      </c>
      <c r="AE2189" s="90" t="s">
        <v>243</v>
      </c>
      <c r="AF2189" s="84" t="b">
        <v>0</v>
      </c>
      <c r="AG2189" s="84" t="s">
        <v>8486</v>
      </c>
      <c r="AH2189" s="84"/>
      <c r="AI2189" s="90" t="s">
        <v>243</v>
      </c>
      <c r="AJ2189" s="84" t="b">
        <v>0</v>
      </c>
      <c r="AK2189" s="84">
        <v>1315</v>
      </c>
      <c r="AL2189" s="90" t="s">
        <v>243</v>
      </c>
      <c r="AM2189" s="84" t="s">
        <v>253</v>
      </c>
      <c r="AN2189" s="84" t="b">
        <v>0</v>
      </c>
      <c r="AO2189" s="90" t="s">
        <v>8280</v>
      </c>
      <c r="AP2189" s="84" t="s">
        <v>270</v>
      </c>
      <c r="AQ2189" s="84">
        <v>0</v>
      </c>
      <c r="AR2189" s="84">
        <v>0</v>
      </c>
      <c r="AS2189" s="84"/>
      <c r="AT2189" s="84"/>
      <c r="AU2189" s="84"/>
      <c r="AV2189" s="84"/>
      <c r="AW2189" s="84"/>
      <c r="AX2189" s="84"/>
      <c r="AY2189" s="84"/>
      <c r="AZ2189" s="84"/>
    </row>
    <row r="2190" spans="1:52" x14ac:dyDescent="0.25">
      <c r="A2190" s="69" t="s">
        <v>2051</v>
      </c>
      <c r="B2190" s="69" t="s">
        <v>2050</v>
      </c>
      <c r="C2190" s="70"/>
      <c r="D2190" s="71"/>
      <c r="E2190" s="72"/>
      <c r="F2190" s="73"/>
      <c r="G2190" s="70"/>
      <c r="H2190" s="74"/>
      <c r="I2190" s="75"/>
      <c r="J2190" s="75"/>
      <c r="K2190" s="36"/>
      <c r="L2190" s="82"/>
      <c r="M2190" s="82"/>
      <c r="N2190" s="77"/>
      <c r="O2190" s="84" t="s">
        <v>233</v>
      </c>
      <c r="P2190" s="86">
        <v>43168.065138888887</v>
      </c>
      <c r="Q2190" s="84" t="s">
        <v>2706</v>
      </c>
      <c r="R2190" s="84"/>
      <c r="S2190" s="84"/>
      <c r="T2190" s="84"/>
      <c r="U2190" s="84"/>
      <c r="V2190" s="87" t="s">
        <v>5145</v>
      </c>
      <c r="W2190" s="86">
        <v>43168.065138888887</v>
      </c>
      <c r="X2190" s="87" t="s">
        <v>6702</v>
      </c>
      <c r="Y2190" s="84"/>
      <c r="Z2190" s="84"/>
      <c r="AA2190" s="90" t="s">
        <v>8281</v>
      </c>
      <c r="AB2190" s="84"/>
      <c r="AC2190" s="84" t="b">
        <v>0</v>
      </c>
      <c r="AD2190" s="84">
        <v>0</v>
      </c>
      <c r="AE2190" s="90" t="s">
        <v>243</v>
      </c>
      <c r="AF2190" s="84" t="b">
        <v>0</v>
      </c>
      <c r="AG2190" s="84" t="s">
        <v>8486</v>
      </c>
      <c r="AH2190" s="84"/>
      <c r="AI2190" s="90" t="s">
        <v>243</v>
      </c>
      <c r="AJ2190" s="84" t="b">
        <v>0</v>
      </c>
      <c r="AK2190" s="84">
        <v>1315</v>
      </c>
      <c r="AL2190" s="90" t="s">
        <v>8280</v>
      </c>
      <c r="AM2190" s="84" t="s">
        <v>251</v>
      </c>
      <c r="AN2190" s="84" t="b">
        <v>0</v>
      </c>
      <c r="AO2190" s="90" t="s">
        <v>8280</v>
      </c>
      <c r="AP2190" s="84" t="s">
        <v>179</v>
      </c>
      <c r="AQ2190" s="84">
        <v>0</v>
      </c>
      <c r="AR2190" s="84">
        <v>0</v>
      </c>
      <c r="AS2190" s="84"/>
      <c r="AT2190" s="84"/>
      <c r="AU2190" s="84"/>
      <c r="AV2190" s="84"/>
      <c r="AW2190" s="84"/>
      <c r="AX2190" s="84"/>
      <c r="AY2190" s="84"/>
      <c r="AZ2190" s="84"/>
    </row>
    <row r="2191" spans="1:52" x14ac:dyDescent="0.25">
      <c r="A2191" s="69" t="s">
        <v>694</v>
      </c>
      <c r="B2191" s="69" t="s">
        <v>2361</v>
      </c>
      <c r="C2191" s="70"/>
      <c r="D2191" s="71"/>
      <c r="E2191" s="72"/>
      <c r="F2191" s="73"/>
      <c r="G2191" s="70"/>
      <c r="H2191" s="74"/>
      <c r="I2191" s="75"/>
      <c r="J2191" s="75"/>
      <c r="K2191" s="36"/>
      <c r="L2191" s="82"/>
      <c r="M2191" s="82"/>
      <c r="N2191" s="77"/>
      <c r="O2191" s="84" t="s">
        <v>233</v>
      </c>
      <c r="P2191" s="86">
        <v>43167.583634259259</v>
      </c>
      <c r="Q2191" s="84" t="s">
        <v>2388</v>
      </c>
      <c r="R2191" s="87" t="s">
        <v>3214</v>
      </c>
      <c r="S2191" s="84" t="s">
        <v>3436</v>
      </c>
      <c r="T2191" s="84" t="s">
        <v>3563</v>
      </c>
      <c r="U2191" s="84"/>
      <c r="V2191" s="87" t="s">
        <v>4084</v>
      </c>
      <c r="W2191" s="86">
        <v>43167.583634259259</v>
      </c>
      <c r="X2191" s="87" t="s">
        <v>5199</v>
      </c>
      <c r="Y2191" s="84"/>
      <c r="Z2191" s="84"/>
      <c r="AA2191" s="90" t="s">
        <v>6778</v>
      </c>
      <c r="AB2191" s="90" t="s">
        <v>8335</v>
      </c>
      <c r="AC2191" s="84" t="b">
        <v>0</v>
      </c>
      <c r="AD2191" s="84">
        <v>2</v>
      </c>
      <c r="AE2191" s="90" t="s">
        <v>8412</v>
      </c>
      <c r="AF2191" s="84" t="b">
        <v>0</v>
      </c>
      <c r="AG2191" s="84" t="s">
        <v>248</v>
      </c>
      <c r="AH2191" s="84"/>
      <c r="AI2191" s="90" t="s">
        <v>243</v>
      </c>
      <c r="AJ2191" s="84" t="b">
        <v>0</v>
      </c>
      <c r="AK2191" s="84">
        <v>1</v>
      </c>
      <c r="AL2191" s="90" t="s">
        <v>243</v>
      </c>
      <c r="AM2191" s="84" t="s">
        <v>253</v>
      </c>
      <c r="AN2191" s="84" t="b">
        <v>0</v>
      </c>
      <c r="AO2191" s="90" t="s">
        <v>8335</v>
      </c>
      <c r="AP2191" s="84" t="s">
        <v>270</v>
      </c>
      <c r="AQ2191" s="84">
        <v>0</v>
      </c>
      <c r="AR2191" s="84">
        <v>0</v>
      </c>
      <c r="AS2191" s="84"/>
      <c r="AT2191" s="84"/>
      <c r="AU2191" s="84"/>
      <c r="AV2191" s="84"/>
      <c r="AW2191" s="84"/>
      <c r="AX2191" s="84"/>
      <c r="AY2191" s="84"/>
      <c r="AZ2191" s="84"/>
    </row>
    <row r="2192" spans="1:52" x14ac:dyDescent="0.25">
      <c r="A2192" s="69" t="s">
        <v>2052</v>
      </c>
      <c r="B2192" s="69" t="s">
        <v>2361</v>
      </c>
      <c r="C2192" s="70"/>
      <c r="D2192" s="71"/>
      <c r="E2192" s="72"/>
      <c r="F2192" s="73"/>
      <c r="G2192" s="70"/>
      <c r="H2192" s="74"/>
      <c r="I2192" s="75"/>
      <c r="J2192" s="75"/>
      <c r="K2192" s="36"/>
      <c r="L2192" s="82"/>
      <c r="M2192" s="82"/>
      <c r="N2192" s="77"/>
      <c r="O2192" s="84" t="s">
        <v>233</v>
      </c>
      <c r="P2192" s="86">
        <v>43168.061006944445</v>
      </c>
      <c r="Q2192" s="84" t="s">
        <v>3171</v>
      </c>
      <c r="R2192" s="87" t="s">
        <v>3214</v>
      </c>
      <c r="S2192" s="84" t="s">
        <v>3436</v>
      </c>
      <c r="T2192" s="84"/>
      <c r="U2192" s="84"/>
      <c r="V2192" s="87" t="s">
        <v>5146</v>
      </c>
      <c r="W2192" s="86">
        <v>43168.061006944445</v>
      </c>
      <c r="X2192" s="87" t="s">
        <v>6703</v>
      </c>
      <c r="Y2192" s="84"/>
      <c r="Z2192" s="84"/>
      <c r="AA2192" s="90" t="s">
        <v>8282</v>
      </c>
      <c r="AB2192" s="84"/>
      <c r="AC2192" s="84" t="b">
        <v>0</v>
      </c>
      <c r="AD2192" s="84">
        <v>0</v>
      </c>
      <c r="AE2192" s="90" t="s">
        <v>243</v>
      </c>
      <c r="AF2192" s="84" t="b">
        <v>0</v>
      </c>
      <c r="AG2192" s="84" t="s">
        <v>248</v>
      </c>
      <c r="AH2192" s="84"/>
      <c r="AI2192" s="90" t="s">
        <v>243</v>
      </c>
      <c r="AJ2192" s="84" t="b">
        <v>0</v>
      </c>
      <c r="AK2192" s="84">
        <v>1</v>
      </c>
      <c r="AL2192" s="90" t="s">
        <v>6778</v>
      </c>
      <c r="AM2192" s="84" t="s">
        <v>252</v>
      </c>
      <c r="AN2192" s="84" t="b">
        <v>0</v>
      </c>
      <c r="AO2192" s="90" t="s">
        <v>6778</v>
      </c>
      <c r="AP2192" s="84" t="s">
        <v>179</v>
      </c>
      <c r="AQ2192" s="84">
        <v>0</v>
      </c>
      <c r="AR2192" s="84">
        <v>0</v>
      </c>
      <c r="AS2192" s="84"/>
      <c r="AT2192" s="84"/>
      <c r="AU2192" s="84"/>
      <c r="AV2192" s="84"/>
      <c r="AW2192" s="84"/>
      <c r="AX2192" s="84"/>
      <c r="AY2192" s="84"/>
      <c r="AZ2192" s="84"/>
    </row>
    <row r="2193" spans="1:52" x14ac:dyDescent="0.25">
      <c r="A2193" s="69" t="s">
        <v>2053</v>
      </c>
      <c r="B2193" s="69" t="s">
        <v>2361</v>
      </c>
      <c r="C2193" s="70"/>
      <c r="D2193" s="71"/>
      <c r="E2193" s="72"/>
      <c r="F2193" s="73"/>
      <c r="G2193" s="70"/>
      <c r="H2193" s="74"/>
      <c r="I2193" s="75"/>
      <c r="J2193" s="75"/>
      <c r="K2193" s="36"/>
      <c r="L2193" s="82"/>
      <c r="M2193" s="82"/>
      <c r="N2193" s="77"/>
      <c r="O2193" s="84" t="s">
        <v>233</v>
      </c>
      <c r="P2193" s="86">
        <v>43168.065150462964</v>
      </c>
      <c r="Q2193" s="84" t="s">
        <v>3171</v>
      </c>
      <c r="R2193" s="87" t="s">
        <v>3214</v>
      </c>
      <c r="S2193" s="84" t="s">
        <v>3436</v>
      </c>
      <c r="T2193" s="84"/>
      <c r="U2193" s="84"/>
      <c r="V2193" s="87" t="s">
        <v>5147</v>
      </c>
      <c r="W2193" s="86">
        <v>43168.065150462964</v>
      </c>
      <c r="X2193" s="87" t="s">
        <v>6704</v>
      </c>
      <c r="Y2193" s="84"/>
      <c r="Z2193" s="84"/>
      <c r="AA2193" s="90" t="s">
        <v>8283</v>
      </c>
      <c r="AB2193" s="84"/>
      <c r="AC2193" s="84" t="b">
        <v>0</v>
      </c>
      <c r="AD2193" s="84">
        <v>0</v>
      </c>
      <c r="AE2193" s="90" t="s">
        <v>243</v>
      </c>
      <c r="AF2193" s="84" t="b">
        <v>0</v>
      </c>
      <c r="AG2193" s="84" t="s">
        <v>248</v>
      </c>
      <c r="AH2193" s="84"/>
      <c r="AI2193" s="90" t="s">
        <v>243</v>
      </c>
      <c r="AJ2193" s="84" t="b">
        <v>0</v>
      </c>
      <c r="AK2193" s="84">
        <v>1</v>
      </c>
      <c r="AL2193" s="90" t="s">
        <v>6778</v>
      </c>
      <c r="AM2193" s="84" t="s">
        <v>252</v>
      </c>
      <c r="AN2193" s="84" t="b">
        <v>0</v>
      </c>
      <c r="AO2193" s="90" t="s">
        <v>6778</v>
      </c>
      <c r="AP2193" s="84" t="s">
        <v>179</v>
      </c>
      <c r="AQ2193" s="84">
        <v>0</v>
      </c>
      <c r="AR2193" s="84">
        <v>0</v>
      </c>
      <c r="AS2193" s="84"/>
      <c r="AT2193" s="84"/>
      <c r="AU2193" s="84"/>
      <c r="AV2193" s="84"/>
      <c r="AW2193" s="84"/>
      <c r="AX2193" s="84"/>
      <c r="AY2193" s="84"/>
      <c r="AZ2193" s="84"/>
    </row>
    <row r="2194" spans="1:52" x14ac:dyDescent="0.25">
      <c r="A2194" s="69" t="s">
        <v>694</v>
      </c>
      <c r="B2194" s="69" t="s">
        <v>222</v>
      </c>
      <c r="C2194" s="70"/>
      <c r="D2194" s="71"/>
      <c r="E2194" s="72"/>
      <c r="F2194" s="73"/>
      <c r="G2194" s="70"/>
      <c r="H2194" s="74"/>
      <c r="I2194" s="75"/>
      <c r="J2194" s="75"/>
      <c r="K2194" s="36"/>
      <c r="L2194" s="82"/>
      <c r="M2194" s="82"/>
      <c r="N2194" s="77"/>
      <c r="O2194" s="84" t="s">
        <v>233</v>
      </c>
      <c r="P2194" s="86">
        <v>43167.583634259259</v>
      </c>
      <c r="Q2194" s="84" t="s">
        <v>2388</v>
      </c>
      <c r="R2194" s="87" t="s">
        <v>3214</v>
      </c>
      <c r="S2194" s="84" t="s">
        <v>3436</v>
      </c>
      <c r="T2194" s="84" t="s">
        <v>3563</v>
      </c>
      <c r="U2194" s="84"/>
      <c r="V2194" s="87" t="s">
        <v>4084</v>
      </c>
      <c r="W2194" s="86">
        <v>43167.583634259259</v>
      </c>
      <c r="X2194" s="87" t="s">
        <v>5199</v>
      </c>
      <c r="Y2194" s="84"/>
      <c r="Z2194" s="84"/>
      <c r="AA2194" s="90" t="s">
        <v>6778</v>
      </c>
      <c r="AB2194" s="90" t="s">
        <v>8335</v>
      </c>
      <c r="AC2194" s="84" t="b">
        <v>0</v>
      </c>
      <c r="AD2194" s="84">
        <v>2</v>
      </c>
      <c r="AE2194" s="90" t="s">
        <v>8412</v>
      </c>
      <c r="AF2194" s="84" t="b">
        <v>0</v>
      </c>
      <c r="AG2194" s="84" t="s">
        <v>248</v>
      </c>
      <c r="AH2194" s="84"/>
      <c r="AI2194" s="90" t="s">
        <v>243</v>
      </c>
      <c r="AJ2194" s="84" t="b">
        <v>0</v>
      </c>
      <c r="AK2194" s="84">
        <v>1</v>
      </c>
      <c r="AL2194" s="90" t="s">
        <v>243</v>
      </c>
      <c r="AM2194" s="84" t="s">
        <v>253</v>
      </c>
      <c r="AN2194" s="84" t="b">
        <v>0</v>
      </c>
      <c r="AO2194" s="90" t="s">
        <v>8335</v>
      </c>
      <c r="AP2194" s="84" t="s">
        <v>270</v>
      </c>
      <c r="AQ2194" s="84">
        <v>0</v>
      </c>
      <c r="AR2194" s="84">
        <v>0</v>
      </c>
      <c r="AS2194" s="84"/>
      <c r="AT2194" s="84"/>
      <c r="AU2194" s="84"/>
      <c r="AV2194" s="84"/>
      <c r="AW2194" s="84"/>
      <c r="AX2194" s="84"/>
      <c r="AY2194" s="84"/>
      <c r="AZ2194" s="84"/>
    </row>
    <row r="2195" spans="1:52" x14ac:dyDescent="0.25">
      <c r="A2195" s="69" t="s">
        <v>2052</v>
      </c>
      <c r="B2195" s="69" t="s">
        <v>222</v>
      </c>
      <c r="C2195" s="70"/>
      <c r="D2195" s="71"/>
      <c r="E2195" s="72"/>
      <c r="F2195" s="73"/>
      <c r="G2195" s="70"/>
      <c r="H2195" s="74"/>
      <c r="I2195" s="75"/>
      <c r="J2195" s="75"/>
      <c r="K2195" s="36"/>
      <c r="L2195" s="82"/>
      <c r="M2195" s="82"/>
      <c r="N2195" s="77"/>
      <c r="O2195" s="84" t="s">
        <v>233</v>
      </c>
      <c r="P2195" s="86">
        <v>43168.061006944445</v>
      </c>
      <c r="Q2195" s="84" t="s">
        <v>3171</v>
      </c>
      <c r="R2195" s="87" t="s">
        <v>3214</v>
      </c>
      <c r="S2195" s="84" t="s">
        <v>3436</v>
      </c>
      <c r="T2195" s="84"/>
      <c r="U2195" s="84"/>
      <c r="V2195" s="87" t="s">
        <v>5146</v>
      </c>
      <c r="W2195" s="86">
        <v>43168.061006944445</v>
      </c>
      <c r="X2195" s="87" t="s">
        <v>6703</v>
      </c>
      <c r="Y2195" s="84"/>
      <c r="Z2195" s="84"/>
      <c r="AA2195" s="90" t="s">
        <v>8282</v>
      </c>
      <c r="AB2195" s="84"/>
      <c r="AC2195" s="84" t="b">
        <v>0</v>
      </c>
      <c r="AD2195" s="84">
        <v>0</v>
      </c>
      <c r="AE2195" s="90" t="s">
        <v>243</v>
      </c>
      <c r="AF2195" s="84" t="b">
        <v>0</v>
      </c>
      <c r="AG2195" s="84" t="s">
        <v>248</v>
      </c>
      <c r="AH2195" s="84"/>
      <c r="AI2195" s="90" t="s">
        <v>243</v>
      </c>
      <c r="AJ2195" s="84" t="b">
        <v>0</v>
      </c>
      <c r="AK2195" s="84">
        <v>1</v>
      </c>
      <c r="AL2195" s="90" t="s">
        <v>6778</v>
      </c>
      <c r="AM2195" s="84" t="s">
        <v>252</v>
      </c>
      <c r="AN2195" s="84" t="b">
        <v>0</v>
      </c>
      <c r="AO2195" s="90" t="s">
        <v>6778</v>
      </c>
      <c r="AP2195" s="84" t="s">
        <v>179</v>
      </c>
      <c r="AQ2195" s="84">
        <v>0</v>
      </c>
      <c r="AR2195" s="84">
        <v>0</v>
      </c>
      <c r="AS2195" s="84"/>
      <c r="AT2195" s="84"/>
      <c r="AU2195" s="84"/>
      <c r="AV2195" s="84"/>
      <c r="AW2195" s="84"/>
      <c r="AX2195" s="84"/>
      <c r="AY2195" s="84"/>
      <c r="AZ2195" s="84"/>
    </row>
    <row r="2196" spans="1:52" x14ac:dyDescent="0.25">
      <c r="A2196" s="69" t="s">
        <v>2053</v>
      </c>
      <c r="B2196" s="69" t="s">
        <v>222</v>
      </c>
      <c r="C2196" s="70"/>
      <c r="D2196" s="71"/>
      <c r="E2196" s="72"/>
      <c r="F2196" s="73"/>
      <c r="G2196" s="70"/>
      <c r="H2196" s="74"/>
      <c r="I2196" s="75"/>
      <c r="J2196" s="75"/>
      <c r="K2196" s="36"/>
      <c r="L2196" s="82"/>
      <c r="M2196" s="82"/>
      <c r="N2196" s="77"/>
      <c r="O2196" s="84" t="s">
        <v>233</v>
      </c>
      <c r="P2196" s="86">
        <v>43168.065150462964</v>
      </c>
      <c r="Q2196" s="84" t="s">
        <v>3171</v>
      </c>
      <c r="R2196" s="87" t="s">
        <v>3214</v>
      </c>
      <c r="S2196" s="84" t="s">
        <v>3436</v>
      </c>
      <c r="T2196" s="84"/>
      <c r="U2196" s="84"/>
      <c r="V2196" s="87" t="s">
        <v>5147</v>
      </c>
      <c r="W2196" s="86">
        <v>43168.065150462964</v>
      </c>
      <c r="X2196" s="87" t="s">
        <v>6704</v>
      </c>
      <c r="Y2196" s="84"/>
      <c r="Z2196" s="84"/>
      <c r="AA2196" s="90" t="s">
        <v>8283</v>
      </c>
      <c r="AB2196" s="84"/>
      <c r="AC2196" s="84" t="b">
        <v>0</v>
      </c>
      <c r="AD2196" s="84">
        <v>0</v>
      </c>
      <c r="AE2196" s="90" t="s">
        <v>243</v>
      </c>
      <c r="AF2196" s="84" t="b">
        <v>0</v>
      </c>
      <c r="AG2196" s="84" t="s">
        <v>248</v>
      </c>
      <c r="AH2196" s="84"/>
      <c r="AI2196" s="90" t="s">
        <v>243</v>
      </c>
      <c r="AJ2196" s="84" t="b">
        <v>0</v>
      </c>
      <c r="AK2196" s="84">
        <v>1</v>
      </c>
      <c r="AL2196" s="90" t="s">
        <v>6778</v>
      </c>
      <c r="AM2196" s="84" t="s">
        <v>252</v>
      </c>
      <c r="AN2196" s="84" t="b">
        <v>0</v>
      </c>
      <c r="AO2196" s="90" t="s">
        <v>6778</v>
      </c>
      <c r="AP2196" s="84" t="s">
        <v>179</v>
      </c>
      <c r="AQ2196" s="84">
        <v>0</v>
      </c>
      <c r="AR2196" s="84">
        <v>0</v>
      </c>
      <c r="AS2196" s="84"/>
      <c r="AT2196" s="84"/>
      <c r="AU2196" s="84"/>
      <c r="AV2196" s="84"/>
      <c r="AW2196" s="84"/>
      <c r="AX2196" s="84"/>
      <c r="AY2196" s="84"/>
      <c r="AZ2196" s="84"/>
    </row>
    <row r="2197" spans="1:52" x14ac:dyDescent="0.25">
      <c r="A2197" s="69" t="s">
        <v>694</v>
      </c>
      <c r="B2197" s="69" t="s">
        <v>2362</v>
      </c>
      <c r="C2197" s="70"/>
      <c r="D2197" s="71"/>
      <c r="E2197" s="72"/>
      <c r="F2197" s="73"/>
      <c r="G2197" s="70"/>
      <c r="H2197" s="74"/>
      <c r="I2197" s="75"/>
      <c r="J2197" s="75"/>
      <c r="K2197" s="36"/>
      <c r="L2197" s="82"/>
      <c r="M2197" s="82"/>
      <c r="N2197" s="77"/>
      <c r="O2197" s="84" t="s">
        <v>233</v>
      </c>
      <c r="P2197" s="86">
        <v>43167.583634259259</v>
      </c>
      <c r="Q2197" s="84" t="s">
        <v>2388</v>
      </c>
      <c r="R2197" s="87" t="s">
        <v>3214</v>
      </c>
      <c r="S2197" s="84" t="s">
        <v>3436</v>
      </c>
      <c r="T2197" s="84" t="s">
        <v>3563</v>
      </c>
      <c r="U2197" s="84"/>
      <c r="V2197" s="87" t="s">
        <v>4084</v>
      </c>
      <c r="W2197" s="86">
        <v>43167.583634259259</v>
      </c>
      <c r="X2197" s="87" t="s">
        <v>5199</v>
      </c>
      <c r="Y2197" s="84"/>
      <c r="Z2197" s="84"/>
      <c r="AA2197" s="90" t="s">
        <v>6778</v>
      </c>
      <c r="AB2197" s="90" t="s">
        <v>8335</v>
      </c>
      <c r="AC2197" s="84" t="b">
        <v>0</v>
      </c>
      <c r="AD2197" s="84">
        <v>2</v>
      </c>
      <c r="AE2197" s="90" t="s">
        <v>8412</v>
      </c>
      <c r="AF2197" s="84" t="b">
        <v>0</v>
      </c>
      <c r="AG2197" s="84" t="s">
        <v>248</v>
      </c>
      <c r="AH2197" s="84"/>
      <c r="AI2197" s="90" t="s">
        <v>243</v>
      </c>
      <c r="AJ2197" s="84" t="b">
        <v>0</v>
      </c>
      <c r="AK2197" s="84">
        <v>1</v>
      </c>
      <c r="AL2197" s="90" t="s">
        <v>243</v>
      </c>
      <c r="AM2197" s="84" t="s">
        <v>253</v>
      </c>
      <c r="AN2197" s="84" t="b">
        <v>0</v>
      </c>
      <c r="AO2197" s="90" t="s">
        <v>8335</v>
      </c>
      <c r="AP2197" s="84" t="s">
        <v>270</v>
      </c>
      <c r="AQ2197" s="84">
        <v>0</v>
      </c>
      <c r="AR2197" s="84">
        <v>0</v>
      </c>
      <c r="AS2197" s="84"/>
      <c r="AT2197" s="84"/>
      <c r="AU2197" s="84"/>
      <c r="AV2197" s="84"/>
      <c r="AW2197" s="84"/>
      <c r="AX2197" s="84"/>
      <c r="AY2197" s="84"/>
      <c r="AZ2197" s="84"/>
    </row>
    <row r="2198" spans="1:52" x14ac:dyDescent="0.25">
      <c r="A2198" s="69" t="s">
        <v>2052</v>
      </c>
      <c r="B2198" s="69" t="s">
        <v>2362</v>
      </c>
      <c r="C2198" s="70"/>
      <c r="D2198" s="71"/>
      <c r="E2198" s="72"/>
      <c r="F2198" s="73"/>
      <c r="G2198" s="70"/>
      <c r="H2198" s="74"/>
      <c r="I2198" s="75"/>
      <c r="J2198" s="75"/>
      <c r="K2198" s="36"/>
      <c r="L2198" s="82"/>
      <c r="M2198" s="82"/>
      <c r="N2198" s="77"/>
      <c r="O2198" s="84" t="s">
        <v>233</v>
      </c>
      <c r="P2198" s="86">
        <v>43168.061006944445</v>
      </c>
      <c r="Q2198" s="84" t="s">
        <v>3171</v>
      </c>
      <c r="R2198" s="87" t="s">
        <v>3214</v>
      </c>
      <c r="S2198" s="84" t="s">
        <v>3436</v>
      </c>
      <c r="T2198" s="84"/>
      <c r="U2198" s="84"/>
      <c r="V2198" s="87" t="s">
        <v>5146</v>
      </c>
      <c r="W2198" s="86">
        <v>43168.061006944445</v>
      </c>
      <c r="X2198" s="87" t="s">
        <v>6703</v>
      </c>
      <c r="Y2198" s="84"/>
      <c r="Z2198" s="84"/>
      <c r="AA2198" s="90" t="s">
        <v>8282</v>
      </c>
      <c r="AB2198" s="84"/>
      <c r="AC2198" s="84" t="b">
        <v>0</v>
      </c>
      <c r="AD2198" s="84">
        <v>0</v>
      </c>
      <c r="AE2198" s="90" t="s">
        <v>243</v>
      </c>
      <c r="AF2198" s="84" t="b">
        <v>0</v>
      </c>
      <c r="AG2198" s="84" t="s">
        <v>248</v>
      </c>
      <c r="AH2198" s="84"/>
      <c r="AI2198" s="90" t="s">
        <v>243</v>
      </c>
      <c r="AJ2198" s="84" t="b">
        <v>0</v>
      </c>
      <c r="AK2198" s="84">
        <v>1</v>
      </c>
      <c r="AL2198" s="90" t="s">
        <v>6778</v>
      </c>
      <c r="AM2198" s="84" t="s">
        <v>252</v>
      </c>
      <c r="AN2198" s="84" t="b">
        <v>0</v>
      </c>
      <c r="AO2198" s="90" t="s">
        <v>6778</v>
      </c>
      <c r="AP2198" s="84" t="s">
        <v>179</v>
      </c>
      <c r="AQ2198" s="84">
        <v>0</v>
      </c>
      <c r="AR2198" s="84">
        <v>0</v>
      </c>
      <c r="AS2198" s="84"/>
      <c r="AT2198" s="84"/>
      <c r="AU2198" s="84"/>
      <c r="AV2198" s="84"/>
      <c r="AW2198" s="84"/>
      <c r="AX2198" s="84"/>
      <c r="AY2198" s="84"/>
      <c r="AZ2198" s="84"/>
    </row>
    <row r="2199" spans="1:52" x14ac:dyDescent="0.25">
      <c r="A2199" s="69" t="s">
        <v>2053</v>
      </c>
      <c r="B2199" s="69" t="s">
        <v>2362</v>
      </c>
      <c r="C2199" s="70"/>
      <c r="D2199" s="71"/>
      <c r="E2199" s="72"/>
      <c r="F2199" s="73"/>
      <c r="G2199" s="70"/>
      <c r="H2199" s="74"/>
      <c r="I2199" s="75"/>
      <c r="J2199" s="75"/>
      <c r="K2199" s="36"/>
      <c r="L2199" s="82"/>
      <c r="M2199" s="82"/>
      <c r="N2199" s="77"/>
      <c r="O2199" s="84" t="s">
        <v>233</v>
      </c>
      <c r="P2199" s="86">
        <v>43168.065150462964</v>
      </c>
      <c r="Q2199" s="84" t="s">
        <v>3171</v>
      </c>
      <c r="R2199" s="87" t="s">
        <v>3214</v>
      </c>
      <c r="S2199" s="84" t="s">
        <v>3436</v>
      </c>
      <c r="T2199" s="84"/>
      <c r="U2199" s="84"/>
      <c r="V2199" s="87" t="s">
        <v>5147</v>
      </c>
      <c r="W2199" s="86">
        <v>43168.065150462964</v>
      </c>
      <c r="X2199" s="87" t="s">
        <v>6704</v>
      </c>
      <c r="Y2199" s="84"/>
      <c r="Z2199" s="84"/>
      <c r="AA2199" s="90" t="s">
        <v>8283</v>
      </c>
      <c r="AB2199" s="84"/>
      <c r="AC2199" s="84" t="b">
        <v>0</v>
      </c>
      <c r="AD2199" s="84">
        <v>0</v>
      </c>
      <c r="AE2199" s="90" t="s">
        <v>243</v>
      </c>
      <c r="AF2199" s="84" t="b">
        <v>0</v>
      </c>
      <c r="AG2199" s="84" t="s">
        <v>248</v>
      </c>
      <c r="AH2199" s="84"/>
      <c r="AI2199" s="90" t="s">
        <v>243</v>
      </c>
      <c r="AJ2199" s="84" t="b">
        <v>0</v>
      </c>
      <c r="AK2199" s="84">
        <v>1</v>
      </c>
      <c r="AL2199" s="90" t="s">
        <v>6778</v>
      </c>
      <c r="AM2199" s="84" t="s">
        <v>252</v>
      </c>
      <c r="AN2199" s="84" t="b">
        <v>0</v>
      </c>
      <c r="AO2199" s="90" t="s">
        <v>6778</v>
      </c>
      <c r="AP2199" s="84" t="s">
        <v>179</v>
      </c>
      <c r="AQ2199" s="84">
        <v>0</v>
      </c>
      <c r="AR2199" s="84">
        <v>0</v>
      </c>
      <c r="AS2199" s="84"/>
      <c r="AT2199" s="84"/>
      <c r="AU2199" s="84"/>
      <c r="AV2199" s="84"/>
      <c r="AW2199" s="84"/>
      <c r="AX2199" s="84"/>
      <c r="AY2199" s="84"/>
      <c r="AZ2199" s="84"/>
    </row>
    <row r="2200" spans="1:52" x14ac:dyDescent="0.25">
      <c r="A2200" s="69" t="s">
        <v>694</v>
      </c>
      <c r="B2200" s="69" t="s">
        <v>2363</v>
      </c>
      <c r="C2200" s="70"/>
      <c r="D2200" s="71"/>
      <c r="E2200" s="72"/>
      <c r="F2200" s="73"/>
      <c r="G2200" s="70"/>
      <c r="H2200" s="74"/>
      <c r="I2200" s="75"/>
      <c r="J2200" s="75"/>
      <c r="K2200" s="36"/>
      <c r="L2200" s="82"/>
      <c r="M2200" s="82"/>
      <c r="N2200" s="77"/>
      <c r="O2200" s="84" t="s">
        <v>233</v>
      </c>
      <c r="P2200" s="86">
        <v>43167.583634259259</v>
      </c>
      <c r="Q2200" s="84" t="s">
        <v>2388</v>
      </c>
      <c r="R2200" s="87" t="s">
        <v>3214</v>
      </c>
      <c r="S2200" s="84" t="s">
        <v>3436</v>
      </c>
      <c r="T2200" s="84" t="s">
        <v>3563</v>
      </c>
      <c r="U2200" s="84"/>
      <c r="V2200" s="87" t="s">
        <v>4084</v>
      </c>
      <c r="W2200" s="86">
        <v>43167.583634259259</v>
      </c>
      <c r="X2200" s="87" t="s">
        <v>5199</v>
      </c>
      <c r="Y2200" s="84"/>
      <c r="Z2200" s="84"/>
      <c r="AA2200" s="90" t="s">
        <v>6778</v>
      </c>
      <c r="AB2200" s="90" t="s">
        <v>8335</v>
      </c>
      <c r="AC2200" s="84" t="b">
        <v>0</v>
      </c>
      <c r="AD2200" s="84">
        <v>2</v>
      </c>
      <c r="AE2200" s="90" t="s">
        <v>8412</v>
      </c>
      <c r="AF2200" s="84" t="b">
        <v>0</v>
      </c>
      <c r="AG2200" s="84" t="s">
        <v>248</v>
      </c>
      <c r="AH2200" s="84"/>
      <c r="AI2200" s="90" t="s">
        <v>243</v>
      </c>
      <c r="AJ2200" s="84" t="b">
        <v>0</v>
      </c>
      <c r="AK2200" s="84">
        <v>1</v>
      </c>
      <c r="AL2200" s="90" t="s">
        <v>243</v>
      </c>
      <c r="AM2200" s="84" t="s">
        <v>253</v>
      </c>
      <c r="AN2200" s="84" t="b">
        <v>0</v>
      </c>
      <c r="AO2200" s="90" t="s">
        <v>8335</v>
      </c>
      <c r="AP2200" s="84" t="s">
        <v>270</v>
      </c>
      <c r="AQ2200" s="84">
        <v>0</v>
      </c>
      <c r="AR2200" s="84">
        <v>0</v>
      </c>
      <c r="AS2200" s="84"/>
      <c r="AT2200" s="84"/>
      <c r="AU2200" s="84"/>
      <c r="AV2200" s="84"/>
      <c r="AW2200" s="84"/>
      <c r="AX2200" s="84"/>
      <c r="AY2200" s="84"/>
      <c r="AZ2200" s="84"/>
    </row>
    <row r="2201" spans="1:52" x14ac:dyDescent="0.25">
      <c r="A2201" s="69" t="s">
        <v>2052</v>
      </c>
      <c r="B2201" s="69" t="s">
        <v>2363</v>
      </c>
      <c r="C2201" s="70"/>
      <c r="D2201" s="71"/>
      <c r="E2201" s="72"/>
      <c r="F2201" s="73"/>
      <c r="G2201" s="70"/>
      <c r="H2201" s="74"/>
      <c r="I2201" s="75"/>
      <c r="J2201" s="75"/>
      <c r="K2201" s="36"/>
      <c r="L2201" s="82"/>
      <c r="M2201" s="82"/>
      <c r="N2201" s="77"/>
      <c r="O2201" s="84" t="s">
        <v>233</v>
      </c>
      <c r="P2201" s="86">
        <v>43168.061006944445</v>
      </c>
      <c r="Q2201" s="84" t="s">
        <v>3171</v>
      </c>
      <c r="R2201" s="87" t="s">
        <v>3214</v>
      </c>
      <c r="S2201" s="84" t="s">
        <v>3436</v>
      </c>
      <c r="T2201" s="84"/>
      <c r="U2201" s="84"/>
      <c r="V2201" s="87" t="s">
        <v>5146</v>
      </c>
      <c r="W2201" s="86">
        <v>43168.061006944445</v>
      </c>
      <c r="X2201" s="87" t="s">
        <v>6703</v>
      </c>
      <c r="Y2201" s="84"/>
      <c r="Z2201" s="84"/>
      <c r="AA2201" s="90" t="s">
        <v>8282</v>
      </c>
      <c r="AB2201" s="84"/>
      <c r="AC2201" s="84" t="b">
        <v>0</v>
      </c>
      <c r="AD2201" s="84">
        <v>0</v>
      </c>
      <c r="AE2201" s="90" t="s">
        <v>243</v>
      </c>
      <c r="AF2201" s="84" t="b">
        <v>0</v>
      </c>
      <c r="AG2201" s="84" t="s">
        <v>248</v>
      </c>
      <c r="AH2201" s="84"/>
      <c r="AI2201" s="90" t="s">
        <v>243</v>
      </c>
      <c r="AJ2201" s="84" t="b">
        <v>0</v>
      </c>
      <c r="AK2201" s="84">
        <v>1</v>
      </c>
      <c r="AL2201" s="90" t="s">
        <v>6778</v>
      </c>
      <c r="AM2201" s="84" t="s">
        <v>252</v>
      </c>
      <c r="AN2201" s="84" t="b">
        <v>0</v>
      </c>
      <c r="AO2201" s="90" t="s">
        <v>6778</v>
      </c>
      <c r="AP2201" s="84" t="s">
        <v>179</v>
      </c>
      <c r="AQ2201" s="84">
        <v>0</v>
      </c>
      <c r="AR2201" s="84">
        <v>0</v>
      </c>
      <c r="AS2201" s="84"/>
      <c r="AT2201" s="84"/>
      <c r="AU2201" s="84"/>
      <c r="AV2201" s="84"/>
      <c r="AW2201" s="84"/>
      <c r="AX2201" s="84"/>
      <c r="AY2201" s="84"/>
      <c r="AZ2201" s="84"/>
    </row>
    <row r="2202" spans="1:52" x14ac:dyDescent="0.25">
      <c r="A2202" s="69" t="s">
        <v>2053</v>
      </c>
      <c r="B2202" s="69" t="s">
        <v>2363</v>
      </c>
      <c r="C2202" s="70"/>
      <c r="D2202" s="71"/>
      <c r="E2202" s="72"/>
      <c r="F2202" s="73"/>
      <c r="G2202" s="70"/>
      <c r="H2202" s="74"/>
      <c r="I2202" s="75"/>
      <c r="J2202" s="75"/>
      <c r="K2202" s="36"/>
      <c r="L2202" s="82"/>
      <c r="M2202" s="82"/>
      <c r="N2202" s="77"/>
      <c r="O2202" s="84" t="s">
        <v>233</v>
      </c>
      <c r="P2202" s="86">
        <v>43168.065150462964</v>
      </c>
      <c r="Q2202" s="84" t="s">
        <v>3171</v>
      </c>
      <c r="R2202" s="87" t="s">
        <v>3214</v>
      </c>
      <c r="S2202" s="84" t="s">
        <v>3436</v>
      </c>
      <c r="T2202" s="84"/>
      <c r="U2202" s="84"/>
      <c r="V2202" s="87" t="s">
        <v>5147</v>
      </c>
      <c r="W2202" s="86">
        <v>43168.065150462964</v>
      </c>
      <c r="X2202" s="87" t="s">
        <v>6704</v>
      </c>
      <c r="Y2202" s="84"/>
      <c r="Z2202" s="84"/>
      <c r="AA2202" s="90" t="s">
        <v>8283</v>
      </c>
      <c r="AB2202" s="84"/>
      <c r="AC2202" s="84" t="b">
        <v>0</v>
      </c>
      <c r="AD2202" s="84">
        <v>0</v>
      </c>
      <c r="AE2202" s="90" t="s">
        <v>243</v>
      </c>
      <c r="AF2202" s="84" t="b">
        <v>0</v>
      </c>
      <c r="AG2202" s="84" t="s">
        <v>248</v>
      </c>
      <c r="AH2202" s="84"/>
      <c r="AI2202" s="90" t="s">
        <v>243</v>
      </c>
      <c r="AJ2202" s="84" t="b">
        <v>0</v>
      </c>
      <c r="AK2202" s="84">
        <v>1</v>
      </c>
      <c r="AL2202" s="90" t="s">
        <v>6778</v>
      </c>
      <c r="AM2202" s="84" t="s">
        <v>252</v>
      </c>
      <c r="AN2202" s="84" t="b">
        <v>0</v>
      </c>
      <c r="AO2202" s="90" t="s">
        <v>6778</v>
      </c>
      <c r="AP2202" s="84" t="s">
        <v>179</v>
      </c>
      <c r="AQ2202" s="84">
        <v>0</v>
      </c>
      <c r="AR2202" s="84">
        <v>0</v>
      </c>
      <c r="AS2202" s="84"/>
      <c r="AT2202" s="84"/>
      <c r="AU2202" s="84"/>
      <c r="AV2202" s="84"/>
      <c r="AW2202" s="84"/>
      <c r="AX2202" s="84"/>
      <c r="AY2202" s="84"/>
      <c r="AZ2202" s="84"/>
    </row>
    <row r="2203" spans="1:52" x14ac:dyDescent="0.25">
      <c r="A2203" s="69" t="s">
        <v>694</v>
      </c>
      <c r="B2203" s="69" t="s">
        <v>2364</v>
      </c>
      <c r="C2203" s="70"/>
      <c r="D2203" s="71"/>
      <c r="E2203" s="72"/>
      <c r="F2203" s="73"/>
      <c r="G2203" s="70"/>
      <c r="H2203" s="74"/>
      <c r="I2203" s="75"/>
      <c r="J2203" s="75"/>
      <c r="K2203" s="36"/>
      <c r="L2203" s="82"/>
      <c r="M2203" s="82"/>
      <c r="N2203" s="77"/>
      <c r="O2203" s="84" t="s">
        <v>233</v>
      </c>
      <c r="P2203" s="86">
        <v>43167.583634259259</v>
      </c>
      <c r="Q2203" s="84" t="s">
        <v>2388</v>
      </c>
      <c r="R2203" s="87" t="s">
        <v>3214</v>
      </c>
      <c r="S2203" s="84" t="s">
        <v>3436</v>
      </c>
      <c r="T2203" s="84" t="s">
        <v>3563</v>
      </c>
      <c r="U2203" s="84"/>
      <c r="V2203" s="87" t="s">
        <v>4084</v>
      </c>
      <c r="W2203" s="86">
        <v>43167.583634259259</v>
      </c>
      <c r="X2203" s="87" t="s">
        <v>5199</v>
      </c>
      <c r="Y2203" s="84"/>
      <c r="Z2203" s="84"/>
      <c r="AA2203" s="90" t="s">
        <v>6778</v>
      </c>
      <c r="AB2203" s="90" t="s">
        <v>8335</v>
      </c>
      <c r="AC2203" s="84" t="b">
        <v>0</v>
      </c>
      <c r="AD2203" s="84">
        <v>2</v>
      </c>
      <c r="AE2203" s="90" t="s">
        <v>8412</v>
      </c>
      <c r="AF2203" s="84" t="b">
        <v>0</v>
      </c>
      <c r="AG2203" s="84" t="s">
        <v>248</v>
      </c>
      <c r="AH2203" s="84"/>
      <c r="AI2203" s="90" t="s">
        <v>243</v>
      </c>
      <c r="AJ2203" s="84" t="b">
        <v>0</v>
      </c>
      <c r="AK2203" s="84">
        <v>1</v>
      </c>
      <c r="AL2203" s="90" t="s">
        <v>243</v>
      </c>
      <c r="AM2203" s="84" t="s">
        <v>253</v>
      </c>
      <c r="AN2203" s="84" t="b">
        <v>0</v>
      </c>
      <c r="AO2203" s="90" t="s">
        <v>8335</v>
      </c>
      <c r="AP2203" s="84" t="s">
        <v>270</v>
      </c>
      <c r="AQ2203" s="84">
        <v>0</v>
      </c>
      <c r="AR2203" s="84">
        <v>0</v>
      </c>
      <c r="AS2203" s="84"/>
      <c r="AT2203" s="84"/>
      <c r="AU2203" s="84"/>
      <c r="AV2203" s="84"/>
      <c r="AW2203" s="84"/>
      <c r="AX2203" s="84"/>
      <c r="AY2203" s="84"/>
      <c r="AZ2203" s="84"/>
    </row>
    <row r="2204" spans="1:52" x14ac:dyDescent="0.25">
      <c r="A2204" s="69" t="s">
        <v>2052</v>
      </c>
      <c r="B2204" s="69" t="s">
        <v>2364</v>
      </c>
      <c r="C2204" s="70"/>
      <c r="D2204" s="71"/>
      <c r="E2204" s="72"/>
      <c r="F2204" s="73"/>
      <c r="G2204" s="70"/>
      <c r="H2204" s="74"/>
      <c r="I2204" s="75"/>
      <c r="J2204" s="75"/>
      <c r="K2204" s="36"/>
      <c r="L2204" s="82"/>
      <c r="M2204" s="82"/>
      <c r="N2204" s="77"/>
      <c r="O2204" s="84" t="s">
        <v>233</v>
      </c>
      <c r="P2204" s="86">
        <v>43168.061006944445</v>
      </c>
      <c r="Q2204" s="84" t="s">
        <v>3171</v>
      </c>
      <c r="R2204" s="87" t="s">
        <v>3214</v>
      </c>
      <c r="S2204" s="84" t="s">
        <v>3436</v>
      </c>
      <c r="T2204" s="84"/>
      <c r="U2204" s="84"/>
      <c r="V2204" s="87" t="s">
        <v>5146</v>
      </c>
      <c r="W2204" s="86">
        <v>43168.061006944445</v>
      </c>
      <c r="X2204" s="87" t="s">
        <v>6703</v>
      </c>
      <c r="Y2204" s="84"/>
      <c r="Z2204" s="84"/>
      <c r="AA2204" s="90" t="s">
        <v>8282</v>
      </c>
      <c r="AB2204" s="84"/>
      <c r="AC2204" s="84" t="b">
        <v>0</v>
      </c>
      <c r="AD2204" s="84">
        <v>0</v>
      </c>
      <c r="AE2204" s="90" t="s">
        <v>243</v>
      </c>
      <c r="AF2204" s="84" t="b">
        <v>0</v>
      </c>
      <c r="AG2204" s="84" t="s">
        <v>248</v>
      </c>
      <c r="AH2204" s="84"/>
      <c r="AI2204" s="90" t="s">
        <v>243</v>
      </c>
      <c r="AJ2204" s="84" t="b">
        <v>0</v>
      </c>
      <c r="AK2204" s="84">
        <v>1</v>
      </c>
      <c r="AL2204" s="90" t="s">
        <v>6778</v>
      </c>
      <c r="AM2204" s="84" t="s">
        <v>252</v>
      </c>
      <c r="AN2204" s="84" t="b">
        <v>0</v>
      </c>
      <c r="AO2204" s="90" t="s">
        <v>6778</v>
      </c>
      <c r="AP2204" s="84" t="s">
        <v>179</v>
      </c>
      <c r="AQ2204" s="84">
        <v>0</v>
      </c>
      <c r="AR2204" s="84">
        <v>0</v>
      </c>
      <c r="AS2204" s="84"/>
      <c r="AT2204" s="84"/>
      <c r="AU2204" s="84"/>
      <c r="AV2204" s="84"/>
      <c r="AW2204" s="84"/>
      <c r="AX2204" s="84"/>
      <c r="AY2204" s="84"/>
      <c r="AZ2204" s="84"/>
    </row>
    <row r="2205" spans="1:52" x14ac:dyDescent="0.25">
      <c r="A2205" s="69" t="s">
        <v>2053</v>
      </c>
      <c r="B2205" s="69" t="s">
        <v>2364</v>
      </c>
      <c r="C2205" s="70"/>
      <c r="D2205" s="71"/>
      <c r="E2205" s="72"/>
      <c r="F2205" s="73"/>
      <c r="G2205" s="70"/>
      <c r="H2205" s="74"/>
      <c r="I2205" s="75"/>
      <c r="J2205" s="75"/>
      <c r="K2205" s="36"/>
      <c r="L2205" s="82"/>
      <c r="M2205" s="82"/>
      <c r="N2205" s="77"/>
      <c r="O2205" s="84" t="s">
        <v>233</v>
      </c>
      <c r="P2205" s="86">
        <v>43168.065150462964</v>
      </c>
      <c r="Q2205" s="84" t="s">
        <v>3171</v>
      </c>
      <c r="R2205" s="87" t="s">
        <v>3214</v>
      </c>
      <c r="S2205" s="84" t="s">
        <v>3436</v>
      </c>
      <c r="T2205" s="84"/>
      <c r="U2205" s="84"/>
      <c r="V2205" s="87" t="s">
        <v>5147</v>
      </c>
      <c r="W2205" s="86">
        <v>43168.065150462964</v>
      </c>
      <c r="X2205" s="87" t="s">
        <v>6704</v>
      </c>
      <c r="Y2205" s="84"/>
      <c r="Z2205" s="84"/>
      <c r="AA2205" s="90" t="s">
        <v>8283</v>
      </c>
      <c r="AB2205" s="84"/>
      <c r="AC2205" s="84" t="b">
        <v>0</v>
      </c>
      <c r="AD2205" s="84">
        <v>0</v>
      </c>
      <c r="AE2205" s="90" t="s">
        <v>243</v>
      </c>
      <c r="AF2205" s="84" t="b">
        <v>0</v>
      </c>
      <c r="AG2205" s="84" t="s">
        <v>248</v>
      </c>
      <c r="AH2205" s="84"/>
      <c r="AI2205" s="90" t="s">
        <v>243</v>
      </c>
      <c r="AJ2205" s="84" t="b">
        <v>0</v>
      </c>
      <c r="AK2205" s="84">
        <v>1</v>
      </c>
      <c r="AL2205" s="90" t="s">
        <v>6778</v>
      </c>
      <c r="AM2205" s="84" t="s">
        <v>252</v>
      </c>
      <c r="AN2205" s="84" t="b">
        <v>0</v>
      </c>
      <c r="AO2205" s="90" t="s">
        <v>6778</v>
      </c>
      <c r="AP2205" s="84" t="s">
        <v>179</v>
      </c>
      <c r="AQ2205" s="84">
        <v>0</v>
      </c>
      <c r="AR2205" s="84">
        <v>0</v>
      </c>
      <c r="AS2205" s="84"/>
      <c r="AT2205" s="84"/>
      <c r="AU2205" s="84"/>
      <c r="AV2205" s="84"/>
      <c r="AW2205" s="84"/>
      <c r="AX2205" s="84"/>
      <c r="AY2205" s="84"/>
      <c r="AZ2205" s="84"/>
    </row>
    <row r="2206" spans="1:52" x14ac:dyDescent="0.25">
      <c r="A2206" s="69" t="s">
        <v>694</v>
      </c>
      <c r="B2206" s="69" t="s">
        <v>2052</v>
      </c>
      <c r="C2206" s="70"/>
      <c r="D2206" s="71"/>
      <c r="E2206" s="72"/>
      <c r="F2206" s="73"/>
      <c r="G2206" s="70"/>
      <c r="H2206" s="74"/>
      <c r="I2206" s="75"/>
      <c r="J2206" s="75"/>
      <c r="K2206" s="36"/>
      <c r="L2206" s="82"/>
      <c r="M2206" s="82"/>
      <c r="N2206" s="77"/>
      <c r="O2206" s="84" t="s">
        <v>234</v>
      </c>
      <c r="P2206" s="86">
        <v>43167.583634259259</v>
      </c>
      <c r="Q2206" s="84" t="s">
        <v>2388</v>
      </c>
      <c r="R2206" s="87" t="s">
        <v>3214</v>
      </c>
      <c r="S2206" s="84" t="s">
        <v>3436</v>
      </c>
      <c r="T2206" s="84" t="s">
        <v>3563</v>
      </c>
      <c r="U2206" s="84"/>
      <c r="V2206" s="87" t="s">
        <v>4084</v>
      </c>
      <c r="W2206" s="86">
        <v>43167.583634259259</v>
      </c>
      <c r="X2206" s="87" t="s">
        <v>5199</v>
      </c>
      <c r="Y2206" s="84"/>
      <c r="Z2206" s="84"/>
      <c r="AA2206" s="90" t="s">
        <v>6778</v>
      </c>
      <c r="AB2206" s="90" t="s">
        <v>8335</v>
      </c>
      <c r="AC2206" s="84" t="b">
        <v>0</v>
      </c>
      <c r="AD2206" s="84">
        <v>2</v>
      </c>
      <c r="AE2206" s="90" t="s">
        <v>8412</v>
      </c>
      <c r="AF2206" s="84" t="b">
        <v>0</v>
      </c>
      <c r="AG2206" s="84" t="s">
        <v>248</v>
      </c>
      <c r="AH2206" s="84"/>
      <c r="AI2206" s="90" t="s">
        <v>243</v>
      </c>
      <c r="AJ2206" s="84" t="b">
        <v>0</v>
      </c>
      <c r="AK2206" s="84">
        <v>1</v>
      </c>
      <c r="AL2206" s="90" t="s">
        <v>243</v>
      </c>
      <c r="AM2206" s="84" t="s">
        <v>253</v>
      </c>
      <c r="AN2206" s="84" t="b">
        <v>0</v>
      </c>
      <c r="AO2206" s="90" t="s">
        <v>8335</v>
      </c>
      <c r="AP2206" s="84" t="s">
        <v>270</v>
      </c>
      <c r="AQ2206" s="84">
        <v>0</v>
      </c>
      <c r="AR2206" s="84">
        <v>0</v>
      </c>
      <c r="AS2206" s="84"/>
      <c r="AT2206" s="84"/>
      <c r="AU2206" s="84"/>
      <c r="AV2206" s="84"/>
      <c r="AW2206" s="84"/>
      <c r="AX2206" s="84"/>
      <c r="AY2206" s="84"/>
      <c r="AZ2206" s="84"/>
    </row>
    <row r="2207" spans="1:52" x14ac:dyDescent="0.25">
      <c r="A2207" s="69" t="s">
        <v>2052</v>
      </c>
      <c r="B2207" s="69" t="s">
        <v>694</v>
      </c>
      <c r="C2207" s="70"/>
      <c r="D2207" s="71"/>
      <c r="E2207" s="72"/>
      <c r="F2207" s="73"/>
      <c r="G2207" s="70"/>
      <c r="H2207" s="74"/>
      <c r="I2207" s="75"/>
      <c r="J2207" s="75"/>
      <c r="K2207" s="36"/>
      <c r="L2207" s="82"/>
      <c r="M2207" s="82"/>
      <c r="N2207" s="77"/>
      <c r="O2207" s="84" t="s">
        <v>233</v>
      </c>
      <c r="P2207" s="86">
        <v>43168.061006944445</v>
      </c>
      <c r="Q2207" s="84" t="s">
        <v>3171</v>
      </c>
      <c r="R2207" s="87" t="s">
        <v>3214</v>
      </c>
      <c r="S2207" s="84" t="s">
        <v>3436</v>
      </c>
      <c r="T2207" s="84"/>
      <c r="U2207" s="84"/>
      <c r="V2207" s="87" t="s">
        <v>5146</v>
      </c>
      <c r="W2207" s="86">
        <v>43168.061006944445</v>
      </c>
      <c r="X2207" s="87" t="s">
        <v>6703</v>
      </c>
      <c r="Y2207" s="84"/>
      <c r="Z2207" s="84"/>
      <c r="AA2207" s="90" t="s">
        <v>8282</v>
      </c>
      <c r="AB2207" s="84"/>
      <c r="AC2207" s="84" t="b">
        <v>0</v>
      </c>
      <c r="AD2207" s="84">
        <v>0</v>
      </c>
      <c r="AE2207" s="90" t="s">
        <v>243</v>
      </c>
      <c r="AF2207" s="84" t="b">
        <v>0</v>
      </c>
      <c r="AG2207" s="84" t="s">
        <v>248</v>
      </c>
      <c r="AH2207" s="84"/>
      <c r="AI2207" s="90" t="s">
        <v>243</v>
      </c>
      <c r="AJ2207" s="84" t="b">
        <v>0</v>
      </c>
      <c r="AK2207" s="84">
        <v>1</v>
      </c>
      <c r="AL2207" s="90" t="s">
        <v>6778</v>
      </c>
      <c r="AM2207" s="84" t="s">
        <v>252</v>
      </c>
      <c r="AN2207" s="84" t="b">
        <v>0</v>
      </c>
      <c r="AO2207" s="90" t="s">
        <v>6778</v>
      </c>
      <c r="AP2207" s="84" t="s">
        <v>179</v>
      </c>
      <c r="AQ2207" s="84">
        <v>0</v>
      </c>
      <c r="AR2207" s="84">
        <v>0</v>
      </c>
      <c r="AS2207" s="84"/>
      <c r="AT2207" s="84"/>
      <c r="AU2207" s="84"/>
      <c r="AV2207" s="84"/>
      <c r="AW2207" s="84"/>
      <c r="AX2207" s="84"/>
      <c r="AY2207" s="84"/>
      <c r="AZ2207" s="84"/>
    </row>
    <row r="2208" spans="1:52" x14ac:dyDescent="0.25">
      <c r="A2208" s="69" t="s">
        <v>2053</v>
      </c>
      <c r="B2208" s="69" t="s">
        <v>2052</v>
      </c>
      <c r="C2208" s="70"/>
      <c r="D2208" s="71"/>
      <c r="E2208" s="72"/>
      <c r="F2208" s="73"/>
      <c r="G2208" s="70"/>
      <c r="H2208" s="74"/>
      <c r="I2208" s="75"/>
      <c r="J2208" s="75"/>
      <c r="K2208" s="36"/>
      <c r="L2208" s="82"/>
      <c r="M2208" s="82"/>
      <c r="N2208" s="77"/>
      <c r="O2208" s="84" t="s">
        <v>233</v>
      </c>
      <c r="P2208" s="86">
        <v>43168.065150462964</v>
      </c>
      <c r="Q2208" s="84" t="s">
        <v>3171</v>
      </c>
      <c r="R2208" s="87" t="s">
        <v>3214</v>
      </c>
      <c r="S2208" s="84" t="s">
        <v>3436</v>
      </c>
      <c r="T2208" s="84"/>
      <c r="U2208" s="84"/>
      <c r="V2208" s="87" t="s">
        <v>5147</v>
      </c>
      <c r="W2208" s="86">
        <v>43168.065150462964</v>
      </c>
      <c r="X2208" s="87" t="s">
        <v>6704</v>
      </c>
      <c r="Y2208" s="84"/>
      <c r="Z2208" s="84"/>
      <c r="AA2208" s="90" t="s">
        <v>8283</v>
      </c>
      <c r="AB2208" s="84"/>
      <c r="AC2208" s="84" t="b">
        <v>0</v>
      </c>
      <c r="AD2208" s="84">
        <v>0</v>
      </c>
      <c r="AE2208" s="90" t="s">
        <v>243</v>
      </c>
      <c r="AF2208" s="84" t="b">
        <v>0</v>
      </c>
      <c r="AG2208" s="84" t="s">
        <v>248</v>
      </c>
      <c r="AH2208" s="84"/>
      <c r="AI2208" s="90" t="s">
        <v>243</v>
      </c>
      <c r="AJ2208" s="84" t="b">
        <v>0</v>
      </c>
      <c r="AK2208" s="84">
        <v>1</v>
      </c>
      <c r="AL2208" s="90" t="s">
        <v>6778</v>
      </c>
      <c r="AM2208" s="84" t="s">
        <v>252</v>
      </c>
      <c r="AN2208" s="84" t="b">
        <v>0</v>
      </c>
      <c r="AO2208" s="90" t="s">
        <v>6778</v>
      </c>
      <c r="AP2208" s="84" t="s">
        <v>179</v>
      </c>
      <c r="AQ2208" s="84">
        <v>0</v>
      </c>
      <c r="AR2208" s="84">
        <v>0</v>
      </c>
      <c r="AS2208" s="84"/>
      <c r="AT2208" s="84"/>
      <c r="AU2208" s="84"/>
      <c r="AV2208" s="84"/>
      <c r="AW2208" s="84"/>
      <c r="AX2208" s="84"/>
      <c r="AY2208" s="84"/>
      <c r="AZ2208" s="84"/>
    </row>
    <row r="2209" spans="1:52" x14ac:dyDescent="0.25">
      <c r="A2209" s="69" t="s">
        <v>694</v>
      </c>
      <c r="B2209" s="69" t="s">
        <v>225</v>
      </c>
      <c r="C2209" s="70"/>
      <c r="D2209" s="71"/>
      <c r="E2209" s="72"/>
      <c r="F2209" s="73"/>
      <c r="G2209" s="70"/>
      <c r="H2209" s="74"/>
      <c r="I2209" s="75"/>
      <c r="J2209" s="75"/>
      <c r="K2209" s="36"/>
      <c r="L2209" s="82"/>
      <c r="M2209" s="82"/>
      <c r="N2209" s="77"/>
      <c r="O2209" s="84" t="s">
        <v>233</v>
      </c>
      <c r="P2209" s="86">
        <v>43167.583634259259</v>
      </c>
      <c r="Q2209" s="84" t="s">
        <v>2388</v>
      </c>
      <c r="R2209" s="87" t="s">
        <v>3214</v>
      </c>
      <c r="S2209" s="84" t="s">
        <v>3436</v>
      </c>
      <c r="T2209" s="84" t="s">
        <v>3563</v>
      </c>
      <c r="U2209" s="84"/>
      <c r="V2209" s="87" t="s">
        <v>4084</v>
      </c>
      <c r="W2209" s="86">
        <v>43167.583634259259</v>
      </c>
      <c r="X2209" s="87" t="s">
        <v>5199</v>
      </c>
      <c r="Y2209" s="84"/>
      <c r="Z2209" s="84"/>
      <c r="AA2209" s="90" t="s">
        <v>6778</v>
      </c>
      <c r="AB2209" s="90" t="s">
        <v>8335</v>
      </c>
      <c r="AC2209" s="84" t="b">
        <v>0</v>
      </c>
      <c r="AD2209" s="84">
        <v>2</v>
      </c>
      <c r="AE2209" s="90" t="s">
        <v>8412</v>
      </c>
      <c r="AF2209" s="84" t="b">
        <v>0</v>
      </c>
      <c r="AG2209" s="84" t="s">
        <v>248</v>
      </c>
      <c r="AH2209" s="84"/>
      <c r="AI2209" s="90" t="s">
        <v>243</v>
      </c>
      <c r="AJ2209" s="84" t="b">
        <v>0</v>
      </c>
      <c r="AK2209" s="84">
        <v>1</v>
      </c>
      <c r="AL2209" s="90" t="s">
        <v>243</v>
      </c>
      <c r="AM2209" s="84" t="s">
        <v>253</v>
      </c>
      <c r="AN2209" s="84" t="b">
        <v>0</v>
      </c>
      <c r="AO2209" s="90" t="s">
        <v>8335</v>
      </c>
      <c r="AP2209" s="84" t="s">
        <v>270</v>
      </c>
      <c r="AQ2209" s="84">
        <v>0</v>
      </c>
      <c r="AR2209" s="84">
        <v>0</v>
      </c>
      <c r="AS2209" s="84"/>
      <c r="AT2209" s="84"/>
      <c r="AU2209" s="84"/>
      <c r="AV2209" s="84"/>
      <c r="AW2209" s="84"/>
      <c r="AX2209" s="84"/>
      <c r="AY2209" s="84"/>
      <c r="AZ2209" s="84"/>
    </row>
    <row r="2210" spans="1:52" x14ac:dyDescent="0.25">
      <c r="A2210" s="69" t="s">
        <v>2053</v>
      </c>
      <c r="B2210" s="69" t="s">
        <v>694</v>
      </c>
      <c r="C2210" s="70"/>
      <c r="D2210" s="71"/>
      <c r="E2210" s="72"/>
      <c r="F2210" s="73"/>
      <c r="G2210" s="70"/>
      <c r="H2210" s="74"/>
      <c r="I2210" s="75"/>
      <c r="J2210" s="75"/>
      <c r="K2210" s="36"/>
      <c r="L2210" s="82"/>
      <c r="M2210" s="82"/>
      <c r="N2210" s="77"/>
      <c r="O2210" s="84" t="s">
        <v>233</v>
      </c>
      <c r="P2210" s="86">
        <v>43168.065150462964</v>
      </c>
      <c r="Q2210" s="84" t="s">
        <v>3171</v>
      </c>
      <c r="R2210" s="87" t="s">
        <v>3214</v>
      </c>
      <c r="S2210" s="84" t="s">
        <v>3436</v>
      </c>
      <c r="T2210" s="84"/>
      <c r="U2210" s="84"/>
      <c r="V2210" s="87" t="s">
        <v>5147</v>
      </c>
      <c r="W2210" s="86">
        <v>43168.065150462964</v>
      </c>
      <c r="X2210" s="87" t="s">
        <v>6704</v>
      </c>
      <c r="Y2210" s="84"/>
      <c r="Z2210" s="84"/>
      <c r="AA2210" s="90" t="s">
        <v>8283</v>
      </c>
      <c r="AB2210" s="84"/>
      <c r="AC2210" s="84" t="b">
        <v>0</v>
      </c>
      <c r="AD2210" s="84">
        <v>0</v>
      </c>
      <c r="AE2210" s="90" t="s">
        <v>243</v>
      </c>
      <c r="AF2210" s="84" t="b">
        <v>0</v>
      </c>
      <c r="AG2210" s="84" t="s">
        <v>248</v>
      </c>
      <c r="AH2210" s="84"/>
      <c r="AI2210" s="90" t="s">
        <v>243</v>
      </c>
      <c r="AJ2210" s="84" t="b">
        <v>0</v>
      </c>
      <c r="AK2210" s="84">
        <v>1</v>
      </c>
      <c r="AL2210" s="90" t="s">
        <v>6778</v>
      </c>
      <c r="AM2210" s="84" t="s">
        <v>252</v>
      </c>
      <c r="AN2210" s="84" t="b">
        <v>0</v>
      </c>
      <c r="AO2210" s="90" t="s">
        <v>6778</v>
      </c>
      <c r="AP2210" s="84" t="s">
        <v>179</v>
      </c>
      <c r="AQ2210" s="84">
        <v>0</v>
      </c>
      <c r="AR2210" s="84">
        <v>0</v>
      </c>
      <c r="AS2210" s="84"/>
      <c r="AT2210" s="84"/>
      <c r="AU2210" s="84"/>
      <c r="AV2210" s="84"/>
      <c r="AW2210" s="84"/>
      <c r="AX2210" s="84"/>
      <c r="AY2210" s="84"/>
      <c r="AZ2210" s="84"/>
    </row>
    <row r="2211" spans="1:52" x14ac:dyDescent="0.25">
      <c r="A2211" s="69" t="s">
        <v>2054</v>
      </c>
      <c r="B2211" s="69" t="s">
        <v>695</v>
      </c>
      <c r="C2211" s="70"/>
      <c r="D2211" s="71"/>
      <c r="E2211" s="72"/>
      <c r="F2211" s="73"/>
      <c r="G2211" s="70"/>
      <c r="H2211" s="74"/>
      <c r="I2211" s="75"/>
      <c r="J2211" s="75"/>
      <c r="K2211" s="36"/>
      <c r="L2211" s="82"/>
      <c r="M2211" s="82"/>
      <c r="N2211" s="77"/>
      <c r="O2211" s="84" t="s">
        <v>233</v>
      </c>
      <c r="P2211" s="86">
        <v>43167.624328703707</v>
      </c>
      <c r="Q2211" s="84" t="s">
        <v>3172</v>
      </c>
      <c r="R2211" s="87" t="s">
        <v>3422</v>
      </c>
      <c r="S2211" s="84" t="s">
        <v>3543</v>
      </c>
      <c r="T2211" s="84" t="s">
        <v>3856</v>
      </c>
      <c r="U2211" s="87" t="s">
        <v>4064</v>
      </c>
      <c r="V2211" s="87" t="s">
        <v>4064</v>
      </c>
      <c r="W2211" s="86">
        <v>43167.624328703707</v>
      </c>
      <c r="X2211" s="87" t="s">
        <v>6705</v>
      </c>
      <c r="Y2211" s="84"/>
      <c r="Z2211" s="84"/>
      <c r="AA2211" s="90" t="s">
        <v>8284</v>
      </c>
      <c r="AB2211" s="84"/>
      <c r="AC2211" s="84" t="b">
        <v>0</v>
      </c>
      <c r="AD2211" s="84">
        <v>0</v>
      </c>
      <c r="AE2211" s="90" t="s">
        <v>243</v>
      </c>
      <c r="AF2211" s="84" t="b">
        <v>0</v>
      </c>
      <c r="AG2211" s="84" t="s">
        <v>248</v>
      </c>
      <c r="AH2211" s="84"/>
      <c r="AI2211" s="90" t="s">
        <v>243</v>
      </c>
      <c r="AJ2211" s="84" t="b">
        <v>0</v>
      </c>
      <c r="AK2211" s="84">
        <v>1</v>
      </c>
      <c r="AL2211" s="90" t="s">
        <v>243</v>
      </c>
      <c r="AM2211" s="84" t="s">
        <v>257</v>
      </c>
      <c r="AN2211" s="84" t="b">
        <v>0</v>
      </c>
      <c r="AO2211" s="90" t="s">
        <v>8284</v>
      </c>
      <c r="AP2211" s="84" t="s">
        <v>270</v>
      </c>
      <c r="AQ2211" s="84">
        <v>0</v>
      </c>
      <c r="AR2211" s="84">
        <v>0</v>
      </c>
      <c r="AS2211" s="84"/>
      <c r="AT2211" s="84"/>
      <c r="AU2211" s="84"/>
      <c r="AV2211" s="84"/>
      <c r="AW2211" s="84"/>
      <c r="AX2211" s="84"/>
      <c r="AY2211" s="84"/>
      <c r="AZ2211" s="84"/>
    </row>
    <row r="2212" spans="1:52" x14ac:dyDescent="0.25">
      <c r="A2212" s="69" t="s">
        <v>2055</v>
      </c>
      <c r="B2212" s="69" t="s">
        <v>2054</v>
      </c>
      <c r="C2212" s="70"/>
      <c r="D2212" s="71"/>
      <c r="E2212" s="72"/>
      <c r="F2212" s="73"/>
      <c r="G2212" s="70"/>
      <c r="H2212" s="74"/>
      <c r="I2212" s="75"/>
      <c r="J2212" s="75"/>
      <c r="K2212" s="36"/>
      <c r="L2212" s="82"/>
      <c r="M2212" s="82"/>
      <c r="N2212" s="77"/>
      <c r="O2212" s="84" t="s">
        <v>233</v>
      </c>
      <c r="P2212" s="86">
        <v>43168.063472222224</v>
      </c>
      <c r="Q2212" s="84" t="s">
        <v>3173</v>
      </c>
      <c r="R2212" s="84"/>
      <c r="S2212" s="84"/>
      <c r="T2212" s="84"/>
      <c r="U2212" s="84"/>
      <c r="V2212" s="87" t="s">
        <v>5148</v>
      </c>
      <c r="W2212" s="86">
        <v>43168.063472222224</v>
      </c>
      <c r="X2212" s="87" t="s">
        <v>6706</v>
      </c>
      <c r="Y2212" s="84"/>
      <c r="Z2212" s="84"/>
      <c r="AA2212" s="90" t="s">
        <v>8285</v>
      </c>
      <c r="AB2212" s="84"/>
      <c r="AC2212" s="84" t="b">
        <v>0</v>
      </c>
      <c r="AD2212" s="84">
        <v>0</v>
      </c>
      <c r="AE2212" s="90" t="s">
        <v>243</v>
      </c>
      <c r="AF2212" s="84" t="b">
        <v>0</v>
      </c>
      <c r="AG2212" s="84" t="s">
        <v>248</v>
      </c>
      <c r="AH2212" s="84"/>
      <c r="AI2212" s="90" t="s">
        <v>243</v>
      </c>
      <c r="AJ2212" s="84" t="b">
        <v>0</v>
      </c>
      <c r="AK2212" s="84">
        <v>1</v>
      </c>
      <c r="AL2212" s="90" t="s">
        <v>8284</v>
      </c>
      <c r="AM2212" s="84" t="s">
        <v>253</v>
      </c>
      <c r="AN2212" s="84" t="b">
        <v>0</v>
      </c>
      <c r="AO2212" s="90" t="s">
        <v>8284</v>
      </c>
      <c r="AP2212" s="84" t="s">
        <v>179</v>
      </c>
      <c r="AQ2212" s="84">
        <v>0</v>
      </c>
      <c r="AR2212" s="84">
        <v>0</v>
      </c>
      <c r="AS2212" s="84"/>
      <c r="AT2212" s="84"/>
      <c r="AU2212" s="84"/>
      <c r="AV2212" s="84"/>
      <c r="AW2212" s="84"/>
      <c r="AX2212" s="84"/>
      <c r="AY2212" s="84"/>
      <c r="AZ2212" s="84"/>
    </row>
    <row r="2213" spans="1:52" x14ac:dyDescent="0.25">
      <c r="A2213" s="69" t="s">
        <v>2055</v>
      </c>
      <c r="B2213" s="69" t="s">
        <v>695</v>
      </c>
      <c r="C2213" s="70"/>
      <c r="D2213" s="71"/>
      <c r="E2213" s="72"/>
      <c r="F2213" s="73"/>
      <c r="G2213" s="70"/>
      <c r="H2213" s="74"/>
      <c r="I2213" s="75"/>
      <c r="J2213" s="75"/>
      <c r="K2213" s="36"/>
      <c r="L2213" s="82"/>
      <c r="M2213" s="82"/>
      <c r="N2213" s="77"/>
      <c r="O2213" s="84" t="s">
        <v>233</v>
      </c>
      <c r="P2213" s="86">
        <v>43168.06517361111</v>
      </c>
      <c r="Q2213" s="84" t="s">
        <v>3174</v>
      </c>
      <c r="R2213" s="84"/>
      <c r="S2213" s="84"/>
      <c r="T2213" s="84" t="s">
        <v>3857</v>
      </c>
      <c r="U2213" s="84"/>
      <c r="V2213" s="87" t="s">
        <v>5148</v>
      </c>
      <c r="W2213" s="86">
        <v>43168.06517361111</v>
      </c>
      <c r="X2213" s="87" t="s">
        <v>6707</v>
      </c>
      <c r="Y2213" s="84"/>
      <c r="Z2213" s="84"/>
      <c r="AA2213" s="90" t="s">
        <v>8286</v>
      </c>
      <c r="AB2213" s="84"/>
      <c r="AC2213" s="84" t="b">
        <v>0</v>
      </c>
      <c r="AD2213" s="84">
        <v>0</v>
      </c>
      <c r="AE2213" s="90" t="s">
        <v>243</v>
      </c>
      <c r="AF2213" s="84" t="b">
        <v>0</v>
      </c>
      <c r="AG2213" s="84" t="s">
        <v>248</v>
      </c>
      <c r="AH2213" s="84"/>
      <c r="AI2213" s="90" t="s">
        <v>243</v>
      </c>
      <c r="AJ2213" s="84" t="b">
        <v>0</v>
      </c>
      <c r="AK2213" s="84">
        <v>1</v>
      </c>
      <c r="AL2213" s="90" t="s">
        <v>6779</v>
      </c>
      <c r="AM2213" s="84" t="s">
        <v>253</v>
      </c>
      <c r="AN2213" s="84" t="b">
        <v>0</v>
      </c>
      <c r="AO2213" s="90" t="s">
        <v>6779</v>
      </c>
      <c r="AP2213" s="84" t="s">
        <v>179</v>
      </c>
      <c r="AQ2213" s="84">
        <v>0</v>
      </c>
      <c r="AR2213" s="84">
        <v>0</v>
      </c>
      <c r="AS2213" s="84"/>
      <c r="AT2213" s="84"/>
      <c r="AU2213" s="84"/>
      <c r="AV2213" s="84"/>
      <c r="AW2213" s="84"/>
      <c r="AX2213" s="84"/>
      <c r="AY2213" s="84"/>
      <c r="AZ2213" s="84"/>
    </row>
    <row r="2214" spans="1:52" x14ac:dyDescent="0.25">
      <c r="A2214" s="69" t="s">
        <v>2056</v>
      </c>
      <c r="B2214" s="69" t="s">
        <v>2056</v>
      </c>
      <c r="C2214" s="70"/>
      <c r="D2214" s="71"/>
      <c r="E2214" s="72"/>
      <c r="F2214" s="73"/>
      <c r="G2214" s="70"/>
      <c r="H2214" s="74"/>
      <c r="I2214" s="75"/>
      <c r="J2214" s="75"/>
      <c r="K2214" s="36"/>
      <c r="L2214" s="82"/>
      <c r="M2214" s="82"/>
      <c r="N2214" s="77"/>
      <c r="O2214" s="84" t="s">
        <v>179</v>
      </c>
      <c r="P2214" s="86">
        <v>43168.06517361111</v>
      </c>
      <c r="Q2214" s="84" t="s">
        <v>3175</v>
      </c>
      <c r="R2214" s="84"/>
      <c r="S2214" s="84"/>
      <c r="T2214" s="84" t="s">
        <v>3858</v>
      </c>
      <c r="U2214" s="87" t="s">
        <v>4065</v>
      </c>
      <c r="V2214" s="87" t="s">
        <v>4065</v>
      </c>
      <c r="W2214" s="86">
        <v>43168.06517361111</v>
      </c>
      <c r="X2214" s="87" t="s">
        <v>6708</v>
      </c>
      <c r="Y2214" s="84"/>
      <c r="Z2214" s="84"/>
      <c r="AA2214" s="90" t="s">
        <v>8287</v>
      </c>
      <c r="AB2214" s="84"/>
      <c r="AC2214" s="84" t="b">
        <v>0</v>
      </c>
      <c r="AD2214" s="84">
        <v>0</v>
      </c>
      <c r="AE2214" s="90" t="s">
        <v>243</v>
      </c>
      <c r="AF2214" s="84" t="b">
        <v>0</v>
      </c>
      <c r="AG2214" s="84" t="s">
        <v>526</v>
      </c>
      <c r="AH2214" s="84"/>
      <c r="AI2214" s="90" t="s">
        <v>243</v>
      </c>
      <c r="AJ2214" s="84" t="b">
        <v>0</v>
      </c>
      <c r="AK2214" s="84">
        <v>0</v>
      </c>
      <c r="AL2214" s="90" t="s">
        <v>243</v>
      </c>
      <c r="AM2214" s="84" t="s">
        <v>251</v>
      </c>
      <c r="AN2214" s="84" t="b">
        <v>0</v>
      </c>
      <c r="AO2214" s="90" t="s">
        <v>8287</v>
      </c>
      <c r="AP2214" s="84" t="s">
        <v>179</v>
      </c>
      <c r="AQ2214" s="84">
        <v>0</v>
      </c>
      <c r="AR2214" s="84">
        <v>0</v>
      </c>
      <c r="AS2214" s="84"/>
      <c r="AT2214" s="84"/>
      <c r="AU2214" s="84"/>
      <c r="AV2214" s="84"/>
      <c r="AW2214" s="84"/>
      <c r="AX2214" s="84"/>
      <c r="AY2214" s="84"/>
      <c r="AZ2214" s="84"/>
    </row>
    <row r="2215" spans="1:52" x14ac:dyDescent="0.25">
      <c r="A2215" s="69" t="s">
        <v>225</v>
      </c>
      <c r="B2215" s="69" t="s">
        <v>225</v>
      </c>
      <c r="C2215" s="70"/>
      <c r="D2215" s="71"/>
      <c r="E2215" s="72"/>
      <c r="F2215" s="73"/>
      <c r="G2215" s="70"/>
      <c r="H2215" s="74"/>
      <c r="I2215" s="75"/>
      <c r="J2215" s="75"/>
      <c r="K2215" s="36"/>
      <c r="L2215" s="82"/>
      <c r="M2215" s="82"/>
      <c r="N2215" s="77"/>
      <c r="O2215" s="84" t="s">
        <v>179</v>
      </c>
      <c r="P2215" s="86">
        <v>43167.983668981484</v>
      </c>
      <c r="Q2215" s="84" t="s">
        <v>3176</v>
      </c>
      <c r="R2215" s="87" t="s">
        <v>3251</v>
      </c>
      <c r="S2215" s="84" t="s">
        <v>3441</v>
      </c>
      <c r="T2215" s="84" t="s">
        <v>3547</v>
      </c>
      <c r="U2215" s="84"/>
      <c r="V2215" s="87" t="s">
        <v>570</v>
      </c>
      <c r="W2215" s="86">
        <v>43167.983668981484</v>
      </c>
      <c r="X2215" s="87" t="s">
        <v>6709</v>
      </c>
      <c r="Y2215" s="84"/>
      <c r="Z2215" s="84"/>
      <c r="AA2215" s="90" t="s">
        <v>8288</v>
      </c>
      <c r="AB2215" s="84"/>
      <c r="AC2215" s="84" t="b">
        <v>0</v>
      </c>
      <c r="AD2215" s="84">
        <v>51</v>
      </c>
      <c r="AE2215" s="90" t="s">
        <v>243</v>
      </c>
      <c r="AF2215" s="84" t="b">
        <v>0</v>
      </c>
      <c r="AG2215" s="84" t="s">
        <v>248</v>
      </c>
      <c r="AH2215" s="84"/>
      <c r="AI2215" s="90" t="s">
        <v>243</v>
      </c>
      <c r="AJ2215" s="84" t="b">
        <v>0</v>
      </c>
      <c r="AK2215" s="84">
        <v>31</v>
      </c>
      <c r="AL2215" s="90" t="s">
        <v>243</v>
      </c>
      <c r="AM2215" s="84" t="s">
        <v>8522</v>
      </c>
      <c r="AN2215" s="84" t="b">
        <v>0</v>
      </c>
      <c r="AO2215" s="90" t="s">
        <v>8288</v>
      </c>
      <c r="AP2215" s="84" t="s">
        <v>270</v>
      </c>
      <c r="AQ2215" s="84">
        <v>0</v>
      </c>
      <c r="AR2215" s="84">
        <v>0</v>
      </c>
      <c r="AS2215" s="84"/>
      <c r="AT2215" s="84"/>
      <c r="AU2215" s="84"/>
      <c r="AV2215" s="84"/>
      <c r="AW2215" s="84"/>
      <c r="AX2215" s="84"/>
      <c r="AY2215" s="84"/>
      <c r="AZ2215" s="84"/>
    </row>
    <row r="2216" spans="1:52" x14ac:dyDescent="0.25">
      <c r="A2216" s="69" t="s">
        <v>2057</v>
      </c>
      <c r="B2216" s="69" t="s">
        <v>225</v>
      </c>
      <c r="C2216" s="70"/>
      <c r="D2216" s="71"/>
      <c r="E2216" s="72"/>
      <c r="F2216" s="73"/>
      <c r="G2216" s="70"/>
      <c r="H2216" s="74"/>
      <c r="I2216" s="75"/>
      <c r="J2216" s="75"/>
      <c r="K2216" s="36"/>
      <c r="L2216" s="82"/>
      <c r="M2216" s="82"/>
      <c r="N2216" s="77"/>
      <c r="O2216" s="84" t="s">
        <v>233</v>
      </c>
      <c r="P2216" s="86">
        <v>43168.065185185187</v>
      </c>
      <c r="Q2216" s="84" t="s">
        <v>2531</v>
      </c>
      <c r="R2216" s="87" t="s">
        <v>3251</v>
      </c>
      <c r="S2216" s="84" t="s">
        <v>3441</v>
      </c>
      <c r="T2216" s="84" t="s">
        <v>3547</v>
      </c>
      <c r="U2216" s="84"/>
      <c r="V2216" s="87" t="s">
        <v>5149</v>
      </c>
      <c r="W2216" s="86">
        <v>43168.065185185187</v>
      </c>
      <c r="X2216" s="87" t="s">
        <v>6710</v>
      </c>
      <c r="Y2216" s="84"/>
      <c r="Z2216" s="84"/>
      <c r="AA2216" s="90" t="s">
        <v>8289</v>
      </c>
      <c r="AB2216" s="84"/>
      <c r="AC2216" s="84" t="b">
        <v>0</v>
      </c>
      <c r="AD2216" s="84">
        <v>0</v>
      </c>
      <c r="AE2216" s="90" t="s">
        <v>243</v>
      </c>
      <c r="AF2216" s="84" t="b">
        <v>0</v>
      </c>
      <c r="AG2216" s="84" t="s">
        <v>248</v>
      </c>
      <c r="AH2216" s="84"/>
      <c r="AI2216" s="90" t="s">
        <v>243</v>
      </c>
      <c r="AJ2216" s="84" t="b">
        <v>0</v>
      </c>
      <c r="AK2216" s="84">
        <v>31</v>
      </c>
      <c r="AL2216" s="90" t="s">
        <v>8288</v>
      </c>
      <c r="AM2216" s="84" t="s">
        <v>251</v>
      </c>
      <c r="AN2216" s="84" t="b">
        <v>0</v>
      </c>
      <c r="AO2216" s="90" t="s">
        <v>8288</v>
      </c>
      <c r="AP2216" s="84" t="s">
        <v>179</v>
      </c>
      <c r="AQ2216" s="84">
        <v>0</v>
      </c>
      <c r="AR2216" s="84">
        <v>0</v>
      </c>
      <c r="AS2216" s="84"/>
      <c r="AT2216" s="84"/>
      <c r="AU2216" s="84"/>
      <c r="AV2216" s="84"/>
      <c r="AW2216" s="84"/>
      <c r="AX2216" s="84"/>
      <c r="AY2216" s="84"/>
      <c r="AZ2216" s="84"/>
    </row>
    <row r="2217" spans="1:52" x14ac:dyDescent="0.25">
      <c r="A2217" s="69" t="s">
        <v>2058</v>
      </c>
      <c r="B2217" s="69" t="s">
        <v>2058</v>
      </c>
      <c r="C2217" s="70"/>
      <c r="D2217" s="71"/>
      <c r="E2217" s="72"/>
      <c r="F2217" s="73"/>
      <c r="G2217" s="70"/>
      <c r="H2217" s="74"/>
      <c r="I2217" s="75"/>
      <c r="J2217" s="75"/>
      <c r="K2217" s="36"/>
      <c r="L2217" s="82"/>
      <c r="M2217" s="82"/>
      <c r="N2217" s="77"/>
      <c r="O2217" s="84" t="s">
        <v>179</v>
      </c>
      <c r="P2217" s="86">
        <v>43168.065196759257</v>
      </c>
      <c r="Q2217" s="84" t="s">
        <v>3177</v>
      </c>
      <c r="R2217" s="84"/>
      <c r="S2217" s="84"/>
      <c r="T2217" s="84" t="s">
        <v>3859</v>
      </c>
      <c r="U2217" s="87" t="s">
        <v>4066</v>
      </c>
      <c r="V2217" s="87" t="s">
        <v>4066</v>
      </c>
      <c r="W2217" s="86">
        <v>43168.065196759257</v>
      </c>
      <c r="X2217" s="87" t="s">
        <v>6711</v>
      </c>
      <c r="Y2217" s="84"/>
      <c r="Z2217" s="84"/>
      <c r="AA2217" s="90" t="s">
        <v>8290</v>
      </c>
      <c r="AB2217" s="84"/>
      <c r="AC2217" s="84" t="b">
        <v>0</v>
      </c>
      <c r="AD2217" s="84">
        <v>0</v>
      </c>
      <c r="AE2217" s="90" t="s">
        <v>243</v>
      </c>
      <c r="AF2217" s="84" t="b">
        <v>0</v>
      </c>
      <c r="AG2217" s="84" t="s">
        <v>249</v>
      </c>
      <c r="AH2217" s="84"/>
      <c r="AI2217" s="90" t="s">
        <v>243</v>
      </c>
      <c r="AJ2217" s="84" t="b">
        <v>0</v>
      </c>
      <c r="AK2217" s="84">
        <v>0</v>
      </c>
      <c r="AL2217" s="90" t="s">
        <v>243</v>
      </c>
      <c r="AM2217" s="84" t="s">
        <v>252</v>
      </c>
      <c r="AN2217" s="84" t="b">
        <v>0</v>
      </c>
      <c r="AO2217" s="90" t="s">
        <v>8290</v>
      </c>
      <c r="AP2217" s="84" t="s">
        <v>179</v>
      </c>
      <c r="AQ2217" s="84">
        <v>0</v>
      </c>
      <c r="AR2217" s="84">
        <v>0</v>
      </c>
      <c r="AS2217" s="84"/>
      <c r="AT2217" s="84"/>
      <c r="AU2217" s="84"/>
      <c r="AV2217" s="84"/>
      <c r="AW2217" s="84"/>
      <c r="AX2217" s="84"/>
      <c r="AY2217" s="84"/>
      <c r="AZ2217" s="84"/>
    </row>
    <row r="2218" spans="1:52" x14ac:dyDescent="0.25">
      <c r="A2218" s="69" t="s">
        <v>2059</v>
      </c>
      <c r="B2218" s="69" t="s">
        <v>2082</v>
      </c>
      <c r="C2218" s="70"/>
      <c r="D2218" s="71"/>
      <c r="E2218" s="72"/>
      <c r="F2218" s="73"/>
      <c r="G2218" s="70"/>
      <c r="H2218" s="74"/>
      <c r="I2218" s="75"/>
      <c r="J2218" s="75"/>
      <c r="K2218" s="36"/>
      <c r="L2218" s="82"/>
      <c r="M2218" s="82"/>
      <c r="N2218" s="77"/>
      <c r="O2218" s="84" t="s">
        <v>233</v>
      </c>
      <c r="P2218" s="86">
        <v>43168.065196759257</v>
      </c>
      <c r="Q2218" s="84" t="s">
        <v>2397</v>
      </c>
      <c r="R2218" s="84"/>
      <c r="S2218" s="84"/>
      <c r="T2218" s="84"/>
      <c r="U2218" s="84"/>
      <c r="V2218" s="87" t="s">
        <v>5150</v>
      </c>
      <c r="W2218" s="86">
        <v>43168.065196759257</v>
      </c>
      <c r="X2218" s="87" t="s">
        <v>6712</v>
      </c>
      <c r="Y2218" s="84"/>
      <c r="Z2218" s="84"/>
      <c r="AA2218" s="90" t="s">
        <v>8291</v>
      </c>
      <c r="AB2218" s="84"/>
      <c r="AC2218" s="84" t="b">
        <v>0</v>
      </c>
      <c r="AD2218" s="84">
        <v>0</v>
      </c>
      <c r="AE2218" s="90" t="s">
        <v>243</v>
      </c>
      <c r="AF2218" s="84" t="b">
        <v>1</v>
      </c>
      <c r="AG2218" s="84" t="s">
        <v>248</v>
      </c>
      <c r="AH2218" s="84"/>
      <c r="AI2218" s="90" t="s">
        <v>8490</v>
      </c>
      <c r="AJ2218" s="84" t="b">
        <v>0</v>
      </c>
      <c r="AK2218" s="84">
        <v>6157</v>
      </c>
      <c r="AL2218" s="90" t="s">
        <v>8318</v>
      </c>
      <c r="AM2218" s="84" t="s">
        <v>251</v>
      </c>
      <c r="AN2218" s="84" t="b">
        <v>0</v>
      </c>
      <c r="AO2218" s="90" t="s">
        <v>8318</v>
      </c>
      <c r="AP2218" s="84" t="s">
        <v>179</v>
      </c>
      <c r="AQ2218" s="84">
        <v>0</v>
      </c>
      <c r="AR2218" s="84">
        <v>0</v>
      </c>
      <c r="AS2218" s="84"/>
      <c r="AT2218" s="84"/>
      <c r="AU2218" s="84"/>
      <c r="AV2218" s="84"/>
      <c r="AW2218" s="84"/>
      <c r="AX2218" s="84"/>
      <c r="AY2218" s="84"/>
      <c r="AZ2218" s="84"/>
    </row>
    <row r="2219" spans="1:52" x14ac:dyDescent="0.25">
      <c r="A2219" s="69" t="s">
        <v>2060</v>
      </c>
      <c r="B2219" s="69" t="s">
        <v>2095</v>
      </c>
      <c r="C2219" s="70"/>
      <c r="D2219" s="71"/>
      <c r="E2219" s="72"/>
      <c r="F2219" s="73"/>
      <c r="G2219" s="70"/>
      <c r="H2219" s="74"/>
      <c r="I2219" s="75"/>
      <c r="J2219" s="75"/>
      <c r="K2219" s="36"/>
      <c r="L2219" s="82"/>
      <c r="M2219" s="82"/>
      <c r="N2219" s="77"/>
      <c r="O2219" s="84" t="s">
        <v>233</v>
      </c>
      <c r="P2219" s="86">
        <v>43168.065208333333</v>
      </c>
      <c r="Q2219" s="84" t="s">
        <v>2400</v>
      </c>
      <c r="R2219" s="84"/>
      <c r="S2219" s="84"/>
      <c r="T2219" s="84"/>
      <c r="U2219" s="84"/>
      <c r="V2219" s="87" t="s">
        <v>5151</v>
      </c>
      <c r="W2219" s="86">
        <v>43168.065208333333</v>
      </c>
      <c r="X2219" s="87" t="s">
        <v>6713</v>
      </c>
      <c r="Y2219" s="84"/>
      <c r="Z2219" s="84"/>
      <c r="AA2219" s="90" t="s">
        <v>8292</v>
      </c>
      <c r="AB2219" s="84"/>
      <c r="AC2219" s="84" t="b">
        <v>0</v>
      </c>
      <c r="AD2219" s="84">
        <v>0</v>
      </c>
      <c r="AE2219" s="90" t="s">
        <v>243</v>
      </c>
      <c r="AF2219" s="84" t="b">
        <v>0</v>
      </c>
      <c r="AG2219" s="84" t="s">
        <v>532</v>
      </c>
      <c r="AH2219" s="84"/>
      <c r="AI2219" s="90" t="s">
        <v>243</v>
      </c>
      <c r="AJ2219" s="84" t="b">
        <v>0</v>
      </c>
      <c r="AK2219" s="84">
        <v>365</v>
      </c>
      <c r="AL2219" s="90" t="s">
        <v>8332</v>
      </c>
      <c r="AM2219" s="84" t="s">
        <v>251</v>
      </c>
      <c r="AN2219" s="84" t="b">
        <v>0</v>
      </c>
      <c r="AO2219" s="90" t="s">
        <v>8332</v>
      </c>
      <c r="AP2219" s="84" t="s">
        <v>179</v>
      </c>
      <c r="AQ2219" s="84">
        <v>0</v>
      </c>
      <c r="AR2219" s="84">
        <v>0</v>
      </c>
      <c r="AS2219" s="84"/>
      <c r="AT2219" s="84"/>
      <c r="AU2219" s="84"/>
      <c r="AV2219" s="84"/>
      <c r="AW2219" s="84"/>
      <c r="AX2219" s="84"/>
      <c r="AY2219" s="84"/>
      <c r="AZ2219" s="84"/>
    </row>
    <row r="2220" spans="1:52" x14ac:dyDescent="0.25">
      <c r="A2220" s="69" t="s">
        <v>2061</v>
      </c>
      <c r="B2220" s="69" t="s">
        <v>2061</v>
      </c>
      <c r="C2220" s="70"/>
      <c r="D2220" s="71"/>
      <c r="E2220" s="72"/>
      <c r="F2220" s="73"/>
      <c r="G2220" s="70"/>
      <c r="H2220" s="74"/>
      <c r="I2220" s="75"/>
      <c r="J2220" s="75"/>
      <c r="K2220" s="36"/>
      <c r="L2220" s="82"/>
      <c r="M2220" s="82"/>
      <c r="N2220" s="77"/>
      <c r="O2220" s="84" t="s">
        <v>179</v>
      </c>
      <c r="P2220" s="86">
        <v>43168.035937499997</v>
      </c>
      <c r="Q2220" s="84" t="s">
        <v>3178</v>
      </c>
      <c r="R2220" s="84"/>
      <c r="S2220" s="84"/>
      <c r="T2220" s="84" t="s">
        <v>3860</v>
      </c>
      <c r="U2220" s="87" t="s">
        <v>4067</v>
      </c>
      <c r="V2220" s="87" t="s">
        <v>4067</v>
      </c>
      <c r="W2220" s="86">
        <v>43168.035937499997</v>
      </c>
      <c r="X2220" s="87" t="s">
        <v>6714</v>
      </c>
      <c r="Y2220" s="84"/>
      <c r="Z2220" s="84"/>
      <c r="AA2220" s="90" t="s">
        <v>8293</v>
      </c>
      <c r="AB2220" s="84"/>
      <c r="AC2220" s="84" t="b">
        <v>0</v>
      </c>
      <c r="AD2220" s="84">
        <v>31</v>
      </c>
      <c r="AE2220" s="90" t="s">
        <v>243</v>
      </c>
      <c r="AF2220" s="84" t="b">
        <v>0</v>
      </c>
      <c r="AG2220" s="84" t="s">
        <v>248</v>
      </c>
      <c r="AH2220" s="84"/>
      <c r="AI2220" s="90" t="s">
        <v>243</v>
      </c>
      <c r="AJ2220" s="84" t="b">
        <v>0</v>
      </c>
      <c r="AK2220" s="84">
        <v>8</v>
      </c>
      <c r="AL2220" s="90" t="s">
        <v>243</v>
      </c>
      <c r="AM2220" s="84" t="s">
        <v>260</v>
      </c>
      <c r="AN2220" s="84" t="b">
        <v>0</v>
      </c>
      <c r="AO2220" s="90" t="s">
        <v>8293</v>
      </c>
      <c r="AP2220" s="84" t="s">
        <v>270</v>
      </c>
      <c r="AQ2220" s="84">
        <v>0</v>
      </c>
      <c r="AR2220" s="84">
        <v>0</v>
      </c>
      <c r="AS2220" s="84"/>
      <c r="AT2220" s="84"/>
      <c r="AU2220" s="84"/>
      <c r="AV2220" s="84"/>
      <c r="AW2220" s="84"/>
      <c r="AX2220" s="84"/>
      <c r="AY2220" s="84"/>
      <c r="AZ2220" s="84"/>
    </row>
    <row r="2221" spans="1:52" x14ac:dyDescent="0.25">
      <c r="A2221" s="69" t="s">
        <v>2062</v>
      </c>
      <c r="B2221" s="69" t="s">
        <v>2061</v>
      </c>
      <c r="C2221" s="70"/>
      <c r="D2221" s="71"/>
      <c r="E2221" s="72"/>
      <c r="F2221" s="73"/>
      <c r="G2221" s="70"/>
      <c r="H2221" s="74"/>
      <c r="I2221" s="75"/>
      <c r="J2221" s="75"/>
      <c r="K2221" s="36"/>
      <c r="L2221" s="82"/>
      <c r="M2221" s="82"/>
      <c r="N2221" s="77"/>
      <c r="O2221" s="84" t="s">
        <v>233</v>
      </c>
      <c r="P2221" s="86">
        <v>43168.06521990741</v>
      </c>
      <c r="Q2221" s="84" t="s">
        <v>2620</v>
      </c>
      <c r="R2221" s="84"/>
      <c r="S2221" s="84"/>
      <c r="T2221" s="84" t="s">
        <v>3653</v>
      </c>
      <c r="U2221" s="84"/>
      <c r="V2221" s="87" t="s">
        <v>5152</v>
      </c>
      <c r="W2221" s="86">
        <v>43168.06521990741</v>
      </c>
      <c r="X2221" s="87" t="s">
        <v>6715</v>
      </c>
      <c r="Y2221" s="84"/>
      <c r="Z2221" s="84"/>
      <c r="AA2221" s="90" t="s">
        <v>8294</v>
      </c>
      <c r="AB2221" s="84"/>
      <c r="AC2221" s="84" t="b">
        <v>0</v>
      </c>
      <c r="AD2221" s="84">
        <v>0</v>
      </c>
      <c r="AE2221" s="90" t="s">
        <v>243</v>
      </c>
      <c r="AF2221" s="84" t="b">
        <v>0</v>
      </c>
      <c r="AG2221" s="84" t="s">
        <v>248</v>
      </c>
      <c r="AH2221" s="84"/>
      <c r="AI2221" s="90" t="s">
        <v>243</v>
      </c>
      <c r="AJ2221" s="84" t="b">
        <v>0</v>
      </c>
      <c r="AK2221" s="84">
        <v>8</v>
      </c>
      <c r="AL2221" s="90" t="s">
        <v>8293</v>
      </c>
      <c r="AM2221" s="84" t="s">
        <v>252</v>
      </c>
      <c r="AN2221" s="84" t="b">
        <v>0</v>
      </c>
      <c r="AO2221" s="90" t="s">
        <v>8293</v>
      </c>
      <c r="AP2221" s="84" t="s">
        <v>179</v>
      </c>
      <c r="AQ2221" s="84">
        <v>0</v>
      </c>
      <c r="AR2221" s="84">
        <v>0</v>
      </c>
      <c r="AS2221" s="84"/>
      <c r="AT2221" s="84"/>
      <c r="AU2221" s="84"/>
      <c r="AV2221" s="84"/>
      <c r="AW2221" s="84"/>
      <c r="AX2221" s="84"/>
      <c r="AY2221" s="84"/>
      <c r="AZ2221" s="84"/>
    </row>
    <row r="2222" spans="1:52" x14ac:dyDescent="0.25">
      <c r="A2222" s="69" t="s">
        <v>2063</v>
      </c>
      <c r="B2222" s="69" t="s">
        <v>2095</v>
      </c>
      <c r="C2222" s="70"/>
      <c r="D2222" s="71"/>
      <c r="E2222" s="72"/>
      <c r="F2222" s="73"/>
      <c r="G2222" s="70"/>
      <c r="H2222" s="74"/>
      <c r="I2222" s="75"/>
      <c r="J2222" s="75"/>
      <c r="K2222" s="36"/>
      <c r="L2222" s="82"/>
      <c r="M2222" s="82"/>
      <c r="N2222" s="77"/>
      <c r="O2222" s="84" t="s">
        <v>233</v>
      </c>
      <c r="P2222" s="86">
        <v>43168.06523148148</v>
      </c>
      <c r="Q2222" s="84" t="s">
        <v>2400</v>
      </c>
      <c r="R2222" s="84"/>
      <c r="S2222" s="84"/>
      <c r="T2222" s="84"/>
      <c r="U2222" s="84"/>
      <c r="V2222" s="87" t="s">
        <v>5153</v>
      </c>
      <c r="W2222" s="86">
        <v>43168.06523148148</v>
      </c>
      <c r="X2222" s="87" t="s">
        <v>6716</v>
      </c>
      <c r="Y2222" s="84"/>
      <c r="Z2222" s="84"/>
      <c r="AA2222" s="90" t="s">
        <v>8295</v>
      </c>
      <c r="AB2222" s="84"/>
      <c r="AC2222" s="84" t="b">
        <v>0</v>
      </c>
      <c r="AD2222" s="84">
        <v>0</v>
      </c>
      <c r="AE2222" s="90" t="s">
        <v>243</v>
      </c>
      <c r="AF2222" s="84" t="b">
        <v>0</v>
      </c>
      <c r="AG2222" s="84" t="s">
        <v>532</v>
      </c>
      <c r="AH2222" s="84"/>
      <c r="AI2222" s="90" t="s">
        <v>243</v>
      </c>
      <c r="AJ2222" s="84" t="b">
        <v>0</v>
      </c>
      <c r="AK2222" s="84">
        <v>369</v>
      </c>
      <c r="AL2222" s="90" t="s">
        <v>8332</v>
      </c>
      <c r="AM2222" s="84" t="s">
        <v>252</v>
      </c>
      <c r="AN2222" s="84" t="b">
        <v>0</v>
      </c>
      <c r="AO2222" s="90" t="s">
        <v>8332</v>
      </c>
      <c r="AP2222" s="84" t="s">
        <v>179</v>
      </c>
      <c r="AQ2222" s="84">
        <v>0</v>
      </c>
      <c r="AR2222" s="84">
        <v>0</v>
      </c>
      <c r="AS2222" s="84"/>
      <c r="AT2222" s="84"/>
      <c r="AU2222" s="84"/>
      <c r="AV2222" s="84"/>
      <c r="AW2222" s="84"/>
      <c r="AX2222" s="84"/>
      <c r="AY2222" s="84"/>
      <c r="AZ2222" s="84"/>
    </row>
    <row r="2223" spans="1:52" x14ac:dyDescent="0.25">
      <c r="A2223" s="69" t="s">
        <v>2064</v>
      </c>
      <c r="B2223" s="69" t="s">
        <v>2064</v>
      </c>
      <c r="C2223" s="70"/>
      <c r="D2223" s="71"/>
      <c r="E2223" s="72"/>
      <c r="F2223" s="73"/>
      <c r="G2223" s="70"/>
      <c r="H2223" s="74"/>
      <c r="I2223" s="75"/>
      <c r="J2223" s="75"/>
      <c r="K2223" s="36"/>
      <c r="L2223" s="82"/>
      <c r="M2223" s="82"/>
      <c r="N2223" s="77"/>
      <c r="O2223" s="84" t="s">
        <v>179</v>
      </c>
      <c r="P2223" s="86">
        <v>43167.778946759259</v>
      </c>
      <c r="Q2223" s="84" t="s">
        <v>3179</v>
      </c>
      <c r="R2223" s="87" t="s">
        <v>3417</v>
      </c>
      <c r="S2223" s="84" t="s">
        <v>3449</v>
      </c>
      <c r="T2223" s="84" t="s">
        <v>3547</v>
      </c>
      <c r="U2223" s="84"/>
      <c r="V2223" s="87" t="s">
        <v>5154</v>
      </c>
      <c r="W2223" s="86">
        <v>43167.778946759259</v>
      </c>
      <c r="X2223" s="87" t="s">
        <v>6717</v>
      </c>
      <c r="Y2223" s="84"/>
      <c r="Z2223" s="84"/>
      <c r="AA2223" s="90" t="s">
        <v>8296</v>
      </c>
      <c r="AB2223" s="84"/>
      <c r="AC2223" s="84" t="b">
        <v>0</v>
      </c>
      <c r="AD2223" s="84">
        <v>3</v>
      </c>
      <c r="AE2223" s="90" t="s">
        <v>243</v>
      </c>
      <c r="AF2223" s="84" t="b">
        <v>0</v>
      </c>
      <c r="AG2223" s="84" t="s">
        <v>532</v>
      </c>
      <c r="AH2223" s="84"/>
      <c r="AI2223" s="90" t="s">
        <v>243</v>
      </c>
      <c r="AJ2223" s="84" t="b">
        <v>0</v>
      </c>
      <c r="AK2223" s="84">
        <v>42</v>
      </c>
      <c r="AL2223" s="90" t="s">
        <v>243</v>
      </c>
      <c r="AM2223" s="84" t="s">
        <v>263</v>
      </c>
      <c r="AN2223" s="84" t="b">
        <v>0</v>
      </c>
      <c r="AO2223" s="90" t="s">
        <v>8296</v>
      </c>
      <c r="AP2223" s="84" t="s">
        <v>270</v>
      </c>
      <c r="AQ2223" s="84">
        <v>0</v>
      </c>
      <c r="AR2223" s="84">
        <v>0</v>
      </c>
      <c r="AS2223" s="84"/>
      <c r="AT2223" s="84"/>
      <c r="AU2223" s="84"/>
      <c r="AV2223" s="84"/>
      <c r="AW2223" s="84"/>
      <c r="AX2223" s="84"/>
      <c r="AY2223" s="84"/>
      <c r="AZ2223" s="84"/>
    </row>
    <row r="2224" spans="1:52" x14ac:dyDescent="0.25">
      <c r="A2224" s="69" t="s">
        <v>2065</v>
      </c>
      <c r="B2224" s="69" t="s">
        <v>2064</v>
      </c>
      <c r="C2224" s="70"/>
      <c r="D2224" s="71"/>
      <c r="E2224" s="72"/>
      <c r="F2224" s="73"/>
      <c r="G2224" s="70"/>
      <c r="H2224" s="74"/>
      <c r="I2224" s="75"/>
      <c r="J2224" s="75"/>
      <c r="K2224" s="36"/>
      <c r="L2224" s="82"/>
      <c r="M2224" s="82"/>
      <c r="N2224" s="77"/>
      <c r="O2224" s="84" t="s">
        <v>233</v>
      </c>
      <c r="P2224" s="86">
        <v>43168.06523148148</v>
      </c>
      <c r="Q2224" s="84" t="s">
        <v>2427</v>
      </c>
      <c r="R2224" s="84"/>
      <c r="S2224" s="84"/>
      <c r="T2224" s="84" t="s">
        <v>3547</v>
      </c>
      <c r="U2224" s="84"/>
      <c r="V2224" s="87" t="s">
        <v>5155</v>
      </c>
      <c r="W2224" s="86">
        <v>43168.06523148148</v>
      </c>
      <c r="X2224" s="87" t="s">
        <v>6718</v>
      </c>
      <c r="Y2224" s="84"/>
      <c r="Z2224" s="84"/>
      <c r="AA2224" s="90" t="s">
        <v>8297</v>
      </c>
      <c r="AB2224" s="84"/>
      <c r="AC2224" s="84" t="b">
        <v>0</v>
      </c>
      <c r="AD2224" s="84">
        <v>0</v>
      </c>
      <c r="AE2224" s="90" t="s">
        <v>243</v>
      </c>
      <c r="AF2224" s="84" t="b">
        <v>0</v>
      </c>
      <c r="AG2224" s="84" t="s">
        <v>532</v>
      </c>
      <c r="AH2224" s="84"/>
      <c r="AI2224" s="90" t="s">
        <v>243</v>
      </c>
      <c r="AJ2224" s="84" t="b">
        <v>0</v>
      </c>
      <c r="AK2224" s="84">
        <v>42</v>
      </c>
      <c r="AL2224" s="90" t="s">
        <v>8296</v>
      </c>
      <c r="AM2224" s="84" t="s">
        <v>252</v>
      </c>
      <c r="AN2224" s="84" t="b">
        <v>0</v>
      </c>
      <c r="AO2224" s="90" t="s">
        <v>8296</v>
      </c>
      <c r="AP2224" s="84" t="s">
        <v>179</v>
      </c>
      <c r="AQ2224" s="84">
        <v>0</v>
      </c>
      <c r="AR2224" s="84">
        <v>0</v>
      </c>
      <c r="AS2224" s="84"/>
      <c r="AT2224" s="84"/>
      <c r="AU2224" s="84"/>
      <c r="AV2224" s="84"/>
      <c r="AW2224" s="84"/>
      <c r="AX2224" s="84"/>
      <c r="AY2224" s="84"/>
      <c r="AZ2224" s="84"/>
    </row>
    <row r="2225" spans="1:52" x14ac:dyDescent="0.25">
      <c r="A2225" s="69" t="s">
        <v>2065</v>
      </c>
      <c r="B2225" s="69" t="s">
        <v>2095</v>
      </c>
      <c r="C2225" s="70"/>
      <c r="D2225" s="71"/>
      <c r="E2225" s="72"/>
      <c r="F2225" s="73"/>
      <c r="G2225" s="70"/>
      <c r="H2225" s="74"/>
      <c r="I2225" s="75"/>
      <c r="J2225" s="75"/>
      <c r="K2225" s="36"/>
      <c r="L2225" s="82"/>
      <c r="M2225" s="82"/>
      <c r="N2225" s="77"/>
      <c r="O2225" s="84" t="s">
        <v>233</v>
      </c>
      <c r="P2225" s="86">
        <v>43168.065069444441</v>
      </c>
      <c r="Q2225" s="84" t="s">
        <v>2400</v>
      </c>
      <c r="R2225" s="84"/>
      <c r="S2225" s="84"/>
      <c r="T2225" s="84"/>
      <c r="U2225" s="84"/>
      <c r="V2225" s="87" t="s">
        <v>5155</v>
      </c>
      <c r="W2225" s="86">
        <v>43168.065069444441</v>
      </c>
      <c r="X2225" s="87" t="s">
        <v>6719</v>
      </c>
      <c r="Y2225" s="84"/>
      <c r="Z2225" s="84"/>
      <c r="AA2225" s="90" t="s">
        <v>8298</v>
      </c>
      <c r="AB2225" s="84"/>
      <c r="AC2225" s="84" t="b">
        <v>0</v>
      </c>
      <c r="AD2225" s="84">
        <v>0</v>
      </c>
      <c r="AE2225" s="90" t="s">
        <v>243</v>
      </c>
      <c r="AF2225" s="84" t="b">
        <v>0</v>
      </c>
      <c r="AG2225" s="84" t="s">
        <v>532</v>
      </c>
      <c r="AH2225" s="84"/>
      <c r="AI2225" s="90" t="s">
        <v>243</v>
      </c>
      <c r="AJ2225" s="84" t="b">
        <v>0</v>
      </c>
      <c r="AK2225" s="84">
        <v>365</v>
      </c>
      <c r="AL2225" s="90" t="s">
        <v>8332</v>
      </c>
      <c r="AM2225" s="84" t="s">
        <v>252</v>
      </c>
      <c r="AN2225" s="84" t="b">
        <v>0</v>
      </c>
      <c r="AO2225" s="90" t="s">
        <v>8332</v>
      </c>
      <c r="AP2225" s="84" t="s">
        <v>179</v>
      </c>
      <c r="AQ2225" s="84">
        <v>0</v>
      </c>
      <c r="AR2225" s="84">
        <v>0</v>
      </c>
      <c r="AS2225" s="84"/>
      <c r="AT2225" s="84"/>
      <c r="AU2225" s="84"/>
      <c r="AV2225" s="84"/>
      <c r="AW2225" s="84"/>
      <c r="AX2225" s="84"/>
      <c r="AY2225" s="84"/>
      <c r="AZ2225" s="84"/>
    </row>
    <row r="2226" spans="1:52" x14ac:dyDescent="0.25">
      <c r="A2226" s="69" t="s">
        <v>2066</v>
      </c>
      <c r="B2226" s="69" t="s">
        <v>2066</v>
      </c>
      <c r="C2226" s="70"/>
      <c r="D2226" s="71"/>
      <c r="E2226" s="72"/>
      <c r="F2226" s="73"/>
      <c r="G2226" s="70"/>
      <c r="H2226" s="74"/>
      <c r="I2226" s="75"/>
      <c r="J2226" s="75"/>
      <c r="K2226" s="36"/>
      <c r="L2226" s="82"/>
      <c r="M2226" s="82"/>
      <c r="N2226" s="77"/>
      <c r="O2226" s="84" t="s">
        <v>179</v>
      </c>
      <c r="P2226" s="86">
        <v>43168.051527777781</v>
      </c>
      <c r="Q2226" s="84" t="s">
        <v>3180</v>
      </c>
      <c r="R2226" s="87" t="s">
        <v>3423</v>
      </c>
      <c r="S2226" s="84" t="s">
        <v>3463</v>
      </c>
      <c r="T2226" s="84" t="s">
        <v>3861</v>
      </c>
      <c r="U2226" s="87" t="s">
        <v>4068</v>
      </c>
      <c r="V2226" s="87" t="s">
        <v>4068</v>
      </c>
      <c r="W2226" s="86">
        <v>43168.051527777781</v>
      </c>
      <c r="X2226" s="87" t="s">
        <v>6720</v>
      </c>
      <c r="Y2226" s="84"/>
      <c r="Z2226" s="84"/>
      <c r="AA2226" s="90" t="s">
        <v>8299</v>
      </c>
      <c r="AB2226" s="84"/>
      <c r="AC2226" s="84" t="b">
        <v>0</v>
      </c>
      <c r="AD2226" s="84">
        <v>20</v>
      </c>
      <c r="AE2226" s="90" t="s">
        <v>243</v>
      </c>
      <c r="AF2226" s="84" t="b">
        <v>0</v>
      </c>
      <c r="AG2226" s="84" t="s">
        <v>248</v>
      </c>
      <c r="AH2226" s="84"/>
      <c r="AI2226" s="90" t="s">
        <v>243</v>
      </c>
      <c r="AJ2226" s="84" t="b">
        <v>0</v>
      </c>
      <c r="AK2226" s="84">
        <v>31</v>
      </c>
      <c r="AL2226" s="90" t="s">
        <v>243</v>
      </c>
      <c r="AM2226" s="84" t="s">
        <v>263</v>
      </c>
      <c r="AN2226" s="84" t="b">
        <v>0</v>
      </c>
      <c r="AO2226" s="90" t="s">
        <v>8299</v>
      </c>
      <c r="AP2226" s="84" t="s">
        <v>179</v>
      </c>
      <c r="AQ2226" s="84">
        <v>0</v>
      </c>
      <c r="AR2226" s="84">
        <v>0</v>
      </c>
      <c r="AS2226" s="84"/>
      <c r="AT2226" s="84"/>
      <c r="AU2226" s="84"/>
      <c r="AV2226" s="84"/>
      <c r="AW2226" s="84"/>
      <c r="AX2226" s="84"/>
      <c r="AY2226" s="84"/>
      <c r="AZ2226" s="84"/>
    </row>
    <row r="2227" spans="1:52" x14ac:dyDescent="0.25">
      <c r="A2227" s="69" t="s">
        <v>2067</v>
      </c>
      <c r="B2227" s="69" t="s">
        <v>2066</v>
      </c>
      <c r="C2227" s="70"/>
      <c r="D2227" s="71"/>
      <c r="E2227" s="72"/>
      <c r="F2227" s="73"/>
      <c r="G2227" s="70"/>
      <c r="H2227" s="74"/>
      <c r="I2227" s="75"/>
      <c r="J2227" s="75"/>
      <c r="K2227" s="36"/>
      <c r="L2227" s="82"/>
      <c r="M2227" s="82"/>
      <c r="N2227" s="77"/>
      <c r="O2227" s="84" t="s">
        <v>233</v>
      </c>
      <c r="P2227" s="86">
        <v>43168.06523148148</v>
      </c>
      <c r="Q2227" s="84" t="s">
        <v>2571</v>
      </c>
      <c r="R2227" s="84"/>
      <c r="S2227" s="84"/>
      <c r="T2227" s="84" t="s">
        <v>3637</v>
      </c>
      <c r="U2227" s="84"/>
      <c r="V2227" s="87" t="s">
        <v>5156</v>
      </c>
      <c r="W2227" s="86">
        <v>43168.06523148148</v>
      </c>
      <c r="X2227" s="87" t="s">
        <v>6721</v>
      </c>
      <c r="Y2227" s="84"/>
      <c r="Z2227" s="84"/>
      <c r="AA2227" s="90" t="s">
        <v>8300</v>
      </c>
      <c r="AB2227" s="84"/>
      <c r="AC2227" s="84" t="b">
        <v>0</v>
      </c>
      <c r="AD2227" s="84">
        <v>0</v>
      </c>
      <c r="AE2227" s="90" t="s">
        <v>243</v>
      </c>
      <c r="AF2227" s="84" t="b">
        <v>0</v>
      </c>
      <c r="AG2227" s="84" t="s">
        <v>248</v>
      </c>
      <c r="AH2227" s="84"/>
      <c r="AI2227" s="90" t="s">
        <v>243</v>
      </c>
      <c r="AJ2227" s="84" t="b">
        <v>0</v>
      </c>
      <c r="AK2227" s="84">
        <v>30</v>
      </c>
      <c r="AL2227" s="90" t="s">
        <v>8299</v>
      </c>
      <c r="AM2227" s="84" t="s">
        <v>252</v>
      </c>
      <c r="AN2227" s="84" t="b">
        <v>0</v>
      </c>
      <c r="AO2227" s="90" t="s">
        <v>8299</v>
      </c>
      <c r="AP2227" s="84" t="s">
        <v>179</v>
      </c>
      <c r="AQ2227" s="84">
        <v>0</v>
      </c>
      <c r="AR2227" s="84">
        <v>0</v>
      </c>
      <c r="AS2227" s="84"/>
      <c r="AT2227" s="84"/>
      <c r="AU2227" s="84"/>
      <c r="AV2227" s="84"/>
      <c r="AW2227" s="84"/>
      <c r="AX2227" s="84"/>
      <c r="AY2227" s="84"/>
      <c r="AZ2227" s="84"/>
    </row>
    <row r="2228" spans="1:52" x14ac:dyDescent="0.25">
      <c r="A2228" s="69" t="s">
        <v>2067</v>
      </c>
      <c r="B2228" s="69" t="s">
        <v>2079</v>
      </c>
      <c r="C2228" s="70"/>
      <c r="D2228" s="71"/>
      <c r="E2228" s="72"/>
      <c r="F2228" s="73"/>
      <c r="G2228" s="70"/>
      <c r="H2228" s="74"/>
      <c r="I2228" s="75"/>
      <c r="J2228" s="75"/>
      <c r="K2228" s="36"/>
      <c r="L2228" s="82"/>
      <c r="M2228" s="82"/>
      <c r="N2228" s="77"/>
      <c r="O2228" s="84" t="s">
        <v>233</v>
      </c>
      <c r="P2228" s="86">
        <v>43168.062847222223</v>
      </c>
      <c r="Q2228" s="84" t="s">
        <v>2618</v>
      </c>
      <c r="R2228" s="87" t="s">
        <v>3271</v>
      </c>
      <c r="S2228" s="84" t="s">
        <v>3469</v>
      </c>
      <c r="T2228" s="84" t="s">
        <v>3547</v>
      </c>
      <c r="U2228" s="84"/>
      <c r="V2228" s="87" t="s">
        <v>5156</v>
      </c>
      <c r="W2228" s="86">
        <v>43168.062847222223</v>
      </c>
      <c r="X2228" s="87" t="s">
        <v>6722</v>
      </c>
      <c r="Y2228" s="84"/>
      <c r="Z2228" s="84"/>
      <c r="AA2228" s="90" t="s">
        <v>8301</v>
      </c>
      <c r="AB2228" s="84"/>
      <c r="AC2228" s="84" t="b">
        <v>0</v>
      </c>
      <c r="AD2228" s="84">
        <v>0</v>
      </c>
      <c r="AE2228" s="90" t="s">
        <v>243</v>
      </c>
      <c r="AF2228" s="84" t="b">
        <v>0</v>
      </c>
      <c r="AG2228" s="84" t="s">
        <v>248</v>
      </c>
      <c r="AH2228" s="84"/>
      <c r="AI2228" s="90" t="s">
        <v>243</v>
      </c>
      <c r="AJ2228" s="84" t="b">
        <v>0</v>
      </c>
      <c r="AK2228" s="84">
        <v>35</v>
      </c>
      <c r="AL2228" s="90" t="s">
        <v>8315</v>
      </c>
      <c r="AM2228" s="84" t="s">
        <v>252</v>
      </c>
      <c r="AN2228" s="84" t="b">
        <v>0</v>
      </c>
      <c r="AO2228" s="90" t="s">
        <v>8315</v>
      </c>
      <c r="AP2228" s="84" t="s">
        <v>179</v>
      </c>
      <c r="AQ2228" s="84">
        <v>0</v>
      </c>
      <c r="AR2228" s="84">
        <v>0</v>
      </c>
      <c r="AS2228" s="84"/>
      <c r="AT2228" s="84"/>
      <c r="AU2228" s="84"/>
      <c r="AV2228" s="84"/>
      <c r="AW2228" s="84"/>
      <c r="AX2228" s="84"/>
      <c r="AY2228" s="84"/>
      <c r="AZ2228" s="84"/>
    </row>
    <row r="2229" spans="1:52" x14ac:dyDescent="0.25">
      <c r="A2229" s="69" t="s">
        <v>2068</v>
      </c>
      <c r="B2229" s="69" t="s">
        <v>2068</v>
      </c>
      <c r="C2229" s="70"/>
      <c r="D2229" s="71"/>
      <c r="E2229" s="72"/>
      <c r="F2229" s="73"/>
      <c r="G2229" s="70"/>
      <c r="H2229" s="74"/>
      <c r="I2229" s="75"/>
      <c r="J2229" s="75"/>
      <c r="K2229" s="36"/>
      <c r="L2229" s="82"/>
      <c r="M2229" s="82"/>
      <c r="N2229" s="77"/>
      <c r="O2229" s="84" t="s">
        <v>179</v>
      </c>
      <c r="P2229" s="86">
        <v>43168.041759259257</v>
      </c>
      <c r="Q2229" s="84" t="s">
        <v>3181</v>
      </c>
      <c r="R2229" s="87" t="s">
        <v>3232</v>
      </c>
      <c r="S2229" s="84" t="s">
        <v>3445</v>
      </c>
      <c r="T2229" s="84" t="s">
        <v>3862</v>
      </c>
      <c r="U2229" s="87" t="s">
        <v>4069</v>
      </c>
      <c r="V2229" s="87" t="s">
        <v>4069</v>
      </c>
      <c r="W2229" s="86">
        <v>43168.041759259257</v>
      </c>
      <c r="X2229" s="87" t="s">
        <v>6723</v>
      </c>
      <c r="Y2229" s="84"/>
      <c r="Z2229" s="84"/>
      <c r="AA2229" s="90" t="s">
        <v>8302</v>
      </c>
      <c r="AB2229" s="84"/>
      <c r="AC2229" s="84" t="b">
        <v>0</v>
      </c>
      <c r="AD2229" s="84">
        <v>4</v>
      </c>
      <c r="AE2229" s="90" t="s">
        <v>243</v>
      </c>
      <c r="AF2229" s="84" t="b">
        <v>0</v>
      </c>
      <c r="AG2229" s="84" t="s">
        <v>523</v>
      </c>
      <c r="AH2229" s="84"/>
      <c r="AI2229" s="90" t="s">
        <v>243</v>
      </c>
      <c r="AJ2229" s="84" t="b">
        <v>0</v>
      </c>
      <c r="AK2229" s="84">
        <v>5</v>
      </c>
      <c r="AL2229" s="90" t="s">
        <v>243</v>
      </c>
      <c r="AM2229" s="84" t="s">
        <v>257</v>
      </c>
      <c r="AN2229" s="84" t="b">
        <v>0</v>
      </c>
      <c r="AO2229" s="90" t="s">
        <v>8302</v>
      </c>
      <c r="AP2229" s="84" t="s">
        <v>270</v>
      </c>
      <c r="AQ2229" s="84">
        <v>0</v>
      </c>
      <c r="AR2229" s="84">
        <v>0</v>
      </c>
      <c r="AS2229" s="84"/>
      <c r="AT2229" s="84"/>
      <c r="AU2229" s="84"/>
      <c r="AV2229" s="84"/>
      <c r="AW2229" s="84"/>
      <c r="AX2229" s="84"/>
      <c r="AY2229" s="84"/>
      <c r="AZ2229" s="84"/>
    </row>
    <row r="2230" spans="1:52" x14ac:dyDescent="0.25">
      <c r="A2230" s="69" t="s">
        <v>2068</v>
      </c>
      <c r="B2230" s="69" t="s">
        <v>2068</v>
      </c>
      <c r="C2230" s="70"/>
      <c r="D2230" s="71"/>
      <c r="E2230" s="72"/>
      <c r="F2230" s="73"/>
      <c r="G2230" s="70"/>
      <c r="H2230" s="74"/>
      <c r="I2230" s="75"/>
      <c r="J2230" s="75"/>
      <c r="K2230" s="36"/>
      <c r="L2230" s="82"/>
      <c r="M2230" s="82"/>
      <c r="N2230" s="77"/>
      <c r="O2230" s="84" t="s">
        <v>179</v>
      </c>
      <c r="P2230" s="86">
        <v>43166.408518518518</v>
      </c>
      <c r="Q2230" s="84" t="s">
        <v>3182</v>
      </c>
      <c r="R2230" s="87" t="s">
        <v>3237</v>
      </c>
      <c r="S2230" s="84" t="s">
        <v>3445</v>
      </c>
      <c r="T2230" s="84" t="s">
        <v>3608</v>
      </c>
      <c r="U2230" s="87" t="s">
        <v>3899</v>
      </c>
      <c r="V2230" s="87" t="s">
        <v>3899</v>
      </c>
      <c r="W2230" s="86">
        <v>43166.408518518518</v>
      </c>
      <c r="X2230" s="87" t="s">
        <v>6724</v>
      </c>
      <c r="Y2230" s="84"/>
      <c r="Z2230" s="84"/>
      <c r="AA2230" s="90" t="s">
        <v>8303</v>
      </c>
      <c r="AB2230" s="84"/>
      <c r="AC2230" s="84" t="b">
        <v>0</v>
      </c>
      <c r="AD2230" s="84">
        <v>271</v>
      </c>
      <c r="AE2230" s="90" t="s">
        <v>243</v>
      </c>
      <c r="AF2230" s="84" t="b">
        <v>0</v>
      </c>
      <c r="AG2230" s="84" t="s">
        <v>523</v>
      </c>
      <c r="AH2230" s="84"/>
      <c r="AI2230" s="90" t="s">
        <v>243</v>
      </c>
      <c r="AJ2230" s="84" t="b">
        <v>0</v>
      </c>
      <c r="AK2230" s="84">
        <v>230</v>
      </c>
      <c r="AL2230" s="90" t="s">
        <v>243</v>
      </c>
      <c r="AM2230" s="84" t="s">
        <v>253</v>
      </c>
      <c r="AN2230" s="84" t="b">
        <v>0</v>
      </c>
      <c r="AO2230" s="90" t="s">
        <v>8303</v>
      </c>
      <c r="AP2230" s="84" t="s">
        <v>270</v>
      </c>
      <c r="AQ2230" s="84">
        <v>0</v>
      </c>
      <c r="AR2230" s="84">
        <v>0</v>
      </c>
      <c r="AS2230" s="84"/>
      <c r="AT2230" s="84"/>
      <c r="AU2230" s="84"/>
      <c r="AV2230" s="84"/>
      <c r="AW2230" s="84"/>
      <c r="AX2230" s="84"/>
      <c r="AY2230" s="84"/>
      <c r="AZ2230" s="84"/>
    </row>
    <row r="2231" spans="1:52" x14ac:dyDescent="0.25">
      <c r="A2231" s="69" t="s">
        <v>2069</v>
      </c>
      <c r="B2231" s="69" t="s">
        <v>2068</v>
      </c>
      <c r="C2231" s="70"/>
      <c r="D2231" s="71"/>
      <c r="E2231" s="72"/>
      <c r="F2231" s="73"/>
      <c r="G2231" s="70"/>
      <c r="H2231" s="74"/>
      <c r="I2231" s="75"/>
      <c r="J2231" s="75"/>
      <c r="K2231" s="36"/>
      <c r="L2231" s="82"/>
      <c r="M2231" s="82"/>
      <c r="N2231" s="77"/>
      <c r="O2231" s="84" t="s">
        <v>233</v>
      </c>
      <c r="P2231" s="86">
        <v>43168.065243055556</v>
      </c>
      <c r="Q2231" s="84" t="s">
        <v>2482</v>
      </c>
      <c r="R2231" s="87" t="s">
        <v>3237</v>
      </c>
      <c r="S2231" s="84" t="s">
        <v>3445</v>
      </c>
      <c r="T2231" s="84" t="s">
        <v>3608</v>
      </c>
      <c r="U2231" s="87" t="s">
        <v>3899</v>
      </c>
      <c r="V2231" s="87" t="s">
        <v>3899</v>
      </c>
      <c r="W2231" s="86">
        <v>43168.065243055556</v>
      </c>
      <c r="X2231" s="87" t="s">
        <v>6725</v>
      </c>
      <c r="Y2231" s="84"/>
      <c r="Z2231" s="84"/>
      <c r="AA2231" s="90" t="s">
        <v>8304</v>
      </c>
      <c r="AB2231" s="84"/>
      <c r="AC2231" s="84" t="b">
        <v>0</v>
      </c>
      <c r="AD2231" s="84">
        <v>0</v>
      </c>
      <c r="AE2231" s="90" t="s">
        <v>243</v>
      </c>
      <c r="AF2231" s="84" t="b">
        <v>0</v>
      </c>
      <c r="AG2231" s="84" t="s">
        <v>523</v>
      </c>
      <c r="AH2231" s="84"/>
      <c r="AI2231" s="90" t="s">
        <v>243</v>
      </c>
      <c r="AJ2231" s="84" t="b">
        <v>0</v>
      </c>
      <c r="AK2231" s="84">
        <v>230</v>
      </c>
      <c r="AL2231" s="90" t="s">
        <v>8303</v>
      </c>
      <c r="AM2231" s="84" t="s">
        <v>253</v>
      </c>
      <c r="AN2231" s="84" t="b">
        <v>0</v>
      </c>
      <c r="AO2231" s="90" t="s">
        <v>8303</v>
      </c>
      <c r="AP2231" s="84" t="s">
        <v>179</v>
      </c>
      <c r="AQ2231" s="84">
        <v>0</v>
      </c>
      <c r="AR2231" s="84">
        <v>0</v>
      </c>
      <c r="AS2231" s="84"/>
      <c r="AT2231" s="84"/>
      <c r="AU2231" s="84"/>
      <c r="AV2231" s="84"/>
      <c r="AW2231" s="84"/>
      <c r="AX2231" s="84"/>
      <c r="AY2231" s="84"/>
      <c r="AZ2231" s="84"/>
    </row>
    <row r="2232" spans="1:52" x14ac:dyDescent="0.25">
      <c r="A2232" s="69" t="s">
        <v>2070</v>
      </c>
      <c r="B2232" s="69" t="s">
        <v>2095</v>
      </c>
      <c r="C2232" s="70"/>
      <c r="D2232" s="71"/>
      <c r="E2232" s="72"/>
      <c r="F2232" s="73"/>
      <c r="G2232" s="70"/>
      <c r="H2232" s="74"/>
      <c r="I2232" s="75"/>
      <c r="J2232" s="75"/>
      <c r="K2232" s="36"/>
      <c r="L2232" s="82"/>
      <c r="M2232" s="82"/>
      <c r="N2232" s="77"/>
      <c r="O2232" s="84" t="s">
        <v>233</v>
      </c>
      <c r="P2232" s="86">
        <v>43168.065243055556</v>
      </c>
      <c r="Q2232" s="84" t="s">
        <v>2400</v>
      </c>
      <c r="R2232" s="84"/>
      <c r="S2232" s="84"/>
      <c r="T2232" s="84"/>
      <c r="U2232" s="84"/>
      <c r="V2232" s="87" t="s">
        <v>5157</v>
      </c>
      <c r="W2232" s="86">
        <v>43168.065243055556</v>
      </c>
      <c r="X2232" s="87" t="s">
        <v>6726</v>
      </c>
      <c r="Y2232" s="84"/>
      <c r="Z2232" s="84"/>
      <c r="AA2232" s="90" t="s">
        <v>8305</v>
      </c>
      <c r="AB2232" s="84"/>
      <c r="AC2232" s="84" t="b">
        <v>0</v>
      </c>
      <c r="AD2232" s="84">
        <v>0</v>
      </c>
      <c r="AE2232" s="90" t="s">
        <v>243</v>
      </c>
      <c r="AF2232" s="84" t="b">
        <v>0</v>
      </c>
      <c r="AG2232" s="84" t="s">
        <v>532</v>
      </c>
      <c r="AH2232" s="84"/>
      <c r="AI2232" s="90" t="s">
        <v>243</v>
      </c>
      <c r="AJ2232" s="84" t="b">
        <v>0</v>
      </c>
      <c r="AK2232" s="84">
        <v>369</v>
      </c>
      <c r="AL2232" s="90" t="s">
        <v>8332</v>
      </c>
      <c r="AM2232" s="84" t="s">
        <v>251</v>
      </c>
      <c r="AN2232" s="84" t="b">
        <v>0</v>
      </c>
      <c r="AO2232" s="90" t="s">
        <v>8332</v>
      </c>
      <c r="AP2232" s="84" t="s">
        <v>179</v>
      </c>
      <c r="AQ2232" s="84">
        <v>0</v>
      </c>
      <c r="AR2232" s="84">
        <v>0</v>
      </c>
      <c r="AS2232" s="84"/>
      <c r="AT2232" s="84"/>
      <c r="AU2232" s="84"/>
      <c r="AV2232" s="84"/>
      <c r="AW2232" s="84"/>
      <c r="AX2232" s="84"/>
      <c r="AY2232" s="84"/>
      <c r="AZ2232" s="84"/>
    </row>
    <row r="2233" spans="1:52" x14ac:dyDescent="0.25">
      <c r="A2233" s="69" t="s">
        <v>2071</v>
      </c>
      <c r="B2233" s="69" t="s">
        <v>2071</v>
      </c>
      <c r="C2233" s="70"/>
      <c r="D2233" s="71"/>
      <c r="E2233" s="72"/>
      <c r="F2233" s="73"/>
      <c r="G2233" s="70"/>
      <c r="H2233" s="74"/>
      <c r="I2233" s="75"/>
      <c r="J2233" s="75"/>
      <c r="K2233" s="36"/>
      <c r="L2233" s="82"/>
      <c r="M2233" s="82"/>
      <c r="N2233" s="77"/>
      <c r="O2233" s="84" t="s">
        <v>179</v>
      </c>
      <c r="P2233" s="86">
        <v>43167.693726851852</v>
      </c>
      <c r="Q2233" s="84" t="s">
        <v>3183</v>
      </c>
      <c r="R2233" s="84"/>
      <c r="S2233" s="84"/>
      <c r="T2233" s="84" t="s">
        <v>3863</v>
      </c>
      <c r="U2233" s="84"/>
      <c r="V2233" s="87" t="s">
        <v>5158</v>
      </c>
      <c r="W2233" s="86">
        <v>43167.693726851852</v>
      </c>
      <c r="X2233" s="87" t="s">
        <v>6727</v>
      </c>
      <c r="Y2233" s="84"/>
      <c r="Z2233" s="84"/>
      <c r="AA2233" s="90" t="s">
        <v>8306</v>
      </c>
      <c r="AB2233" s="84"/>
      <c r="AC2233" s="84" t="b">
        <v>0</v>
      </c>
      <c r="AD2233" s="84">
        <v>23</v>
      </c>
      <c r="AE2233" s="90" t="s">
        <v>243</v>
      </c>
      <c r="AF2233" s="84" t="b">
        <v>0</v>
      </c>
      <c r="AG2233" s="84" t="s">
        <v>248</v>
      </c>
      <c r="AH2233" s="84"/>
      <c r="AI2233" s="90" t="s">
        <v>243</v>
      </c>
      <c r="AJ2233" s="84" t="b">
        <v>0</v>
      </c>
      <c r="AK2233" s="84">
        <v>9</v>
      </c>
      <c r="AL2233" s="90" t="s">
        <v>243</v>
      </c>
      <c r="AM2233" s="84" t="s">
        <v>253</v>
      </c>
      <c r="AN2233" s="84" t="b">
        <v>0</v>
      </c>
      <c r="AO2233" s="90" t="s">
        <v>8306</v>
      </c>
      <c r="AP2233" s="84" t="s">
        <v>270</v>
      </c>
      <c r="AQ2233" s="84">
        <v>0</v>
      </c>
      <c r="AR2233" s="84">
        <v>0</v>
      </c>
      <c r="AS2233" s="84"/>
      <c r="AT2233" s="84"/>
      <c r="AU2233" s="84"/>
      <c r="AV2233" s="84"/>
      <c r="AW2233" s="84"/>
      <c r="AX2233" s="84"/>
      <c r="AY2233" s="84"/>
      <c r="AZ2233" s="84"/>
    </row>
    <row r="2234" spans="1:52" x14ac:dyDescent="0.25">
      <c r="A2234" s="69" t="s">
        <v>2072</v>
      </c>
      <c r="B2234" s="69" t="s">
        <v>2071</v>
      </c>
      <c r="C2234" s="70"/>
      <c r="D2234" s="71"/>
      <c r="E2234" s="72"/>
      <c r="F2234" s="73"/>
      <c r="G2234" s="70"/>
      <c r="H2234" s="74"/>
      <c r="I2234" s="75"/>
      <c r="J2234" s="75"/>
      <c r="K2234" s="36"/>
      <c r="L2234" s="82"/>
      <c r="M2234" s="82"/>
      <c r="N2234" s="77"/>
      <c r="O2234" s="84" t="s">
        <v>233</v>
      </c>
      <c r="P2234" s="86">
        <v>43168.065254629626</v>
      </c>
      <c r="Q2234" s="84" t="s">
        <v>3184</v>
      </c>
      <c r="R2234" s="84"/>
      <c r="S2234" s="84"/>
      <c r="T2234" s="84" t="s">
        <v>3864</v>
      </c>
      <c r="U2234" s="84"/>
      <c r="V2234" s="87" t="s">
        <v>5159</v>
      </c>
      <c r="W2234" s="86">
        <v>43168.065254629626</v>
      </c>
      <c r="X2234" s="87" t="s">
        <v>6728</v>
      </c>
      <c r="Y2234" s="84"/>
      <c r="Z2234" s="84"/>
      <c r="AA2234" s="90" t="s">
        <v>8307</v>
      </c>
      <c r="AB2234" s="84"/>
      <c r="AC2234" s="84" t="b">
        <v>0</v>
      </c>
      <c r="AD2234" s="84">
        <v>0</v>
      </c>
      <c r="AE2234" s="90" t="s">
        <v>243</v>
      </c>
      <c r="AF2234" s="84" t="b">
        <v>0</v>
      </c>
      <c r="AG2234" s="84" t="s">
        <v>248</v>
      </c>
      <c r="AH2234" s="84"/>
      <c r="AI2234" s="90" t="s">
        <v>243</v>
      </c>
      <c r="AJ2234" s="84" t="b">
        <v>0</v>
      </c>
      <c r="AK2234" s="84">
        <v>9</v>
      </c>
      <c r="AL2234" s="90" t="s">
        <v>8306</v>
      </c>
      <c r="AM2234" s="84" t="s">
        <v>252</v>
      </c>
      <c r="AN2234" s="84" t="b">
        <v>0</v>
      </c>
      <c r="AO2234" s="90" t="s">
        <v>8306</v>
      </c>
      <c r="AP2234" s="84" t="s">
        <v>179</v>
      </c>
      <c r="AQ2234" s="84">
        <v>0</v>
      </c>
      <c r="AR2234" s="84">
        <v>0</v>
      </c>
      <c r="AS2234" s="84"/>
      <c r="AT2234" s="84"/>
      <c r="AU2234" s="84"/>
      <c r="AV2234" s="84"/>
      <c r="AW2234" s="84"/>
      <c r="AX2234" s="84"/>
      <c r="AY2234" s="84"/>
      <c r="AZ2234" s="84"/>
    </row>
    <row r="2235" spans="1:52" x14ac:dyDescent="0.25">
      <c r="A2235" s="69" t="s">
        <v>2073</v>
      </c>
      <c r="B2235" s="69" t="s">
        <v>2073</v>
      </c>
      <c r="C2235" s="70"/>
      <c r="D2235" s="71"/>
      <c r="E2235" s="72"/>
      <c r="F2235" s="73"/>
      <c r="G2235" s="70"/>
      <c r="H2235" s="74"/>
      <c r="I2235" s="75"/>
      <c r="J2235" s="75"/>
      <c r="K2235" s="36"/>
      <c r="L2235" s="82"/>
      <c r="M2235" s="82"/>
      <c r="N2235" s="77"/>
      <c r="O2235" s="84" t="s">
        <v>179</v>
      </c>
      <c r="P2235" s="86">
        <v>43167.884965277779</v>
      </c>
      <c r="Q2235" s="84" t="s">
        <v>3185</v>
      </c>
      <c r="R2235" s="84"/>
      <c r="S2235" s="84"/>
      <c r="T2235" s="84" t="s">
        <v>3674</v>
      </c>
      <c r="U2235" s="87" t="s">
        <v>4070</v>
      </c>
      <c r="V2235" s="87" t="s">
        <v>4070</v>
      </c>
      <c r="W2235" s="86">
        <v>43167.884965277779</v>
      </c>
      <c r="X2235" s="87" t="s">
        <v>6729</v>
      </c>
      <c r="Y2235" s="84"/>
      <c r="Z2235" s="84"/>
      <c r="AA2235" s="90" t="s">
        <v>8308</v>
      </c>
      <c r="AB2235" s="84"/>
      <c r="AC2235" s="84" t="b">
        <v>0</v>
      </c>
      <c r="AD2235" s="84">
        <v>8</v>
      </c>
      <c r="AE2235" s="90" t="s">
        <v>243</v>
      </c>
      <c r="AF2235" s="84" t="b">
        <v>0</v>
      </c>
      <c r="AG2235" s="84" t="s">
        <v>248</v>
      </c>
      <c r="AH2235" s="84"/>
      <c r="AI2235" s="90" t="s">
        <v>243</v>
      </c>
      <c r="AJ2235" s="84" t="b">
        <v>0</v>
      </c>
      <c r="AK2235" s="84">
        <v>4</v>
      </c>
      <c r="AL2235" s="90" t="s">
        <v>243</v>
      </c>
      <c r="AM2235" s="84" t="s">
        <v>251</v>
      </c>
      <c r="AN2235" s="84" t="b">
        <v>0</v>
      </c>
      <c r="AO2235" s="90" t="s">
        <v>8308</v>
      </c>
      <c r="AP2235" s="84" t="s">
        <v>270</v>
      </c>
      <c r="AQ2235" s="84">
        <v>0</v>
      </c>
      <c r="AR2235" s="84">
        <v>0</v>
      </c>
      <c r="AS2235" s="84"/>
      <c r="AT2235" s="84"/>
      <c r="AU2235" s="84"/>
      <c r="AV2235" s="84"/>
      <c r="AW2235" s="84"/>
      <c r="AX2235" s="84"/>
      <c r="AY2235" s="84"/>
      <c r="AZ2235" s="84"/>
    </row>
    <row r="2236" spans="1:52" x14ac:dyDescent="0.25">
      <c r="A2236" s="69" t="s">
        <v>2073</v>
      </c>
      <c r="B2236" s="69" t="s">
        <v>2073</v>
      </c>
      <c r="C2236" s="70"/>
      <c r="D2236" s="71"/>
      <c r="E2236" s="72"/>
      <c r="F2236" s="73"/>
      <c r="G2236" s="70"/>
      <c r="H2236" s="74"/>
      <c r="I2236" s="75"/>
      <c r="J2236" s="75"/>
      <c r="K2236" s="36"/>
      <c r="L2236" s="82"/>
      <c r="M2236" s="82"/>
      <c r="N2236" s="77"/>
      <c r="O2236" s="84" t="s">
        <v>179</v>
      </c>
      <c r="P2236" s="86">
        <v>43167.887083333335</v>
      </c>
      <c r="Q2236" s="84" t="s">
        <v>3186</v>
      </c>
      <c r="R2236" s="84"/>
      <c r="S2236" s="84"/>
      <c r="T2236" s="84" t="s">
        <v>3673</v>
      </c>
      <c r="U2236" s="87" t="s">
        <v>3949</v>
      </c>
      <c r="V2236" s="87" t="s">
        <v>3949</v>
      </c>
      <c r="W2236" s="86">
        <v>43167.887083333335</v>
      </c>
      <c r="X2236" s="87" t="s">
        <v>6730</v>
      </c>
      <c r="Y2236" s="84"/>
      <c r="Z2236" s="84"/>
      <c r="AA2236" s="90" t="s">
        <v>8309</v>
      </c>
      <c r="AB2236" s="84"/>
      <c r="AC2236" s="84" t="b">
        <v>0</v>
      </c>
      <c r="AD2236" s="84">
        <v>112</v>
      </c>
      <c r="AE2236" s="90" t="s">
        <v>243</v>
      </c>
      <c r="AF2236" s="84" t="b">
        <v>0</v>
      </c>
      <c r="AG2236" s="84" t="s">
        <v>248</v>
      </c>
      <c r="AH2236" s="84"/>
      <c r="AI2236" s="90" t="s">
        <v>243</v>
      </c>
      <c r="AJ2236" s="84" t="b">
        <v>0</v>
      </c>
      <c r="AK2236" s="84">
        <v>63</v>
      </c>
      <c r="AL2236" s="90" t="s">
        <v>243</v>
      </c>
      <c r="AM2236" s="84" t="s">
        <v>251</v>
      </c>
      <c r="AN2236" s="84" t="b">
        <v>0</v>
      </c>
      <c r="AO2236" s="90" t="s">
        <v>8309</v>
      </c>
      <c r="AP2236" s="84" t="s">
        <v>270</v>
      </c>
      <c r="AQ2236" s="84">
        <v>0</v>
      </c>
      <c r="AR2236" s="84">
        <v>0</v>
      </c>
      <c r="AS2236" s="84"/>
      <c r="AT2236" s="84"/>
      <c r="AU2236" s="84"/>
      <c r="AV2236" s="84"/>
      <c r="AW2236" s="84"/>
      <c r="AX2236" s="84"/>
      <c r="AY2236" s="84"/>
      <c r="AZ2236" s="84"/>
    </row>
    <row r="2237" spans="1:52" x14ac:dyDescent="0.25">
      <c r="A2237" s="69" t="s">
        <v>2074</v>
      </c>
      <c r="B2237" s="69" t="s">
        <v>2073</v>
      </c>
      <c r="C2237" s="70"/>
      <c r="D2237" s="71"/>
      <c r="E2237" s="72"/>
      <c r="F2237" s="73"/>
      <c r="G2237" s="70"/>
      <c r="H2237" s="74"/>
      <c r="I2237" s="75"/>
      <c r="J2237" s="75"/>
      <c r="K2237" s="36"/>
      <c r="L2237" s="82"/>
      <c r="M2237" s="82"/>
      <c r="N2237" s="77"/>
      <c r="O2237" s="84" t="s">
        <v>233</v>
      </c>
      <c r="P2237" s="86">
        <v>43168.06527777778</v>
      </c>
      <c r="Q2237" s="84" t="s">
        <v>2685</v>
      </c>
      <c r="R2237" s="84"/>
      <c r="S2237" s="84"/>
      <c r="T2237" s="84" t="s">
        <v>3673</v>
      </c>
      <c r="U2237" s="87" t="s">
        <v>3949</v>
      </c>
      <c r="V2237" s="87" t="s">
        <v>3949</v>
      </c>
      <c r="W2237" s="86">
        <v>43168.06527777778</v>
      </c>
      <c r="X2237" s="87" t="s">
        <v>6731</v>
      </c>
      <c r="Y2237" s="84"/>
      <c r="Z2237" s="84"/>
      <c r="AA2237" s="90" t="s">
        <v>8310</v>
      </c>
      <c r="AB2237" s="84"/>
      <c r="AC2237" s="84" t="b">
        <v>0</v>
      </c>
      <c r="AD2237" s="84">
        <v>0</v>
      </c>
      <c r="AE2237" s="90" t="s">
        <v>243</v>
      </c>
      <c r="AF2237" s="84" t="b">
        <v>0</v>
      </c>
      <c r="AG2237" s="84" t="s">
        <v>248</v>
      </c>
      <c r="AH2237" s="84"/>
      <c r="AI2237" s="90" t="s">
        <v>243</v>
      </c>
      <c r="AJ2237" s="84" t="b">
        <v>0</v>
      </c>
      <c r="AK2237" s="84">
        <v>63</v>
      </c>
      <c r="AL2237" s="90" t="s">
        <v>8309</v>
      </c>
      <c r="AM2237" s="84" t="s">
        <v>252</v>
      </c>
      <c r="AN2237" s="84" t="b">
        <v>0</v>
      </c>
      <c r="AO2237" s="90" t="s">
        <v>8309</v>
      </c>
      <c r="AP2237" s="84" t="s">
        <v>179</v>
      </c>
      <c r="AQ2237" s="84">
        <v>0</v>
      </c>
      <c r="AR2237" s="84">
        <v>0</v>
      </c>
      <c r="AS2237" s="84"/>
      <c r="AT2237" s="84"/>
      <c r="AU2237" s="84"/>
      <c r="AV2237" s="84"/>
      <c r="AW2237" s="84"/>
      <c r="AX2237" s="84"/>
      <c r="AY2237" s="84"/>
      <c r="AZ2237" s="84"/>
    </row>
    <row r="2238" spans="1:52" x14ac:dyDescent="0.25">
      <c r="A2238" s="69" t="s">
        <v>2075</v>
      </c>
      <c r="B2238" s="69" t="s">
        <v>2075</v>
      </c>
      <c r="C2238" s="70"/>
      <c r="D2238" s="71"/>
      <c r="E2238" s="72"/>
      <c r="F2238" s="73"/>
      <c r="G2238" s="70"/>
      <c r="H2238" s="74"/>
      <c r="I2238" s="75"/>
      <c r="J2238" s="75"/>
      <c r="K2238" s="36"/>
      <c r="L2238" s="82"/>
      <c r="M2238" s="82"/>
      <c r="N2238" s="77"/>
      <c r="O2238" s="84" t="s">
        <v>179</v>
      </c>
      <c r="P2238" s="86">
        <v>43167.938379629632</v>
      </c>
      <c r="Q2238" s="84" t="s">
        <v>3187</v>
      </c>
      <c r="R2238" s="84"/>
      <c r="S2238" s="84"/>
      <c r="T2238" s="84" t="s">
        <v>3570</v>
      </c>
      <c r="U2238" s="87" t="s">
        <v>3884</v>
      </c>
      <c r="V2238" s="87" t="s">
        <v>3884</v>
      </c>
      <c r="W2238" s="86">
        <v>43167.938379629632</v>
      </c>
      <c r="X2238" s="87" t="s">
        <v>6732</v>
      </c>
      <c r="Y2238" s="84"/>
      <c r="Z2238" s="84"/>
      <c r="AA2238" s="90" t="s">
        <v>8311</v>
      </c>
      <c r="AB2238" s="84"/>
      <c r="AC2238" s="84" t="b">
        <v>0</v>
      </c>
      <c r="AD2238" s="84">
        <v>47</v>
      </c>
      <c r="AE2238" s="90" t="s">
        <v>243</v>
      </c>
      <c r="AF2238" s="84" t="b">
        <v>0</v>
      </c>
      <c r="AG2238" s="84" t="s">
        <v>8486</v>
      </c>
      <c r="AH2238" s="84"/>
      <c r="AI2238" s="90" t="s">
        <v>243</v>
      </c>
      <c r="AJ2238" s="84" t="b">
        <v>0</v>
      </c>
      <c r="AK2238" s="84">
        <v>319</v>
      </c>
      <c r="AL2238" s="90" t="s">
        <v>243</v>
      </c>
      <c r="AM2238" s="84" t="s">
        <v>254</v>
      </c>
      <c r="AN2238" s="84" t="b">
        <v>0</v>
      </c>
      <c r="AO2238" s="90" t="s">
        <v>8311</v>
      </c>
      <c r="AP2238" s="84" t="s">
        <v>270</v>
      </c>
      <c r="AQ2238" s="84">
        <v>0</v>
      </c>
      <c r="AR2238" s="84">
        <v>0</v>
      </c>
      <c r="AS2238" s="84"/>
      <c r="AT2238" s="84"/>
      <c r="AU2238" s="84"/>
      <c r="AV2238" s="84"/>
      <c r="AW2238" s="84"/>
      <c r="AX2238" s="84"/>
      <c r="AY2238" s="84"/>
      <c r="AZ2238" s="84"/>
    </row>
    <row r="2239" spans="1:52" x14ac:dyDescent="0.25">
      <c r="A2239" s="69" t="s">
        <v>2076</v>
      </c>
      <c r="B2239" s="69" t="s">
        <v>2075</v>
      </c>
      <c r="C2239" s="70"/>
      <c r="D2239" s="71"/>
      <c r="E2239" s="72"/>
      <c r="F2239" s="73"/>
      <c r="G2239" s="70"/>
      <c r="H2239" s="74"/>
      <c r="I2239" s="75"/>
      <c r="J2239" s="75"/>
      <c r="K2239" s="36"/>
      <c r="L2239" s="82"/>
      <c r="M2239" s="82"/>
      <c r="N2239" s="77"/>
      <c r="O2239" s="84" t="s">
        <v>233</v>
      </c>
      <c r="P2239" s="86">
        <v>43168.065289351849</v>
      </c>
      <c r="Q2239" s="84" t="s">
        <v>2396</v>
      </c>
      <c r="R2239" s="84"/>
      <c r="S2239" s="84"/>
      <c r="T2239" s="84" t="s">
        <v>3570</v>
      </c>
      <c r="U2239" s="87" t="s">
        <v>3884</v>
      </c>
      <c r="V2239" s="87" t="s">
        <v>3884</v>
      </c>
      <c r="W2239" s="86">
        <v>43168.065289351849</v>
      </c>
      <c r="X2239" s="87" t="s">
        <v>6733</v>
      </c>
      <c r="Y2239" s="84"/>
      <c r="Z2239" s="84"/>
      <c r="AA2239" s="90" t="s">
        <v>8312</v>
      </c>
      <c r="AB2239" s="84"/>
      <c r="AC2239" s="84" t="b">
        <v>0</v>
      </c>
      <c r="AD2239" s="84">
        <v>0</v>
      </c>
      <c r="AE2239" s="90" t="s">
        <v>243</v>
      </c>
      <c r="AF2239" s="84" t="b">
        <v>0</v>
      </c>
      <c r="AG2239" s="84" t="s">
        <v>8486</v>
      </c>
      <c r="AH2239" s="84"/>
      <c r="AI2239" s="90" t="s">
        <v>243</v>
      </c>
      <c r="AJ2239" s="84" t="b">
        <v>0</v>
      </c>
      <c r="AK2239" s="84">
        <v>319</v>
      </c>
      <c r="AL2239" s="90" t="s">
        <v>8311</v>
      </c>
      <c r="AM2239" s="84" t="s">
        <v>253</v>
      </c>
      <c r="AN2239" s="84" t="b">
        <v>0</v>
      </c>
      <c r="AO2239" s="90" t="s">
        <v>8311</v>
      </c>
      <c r="AP2239" s="84" t="s">
        <v>179</v>
      </c>
      <c r="AQ2239" s="84">
        <v>0</v>
      </c>
      <c r="AR2239" s="84">
        <v>0</v>
      </c>
      <c r="AS2239" s="84"/>
      <c r="AT2239" s="84"/>
      <c r="AU2239" s="84"/>
      <c r="AV2239" s="84"/>
      <c r="AW2239" s="84"/>
      <c r="AX2239" s="84"/>
      <c r="AY2239" s="84"/>
      <c r="AZ2239" s="84"/>
    </row>
    <row r="2240" spans="1:52" x14ac:dyDescent="0.25">
      <c r="A2240" s="69" t="s">
        <v>2077</v>
      </c>
      <c r="B2240" s="69" t="s">
        <v>2077</v>
      </c>
      <c r="C2240" s="70"/>
      <c r="D2240" s="71"/>
      <c r="E2240" s="72"/>
      <c r="F2240" s="73"/>
      <c r="G2240" s="70"/>
      <c r="H2240" s="74"/>
      <c r="I2240" s="75"/>
      <c r="J2240" s="75"/>
      <c r="K2240" s="36"/>
      <c r="L2240" s="82"/>
      <c r="M2240" s="82"/>
      <c r="N2240" s="77"/>
      <c r="O2240" s="84" t="s">
        <v>179</v>
      </c>
      <c r="P2240" s="86">
        <v>43167.758773148147</v>
      </c>
      <c r="Q2240" s="84" t="s">
        <v>3188</v>
      </c>
      <c r="R2240" s="84"/>
      <c r="S2240" s="84"/>
      <c r="T2240" s="84" t="s">
        <v>3865</v>
      </c>
      <c r="U2240" s="84"/>
      <c r="V2240" s="87" t="s">
        <v>5160</v>
      </c>
      <c r="W2240" s="86">
        <v>43167.758773148147</v>
      </c>
      <c r="X2240" s="87" t="s">
        <v>6734</v>
      </c>
      <c r="Y2240" s="84"/>
      <c r="Z2240" s="84"/>
      <c r="AA2240" s="90" t="s">
        <v>8313</v>
      </c>
      <c r="AB2240" s="84"/>
      <c r="AC2240" s="84" t="b">
        <v>0</v>
      </c>
      <c r="AD2240" s="84">
        <v>5</v>
      </c>
      <c r="AE2240" s="90" t="s">
        <v>243</v>
      </c>
      <c r="AF2240" s="84" t="b">
        <v>0</v>
      </c>
      <c r="AG2240" s="84" t="s">
        <v>8486</v>
      </c>
      <c r="AH2240" s="84"/>
      <c r="AI2240" s="90" t="s">
        <v>243</v>
      </c>
      <c r="AJ2240" s="84" t="b">
        <v>0</v>
      </c>
      <c r="AK2240" s="84">
        <v>4</v>
      </c>
      <c r="AL2240" s="90" t="s">
        <v>243</v>
      </c>
      <c r="AM2240" s="84" t="s">
        <v>252</v>
      </c>
      <c r="AN2240" s="84" t="b">
        <v>0</v>
      </c>
      <c r="AO2240" s="90" t="s">
        <v>8313</v>
      </c>
      <c r="AP2240" s="84" t="s">
        <v>270</v>
      </c>
      <c r="AQ2240" s="84">
        <v>0</v>
      </c>
      <c r="AR2240" s="84">
        <v>0</v>
      </c>
      <c r="AS2240" s="84"/>
      <c r="AT2240" s="84"/>
      <c r="AU2240" s="84"/>
      <c r="AV2240" s="84"/>
      <c r="AW2240" s="84"/>
      <c r="AX2240" s="84"/>
      <c r="AY2240" s="84"/>
      <c r="AZ2240" s="84"/>
    </row>
    <row r="2241" spans="1:52" x14ac:dyDescent="0.25">
      <c r="A2241" s="69" t="s">
        <v>2078</v>
      </c>
      <c r="B2241" s="69" t="s">
        <v>2077</v>
      </c>
      <c r="C2241" s="70"/>
      <c r="D2241" s="71"/>
      <c r="E2241" s="72"/>
      <c r="F2241" s="73"/>
      <c r="G2241" s="70"/>
      <c r="H2241" s="74"/>
      <c r="I2241" s="75"/>
      <c r="J2241" s="75"/>
      <c r="K2241" s="36"/>
      <c r="L2241" s="82"/>
      <c r="M2241" s="82"/>
      <c r="N2241" s="77"/>
      <c r="O2241" s="84" t="s">
        <v>233</v>
      </c>
      <c r="P2241" s="86">
        <v>43168.065312500003</v>
      </c>
      <c r="Q2241" s="84" t="s">
        <v>3189</v>
      </c>
      <c r="R2241" s="84"/>
      <c r="S2241" s="84"/>
      <c r="T2241" s="84"/>
      <c r="U2241" s="84"/>
      <c r="V2241" s="87" t="s">
        <v>5161</v>
      </c>
      <c r="W2241" s="86">
        <v>43168.065312500003</v>
      </c>
      <c r="X2241" s="87" t="s">
        <v>6735</v>
      </c>
      <c r="Y2241" s="84"/>
      <c r="Z2241" s="84"/>
      <c r="AA2241" s="90" t="s">
        <v>8314</v>
      </c>
      <c r="AB2241" s="84"/>
      <c r="AC2241" s="84" t="b">
        <v>0</v>
      </c>
      <c r="AD2241" s="84">
        <v>0</v>
      </c>
      <c r="AE2241" s="90" t="s">
        <v>243</v>
      </c>
      <c r="AF2241" s="84" t="b">
        <v>0</v>
      </c>
      <c r="AG2241" s="84" t="s">
        <v>8486</v>
      </c>
      <c r="AH2241" s="84"/>
      <c r="AI2241" s="90" t="s">
        <v>243</v>
      </c>
      <c r="AJ2241" s="84" t="b">
        <v>0</v>
      </c>
      <c r="AK2241" s="84">
        <v>4</v>
      </c>
      <c r="AL2241" s="90" t="s">
        <v>8313</v>
      </c>
      <c r="AM2241" s="84" t="s">
        <v>252</v>
      </c>
      <c r="AN2241" s="84" t="b">
        <v>0</v>
      </c>
      <c r="AO2241" s="90" t="s">
        <v>8313</v>
      </c>
      <c r="AP2241" s="84" t="s">
        <v>179</v>
      </c>
      <c r="AQ2241" s="84">
        <v>0</v>
      </c>
      <c r="AR2241" s="84">
        <v>0</v>
      </c>
      <c r="AS2241" s="84"/>
      <c r="AT2241" s="84"/>
      <c r="AU2241" s="84"/>
      <c r="AV2241" s="84"/>
      <c r="AW2241" s="84"/>
      <c r="AX2241" s="84"/>
      <c r="AY2241" s="84"/>
      <c r="AZ2241" s="84"/>
    </row>
    <row r="2242" spans="1:52" x14ac:dyDescent="0.25">
      <c r="A2242" s="69" t="s">
        <v>2079</v>
      </c>
      <c r="B2242" s="69" t="s">
        <v>2079</v>
      </c>
      <c r="C2242" s="70"/>
      <c r="D2242" s="71"/>
      <c r="E2242" s="72"/>
      <c r="F2242" s="73"/>
      <c r="G2242" s="70"/>
      <c r="H2242" s="74"/>
      <c r="I2242" s="75"/>
      <c r="J2242" s="75"/>
      <c r="K2242" s="36"/>
      <c r="L2242" s="82"/>
      <c r="M2242" s="82"/>
      <c r="N2242" s="77"/>
      <c r="O2242" s="84" t="s">
        <v>179</v>
      </c>
      <c r="P2242" s="86">
        <v>43168.053518518522</v>
      </c>
      <c r="Q2242" s="84" t="s">
        <v>3190</v>
      </c>
      <c r="R2242" s="87" t="s">
        <v>3271</v>
      </c>
      <c r="S2242" s="84" t="s">
        <v>3469</v>
      </c>
      <c r="T2242" s="84" t="s">
        <v>3547</v>
      </c>
      <c r="U2242" s="87" t="s">
        <v>4071</v>
      </c>
      <c r="V2242" s="87" t="s">
        <v>4071</v>
      </c>
      <c r="W2242" s="86">
        <v>43168.053518518522</v>
      </c>
      <c r="X2242" s="87" t="s">
        <v>6736</v>
      </c>
      <c r="Y2242" s="84"/>
      <c r="Z2242" s="84"/>
      <c r="AA2242" s="90" t="s">
        <v>8315</v>
      </c>
      <c r="AB2242" s="84"/>
      <c r="AC2242" s="84" t="b">
        <v>0</v>
      </c>
      <c r="AD2242" s="84">
        <v>135</v>
      </c>
      <c r="AE2242" s="90" t="s">
        <v>243</v>
      </c>
      <c r="AF2242" s="84" t="b">
        <v>0</v>
      </c>
      <c r="AG2242" s="84" t="s">
        <v>248</v>
      </c>
      <c r="AH2242" s="84"/>
      <c r="AI2242" s="90" t="s">
        <v>243</v>
      </c>
      <c r="AJ2242" s="84" t="b">
        <v>0</v>
      </c>
      <c r="AK2242" s="84">
        <v>35</v>
      </c>
      <c r="AL2242" s="90" t="s">
        <v>243</v>
      </c>
      <c r="AM2242" s="84" t="s">
        <v>253</v>
      </c>
      <c r="AN2242" s="84" t="b">
        <v>0</v>
      </c>
      <c r="AO2242" s="90" t="s">
        <v>8315</v>
      </c>
      <c r="AP2242" s="84" t="s">
        <v>179</v>
      </c>
      <c r="AQ2242" s="84">
        <v>0</v>
      </c>
      <c r="AR2242" s="84">
        <v>0</v>
      </c>
      <c r="AS2242" s="84"/>
      <c r="AT2242" s="84"/>
      <c r="AU2242" s="84"/>
      <c r="AV2242" s="84"/>
      <c r="AW2242" s="84"/>
      <c r="AX2242" s="84"/>
      <c r="AY2242" s="84"/>
      <c r="AZ2242" s="84"/>
    </row>
    <row r="2243" spans="1:52" x14ac:dyDescent="0.25">
      <c r="A2243" s="69" t="s">
        <v>2080</v>
      </c>
      <c r="B2243" s="69" t="s">
        <v>2079</v>
      </c>
      <c r="C2243" s="70"/>
      <c r="D2243" s="71"/>
      <c r="E2243" s="72"/>
      <c r="F2243" s="73"/>
      <c r="G2243" s="70"/>
      <c r="H2243" s="74"/>
      <c r="I2243" s="75"/>
      <c r="J2243" s="75"/>
      <c r="K2243" s="36"/>
      <c r="L2243" s="82"/>
      <c r="M2243" s="82"/>
      <c r="N2243" s="77"/>
      <c r="O2243" s="84" t="s">
        <v>233</v>
      </c>
      <c r="P2243" s="86">
        <v>43168.065312500003</v>
      </c>
      <c r="Q2243" s="84" t="s">
        <v>2618</v>
      </c>
      <c r="R2243" s="87" t="s">
        <v>3271</v>
      </c>
      <c r="S2243" s="84" t="s">
        <v>3469</v>
      </c>
      <c r="T2243" s="84" t="s">
        <v>3547</v>
      </c>
      <c r="U2243" s="84"/>
      <c r="V2243" s="87" t="s">
        <v>5162</v>
      </c>
      <c r="W2243" s="86">
        <v>43168.065312500003</v>
      </c>
      <c r="X2243" s="87" t="s">
        <v>6737</v>
      </c>
      <c r="Y2243" s="84"/>
      <c r="Z2243" s="84"/>
      <c r="AA2243" s="90" t="s">
        <v>8316</v>
      </c>
      <c r="AB2243" s="84"/>
      <c r="AC2243" s="84" t="b">
        <v>0</v>
      </c>
      <c r="AD2243" s="84">
        <v>0</v>
      </c>
      <c r="AE2243" s="90" t="s">
        <v>243</v>
      </c>
      <c r="AF2243" s="84" t="b">
        <v>0</v>
      </c>
      <c r="AG2243" s="84" t="s">
        <v>248</v>
      </c>
      <c r="AH2243" s="84"/>
      <c r="AI2243" s="90" t="s">
        <v>243</v>
      </c>
      <c r="AJ2243" s="84" t="b">
        <v>0</v>
      </c>
      <c r="AK2243" s="84">
        <v>35</v>
      </c>
      <c r="AL2243" s="90" t="s">
        <v>8315</v>
      </c>
      <c r="AM2243" s="84" t="s">
        <v>251</v>
      </c>
      <c r="AN2243" s="84" t="b">
        <v>0</v>
      </c>
      <c r="AO2243" s="90" t="s">
        <v>8315</v>
      </c>
      <c r="AP2243" s="84" t="s">
        <v>179</v>
      </c>
      <c r="AQ2243" s="84">
        <v>0</v>
      </c>
      <c r="AR2243" s="84">
        <v>0</v>
      </c>
      <c r="AS2243" s="84"/>
      <c r="AT2243" s="84"/>
      <c r="AU2243" s="84"/>
      <c r="AV2243" s="84"/>
      <c r="AW2243" s="84"/>
      <c r="AX2243" s="84"/>
      <c r="AY2243" s="84"/>
      <c r="AZ2243" s="84"/>
    </row>
    <row r="2244" spans="1:52" x14ac:dyDescent="0.25">
      <c r="A2244" s="69" t="s">
        <v>2081</v>
      </c>
      <c r="B2244" s="69" t="s">
        <v>2082</v>
      </c>
      <c r="C2244" s="70"/>
      <c r="D2244" s="71"/>
      <c r="E2244" s="72"/>
      <c r="F2244" s="73"/>
      <c r="G2244" s="70"/>
      <c r="H2244" s="74"/>
      <c r="I2244" s="75"/>
      <c r="J2244" s="75"/>
      <c r="K2244" s="36"/>
      <c r="L2244" s="82"/>
      <c r="M2244" s="82"/>
      <c r="N2244" s="77"/>
      <c r="O2244" s="84" t="s">
        <v>233</v>
      </c>
      <c r="P2244" s="86">
        <v>43168.065324074072</v>
      </c>
      <c r="Q2244" s="84" t="s">
        <v>2397</v>
      </c>
      <c r="R2244" s="84"/>
      <c r="S2244" s="84"/>
      <c r="T2244" s="84"/>
      <c r="U2244" s="84"/>
      <c r="V2244" s="87" t="s">
        <v>5163</v>
      </c>
      <c r="W2244" s="86">
        <v>43168.065324074072</v>
      </c>
      <c r="X2244" s="87" t="s">
        <v>6738</v>
      </c>
      <c r="Y2244" s="84"/>
      <c r="Z2244" s="84"/>
      <c r="AA2244" s="90" t="s">
        <v>8317</v>
      </c>
      <c r="AB2244" s="84"/>
      <c r="AC2244" s="84" t="b">
        <v>0</v>
      </c>
      <c r="AD2244" s="84">
        <v>0</v>
      </c>
      <c r="AE2244" s="90" t="s">
        <v>243</v>
      </c>
      <c r="AF2244" s="84" t="b">
        <v>1</v>
      </c>
      <c r="AG2244" s="84" t="s">
        <v>248</v>
      </c>
      <c r="AH2244" s="84"/>
      <c r="AI2244" s="90" t="s">
        <v>8490</v>
      </c>
      <c r="AJ2244" s="84" t="b">
        <v>0</v>
      </c>
      <c r="AK2244" s="84">
        <v>6157</v>
      </c>
      <c r="AL2244" s="90" t="s">
        <v>8318</v>
      </c>
      <c r="AM2244" s="84" t="s">
        <v>253</v>
      </c>
      <c r="AN2244" s="84" t="b">
        <v>0</v>
      </c>
      <c r="AO2244" s="90" t="s">
        <v>8318</v>
      </c>
      <c r="AP2244" s="84" t="s">
        <v>179</v>
      </c>
      <c r="AQ2244" s="84">
        <v>0</v>
      </c>
      <c r="AR2244" s="84">
        <v>0</v>
      </c>
      <c r="AS2244" s="84"/>
      <c r="AT2244" s="84"/>
      <c r="AU2244" s="84"/>
      <c r="AV2244" s="84"/>
      <c r="AW2244" s="84"/>
      <c r="AX2244" s="84"/>
      <c r="AY2244" s="84"/>
      <c r="AZ2244" s="84"/>
    </row>
    <row r="2245" spans="1:52" x14ac:dyDescent="0.25">
      <c r="A2245" s="69" t="s">
        <v>2082</v>
      </c>
      <c r="B2245" s="69" t="s">
        <v>2082</v>
      </c>
      <c r="C2245" s="70"/>
      <c r="D2245" s="71"/>
      <c r="E2245" s="72"/>
      <c r="F2245" s="73"/>
      <c r="G2245" s="70"/>
      <c r="H2245" s="74"/>
      <c r="I2245" s="75"/>
      <c r="J2245" s="75"/>
      <c r="K2245" s="36"/>
      <c r="L2245" s="82"/>
      <c r="M2245" s="82"/>
      <c r="N2245" s="77"/>
      <c r="O2245" s="84" t="s">
        <v>179</v>
      </c>
      <c r="P2245" s="86">
        <v>43167.140717592592</v>
      </c>
      <c r="Q2245" s="84" t="s">
        <v>3191</v>
      </c>
      <c r="R2245" s="87" t="s">
        <v>3424</v>
      </c>
      <c r="S2245" s="84" t="s">
        <v>236</v>
      </c>
      <c r="T2245" s="84" t="s">
        <v>3547</v>
      </c>
      <c r="U2245" s="84"/>
      <c r="V2245" s="87" t="s">
        <v>5164</v>
      </c>
      <c r="W2245" s="86">
        <v>43167.140717592592</v>
      </c>
      <c r="X2245" s="87" t="s">
        <v>6739</v>
      </c>
      <c r="Y2245" s="84"/>
      <c r="Z2245" s="84"/>
      <c r="AA2245" s="90" t="s">
        <v>8318</v>
      </c>
      <c r="AB2245" s="84"/>
      <c r="AC2245" s="84" t="b">
        <v>0</v>
      </c>
      <c r="AD2245" s="84">
        <v>13290</v>
      </c>
      <c r="AE2245" s="90" t="s">
        <v>243</v>
      </c>
      <c r="AF2245" s="84" t="b">
        <v>1</v>
      </c>
      <c r="AG2245" s="84" t="s">
        <v>248</v>
      </c>
      <c r="AH2245" s="84"/>
      <c r="AI2245" s="90" t="s">
        <v>8490</v>
      </c>
      <c r="AJ2245" s="84" t="b">
        <v>0</v>
      </c>
      <c r="AK2245" s="84">
        <v>6157</v>
      </c>
      <c r="AL2245" s="90" t="s">
        <v>243</v>
      </c>
      <c r="AM2245" s="84" t="s">
        <v>252</v>
      </c>
      <c r="AN2245" s="84" t="b">
        <v>0</v>
      </c>
      <c r="AO2245" s="90" t="s">
        <v>8318</v>
      </c>
      <c r="AP2245" s="84" t="s">
        <v>270</v>
      </c>
      <c r="AQ2245" s="84">
        <v>0</v>
      </c>
      <c r="AR2245" s="84">
        <v>0</v>
      </c>
      <c r="AS2245" s="84" t="s">
        <v>8562</v>
      </c>
      <c r="AT2245" s="84" t="s">
        <v>271</v>
      </c>
      <c r="AU2245" s="84" t="s">
        <v>272</v>
      </c>
      <c r="AV2245" s="84" t="s">
        <v>635</v>
      </c>
      <c r="AW2245" s="84" t="s">
        <v>8585</v>
      </c>
      <c r="AX2245" s="84" t="s">
        <v>414</v>
      </c>
      <c r="AY2245" s="84" t="s">
        <v>283</v>
      </c>
      <c r="AZ2245" s="87" t="s">
        <v>8605</v>
      </c>
    </row>
    <row r="2246" spans="1:52" x14ac:dyDescent="0.25">
      <c r="A2246" s="69" t="s">
        <v>2083</v>
      </c>
      <c r="B2246" s="69" t="s">
        <v>2082</v>
      </c>
      <c r="C2246" s="70"/>
      <c r="D2246" s="71"/>
      <c r="E2246" s="72"/>
      <c r="F2246" s="73"/>
      <c r="G2246" s="70"/>
      <c r="H2246" s="74"/>
      <c r="I2246" s="75"/>
      <c r="J2246" s="75"/>
      <c r="K2246" s="36"/>
      <c r="L2246" s="82"/>
      <c r="M2246" s="82"/>
      <c r="N2246" s="77"/>
      <c r="O2246" s="84" t="s">
        <v>233</v>
      </c>
      <c r="P2246" s="86">
        <v>43168.065324074072</v>
      </c>
      <c r="Q2246" s="84" t="s">
        <v>2397</v>
      </c>
      <c r="R2246" s="84"/>
      <c r="S2246" s="84"/>
      <c r="T2246" s="84"/>
      <c r="U2246" s="84"/>
      <c r="V2246" s="87" t="s">
        <v>5165</v>
      </c>
      <c r="W2246" s="86">
        <v>43168.065324074072</v>
      </c>
      <c r="X2246" s="87" t="s">
        <v>6740</v>
      </c>
      <c r="Y2246" s="84"/>
      <c r="Z2246" s="84"/>
      <c r="AA2246" s="90" t="s">
        <v>8319</v>
      </c>
      <c r="AB2246" s="84"/>
      <c r="AC2246" s="84" t="b">
        <v>0</v>
      </c>
      <c r="AD2246" s="84">
        <v>0</v>
      </c>
      <c r="AE2246" s="90" t="s">
        <v>243</v>
      </c>
      <c r="AF2246" s="84" t="b">
        <v>1</v>
      </c>
      <c r="AG2246" s="84" t="s">
        <v>248</v>
      </c>
      <c r="AH2246" s="84"/>
      <c r="AI2246" s="90" t="s">
        <v>8490</v>
      </c>
      <c r="AJ2246" s="84" t="b">
        <v>0</v>
      </c>
      <c r="AK2246" s="84">
        <v>6157</v>
      </c>
      <c r="AL2246" s="90" t="s">
        <v>8318</v>
      </c>
      <c r="AM2246" s="84" t="s">
        <v>251</v>
      </c>
      <c r="AN2246" s="84" t="b">
        <v>0</v>
      </c>
      <c r="AO2246" s="90" t="s">
        <v>8318</v>
      </c>
      <c r="AP2246" s="84" t="s">
        <v>179</v>
      </c>
      <c r="AQ2246" s="84">
        <v>0</v>
      </c>
      <c r="AR2246" s="84">
        <v>0</v>
      </c>
      <c r="AS2246" s="84"/>
      <c r="AT2246" s="84"/>
      <c r="AU2246" s="84"/>
      <c r="AV2246" s="84"/>
      <c r="AW2246" s="84"/>
      <c r="AX2246" s="84"/>
      <c r="AY2246" s="84"/>
      <c r="AZ2246" s="84"/>
    </row>
    <row r="2247" spans="1:52" x14ac:dyDescent="0.25">
      <c r="A2247" s="69" t="s">
        <v>2084</v>
      </c>
      <c r="B2247" s="69" t="s">
        <v>2084</v>
      </c>
      <c r="C2247" s="70"/>
      <c r="D2247" s="71"/>
      <c r="E2247" s="72"/>
      <c r="F2247" s="73"/>
      <c r="G2247" s="70"/>
      <c r="H2247" s="74"/>
      <c r="I2247" s="75"/>
      <c r="J2247" s="75"/>
      <c r="K2247" s="36"/>
      <c r="L2247" s="82"/>
      <c r="M2247" s="82"/>
      <c r="N2247" s="77"/>
      <c r="O2247" s="84" t="s">
        <v>179</v>
      </c>
      <c r="P2247" s="86">
        <v>43167.95071759259</v>
      </c>
      <c r="Q2247" s="84" t="s">
        <v>3192</v>
      </c>
      <c r="R2247" s="84"/>
      <c r="S2247" s="84"/>
      <c r="T2247" s="84" t="s">
        <v>3866</v>
      </c>
      <c r="U2247" s="87" t="s">
        <v>4072</v>
      </c>
      <c r="V2247" s="87" t="s">
        <v>4072</v>
      </c>
      <c r="W2247" s="86">
        <v>43167.95071759259</v>
      </c>
      <c r="X2247" s="87" t="s">
        <v>6741</v>
      </c>
      <c r="Y2247" s="84"/>
      <c r="Z2247" s="84"/>
      <c r="AA2247" s="90" t="s">
        <v>8320</v>
      </c>
      <c r="AB2247" s="84"/>
      <c r="AC2247" s="84" t="b">
        <v>0</v>
      </c>
      <c r="AD2247" s="84">
        <v>5</v>
      </c>
      <c r="AE2247" s="90" t="s">
        <v>243</v>
      </c>
      <c r="AF2247" s="84" t="b">
        <v>0</v>
      </c>
      <c r="AG2247" s="84" t="s">
        <v>248</v>
      </c>
      <c r="AH2247" s="84"/>
      <c r="AI2247" s="90" t="s">
        <v>243</v>
      </c>
      <c r="AJ2247" s="84" t="b">
        <v>0</v>
      </c>
      <c r="AK2247" s="84">
        <v>1</v>
      </c>
      <c r="AL2247" s="90" t="s">
        <v>243</v>
      </c>
      <c r="AM2247" s="84" t="s">
        <v>252</v>
      </c>
      <c r="AN2247" s="84" t="b">
        <v>0</v>
      </c>
      <c r="AO2247" s="90" t="s">
        <v>8320</v>
      </c>
      <c r="AP2247" s="84" t="s">
        <v>270</v>
      </c>
      <c r="AQ2247" s="84">
        <v>0</v>
      </c>
      <c r="AR2247" s="84">
        <v>0</v>
      </c>
      <c r="AS2247" s="84"/>
      <c r="AT2247" s="84"/>
      <c r="AU2247" s="84"/>
      <c r="AV2247" s="84"/>
      <c r="AW2247" s="84"/>
      <c r="AX2247" s="84"/>
      <c r="AY2247" s="84"/>
      <c r="AZ2247" s="84"/>
    </row>
    <row r="2248" spans="1:52" x14ac:dyDescent="0.25">
      <c r="A2248" s="69" t="s">
        <v>2085</v>
      </c>
      <c r="B2248" s="69" t="s">
        <v>2084</v>
      </c>
      <c r="C2248" s="70"/>
      <c r="D2248" s="71"/>
      <c r="E2248" s="72"/>
      <c r="F2248" s="73"/>
      <c r="G2248" s="70"/>
      <c r="H2248" s="74"/>
      <c r="I2248" s="75"/>
      <c r="J2248" s="75"/>
      <c r="K2248" s="36"/>
      <c r="L2248" s="82"/>
      <c r="M2248" s="82"/>
      <c r="N2248" s="77"/>
      <c r="O2248" s="84" t="s">
        <v>233</v>
      </c>
      <c r="P2248" s="86">
        <v>43168.065324074072</v>
      </c>
      <c r="Q2248" s="84" t="s">
        <v>3193</v>
      </c>
      <c r="R2248" s="84"/>
      <c r="S2248" s="84"/>
      <c r="T2248" s="84"/>
      <c r="U2248" s="84"/>
      <c r="V2248" s="87" t="s">
        <v>5166</v>
      </c>
      <c r="W2248" s="86">
        <v>43168.065324074072</v>
      </c>
      <c r="X2248" s="87" t="s">
        <v>6742</v>
      </c>
      <c r="Y2248" s="84"/>
      <c r="Z2248" s="84"/>
      <c r="AA2248" s="90" t="s">
        <v>8321</v>
      </c>
      <c r="AB2248" s="84"/>
      <c r="AC2248" s="84" t="b">
        <v>0</v>
      </c>
      <c r="AD2248" s="84">
        <v>0</v>
      </c>
      <c r="AE2248" s="90" t="s">
        <v>243</v>
      </c>
      <c r="AF2248" s="84" t="b">
        <v>0</v>
      </c>
      <c r="AG2248" s="84" t="s">
        <v>248</v>
      </c>
      <c r="AH2248" s="84"/>
      <c r="AI2248" s="90" t="s">
        <v>243</v>
      </c>
      <c r="AJ2248" s="84" t="b">
        <v>0</v>
      </c>
      <c r="AK2248" s="84">
        <v>1</v>
      </c>
      <c r="AL2248" s="90" t="s">
        <v>8320</v>
      </c>
      <c r="AM2248" s="84" t="s">
        <v>252</v>
      </c>
      <c r="AN2248" s="84" t="b">
        <v>0</v>
      </c>
      <c r="AO2248" s="90" t="s">
        <v>8320</v>
      </c>
      <c r="AP2248" s="84" t="s">
        <v>179</v>
      </c>
      <c r="AQ2248" s="84">
        <v>0</v>
      </c>
      <c r="AR2248" s="84">
        <v>0</v>
      </c>
      <c r="AS2248" s="84"/>
      <c r="AT2248" s="84"/>
      <c r="AU2248" s="84"/>
      <c r="AV2248" s="84"/>
      <c r="AW2248" s="84"/>
      <c r="AX2248" s="84"/>
      <c r="AY2248" s="84"/>
      <c r="AZ2248" s="84"/>
    </row>
    <row r="2249" spans="1:52" x14ac:dyDescent="0.25">
      <c r="A2249" s="69" t="s">
        <v>2086</v>
      </c>
      <c r="B2249" s="69" t="s">
        <v>2155</v>
      </c>
      <c r="C2249" s="70"/>
      <c r="D2249" s="71"/>
      <c r="E2249" s="72"/>
      <c r="F2249" s="73"/>
      <c r="G2249" s="70"/>
      <c r="H2249" s="74"/>
      <c r="I2249" s="75"/>
      <c r="J2249" s="75"/>
      <c r="K2249" s="36"/>
      <c r="L2249" s="82"/>
      <c r="M2249" s="82"/>
      <c r="N2249" s="77"/>
      <c r="O2249" s="84" t="s">
        <v>233</v>
      </c>
      <c r="P2249" s="86">
        <v>43168.065335648149</v>
      </c>
      <c r="Q2249" s="84" t="s">
        <v>3194</v>
      </c>
      <c r="R2249" s="87" t="s">
        <v>3231</v>
      </c>
      <c r="S2249" s="84" t="s">
        <v>3444</v>
      </c>
      <c r="T2249" s="84" t="s">
        <v>3596</v>
      </c>
      <c r="U2249" s="87" t="s">
        <v>3894</v>
      </c>
      <c r="V2249" s="87" t="s">
        <v>3894</v>
      </c>
      <c r="W2249" s="86">
        <v>43168.065335648149</v>
      </c>
      <c r="X2249" s="87" t="s">
        <v>6743</v>
      </c>
      <c r="Y2249" s="84"/>
      <c r="Z2249" s="84"/>
      <c r="AA2249" s="90" t="s">
        <v>8322</v>
      </c>
      <c r="AB2249" s="84"/>
      <c r="AC2249" s="84" t="b">
        <v>0</v>
      </c>
      <c r="AD2249" s="84">
        <v>0</v>
      </c>
      <c r="AE2249" s="90" t="s">
        <v>243</v>
      </c>
      <c r="AF2249" s="84" t="b">
        <v>0</v>
      </c>
      <c r="AG2249" s="84" t="s">
        <v>8486</v>
      </c>
      <c r="AH2249" s="84"/>
      <c r="AI2249" s="90" t="s">
        <v>243</v>
      </c>
      <c r="AJ2249" s="84" t="b">
        <v>0</v>
      </c>
      <c r="AK2249" s="84">
        <v>0</v>
      </c>
      <c r="AL2249" s="90" t="s">
        <v>243</v>
      </c>
      <c r="AM2249" s="84" t="s">
        <v>8524</v>
      </c>
      <c r="AN2249" s="84" t="b">
        <v>0</v>
      </c>
      <c r="AO2249" s="90" t="s">
        <v>8322</v>
      </c>
      <c r="AP2249" s="84" t="s">
        <v>179</v>
      </c>
      <c r="AQ2249" s="84">
        <v>0</v>
      </c>
      <c r="AR2249" s="84">
        <v>0</v>
      </c>
      <c r="AS2249" s="84"/>
      <c r="AT2249" s="84"/>
      <c r="AU2249" s="84"/>
      <c r="AV2249" s="84"/>
      <c r="AW2249" s="84"/>
      <c r="AX2249" s="84"/>
      <c r="AY2249" s="84"/>
      <c r="AZ2249" s="84"/>
    </row>
    <row r="2250" spans="1:52" x14ac:dyDescent="0.25">
      <c r="A2250" s="69" t="s">
        <v>2087</v>
      </c>
      <c r="B2250" s="69" t="s">
        <v>2087</v>
      </c>
      <c r="C2250" s="70"/>
      <c r="D2250" s="71"/>
      <c r="E2250" s="72"/>
      <c r="F2250" s="73"/>
      <c r="G2250" s="70"/>
      <c r="H2250" s="74"/>
      <c r="I2250" s="75"/>
      <c r="J2250" s="75"/>
      <c r="K2250" s="36"/>
      <c r="L2250" s="82"/>
      <c r="M2250" s="82"/>
      <c r="N2250" s="77"/>
      <c r="O2250" s="84" t="s">
        <v>179</v>
      </c>
      <c r="P2250" s="86">
        <v>43167.379131944443</v>
      </c>
      <c r="Q2250" s="84" t="s">
        <v>3195</v>
      </c>
      <c r="R2250" s="84"/>
      <c r="S2250" s="84"/>
      <c r="T2250" s="84" t="s">
        <v>3867</v>
      </c>
      <c r="U2250" s="87" t="s">
        <v>4073</v>
      </c>
      <c r="V2250" s="87" t="s">
        <v>4073</v>
      </c>
      <c r="W2250" s="86">
        <v>43167.379131944443</v>
      </c>
      <c r="X2250" s="87" t="s">
        <v>6744</v>
      </c>
      <c r="Y2250" s="84"/>
      <c r="Z2250" s="84"/>
      <c r="AA2250" s="90" t="s">
        <v>8323</v>
      </c>
      <c r="AB2250" s="84"/>
      <c r="AC2250" s="84" t="b">
        <v>0</v>
      </c>
      <c r="AD2250" s="84">
        <v>3250</v>
      </c>
      <c r="AE2250" s="90" t="s">
        <v>243</v>
      </c>
      <c r="AF2250" s="84" t="b">
        <v>0</v>
      </c>
      <c r="AG2250" s="84" t="s">
        <v>248</v>
      </c>
      <c r="AH2250" s="84"/>
      <c r="AI2250" s="90" t="s">
        <v>243</v>
      </c>
      <c r="AJ2250" s="84" t="b">
        <v>0</v>
      </c>
      <c r="AK2250" s="84">
        <v>1186</v>
      </c>
      <c r="AL2250" s="90" t="s">
        <v>243</v>
      </c>
      <c r="AM2250" s="84" t="s">
        <v>252</v>
      </c>
      <c r="AN2250" s="84" t="b">
        <v>0</v>
      </c>
      <c r="AO2250" s="90" t="s">
        <v>8323</v>
      </c>
      <c r="AP2250" s="84" t="s">
        <v>270</v>
      </c>
      <c r="AQ2250" s="84">
        <v>0</v>
      </c>
      <c r="AR2250" s="84">
        <v>0</v>
      </c>
      <c r="AS2250" s="84"/>
      <c r="AT2250" s="84"/>
      <c r="AU2250" s="84"/>
      <c r="AV2250" s="84"/>
      <c r="AW2250" s="84"/>
      <c r="AX2250" s="84"/>
      <c r="AY2250" s="84"/>
      <c r="AZ2250" s="84"/>
    </row>
    <row r="2251" spans="1:52" x14ac:dyDescent="0.25">
      <c r="A2251" s="69" t="s">
        <v>2088</v>
      </c>
      <c r="B2251" s="69" t="s">
        <v>2087</v>
      </c>
      <c r="C2251" s="70"/>
      <c r="D2251" s="71"/>
      <c r="E2251" s="72"/>
      <c r="F2251" s="73"/>
      <c r="G2251" s="70"/>
      <c r="H2251" s="74"/>
      <c r="I2251" s="75"/>
      <c r="J2251" s="75"/>
      <c r="K2251" s="36"/>
      <c r="L2251" s="82"/>
      <c r="M2251" s="82"/>
      <c r="N2251" s="77"/>
      <c r="O2251" s="84" t="s">
        <v>233</v>
      </c>
      <c r="P2251" s="86">
        <v>43168.065358796295</v>
      </c>
      <c r="Q2251" s="84" t="s">
        <v>2426</v>
      </c>
      <c r="R2251" s="84"/>
      <c r="S2251" s="84"/>
      <c r="T2251" s="84" t="s">
        <v>3547</v>
      </c>
      <c r="U2251" s="84"/>
      <c r="V2251" s="87" t="s">
        <v>5167</v>
      </c>
      <c r="W2251" s="86">
        <v>43168.065358796295</v>
      </c>
      <c r="X2251" s="87" t="s">
        <v>6745</v>
      </c>
      <c r="Y2251" s="84"/>
      <c r="Z2251" s="84"/>
      <c r="AA2251" s="90" t="s">
        <v>8324</v>
      </c>
      <c r="AB2251" s="84"/>
      <c r="AC2251" s="84" t="b">
        <v>0</v>
      </c>
      <c r="AD2251" s="84">
        <v>0</v>
      </c>
      <c r="AE2251" s="90" t="s">
        <v>243</v>
      </c>
      <c r="AF2251" s="84" t="b">
        <v>0</v>
      </c>
      <c r="AG2251" s="84" t="s">
        <v>248</v>
      </c>
      <c r="AH2251" s="84"/>
      <c r="AI2251" s="90" t="s">
        <v>243</v>
      </c>
      <c r="AJ2251" s="84" t="b">
        <v>0</v>
      </c>
      <c r="AK2251" s="84">
        <v>1186</v>
      </c>
      <c r="AL2251" s="90" t="s">
        <v>8323</v>
      </c>
      <c r="AM2251" s="84" t="s">
        <v>252</v>
      </c>
      <c r="AN2251" s="84" t="b">
        <v>0</v>
      </c>
      <c r="AO2251" s="90" t="s">
        <v>8323</v>
      </c>
      <c r="AP2251" s="84" t="s">
        <v>179</v>
      </c>
      <c r="AQ2251" s="84">
        <v>0</v>
      </c>
      <c r="AR2251" s="84">
        <v>0</v>
      </c>
      <c r="AS2251" s="84"/>
      <c r="AT2251" s="84"/>
      <c r="AU2251" s="84"/>
      <c r="AV2251" s="84"/>
      <c r="AW2251" s="84"/>
      <c r="AX2251" s="84"/>
      <c r="AY2251" s="84"/>
      <c r="AZ2251" s="84"/>
    </row>
    <row r="2252" spans="1:52" x14ac:dyDescent="0.25">
      <c r="A2252" s="69" t="s">
        <v>2089</v>
      </c>
      <c r="B2252" s="69" t="s">
        <v>2089</v>
      </c>
      <c r="C2252" s="70"/>
      <c r="D2252" s="71"/>
      <c r="E2252" s="72"/>
      <c r="F2252" s="73"/>
      <c r="G2252" s="70"/>
      <c r="H2252" s="74"/>
      <c r="I2252" s="75"/>
      <c r="J2252" s="75"/>
      <c r="K2252" s="36"/>
      <c r="L2252" s="82"/>
      <c r="M2252" s="82"/>
      <c r="N2252" s="77"/>
      <c r="O2252" s="84" t="s">
        <v>179</v>
      </c>
      <c r="P2252" s="86">
        <v>43168.040497685186</v>
      </c>
      <c r="Q2252" s="84" t="s">
        <v>3196</v>
      </c>
      <c r="R2252" s="87" t="s">
        <v>3425</v>
      </c>
      <c r="S2252" s="84" t="s">
        <v>3484</v>
      </c>
      <c r="T2252" s="84" t="s">
        <v>3547</v>
      </c>
      <c r="U2252" s="84"/>
      <c r="V2252" s="87" t="s">
        <v>5168</v>
      </c>
      <c r="W2252" s="86">
        <v>43168.040497685186</v>
      </c>
      <c r="X2252" s="87" t="s">
        <v>6746</v>
      </c>
      <c r="Y2252" s="84"/>
      <c r="Z2252" s="84"/>
      <c r="AA2252" s="90" t="s">
        <v>8325</v>
      </c>
      <c r="AB2252" s="84"/>
      <c r="AC2252" s="84" t="b">
        <v>0</v>
      </c>
      <c r="AD2252" s="84">
        <v>0</v>
      </c>
      <c r="AE2252" s="90" t="s">
        <v>243</v>
      </c>
      <c r="AF2252" s="84" t="b">
        <v>0</v>
      </c>
      <c r="AG2252" s="84" t="s">
        <v>8486</v>
      </c>
      <c r="AH2252" s="84"/>
      <c r="AI2252" s="90" t="s">
        <v>243</v>
      </c>
      <c r="AJ2252" s="84" t="b">
        <v>0</v>
      </c>
      <c r="AK2252" s="84">
        <v>2</v>
      </c>
      <c r="AL2252" s="90" t="s">
        <v>243</v>
      </c>
      <c r="AM2252" s="84" t="s">
        <v>253</v>
      </c>
      <c r="AN2252" s="84" t="b">
        <v>0</v>
      </c>
      <c r="AO2252" s="90" t="s">
        <v>8325</v>
      </c>
      <c r="AP2252" s="84" t="s">
        <v>270</v>
      </c>
      <c r="AQ2252" s="84">
        <v>0</v>
      </c>
      <c r="AR2252" s="84">
        <v>0</v>
      </c>
      <c r="AS2252" s="84"/>
      <c r="AT2252" s="84"/>
      <c r="AU2252" s="84"/>
      <c r="AV2252" s="84"/>
      <c r="AW2252" s="84"/>
      <c r="AX2252" s="84"/>
      <c r="AY2252" s="84"/>
      <c r="AZ2252" s="84"/>
    </row>
    <row r="2253" spans="1:52" x14ac:dyDescent="0.25">
      <c r="A2253" s="69" t="s">
        <v>2089</v>
      </c>
      <c r="B2253" s="69" t="s">
        <v>2089</v>
      </c>
      <c r="C2253" s="70"/>
      <c r="D2253" s="71"/>
      <c r="E2253" s="72"/>
      <c r="F2253" s="73"/>
      <c r="G2253" s="70"/>
      <c r="H2253" s="74"/>
      <c r="I2253" s="75"/>
      <c r="J2253" s="75"/>
      <c r="K2253" s="36"/>
      <c r="L2253" s="82"/>
      <c r="M2253" s="82"/>
      <c r="N2253" s="77"/>
      <c r="O2253" s="84" t="s">
        <v>179</v>
      </c>
      <c r="P2253" s="86">
        <v>43168.058645833335</v>
      </c>
      <c r="Q2253" s="84" t="s">
        <v>3197</v>
      </c>
      <c r="R2253" s="87" t="s">
        <v>3426</v>
      </c>
      <c r="S2253" s="84" t="s">
        <v>3484</v>
      </c>
      <c r="T2253" s="84" t="s">
        <v>3547</v>
      </c>
      <c r="U2253" s="84"/>
      <c r="V2253" s="87" t="s">
        <v>5168</v>
      </c>
      <c r="W2253" s="86">
        <v>43168.058645833335</v>
      </c>
      <c r="X2253" s="87" t="s">
        <v>6747</v>
      </c>
      <c r="Y2253" s="84"/>
      <c r="Z2253" s="84"/>
      <c r="AA2253" s="90" t="s">
        <v>8326</v>
      </c>
      <c r="AB2253" s="84"/>
      <c r="AC2253" s="84" t="b">
        <v>0</v>
      </c>
      <c r="AD2253" s="84">
        <v>0</v>
      </c>
      <c r="AE2253" s="90" t="s">
        <v>243</v>
      </c>
      <c r="AF2253" s="84" t="b">
        <v>0</v>
      </c>
      <c r="AG2253" s="84" t="s">
        <v>8486</v>
      </c>
      <c r="AH2253" s="84"/>
      <c r="AI2253" s="90" t="s">
        <v>243</v>
      </c>
      <c r="AJ2253" s="84" t="b">
        <v>0</v>
      </c>
      <c r="AK2253" s="84">
        <v>0</v>
      </c>
      <c r="AL2253" s="90" t="s">
        <v>243</v>
      </c>
      <c r="AM2253" s="84" t="s">
        <v>253</v>
      </c>
      <c r="AN2253" s="84" t="b">
        <v>0</v>
      </c>
      <c r="AO2253" s="90" t="s">
        <v>8326</v>
      </c>
      <c r="AP2253" s="84" t="s">
        <v>179</v>
      </c>
      <c r="AQ2253" s="84">
        <v>0</v>
      </c>
      <c r="AR2253" s="84">
        <v>0</v>
      </c>
      <c r="AS2253" s="84"/>
      <c r="AT2253" s="84"/>
      <c r="AU2253" s="84"/>
      <c r="AV2253" s="84"/>
      <c r="AW2253" s="84"/>
      <c r="AX2253" s="84"/>
      <c r="AY2253" s="84"/>
      <c r="AZ2253" s="84"/>
    </row>
    <row r="2254" spans="1:52" x14ac:dyDescent="0.25">
      <c r="A2254" s="69" t="s">
        <v>2090</v>
      </c>
      <c r="B2254" s="69" t="s">
        <v>2089</v>
      </c>
      <c r="C2254" s="70"/>
      <c r="D2254" s="71"/>
      <c r="E2254" s="72"/>
      <c r="F2254" s="73"/>
      <c r="G2254" s="70"/>
      <c r="H2254" s="74"/>
      <c r="I2254" s="75"/>
      <c r="J2254" s="75"/>
      <c r="K2254" s="36"/>
      <c r="L2254" s="82"/>
      <c r="M2254" s="82"/>
      <c r="N2254" s="77"/>
      <c r="O2254" s="84" t="s">
        <v>233</v>
      </c>
      <c r="P2254" s="86">
        <v>43168.065381944441</v>
      </c>
      <c r="Q2254" s="84" t="s">
        <v>3198</v>
      </c>
      <c r="R2254" s="87" t="s">
        <v>3425</v>
      </c>
      <c r="S2254" s="84" t="s">
        <v>3484</v>
      </c>
      <c r="T2254" s="84" t="s">
        <v>3547</v>
      </c>
      <c r="U2254" s="84"/>
      <c r="V2254" s="87" t="s">
        <v>5169</v>
      </c>
      <c r="W2254" s="86">
        <v>43168.065381944441</v>
      </c>
      <c r="X2254" s="87" t="s">
        <v>6748</v>
      </c>
      <c r="Y2254" s="84"/>
      <c r="Z2254" s="84"/>
      <c r="AA2254" s="90" t="s">
        <v>8327</v>
      </c>
      <c r="AB2254" s="84"/>
      <c r="AC2254" s="84" t="b">
        <v>0</v>
      </c>
      <c r="AD2254" s="84">
        <v>0</v>
      </c>
      <c r="AE2254" s="90" t="s">
        <v>243</v>
      </c>
      <c r="AF2254" s="84" t="b">
        <v>0</v>
      </c>
      <c r="AG2254" s="84" t="s">
        <v>8486</v>
      </c>
      <c r="AH2254" s="84"/>
      <c r="AI2254" s="90" t="s">
        <v>243</v>
      </c>
      <c r="AJ2254" s="84" t="b">
        <v>0</v>
      </c>
      <c r="AK2254" s="84">
        <v>2</v>
      </c>
      <c r="AL2254" s="90" t="s">
        <v>8325</v>
      </c>
      <c r="AM2254" s="84" t="s">
        <v>251</v>
      </c>
      <c r="AN2254" s="84" t="b">
        <v>0</v>
      </c>
      <c r="AO2254" s="90" t="s">
        <v>8325</v>
      </c>
      <c r="AP2254" s="84" t="s">
        <v>179</v>
      </c>
      <c r="AQ2254" s="84">
        <v>0</v>
      </c>
      <c r="AR2254" s="84">
        <v>0</v>
      </c>
      <c r="AS2254" s="84"/>
      <c r="AT2254" s="84"/>
      <c r="AU2254" s="84"/>
      <c r="AV2254" s="84"/>
      <c r="AW2254" s="84"/>
      <c r="AX2254" s="84"/>
      <c r="AY2254" s="84"/>
      <c r="AZ2254" s="84"/>
    </row>
    <row r="2255" spans="1:52" x14ac:dyDescent="0.25">
      <c r="A2255" s="69" t="s">
        <v>2091</v>
      </c>
      <c r="B2255" s="69" t="s">
        <v>2091</v>
      </c>
      <c r="C2255" s="70"/>
      <c r="D2255" s="71"/>
      <c r="E2255" s="72"/>
      <c r="F2255" s="73"/>
      <c r="G2255" s="70"/>
      <c r="H2255" s="74"/>
      <c r="I2255" s="75"/>
      <c r="J2255" s="75"/>
      <c r="K2255" s="36"/>
      <c r="L2255" s="82"/>
      <c r="M2255" s="82"/>
      <c r="N2255" s="77"/>
      <c r="O2255" s="84" t="s">
        <v>179</v>
      </c>
      <c r="P2255" s="86">
        <v>43168.065405092595</v>
      </c>
      <c r="Q2255" s="84" t="s">
        <v>3199</v>
      </c>
      <c r="R2255" s="84"/>
      <c r="S2255" s="84"/>
      <c r="T2255" s="84" t="s">
        <v>3547</v>
      </c>
      <c r="U2255" s="84"/>
      <c r="V2255" s="87" t="s">
        <v>5170</v>
      </c>
      <c r="W2255" s="86">
        <v>43168.065405092595</v>
      </c>
      <c r="X2255" s="87" t="s">
        <v>6749</v>
      </c>
      <c r="Y2255" s="84"/>
      <c r="Z2255" s="84"/>
      <c r="AA2255" s="90" t="s">
        <v>8328</v>
      </c>
      <c r="AB2255" s="90" t="s">
        <v>8409</v>
      </c>
      <c r="AC2255" s="84" t="b">
        <v>0</v>
      </c>
      <c r="AD2255" s="84">
        <v>0</v>
      </c>
      <c r="AE2255" s="90" t="s">
        <v>8484</v>
      </c>
      <c r="AF2255" s="84" t="b">
        <v>0</v>
      </c>
      <c r="AG2255" s="84" t="s">
        <v>248</v>
      </c>
      <c r="AH2255" s="84"/>
      <c r="AI2255" s="90" t="s">
        <v>243</v>
      </c>
      <c r="AJ2255" s="84" t="b">
        <v>0</v>
      </c>
      <c r="AK2255" s="84">
        <v>0</v>
      </c>
      <c r="AL2255" s="90" t="s">
        <v>243</v>
      </c>
      <c r="AM2255" s="84" t="s">
        <v>251</v>
      </c>
      <c r="AN2255" s="84" t="b">
        <v>0</v>
      </c>
      <c r="AO2255" s="90" t="s">
        <v>8409</v>
      </c>
      <c r="AP2255" s="84" t="s">
        <v>179</v>
      </c>
      <c r="AQ2255" s="84">
        <v>0</v>
      </c>
      <c r="AR2255" s="84">
        <v>0</v>
      </c>
      <c r="AS2255" s="84"/>
      <c r="AT2255" s="84"/>
      <c r="AU2255" s="84"/>
      <c r="AV2255" s="84"/>
      <c r="AW2255" s="84"/>
      <c r="AX2255" s="84"/>
      <c r="AY2255" s="84"/>
      <c r="AZ2255" s="84"/>
    </row>
    <row r="2256" spans="1:52" x14ac:dyDescent="0.25">
      <c r="A2256" s="69" t="s">
        <v>2092</v>
      </c>
      <c r="B2256" s="69" t="s">
        <v>2092</v>
      </c>
      <c r="C2256" s="70"/>
      <c r="D2256" s="71"/>
      <c r="E2256" s="72"/>
      <c r="F2256" s="73"/>
      <c r="G2256" s="70"/>
      <c r="H2256" s="74"/>
      <c r="I2256" s="75"/>
      <c r="J2256" s="75"/>
      <c r="K2256" s="36"/>
      <c r="L2256" s="82"/>
      <c r="M2256" s="82"/>
      <c r="N2256" s="77"/>
      <c r="O2256" s="84" t="s">
        <v>179</v>
      </c>
      <c r="P2256" s="86">
        <v>43167.534120370372</v>
      </c>
      <c r="Q2256" s="84" t="s">
        <v>3200</v>
      </c>
      <c r="R2256" s="84"/>
      <c r="S2256" s="84"/>
      <c r="T2256" s="84" t="s">
        <v>3547</v>
      </c>
      <c r="U2256" s="84"/>
      <c r="V2256" s="87" t="s">
        <v>5171</v>
      </c>
      <c r="W2256" s="86">
        <v>43167.534120370372</v>
      </c>
      <c r="X2256" s="87" t="s">
        <v>6750</v>
      </c>
      <c r="Y2256" s="84"/>
      <c r="Z2256" s="84"/>
      <c r="AA2256" s="90" t="s">
        <v>8329</v>
      </c>
      <c r="AB2256" s="90" t="s">
        <v>8410</v>
      </c>
      <c r="AC2256" s="84" t="b">
        <v>0</v>
      </c>
      <c r="AD2256" s="84">
        <v>787</v>
      </c>
      <c r="AE2256" s="90" t="s">
        <v>8485</v>
      </c>
      <c r="AF2256" s="84" t="b">
        <v>0</v>
      </c>
      <c r="AG2256" s="84" t="s">
        <v>248</v>
      </c>
      <c r="AH2256" s="84"/>
      <c r="AI2256" s="90" t="s">
        <v>243</v>
      </c>
      <c r="AJ2256" s="84" t="b">
        <v>0</v>
      </c>
      <c r="AK2256" s="84">
        <v>380</v>
      </c>
      <c r="AL2256" s="90" t="s">
        <v>243</v>
      </c>
      <c r="AM2256" s="84" t="s">
        <v>252</v>
      </c>
      <c r="AN2256" s="84" t="b">
        <v>0</v>
      </c>
      <c r="AO2256" s="90" t="s">
        <v>8410</v>
      </c>
      <c r="AP2256" s="84" t="s">
        <v>270</v>
      </c>
      <c r="AQ2256" s="84">
        <v>0</v>
      </c>
      <c r="AR2256" s="84">
        <v>0</v>
      </c>
      <c r="AS2256" s="84"/>
      <c r="AT2256" s="84"/>
      <c r="AU2256" s="84"/>
      <c r="AV2256" s="84"/>
      <c r="AW2256" s="84"/>
      <c r="AX2256" s="84"/>
      <c r="AY2256" s="84"/>
      <c r="AZ2256" s="84"/>
    </row>
    <row r="2257" spans="1:52" x14ac:dyDescent="0.25">
      <c r="A2257" s="69" t="s">
        <v>2093</v>
      </c>
      <c r="B2257" s="69" t="s">
        <v>2092</v>
      </c>
      <c r="C2257" s="70"/>
      <c r="D2257" s="71"/>
      <c r="E2257" s="72"/>
      <c r="F2257" s="73"/>
      <c r="G2257" s="70"/>
      <c r="H2257" s="74"/>
      <c r="I2257" s="75"/>
      <c r="J2257" s="75"/>
      <c r="K2257" s="36"/>
      <c r="L2257" s="82"/>
      <c r="M2257" s="82"/>
      <c r="N2257" s="77"/>
      <c r="O2257" s="84" t="s">
        <v>233</v>
      </c>
      <c r="P2257" s="86">
        <v>43168.065416666665</v>
      </c>
      <c r="Q2257" s="84" t="s">
        <v>2421</v>
      </c>
      <c r="R2257" s="84"/>
      <c r="S2257" s="84"/>
      <c r="T2257" s="84"/>
      <c r="U2257" s="84"/>
      <c r="V2257" s="87" t="s">
        <v>5172</v>
      </c>
      <c r="W2257" s="86">
        <v>43168.065416666665</v>
      </c>
      <c r="X2257" s="87" t="s">
        <v>6751</v>
      </c>
      <c r="Y2257" s="84"/>
      <c r="Z2257" s="84"/>
      <c r="AA2257" s="90" t="s">
        <v>8330</v>
      </c>
      <c r="AB2257" s="84"/>
      <c r="AC2257" s="84" t="b">
        <v>0</v>
      </c>
      <c r="AD2257" s="84">
        <v>0</v>
      </c>
      <c r="AE2257" s="90" t="s">
        <v>243</v>
      </c>
      <c r="AF2257" s="84" t="b">
        <v>0</v>
      </c>
      <c r="AG2257" s="84" t="s">
        <v>248</v>
      </c>
      <c r="AH2257" s="84"/>
      <c r="AI2257" s="90" t="s">
        <v>243</v>
      </c>
      <c r="AJ2257" s="84" t="b">
        <v>0</v>
      </c>
      <c r="AK2257" s="84">
        <v>380</v>
      </c>
      <c r="AL2257" s="90" t="s">
        <v>8329</v>
      </c>
      <c r="AM2257" s="84" t="s">
        <v>252</v>
      </c>
      <c r="AN2257" s="84" t="b">
        <v>0</v>
      </c>
      <c r="AO2257" s="90" t="s">
        <v>8329</v>
      </c>
      <c r="AP2257" s="84" t="s">
        <v>179</v>
      </c>
      <c r="AQ2257" s="84">
        <v>0</v>
      </c>
      <c r="AR2257" s="84">
        <v>0</v>
      </c>
      <c r="AS2257" s="84"/>
      <c r="AT2257" s="84"/>
      <c r="AU2257" s="84"/>
      <c r="AV2257" s="84"/>
      <c r="AW2257" s="84"/>
      <c r="AX2257" s="84"/>
      <c r="AY2257" s="84"/>
      <c r="AZ2257" s="84"/>
    </row>
    <row r="2258" spans="1:52" x14ac:dyDescent="0.25">
      <c r="A2258" s="69" t="s">
        <v>2094</v>
      </c>
      <c r="B2258" s="69" t="s">
        <v>697</v>
      </c>
      <c r="C2258" s="70"/>
      <c r="D2258" s="71"/>
      <c r="E2258" s="72"/>
      <c r="F2258" s="73"/>
      <c r="G2258" s="70"/>
      <c r="H2258" s="74"/>
      <c r="I2258" s="75"/>
      <c r="J2258" s="75"/>
      <c r="K2258" s="36"/>
      <c r="L2258" s="82"/>
      <c r="M2258" s="82"/>
      <c r="N2258" s="77"/>
      <c r="O2258" s="84" t="s">
        <v>233</v>
      </c>
      <c r="P2258" s="86">
        <v>43168.065428240741</v>
      </c>
      <c r="Q2258" s="84" t="s">
        <v>3201</v>
      </c>
      <c r="R2258" s="84"/>
      <c r="S2258" s="84"/>
      <c r="T2258" s="84"/>
      <c r="U2258" s="84"/>
      <c r="V2258" s="87" t="s">
        <v>5173</v>
      </c>
      <c r="W2258" s="86">
        <v>43168.065428240741</v>
      </c>
      <c r="X2258" s="87" t="s">
        <v>6752</v>
      </c>
      <c r="Y2258" s="84"/>
      <c r="Z2258" s="84"/>
      <c r="AA2258" s="90" t="s">
        <v>8331</v>
      </c>
      <c r="AB2258" s="84"/>
      <c r="AC2258" s="84" t="b">
        <v>0</v>
      </c>
      <c r="AD2258" s="84">
        <v>0</v>
      </c>
      <c r="AE2258" s="90" t="s">
        <v>243</v>
      </c>
      <c r="AF2258" s="84" t="b">
        <v>0</v>
      </c>
      <c r="AG2258" s="84" t="s">
        <v>522</v>
      </c>
      <c r="AH2258" s="84"/>
      <c r="AI2258" s="90" t="s">
        <v>243</v>
      </c>
      <c r="AJ2258" s="84" t="b">
        <v>0</v>
      </c>
      <c r="AK2258" s="84">
        <v>18</v>
      </c>
      <c r="AL2258" s="90" t="s">
        <v>6783</v>
      </c>
      <c r="AM2258" s="84" t="s">
        <v>251</v>
      </c>
      <c r="AN2258" s="84" t="b">
        <v>0</v>
      </c>
      <c r="AO2258" s="90" t="s">
        <v>6783</v>
      </c>
      <c r="AP2258" s="84" t="s">
        <v>179</v>
      </c>
      <c r="AQ2258" s="84">
        <v>0</v>
      </c>
      <c r="AR2258" s="84">
        <v>0</v>
      </c>
      <c r="AS2258" s="84"/>
      <c r="AT2258" s="84"/>
      <c r="AU2258" s="84"/>
      <c r="AV2258" s="84"/>
      <c r="AW2258" s="84"/>
      <c r="AX2258" s="84"/>
      <c r="AY2258" s="84"/>
      <c r="AZ2258" s="84"/>
    </row>
    <row r="2259" spans="1:52" x14ac:dyDescent="0.25">
      <c r="A2259" s="69" t="s">
        <v>2095</v>
      </c>
      <c r="B2259" s="69" t="s">
        <v>2095</v>
      </c>
      <c r="C2259" s="70"/>
      <c r="D2259" s="71"/>
      <c r="E2259" s="72"/>
      <c r="F2259" s="73"/>
      <c r="G2259" s="70"/>
      <c r="H2259" s="74"/>
      <c r="I2259" s="75"/>
      <c r="J2259" s="75"/>
      <c r="K2259" s="36"/>
      <c r="L2259" s="82"/>
      <c r="M2259" s="82"/>
      <c r="N2259" s="77"/>
      <c r="O2259" s="84" t="s">
        <v>179</v>
      </c>
      <c r="P2259" s="86">
        <v>43168.015925925924</v>
      </c>
      <c r="Q2259" s="84" t="s">
        <v>3202</v>
      </c>
      <c r="R2259" s="84"/>
      <c r="S2259" s="84"/>
      <c r="T2259" s="84" t="s">
        <v>3547</v>
      </c>
      <c r="U2259" s="84"/>
      <c r="V2259" s="87" t="s">
        <v>5174</v>
      </c>
      <c r="W2259" s="86">
        <v>43168.015925925924</v>
      </c>
      <c r="X2259" s="87" t="s">
        <v>6753</v>
      </c>
      <c r="Y2259" s="84"/>
      <c r="Z2259" s="84"/>
      <c r="AA2259" s="90" t="s">
        <v>8332</v>
      </c>
      <c r="AB2259" s="84"/>
      <c r="AC2259" s="84" t="b">
        <v>0</v>
      </c>
      <c r="AD2259" s="84">
        <v>14</v>
      </c>
      <c r="AE2259" s="90" t="s">
        <v>243</v>
      </c>
      <c r="AF2259" s="84" t="b">
        <v>0</v>
      </c>
      <c r="AG2259" s="84" t="s">
        <v>532</v>
      </c>
      <c r="AH2259" s="84"/>
      <c r="AI2259" s="90" t="s">
        <v>243</v>
      </c>
      <c r="AJ2259" s="84" t="b">
        <v>0</v>
      </c>
      <c r="AK2259" s="84">
        <v>369</v>
      </c>
      <c r="AL2259" s="90" t="s">
        <v>243</v>
      </c>
      <c r="AM2259" s="84" t="s">
        <v>251</v>
      </c>
      <c r="AN2259" s="84" t="b">
        <v>0</v>
      </c>
      <c r="AO2259" s="90" t="s">
        <v>8332</v>
      </c>
      <c r="AP2259" s="84" t="s">
        <v>270</v>
      </c>
      <c r="AQ2259" s="84">
        <v>0</v>
      </c>
      <c r="AR2259" s="84">
        <v>0</v>
      </c>
      <c r="AS2259" s="84"/>
      <c r="AT2259" s="84"/>
      <c r="AU2259" s="84"/>
      <c r="AV2259" s="84"/>
      <c r="AW2259" s="84"/>
      <c r="AX2259" s="84"/>
      <c r="AY2259" s="84"/>
      <c r="AZ2259" s="84"/>
    </row>
    <row r="2260" spans="1:52" x14ac:dyDescent="0.25">
      <c r="A2260" s="92" t="s">
        <v>2096</v>
      </c>
      <c r="B2260" s="92" t="s">
        <v>2095</v>
      </c>
      <c r="C2260" s="93"/>
      <c r="D2260" s="94"/>
      <c r="E2260" s="100"/>
      <c r="F2260" s="95"/>
      <c r="G2260" s="93"/>
      <c r="H2260" s="96"/>
      <c r="I2260" s="97"/>
      <c r="J2260" s="97"/>
      <c r="K2260" s="101"/>
      <c r="L2260" s="102"/>
      <c r="M2260" s="102"/>
      <c r="N2260" s="98"/>
      <c r="O2260" s="103" t="s">
        <v>233</v>
      </c>
      <c r="P2260" s="104">
        <v>43168.065428240741</v>
      </c>
      <c r="Q2260" s="103" t="s">
        <v>2400</v>
      </c>
      <c r="R2260" s="103"/>
      <c r="S2260" s="103"/>
      <c r="T2260" s="103"/>
      <c r="U2260" s="103"/>
      <c r="V2260" s="105" t="s">
        <v>5175</v>
      </c>
      <c r="W2260" s="104">
        <v>43168.065428240741</v>
      </c>
      <c r="X2260" s="105" t="s">
        <v>6754</v>
      </c>
      <c r="Y2260" s="103"/>
      <c r="Z2260" s="103"/>
      <c r="AA2260" s="106" t="s">
        <v>8333</v>
      </c>
      <c r="AB2260" s="103"/>
      <c r="AC2260" s="103" t="b">
        <v>0</v>
      </c>
      <c r="AD2260" s="103">
        <v>0</v>
      </c>
      <c r="AE2260" s="106" t="s">
        <v>243</v>
      </c>
      <c r="AF2260" s="103" t="b">
        <v>0</v>
      </c>
      <c r="AG2260" s="103" t="s">
        <v>532</v>
      </c>
      <c r="AH2260" s="103"/>
      <c r="AI2260" s="106" t="s">
        <v>243</v>
      </c>
      <c r="AJ2260" s="103" t="b">
        <v>0</v>
      </c>
      <c r="AK2260" s="103">
        <v>369</v>
      </c>
      <c r="AL2260" s="106" t="s">
        <v>8332</v>
      </c>
      <c r="AM2260" s="103" t="s">
        <v>252</v>
      </c>
      <c r="AN2260" s="103" t="b">
        <v>0</v>
      </c>
      <c r="AO2260" s="106" t="s">
        <v>8332</v>
      </c>
      <c r="AP2260" s="103" t="s">
        <v>179</v>
      </c>
      <c r="AQ2260" s="103">
        <v>0</v>
      </c>
      <c r="AR2260" s="103">
        <v>0</v>
      </c>
      <c r="AS2260" s="103"/>
      <c r="AT2260" s="103"/>
      <c r="AU2260" s="103"/>
      <c r="AV2260" s="103"/>
      <c r="AW2260" s="103"/>
      <c r="AX2260" s="103"/>
      <c r="AY2260" s="103"/>
      <c r="AZ2260" s="103"/>
    </row>
    <row r="2261" spans="1:52" x14ac:dyDescent="0.25">
      <c r="A2261"/>
      <c r="B2261"/>
      <c r="C2261"/>
      <c r="D2261"/>
      <c r="E2261"/>
      <c r="F2261"/>
      <c r="G2261"/>
      <c r="H2261"/>
      <c r="I2261"/>
      <c r="J2261"/>
      <c r="K2261"/>
    </row>
    <row r="2262" spans="1:52" x14ac:dyDescent="0.25">
      <c r="A2262"/>
      <c r="B2262"/>
      <c r="C2262"/>
      <c r="D2262"/>
      <c r="E2262"/>
      <c r="F2262"/>
      <c r="G2262"/>
      <c r="H2262"/>
      <c r="I2262"/>
      <c r="J2262"/>
      <c r="K2262"/>
    </row>
    <row r="2263" spans="1:52" x14ac:dyDescent="0.25">
      <c r="A2263"/>
      <c r="B2263"/>
      <c r="C2263"/>
      <c r="D2263"/>
      <c r="E2263"/>
      <c r="F2263"/>
      <c r="G2263"/>
      <c r="H2263"/>
      <c r="I2263"/>
      <c r="J2263"/>
      <c r="K2263"/>
    </row>
    <row r="2264" spans="1:52" x14ac:dyDescent="0.25">
      <c r="A2264"/>
      <c r="B2264"/>
      <c r="C2264"/>
      <c r="D2264"/>
      <c r="E2264"/>
      <c r="F2264"/>
      <c r="G2264"/>
      <c r="H2264"/>
      <c r="I2264"/>
      <c r="J2264"/>
      <c r="K2264"/>
    </row>
    <row r="2265" spans="1:52" x14ac:dyDescent="0.25">
      <c r="A2265"/>
      <c r="B2265"/>
      <c r="C2265"/>
      <c r="D2265"/>
      <c r="E2265"/>
      <c r="F2265"/>
      <c r="G2265"/>
      <c r="H2265"/>
      <c r="I2265"/>
      <c r="J2265"/>
      <c r="K2265"/>
    </row>
    <row r="2266" spans="1:52" x14ac:dyDescent="0.25">
      <c r="A2266"/>
      <c r="B2266"/>
      <c r="C2266"/>
      <c r="D2266"/>
      <c r="E2266"/>
      <c r="F2266"/>
      <c r="G2266"/>
      <c r="H2266"/>
      <c r="I2266"/>
      <c r="J2266"/>
      <c r="K2266"/>
    </row>
    <row r="2267" spans="1:52" x14ac:dyDescent="0.25">
      <c r="A2267"/>
      <c r="B2267"/>
      <c r="C2267"/>
      <c r="D2267"/>
      <c r="E2267"/>
      <c r="F2267"/>
      <c r="G2267"/>
      <c r="H2267"/>
      <c r="I2267"/>
      <c r="J2267"/>
      <c r="K2267"/>
    </row>
    <row r="2268" spans="1:52" x14ac:dyDescent="0.25">
      <c r="A2268"/>
      <c r="B2268"/>
      <c r="C2268"/>
      <c r="D2268"/>
      <c r="E2268"/>
      <c r="F2268"/>
      <c r="G2268"/>
      <c r="H2268"/>
      <c r="I2268"/>
      <c r="J2268"/>
      <c r="K2268"/>
    </row>
    <row r="2269" spans="1:52" x14ac:dyDescent="0.25">
      <c r="A2269"/>
      <c r="B2269"/>
      <c r="C2269"/>
      <c r="D2269"/>
      <c r="E2269"/>
      <c r="F2269"/>
      <c r="G2269"/>
      <c r="H2269"/>
      <c r="I2269"/>
      <c r="J2269"/>
      <c r="K2269"/>
    </row>
    <row r="2270" spans="1:52" x14ac:dyDescent="0.25">
      <c r="A2270"/>
      <c r="B2270"/>
      <c r="C2270"/>
      <c r="D2270"/>
      <c r="E2270"/>
      <c r="F2270"/>
      <c r="G2270"/>
      <c r="H2270"/>
      <c r="I2270"/>
      <c r="J2270"/>
      <c r="K2270"/>
    </row>
    <row r="2271" spans="1:52" x14ac:dyDescent="0.25">
      <c r="A2271"/>
      <c r="B2271"/>
      <c r="C2271"/>
      <c r="D2271"/>
      <c r="E2271"/>
      <c r="F2271"/>
      <c r="G2271"/>
      <c r="H2271"/>
      <c r="I2271"/>
      <c r="J2271"/>
      <c r="K2271"/>
    </row>
    <row r="2272" spans="1:52" x14ac:dyDescent="0.25">
      <c r="A2272"/>
      <c r="B2272"/>
      <c r="C2272"/>
      <c r="D2272"/>
      <c r="E2272"/>
      <c r="F2272"/>
      <c r="G2272"/>
      <c r="H2272"/>
      <c r="I2272"/>
      <c r="J2272"/>
      <c r="K2272"/>
    </row>
    <row r="2273" spans="1:11" x14ac:dyDescent="0.25">
      <c r="A2273"/>
      <c r="B2273"/>
      <c r="C2273"/>
      <c r="D2273"/>
      <c r="E2273"/>
      <c r="F2273"/>
      <c r="G2273"/>
      <c r="H2273"/>
      <c r="I2273"/>
      <c r="J2273"/>
      <c r="K2273"/>
    </row>
    <row r="2274" spans="1:11" x14ac:dyDescent="0.25">
      <c r="A2274"/>
      <c r="B2274"/>
      <c r="C2274"/>
      <c r="D2274"/>
      <c r="E2274"/>
      <c r="F2274"/>
      <c r="G2274"/>
      <c r="H2274"/>
      <c r="I2274"/>
      <c r="J2274"/>
      <c r="K2274"/>
    </row>
    <row r="2275" spans="1:11" x14ac:dyDescent="0.25">
      <c r="A2275"/>
      <c r="B2275"/>
      <c r="C2275"/>
      <c r="D2275"/>
      <c r="E2275"/>
      <c r="F2275"/>
      <c r="G2275"/>
      <c r="H2275"/>
      <c r="I2275"/>
      <c r="J2275"/>
      <c r="K2275"/>
    </row>
    <row r="2276" spans="1:11" x14ac:dyDescent="0.25">
      <c r="A2276"/>
      <c r="B2276"/>
      <c r="C2276"/>
      <c r="D2276"/>
      <c r="E2276"/>
      <c r="F2276"/>
      <c r="G2276"/>
      <c r="H2276"/>
      <c r="I2276"/>
      <c r="J2276"/>
      <c r="K2276"/>
    </row>
    <row r="2277" spans="1:11" x14ac:dyDescent="0.25">
      <c r="A2277"/>
      <c r="B2277"/>
      <c r="C2277"/>
      <c r="D2277"/>
      <c r="E2277"/>
      <c r="F2277"/>
      <c r="G2277"/>
      <c r="H2277"/>
      <c r="I2277"/>
      <c r="J2277"/>
      <c r="K2277"/>
    </row>
    <row r="2278" spans="1:11" x14ac:dyDescent="0.25">
      <c r="A2278"/>
      <c r="B2278"/>
      <c r="C2278"/>
      <c r="D2278"/>
      <c r="E2278"/>
      <c r="F2278"/>
      <c r="G2278"/>
      <c r="H2278"/>
      <c r="I2278"/>
      <c r="J2278"/>
      <c r="K2278"/>
    </row>
    <row r="2279" spans="1:11" x14ac:dyDescent="0.25">
      <c r="A2279"/>
      <c r="B2279"/>
      <c r="C2279"/>
      <c r="D2279"/>
      <c r="E2279"/>
      <c r="F2279"/>
      <c r="G2279"/>
      <c r="H2279"/>
      <c r="I2279"/>
      <c r="J2279"/>
      <c r="K2279"/>
    </row>
    <row r="2280" spans="1:11" x14ac:dyDescent="0.25">
      <c r="A2280"/>
      <c r="B2280"/>
      <c r="C2280"/>
      <c r="D2280"/>
      <c r="E2280"/>
      <c r="F2280"/>
      <c r="G2280"/>
      <c r="H2280"/>
      <c r="I2280"/>
      <c r="J2280"/>
      <c r="K2280"/>
    </row>
    <row r="2281" spans="1:11" x14ac:dyDescent="0.25">
      <c r="A2281"/>
      <c r="B2281"/>
      <c r="C2281"/>
      <c r="D2281"/>
      <c r="E2281"/>
      <c r="F2281"/>
      <c r="G2281"/>
      <c r="H2281"/>
      <c r="I2281"/>
      <c r="J2281"/>
      <c r="K2281"/>
    </row>
    <row r="2282" spans="1:11" x14ac:dyDescent="0.25">
      <c r="A2282"/>
      <c r="B2282"/>
      <c r="C2282"/>
      <c r="D2282"/>
      <c r="E2282"/>
      <c r="F2282"/>
      <c r="G2282"/>
      <c r="H2282"/>
      <c r="I2282"/>
      <c r="J2282"/>
      <c r="K2282"/>
    </row>
    <row r="2283" spans="1:11" x14ac:dyDescent="0.25">
      <c r="A2283"/>
      <c r="B2283"/>
      <c r="C2283"/>
      <c r="D2283"/>
      <c r="E2283"/>
      <c r="F2283"/>
      <c r="G2283"/>
      <c r="H2283"/>
      <c r="I2283"/>
      <c r="J2283"/>
      <c r="K2283"/>
    </row>
    <row r="2284" spans="1:11" x14ac:dyDescent="0.25">
      <c r="A2284"/>
      <c r="B2284"/>
      <c r="C2284"/>
      <c r="D2284"/>
      <c r="E2284"/>
      <c r="F2284"/>
      <c r="G2284"/>
      <c r="H2284"/>
      <c r="I2284"/>
      <c r="J2284"/>
      <c r="K2284"/>
    </row>
    <row r="2285" spans="1:11" x14ac:dyDescent="0.25">
      <c r="A2285"/>
      <c r="B2285"/>
      <c r="C2285"/>
      <c r="D2285"/>
      <c r="E2285"/>
      <c r="F2285"/>
      <c r="G2285"/>
      <c r="H2285"/>
      <c r="I2285"/>
      <c r="J2285"/>
      <c r="K2285"/>
    </row>
    <row r="2286" spans="1:11" x14ac:dyDescent="0.25">
      <c r="A2286"/>
      <c r="B2286"/>
      <c r="C2286"/>
      <c r="D2286"/>
      <c r="E2286"/>
      <c r="F2286"/>
      <c r="G2286"/>
      <c r="H2286"/>
      <c r="I2286"/>
      <c r="J2286"/>
      <c r="K2286"/>
    </row>
    <row r="2287" spans="1:11" x14ac:dyDescent="0.25">
      <c r="A2287"/>
      <c r="B2287"/>
      <c r="C2287"/>
      <c r="D2287"/>
      <c r="E2287"/>
      <c r="F2287"/>
      <c r="G2287"/>
      <c r="H2287"/>
      <c r="I2287"/>
      <c r="J2287"/>
      <c r="K2287"/>
    </row>
    <row r="2288" spans="1:11" x14ac:dyDescent="0.25">
      <c r="A2288"/>
      <c r="B2288"/>
      <c r="C2288"/>
      <c r="D2288"/>
      <c r="E2288"/>
      <c r="F2288"/>
      <c r="G2288"/>
      <c r="H2288"/>
      <c r="I2288"/>
      <c r="J2288"/>
      <c r="K2288"/>
    </row>
    <row r="2289" spans="1:11" x14ac:dyDescent="0.25">
      <c r="A2289"/>
      <c r="B2289"/>
      <c r="C2289"/>
      <c r="D2289"/>
      <c r="E2289"/>
      <c r="F2289"/>
      <c r="G2289"/>
      <c r="H2289"/>
      <c r="I2289"/>
      <c r="J2289"/>
      <c r="K2289"/>
    </row>
    <row r="2290" spans="1:11" x14ac:dyDescent="0.25">
      <c r="A2290"/>
      <c r="B2290"/>
      <c r="C2290"/>
      <c r="D2290"/>
      <c r="E2290"/>
      <c r="F2290"/>
      <c r="G2290"/>
      <c r="H2290"/>
      <c r="I2290"/>
      <c r="J2290"/>
      <c r="K2290"/>
    </row>
    <row r="2291" spans="1:11" x14ac:dyDescent="0.25">
      <c r="A2291"/>
      <c r="B2291"/>
      <c r="C2291"/>
      <c r="D2291"/>
      <c r="E2291"/>
      <c r="F2291"/>
      <c r="G2291"/>
      <c r="H2291"/>
      <c r="I2291"/>
      <c r="J2291"/>
      <c r="K2291"/>
    </row>
    <row r="2292" spans="1:11" x14ac:dyDescent="0.25">
      <c r="A2292"/>
      <c r="B2292"/>
      <c r="C2292"/>
      <c r="D2292"/>
      <c r="E2292"/>
      <c r="F2292"/>
      <c r="G2292"/>
      <c r="H2292"/>
      <c r="I2292"/>
      <c r="J2292"/>
      <c r="K2292"/>
    </row>
    <row r="2293" spans="1:11" x14ac:dyDescent="0.25">
      <c r="A2293"/>
      <c r="B2293"/>
      <c r="C2293"/>
      <c r="D2293"/>
      <c r="E2293"/>
      <c r="F2293"/>
      <c r="G2293"/>
      <c r="H2293"/>
      <c r="I2293"/>
      <c r="J2293"/>
      <c r="K2293"/>
    </row>
    <row r="2294" spans="1:11" x14ac:dyDescent="0.25">
      <c r="A2294"/>
      <c r="B2294"/>
      <c r="C2294"/>
      <c r="D2294"/>
      <c r="E2294"/>
      <c r="F2294"/>
      <c r="G2294"/>
      <c r="H2294"/>
      <c r="I2294"/>
      <c r="J2294"/>
      <c r="K2294"/>
    </row>
    <row r="2295" spans="1:11" x14ac:dyDescent="0.25">
      <c r="A2295"/>
      <c r="B2295"/>
      <c r="C2295"/>
      <c r="D2295"/>
      <c r="E2295"/>
      <c r="F2295"/>
      <c r="G2295"/>
      <c r="H2295"/>
      <c r="I2295"/>
      <c r="J2295"/>
      <c r="K2295"/>
    </row>
    <row r="2296" spans="1:11" x14ac:dyDescent="0.25">
      <c r="A2296"/>
      <c r="B2296"/>
      <c r="C2296"/>
      <c r="D2296"/>
      <c r="E2296"/>
      <c r="F2296"/>
      <c r="G2296"/>
      <c r="H2296"/>
      <c r="I2296"/>
      <c r="J2296"/>
      <c r="K2296"/>
    </row>
    <row r="2297" spans="1:11" x14ac:dyDescent="0.25">
      <c r="A2297"/>
      <c r="B2297"/>
      <c r="C2297"/>
      <c r="D2297"/>
      <c r="E2297"/>
      <c r="F2297"/>
      <c r="G2297"/>
      <c r="H2297"/>
      <c r="I2297"/>
      <c r="J2297"/>
      <c r="K2297"/>
    </row>
    <row r="2298" spans="1:11" x14ac:dyDescent="0.25">
      <c r="A2298"/>
      <c r="B2298"/>
      <c r="C2298"/>
      <c r="D2298"/>
      <c r="E2298"/>
      <c r="F2298"/>
      <c r="G2298"/>
      <c r="H2298"/>
      <c r="I2298"/>
      <c r="J2298"/>
      <c r="K2298"/>
    </row>
    <row r="2299" spans="1:11" x14ac:dyDescent="0.25">
      <c r="A2299"/>
      <c r="B2299"/>
      <c r="C2299"/>
      <c r="D2299"/>
      <c r="E2299"/>
      <c r="F2299"/>
      <c r="G2299"/>
      <c r="H2299"/>
      <c r="I2299"/>
      <c r="J2299"/>
      <c r="K2299"/>
    </row>
    <row r="2300" spans="1:11" x14ac:dyDescent="0.25">
      <c r="A2300"/>
      <c r="B2300"/>
      <c r="C2300"/>
      <c r="D2300"/>
      <c r="E2300"/>
      <c r="F2300"/>
      <c r="G2300"/>
      <c r="H2300"/>
      <c r="I2300"/>
      <c r="J2300"/>
      <c r="K2300"/>
    </row>
    <row r="2301" spans="1:11" x14ac:dyDescent="0.25">
      <c r="A2301"/>
      <c r="B2301"/>
      <c r="C2301"/>
      <c r="D2301"/>
      <c r="E2301"/>
      <c r="F2301"/>
      <c r="G2301"/>
      <c r="H2301"/>
      <c r="I2301"/>
      <c r="J2301"/>
      <c r="K2301"/>
    </row>
    <row r="2302" spans="1:11" x14ac:dyDescent="0.25">
      <c r="A2302"/>
      <c r="B2302"/>
      <c r="C2302"/>
      <c r="D2302"/>
      <c r="E2302"/>
      <c r="F2302"/>
      <c r="G2302"/>
      <c r="H2302"/>
      <c r="I2302"/>
      <c r="J2302"/>
      <c r="K2302"/>
    </row>
    <row r="2303" spans="1:11" x14ac:dyDescent="0.25">
      <c r="A2303"/>
      <c r="B2303"/>
      <c r="C2303"/>
      <c r="D2303"/>
      <c r="E2303"/>
      <c r="F2303"/>
      <c r="G2303"/>
      <c r="H2303"/>
      <c r="I2303"/>
      <c r="J2303"/>
      <c r="K2303"/>
    </row>
    <row r="2304" spans="1:11" x14ac:dyDescent="0.25">
      <c r="A2304"/>
      <c r="B2304"/>
      <c r="C2304"/>
      <c r="D2304"/>
      <c r="E2304"/>
      <c r="F2304"/>
      <c r="G2304"/>
      <c r="H2304"/>
      <c r="I2304"/>
      <c r="J2304"/>
      <c r="K2304"/>
    </row>
    <row r="2305" spans="1:11" x14ac:dyDescent="0.25">
      <c r="A2305"/>
      <c r="B2305"/>
      <c r="C2305"/>
      <c r="D2305"/>
      <c r="E2305"/>
      <c r="F2305"/>
      <c r="G2305"/>
      <c r="H2305"/>
      <c r="I2305"/>
      <c r="J2305"/>
      <c r="K2305"/>
    </row>
    <row r="2306" spans="1:11" x14ac:dyDescent="0.25">
      <c r="A2306"/>
      <c r="B2306"/>
      <c r="C2306"/>
      <c r="D2306"/>
      <c r="E2306"/>
      <c r="F2306"/>
      <c r="G2306"/>
      <c r="H2306"/>
      <c r="I2306"/>
      <c r="J2306"/>
      <c r="K2306"/>
    </row>
    <row r="2307" spans="1:11" x14ac:dyDescent="0.25">
      <c r="A2307"/>
      <c r="B2307"/>
      <c r="C2307"/>
      <c r="D2307"/>
      <c r="E2307"/>
      <c r="F2307"/>
      <c r="G2307"/>
      <c r="H2307"/>
      <c r="I2307"/>
      <c r="J2307"/>
      <c r="K2307"/>
    </row>
    <row r="2308" spans="1:11" x14ac:dyDescent="0.25">
      <c r="A2308"/>
      <c r="B2308"/>
      <c r="C2308"/>
      <c r="D2308"/>
      <c r="E2308"/>
      <c r="F2308"/>
      <c r="G2308"/>
      <c r="H2308"/>
      <c r="I2308"/>
      <c r="J2308"/>
      <c r="K2308"/>
    </row>
    <row r="2309" spans="1:11" x14ac:dyDescent="0.25">
      <c r="A2309"/>
      <c r="B2309"/>
      <c r="C2309"/>
      <c r="D2309"/>
      <c r="E2309"/>
      <c r="F2309"/>
      <c r="G2309"/>
      <c r="H2309"/>
      <c r="I2309"/>
      <c r="J2309"/>
      <c r="K2309"/>
    </row>
    <row r="2310" spans="1:11" x14ac:dyDescent="0.25">
      <c r="A2310"/>
      <c r="B2310"/>
      <c r="C2310"/>
      <c r="D2310"/>
      <c r="E2310"/>
      <c r="F2310"/>
      <c r="G2310"/>
      <c r="H2310"/>
      <c r="I2310"/>
      <c r="J2310"/>
      <c r="K2310"/>
    </row>
    <row r="2311" spans="1:11" x14ac:dyDescent="0.25">
      <c r="A2311"/>
      <c r="B2311"/>
      <c r="C2311"/>
      <c r="D2311"/>
      <c r="E2311"/>
      <c r="F2311"/>
      <c r="G2311"/>
      <c r="H2311"/>
      <c r="I2311"/>
      <c r="J2311"/>
      <c r="K2311"/>
    </row>
    <row r="2312" spans="1:11" x14ac:dyDescent="0.25">
      <c r="A2312"/>
      <c r="B2312"/>
      <c r="C2312"/>
      <c r="D2312"/>
      <c r="E2312"/>
      <c r="F2312"/>
      <c r="G2312"/>
      <c r="H2312"/>
      <c r="I2312"/>
      <c r="J2312"/>
      <c r="K2312"/>
    </row>
    <row r="2313" spans="1:11" x14ac:dyDescent="0.25">
      <c r="A2313"/>
      <c r="B2313"/>
      <c r="C2313"/>
      <c r="D2313"/>
      <c r="E2313"/>
      <c r="F2313"/>
      <c r="G2313"/>
      <c r="H2313"/>
      <c r="I2313"/>
      <c r="J2313"/>
      <c r="K2313"/>
    </row>
    <row r="2314" spans="1:11" x14ac:dyDescent="0.25">
      <c r="A2314"/>
      <c r="B2314"/>
      <c r="C2314"/>
      <c r="D2314"/>
      <c r="E2314"/>
      <c r="F2314"/>
      <c r="G2314"/>
      <c r="H2314"/>
      <c r="I2314"/>
      <c r="J2314"/>
      <c r="K2314"/>
    </row>
    <row r="2315" spans="1:11" x14ac:dyDescent="0.25">
      <c r="A2315"/>
      <c r="B2315"/>
      <c r="C2315"/>
      <c r="D2315"/>
      <c r="E2315"/>
      <c r="F2315"/>
      <c r="G2315"/>
      <c r="H2315"/>
      <c r="I2315"/>
      <c r="J2315"/>
      <c r="K2315"/>
    </row>
    <row r="2316" spans="1:11" x14ac:dyDescent="0.25">
      <c r="A2316"/>
      <c r="B2316"/>
      <c r="C2316"/>
      <c r="D2316"/>
      <c r="E2316"/>
      <c r="F2316"/>
      <c r="G2316"/>
      <c r="H2316"/>
      <c r="I2316"/>
      <c r="J2316"/>
      <c r="K2316"/>
    </row>
    <row r="2317" spans="1:11" x14ac:dyDescent="0.25">
      <c r="A2317"/>
      <c r="B2317"/>
      <c r="C2317"/>
      <c r="D2317"/>
      <c r="E2317"/>
      <c r="F2317"/>
      <c r="G2317"/>
      <c r="H2317"/>
      <c r="I2317"/>
      <c r="J2317"/>
      <c r="K2317"/>
    </row>
    <row r="2318" spans="1:11" x14ac:dyDescent="0.25">
      <c r="A2318"/>
      <c r="B2318"/>
      <c r="C2318"/>
      <c r="D2318"/>
      <c r="E2318"/>
      <c r="F2318"/>
      <c r="G2318"/>
      <c r="H2318"/>
      <c r="I2318"/>
      <c r="J2318"/>
      <c r="K2318"/>
    </row>
    <row r="2319" spans="1:11" x14ac:dyDescent="0.25">
      <c r="A2319"/>
      <c r="B2319"/>
      <c r="C2319"/>
      <c r="D2319"/>
      <c r="E2319"/>
      <c r="F2319"/>
      <c r="G2319"/>
      <c r="H2319"/>
      <c r="I2319"/>
      <c r="J2319"/>
      <c r="K2319"/>
    </row>
    <row r="2320" spans="1:11" x14ac:dyDescent="0.25">
      <c r="A2320"/>
      <c r="B2320"/>
      <c r="C2320"/>
      <c r="D2320"/>
      <c r="E2320"/>
      <c r="F2320"/>
      <c r="G2320"/>
      <c r="H2320"/>
      <c r="I2320"/>
      <c r="J2320"/>
      <c r="K2320"/>
    </row>
    <row r="2321" spans="1:11" x14ac:dyDescent="0.25">
      <c r="A2321"/>
      <c r="B2321"/>
      <c r="C2321"/>
      <c r="D2321"/>
      <c r="E2321"/>
      <c r="F2321"/>
      <c r="G2321"/>
      <c r="H2321"/>
      <c r="I2321"/>
      <c r="J2321"/>
      <c r="K2321"/>
    </row>
    <row r="2322" spans="1:11" x14ac:dyDescent="0.25">
      <c r="A2322"/>
      <c r="B2322"/>
      <c r="C2322"/>
      <c r="D2322"/>
      <c r="E2322"/>
      <c r="F2322"/>
      <c r="G2322"/>
      <c r="H2322"/>
      <c r="I2322"/>
      <c r="J2322"/>
      <c r="K2322"/>
    </row>
    <row r="2323" spans="1:11" x14ac:dyDescent="0.25">
      <c r="A2323"/>
      <c r="B2323"/>
      <c r="C2323"/>
      <c r="D2323"/>
      <c r="E2323"/>
      <c r="F2323"/>
      <c r="G2323"/>
      <c r="H2323"/>
      <c r="I2323"/>
      <c r="J2323"/>
      <c r="K2323"/>
    </row>
    <row r="2324" spans="1:11" x14ac:dyDescent="0.25">
      <c r="A2324"/>
      <c r="B2324"/>
      <c r="C2324"/>
      <c r="D2324"/>
      <c r="E2324"/>
      <c r="F2324"/>
      <c r="G2324"/>
      <c r="H2324"/>
      <c r="I2324"/>
      <c r="J2324"/>
      <c r="K2324"/>
    </row>
    <row r="2325" spans="1:11" x14ac:dyDescent="0.25">
      <c r="A2325"/>
      <c r="B2325"/>
      <c r="C2325"/>
      <c r="D2325"/>
      <c r="E2325"/>
      <c r="F2325"/>
      <c r="G2325"/>
      <c r="H2325"/>
      <c r="I2325"/>
      <c r="J2325"/>
      <c r="K2325"/>
    </row>
    <row r="2326" spans="1:11" x14ac:dyDescent="0.25">
      <c r="A2326"/>
      <c r="B2326"/>
      <c r="C2326"/>
      <c r="D2326"/>
      <c r="E2326"/>
      <c r="F2326"/>
      <c r="G2326"/>
      <c r="H2326"/>
      <c r="I2326"/>
      <c r="J2326"/>
      <c r="K2326"/>
    </row>
    <row r="2327" spans="1:11" x14ac:dyDescent="0.25">
      <c r="A2327"/>
      <c r="B2327"/>
      <c r="C2327"/>
      <c r="D2327"/>
      <c r="E2327"/>
      <c r="F2327"/>
      <c r="G2327"/>
      <c r="H2327"/>
      <c r="I2327"/>
      <c r="J2327"/>
      <c r="K2327"/>
    </row>
    <row r="2328" spans="1:11" x14ac:dyDescent="0.25">
      <c r="A2328"/>
      <c r="B2328"/>
      <c r="C2328"/>
      <c r="D2328"/>
      <c r="E2328"/>
      <c r="F2328"/>
      <c r="G2328"/>
      <c r="H2328"/>
      <c r="I2328"/>
      <c r="J2328"/>
      <c r="K2328"/>
    </row>
    <row r="2329" spans="1:11" x14ac:dyDescent="0.25">
      <c r="A2329"/>
      <c r="B2329"/>
      <c r="C2329"/>
      <c r="D2329"/>
      <c r="E2329"/>
      <c r="F2329"/>
      <c r="G2329"/>
      <c r="H2329"/>
      <c r="I2329"/>
      <c r="J2329"/>
      <c r="K2329"/>
    </row>
    <row r="2330" spans="1:11" x14ac:dyDescent="0.25">
      <c r="A2330"/>
      <c r="B2330"/>
      <c r="C2330"/>
      <c r="D2330"/>
      <c r="E2330"/>
      <c r="F2330"/>
      <c r="G2330"/>
      <c r="H2330"/>
      <c r="I2330"/>
      <c r="J2330"/>
      <c r="K2330"/>
    </row>
    <row r="2331" spans="1:11" x14ac:dyDescent="0.25">
      <c r="A2331"/>
      <c r="B2331"/>
      <c r="C2331"/>
      <c r="D2331"/>
      <c r="E2331"/>
      <c r="F2331"/>
      <c r="G2331"/>
      <c r="H2331"/>
      <c r="I2331"/>
      <c r="J2331"/>
      <c r="K2331"/>
    </row>
    <row r="2332" spans="1:11" x14ac:dyDescent="0.25">
      <c r="A2332"/>
      <c r="B2332"/>
      <c r="C2332"/>
      <c r="D2332"/>
      <c r="E2332"/>
      <c r="F2332"/>
      <c r="G2332"/>
      <c r="H2332"/>
      <c r="I2332"/>
      <c r="J2332"/>
      <c r="K2332"/>
    </row>
    <row r="2333" spans="1:11" x14ac:dyDescent="0.25">
      <c r="A2333"/>
      <c r="B2333"/>
      <c r="C2333"/>
      <c r="D2333"/>
      <c r="E2333"/>
      <c r="F2333"/>
      <c r="G2333"/>
      <c r="H2333"/>
      <c r="I2333"/>
      <c r="J2333"/>
      <c r="K2333"/>
    </row>
    <row r="2334" spans="1:11" x14ac:dyDescent="0.25">
      <c r="A2334"/>
      <c r="B2334"/>
      <c r="C2334"/>
      <c r="D2334"/>
      <c r="E2334"/>
      <c r="F2334"/>
      <c r="G2334"/>
      <c r="H2334"/>
      <c r="I2334"/>
      <c r="J2334"/>
      <c r="K2334"/>
    </row>
    <row r="2335" spans="1:11" x14ac:dyDescent="0.25">
      <c r="A2335"/>
      <c r="B2335"/>
      <c r="C2335"/>
      <c r="D2335"/>
      <c r="E2335"/>
      <c r="F2335"/>
      <c r="G2335"/>
      <c r="H2335"/>
      <c r="I2335"/>
      <c r="J2335"/>
      <c r="K2335"/>
    </row>
    <row r="2336" spans="1:11" x14ac:dyDescent="0.25">
      <c r="A2336"/>
      <c r="B2336"/>
      <c r="C2336"/>
      <c r="D2336"/>
      <c r="E2336"/>
      <c r="F2336"/>
      <c r="G2336"/>
      <c r="H2336"/>
      <c r="I2336"/>
      <c r="J2336"/>
      <c r="K2336"/>
    </row>
    <row r="2337" spans="1:11" x14ac:dyDescent="0.25">
      <c r="A2337"/>
      <c r="B2337"/>
      <c r="C2337"/>
      <c r="D2337"/>
      <c r="E2337"/>
      <c r="F2337"/>
      <c r="G2337"/>
      <c r="H2337"/>
      <c r="I2337"/>
      <c r="J2337"/>
      <c r="K2337"/>
    </row>
    <row r="2338" spans="1:11" x14ac:dyDescent="0.25">
      <c r="A2338"/>
      <c r="B2338"/>
      <c r="C2338"/>
      <c r="D2338"/>
      <c r="E2338"/>
      <c r="F2338"/>
      <c r="G2338"/>
      <c r="H2338"/>
      <c r="I2338"/>
      <c r="J2338"/>
      <c r="K2338"/>
    </row>
    <row r="2339" spans="1:11" x14ac:dyDescent="0.25">
      <c r="A2339"/>
      <c r="B2339"/>
      <c r="C2339"/>
      <c r="D2339"/>
      <c r="E2339"/>
      <c r="F2339"/>
      <c r="G2339"/>
      <c r="H2339"/>
      <c r="I2339"/>
      <c r="J2339"/>
      <c r="K2339"/>
    </row>
    <row r="2340" spans="1:11" x14ac:dyDescent="0.25">
      <c r="A2340"/>
      <c r="B2340"/>
      <c r="C2340"/>
      <c r="D2340"/>
      <c r="E2340"/>
      <c r="F2340"/>
      <c r="G2340"/>
      <c r="H2340"/>
      <c r="I2340"/>
      <c r="J2340"/>
      <c r="K2340"/>
    </row>
    <row r="2341" spans="1:11" x14ac:dyDescent="0.25">
      <c r="A2341"/>
      <c r="B2341"/>
      <c r="C2341"/>
      <c r="D2341"/>
      <c r="E2341"/>
      <c r="F2341"/>
      <c r="G2341"/>
      <c r="H2341"/>
      <c r="I2341"/>
      <c r="J2341"/>
      <c r="K2341"/>
    </row>
    <row r="2342" spans="1:11" x14ac:dyDescent="0.25">
      <c r="A2342"/>
      <c r="B2342"/>
      <c r="C2342"/>
      <c r="D2342"/>
      <c r="E2342"/>
      <c r="F2342"/>
      <c r="G2342"/>
      <c r="H2342"/>
      <c r="I2342"/>
      <c r="J2342"/>
      <c r="K2342"/>
    </row>
    <row r="2343" spans="1:11" x14ac:dyDescent="0.25">
      <c r="A2343"/>
      <c r="B2343"/>
      <c r="C2343"/>
      <c r="D2343"/>
      <c r="E2343"/>
      <c r="F2343"/>
      <c r="G2343"/>
      <c r="H2343"/>
      <c r="I2343"/>
      <c r="J2343"/>
      <c r="K2343"/>
    </row>
    <row r="2344" spans="1:11" x14ac:dyDescent="0.25">
      <c r="A2344"/>
      <c r="B2344"/>
      <c r="C2344"/>
      <c r="D2344"/>
      <c r="E2344"/>
      <c r="F2344"/>
      <c r="G2344"/>
      <c r="H2344"/>
      <c r="I2344"/>
      <c r="J2344"/>
      <c r="K2344"/>
    </row>
    <row r="2345" spans="1:11" x14ac:dyDescent="0.25">
      <c r="A2345"/>
      <c r="B2345"/>
      <c r="C2345"/>
      <c r="D2345"/>
      <c r="E2345"/>
      <c r="F2345"/>
      <c r="G2345"/>
      <c r="H2345"/>
      <c r="I2345"/>
      <c r="J2345"/>
      <c r="K2345"/>
    </row>
    <row r="2346" spans="1:11" x14ac:dyDescent="0.25">
      <c r="A2346"/>
      <c r="B2346"/>
      <c r="C2346"/>
      <c r="D2346"/>
      <c r="E2346"/>
      <c r="F2346"/>
      <c r="G2346"/>
      <c r="H2346"/>
      <c r="I2346"/>
      <c r="J2346"/>
      <c r="K2346"/>
    </row>
    <row r="2347" spans="1:11" x14ac:dyDescent="0.25">
      <c r="A2347"/>
      <c r="B2347"/>
      <c r="C2347"/>
      <c r="D2347"/>
      <c r="E2347"/>
      <c r="F2347"/>
      <c r="G2347"/>
      <c r="H2347"/>
      <c r="I2347"/>
      <c r="J2347"/>
      <c r="K2347"/>
    </row>
    <row r="2348" spans="1:11" x14ac:dyDescent="0.25">
      <c r="A2348"/>
      <c r="B2348"/>
      <c r="C2348"/>
      <c r="D2348"/>
      <c r="E2348"/>
      <c r="F2348"/>
      <c r="G2348"/>
      <c r="H2348"/>
      <c r="I2348"/>
      <c r="J2348"/>
      <c r="K2348"/>
    </row>
    <row r="2349" spans="1:11" x14ac:dyDescent="0.25">
      <c r="A2349"/>
      <c r="B2349"/>
      <c r="C2349"/>
      <c r="D2349"/>
      <c r="E2349"/>
      <c r="F2349"/>
      <c r="G2349"/>
      <c r="H2349"/>
      <c r="I2349"/>
      <c r="J2349"/>
      <c r="K2349"/>
    </row>
    <row r="2350" spans="1:11" x14ac:dyDescent="0.25">
      <c r="A2350"/>
      <c r="B2350"/>
      <c r="C2350"/>
      <c r="D2350"/>
      <c r="E2350"/>
      <c r="F2350"/>
      <c r="G2350"/>
      <c r="H2350"/>
      <c r="I2350"/>
      <c r="J2350"/>
      <c r="K2350"/>
    </row>
    <row r="2351" spans="1:11" x14ac:dyDescent="0.25">
      <c r="A2351"/>
      <c r="B2351"/>
      <c r="C2351"/>
      <c r="D2351"/>
      <c r="E2351"/>
      <c r="F2351"/>
      <c r="G2351"/>
      <c r="H2351"/>
      <c r="I2351"/>
      <c r="J2351"/>
      <c r="K2351"/>
    </row>
    <row r="2352" spans="1:11" x14ac:dyDescent="0.25">
      <c r="A2352"/>
      <c r="B2352"/>
      <c r="C2352"/>
      <c r="D2352"/>
      <c r="E2352"/>
      <c r="F2352"/>
      <c r="G2352"/>
      <c r="H2352"/>
      <c r="I2352"/>
      <c r="J2352"/>
      <c r="K2352"/>
    </row>
    <row r="2353" spans="1:11" x14ac:dyDescent="0.25">
      <c r="A2353"/>
      <c r="B2353"/>
      <c r="C2353"/>
      <c r="D2353"/>
      <c r="E2353"/>
      <c r="F2353"/>
      <c r="G2353"/>
      <c r="H2353"/>
      <c r="I2353"/>
      <c r="J2353"/>
      <c r="K2353"/>
    </row>
    <row r="2354" spans="1:11" x14ac:dyDescent="0.25">
      <c r="A2354"/>
      <c r="B2354"/>
      <c r="C2354"/>
      <c r="D2354"/>
      <c r="E2354"/>
      <c r="F2354"/>
      <c r="G2354"/>
      <c r="H2354"/>
      <c r="I2354"/>
      <c r="J2354"/>
      <c r="K2354"/>
    </row>
    <row r="2355" spans="1:11" x14ac:dyDescent="0.25">
      <c r="A2355"/>
      <c r="B2355"/>
      <c r="C2355"/>
      <c r="D2355"/>
      <c r="E2355"/>
      <c r="F2355"/>
      <c r="G2355"/>
      <c r="H2355"/>
      <c r="I2355"/>
      <c r="J2355"/>
      <c r="K2355"/>
    </row>
    <row r="2356" spans="1:11" x14ac:dyDescent="0.25">
      <c r="A2356"/>
      <c r="B2356"/>
      <c r="C2356"/>
      <c r="D2356"/>
      <c r="E2356"/>
      <c r="F2356"/>
      <c r="G2356"/>
      <c r="H2356"/>
      <c r="I2356"/>
      <c r="J2356"/>
      <c r="K2356"/>
    </row>
    <row r="2357" spans="1:11" x14ac:dyDescent="0.25">
      <c r="A2357"/>
      <c r="B2357"/>
      <c r="C2357"/>
      <c r="D2357"/>
      <c r="E2357"/>
      <c r="F2357"/>
      <c r="G2357"/>
      <c r="H2357"/>
      <c r="I2357"/>
      <c r="J2357"/>
      <c r="K2357"/>
    </row>
    <row r="2358" spans="1:11" x14ac:dyDescent="0.25">
      <c r="A2358"/>
      <c r="B2358"/>
      <c r="C2358"/>
      <c r="D2358"/>
      <c r="E2358"/>
      <c r="F2358"/>
      <c r="G2358"/>
      <c r="H2358"/>
      <c r="I2358"/>
      <c r="J2358"/>
      <c r="K2358"/>
    </row>
    <row r="2359" spans="1:11" x14ac:dyDescent="0.25">
      <c r="A2359"/>
      <c r="B2359"/>
      <c r="C2359"/>
      <c r="D2359"/>
      <c r="E2359"/>
      <c r="F2359"/>
      <c r="G2359"/>
      <c r="H2359"/>
      <c r="I2359"/>
      <c r="J2359"/>
      <c r="K2359"/>
    </row>
    <row r="2360" spans="1:11" x14ac:dyDescent="0.25">
      <c r="A2360"/>
      <c r="B2360"/>
      <c r="C2360"/>
      <c r="D2360"/>
      <c r="E2360"/>
      <c r="F2360"/>
      <c r="G2360"/>
      <c r="H2360"/>
      <c r="I2360"/>
      <c r="J2360"/>
      <c r="K2360"/>
    </row>
    <row r="2361" spans="1:11" x14ac:dyDescent="0.25">
      <c r="A2361"/>
      <c r="B2361"/>
      <c r="C2361"/>
      <c r="D2361"/>
      <c r="E2361"/>
      <c r="F2361"/>
      <c r="G2361"/>
      <c r="H2361"/>
      <c r="I2361"/>
      <c r="J2361"/>
      <c r="K2361"/>
    </row>
    <row r="2362" spans="1:11" x14ac:dyDescent="0.25">
      <c r="A2362"/>
      <c r="B2362"/>
      <c r="C2362"/>
      <c r="D2362"/>
      <c r="E2362"/>
      <c r="F2362"/>
      <c r="G2362"/>
      <c r="H2362"/>
      <c r="I2362"/>
      <c r="J2362"/>
      <c r="K2362"/>
    </row>
    <row r="2363" spans="1:11" x14ac:dyDescent="0.25">
      <c r="A2363"/>
      <c r="B2363"/>
      <c r="C2363"/>
      <c r="D2363"/>
      <c r="E2363"/>
      <c r="F2363"/>
      <c r="G2363"/>
      <c r="H2363"/>
      <c r="I2363"/>
      <c r="J2363"/>
      <c r="K2363"/>
    </row>
    <row r="2364" spans="1:11" x14ac:dyDescent="0.25">
      <c r="A2364"/>
      <c r="B2364"/>
      <c r="C2364"/>
      <c r="D2364"/>
      <c r="E2364"/>
      <c r="F2364"/>
      <c r="G2364"/>
      <c r="H2364"/>
      <c r="I2364"/>
      <c r="J2364"/>
      <c r="K2364"/>
    </row>
    <row r="2365" spans="1:11" x14ac:dyDescent="0.25">
      <c r="A2365"/>
      <c r="B2365"/>
      <c r="C2365"/>
      <c r="D2365"/>
      <c r="E2365"/>
      <c r="F2365"/>
      <c r="G2365"/>
      <c r="H2365"/>
      <c r="I2365"/>
      <c r="J2365"/>
      <c r="K2365"/>
    </row>
    <row r="2366" spans="1:11" x14ac:dyDescent="0.25">
      <c r="A2366"/>
      <c r="B2366"/>
      <c r="C2366"/>
      <c r="D2366"/>
      <c r="E2366"/>
      <c r="F2366"/>
      <c r="G2366"/>
      <c r="H2366"/>
      <c r="I2366"/>
      <c r="J2366"/>
      <c r="K2366"/>
    </row>
    <row r="2367" spans="1:11" x14ac:dyDescent="0.25">
      <c r="A2367"/>
      <c r="B2367"/>
      <c r="C2367"/>
      <c r="D2367"/>
      <c r="E2367"/>
      <c r="F2367"/>
      <c r="G2367"/>
      <c r="H2367"/>
      <c r="I2367"/>
      <c r="J2367"/>
      <c r="K2367"/>
    </row>
    <row r="2368" spans="1:11" x14ac:dyDescent="0.25">
      <c r="A2368"/>
      <c r="B2368"/>
      <c r="C2368"/>
      <c r="D2368"/>
      <c r="E2368"/>
      <c r="F2368"/>
      <c r="G2368"/>
      <c r="H2368"/>
      <c r="I2368"/>
      <c r="J2368"/>
      <c r="K2368"/>
    </row>
    <row r="2369" spans="1:11" x14ac:dyDescent="0.25">
      <c r="A2369"/>
      <c r="B2369"/>
      <c r="C2369"/>
      <c r="D2369"/>
      <c r="E2369"/>
      <c r="F2369"/>
      <c r="G2369"/>
      <c r="H2369"/>
      <c r="I2369"/>
      <c r="J2369"/>
      <c r="K2369"/>
    </row>
    <row r="2370" spans="1:11" x14ac:dyDescent="0.25">
      <c r="A2370"/>
      <c r="B2370"/>
      <c r="C2370"/>
      <c r="D2370"/>
      <c r="E2370"/>
      <c r="F2370"/>
      <c r="G2370"/>
      <c r="H2370"/>
      <c r="I2370"/>
      <c r="J2370"/>
      <c r="K2370"/>
    </row>
    <row r="2371" spans="1:11" x14ac:dyDescent="0.25">
      <c r="A2371"/>
      <c r="B2371"/>
      <c r="C2371"/>
      <c r="D2371"/>
      <c r="E2371"/>
      <c r="F2371"/>
      <c r="G2371"/>
      <c r="H2371"/>
      <c r="I2371"/>
      <c r="J2371"/>
      <c r="K2371"/>
    </row>
    <row r="2372" spans="1:11" x14ac:dyDescent="0.25">
      <c r="A2372"/>
      <c r="B2372"/>
      <c r="C2372"/>
      <c r="D2372"/>
      <c r="E2372"/>
      <c r="F2372"/>
      <c r="G2372"/>
      <c r="H2372"/>
      <c r="I2372"/>
      <c r="J2372"/>
      <c r="K2372"/>
    </row>
    <row r="2373" spans="1:11" x14ac:dyDescent="0.25">
      <c r="A2373"/>
      <c r="B2373"/>
      <c r="C2373"/>
      <c r="D2373"/>
      <c r="E2373"/>
      <c r="F2373"/>
      <c r="G2373"/>
      <c r="H2373"/>
      <c r="I2373"/>
      <c r="J2373"/>
      <c r="K2373"/>
    </row>
    <row r="2374" spans="1:11" x14ac:dyDescent="0.25">
      <c r="A2374"/>
      <c r="B2374"/>
      <c r="C2374"/>
      <c r="D2374"/>
      <c r="E2374"/>
      <c r="F2374"/>
      <c r="G2374"/>
      <c r="H2374"/>
      <c r="I2374"/>
      <c r="J2374"/>
      <c r="K2374"/>
    </row>
    <row r="2375" spans="1:11" x14ac:dyDescent="0.25">
      <c r="A2375"/>
      <c r="B2375"/>
      <c r="C2375"/>
      <c r="D2375"/>
      <c r="E2375"/>
      <c r="F2375"/>
      <c r="G2375"/>
      <c r="H2375"/>
      <c r="I2375"/>
      <c r="J2375"/>
      <c r="K2375"/>
    </row>
    <row r="2376" spans="1:11" x14ac:dyDescent="0.25">
      <c r="A2376"/>
      <c r="B2376"/>
      <c r="C2376"/>
      <c r="D2376"/>
      <c r="E2376"/>
      <c r="F2376"/>
      <c r="G2376"/>
      <c r="H2376"/>
      <c r="I2376"/>
      <c r="J2376"/>
      <c r="K2376"/>
    </row>
    <row r="2377" spans="1:11" x14ac:dyDescent="0.25">
      <c r="A2377"/>
      <c r="B2377"/>
      <c r="C2377"/>
      <c r="D2377"/>
      <c r="E2377"/>
      <c r="F2377"/>
      <c r="G2377"/>
      <c r="H2377"/>
      <c r="I2377"/>
      <c r="J2377"/>
      <c r="K2377"/>
    </row>
    <row r="2378" spans="1:11" x14ac:dyDescent="0.25">
      <c r="A2378"/>
      <c r="B2378"/>
      <c r="C2378"/>
      <c r="D2378"/>
      <c r="E2378"/>
      <c r="F2378"/>
      <c r="G2378"/>
      <c r="H2378"/>
      <c r="I2378"/>
      <c r="J2378"/>
      <c r="K2378"/>
    </row>
    <row r="2379" spans="1:11" x14ac:dyDescent="0.25">
      <c r="A2379"/>
      <c r="B2379"/>
      <c r="C2379"/>
      <c r="D2379"/>
      <c r="E2379"/>
      <c r="F2379"/>
      <c r="G2379"/>
      <c r="H2379"/>
      <c r="I2379"/>
      <c r="J2379"/>
      <c r="K2379"/>
    </row>
    <row r="2380" spans="1:11" x14ac:dyDescent="0.25">
      <c r="A2380"/>
      <c r="B2380"/>
      <c r="C2380"/>
      <c r="D2380"/>
      <c r="E2380"/>
      <c r="F2380"/>
      <c r="G2380"/>
      <c r="H2380"/>
      <c r="I2380"/>
      <c r="J2380"/>
      <c r="K2380"/>
    </row>
    <row r="2381" spans="1:11" x14ac:dyDescent="0.25">
      <c r="A2381"/>
      <c r="B2381"/>
      <c r="C2381"/>
      <c r="D2381"/>
      <c r="E2381"/>
      <c r="F2381"/>
      <c r="G2381"/>
      <c r="H2381"/>
      <c r="I2381"/>
      <c r="J2381"/>
      <c r="K2381"/>
    </row>
    <row r="2382" spans="1:11" x14ac:dyDescent="0.25">
      <c r="A2382"/>
      <c r="B2382"/>
      <c r="C2382"/>
      <c r="D2382"/>
      <c r="E2382"/>
      <c r="F2382"/>
      <c r="G2382"/>
      <c r="H2382"/>
      <c r="I2382"/>
      <c r="J2382"/>
      <c r="K2382"/>
    </row>
    <row r="2383" spans="1:11" x14ac:dyDescent="0.25">
      <c r="A2383"/>
      <c r="B2383"/>
      <c r="C2383"/>
      <c r="D2383"/>
      <c r="E2383"/>
      <c r="F2383"/>
      <c r="G2383"/>
      <c r="H2383"/>
      <c r="I2383"/>
      <c r="J2383"/>
      <c r="K2383"/>
    </row>
    <row r="2384" spans="1:11" x14ac:dyDescent="0.25">
      <c r="A2384"/>
      <c r="B2384"/>
      <c r="C2384"/>
      <c r="D2384"/>
      <c r="E2384"/>
      <c r="F2384"/>
      <c r="G2384"/>
      <c r="H2384"/>
      <c r="I2384"/>
      <c r="J2384"/>
      <c r="K2384"/>
    </row>
    <row r="2385" spans="1:11" x14ac:dyDescent="0.25">
      <c r="A2385"/>
      <c r="B2385"/>
      <c r="C2385"/>
      <c r="D2385"/>
      <c r="E2385"/>
      <c r="F2385"/>
      <c r="G2385"/>
      <c r="H2385"/>
      <c r="I2385"/>
      <c r="J2385"/>
      <c r="K2385"/>
    </row>
    <row r="2386" spans="1:11" x14ac:dyDescent="0.25">
      <c r="A2386"/>
      <c r="B2386"/>
      <c r="C2386"/>
      <c r="D2386"/>
      <c r="E2386"/>
      <c r="F2386"/>
      <c r="G2386"/>
      <c r="H2386"/>
      <c r="I2386"/>
      <c r="J2386"/>
      <c r="K2386"/>
    </row>
    <row r="2387" spans="1:11" x14ac:dyDescent="0.25">
      <c r="A2387"/>
      <c r="B2387"/>
      <c r="C2387"/>
      <c r="D2387"/>
      <c r="E2387"/>
      <c r="F2387"/>
      <c r="G2387"/>
      <c r="H2387"/>
      <c r="I2387"/>
      <c r="J2387"/>
      <c r="K2387"/>
    </row>
    <row r="2388" spans="1:11" x14ac:dyDescent="0.25">
      <c r="A2388"/>
      <c r="B2388"/>
      <c r="C2388"/>
      <c r="D2388"/>
      <c r="E2388"/>
      <c r="F2388"/>
      <c r="G2388"/>
      <c r="H2388"/>
      <c r="I2388"/>
      <c r="J2388"/>
      <c r="K2388"/>
    </row>
    <row r="2389" spans="1:11" x14ac:dyDescent="0.25">
      <c r="A2389"/>
      <c r="B2389"/>
      <c r="C2389"/>
      <c r="D2389"/>
      <c r="E2389"/>
      <c r="F2389"/>
      <c r="G2389"/>
      <c r="H2389"/>
      <c r="I2389"/>
      <c r="J2389"/>
      <c r="K2389"/>
    </row>
    <row r="2390" spans="1:11" x14ac:dyDescent="0.25">
      <c r="A2390"/>
      <c r="B2390"/>
      <c r="C2390"/>
      <c r="D2390"/>
      <c r="E2390"/>
      <c r="F2390"/>
      <c r="G2390"/>
      <c r="H2390"/>
      <c r="I2390"/>
      <c r="J2390"/>
      <c r="K2390"/>
    </row>
    <row r="2391" spans="1:11" x14ac:dyDescent="0.25">
      <c r="A2391"/>
      <c r="B2391"/>
      <c r="C2391"/>
      <c r="D2391"/>
      <c r="E2391"/>
      <c r="F2391"/>
      <c r="G2391"/>
      <c r="H2391"/>
      <c r="I2391"/>
      <c r="J2391"/>
      <c r="K2391"/>
    </row>
    <row r="2392" spans="1:11" x14ac:dyDescent="0.25">
      <c r="A2392"/>
      <c r="B2392"/>
      <c r="C2392"/>
      <c r="D2392"/>
      <c r="E2392"/>
      <c r="F2392"/>
      <c r="G2392"/>
      <c r="H2392"/>
      <c r="I2392"/>
      <c r="J2392"/>
      <c r="K2392"/>
    </row>
    <row r="2393" spans="1:11" x14ac:dyDescent="0.25">
      <c r="A2393"/>
      <c r="B2393"/>
      <c r="C2393"/>
      <c r="D2393"/>
      <c r="E2393"/>
      <c r="F2393"/>
      <c r="G2393"/>
      <c r="H2393"/>
      <c r="I2393"/>
      <c r="J2393"/>
      <c r="K2393"/>
    </row>
    <row r="2394" spans="1:11" x14ac:dyDescent="0.25">
      <c r="A2394"/>
      <c r="B2394"/>
      <c r="C2394"/>
      <c r="D2394"/>
      <c r="E2394"/>
      <c r="F2394"/>
      <c r="G2394"/>
      <c r="H2394"/>
      <c r="I2394"/>
      <c r="J2394"/>
      <c r="K2394"/>
    </row>
    <row r="2395" spans="1:11" x14ac:dyDescent="0.25">
      <c r="A2395"/>
      <c r="B2395"/>
      <c r="C2395"/>
      <c r="D2395"/>
      <c r="E2395"/>
      <c r="F2395"/>
      <c r="G2395"/>
      <c r="H2395"/>
      <c r="I2395"/>
      <c r="J2395"/>
      <c r="K2395"/>
    </row>
    <row r="2396" spans="1:11" x14ac:dyDescent="0.25">
      <c r="A2396"/>
      <c r="B2396"/>
      <c r="C2396"/>
      <c r="D2396"/>
      <c r="E2396"/>
      <c r="F2396"/>
      <c r="G2396"/>
      <c r="H2396"/>
      <c r="I2396"/>
      <c r="J2396"/>
      <c r="K2396"/>
    </row>
    <row r="2397" spans="1:11" x14ac:dyDescent="0.25">
      <c r="A2397"/>
      <c r="B2397"/>
      <c r="C2397"/>
      <c r="D2397"/>
      <c r="E2397"/>
      <c r="F2397"/>
      <c r="G2397"/>
      <c r="H2397"/>
      <c r="I2397"/>
      <c r="J2397"/>
      <c r="K2397"/>
    </row>
    <row r="2398" spans="1:11" x14ac:dyDescent="0.25">
      <c r="A2398"/>
      <c r="B2398"/>
      <c r="C2398"/>
      <c r="D2398"/>
      <c r="E2398"/>
      <c r="F2398"/>
      <c r="G2398"/>
      <c r="H2398"/>
      <c r="I2398"/>
      <c r="J2398"/>
      <c r="K2398"/>
    </row>
    <row r="2399" spans="1:11" x14ac:dyDescent="0.25">
      <c r="A2399"/>
      <c r="B2399"/>
      <c r="C2399"/>
      <c r="D2399"/>
      <c r="E2399"/>
      <c r="F2399"/>
      <c r="G2399"/>
      <c r="H2399"/>
      <c r="I2399"/>
      <c r="J2399"/>
      <c r="K2399"/>
    </row>
    <row r="2400" spans="1:11" x14ac:dyDescent="0.25">
      <c r="A2400"/>
      <c r="B2400"/>
      <c r="C2400"/>
      <c r="D2400"/>
      <c r="E2400"/>
      <c r="F2400"/>
      <c r="G2400"/>
      <c r="H2400"/>
      <c r="I2400"/>
      <c r="J2400"/>
      <c r="K2400"/>
    </row>
    <row r="2401" spans="1:11" x14ac:dyDescent="0.25">
      <c r="A2401"/>
      <c r="B2401"/>
      <c r="C2401"/>
      <c r="D2401"/>
      <c r="E2401"/>
      <c r="F2401"/>
      <c r="G2401"/>
      <c r="H2401"/>
      <c r="I2401"/>
      <c r="J2401"/>
      <c r="K2401"/>
    </row>
    <row r="2402" spans="1:11" x14ac:dyDescent="0.25">
      <c r="A2402"/>
      <c r="B2402"/>
      <c r="C2402"/>
      <c r="D2402"/>
      <c r="E2402"/>
      <c r="F2402"/>
      <c r="G2402"/>
      <c r="H2402"/>
      <c r="I2402"/>
      <c r="J2402"/>
      <c r="K2402"/>
    </row>
    <row r="2403" spans="1:11" x14ac:dyDescent="0.25">
      <c r="A2403"/>
      <c r="B2403"/>
      <c r="C2403"/>
      <c r="D2403"/>
      <c r="E2403"/>
      <c r="F2403"/>
      <c r="G2403"/>
      <c r="H2403"/>
      <c r="I2403"/>
      <c r="J2403"/>
      <c r="K2403"/>
    </row>
    <row r="2404" spans="1:11" x14ac:dyDescent="0.25">
      <c r="A2404"/>
      <c r="B2404"/>
      <c r="C2404"/>
      <c r="D2404"/>
      <c r="E2404"/>
      <c r="F2404"/>
      <c r="G2404"/>
      <c r="H2404"/>
      <c r="I2404"/>
      <c r="J2404"/>
      <c r="K2404"/>
    </row>
    <row r="2405" spans="1:11" x14ac:dyDescent="0.25">
      <c r="A2405"/>
      <c r="B2405"/>
      <c r="C2405"/>
      <c r="D2405"/>
      <c r="E2405"/>
      <c r="F2405"/>
      <c r="G2405"/>
      <c r="H2405"/>
      <c r="I2405"/>
      <c r="J2405"/>
      <c r="K2405"/>
    </row>
    <row r="2406" spans="1:11" x14ac:dyDescent="0.25">
      <c r="A2406"/>
      <c r="B2406"/>
      <c r="C2406"/>
      <c r="D2406"/>
      <c r="E2406"/>
      <c r="F2406"/>
      <c r="G2406"/>
      <c r="H2406"/>
      <c r="I2406"/>
      <c r="J2406"/>
      <c r="K2406"/>
    </row>
    <row r="2407" spans="1:11" x14ac:dyDescent="0.25">
      <c r="A2407"/>
      <c r="B2407"/>
      <c r="C2407"/>
      <c r="D2407"/>
      <c r="E2407"/>
      <c r="F2407"/>
      <c r="G2407"/>
      <c r="H2407"/>
      <c r="I2407"/>
      <c r="J2407"/>
      <c r="K2407"/>
    </row>
    <row r="2408" spans="1:11" x14ac:dyDescent="0.25">
      <c r="A2408"/>
      <c r="B2408"/>
      <c r="C2408"/>
      <c r="D2408"/>
      <c r="E2408"/>
      <c r="F2408"/>
      <c r="G2408"/>
      <c r="H2408"/>
      <c r="I2408"/>
      <c r="J2408"/>
      <c r="K2408"/>
    </row>
    <row r="2409" spans="1:11" x14ac:dyDescent="0.25">
      <c r="A2409"/>
      <c r="B2409"/>
      <c r="C2409"/>
      <c r="D2409"/>
      <c r="E2409"/>
      <c r="F2409"/>
      <c r="G2409"/>
      <c r="H2409"/>
      <c r="I2409"/>
      <c r="J2409"/>
      <c r="K2409"/>
    </row>
    <row r="2410" spans="1:11" x14ac:dyDescent="0.25">
      <c r="A2410"/>
      <c r="B2410"/>
      <c r="C2410"/>
      <c r="D2410"/>
      <c r="E2410"/>
      <c r="F2410"/>
      <c r="G2410"/>
      <c r="H2410"/>
      <c r="I2410"/>
      <c r="J2410"/>
      <c r="K2410"/>
    </row>
    <row r="2411" spans="1:11" x14ac:dyDescent="0.25">
      <c r="A2411"/>
      <c r="B2411"/>
      <c r="C2411"/>
      <c r="D2411"/>
      <c r="E2411"/>
      <c r="F2411"/>
      <c r="G2411"/>
      <c r="H2411"/>
      <c r="I2411"/>
      <c r="J2411"/>
      <c r="K2411"/>
    </row>
    <row r="2412" spans="1:11" x14ac:dyDescent="0.25">
      <c r="A2412"/>
      <c r="B2412"/>
      <c r="C2412"/>
      <c r="D2412"/>
      <c r="E2412"/>
      <c r="F2412"/>
      <c r="G2412"/>
      <c r="H2412"/>
      <c r="I2412"/>
      <c r="J2412"/>
      <c r="K2412"/>
    </row>
    <row r="2413" spans="1:11" x14ac:dyDescent="0.25">
      <c r="A2413"/>
      <c r="B2413"/>
      <c r="C2413"/>
      <c r="D2413"/>
      <c r="E2413"/>
      <c r="F2413"/>
      <c r="G2413"/>
      <c r="H2413"/>
      <c r="I2413"/>
      <c r="J2413"/>
      <c r="K2413"/>
    </row>
    <row r="2414" spans="1:11" x14ac:dyDescent="0.25">
      <c r="A2414"/>
      <c r="B2414"/>
      <c r="C2414"/>
      <c r="D2414"/>
      <c r="E2414"/>
      <c r="F2414"/>
      <c r="G2414"/>
      <c r="H2414"/>
      <c r="I2414"/>
      <c r="J2414"/>
      <c r="K2414"/>
    </row>
    <row r="2415" spans="1:11" x14ac:dyDescent="0.25">
      <c r="A2415"/>
      <c r="B2415"/>
      <c r="C2415"/>
      <c r="D2415"/>
      <c r="E2415"/>
      <c r="F2415"/>
      <c r="G2415"/>
      <c r="H2415"/>
      <c r="I2415"/>
      <c r="J2415"/>
      <c r="K2415"/>
    </row>
    <row r="2416" spans="1:11" x14ac:dyDescent="0.25">
      <c r="A2416"/>
      <c r="B2416"/>
      <c r="C2416"/>
      <c r="D2416"/>
      <c r="E2416"/>
      <c r="F2416"/>
      <c r="G2416"/>
      <c r="H2416"/>
      <c r="I2416"/>
      <c r="J2416"/>
      <c r="K2416"/>
    </row>
    <row r="2417" spans="1:11" x14ac:dyDescent="0.25">
      <c r="A2417"/>
      <c r="B2417"/>
      <c r="C2417"/>
      <c r="D2417"/>
      <c r="E2417"/>
      <c r="F2417"/>
      <c r="G2417"/>
      <c r="H2417"/>
      <c r="I2417"/>
      <c r="J2417"/>
      <c r="K2417"/>
    </row>
    <row r="2418" spans="1:11" x14ac:dyDescent="0.25">
      <c r="A2418"/>
      <c r="B2418"/>
      <c r="C2418"/>
      <c r="D2418"/>
      <c r="E2418"/>
      <c r="F2418"/>
      <c r="G2418"/>
      <c r="H2418"/>
      <c r="I2418"/>
      <c r="J2418"/>
      <c r="K2418"/>
    </row>
    <row r="2419" spans="1:11" x14ac:dyDescent="0.25">
      <c r="A2419"/>
      <c r="B2419"/>
      <c r="C2419"/>
      <c r="D2419"/>
      <c r="E2419"/>
      <c r="F2419"/>
      <c r="G2419"/>
      <c r="H2419"/>
      <c r="I2419"/>
      <c r="J2419"/>
      <c r="K2419"/>
    </row>
    <row r="2420" spans="1:11" x14ac:dyDescent="0.25">
      <c r="A2420"/>
      <c r="B2420"/>
      <c r="C2420"/>
      <c r="D2420"/>
      <c r="E2420"/>
      <c r="F2420"/>
      <c r="G2420"/>
      <c r="H2420"/>
      <c r="I2420"/>
      <c r="J2420"/>
      <c r="K2420"/>
    </row>
    <row r="2421" spans="1:11" x14ac:dyDescent="0.25">
      <c r="A2421"/>
      <c r="B2421"/>
      <c r="C2421"/>
      <c r="D2421"/>
      <c r="E2421"/>
      <c r="F2421"/>
      <c r="G2421"/>
      <c r="H2421"/>
      <c r="I2421"/>
      <c r="J2421"/>
      <c r="K2421"/>
    </row>
    <row r="2422" spans="1:11" x14ac:dyDescent="0.25">
      <c r="A2422"/>
      <c r="B2422"/>
      <c r="C2422"/>
      <c r="D2422"/>
      <c r="E2422"/>
      <c r="F2422"/>
      <c r="G2422"/>
      <c r="H2422"/>
      <c r="I2422"/>
      <c r="J2422"/>
      <c r="K2422"/>
    </row>
    <row r="2423" spans="1:11" x14ac:dyDescent="0.25">
      <c r="A2423"/>
      <c r="B2423"/>
      <c r="C2423"/>
      <c r="D2423"/>
      <c r="E2423"/>
      <c r="F2423"/>
      <c r="G2423"/>
      <c r="H2423"/>
      <c r="I2423"/>
      <c r="J2423"/>
      <c r="K2423"/>
    </row>
    <row r="2424" spans="1:11" x14ac:dyDescent="0.25">
      <c r="A2424"/>
      <c r="B2424"/>
      <c r="C2424"/>
      <c r="D2424"/>
      <c r="E2424"/>
      <c r="F2424"/>
      <c r="G2424"/>
      <c r="H2424"/>
      <c r="I2424"/>
      <c r="J2424"/>
      <c r="K2424"/>
    </row>
    <row r="2425" spans="1:11" x14ac:dyDescent="0.25">
      <c r="A2425"/>
      <c r="B2425"/>
      <c r="C2425"/>
      <c r="D2425"/>
      <c r="E2425"/>
      <c r="F2425"/>
      <c r="G2425"/>
      <c r="H2425"/>
      <c r="I2425"/>
      <c r="J2425"/>
      <c r="K2425"/>
    </row>
    <row r="2426" spans="1:11" x14ac:dyDescent="0.25">
      <c r="A2426"/>
      <c r="B2426"/>
      <c r="C2426"/>
      <c r="D2426"/>
      <c r="E2426"/>
      <c r="F2426"/>
      <c r="G2426"/>
      <c r="H2426"/>
      <c r="I2426"/>
      <c r="J2426"/>
      <c r="K2426"/>
    </row>
    <row r="2427" spans="1:11" x14ac:dyDescent="0.25">
      <c r="A2427"/>
      <c r="B2427"/>
      <c r="C2427"/>
      <c r="D2427"/>
      <c r="E2427"/>
      <c r="F2427"/>
      <c r="G2427"/>
      <c r="H2427"/>
      <c r="I2427"/>
      <c r="J2427"/>
      <c r="K2427"/>
    </row>
    <row r="2428" spans="1:11" x14ac:dyDescent="0.25">
      <c r="A2428"/>
      <c r="B2428"/>
      <c r="C2428"/>
      <c r="D2428"/>
      <c r="E2428"/>
      <c r="F2428"/>
      <c r="G2428"/>
      <c r="H2428"/>
      <c r="I2428"/>
      <c r="J2428"/>
      <c r="K2428"/>
    </row>
    <row r="2429" spans="1:11" x14ac:dyDescent="0.25">
      <c r="A2429"/>
      <c r="B2429"/>
      <c r="C2429"/>
      <c r="D2429"/>
      <c r="E2429"/>
      <c r="F2429"/>
      <c r="G2429"/>
      <c r="H2429"/>
      <c r="I2429"/>
      <c r="J2429"/>
      <c r="K2429"/>
    </row>
    <row r="2430" spans="1:11" x14ac:dyDescent="0.25">
      <c r="A2430"/>
      <c r="B2430"/>
      <c r="C2430"/>
      <c r="D2430"/>
      <c r="E2430"/>
      <c r="F2430"/>
      <c r="G2430"/>
      <c r="H2430"/>
      <c r="I2430"/>
      <c r="J2430"/>
      <c r="K2430"/>
    </row>
    <row r="2431" spans="1:11" x14ac:dyDescent="0.25">
      <c r="A2431"/>
      <c r="B2431"/>
      <c r="C2431"/>
      <c r="D2431"/>
      <c r="E2431"/>
      <c r="F2431"/>
      <c r="G2431"/>
      <c r="H2431"/>
      <c r="I2431"/>
      <c r="J2431"/>
      <c r="K2431"/>
    </row>
    <row r="2432" spans="1:11" x14ac:dyDescent="0.25">
      <c r="A2432"/>
      <c r="B2432"/>
      <c r="C2432"/>
      <c r="D2432"/>
      <c r="E2432"/>
      <c r="F2432"/>
      <c r="G2432"/>
      <c r="H2432"/>
      <c r="I2432"/>
      <c r="J2432"/>
      <c r="K2432"/>
    </row>
    <row r="2433" spans="1:11" x14ac:dyDescent="0.25">
      <c r="A2433"/>
      <c r="B2433"/>
      <c r="C2433"/>
      <c r="D2433"/>
      <c r="E2433"/>
      <c r="F2433"/>
      <c r="G2433"/>
      <c r="H2433"/>
      <c r="I2433"/>
      <c r="J2433"/>
      <c r="K2433"/>
    </row>
    <row r="2434" spans="1:11" x14ac:dyDescent="0.25">
      <c r="A2434"/>
      <c r="B2434"/>
      <c r="C2434"/>
      <c r="D2434"/>
      <c r="E2434"/>
      <c r="F2434"/>
      <c r="G2434"/>
      <c r="H2434"/>
      <c r="I2434"/>
      <c r="J2434"/>
      <c r="K2434"/>
    </row>
    <row r="2435" spans="1:11" x14ac:dyDescent="0.25">
      <c r="A2435"/>
      <c r="B2435"/>
      <c r="C2435"/>
      <c r="D2435"/>
      <c r="E2435"/>
      <c r="F2435"/>
      <c r="G2435"/>
      <c r="H2435"/>
      <c r="I2435"/>
      <c r="J2435"/>
      <c r="K2435"/>
    </row>
    <row r="2436" spans="1:11" x14ac:dyDescent="0.25">
      <c r="A2436"/>
      <c r="B2436"/>
      <c r="C2436"/>
      <c r="D2436"/>
      <c r="E2436"/>
      <c r="F2436"/>
      <c r="G2436"/>
      <c r="H2436"/>
      <c r="I2436"/>
      <c r="J2436"/>
      <c r="K2436"/>
    </row>
    <row r="2437" spans="1:11" x14ac:dyDescent="0.25">
      <c r="A2437"/>
      <c r="B2437"/>
      <c r="C2437"/>
      <c r="D2437"/>
      <c r="E2437"/>
      <c r="F2437"/>
      <c r="G2437"/>
      <c r="H2437"/>
      <c r="I2437"/>
      <c r="J2437"/>
      <c r="K2437"/>
    </row>
    <row r="2438" spans="1:11" x14ac:dyDescent="0.25">
      <c r="A2438"/>
      <c r="B2438"/>
      <c r="C2438"/>
      <c r="D2438"/>
      <c r="E2438"/>
      <c r="F2438"/>
      <c r="G2438"/>
      <c r="H2438"/>
      <c r="I2438"/>
      <c r="J2438"/>
      <c r="K2438"/>
    </row>
    <row r="2439" spans="1:11" x14ac:dyDescent="0.25">
      <c r="A2439"/>
      <c r="B2439"/>
      <c r="C2439"/>
      <c r="D2439"/>
      <c r="E2439"/>
      <c r="F2439"/>
      <c r="G2439"/>
      <c r="H2439"/>
      <c r="I2439"/>
      <c r="J2439"/>
      <c r="K2439"/>
    </row>
    <row r="2440" spans="1:11" x14ac:dyDescent="0.25">
      <c r="A2440"/>
      <c r="B2440"/>
      <c r="C2440"/>
      <c r="D2440"/>
      <c r="E2440"/>
      <c r="F2440"/>
      <c r="G2440"/>
      <c r="H2440"/>
      <c r="I2440"/>
      <c r="J2440"/>
      <c r="K2440"/>
    </row>
    <row r="2441" spans="1:11" x14ac:dyDescent="0.25">
      <c r="A2441"/>
      <c r="B2441"/>
      <c r="C2441"/>
      <c r="D2441"/>
      <c r="E2441"/>
      <c r="F2441"/>
      <c r="G2441"/>
      <c r="H2441"/>
      <c r="I2441"/>
      <c r="J2441"/>
      <c r="K2441"/>
    </row>
    <row r="2442" spans="1:11" x14ac:dyDescent="0.25">
      <c r="A2442"/>
      <c r="B2442"/>
      <c r="C2442"/>
      <c r="D2442"/>
      <c r="E2442"/>
      <c r="F2442"/>
      <c r="G2442"/>
      <c r="H2442"/>
      <c r="I2442"/>
      <c r="J2442"/>
      <c r="K2442"/>
    </row>
    <row r="2443" spans="1:11" x14ac:dyDescent="0.25">
      <c r="A2443"/>
      <c r="B2443"/>
      <c r="C2443"/>
      <c r="D2443"/>
      <c r="E2443"/>
      <c r="F2443"/>
      <c r="G2443"/>
      <c r="H2443"/>
      <c r="I2443"/>
      <c r="J2443"/>
      <c r="K2443"/>
    </row>
    <row r="2444" spans="1:11" x14ac:dyDescent="0.25">
      <c r="A2444"/>
      <c r="B2444"/>
      <c r="C2444"/>
      <c r="D2444"/>
      <c r="E2444"/>
      <c r="F2444"/>
      <c r="G2444"/>
      <c r="H2444"/>
      <c r="I2444"/>
      <c r="J2444"/>
      <c r="K2444"/>
    </row>
    <row r="2445" spans="1:11" x14ac:dyDescent="0.25">
      <c r="A2445"/>
      <c r="B2445"/>
      <c r="C2445"/>
      <c r="D2445"/>
      <c r="E2445"/>
      <c r="F2445"/>
      <c r="G2445"/>
      <c r="H2445"/>
      <c r="I2445"/>
      <c r="J2445"/>
      <c r="K2445"/>
    </row>
    <row r="2446" spans="1:11" x14ac:dyDescent="0.25">
      <c r="A2446"/>
      <c r="B2446"/>
      <c r="C2446"/>
      <c r="D2446"/>
      <c r="E2446"/>
      <c r="F2446"/>
      <c r="G2446"/>
      <c r="H2446"/>
      <c r="I2446"/>
      <c r="J2446"/>
      <c r="K2446"/>
    </row>
    <row r="2447" spans="1:11" x14ac:dyDescent="0.25">
      <c r="A2447"/>
      <c r="B2447"/>
      <c r="C2447"/>
      <c r="D2447"/>
      <c r="E2447"/>
      <c r="F2447"/>
      <c r="G2447"/>
      <c r="H2447"/>
      <c r="I2447"/>
      <c r="J2447"/>
      <c r="K2447"/>
    </row>
    <row r="2448" spans="1:11" x14ac:dyDescent="0.25">
      <c r="A2448"/>
      <c r="B2448"/>
      <c r="C2448"/>
      <c r="D2448"/>
      <c r="E2448"/>
      <c r="F2448"/>
      <c r="G2448"/>
      <c r="H2448"/>
      <c r="I2448"/>
      <c r="J2448"/>
      <c r="K2448"/>
    </row>
    <row r="2449" spans="1:11" x14ac:dyDescent="0.25">
      <c r="A2449"/>
      <c r="B2449"/>
      <c r="C2449"/>
      <c r="D2449"/>
      <c r="E2449"/>
      <c r="F2449"/>
      <c r="G2449"/>
      <c r="H2449"/>
      <c r="I2449"/>
      <c r="J2449"/>
      <c r="K2449"/>
    </row>
    <row r="2450" spans="1:11" x14ac:dyDescent="0.25">
      <c r="A2450"/>
      <c r="B2450"/>
      <c r="C2450"/>
      <c r="D2450"/>
      <c r="E2450"/>
      <c r="F2450"/>
      <c r="G2450"/>
      <c r="H2450"/>
      <c r="I2450"/>
      <c r="J2450"/>
      <c r="K2450"/>
    </row>
    <row r="2451" spans="1:11" x14ac:dyDescent="0.25">
      <c r="A2451"/>
      <c r="B2451"/>
      <c r="C2451"/>
      <c r="D2451"/>
      <c r="E2451"/>
      <c r="F2451"/>
      <c r="G2451"/>
      <c r="H2451"/>
      <c r="I2451"/>
      <c r="J2451"/>
      <c r="K2451"/>
    </row>
    <row r="2452" spans="1:11" x14ac:dyDescent="0.25">
      <c r="A2452"/>
      <c r="B2452"/>
      <c r="C2452"/>
      <c r="D2452"/>
      <c r="E2452"/>
      <c r="F2452"/>
      <c r="G2452"/>
      <c r="H2452"/>
      <c r="I2452"/>
      <c r="J2452"/>
      <c r="K2452"/>
    </row>
    <row r="2453" spans="1:11" x14ac:dyDescent="0.25">
      <c r="A2453"/>
      <c r="B2453"/>
      <c r="C2453"/>
      <c r="D2453"/>
      <c r="E2453"/>
      <c r="F2453"/>
      <c r="G2453"/>
      <c r="H2453"/>
      <c r="I2453"/>
      <c r="J2453"/>
      <c r="K2453"/>
    </row>
    <row r="2454" spans="1:11" x14ac:dyDescent="0.25">
      <c r="A2454"/>
      <c r="B2454"/>
      <c r="C2454"/>
      <c r="D2454"/>
      <c r="E2454"/>
      <c r="F2454"/>
      <c r="G2454"/>
      <c r="H2454"/>
      <c r="I2454"/>
      <c r="J2454"/>
      <c r="K2454"/>
    </row>
    <row r="2455" spans="1:11" x14ac:dyDescent="0.25">
      <c r="A2455"/>
      <c r="B2455"/>
      <c r="C2455"/>
      <c r="D2455"/>
      <c r="E2455"/>
      <c r="F2455"/>
      <c r="G2455"/>
      <c r="H2455"/>
      <c r="I2455"/>
      <c r="J2455"/>
      <c r="K2455"/>
    </row>
    <row r="2456" spans="1:11" x14ac:dyDescent="0.25">
      <c r="A2456"/>
      <c r="B2456"/>
      <c r="C2456"/>
      <c r="D2456"/>
      <c r="E2456"/>
      <c r="F2456"/>
      <c r="G2456"/>
      <c r="H2456"/>
      <c r="I2456"/>
      <c r="J2456"/>
      <c r="K2456"/>
    </row>
    <row r="2457" spans="1:11" x14ac:dyDescent="0.25">
      <c r="A2457"/>
      <c r="B2457"/>
      <c r="C2457"/>
      <c r="D2457"/>
      <c r="E2457"/>
      <c r="F2457"/>
      <c r="G2457"/>
      <c r="H2457"/>
      <c r="I2457"/>
      <c r="J2457"/>
      <c r="K2457"/>
    </row>
    <row r="2458" spans="1:11" x14ac:dyDescent="0.25">
      <c r="A2458"/>
      <c r="B2458"/>
      <c r="C2458"/>
      <c r="D2458"/>
      <c r="E2458"/>
      <c r="F2458"/>
      <c r="G2458"/>
      <c r="H2458"/>
      <c r="I2458"/>
      <c r="J2458"/>
      <c r="K2458"/>
    </row>
    <row r="2459" spans="1:11" x14ac:dyDescent="0.25">
      <c r="A2459"/>
      <c r="B2459"/>
      <c r="C2459"/>
      <c r="D2459"/>
      <c r="E2459"/>
      <c r="F2459"/>
      <c r="G2459"/>
      <c r="H2459"/>
      <c r="I2459"/>
      <c r="J2459"/>
      <c r="K2459"/>
    </row>
    <row r="2460" spans="1:11" x14ac:dyDescent="0.25">
      <c r="A2460"/>
      <c r="B2460"/>
      <c r="C2460"/>
      <c r="D2460"/>
      <c r="E2460"/>
      <c r="F2460"/>
      <c r="G2460"/>
      <c r="H2460"/>
      <c r="I2460"/>
      <c r="J2460"/>
      <c r="K2460"/>
    </row>
    <row r="2461" spans="1:11" x14ac:dyDescent="0.25">
      <c r="A2461"/>
      <c r="B2461"/>
      <c r="C2461"/>
      <c r="D2461"/>
      <c r="E2461"/>
      <c r="F2461"/>
      <c r="G2461"/>
      <c r="H2461"/>
      <c r="I2461"/>
      <c r="J2461"/>
      <c r="K2461"/>
    </row>
    <row r="2462" spans="1:11" x14ac:dyDescent="0.25">
      <c r="A2462"/>
      <c r="B2462"/>
      <c r="C2462"/>
      <c r="D2462"/>
      <c r="E2462"/>
      <c r="F2462"/>
      <c r="G2462"/>
      <c r="H2462"/>
      <c r="I2462"/>
      <c r="J2462"/>
      <c r="K2462"/>
    </row>
    <row r="2463" spans="1:11" x14ac:dyDescent="0.25">
      <c r="A2463"/>
      <c r="B2463"/>
      <c r="C2463"/>
      <c r="D2463"/>
      <c r="E2463"/>
      <c r="F2463"/>
      <c r="G2463"/>
      <c r="H2463"/>
      <c r="I2463"/>
      <c r="J2463"/>
      <c r="K2463"/>
    </row>
    <row r="2464" spans="1:11" x14ac:dyDescent="0.25">
      <c r="A2464"/>
      <c r="B2464"/>
      <c r="C2464"/>
      <c r="D2464"/>
      <c r="E2464"/>
      <c r="F2464"/>
      <c r="G2464"/>
      <c r="H2464"/>
      <c r="I2464"/>
      <c r="J2464"/>
      <c r="K2464"/>
    </row>
    <row r="2465" spans="1:11" x14ac:dyDescent="0.25">
      <c r="A2465"/>
      <c r="B2465"/>
      <c r="C2465"/>
      <c r="D2465"/>
      <c r="E2465"/>
      <c r="F2465"/>
      <c r="G2465"/>
      <c r="H2465"/>
      <c r="I2465"/>
      <c r="J2465"/>
      <c r="K2465"/>
    </row>
    <row r="2466" spans="1:11" x14ac:dyDescent="0.25">
      <c r="A2466"/>
      <c r="B2466"/>
      <c r="C2466"/>
      <c r="D2466"/>
      <c r="E2466"/>
      <c r="F2466"/>
      <c r="G2466"/>
      <c r="H2466"/>
      <c r="I2466"/>
      <c r="J2466"/>
      <c r="K2466"/>
    </row>
    <row r="2467" spans="1:11" x14ac:dyDescent="0.25">
      <c r="A2467"/>
      <c r="B2467"/>
      <c r="C2467"/>
      <c r="D2467"/>
      <c r="E2467"/>
      <c r="F2467"/>
      <c r="G2467"/>
      <c r="H2467"/>
      <c r="I2467"/>
      <c r="J2467"/>
      <c r="K2467"/>
    </row>
    <row r="2468" spans="1:11" x14ac:dyDescent="0.25">
      <c r="A2468"/>
      <c r="B2468"/>
      <c r="C2468"/>
      <c r="D2468"/>
      <c r="E2468"/>
      <c r="F2468"/>
      <c r="G2468"/>
      <c r="H2468"/>
      <c r="I2468"/>
      <c r="J2468"/>
      <c r="K2468"/>
    </row>
    <row r="2469" spans="1:11" x14ac:dyDescent="0.25">
      <c r="A2469"/>
      <c r="B2469"/>
      <c r="C2469"/>
      <c r="D2469"/>
      <c r="E2469"/>
      <c r="F2469"/>
      <c r="G2469"/>
      <c r="H2469"/>
      <c r="I2469"/>
      <c r="J2469"/>
      <c r="K2469"/>
    </row>
    <row r="2470" spans="1:11" x14ac:dyDescent="0.25">
      <c r="A2470"/>
      <c r="B2470"/>
      <c r="C2470"/>
      <c r="D2470"/>
      <c r="E2470"/>
      <c r="F2470"/>
      <c r="G2470"/>
      <c r="H2470"/>
      <c r="I2470"/>
      <c r="J2470"/>
      <c r="K2470"/>
    </row>
    <row r="2471" spans="1:11" x14ac:dyDescent="0.25">
      <c r="A2471"/>
      <c r="B2471"/>
      <c r="C2471"/>
      <c r="D2471"/>
      <c r="E2471"/>
      <c r="F2471"/>
      <c r="G2471"/>
      <c r="H2471"/>
      <c r="I2471"/>
      <c r="J2471"/>
      <c r="K2471"/>
    </row>
    <row r="2472" spans="1:11" x14ac:dyDescent="0.25">
      <c r="A2472"/>
      <c r="B2472"/>
      <c r="C2472"/>
      <c r="D2472"/>
      <c r="E2472"/>
      <c r="F2472"/>
      <c r="G2472"/>
      <c r="H2472"/>
      <c r="I2472"/>
      <c r="J2472"/>
      <c r="K2472"/>
    </row>
    <row r="2473" spans="1:11" x14ac:dyDescent="0.25">
      <c r="A2473"/>
      <c r="B2473"/>
      <c r="C2473"/>
      <c r="D2473"/>
      <c r="E2473"/>
      <c r="F2473"/>
      <c r="G2473"/>
      <c r="H2473"/>
      <c r="I2473"/>
      <c r="J2473"/>
      <c r="K2473"/>
    </row>
    <row r="2474" spans="1:11" x14ac:dyDescent="0.25">
      <c r="A2474"/>
      <c r="B2474"/>
      <c r="C2474"/>
      <c r="D2474"/>
      <c r="E2474"/>
      <c r="F2474"/>
      <c r="G2474"/>
      <c r="H2474"/>
      <c r="I2474"/>
      <c r="J2474"/>
      <c r="K2474"/>
    </row>
    <row r="2475" spans="1:11" x14ac:dyDescent="0.25">
      <c r="A2475"/>
      <c r="B2475"/>
      <c r="C2475"/>
      <c r="D2475"/>
      <c r="E2475"/>
      <c r="F2475"/>
      <c r="G2475"/>
      <c r="H2475"/>
      <c r="I2475"/>
      <c r="J2475"/>
      <c r="K2475"/>
    </row>
    <row r="2476" spans="1:11" x14ac:dyDescent="0.25">
      <c r="A2476"/>
      <c r="B2476"/>
      <c r="C2476"/>
      <c r="D2476"/>
      <c r="E2476"/>
      <c r="F2476"/>
      <c r="G2476"/>
      <c r="H2476"/>
      <c r="I2476"/>
      <c r="J2476"/>
      <c r="K2476"/>
    </row>
    <row r="2477" spans="1:11" x14ac:dyDescent="0.25">
      <c r="A2477"/>
      <c r="B2477"/>
      <c r="C2477"/>
      <c r="D2477"/>
      <c r="E2477"/>
      <c r="F2477"/>
      <c r="G2477"/>
      <c r="H2477"/>
      <c r="I2477"/>
      <c r="J2477"/>
      <c r="K2477"/>
    </row>
    <row r="2478" spans="1:11" x14ac:dyDescent="0.25">
      <c r="A2478"/>
      <c r="B2478"/>
      <c r="C2478"/>
      <c r="D2478"/>
      <c r="E2478"/>
      <c r="F2478"/>
      <c r="G2478"/>
      <c r="H2478"/>
      <c r="I2478"/>
      <c r="J2478"/>
      <c r="K2478"/>
    </row>
    <row r="2479" spans="1:11" x14ac:dyDescent="0.25">
      <c r="A2479"/>
      <c r="B2479"/>
      <c r="C2479"/>
      <c r="D2479"/>
      <c r="E2479"/>
      <c r="F2479"/>
      <c r="G2479"/>
      <c r="H2479"/>
      <c r="I2479"/>
      <c r="J2479"/>
      <c r="K2479"/>
    </row>
    <row r="2480" spans="1:11" x14ac:dyDescent="0.25">
      <c r="A2480"/>
      <c r="B2480"/>
      <c r="C2480"/>
      <c r="D2480"/>
      <c r="E2480"/>
      <c r="F2480"/>
      <c r="G2480"/>
      <c r="H2480"/>
      <c r="I2480"/>
      <c r="J2480"/>
      <c r="K2480"/>
    </row>
    <row r="2481" spans="1:11" x14ac:dyDescent="0.25">
      <c r="A2481"/>
      <c r="B2481"/>
      <c r="C2481"/>
      <c r="D2481"/>
      <c r="E2481"/>
      <c r="F2481"/>
      <c r="G2481"/>
      <c r="H2481"/>
      <c r="I2481"/>
      <c r="J2481"/>
      <c r="K2481"/>
    </row>
    <row r="2482" spans="1:11" x14ac:dyDescent="0.25">
      <c r="A2482"/>
      <c r="B2482"/>
      <c r="C2482"/>
      <c r="D2482"/>
      <c r="E2482"/>
      <c r="F2482"/>
      <c r="G2482"/>
      <c r="H2482"/>
      <c r="I2482"/>
      <c r="J2482"/>
      <c r="K2482"/>
    </row>
    <row r="2483" spans="1:11" x14ac:dyDescent="0.25">
      <c r="A2483"/>
      <c r="B2483"/>
      <c r="C2483"/>
      <c r="D2483"/>
      <c r="E2483"/>
      <c r="F2483"/>
      <c r="G2483"/>
      <c r="H2483"/>
      <c r="I2483"/>
      <c r="J2483"/>
      <c r="K2483"/>
    </row>
    <row r="2484" spans="1:11" x14ac:dyDescent="0.25">
      <c r="A2484"/>
      <c r="B2484"/>
      <c r="C2484"/>
      <c r="D2484"/>
      <c r="E2484"/>
      <c r="F2484"/>
      <c r="G2484"/>
      <c r="H2484"/>
      <c r="I2484"/>
      <c r="J2484"/>
      <c r="K2484"/>
    </row>
    <row r="2485" spans="1:11" x14ac:dyDescent="0.25">
      <c r="A2485"/>
      <c r="B2485"/>
      <c r="C2485"/>
      <c r="D2485"/>
      <c r="E2485"/>
      <c r="F2485"/>
      <c r="G2485"/>
      <c r="H2485"/>
      <c r="I2485"/>
      <c r="J2485"/>
      <c r="K2485"/>
    </row>
    <row r="2486" spans="1:11" x14ac:dyDescent="0.25">
      <c r="A2486"/>
      <c r="B2486"/>
      <c r="C2486"/>
      <c r="D2486"/>
      <c r="E2486"/>
      <c r="F2486"/>
      <c r="G2486"/>
      <c r="H2486"/>
      <c r="I2486"/>
      <c r="J2486"/>
      <c r="K2486"/>
    </row>
    <row r="2487" spans="1:11" x14ac:dyDescent="0.25">
      <c r="A2487"/>
      <c r="B2487"/>
      <c r="C2487"/>
      <c r="D2487"/>
      <c r="E2487"/>
      <c r="F2487"/>
      <c r="G2487"/>
      <c r="H2487"/>
      <c r="I2487"/>
      <c r="J2487"/>
      <c r="K2487"/>
    </row>
    <row r="2488" spans="1:11" x14ac:dyDescent="0.25">
      <c r="A2488"/>
      <c r="B2488"/>
      <c r="C2488"/>
      <c r="D2488"/>
      <c r="E2488"/>
      <c r="F2488"/>
      <c r="G2488"/>
      <c r="H2488"/>
      <c r="I2488"/>
      <c r="J2488"/>
      <c r="K2488"/>
    </row>
    <row r="2489" spans="1:11" x14ac:dyDescent="0.25">
      <c r="A2489"/>
      <c r="B2489"/>
      <c r="C2489"/>
      <c r="D2489"/>
      <c r="E2489"/>
      <c r="F2489"/>
      <c r="G2489"/>
      <c r="H2489"/>
      <c r="I2489"/>
      <c r="J2489"/>
      <c r="K2489"/>
    </row>
    <row r="2490" spans="1:11" x14ac:dyDescent="0.25">
      <c r="A2490"/>
      <c r="B2490"/>
      <c r="C2490"/>
      <c r="D2490"/>
      <c r="E2490"/>
      <c r="F2490"/>
      <c r="G2490"/>
      <c r="H2490"/>
      <c r="I2490"/>
      <c r="J2490"/>
      <c r="K2490"/>
    </row>
    <row r="2491" spans="1:11" x14ac:dyDescent="0.25">
      <c r="A2491"/>
      <c r="B2491"/>
      <c r="C2491"/>
      <c r="D2491"/>
      <c r="E2491"/>
      <c r="F2491"/>
      <c r="G2491"/>
      <c r="H2491"/>
      <c r="I2491"/>
      <c r="J2491"/>
      <c r="K2491"/>
    </row>
    <row r="2492" spans="1:11" x14ac:dyDescent="0.25">
      <c r="A2492"/>
      <c r="B2492"/>
      <c r="C2492"/>
      <c r="D2492"/>
      <c r="E2492"/>
      <c r="F2492"/>
      <c r="G2492"/>
      <c r="H2492"/>
      <c r="I2492"/>
      <c r="J2492"/>
      <c r="K2492"/>
    </row>
    <row r="2493" spans="1:11" x14ac:dyDescent="0.25">
      <c r="A2493"/>
      <c r="B2493"/>
      <c r="C2493"/>
      <c r="D2493"/>
      <c r="E2493"/>
      <c r="F2493"/>
      <c r="G2493"/>
      <c r="H2493"/>
      <c r="I2493"/>
      <c r="J2493"/>
      <c r="K2493"/>
    </row>
    <row r="2494" spans="1:11" x14ac:dyDescent="0.25">
      <c r="A2494"/>
      <c r="B2494"/>
      <c r="C2494"/>
      <c r="D2494"/>
      <c r="E2494"/>
      <c r="F2494"/>
      <c r="G2494"/>
      <c r="H2494"/>
      <c r="I2494"/>
      <c r="J2494"/>
      <c r="K2494"/>
    </row>
    <row r="2495" spans="1:11" x14ac:dyDescent="0.25">
      <c r="A2495"/>
      <c r="B2495"/>
      <c r="C2495"/>
      <c r="D2495"/>
      <c r="E2495"/>
      <c r="F2495"/>
      <c r="G2495"/>
      <c r="H2495"/>
      <c r="I2495"/>
      <c r="J2495"/>
      <c r="K2495"/>
    </row>
    <row r="2496" spans="1:11" x14ac:dyDescent="0.25">
      <c r="A2496"/>
      <c r="B2496"/>
      <c r="C2496"/>
      <c r="D2496"/>
      <c r="E2496"/>
      <c r="F2496"/>
      <c r="G2496"/>
      <c r="H2496"/>
      <c r="I2496"/>
      <c r="J2496"/>
      <c r="K2496"/>
    </row>
    <row r="2497" spans="1:11" x14ac:dyDescent="0.25">
      <c r="A2497"/>
      <c r="B2497"/>
      <c r="C2497"/>
      <c r="D2497"/>
      <c r="E2497"/>
      <c r="F2497"/>
      <c r="G2497"/>
      <c r="H2497"/>
      <c r="I2497"/>
      <c r="J2497"/>
      <c r="K2497"/>
    </row>
    <row r="2498" spans="1:11" x14ac:dyDescent="0.25">
      <c r="A2498"/>
      <c r="B2498"/>
      <c r="C2498"/>
      <c r="D2498"/>
      <c r="E2498"/>
      <c r="F2498"/>
      <c r="G2498"/>
      <c r="H2498"/>
      <c r="I2498"/>
      <c r="J2498"/>
      <c r="K2498"/>
    </row>
    <row r="2499" spans="1:11" x14ac:dyDescent="0.25">
      <c r="A2499"/>
      <c r="B2499"/>
      <c r="C2499"/>
      <c r="D2499"/>
      <c r="E2499"/>
      <c r="F2499"/>
      <c r="G2499"/>
      <c r="H2499"/>
      <c r="I2499"/>
      <c r="J2499"/>
      <c r="K2499"/>
    </row>
    <row r="2500" spans="1:11" x14ac:dyDescent="0.25">
      <c r="A2500"/>
      <c r="B2500"/>
      <c r="C2500"/>
      <c r="D2500"/>
      <c r="E2500"/>
      <c r="F2500"/>
      <c r="G2500"/>
      <c r="H2500"/>
      <c r="I2500"/>
      <c r="J2500"/>
      <c r="K2500"/>
    </row>
    <row r="2501" spans="1:11" x14ac:dyDescent="0.25">
      <c r="A2501"/>
      <c r="B2501"/>
      <c r="C2501"/>
      <c r="D2501"/>
      <c r="E2501"/>
      <c r="F2501"/>
      <c r="G2501"/>
      <c r="H2501"/>
      <c r="I2501"/>
      <c r="J2501"/>
      <c r="K2501"/>
    </row>
    <row r="2502" spans="1:11" x14ac:dyDescent="0.25">
      <c r="A2502"/>
      <c r="B2502"/>
      <c r="C2502"/>
      <c r="D2502"/>
      <c r="E2502"/>
      <c r="F2502"/>
      <c r="G2502"/>
      <c r="H2502"/>
      <c r="I2502"/>
      <c r="J2502"/>
      <c r="K2502"/>
    </row>
    <row r="2503" spans="1:11" x14ac:dyDescent="0.25">
      <c r="A2503"/>
      <c r="B2503"/>
      <c r="C2503"/>
      <c r="D2503"/>
      <c r="E2503"/>
      <c r="F2503"/>
      <c r="G2503"/>
      <c r="H2503"/>
      <c r="I2503"/>
      <c r="J2503"/>
      <c r="K2503"/>
    </row>
    <row r="2504" spans="1:11" x14ac:dyDescent="0.25">
      <c r="A2504"/>
      <c r="B2504"/>
      <c r="C2504"/>
      <c r="D2504"/>
      <c r="E2504"/>
      <c r="F2504"/>
      <c r="G2504"/>
      <c r="H2504"/>
      <c r="I2504"/>
      <c r="J2504"/>
      <c r="K2504"/>
    </row>
    <row r="2505" spans="1:11" x14ac:dyDescent="0.25">
      <c r="A2505"/>
      <c r="B2505"/>
      <c r="C2505"/>
      <c r="D2505"/>
      <c r="E2505"/>
      <c r="F2505"/>
      <c r="G2505"/>
      <c r="H2505"/>
      <c r="I2505"/>
      <c r="J2505"/>
      <c r="K2505"/>
    </row>
    <row r="2506" spans="1:11" x14ac:dyDescent="0.25">
      <c r="A2506"/>
      <c r="B2506"/>
      <c r="C2506"/>
      <c r="D2506"/>
      <c r="E2506"/>
      <c r="F2506"/>
      <c r="G2506"/>
      <c r="H2506"/>
      <c r="I2506"/>
      <c r="J2506"/>
      <c r="K2506"/>
    </row>
    <row r="2507" spans="1:11" x14ac:dyDescent="0.25">
      <c r="A2507"/>
      <c r="B2507"/>
      <c r="C2507"/>
      <c r="D2507"/>
      <c r="E2507"/>
      <c r="F2507"/>
      <c r="G2507"/>
      <c r="H2507"/>
      <c r="I2507"/>
      <c r="J2507"/>
      <c r="K2507"/>
    </row>
    <row r="2508" spans="1:11" x14ac:dyDescent="0.25">
      <c r="A2508"/>
      <c r="B2508"/>
      <c r="C2508"/>
      <c r="D2508"/>
      <c r="E2508"/>
      <c r="F2508"/>
      <c r="G2508"/>
      <c r="H2508"/>
      <c r="I2508"/>
      <c r="J2508"/>
      <c r="K2508"/>
    </row>
    <row r="2509" spans="1:11" x14ac:dyDescent="0.25">
      <c r="A2509"/>
      <c r="B2509"/>
      <c r="C2509"/>
      <c r="D2509"/>
      <c r="E2509"/>
      <c r="F2509"/>
      <c r="G2509"/>
      <c r="H2509"/>
      <c r="I2509"/>
      <c r="J2509"/>
      <c r="K2509"/>
    </row>
    <row r="2510" spans="1:11" x14ac:dyDescent="0.25">
      <c r="A2510"/>
      <c r="B2510"/>
      <c r="C2510"/>
      <c r="D2510"/>
      <c r="E2510"/>
      <c r="F2510"/>
      <c r="G2510"/>
      <c r="H2510"/>
      <c r="I2510"/>
      <c r="J2510"/>
      <c r="K2510"/>
    </row>
    <row r="2511" spans="1:11" x14ac:dyDescent="0.25">
      <c r="A2511"/>
      <c r="B2511"/>
      <c r="C2511"/>
      <c r="D2511"/>
      <c r="E2511"/>
      <c r="F2511"/>
      <c r="G2511"/>
      <c r="H2511"/>
      <c r="I2511"/>
      <c r="J2511"/>
      <c r="K2511"/>
    </row>
    <row r="2512" spans="1:11" x14ac:dyDescent="0.25">
      <c r="A2512"/>
      <c r="B2512"/>
      <c r="C2512"/>
      <c r="D2512"/>
      <c r="E2512"/>
      <c r="F2512"/>
      <c r="G2512"/>
      <c r="H2512"/>
      <c r="I2512"/>
      <c r="J2512"/>
      <c r="K2512"/>
    </row>
    <row r="2513" spans="1:11" x14ac:dyDescent="0.25">
      <c r="A2513"/>
      <c r="B2513"/>
      <c r="C2513"/>
      <c r="D2513"/>
      <c r="E2513"/>
      <c r="F2513"/>
      <c r="G2513"/>
      <c r="H2513"/>
      <c r="I2513"/>
      <c r="J2513"/>
      <c r="K2513"/>
    </row>
    <row r="2514" spans="1:11" x14ac:dyDescent="0.25">
      <c r="A2514"/>
      <c r="B2514"/>
      <c r="C2514"/>
      <c r="D2514"/>
      <c r="E2514"/>
      <c r="F2514"/>
      <c r="G2514"/>
      <c r="H2514"/>
      <c r="I2514"/>
      <c r="J2514"/>
      <c r="K2514"/>
    </row>
    <row r="2515" spans="1:11" x14ac:dyDescent="0.25">
      <c r="A2515"/>
      <c r="B2515"/>
      <c r="C2515"/>
      <c r="D2515"/>
      <c r="E2515"/>
      <c r="F2515"/>
      <c r="G2515"/>
      <c r="H2515"/>
      <c r="I2515"/>
      <c r="J2515"/>
      <c r="K2515"/>
    </row>
    <row r="2516" spans="1:11" x14ac:dyDescent="0.25">
      <c r="A2516"/>
      <c r="B2516"/>
      <c r="C2516"/>
      <c r="D2516"/>
      <c r="E2516"/>
      <c r="F2516"/>
      <c r="G2516"/>
      <c r="H2516"/>
      <c r="I2516"/>
      <c r="J2516"/>
      <c r="K2516"/>
    </row>
    <row r="2517" spans="1:11" x14ac:dyDescent="0.25">
      <c r="A2517"/>
      <c r="B2517"/>
      <c r="C2517"/>
      <c r="D2517"/>
      <c r="E2517"/>
      <c r="F2517"/>
      <c r="G2517"/>
      <c r="H2517"/>
      <c r="I2517"/>
      <c r="J2517"/>
      <c r="K2517"/>
    </row>
    <row r="2518" spans="1:11" x14ac:dyDescent="0.25">
      <c r="A2518"/>
      <c r="B2518"/>
      <c r="C2518"/>
      <c r="D2518"/>
      <c r="E2518"/>
      <c r="F2518"/>
      <c r="G2518"/>
      <c r="H2518"/>
      <c r="I2518"/>
      <c r="J2518"/>
      <c r="K2518"/>
    </row>
    <row r="2519" spans="1:11" x14ac:dyDescent="0.25">
      <c r="A2519"/>
      <c r="B2519"/>
      <c r="C2519"/>
      <c r="D2519"/>
      <c r="E2519"/>
      <c r="F2519"/>
      <c r="G2519"/>
      <c r="H2519"/>
      <c r="I2519"/>
      <c r="J2519"/>
      <c r="K2519"/>
    </row>
    <row r="2520" spans="1:11" x14ac:dyDescent="0.25">
      <c r="A2520"/>
      <c r="B2520"/>
      <c r="C2520"/>
      <c r="D2520"/>
      <c r="E2520"/>
      <c r="F2520"/>
      <c r="G2520"/>
      <c r="H2520"/>
      <c r="I2520"/>
      <c r="J2520"/>
      <c r="K2520"/>
    </row>
    <row r="2521" spans="1:11" x14ac:dyDescent="0.25">
      <c r="A2521"/>
      <c r="B2521"/>
      <c r="C2521"/>
      <c r="D2521"/>
      <c r="E2521"/>
      <c r="F2521"/>
      <c r="G2521"/>
      <c r="H2521"/>
      <c r="I2521"/>
      <c r="J2521"/>
      <c r="K2521"/>
    </row>
    <row r="2522" spans="1:11" x14ac:dyDescent="0.25">
      <c r="A2522"/>
      <c r="B2522"/>
      <c r="C2522"/>
      <c r="D2522"/>
      <c r="E2522"/>
      <c r="F2522"/>
      <c r="G2522"/>
      <c r="H2522"/>
      <c r="I2522"/>
      <c r="J2522"/>
      <c r="K2522"/>
    </row>
    <row r="2523" spans="1:11" x14ac:dyDescent="0.25">
      <c r="A2523"/>
      <c r="B2523"/>
      <c r="C2523"/>
      <c r="D2523"/>
      <c r="E2523"/>
      <c r="F2523"/>
      <c r="G2523"/>
      <c r="H2523"/>
      <c r="I2523"/>
      <c r="J2523"/>
      <c r="K2523"/>
    </row>
    <row r="2524" spans="1:11" x14ac:dyDescent="0.25">
      <c r="A2524"/>
      <c r="B2524"/>
      <c r="C2524"/>
      <c r="D2524"/>
      <c r="E2524"/>
      <c r="F2524"/>
      <c r="G2524"/>
      <c r="H2524"/>
      <c r="I2524"/>
      <c r="J2524"/>
      <c r="K2524"/>
    </row>
    <row r="2525" spans="1:11" x14ac:dyDescent="0.25">
      <c r="A2525"/>
      <c r="B2525"/>
      <c r="C2525"/>
      <c r="D2525"/>
      <c r="E2525"/>
      <c r="F2525"/>
      <c r="G2525"/>
      <c r="H2525"/>
      <c r="I2525"/>
      <c r="J2525"/>
      <c r="K2525"/>
    </row>
    <row r="2526" spans="1:11" x14ac:dyDescent="0.25">
      <c r="A2526"/>
      <c r="B2526"/>
      <c r="C2526"/>
      <c r="D2526"/>
      <c r="E2526"/>
      <c r="F2526"/>
      <c r="G2526"/>
      <c r="H2526"/>
      <c r="I2526"/>
      <c r="J2526"/>
      <c r="K2526"/>
    </row>
    <row r="2527" spans="1:11" x14ac:dyDescent="0.25">
      <c r="A2527"/>
      <c r="B2527"/>
      <c r="C2527"/>
      <c r="D2527"/>
      <c r="E2527"/>
      <c r="F2527"/>
      <c r="G2527"/>
      <c r="H2527"/>
      <c r="I2527"/>
      <c r="J2527"/>
      <c r="K2527"/>
    </row>
    <row r="2528" spans="1:11" x14ac:dyDescent="0.25">
      <c r="A2528"/>
      <c r="B2528"/>
      <c r="C2528"/>
      <c r="D2528"/>
      <c r="E2528"/>
      <c r="F2528"/>
      <c r="G2528"/>
      <c r="H2528"/>
      <c r="I2528"/>
      <c r="J2528"/>
      <c r="K2528"/>
    </row>
    <row r="2529" spans="1:11" x14ac:dyDescent="0.25">
      <c r="A2529"/>
      <c r="B2529"/>
      <c r="C2529"/>
      <c r="D2529"/>
      <c r="E2529"/>
      <c r="F2529"/>
      <c r="G2529"/>
      <c r="H2529"/>
      <c r="I2529"/>
      <c r="J2529"/>
      <c r="K2529"/>
    </row>
    <row r="2530" spans="1:11" x14ac:dyDescent="0.25">
      <c r="A2530"/>
      <c r="B2530"/>
      <c r="C2530"/>
      <c r="D2530"/>
      <c r="E2530"/>
      <c r="F2530"/>
      <c r="G2530"/>
      <c r="H2530"/>
      <c r="I2530"/>
      <c r="J2530"/>
      <c r="K2530"/>
    </row>
    <row r="2531" spans="1:11" x14ac:dyDescent="0.25">
      <c r="A2531"/>
      <c r="B2531"/>
      <c r="C2531"/>
      <c r="D2531"/>
      <c r="E2531"/>
      <c r="F2531"/>
      <c r="G2531"/>
      <c r="H2531"/>
      <c r="I2531"/>
      <c r="J2531"/>
      <c r="K2531"/>
    </row>
    <row r="2532" spans="1:11" x14ac:dyDescent="0.25">
      <c r="A2532"/>
      <c r="B2532"/>
      <c r="C2532"/>
      <c r="D2532"/>
      <c r="E2532"/>
      <c r="F2532"/>
      <c r="G2532"/>
      <c r="H2532"/>
      <c r="I2532"/>
      <c r="J2532"/>
      <c r="K2532"/>
    </row>
    <row r="2533" spans="1:11" x14ac:dyDescent="0.25">
      <c r="A2533"/>
      <c r="B2533"/>
      <c r="C2533"/>
      <c r="D2533"/>
      <c r="E2533"/>
      <c r="F2533"/>
      <c r="G2533"/>
      <c r="H2533"/>
      <c r="I2533"/>
      <c r="J2533"/>
      <c r="K2533"/>
    </row>
    <row r="2534" spans="1:11" x14ac:dyDescent="0.25">
      <c r="A2534"/>
      <c r="B2534"/>
      <c r="C2534"/>
      <c r="D2534"/>
      <c r="E2534"/>
      <c r="F2534"/>
      <c r="G2534"/>
      <c r="H2534"/>
      <c r="I2534"/>
      <c r="J2534"/>
      <c r="K2534"/>
    </row>
    <row r="2535" spans="1:11" x14ac:dyDescent="0.25">
      <c r="A2535"/>
      <c r="B2535"/>
      <c r="C2535"/>
      <c r="D2535"/>
      <c r="E2535"/>
      <c r="F2535"/>
      <c r="G2535"/>
      <c r="H2535"/>
      <c r="I2535"/>
      <c r="J2535"/>
      <c r="K2535"/>
    </row>
    <row r="2536" spans="1:11" x14ac:dyDescent="0.25">
      <c r="A2536"/>
      <c r="B2536"/>
      <c r="C2536"/>
      <c r="D2536"/>
      <c r="E2536"/>
      <c r="F2536"/>
      <c r="G2536"/>
      <c r="H2536"/>
      <c r="I2536"/>
      <c r="J2536"/>
      <c r="K2536"/>
    </row>
    <row r="2537" spans="1:11" x14ac:dyDescent="0.25">
      <c r="A2537"/>
      <c r="B2537"/>
      <c r="C2537"/>
      <c r="D2537"/>
      <c r="E2537"/>
      <c r="F2537"/>
      <c r="G2537"/>
      <c r="H2537"/>
      <c r="I2537"/>
      <c r="J2537"/>
      <c r="K2537"/>
    </row>
    <row r="2538" spans="1:11" x14ac:dyDescent="0.25">
      <c r="A2538"/>
      <c r="B2538"/>
      <c r="C2538"/>
      <c r="D2538"/>
      <c r="E2538"/>
      <c r="F2538"/>
      <c r="G2538"/>
      <c r="H2538"/>
      <c r="I2538"/>
      <c r="J2538"/>
      <c r="K2538"/>
    </row>
    <row r="2539" spans="1:11" x14ac:dyDescent="0.25">
      <c r="A2539"/>
      <c r="B2539"/>
      <c r="C2539"/>
      <c r="D2539"/>
      <c r="E2539"/>
      <c r="F2539"/>
      <c r="G2539"/>
      <c r="H2539"/>
      <c r="I2539"/>
      <c r="J2539"/>
      <c r="K2539"/>
    </row>
    <row r="2540" spans="1:11" x14ac:dyDescent="0.25">
      <c r="A2540"/>
      <c r="B2540"/>
      <c r="C2540"/>
      <c r="D2540"/>
      <c r="E2540"/>
      <c r="F2540"/>
      <c r="G2540"/>
      <c r="H2540"/>
      <c r="I2540"/>
      <c r="J2540"/>
      <c r="K2540"/>
    </row>
    <row r="2541" spans="1:11" x14ac:dyDescent="0.25">
      <c r="A2541"/>
      <c r="B2541"/>
      <c r="C2541"/>
      <c r="D2541"/>
      <c r="E2541"/>
      <c r="F2541"/>
      <c r="G2541"/>
      <c r="H2541"/>
      <c r="I2541"/>
      <c r="J2541"/>
      <c r="K2541"/>
    </row>
    <row r="2542" spans="1:11" x14ac:dyDescent="0.25">
      <c r="A2542"/>
      <c r="B2542"/>
      <c r="C2542"/>
      <c r="D2542"/>
      <c r="E2542"/>
      <c r="F2542"/>
      <c r="G2542"/>
      <c r="H2542"/>
      <c r="I2542"/>
      <c r="J2542"/>
      <c r="K2542"/>
    </row>
    <row r="2543" spans="1:11" x14ac:dyDescent="0.25">
      <c r="A2543"/>
      <c r="B2543"/>
      <c r="C2543"/>
      <c r="D2543"/>
      <c r="E2543"/>
      <c r="F2543"/>
      <c r="G2543"/>
      <c r="H2543"/>
      <c r="I2543"/>
      <c r="J2543"/>
      <c r="K2543"/>
    </row>
    <row r="2544" spans="1:11" x14ac:dyDescent="0.25">
      <c r="A2544"/>
      <c r="B2544"/>
      <c r="C2544"/>
      <c r="D2544"/>
      <c r="E2544"/>
      <c r="F2544"/>
      <c r="G2544"/>
      <c r="H2544"/>
      <c r="I2544"/>
      <c r="J2544"/>
      <c r="K2544"/>
    </row>
    <row r="2545" spans="1:11" x14ac:dyDescent="0.25">
      <c r="A2545"/>
      <c r="B2545"/>
      <c r="C2545"/>
      <c r="D2545"/>
      <c r="E2545"/>
      <c r="F2545"/>
      <c r="G2545"/>
      <c r="H2545"/>
      <c r="I2545"/>
      <c r="J2545"/>
      <c r="K2545"/>
    </row>
    <row r="2546" spans="1:11" x14ac:dyDescent="0.25">
      <c r="A2546"/>
      <c r="B2546"/>
      <c r="C2546"/>
      <c r="D2546"/>
      <c r="E2546"/>
      <c r="F2546"/>
      <c r="G2546"/>
      <c r="H2546"/>
      <c r="I2546"/>
      <c r="J2546"/>
      <c r="K2546"/>
    </row>
    <row r="2547" spans="1:11" x14ac:dyDescent="0.25">
      <c r="A2547"/>
      <c r="B2547"/>
      <c r="C2547"/>
      <c r="D2547"/>
      <c r="E2547"/>
      <c r="F2547"/>
      <c r="G2547"/>
      <c r="H2547"/>
      <c r="I2547"/>
      <c r="J2547"/>
      <c r="K2547"/>
    </row>
    <row r="2548" spans="1:11" x14ac:dyDescent="0.25">
      <c r="A2548"/>
      <c r="B2548"/>
      <c r="C2548"/>
      <c r="D2548"/>
      <c r="E2548"/>
      <c r="F2548"/>
      <c r="G2548"/>
      <c r="H2548"/>
      <c r="I2548"/>
      <c r="J2548"/>
      <c r="K2548"/>
    </row>
    <row r="2549" spans="1:11" x14ac:dyDescent="0.25">
      <c r="A2549"/>
      <c r="B2549"/>
      <c r="C2549"/>
      <c r="D2549"/>
      <c r="E2549"/>
      <c r="F2549"/>
      <c r="G2549"/>
      <c r="H2549"/>
      <c r="I2549"/>
      <c r="J2549"/>
      <c r="K2549"/>
    </row>
    <row r="2550" spans="1:11" x14ac:dyDescent="0.25">
      <c r="A2550"/>
      <c r="B2550"/>
      <c r="C2550"/>
      <c r="D2550"/>
      <c r="E2550"/>
      <c r="F2550"/>
      <c r="G2550"/>
      <c r="H2550"/>
      <c r="I2550"/>
      <c r="J2550"/>
      <c r="K2550"/>
    </row>
    <row r="2551" spans="1:11" x14ac:dyDescent="0.25">
      <c r="A2551"/>
      <c r="B2551"/>
      <c r="C2551"/>
      <c r="D2551"/>
      <c r="E2551"/>
      <c r="F2551"/>
      <c r="G2551"/>
      <c r="H2551"/>
      <c r="I2551"/>
      <c r="J2551"/>
      <c r="K2551"/>
    </row>
    <row r="2552" spans="1:11" x14ac:dyDescent="0.25">
      <c r="A2552"/>
      <c r="B2552"/>
      <c r="C2552"/>
      <c r="D2552"/>
      <c r="E2552"/>
      <c r="F2552"/>
      <c r="G2552"/>
      <c r="H2552"/>
      <c r="I2552"/>
      <c r="J2552"/>
      <c r="K2552"/>
    </row>
    <row r="2553" spans="1:11" x14ac:dyDescent="0.25">
      <c r="A2553"/>
      <c r="B2553"/>
      <c r="C2553"/>
      <c r="D2553"/>
      <c r="E2553"/>
      <c r="F2553"/>
      <c r="G2553"/>
      <c r="H2553"/>
      <c r="I2553"/>
      <c r="J2553"/>
      <c r="K2553"/>
    </row>
    <row r="2554" spans="1:11" x14ac:dyDescent="0.25">
      <c r="A2554"/>
      <c r="B2554"/>
      <c r="C2554"/>
      <c r="D2554"/>
      <c r="E2554"/>
      <c r="F2554"/>
      <c r="G2554"/>
      <c r="H2554"/>
      <c r="I2554"/>
      <c r="J2554"/>
      <c r="K2554"/>
    </row>
    <row r="2555" spans="1:11" x14ac:dyDescent="0.25">
      <c r="A2555"/>
      <c r="B2555"/>
      <c r="C2555"/>
      <c r="D2555"/>
      <c r="E2555"/>
      <c r="F2555"/>
      <c r="G2555"/>
      <c r="H2555"/>
      <c r="I2555"/>
      <c r="J2555"/>
      <c r="K2555"/>
    </row>
    <row r="2556" spans="1:11" x14ac:dyDescent="0.25">
      <c r="A2556"/>
      <c r="B2556"/>
      <c r="C2556"/>
      <c r="D2556"/>
      <c r="E2556"/>
      <c r="F2556"/>
      <c r="G2556"/>
      <c r="H2556"/>
      <c r="I2556"/>
      <c r="J2556"/>
      <c r="K2556"/>
    </row>
    <row r="2557" spans="1:11" x14ac:dyDescent="0.25">
      <c r="A2557"/>
      <c r="B2557"/>
      <c r="C2557"/>
      <c r="D2557"/>
      <c r="E2557"/>
      <c r="F2557"/>
      <c r="G2557"/>
      <c r="H2557"/>
      <c r="I2557"/>
      <c r="J2557"/>
      <c r="K2557"/>
    </row>
    <row r="2558" spans="1:11" x14ac:dyDescent="0.25">
      <c r="A2558"/>
      <c r="B2558"/>
      <c r="C2558"/>
      <c r="D2558"/>
      <c r="E2558"/>
      <c r="F2558"/>
      <c r="G2558"/>
      <c r="H2558"/>
      <c r="I2558"/>
      <c r="J2558"/>
      <c r="K2558"/>
    </row>
    <row r="2559" spans="1:11" x14ac:dyDescent="0.25">
      <c r="A2559"/>
      <c r="B2559"/>
      <c r="C2559"/>
      <c r="D2559"/>
      <c r="E2559"/>
      <c r="F2559"/>
      <c r="G2559"/>
      <c r="H2559"/>
      <c r="I2559"/>
      <c r="J2559"/>
      <c r="K2559"/>
    </row>
    <row r="2560" spans="1:11" x14ac:dyDescent="0.25">
      <c r="A2560"/>
      <c r="B2560"/>
      <c r="C2560"/>
      <c r="D2560"/>
      <c r="E2560"/>
      <c r="F2560"/>
      <c r="G2560"/>
      <c r="H2560"/>
      <c r="I2560"/>
      <c r="J2560"/>
      <c r="K2560"/>
    </row>
    <row r="2561" spans="1:11" x14ac:dyDescent="0.25">
      <c r="A2561"/>
      <c r="B2561"/>
      <c r="C2561"/>
      <c r="D2561"/>
      <c r="E2561"/>
      <c r="F2561"/>
      <c r="G2561"/>
      <c r="H2561"/>
      <c r="I2561"/>
      <c r="J2561"/>
      <c r="K2561"/>
    </row>
    <row r="2562" spans="1:11" x14ac:dyDescent="0.25">
      <c r="A2562"/>
      <c r="B2562"/>
      <c r="C2562"/>
      <c r="D2562"/>
      <c r="E2562"/>
      <c r="F2562"/>
      <c r="G2562"/>
      <c r="H2562"/>
      <c r="I2562"/>
      <c r="J2562"/>
      <c r="K2562"/>
    </row>
    <row r="2563" spans="1:11" x14ac:dyDescent="0.25">
      <c r="A2563"/>
      <c r="B2563"/>
      <c r="C2563"/>
      <c r="D2563"/>
      <c r="E2563"/>
      <c r="F2563"/>
      <c r="G2563"/>
      <c r="H2563"/>
      <c r="I2563"/>
      <c r="J2563"/>
      <c r="K2563"/>
    </row>
    <row r="2564" spans="1:11" x14ac:dyDescent="0.25">
      <c r="A2564"/>
      <c r="B2564"/>
      <c r="C2564"/>
      <c r="D2564"/>
      <c r="E2564"/>
      <c r="F2564"/>
      <c r="G2564"/>
      <c r="H2564"/>
      <c r="I2564"/>
      <c r="J2564"/>
      <c r="K2564"/>
    </row>
    <row r="2565" spans="1:11" x14ac:dyDescent="0.25">
      <c r="A2565"/>
      <c r="B2565"/>
      <c r="C2565"/>
      <c r="D2565"/>
      <c r="E2565"/>
      <c r="F2565"/>
      <c r="G2565"/>
      <c r="H2565"/>
      <c r="I2565"/>
      <c r="J2565"/>
      <c r="K2565"/>
    </row>
    <row r="2566" spans="1:11" x14ac:dyDescent="0.25">
      <c r="A2566"/>
      <c r="B2566"/>
      <c r="C2566"/>
      <c r="D2566"/>
      <c r="E2566"/>
      <c r="F2566"/>
      <c r="G2566"/>
      <c r="H2566"/>
      <c r="I2566"/>
      <c r="J2566"/>
      <c r="K2566"/>
    </row>
    <row r="2567" spans="1:11" x14ac:dyDescent="0.25">
      <c r="A2567"/>
      <c r="B2567"/>
      <c r="C2567"/>
      <c r="D2567"/>
      <c r="E2567"/>
      <c r="F2567"/>
      <c r="G2567"/>
      <c r="H2567"/>
      <c r="I2567"/>
      <c r="J2567"/>
      <c r="K2567"/>
    </row>
    <row r="2568" spans="1:11" x14ac:dyDescent="0.25">
      <c r="A2568"/>
      <c r="B2568"/>
      <c r="C2568"/>
      <c r="D2568"/>
      <c r="E2568"/>
      <c r="F2568"/>
      <c r="G2568"/>
      <c r="H2568"/>
      <c r="I2568"/>
      <c r="J2568"/>
      <c r="K2568"/>
    </row>
    <row r="2569" spans="1:11" x14ac:dyDescent="0.25">
      <c r="A2569"/>
      <c r="B2569"/>
      <c r="C2569"/>
      <c r="D2569"/>
      <c r="E2569"/>
      <c r="F2569"/>
      <c r="G2569"/>
      <c r="H2569"/>
      <c r="I2569"/>
      <c r="J2569"/>
      <c r="K2569"/>
    </row>
    <row r="2570" spans="1:11" x14ac:dyDescent="0.25">
      <c r="A2570"/>
      <c r="B2570"/>
      <c r="C2570"/>
      <c r="D2570"/>
      <c r="E2570"/>
      <c r="F2570"/>
      <c r="G2570"/>
      <c r="H2570"/>
      <c r="I2570"/>
      <c r="J2570"/>
      <c r="K2570"/>
    </row>
    <row r="2571" spans="1:11" x14ac:dyDescent="0.25">
      <c r="A2571"/>
      <c r="B2571"/>
      <c r="C2571"/>
      <c r="D2571"/>
      <c r="E2571"/>
      <c r="F2571"/>
      <c r="G2571"/>
      <c r="H2571"/>
      <c r="I2571"/>
      <c r="J2571"/>
      <c r="K2571"/>
    </row>
    <row r="2572" spans="1:11" x14ac:dyDescent="0.25">
      <c r="A2572"/>
      <c r="B2572"/>
      <c r="C2572"/>
      <c r="D2572"/>
      <c r="E2572"/>
      <c r="F2572"/>
      <c r="G2572"/>
      <c r="H2572"/>
      <c r="I2572"/>
      <c r="J2572"/>
      <c r="K2572"/>
    </row>
    <row r="2573" spans="1:11" x14ac:dyDescent="0.25">
      <c r="A2573"/>
      <c r="B2573"/>
      <c r="C2573"/>
      <c r="D2573"/>
      <c r="E2573"/>
      <c r="F2573"/>
      <c r="G2573"/>
      <c r="H2573"/>
      <c r="I2573"/>
      <c r="J2573"/>
      <c r="K2573"/>
    </row>
    <row r="2574" spans="1:11" x14ac:dyDescent="0.25">
      <c r="A2574"/>
      <c r="B2574"/>
      <c r="C2574"/>
      <c r="D2574"/>
      <c r="E2574"/>
      <c r="F2574"/>
      <c r="G2574"/>
      <c r="H2574"/>
      <c r="I2574"/>
      <c r="J2574"/>
      <c r="K2574"/>
    </row>
    <row r="2575" spans="1:11" x14ac:dyDescent="0.25">
      <c r="A2575"/>
      <c r="B2575"/>
      <c r="C2575"/>
      <c r="D2575"/>
      <c r="E2575"/>
      <c r="F2575"/>
      <c r="G2575"/>
      <c r="H2575"/>
      <c r="I2575"/>
      <c r="J2575"/>
      <c r="K2575"/>
    </row>
    <row r="2576" spans="1:11" x14ac:dyDescent="0.25">
      <c r="A2576"/>
      <c r="B2576"/>
      <c r="C2576"/>
      <c r="D2576"/>
      <c r="E2576"/>
      <c r="F2576"/>
      <c r="G2576"/>
      <c r="H2576"/>
      <c r="I2576"/>
      <c r="J2576"/>
      <c r="K2576"/>
    </row>
    <row r="2577" spans="1:11" x14ac:dyDescent="0.25">
      <c r="A2577"/>
      <c r="B2577"/>
      <c r="C2577"/>
      <c r="D2577"/>
      <c r="E2577"/>
      <c r="F2577"/>
      <c r="G2577"/>
      <c r="H2577"/>
      <c r="I2577"/>
      <c r="J2577"/>
      <c r="K2577"/>
    </row>
    <row r="2578" spans="1:11" x14ac:dyDescent="0.25">
      <c r="A2578"/>
      <c r="B2578"/>
      <c r="C2578"/>
      <c r="D2578"/>
      <c r="E2578"/>
      <c r="F2578"/>
      <c r="G2578"/>
      <c r="H2578"/>
      <c r="I2578"/>
      <c r="J2578"/>
      <c r="K2578"/>
    </row>
    <row r="2579" spans="1:11" x14ac:dyDescent="0.25">
      <c r="A2579"/>
      <c r="B2579"/>
      <c r="C2579"/>
      <c r="D2579"/>
      <c r="E2579"/>
      <c r="F2579"/>
      <c r="G2579"/>
      <c r="H2579"/>
      <c r="I2579"/>
      <c r="J2579"/>
      <c r="K2579"/>
    </row>
    <row r="2580" spans="1:11" x14ac:dyDescent="0.25">
      <c r="A2580"/>
      <c r="B2580"/>
      <c r="C2580"/>
      <c r="D2580"/>
      <c r="E2580"/>
      <c r="F2580"/>
      <c r="G2580"/>
      <c r="H2580"/>
      <c r="I2580"/>
      <c r="J2580"/>
      <c r="K2580"/>
    </row>
    <row r="2581" spans="1:11" x14ac:dyDescent="0.25">
      <c r="A2581"/>
      <c r="B2581"/>
      <c r="C2581"/>
      <c r="D2581"/>
      <c r="E2581"/>
      <c r="F2581"/>
      <c r="G2581"/>
      <c r="H2581"/>
      <c r="I2581"/>
      <c r="J2581"/>
      <c r="K2581"/>
    </row>
    <row r="2582" spans="1:11" x14ac:dyDescent="0.25">
      <c r="A2582"/>
      <c r="B2582"/>
      <c r="C2582"/>
      <c r="D2582"/>
      <c r="E2582"/>
      <c r="F2582"/>
      <c r="G2582"/>
      <c r="H2582"/>
      <c r="I2582"/>
      <c r="J2582"/>
      <c r="K2582"/>
    </row>
    <row r="2583" spans="1:11" x14ac:dyDescent="0.25">
      <c r="A2583"/>
      <c r="B2583"/>
      <c r="C2583"/>
      <c r="D2583"/>
      <c r="E2583"/>
      <c r="F2583"/>
      <c r="G2583"/>
      <c r="H2583"/>
      <c r="I2583"/>
      <c r="J2583"/>
      <c r="K2583"/>
    </row>
    <row r="2584" spans="1:11" x14ac:dyDescent="0.25">
      <c r="A2584"/>
      <c r="B2584"/>
      <c r="C2584"/>
      <c r="D2584"/>
      <c r="E2584"/>
      <c r="F2584"/>
      <c r="G2584"/>
      <c r="H2584"/>
      <c r="I2584"/>
      <c r="J2584"/>
      <c r="K2584"/>
    </row>
    <row r="2585" spans="1:11" x14ac:dyDescent="0.25">
      <c r="A2585"/>
      <c r="B2585"/>
      <c r="C2585"/>
      <c r="D2585"/>
      <c r="E2585"/>
      <c r="F2585"/>
      <c r="G2585"/>
      <c r="H2585"/>
      <c r="I2585"/>
      <c r="J2585"/>
      <c r="K2585"/>
    </row>
    <row r="2586" spans="1:11" x14ac:dyDescent="0.25">
      <c r="A2586"/>
      <c r="B2586"/>
      <c r="C2586"/>
      <c r="D2586"/>
      <c r="E2586"/>
      <c r="F2586"/>
      <c r="G2586"/>
      <c r="H2586"/>
      <c r="I2586"/>
      <c r="J2586"/>
      <c r="K2586"/>
    </row>
    <row r="2587" spans="1:11" x14ac:dyDescent="0.25">
      <c r="A2587"/>
      <c r="B2587"/>
      <c r="C2587"/>
      <c r="D2587"/>
      <c r="E2587"/>
      <c r="F2587"/>
      <c r="G2587"/>
      <c r="H2587"/>
      <c r="I2587"/>
      <c r="J2587"/>
      <c r="K2587"/>
    </row>
    <row r="2588" spans="1:11" x14ac:dyDescent="0.25">
      <c r="A2588"/>
      <c r="B2588"/>
      <c r="C2588"/>
      <c r="D2588"/>
      <c r="E2588"/>
      <c r="F2588"/>
      <c r="G2588"/>
      <c r="H2588"/>
      <c r="I2588"/>
      <c r="J2588"/>
      <c r="K2588"/>
    </row>
    <row r="2589" spans="1:11" x14ac:dyDescent="0.25">
      <c r="A2589"/>
      <c r="B2589"/>
      <c r="C2589"/>
      <c r="D2589"/>
      <c r="E2589"/>
      <c r="F2589"/>
      <c r="G2589"/>
      <c r="H2589"/>
      <c r="I2589"/>
      <c r="J2589"/>
      <c r="K2589"/>
    </row>
    <row r="2590" spans="1:11" x14ac:dyDescent="0.25">
      <c r="A2590"/>
      <c r="B2590"/>
      <c r="C2590"/>
      <c r="D2590"/>
      <c r="E2590"/>
      <c r="F2590"/>
      <c r="G2590"/>
      <c r="H2590"/>
      <c r="I2590"/>
      <c r="J2590"/>
      <c r="K2590"/>
    </row>
    <row r="2591" spans="1:11" x14ac:dyDescent="0.25">
      <c r="A2591"/>
      <c r="B2591"/>
      <c r="C2591"/>
      <c r="D2591"/>
      <c r="E2591"/>
      <c r="F2591"/>
      <c r="G2591"/>
      <c r="H2591"/>
      <c r="I2591"/>
      <c r="J2591"/>
      <c r="K2591"/>
    </row>
    <row r="2592" spans="1:11" x14ac:dyDescent="0.25">
      <c r="A2592"/>
      <c r="B2592"/>
      <c r="C2592"/>
      <c r="D2592"/>
      <c r="E2592"/>
      <c r="F2592"/>
      <c r="G2592"/>
      <c r="H2592"/>
      <c r="I2592"/>
      <c r="J2592"/>
      <c r="K2592"/>
    </row>
    <row r="2593" spans="1:11" x14ac:dyDescent="0.25">
      <c r="A2593"/>
      <c r="B2593"/>
      <c r="C2593"/>
      <c r="D2593"/>
      <c r="E2593"/>
      <c r="F2593"/>
      <c r="G2593"/>
      <c r="H2593"/>
      <c r="I2593"/>
      <c r="J2593"/>
      <c r="K2593"/>
    </row>
    <row r="2594" spans="1:11" x14ac:dyDescent="0.25">
      <c r="A2594"/>
      <c r="B2594"/>
      <c r="C2594"/>
      <c r="D2594"/>
      <c r="E2594"/>
      <c r="F2594"/>
      <c r="G2594"/>
      <c r="H2594"/>
      <c r="I2594"/>
      <c r="J2594"/>
      <c r="K2594"/>
    </row>
    <row r="2595" spans="1:11" x14ac:dyDescent="0.25">
      <c r="A2595"/>
      <c r="B2595"/>
      <c r="C2595"/>
      <c r="D2595"/>
      <c r="E2595"/>
      <c r="F2595"/>
      <c r="G2595"/>
      <c r="H2595"/>
      <c r="I2595"/>
      <c r="J2595"/>
      <c r="K2595"/>
    </row>
    <row r="2596" spans="1:11" x14ac:dyDescent="0.25">
      <c r="A2596"/>
      <c r="B2596"/>
      <c r="C2596"/>
      <c r="D2596"/>
      <c r="E2596"/>
      <c r="F2596"/>
      <c r="G2596"/>
      <c r="H2596"/>
      <c r="I2596"/>
      <c r="J2596"/>
      <c r="K2596"/>
    </row>
    <row r="2597" spans="1:11" x14ac:dyDescent="0.25">
      <c r="A2597"/>
      <c r="B2597"/>
      <c r="C2597"/>
      <c r="D2597"/>
      <c r="E2597"/>
      <c r="F2597"/>
      <c r="G2597"/>
      <c r="H2597"/>
      <c r="I2597"/>
      <c r="J2597"/>
      <c r="K2597"/>
    </row>
    <row r="2598" spans="1:11" x14ac:dyDescent="0.25">
      <c r="A2598"/>
      <c r="B2598"/>
      <c r="C2598"/>
      <c r="D2598"/>
      <c r="E2598"/>
      <c r="F2598"/>
      <c r="G2598"/>
      <c r="H2598"/>
      <c r="I2598"/>
      <c r="J2598"/>
      <c r="K2598"/>
    </row>
    <row r="2599" spans="1:11" x14ac:dyDescent="0.25">
      <c r="A2599"/>
      <c r="B2599"/>
      <c r="C2599"/>
      <c r="D2599"/>
      <c r="E2599"/>
      <c r="F2599"/>
      <c r="G2599"/>
      <c r="H2599"/>
      <c r="I2599"/>
      <c r="J2599"/>
      <c r="K2599"/>
    </row>
    <row r="2600" spans="1:11" x14ac:dyDescent="0.25">
      <c r="A2600"/>
      <c r="B2600"/>
      <c r="C2600"/>
      <c r="D2600"/>
      <c r="E2600"/>
      <c r="F2600"/>
      <c r="G2600"/>
      <c r="H2600"/>
      <c r="I2600"/>
      <c r="J2600"/>
      <c r="K2600"/>
    </row>
    <row r="2601" spans="1:11" x14ac:dyDescent="0.25">
      <c r="A2601"/>
      <c r="B2601"/>
      <c r="C2601"/>
      <c r="D2601"/>
      <c r="E2601"/>
      <c r="F2601"/>
      <c r="G2601"/>
      <c r="H2601"/>
      <c r="I2601"/>
      <c r="J2601"/>
      <c r="K2601"/>
    </row>
    <row r="2602" spans="1:11" x14ac:dyDescent="0.25">
      <c r="A2602"/>
      <c r="B2602"/>
      <c r="C2602"/>
      <c r="D2602"/>
      <c r="E2602"/>
      <c r="F2602"/>
      <c r="G2602"/>
      <c r="H2602"/>
      <c r="I2602"/>
      <c r="J2602"/>
      <c r="K2602"/>
    </row>
    <row r="2603" spans="1:11" x14ac:dyDescent="0.25">
      <c r="A2603"/>
      <c r="B2603"/>
      <c r="C2603"/>
      <c r="D2603"/>
      <c r="E2603"/>
      <c r="F2603"/>
      <c r="G2603"/>
      <c r="H2603"/>
      <c r="I2603"/>
      <c r="J2603"/>
      <c r="K2603"/>
    </row>
    <row r="2604" spans="1:11" x14ac:dyDescent="0.25">
      <c r="A2604"/>
      <c r="B2604"/>
      <c r="C2604"/>
      <c r="D2604"/>
      <c r="E2604"/>
      <c r="F2604"/>
      <c r="G2604"/>
      <c r="H2604"/>
      <c r="I2604"/>
      <c r="J2604"/>
      <c r="K2604"/>
    </row>
    <row r="2605" spans="1:11" x14ac:dyDescent="0.25">
      <c r="A2605"/>
      <c r="B2605"/>
      <c r="C2605"/>
      <c r="D2605"/>
      <c r="E2605"/>
      <c r="F2605"/>
      <c r="G2605"/>
      <c r="H2605"/>
      <c r="I2605"/>
      <c r="J2605"/>
      <c r="K2605"/>
    </row>
    <row r="2606" spans="1:11" x14ac:dyDescent="0.25">
      <c r="A2606"/>
      <c r="B2606"/>
      <c r="C2606"/>
      <c r="D2606"/>
      <c r="E2606"/>
      <c r="F2606"/>
      <c r="G2606"/>
      <c r="H2606"/>
      <c r="I2606"/>
      <c r="J2606"/>
      <c r="K2606"/>
    </row>
    <row r="2607" spans="1:11" x14ac:dyDescent="0.25">
      <c r="A2607"/>
      <c r="B2607"/>
      <c r="C2607"/>
      <c r="D2607"/>
      <c r="E2607"/>
      <c r="F2607"/>
      <c r="G2607"/>
      <c r="H2607"/>
      <c r="I2607"/>
      <c r="J2607"/>
      <c r="K2607"/>
    </row>
    <row r="2608" spans="1:11" x14ac:dyDescent="0.25">
      <c r="A2608"/>
      <c r="B2608"/>
      <c r="C2608"/>
      <c r="D2608"/>
      <c r="E2608"/>
      <c r="F2608"/>
      <c r="G2608"/>
      <c r="H2608"/>
      <c r="I2608"/>
      <c r="J2608"/>
      <c r="K2608"/>
    </row>
    <row r="2609" spans="1:11" x14ac:dyDescent="0.25">
      <c r="A2609"/>
      <c r="B2609"/>
      <c r="C2609"/>
      <c r="D2609"/>
      <c r="E2609"/>
      <c r="F2609"/>
      <c r="G2609"/>
      <c r="H2609"/>
      <c r="I2609"/>
      <c r="J2609"/>
      <c r="K2609"/>
    </row>
    <row r="2610" spans="1:11" x14ac:dyDescent="0.25">
      <c r="A2610"/>
      <c r="B2610"/>
      <c r="C2610"/>
      <c r="D2610"/>
      <c r="E2610"/>
      <c r="F2610"/>
      <c r="G2610"/>
      <c r="H2610"/>
      <c r="I2610"/>
      <c r="J2610"/>
      <c r="K2610"/>
    </row>
    <row r="2611" spans="1:11" x14ac:dyDescent="0.25">
      <c r="A2611"/>
      <c r="B2611"/>
      <c r="C2611"/>
      <c r="D2611"/>
      <c r="E2611"/>
      <c r="F2611"/>
      <c r="G2611"/>
      <c r="H2611"/>
      <c r="I2611"/>
      <c r="J2611"/>
      <c r="K2611"/>
    </row>
    <row r="2612" spans="1:11" x14ac:dyDescent="0.25">
      <c r="A2612"/>
      <c r="B2612"/>
      <c r="C2612"/>
      <c r="D2612"/>
      <c r="E2612"/>
      <c r="F2612"/>
      <c r="G2612"/>
      <c r="H2612"/>
      <c r="I2612"/>
      <c r="J2612"/>
      <c r="K2612"/>
    </row>
    <row r="2613" spans="1:11" x14ac:dyDescent="0.25">
      <c r="A2613"/>
      <c r="B2613"/>
      <c r="C2613"/>
      <c r="D2613"/>
      <c r="E2613"/>
      <c r="F2613"/>
      <c r="G2613"/>
      <c r="H2613"/>
      <c r="I2613"/>
      <c r="J2613"/>
      <c r="K2613"/>
    </row>
    <row r="2614" spans="1:11" x14ac:dyDescent="0.25">
      <c r="A2614"/>
      <c r="B2614"/>
      <c r="C2614"/>
      <c r="D2614"/>
      <c r="E2614"/>
      <c r="F2614"/>
      <c r="G2614"/>
      <c r="H2614"/>
      <c r="I2614"/>
      <c r="J2614"/>
      <c r="K2614"/>
    </row>
    <row r="2615" spans="1:11" x14ac:dyDescent="0.25">
      <c r="A2615"/>
      <c r="B2615"/>
      <c r="C2615"/>
      <c r="D2615"/>
      <c r="E2615"/>
      <c r="F2615"/>
      <c r="G2615"/>
      <c r="H2615"/>
      <c r="I2615"/>
      <c r="J2615"/>
      <c r="K2615"/>
    </row>
    <row r="2616" spans="1:11" x14ac:dyDescent="0.25">
      <c r="A2616"/>
      <c r="B2616"/>
      <c r="C2616"/>
      <c r="D2616"/>
      <c r="E2616"/>
      <c r="F2616"/>
      <c r="G2616"/>
      <c r="H2616"/>
      <c r="I2616"/>
      <c r="J2616"/>
      <c r="K2616"/>
    </row>
    <row r="2617" spans="1:11" x14ac:dyDescent="0.25">
      <c r="A2617"/>
      <c r="B2617"/>
      <c r="C2617"/>
      <c r="D2617"/>
      <c r="E2617"/>
      <c r="F2617"/>
      <c r="G2617"/>
      <c r="H2617"/>
      <c r="I2617"/>
      <c r="J2617"/>
      <c r="K2617"/>
    </row>
    <row r="2618" spans="1:11" x14ac:dyDescent="0.25">
      <c r="A2618"/>
      <c r="B2618"/>
      <c r="C2618"/>
      <c r="D2618"/>
      <c r="E2618"/>
      <c r="F2618"/>
      <c r="G2618"/>
      <c r="H2618"/>
      <c r="I2618"/>
      <c r="J2618"/>
      <c r="K2618"/>
    </row>
    <row r="2619" spans="1:11" x14ac:dyDescent="0.25">
      <c r="A2619"/>
      <c r="B2619"/>
      <c r="C2619"/>
      <c r="D2619"/>
      <c r="E2619"/>
      <c r="F2619"/>
      <c r="G2619"/>
      <c r="H2619"/>
      <c r="I2619"/>
      <c r="J2619"/>
      <c r="K2619"/>
    </row>
    <row r="2620" spans="1:11" x14ac:dyDescent="0.25">
      <c r="A2620"/>
      <c r="B2620"/>
      <c r="C2620"/>
      <c r="D2620"/>
      <c r="E2620"/>
      <c r="F2620"/>
      <c r="G2620"/>
      <c r="H2620"/>
      <c r="I2620"/>
      <c r="J2620"/>
      <c r="K2620"/>
    </row>
    <row r="2621" spans="1:11" x14ac:dyDescent="0.25">
      <c r="A2621"/>
      <c r="B2621"/>
      <c r="C2621"/>
      <c r="D2621"/>
      <c r="E2621"/>
      <c r="F2621"/>
      <c r="G2621"/>
      <c r="H2621"/>
      <c r="I2621"/>
      <c r="J2621"/>
      <c r="K2621"/>
    </row>
    <row r="2622" spans="1:11" x14ac:dyDescent="0.25">
      <c r="A2622"/>
      <c r="B2622"/>
      <c r="C2622"/>
      <c r="D2622"/>
      <c r="E2622"/>
      <c r="F2622"/>
      <c r="G2622"/>
      <c r="H2622"/>
      <c r="I2622"/>
      <c r="J2622"/>
      <c r="K2622"/>
    </row>
    <row r="2623" spans="1:11" x14ac:dyDescent="0.25">
      <c r="A2623"/>
      <c r="B2623"/>
      <c r="C2623"/>
      <c r="D2623"/>
      <c r="E2623"/>
      <c r="F2623"/>
      <c r="G2623"/>
      <c r="H2623"/>
      <c r="I2623"/>
      <c r="J2623"/>
      <c r="K2623"/>
    </row>
    <row r="2624" spans="1:11" x14ac:dyDescent="0.25">
      <c r="A2624"/>
      <c r="B2624"/>
      <c r="C2624"/>
      <c r="D2624"/>
      <c r="E2624"/>
      <c r="F2624"/>
      <c r="G2624"/>
      <c r="H2624"/>
      <c r="I2624"/>
      <c r="J2624"/>
      <c r="K2624"/>
    </row>
    <row r="2625" spans="1:11" x14ac:dyDescent="0.25">
      <c r="A2625"/>
      <c r="B2625"/>
      <c r="C2625"/>
      <c r="D2625"/>
      <c r="E2625"/>
      <c r="F2625"/>
      <c r="G2625"/>
      <c r="H2625"/>
      <c r="I2625"/>
      <c r="J2625"/>
      <c r="K2625"/>
    </row>
    <row r="2626" spans="1:11" x14ac:dyDescent="0.25">
      <c r="A2626"/>
      <c r="B2626"/>
      <c r="C2626"/>
      <c r="D2626"/>
      <c r="E2626"/>
      <c r="F2626"/>
      <c r="G2626"/>
      <c r="H2626"/>
      <c r="I2626"/>
      <c r="J2626"/>
      <c r="K2626"/>
    </row>
    <row r="2627" spans="1:11" x14ac:dyDescent="0.25">
      <c r="A2627"/>
      <c r="B2627"/>
      <c r="C2627"/>
      <c r="D2627"/>
      <c r="E2627"/>
      <c r="F2627"/>
      <c r="G2627"/>
      <c r="H2627"/>
      <c r="I2627"/>
      <c r="J2627"/>
      <c r="K2627"/>
    </row>
    <row r="2628" spans="1:11" x14ac:dyDescent="0.25">
      <c r="A2628"/>
      <c r="B2628"/>
      <c r="C2628"/>
      <c r="D2628"/>
      <c r="E2628"/>
      <c r="F2628"/>
      <c r="G2628"/>
      <c r="H2628"/>
      <c r="I2628"/>
      <c r="J2628"/>
      <c r="K2628"/>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26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260"/>
    <dataValidation allowBlank="1" showErrorMessage="1" sqref="N2:N226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26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260"/>
    <dataValidation allowBlank="1" showInputMessage="1" promptTitle="Edge Color" prompt="To select an optional edge color, right-click and select Select Color on the right-click menu." sqref="C3:C2260"/>
    <dataValidation allowBlank="1" showInputMessage="1" errorTitle="Invalid Edge Width" error="The optional edge width must be a whole number between 1 and 10." promptTitle="Edge Width" prompt="Enter an optional edge width between 1 and 10." sqref="D3:D2260"/>
    <dataValidation allowBlank="1" showInputMessage="1" errorTitle="Invalid Edge Opacity" error="The optional edge opacity must be a whole number between 0 and 10." promptTitle="Edge Opacity" prompt="Enter an optional edge opacity between 0 (transparent) and 100 (opaque)." sqref="F3:F226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260">
      <formula1>ValidEdgeVisibilities</formula1>
    </dataValidation>
    <dataValidation allowBlank="1" showInputMessage="1" showErrorMessage="1" promptTitle="Vertex 1 Name" prompt="Enter the name of the edge's first vertex." sqref="A3:A2260"/>
    <dataValidation allowBlank="1" showInputMessage="1" showErrorMessage="1" promptTitle="Vertex 2 Name" prompt="Enter the name of the edge's second vertex." sqref="B3:B2260"/>
    <dataValidation allowBlank="1" showInputMessage="1" showErrorMessage="1" errorTitle="Invalid Edge Visibility" error="You have entered an unrecognized edge visibility.  Try selecting from the drop-down list instead." promptTitle="Edge Label" prompt="Enter an optional edge label." sqref="H3:H226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26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260"/>
  </dataValidations>
  <hyperlinks>
    <hyperlink ref="R4" r:id="rId1"/>
    <hyperlink ref="R5" r:id="rId2"/>
    <hyperlink ref="R6" r:id="rId3"/>
    <hyperlink ref="R7" r:id="rId4"/>
    <hyperlink ref="R9" r:id="rId5"/>
    <hyperlink ref="R10" r:id="rId6"/>
    <hyperlink ref="R11" r:id="rId7"/>
    <hyperlink ref="R13" r:id="rId8"/>
    <hyperlink ref="R17" r:id="rId9"/>
    <hyperlink ref="R18" r:id="rId10"/>
    <hyperlink ref="R19" r:id="rId11"/>
    <hyperlink ref="R20" r:id="rId12"/>
    <hyperlink ref="R21" r:id="rId13"/>
    <hyperlink ref="R29" r:id="rId14"/>
    <hyperlink ref="R31" r:id="rId15"/>
    <hyperlink ref="R32" r:id="rId16"/>
    <hyperlink ref="R38" r:id="rId17"/>
    <hyperlink ref="R41" r:id="rId18"/>
    <hyperlink ref="R42" r:id="rId19"/>
    <hyperlink ref="R43" r:id="rId20"/>
    <hyperlink ref="R44" r:id="rId21"/>
    <hyperlink ref="R57" r:id="rId22"/>
    <hyperlink ref="R64" r:id="rId23"/>
    <hyperlink ref="R65" r:id="rId24"/>
    <hyperlink ref="R80" r:id="rId25"/>
    <hyperlink ref="R97" r:id="rId26"/>
    <hyperlink ref="R108" r:id="rId27"/>
    <hyperlink ref="R109" r:id="rId28"/>
    <hyperlink ref="R110" r:id="rId29"/>
    <hyperlink ref="R123" r:id="rId30"/>
    <hyperlink ref="R128" r:id="rId31"/>
    <hyperlink ref="R146" r:id="rId32"/>
    <hyperlink ref="R154" r:id="rId33"/>
    <hyperlink ref="R155" r:id="rId34"/>
    <hyperlink ref="R162" r:id="rId35"/>
    <hyperlink ref="R168" r:id="rId36"/>
    <hyperlink ref="R169" r:id="rId37"/>
    <hyperlink ref="R173" r:id="rId38"/>
    <hyperlink ref="R175" r:id="rId39"/>
    <hyperlink ref="R192" r:id="rId40"/>
    <hyperlink ref="R201" r:id="rId41"/>
    <hyperlink ref="R211" r:id="rId42"/>
    <hyperlink ref="R216" r:id="rId43"/>
    <hyperlink ref="R219" r:id="rId44"/>
    <hyperlink ref="R220" r:id="rId45"/>
    <hyperlink ref="R222" r:id="rId46"/>
    <hyperlink ref="R223" r:id="rId47"/>
    <hyperlink ref="R228" r:id="rId48"/>
    <hyperlink ref="R238" r:id="rId49"/>
    <hyperlink ref="R241" r:id="rId50"/>
    <hyperlink ref="R242" r:id="rId51"/>
    <hyperlink ref="R243" r:id="rId52"/>
    <hyperlink ref="R245" r:id="rId53"/>
    <hyperlink ref="R250" r:id="rId54"/>
    <hyperlink ref="R254" r:id="rId55"/>
    <hyperlink ref="R255" r:id="rId56"/>
    <hyperlink ref="R256" r:id="rId57"/>
    <hyperlink ref="R257" r:id="rId58"/>
    <hyperlink ref="R258" r:id="rId59"/>
    <hyperlink ref="R259" r:id="rId60"/>
    <hyperlink ref="R270" r:id="rId61"/>
    <hyperlink ref="R271" r:id="rId62"/>
    <hyperlink ref="R273" r:id="rId63"/>
    <hyperlink ref="R274" r:id="rId64"/>
    <hyperlink ref="R275" r:id="rId65"/>
    <hyperlink ref="R277" r:id="rId66"/>
    <hyperlink ref="R279" r:id="rId67"/>
    <hyperlink ref="R289" r:id="rId68"/>
    <hyperlink ref="R290" r:id="rId69"/>
    <hyperlink ref="R308" r:id="rId70"/>
    <hyperlink ref="R312" r:id="rId71"/>
    <hyperlink ref="R327" r:id="rId72"/>
    <hyperlink ref="R328" r:id="rId73"/>
    <hyperlink ref="R334" r:id="rId74"/>
    <hyperlink ref="R345" r:id="rId75"/>
    <hyperlink ref="R346" r:id="rId76"/>
    <hyperlink ref="R347" r:id="rId77"/>
    <hyperlink ref="R364" r:id="rId78"/>
    <hyperlink ref="R365" r:id="rId79"/>
    <hyperlink ref="R366" r:id="rId80"/>
    <hyperlink ref="R372" r:id="rId81"/>
    <hyperlink ref="R376" r:id="rId82"/>
    <hyperlink ref="R377" r:id="rId83"/>
    <hyperlink ref="R383" r:id="rId84"/>
    <hyperlink ref="R384" r:id="rId85"/>
    <hyperlink ref="R393" r:id="rId86"/>
    <hyperlink ref="R394" r:id="rId87"/>
    <hyperlink ref="R439" r:id="rId88"/>
    <hyperlink ref="R449" r:id="rId89" display="https://www.google.com/url?rct=j&amp;sa=t&amp;url=https%3A%2F%2Fwww.elle.com%2Fculture%2Fmovies-tv%2Fa15895360%2Ffemale-vigilante-films-red-sparrow-me-too-movement%2F&amp;ct=ga&amp;cd=CAIyGjBjMWQzODIzZTBjNzdjZWQ6Y29tOmVuOlVT&amp;usg=AFQjCNEoOxxl-QkwzcaBU3r72_QZtC4J2w&amp;utm_source=dlvr.it&amp;utm_medium=twitter"/>
    <hyperlink ref="R450" r:id="rId90"/>
    <hyperlink ref="R451" r:id="rId91"/>
    <hyperlink ref="R452" r:id="rId92" display="http://news.google.com/news/url?sa=t&amp;fd=R&amp;ct2=us&amp;usg=AFQjCNEqM-ZMpT50k4F5v2uXp2fRoYG5JA&amp;clid=c3a7d30bb8a4878e06b80cf16b898331&amp;ei=GeChWpDNKpeBhwGpg6D4Ag&amp;url=http%3A%2F%2Fforeignpolicy.com%2F2018%2F03%2F08%2Fthe-e-r-the-state-departments-metoo-moment%2F&amp;utm_source=dlvr.it&amp;utm_medium=twitter"/>
    <hyperlink ref="R454" r:id="rId93"/>
    <hyperlink ref="R474" r:id="rId94"/>
    <hyperlink ref="R478" r:id="rId95"/>
    <hyperlink ref="R487" r:id="rId96"/>
    <hyperlink ref="R488" r:id="rId97"/>
    <hyperlink ref="R491" r:id="rId98"/>
    <hyperlink ref="R494" r:id="rId99"/>
    <hyperlink ref="R495" r:id="rId100"/>
    <hyperlink ref="R503" r:id="rId101"/>
    <hyperlink ref="R504" r:id="rId102"/>
    <hyperlink ref="R511" r:id="rId103"/>
    <hyperlink ref="R512" r:id="rId104"/>
    <hyperlink ref="R513" r:id="rId105"/>
    <hyperlink ref="R526" r:id="rId106"/>
    <hyperlink ref="R536" r:id="rId107"/>
    <hyperlink ref="R556" r:id="rId108"/>
    <hyperlink ref="R567" r:id="rId109"/>
    <hyperlink ref="R569" r:id="rId110"/>
    <hyperlink ref="R570" r:id="rId111"/>
    <hyperlink ref="R571" r:id="rId112"/>
    <hyperlink ref="R572" r:id="rId113"/>
    <hyperlink ref="R577" r:id="rId114"/>
    <hyperlink ref="R583" r:id="rId115"/>
    <hyperlink ref="R612" r:id="rId116"/>
    <hyperlink ref="R627" r:id="rId117"/>
    <hyperlink ref="R628" r:id="rId118"/>
    <hyperlink ref="R629" r:id="rId119"/>
    <hyperlink ref="R631" r:id="rId120"/>
    <hyperlink ref="R650" r:id="rId121"/>
    <hyperlink ref="R652" r:id="rId122"/>
    <hyperlink ref="R657" r:id="rId123"/>
    <hyperlink ref="R679" r:id="rId124"/>
    <hyperlink ref="R681" r:id="rId125"/>
    <hyperlink ref="R682" r:id="rId126"/>
    <hyperlink ref="R684" r:id="rId127"/>
    <hyperlink ref="R686" r:id="rId128"/>
    <hyperlink ref="R693" r:id="rId129"/>
    <hyperlink ref="R695" r:id="rId130"/>
    <hyperlink ref="R703" r:id="rId131"/>
    <hyperlink ref="R705" r:id="rId132"/>
    <hyperlink ref="R706" r:id="rId133"/>
    <hyperlink ref="R708" r:id="rId134"/>
    <hyperlink ref="R709" r:id="rId135"/>
    <hyperlink ref="R712" r:id="rId136"/>
    <hyperlink ref="R716" r:id="rId137"/>
    <hyperlink ref="R719" r:id="rId138"/>
    <hyperlink ref="R728" r:id="rId139"/>
    <hyperlink ref="R731" r:id="rId140"/>
    <hyperlink ref="R735" r:id="rId141"/>
    <hyperlink ref="R736" r:id="rId142"/>
    <hyperlink ref="R740" r:id="rId143"/>
    <hyperlink ref="R744" r:id="rId144"/>
    <hyperlink ref="R757" r:id="rId145"/>
    <hyperlink ref="R765" r:id="rId146"/>
    <hyperlink ref="R775" r:id="rId147"/>
    <hyperlink ref="R781" r:id="rId148"/>
    <hyperlink ref="R787" r:id="rId149"/>
    <hyperlink ref="R790" r:id="rId150"/>
    <hyperlink ref="R792" r:id="rId151"/>
    <hyperlink ref="R795" r:id="rId152"/>
    <hyperlink ref="R797" r:id="rId153"/>
    <hyperlink ref="R800" r:id="rId154"/>
    <hyperlink ref="R801" r:id="rId155"/>
    <hyperlink ref="R809" r:id="rId156"/>
    <hyperlink ref="R810" r:id="rId157"/>
    <hyperlink ref="R811" r:id="rId158"/>
    <hyperlink ref="R813" r:id="rId159"/>
    <hyperlink ref="R816" r:id="rId160"/>
    <hyperlink ref="R822" r:id="rId161"/>
    <hyperlink ref="R823" r:id="rId162"/>
    <hyperlink ref="R824" r:id="rId163"/>
    <hyperlink ref="R830" r:id="rId164"/>
    <hyperlink ref="R831" r:id="rId165"/>
    <hyperlink ref="R833" r:id="rId166"/>
    <hyperlink ref="R836" r:id="rId167"/>
    <hyperlink ref="R837" r:id="rId168"/>
    <hyperlink ref="R839" r:id="rId169"/>
    <hyperlink ref="R890" r:id="rId170"/>
    <hyperlink ref="R894" r:id="rId171"/>
    <hyperlink ref="R896" r:id="rId172"/>
    <hyperlink ref="R900" r:id="rId173"/>
    <hyperlink ref="R901" r:id="rId174"/>
    <hyperlink ref="R903" r:id="rId175"/>
    <hyperlink ref="R912" r:id="rId176"/>
    <hyperlink ref="R916" r:id="rId177"/>
    <hyperlink ref="R920" r:id="rId178"/>
    <hyperlink ref="R921" r:id="rId179"/>
    <hyperlink ref="R941" r:id="rId180"/>
    <hyperlink ref="R942" r:id="rId181"/>
    <hyperlink ref="R949" r:id="rId182"/>
    <hyperlink ref="R952" r:id="rId183"/>
    <hyperlink ref="R956" r:id="rId184"/>
    <hyperlink ref="R961" r:id="rId185"/>
    <hyperlink ref="R962" r:id="rId186"/>
    <hyperlink ref="R963" r:id="rId187"/>
    <hyperlink ref="R974" r:id="rId188"/>
    <hyperlink ref="R976" r:id="rId189"/>
    <hyperlink ref="R977" r:id="rId190"/>
    <hyperlink ref="R990" r:id="rId191"/>
    <hyperlink ref="R993" r:id="rId192"/>
    <hyperlink ref="R997" r:id="rId193"/>
    <hyperlink ref="R1006" r:id="rId194"/>
    <hyperlink ref="R1007" r:id="rId195"/>
    <hyperlink ref="R1008" r:id="rId196"/>
    <hyperlink ref="R1011" r:id="rId197"/>
    <hyperlink ref="R1018" r:id="rId198"/>
    <hyperlink ref="R1021" r:id="rId199"/>
    <hyperlink ref="R1023" r:id="rId200"/>
    <hyperlink ref="R1036" r:id="rId201"/>
    <hyperlink ref="R1038" r:id="rId202"/>
    <hyperlink ref="R1042" r:id="rId203"/>
    <hyperlink ref="R1043" r:id="rId204"/>
    <hyperlink ref="R1044" r:id="rId205"/>
    <hyperlink ref="R1071" r:id="rId206"/>
    <hyperlink ref="R1072" r:id="rId207"/>
    <hyperlink ref="R1073" r:id="rId208"/>
    <hyperlink ref="R1080" r:id="rId209"/>
    <hyperlink ref="R1081" r:id="rId210"/>
    <hyperlink ref="R1095" r:id="rId211"/>
    <hyperlink ref="R1096" r:id="rId212"/>
    <hyperlink ref="R1111" r:id="rId213"/>
    <hyperlink ref="R1112" r:id="rId214"/>
    <hyperlink ref="R1113" r:id="rId215" location="TimesUp-until-institutions-stop-rewarding-abusers-like-Kobe-Bryant"/>
    <hyperlink ref="R1114" r:id="rId216" location="TimesUp-until-institutions-stop-rewarding-abusers-like-Kobe-Bryant"/>
    <hyperlink ref="R1115" r:id="rId217" location="TimesUp-until-institutions-stop-rewarding-abusers-like-Kobe-Bryant"/>
    <hyperlink ref="R1123" r:id="rId218"/>
    <hyperlink ref="R1128" r:id="rId219"/>
    <hyperlink ref="R1144" r:id="rId220"/>
    <hyperlink ref="R1146" r:id="rId221"/>
    <hyperlink ref="R1154" r:id="rId222"/>
    <hyperlink ref="R1157" r:id="rId223"/>
    <hyperlink ref="R1158" r:id="rId224"/>
    <hyperlink ref="R1161" r:id="rId225"/>
    <hyperlink ref="R1169" r:id="rId226"/>
    <hyperlink ref="R1182" r:id="rId227"/>
    <hyperlink ref="R1184" r:id="rId228"/>
    <hyperlink ref="R1185" r:id="rId229"/>
    <hyperlink ref="R1218" r:id="rId230"/>
    <hyperlink ref="R1239" r:id="rId231"/>
    <hyperlink ref="R1240" r:id="rId232"/>
    <hyperlink ref="R1281" r:id="rId233" display="https://www.google.com/url?rct=j&amp;sa=t&amp;url=http%3A%2F%2Fforeignpolicy.com%2F2018%2F03%2F08%2Fthe-e-r-the-state-departments-metoo-moment%2F&amp;ct=ga&amp;cd=CAIyGmY3MGM4YjQyOTE1OTU0MDI6Y29tOmVuOlVT&amp;usg=AFQjCNEqM-ZMpT50k4F5v2uXp2fRoYG5JA&amp;utm_source=dlvr.it&amp;utm_medium=twitter"/>
    <hyperlink ref="R1282" r:id="rId234" display="https://www.google.com/url?rct=j&amp;sa=t&amp;url=http%3A%2F%2Fforeignpolicy.com%2F2018%2F03%2F08%2Fthe-e-r-the-state-departments-metoo-moment%2F&amp;ct=ga&amp;cd=CAIyGmY3MGM4YjQyOTE1OTU0MDI6Y29tOmVuOlVT&amp;usg=AFQjCNEqM-ZMpT50k4F5v2uXp2fRoYG5JA&amp;utm_source=dlvr.it&amp;utm_medium=twitter"/>
    <hyperlink ref="R1286" r:id="rId235"/>
    <hyperlink ref="R1290" r:id="rId236"/>
    <hyperlink ref="R1293" r:id="rId237"/>
    <hyperlink ref="R1299" r:id="rId238"/>
    <hyperlink ref="R1301" r:id="rId239"/>
    <hyperlink ref="R1336" r:id="rId240"/>
    <hyperlink ref="R1340" r:id="rId241"/>
    <hyperlink ref="R1344" r:id="rId242"/>
    <hyperlink ref="R1349" r:id="rId243"/>
    <hyperlink ref="R1350" r:id="rId244"/>
    <hyperlink ref="R1351" r:id="rId245"/>
    <hyperlink ref="R1371" r:id="rId246"/>
    <hyperlink ref="R1372" r:id="rId247"/>
    <hyperlink ref="R1374" r:id="rId248"/>
    <hyperlink ref="R1384" r:id="rId249"/>
    <hyperlink ref="R1390" r:id="rId250"/>
    <hyperlink ref="R1400" r:id="rId251"/>
    <hyperlink ref="R1401" r:id="rId252"/>
    <hyperlink ref="R1403" r:id="rId253"/>
    <hyperlink ref="R1405" r:id="rId254"/>
    <hyperlink ref="R1408" r:id="rId255"/>
    <hyperlink ref="R1413" r:id="rId256"/>
    <hyperlink ref="R1414" r:id="rId257"/>
    <hyperlink ref="R1428" r:id="rId258"/>
    <hyperlink ref="R1437" r:id="rId259"/>
    <hyperlink ref="R1438" r:id="rId260"/>
    <hyperlink ref="R1439" r:id="rId261"/>
    <hyperlink ref="R1441" r:id="rId262"/>
    <hyperlink ref="R1442" r:id="rId263"/>
    <hyperlink ref="R1443" r:id="rId264"/>
    <hyperlink ref="R1455" r:id="rId265"/>
    <hyperlink ref="R1456" r:id="rId266"/>
    <hyperlink ref="R1466" r:id="rId267"/>
    <hyperlink ref="R1468" r:id="rId268"/>
    <hyperlink ref="R1483" r:id="rId269"/>
    <hyperlink ref="R1516" r:id="rId270"/>
    <hyperlink ref="R1518" r:id="rId271"/>
    <hyperlink ref="R1519" r:id="rId272"/>
    <hyperlink ref="R1520" r:id="rId273"/>
    <hyperlink ref="R1521" r:id="rId274"/>
    <hyperlink ref="R1556" r:id="rId275"/>
    <hyperlink ref="R1561" r:id="rId276"/>
    <hyperlink ref="R1570" r:id="rId277"/>
    <hyperlink ref="R1571" r:id="rId278"/>
    <hyperlink ref="R1572" r:id="rId279"/>
    <hyperlink ref="R1573" r:id="rId280"/>
    <hyperlink ref="R1574" r:id="rId281"/>
    <hyperlink ref="R1575" r:id="rId282"/>
    <hyperlink ref="R1588" r:id="rId283"/>
    <hyperlink ref="R1589" r:id="rId284" display="http://ir.shareaholic.com/e?a=1&amp;u=https%3A%2F%2Fwww.commondreams.org%2Fviews%2F2018%2F03%2F08%2Ftime-action-seven-proposals-sweden-reducing-sexism-and-sexual-violence-midst-metoo%3Futm_campaign%3Dshareaholic%26utm_medium%3Dtwitter%26utm_source%3Dsocialnetwork&amp;r=1"/>
    <hyperlink ref="R1606" r:id="rId285"/>
    <hyperlink ref="R1610" r:id="rId286"/>
    <hyperlink ref="R1611" r:id="rId287"/>
    <hyperlink ref="R1614" r:id="rId288"/>
    <hyperlink ref="R1615" r:id="rId289"/>
    <hyperlink ref="R1616" r:id="rId290"/>
    <hyperlink ref="R1625" r:id="rId291"/>
    <hyperlink ref="R1626" r:id="rId292"/>
    <hyperlink ref="R1627" r:id="rId293"/>
    <hyperlink ref="R1638" r:id="rId294"/>
    <hyperlink ref="R1662" r:id="rId295"/>
    <hyperlink ref="R1730" r:id="rId296"/>
    <hyperlink ref="R1731" r:id="rId297"/>
    <hyperlink ref="R1732" r:id="rId298"/>
    <hyperlink ref="R1740" r:id="rId299"/>
    <hyperlink ref="R1743" r:id="rId300"/>
    <hyperlink ref="R1750" r:id="rId301"/>
    <hyperlink ref="R1758" r:id="rId302"/>
    <hyperlink ref="R1767" r:id="rId303"/>
    <hyperlink ref="R1780" r:id="rId304"/>
    <hyperlink ref="R1786" r:id="rId305"/>
    <hyperlink ref="R1787" r:id="rId306"/>
    <hyperlink ref="R1805" r:id="rId307"/>
    <hyperlink ref="R1806" r:id="rId308"/>
    <hyperlink ref="R1820" r:id="rId309"/>
    <hyperlink ref="R1822" r:id="rId310"/>
    <hyperlink ref="R1830" r:id="rId311"/>
    <hyperlink ref="R1835" r:id="rId312"/>
    <hyperlink ref="R1837" r:id="rId313"/>
    <hyperlink ref="R1838" r:id="rId314"/>
    <hyperlink ref="R1839" r:id="rId315"/>
    <hyperlink ref="R1841" r:id="rId316"/>
    <hyperlink ref="R1851" r:id="rId317"/>
    <hyperlink ref="R1853" r:id="rId318"/>
    <hyperlink ref="R1856" r:id="rId319"/>
    <hyperlink ref="R1862" r:id="rId320"/>
    <hyperlink ref="R1869" r:id="rId321"/>
    <hyperlink ref="R1888" r:id="rId322"/>
    <hyperlink ref="R1889" r:id="rId323"/>
    <hyperlink ref="R1890" r:id="rId324"/>
    <hyperlink ref="R1891" r:id="rId325"/>
    <hyperlink ref="R1904" r:id="rId326"/>
    <hyperlink ref="R1905" r:id="rId327"/>
    <hyperlink ref="R1906" r:id="rId328"/>
    <hyperlink ref="R1913" r:id="rId329"/>
    <hyperlink ref="R1916" r:id="rId330"/>
    <hyperlink ref="R1921" r:id="rId331"/>
    <hyperlink ref="R1928" r:id="rId332"/>
    <hyperlink ref="R1929" r:id="rId333"/>
    <hyperlink ref="R1935" r:id="rId334"/>
    <hyperlink ref="R1938" r:id="rId335"/>
    <hyperlink ref="R1939" r:id="rId336"/>
    <hyperlink ref="R1941" r:id="rId337" display="https://home.modernhealthcare.com/clickshare/authenticateUserSubscription.do?CSProduct=modernhealthcare-metered&amp;CSAuthReq=1:773676174165196:AID:33DF7D180923F867964B4362DF100B77&amp;AID=/20180224/NEWS/180229966&amp;title=Q%26amp%3BA%20with%20ANA%20President%20Pamela%20Cipriano%3A%20Nurses%20are%20vulnerable%20to%20rising%20workplace%20violence&amp;CSTargetURL=http://www.modernhealthcare.com/article/20180224/NEWS/180229966"/>
    <hyperlink ref="R1948" r:id="rId338"/>
    <hyperlink ref="R1952" r:id="rId339"/>
    <hyperlink ref="R1971" r:id="rId340"/>
    <hyperlink ref="R1978" r:id="rId341"/>
    <hyperlink ref="R1979" r:id="rId342"/>
    <hyperlink ref="R1981" r:id="rId343"/>
    <hyperlink ref="R1982" r:id="rId344"/>
    <hyperlink ref="R1988" r:id="rId345"/>
    <hyperlink ref="R2004" r:id="rId346"/>
    <hyperlink ref="R2008" r:id="rId347"/>
    <hyperlink ref="R2013" r:id="rId348"/>
    <hyperlink ref="R2026" r:id="rId349" display="https://www.theglobeandmail.com/news/british-columbia/college-of-dental-surgeons-of-british-columbia-tried-to-sweep-sexually-inappropriate-comments-under-the-rug-report-finds/article38253210/?utm_medium=Referrer:+Social+Network+/+Media&amp;utm_campaign=Shared+Web+Article+Links"/>
    <hyperlink ref="R2027" r:id="rId350"/>
    <hyperlink ref="R2030" r:id="rId351"/>
    <hyperlink ref="R2033" r:id="rId352"/>
    <hyperlink ref="R2041" r:id="rId353"/>
    <hyperlink ref="R2051" r:id="rId354"/>
    <hyperlink ref="R2053" r:id="rId355"/>
    <hyperlink ref="R2055" r:id="rId356"/>
    <hyperlink ref="R2065" r:id="rId357"/>
    <hyperlink ref="R2090" r:id="rId358"/>
    <hyperlink ref="R2091" r:id="rId359"/>
    <hyperlink ref="R2110" r:id="rId360"/>
    <hyperlink ref="R2111" r:id="rId361"/>
    <hyperlink ref="R2112" r:id="rId362"/>
    <hyperlink ref="R2118" r:id="rId363"/>
    <hyperlink ref="R2121" r:id="rId364"/>
    <hyperlink ref="R2126" r:id="rId365"/>
    <hyperlink ref="R2144" r:id="rId366"/>
    <hyperlink ref="R2145" r:id="rId367"/>
    <hyperlink ref="R2153" r:id="rId368"/>
    <hyperlink ref="R2154" r:id="rId369"/>
    <hyperlink ref="R2155" r:id="rId370"/>
    <hyperlink ref="R2157" r:id="rId371"/>
    <hyperlink ref="R2166" r:id="rId372"/>
    <hyperlink ref="R2167" r:id="rId373"/>
    <hyperlink ref="R2172" r:id="rId374"/>
    <hyperlink ref="R2176" r:id="rId375"/>
    <hyperlink ref="R2180" r:id="rId376"/>
    <hyperlink ref="R2181" r:id="rId377"/>
    <hyperlink ref="R2185" r:id="rId378"/>
    <hyperlink ref="R2191" r:id="rId379"/>
    <hyperlink ref="R2192" r:id="rId380"/>
    <hyperlink ref="R2193" r:id="rId381"/>
    <hyperlink ref="R2194" r:id="rId382"/>
    <hyperlink ref="R2195" r:id="rId383"/>
    <hyperlink ref="R2196" r:id="rId384"/>
    <hyperlink ref="R2197" r:id="rId385"/>
    <hyperlink ref="R2198" r:id="rId386"/>
    <hyperlink ref="R2199" r:id="rId387"/>
    <hyperlink ref="R2200" r:id="rId388"/>
    <hyperlink ref="R2201" r:id="rId389"/>
    <hyperlink ref="R2202" r:id="rId390"/>
    <hyperlink ref="R2203" r:id="rId391"/>
    <hyperlink ref="R2204" r:id="rId392"/>
    <hyperlink ref="R2205" r:id="rId393"/>
    <hyperlink ref="R2206" r:id="rId394"/>
    <hyperlink ref="R2207" r:id="rId395"/>
    <hyperlink ref="R2208" r:id="rId396"/>
    <hyperlink ref="R2209" r:id="rId397"/>
    <hyperlink ref="R2210" r:id="rId398"/>
    <hyperlink ref="R2211" r:id="rId399"/>
    <hyperlink ref="R2215" r:id="rId400"/>
    <hyperlink ref="R2216" r:id="rId401"/>
    <hyperlink ref="R2223" r:id="rId402"/>
    <hyperlink ref="R2226" r:id="rId403"/>
    <hyperlink ref="R2228" r:id="rId404"/>
    <hyperlink ref="R2229" r:id="rId405"/>
    <hyperlink ref="R2230" r:id="rId406"/>
    <hyperlink ref="R2231" r:id="rId407"/>
    <hyperlink ref="R2242" r:id="rId408"/>
    <hyperlink ref="R2243" r:id="rId409"/>
    <hyperlink ref="R2245" r:id="rId410"/>
    <hyperlink ref="R2249" r:id="rId411"/>
    <hyperlink ref="R2252" r:id="rId412"/>
    <hyperlink ref="R2253" r:id="rId413"/>
    <hyperlink ref="R2254" r:id="rId414"/>
    <hyperlink ref="U3" r:id="rId415"/>
    <hyperlink ref="U6" r:id="rId416"/>
    <hyperlink ref="U7" r:id="rId417"/>
    <hyperlink ref="U8" r:id="rId418"/>
    <hyperlink ref="U12" r:id="rId419"/>
    <hyperlink ref="U14" r:id="rId420"/>
    <hyperlink ref="U15" r:id="rId421"/>
    <hyperlink ref="U16" r:id="rId422"/>
    <hyperlink ref="U19" r:id="rId423"/>
    <hyperlink ref="U20" r:id="rId424"/>
    <hyperlink ref="U21" r:id="rId425"/>
    <hyperlink ref="U22" r:id="rId426"/>
    <hyperlink ref="U23" r:id="rId427"/>
    <hyperlink ref="U25" r:id="rId428"/>
    <hyperlink ref="U26" r:id="rId429"/>
    <hyperlink ref="U27" r:id="rId430"/>
    <hyperlink ref="U30" r:id="rId431"/>
    <hyperlink ref="U31" r:id="rId432"/>
    <hyperlink ref="U33" r:id="rId433"/>
    <hyperlink ref="U34" r:id="rId434"/>
    <hyperlink ref="U35" r:id="rId435"/>
    <hyperlink ref="U36" r:id="rId436"/>
    <hyperlink ref="U37" r:id="rId437"/>
    <hyperlink ref="U39" r:id="rId438"/>
    <hyperlink ref="U41" r:id="rId439"/>
    <hyperlink ref="U42" r:id="rId440"/>
    <hyperlink ref="U55" r:id="rId441"/>
    <hyperlink ref="U57" r:id="rId442"/>
    <hyperlink ref="U58" r:id="rId443"/>
    <hyperlink ref="U59" r:id="rId444"/>
    <hyperlink ref="U62" r:id="rId445"/>
    <hyperlink ref="U68" r:id="rId446"/>
    <hyperlink ref="U73" r:id="rId447"/>
    <hyperlink ref="U79" r:id="rId448"/>
    <hyperlink ref="U107" r:id="rId449"/>
    <hyperlink ref="U108" r:id="rId450"/>
    <hyperlink ref="U110" r:id="rId451"/>
    <hyperlink ref="U112" r:id="rId452"/>
    <hyperlink ref="U113" r:id="rId453"/>
    <hyperlink ref="U123" r:id="rId454"/>
    <hyperlink ref="U127" r:id="rId455"/>
    <hyperlink ref="U154" r:id="rId456"/>
    <hyperlink ref="U173" r:id="rId457"/>
    <hyperlink ref="U187" r:id="rId458"/>
    <hyperlink ref="U189" r:id="rId459"/>
    <hyperlink ref="U192" r:id="rId460"/>
    <hyperlink ref="U198" r:id="rId461"/>
    <hyperlink ref="U200" r:id="rId462"/>
    <hyperlink ref="U205" r:id="rId463"/>
    <hyperlink ref="U206" r:id="rId464"/>
    <hyperlink ref="U214" r:id="rId465"/>
    <hyperlink ref="U224" r:id="rId466"/>
    <hyperlink ref="U227" r:id="rId467"/>
    <hyperlink ref="U228" r:id="rId468"/>
    <hyperlink ref="U239" r:id="rId469"/>
    <hyperlink ref="U243" r:id="rId470"/>
    <hyperlink ref="U245" r:id="rId471"/>
    <hyperlink ref="U246" r:id="rId472"/>
    <hyperlink ref="U247" r:id="rId473"/>
    <hyperlink ref="U248" r:id="rId474"/>
    <hyperlink ref="U265" r:id="rId475"/>
    <hyperlink ref="U276" r:id="rId476"/>
    <hyperlink ref="U278" r:id="rId477"/>
    <hyperlink ref="U285" r:id="rId478"/>
    <hyperlink ref="U286" r:id="rId479"/>
    <hyperlink ref="U287" r:id="rId480"/>
    <hyperlink ref="U288" r:id="rId481"/>
    <hyperlink ref="U293" r:id="rId482"/>
    <hyperlink ref="U296" r:id="rId483"/>
    <hyperlink ref="U297" r:id="rId484"/>
    <hyperlink ref="U302" r:id="rId485"/>
    <hyperlink ref="U303" r:id="rId486"/>
    <hyperlink ref="U310" r:id="rId487"/>
    <hyperlink ref="U313" r:id="rId488"/>
    <hyperlink ref="U314" r:id="rId489"/>
    <hyperlink ref="U315" r:id="rId490"/>
    <hyperlink ref="U324" r:id="rId491"/>
    <hyperlink ref="U340" r:id="rId492"/>
    <hyperlink ref="U367" r:id="rId493"/>
    <hyperlink ref="U368" r:id="rId494"/>
    <hyperlink ref="U381" r:id="rId495"/>
    <hyperlink ref="U387" r:id="rId496"/>
    <hyperlink ref="U393" r:id="rId497"/>
    <hyperlink ref="U394" r:id="rId498"/>
    <hyperlink ref="U407" r:id="rId499"/>
    <hyperlink ref="U408" r:id="rId500"/>
    <hyperlink ref="U422" r:id="rId501"/>
    <hyperlink ref="U424" r:id="rId502"/>
    <hyperlink ref="U425" r:id="rId503"/>
    <hyperlink ref="U427" r:id="rId504"/>
    <hyperlink ref="U437" r:id="rId505"/>
    <hyperlink ref="U439" r:id="rId506"/>
    <hyperlink ref="U441" r:id="rId507"/>
    <hyperlink ref="U447" r:id="rId508"/>
    <hyperlink ref="U454" r:id="rId509"/>
    <hyperlink ref="U470" r:id="rId510"/>
    <hyperlink ref="U474" r:id="rId511"/>
    <hyperlink ref="U478" r:id="rId512"/>
    <hyperlink ref="U479" r:id="rId513"/>
    <hyperlink ref="U495" r:id="rId514"/>
    <hyperlink ref="U500" r:id="rId515"/>
    <hyperlink ref="U503" r:id="rId516"/>
    <hyperlink ref="U504" r:id="rId517"/>
    <hyperlink ref="U505" r:id="rId518"/>
    <hyperlink ref="U506" r:id="rId519"/>
    <hyperlink ref="U507" r:id="rId520"/>
    <hyperlink ref="U509" r:id="rId521"/>
    <hyperlink ref="U522" r:id="rId522"/>
    <hyperlink ref="U524" r:id="rId523"/>
    <hyperlink ref="U525" r:id="rId524"/>
    <hyperlink ref="U528" r:id="rId525"/>
    <hyperlink ref="U531" r:id="rId526"/>
    <hyperlink ref="U537" r:id="rId527"/>
    <hyperlink ref="U556" r:id="rId528"/>
    <hyperlink ref="U564" r:id="rId529"/>
    <hyperlink ref="U569" r:id="rId530"/>
    <hyperlink ref="U574" r:id="rId531"/>
    <hyperlink ref="U583" r:id="rId532"/>
    <hyperlink ref="U586" r:id="rId533"/>
    <hyperlink ref="U591" r:id="rId534"/>
    <hyperlink ref="U595" r:id="rId535"/>
    <hyperlink ref="U597" r:id="rId536"/>
    <hyperlink ref="U599" r:id="rId537"/>
    <hyperlink ref="U603" r:id="rId538"/>
    <hyperlink ref="U608" r:id="rId539"/>
    <hyperlink ref="U614" r:id="rId540"/>
    <hyperlink ref="U627" r:id="rId541"/>
    <hyperlink ref="U629" r:id="rId542"/>
    <hyperlink ref="U631" r:id="rId543"/>
    <hyperlink ref="U651" r:id="rId544"/>
    <hyperlink ref="U654" r:id="rId545"/>
    <hyperlink ref="U661" r:id="rId546"/>
    <hyperlink ref="U662" r:id="rId547"/>
    <hyperlink ref="U663" r:id="rId548"/>
    <hyperlink ref="U664" r:id="rId549"/>
    <hyperlink ref="U675" r:id="rId550"/>
    <hyperlink ref="U680" r:id="rId551"/>
    <hyperlink ref="U682" r:id="rId552"/>
    <hyperlink ref="U684" r:id="rId553"/>
    <hyperlink ref="U686" r:id="rId554"/>
    <hyperlink ref="U690" r:id="rId555"/>
    <hyperlink ref="U691" r:id="rId556"/>
    <hyperlink ref="U698" r:id="rId557"/>
    <hyperlink ref="U705" r:id="rId558"/>
    <hyperlink ref="U706" r:id="rId559"/>
    <hyperlink ref="U707" r:id="rId560"/>
    <hyperlink ref="U714" r:id="rId561"/>
    <hyperlink ref="U730" r:id="rId562"/>
    <hyperlink ref="U731" r:id="rId563"/>
    <hyperlink ref="U740" r:id="rId564"/>
    <hyperlink ref="U743" r:id="rId565"/>
    <hyperlink ref="U750" r:id="rId566"/>
    <hyperlink ref="U759" r:id="rId567"/>
    <hyperlink ref="U765" r:id="rId568"/>
    <hyperlink ref="U768" r:id="rId569"/>
    <hyperlink ref="U769" r:id="rId570"/>
    <hyperlink ref="U770" r:id="rId571"/>
    <hyperlink ref="U771" r:id="rId572"/>
    <hyperlink ref="U772" r:id="rId573"/>
    <hyperlink ref="U798" r:id="rId574"/>
    <hyperlink ref="U805" r:id="rId575"/>
    <hyperlink ref="U807" r:id="rId576"/>
    <hyperlink ref="U810" r:id="rId577"/>
    <hyperlink ref="U825" r:id="rId578"/>
    <hyperlink ref="U828" r:id="rId579"/>
    <hyperlink ref="U829" r:id="rId580"/>
    <hyperlink ref="U832" r:id="rId581"/>
    <hyperlink ref="U890" r:id="rId582"/>
    <hyperlink ref="U893" r:id="rId583"/>
    <hyperlink ref="U901" r:id="rId584"/>
    <hyperlink ref="U909" r:id="rId585"/>
    <hyperlink ref="U910" r:id="rId586"/>
    <hyperlink ref="U911" r:id="rId587"/>
    <hyperlink ref="U914" r:id="rId588"/>
    <hyperlink ref="U920" r:id="rId589"/>
    <hyperlink ref="U921" r:id="rId590"/>
    <hyperlink ref="U923" r:id="rId591"/>
    <hyperlink ref="U926" r:id="rId592"/>
    <hyperlink ref="U927" r:id="rId593"/>
    <hyperlink ref="U929" r:id="rId594"/>
    <hyperlink ref="U935" r:id="rId595"/>
    <hyperlink ref="U937" r:id="rId596"/>
    <hyperlink ref="U962" r:id="rId597"/>
    <hyperlink ref="U988" r:id="rId598"/>
    <hyperlink ref="U993" r:id="rId599"/>
    <hyperlink ref="U995" r:id="rId600"/>
    <hyperlink ref="U1000" r:id="rId601"/>
    <hyperlink ref="U1001" r:id="rId602"/>
    <hyperlink ref="U1002" r:id="rId603"/>
    <hyperlink ref="U1007" r:id="rId604"/>
    <hyperlink ref="U1020" r:id="rId605"/>
    <hyperlink ref="U1022" r:id="rId606"/>
    <hyperlink ref="U1038" r:id="rId607"/>
    <hyperlink ref="U1072" r:id="rId608"/>
    <hyperlink ref="U1097" r:id="rId609"/>
    <hyperlink ref="U1098" r:id="rId610"/>
    <hyperlink ref="U1113" r:id="rId611"/>
    <hyperlink ref="U1119" r:id="rId612"/>
    <hyperlink ref="U1127" r:id="rId613"/>
    <hyperlink ref="U1129" r:id="rId614"/>
    <hyperlink ref="U1132" r:id="rId615"/>
    <hyperlink ref="U1145" r:id="rId616"/>
    <hyperlink ref="U1152" r:id="rId617"/>
    <hyperlink ref="U1160" r:id="rId618"/>
    <hyperlink ref="U1166" r:id="rId619"/>
    <hyperlink ref="U1176" r:id="rId620"/>
    <hyperlink ref="U1177" r:id="rId621"/>
    <hyperlink ref="U1186" r:id="rId622"/>
    <hyperlink ref="U1188" r:id="rId623"/>
    <hyperlink ref="U1189" r:id="rId624"/>
    <hyperlink ref="U1211" r:id="rId625"/>
    <hyperlink ref="U1219" r:id="rId626"/>
    <hyperlink ref="U1243" r:id="rId627"/>
    <hyperlink ref="U1244" r:id="rId628"/>
    <hyperlink ref="U1284" r:id="rId629"/>
    <hyperlink ref="U1285" r:id="rId630"/>
    <hyperlink ref="U1288" r:id="rId631"/>
    <hyperlink ref="U1289" r:id="rId632"/>
    <hyperlink ref="U1292" r:id="rId633"/>
    <hyperlink ref="U1298" r:id="rId634"/>
    <hyperlink ref="U1302" r:id="rId635"/>
    <hyperlink ref="U1331" r:id="rId636"/>
    <hyperlink ref="U1334" r:id="rId637"/>
    <hyperlink ref="U1352" r:id="rId638"/>
    <hyperlink ref="U1353" r:id="rId639"/>
    <hyperlink ref="U1354" r:id="rId640"/>
    <hyperlink ref="U1357" r:id="rId641"/>
    <hyperlink ref="U1369" r:id="rId642"/>
    <hyperlink ref="U1371" r:id="rId643"/>
    <hyperlink ref="U1378" r:id="rId644"/>
    <hyperlink ref="U1379" r:id="rId645"/>
    <hyperlink ref="U1396" r:id="rId646"/>
    <hyperlink ref="U1397" r:id="rId647"/>
    <hyperlink ref="U1402" r:id="rId648"/>
    <hyperlink ref="U1404" r:id="rId649"/>
    <hyperlink ref="U1407" r:id="rId650"/>
    <hyperlink ref="U1410" r:id="rId651"/>
    <hyperlink ref="U1412" r:id="rId652"/>
    <hyperlink ref="U1414" r:id="rId653"/>
    <hyperlink ref="U1415" r:id="rId654"/>
    <hyperlink ref="U1425" r:id="rId655"/>
    <hyperlink ref="U1426" r:id="rId656"/>
    <hyperlink ref="U1459" r:id="rId657"/>
    <hyperlink ref="U1468" r:id="rId658"/>
    <hyperlink ref="U1481" r:id="rId659"/>
    <hyperlink ref="U1485" r:id="rId660"/>
    <hyperlink ref="U1499" r:id="rId661"/>
    <hyperlink ref="U1515" r:id="rId662"/>
    <hyperlink ref="U1523" r:id="rId663"/>
    <hyperlink ref="U1526" r:id="rId664"/>
    <hyperlink ref="U1527" r:id="rId665"/>
    <hyperlink ref="U1528" r:id="rId666"/>
    <hyperlink ref="U1529" r:id="rId667"/>
    <hyperlink ref="U1530" r:id="rId668"/>
    <hyperlink ref="U1531" r:id="rId669"/>
    <hyperlink ref="U1532" r:id="rId670"/>
    <hyperlink ref="U1533" r:id="rId671"/>
    <hyperlink ref="U1534" r:id="rId672"/>
    <hyperlink ref="U1535" r:id="rId673"/>
    <hyperlink ref="U1536" r:id="rId674"/>
    <hyperlink ref="U1537" r:id="rId675"/>
    <hyperlink ref="U1538" r:id="rId676"/>
    <hyperlink ref="U1539" r:id="rId677"/>
    <hyperlink ref="U1540" r:id="rId678"/>
    <hyperlink ref="U1541" r:id="rId679"/>
    <hyperlink ref="U1542" r:id="rId680"/>
    <hyperlink ref="U1543" r:id="rId681"/>
    <hyperlink ref="U1544" r:id="rId682"/>
    <hyperlink ref="U1545" r:id="rId683"/>
    <hyperlink ref="U1546" r:id="rId684"/>
    <hyperlink ref="U1547" r:id="rId685"/>
    <hyperlink ref="U1548" r:id="rId686"/>
    <hyperlink ref="U1549" r:id="rId687"/>
    <hyperlink ref="U1550" r:id="rId688"/>
    <hyperlink ref="U1551" r:id="rId689"/>
    <hyperlink ref="U1552" r:id="rId690"/>
    <hyperlink ref="U1553" r:id="rId691"/>
    <hyperlink ref="U1554" r:id="rId692"/>
    <hyperlink ref="U1555" r:id="rId693"/>
    <hyperlink ref="U1557" r:id="rId694"/>
    <hyperlink ref="U1561" r:id="rId695"/>
    <hyperlink ref="U1570" r:id="rId696"/>
    <hyperlink ref="U1571" r:id="rId697"/>
    <hyperlink ref="U1572" r:id="rId698"/>
    <hyperlink ref="U1606" r:id="rId699"/>
    <hyperlink ref="U1621" r:id="rId700"/>
    <hyperlink ref="U1623" r:id="rId701"/>
    <hyperlink ref="U1625" r:id="rId702"/>
    <hyperlink ref="U1642" r:id="rId703"/>
    <hyperlink ref="U1663" r:id="rId704"/>
    <hyperlink ref="U1665" r:id="rId705"/>
    <hyperlink ref="U1669" r:id="rId706"/>
    <hyperlink ref="U1670" r:id="rId707"/>
    <hyperlink ref="U1673" r:id="rId708"/>
    <hyperlink ref="U1675" r:id="rId709"/>
    <hyperlink ref="U1677" r:id="rId710"/>
    <hyperlink ref="U1679" r:id="rId711"/>
    <hyperlink ref="U1681" r:id="rId712"/>
    <hyperlink ref="U1683" r:id="rId713"/>
    <hyperlink ref="U1684" r:id="rId714"/>
    <hyperlink ref="U1688" r:id="rId715"/>
    <hyperlink ref="U1689" r:id="rId716"/>
    <hyperlink ref="U1719" r:id="rId717"/>
    <hyperlink ref="U1720" r:id="rId718"/>
    <hyperlink ref="U1721" r:id="rId719"/>
    <hyperlink ref="U1722" r:id="rId720"/>
    <hyperlink ref="U1724" r:id="rId721"/>
    <hyperlink ref="U1728" r:id="rId722"/>
    <hyperlink ref="U1729" r:id="rId723"/>
    <hyperlink ref="U1730" r:id="rId724"/>
    <hyperlink ref="U1731" r:id="rId725"/>
    <hyperlink ref="U1735" r:id="rId726"/>
    <hyperlink ref="U1737" r:id="rId727"/>
    <hyperlink ref="U1742" r:id="rId728"/>
    <hyperlink ref="U1749" r:id="rId729"/>
    <hyperlink ref="U1753" r:id="rId730"/>
    <hyperlink ref="U1754" r:id="rId731"/>
    <hyperlink ref="U1756" r:id="rId732"/>
    <hyperlink ref="U1766" r:id="rId733"/>
    <hyperlink ref="U1776" r:id="rId734"/>
    <hyperlink ref="U1778" r:id="rId735"/>
    <hyperlink ref="U1782" r:id="rId736"/>
    <hyperlink ref="U1808" r:id="rId737"/>
    <hyperlink ref="U1809" r:id="rId738"/>
    <hyperlink ref="U1812" r:id="rId739"/>
    <hyperlink ref="U1813" r:id="rId740"/>
    <hyperlink ref="U1814" r:id="rId741"/>
    <hyperlink ref="U1815" r:id="rId742"/>
    <hyperlink ref="U1816" r:id="rId743"/>
    <hyperlink ref="U1817" r:id="rId744"/>
    <hyperlink ref="U1821" r:id="rId745"/>
    <hyperlink ref="U1828" r:id="rId746"/>
    <hyperlink ref="U1830" r:id="rId747"/>
    <hyperlink ref="U1833" r:id="rId748"/>
    <hyperlink ref="U1835" r:id="rId749"/>
    <hyperlink ref="U1843" r:id="rId750"/>
    <hyperlink ref="U1850" r:id="rId751"/>
    <hyperlink ref="U1851" r:id="rId752"/>
    <hyperlink ref="U1856" r:id="rId753"/>
    <hyperlink ref="U1859" r:id="rId754"/>
    <hyperlink ref="U1860" r:id="rId755"/>
    <hyperlink ref="U1861" r:id="rId756"/>
    <hyperlink ref="U1862" r:id="rId757"/>
    <hyperlink ref="U1866" r:id="rId758"/>
    <hyperlink ref="U1880" r:id="rId759"/>
    <hyperlink ref="U1896" r:id="rId760"/>
    <hyperlink ref="U1899" r:id="rId761"/>
    <hyperlink ref="U1900" r:id="rId762"/>
    <hyperlink ref="U1904" r:id="rId763"/>
    <hyperlink ref="U1910" r:id="rId764"/>
    <hyperlink ref="U1913" r:id="rId765"/>
    <hyperlink ref="U1925" r:id="rId766"/>
    <hyperlink ref="U1929" r:id="rId767"/>
    <hyperlink ref="U1935" r:id="rId768"/>
    <hyperlink ref="U1946" r:id="rId769"/>
    <hyperlink ref="U1947" r:id="rId770"/>
    <hyperlink ref="U1949" r:id="rId771"/>
    <hyperlink ref="U1950" r:id="rId772"/>
    <hyperlink ref="U1951" r:id="rId773"/>
    <hyperlink ref="U1953" r:id="rId774"/>
    <hyperlink ref="U1954" r:id="rId775"/>
    <hyperlink ref="U1955" r:id="rId776"/>
    <hyperlink ref="U1956" r:id="rId777"/>
    <hyperlink ref="U1957" r:id="rId778"/>
    <hyperlink ref="U1958" r:id="rId779"/>
    <hyperlink ref="U1959" r:id="rId780"/>
    <hyperlink ref="U1960" r:id="rId781"/>
    <hyperlink ref="U1961" r:id="rId782"/>
    <hyperlink ref="U1962" r:id="rId783"/>
    <hyperlink ref="U1964" r:id="rId784"/>
    <hyperlink ref="U1965" r:id="rId785"/>
    <hyperlink ref="U1970" r:id="rId786"/>
    <hyperlink ref="U1971" r:id="rId787"/>
    <hyperlink ref="U1979" r:id="rId788"/>
    <hyperlink ref="U1981" r:id="rId789"/>
    <hyperlink ref="U1983" r:id="rId790"/>
    <hyperlink ref="U1984" r:id="rId791"/>
    <hyperlink ref="U1990" r:id="rId792"/>
    <hyperlink ref="U2013" r:id="rId793"/>
    <hyperlink ref="U2017" r:id="rId794"/>
    <hyperlink ref="U2029" r:id="rId795"/>
    <hyperlink ref="U2032" r:id="rId796"/>
    <hyperlink ref="U2033" r:id="rId797"/>
    <hyperlink ref="U2046" r:id="rId798"/>
    <hyperlink ref="U2051" r:id="rId799"/>
    <hyperlink ref="U2055" r:id="rId800"/>
    <hyperlink ref="U2061" r:id="rId801"/>
    <hyperlink ref="U2062" r:id="rId802"/>
    <hyperlink ref="U2064" r:id="rId803"/>
    <hyperlink ref="U2068" r:id="rId804"/>
    <hyperlink ref="U2080" r:id="rId805"/>
    <hyperlink ref="U2084" r:id="rId806"/>
    <hyperlink ref="U2086" r:id="rId807"/>
    <hyperlink ref="U2088" r:id="rId808"/>
    <hyperlink ref="U2093" r:id="rId809"/>
    <hyperlink ref="U2095" r:id="rId810"/>
    <hyperlink ref="U2097" r:id="rId811"/>
    <hyperlink ref="U2099" r:id="rId812"/>
    <hyperlink ref="U2101" r:id="rId813"/>
    <hyperlink ref="U2103" r:id="rId814"/>
    <hyperlink ref="U2105" r:id="rId815"/>
    <hyperlink ref="U2107" r:id="rId816"/>
    <hyperlink ref="U2118" r:id="rId817"/>
    <hyperlink ref="U2121" r:id="rId818"/>
    <hyperlink ref="U2122" r:id="rId819"/>
    <hyperlink ref="U2123" r:id="rId820"/>
    <hyperlink ref="U2126" r:id="rId821"/>
    <hyperlink ref="U2132" r:id="rId822"/>
    <hyperlink ref="U2150" r:id="rId823"/>
    <hyperlink ref="U2163" r:id="rId824"/>
    <hyperlink ref="U2169" r:id="rId825"/>
    <hyperlink ref="U2172" r:id="rId826"/>
    <hyperlink ref="U2176" r:id="rId827"/>
    <hyperlink ref="U2178" r:id="rId828"/>
    <hyperlink ref="U2179" r:id="rId829"/>
    <hyperlink ref="U2180" r:id="rId830"/>
    <hyperlink ref="U2181" r:id="rId831"/>
    <hyperlink ref="U2183" r:id="rId832"/>
    <hyperlink ref="U2189" r:id="rId833"/>
    <hyperlink ref="U2211" r:id="rId834"/>
    <hyperlink ref="U2214" r:id="rId835"/>
    <hyperlink ref="U2217" r:id="rId836"/>
    <hyperlink ref="U2220" r:id="rId837"/>
    <hyperlink ref="U2226" r:id="rId838"/>
    <hyperlink ref="U2229" r:id="rId839"/>
    <hyperlink ref="U2230" r:id="rId840"/>
    <hyperlink ref="U2231" r:id="rId841"/>
    <hyperlink ref="U2235" r:id="rId842"/>
    <hyperlink ref="U2236" r:id="rId843"/>
    <hyperlink ref="U2237" r:id="rId844"/>
    <hyperlink ref="U2238" r:id="rId845"/>
    <hyperlink ref="U2239" r:id="rId846"/>
    <hyperlink ref="U2242" r:id="rId847"/>
    <hyperlink ref="U2247" r:id="rId848"/>
    <hyperlink ref="U2249" r:id="rId849"/>
    <hyperlink ref="U2250" r:id="rId850"/>
    <hyperlink ref="V3" r:id="rId851"/>
    <hyperlink ref="V4" r:id="rId852"/>
    <hyperlink ref="V5" r:id="rId853"/>
    <hyperlink ref="V6" r:id="rId854"/>
    <hyperlink ref="V7" r:id="rId855"/>
    <hyperlink ref="V8" r:id="rId856"/>
    <hyperlink ref="V9" r:id="rId857"/>
    <hyperlink ref="V10" r:id="rId858"/>
    <hyperlink ref="V11" r:id="rId859"/>
    <hyperlink ref="V12" r:id="rId860"/>
    <hyperlink ref="V13" r:id="rId861"/>
    <hyperlink ref="V14" r:id="rId862"/>
    <hyperlink ref="V15" r:id="rId863"/>
    <hyperlink ref="V16" r:id="rId864"/>
    <hyperlink ref="V17" r:id="rId865"/>
    <hyperlink ref="V18" r:id="rId866"/>
    <hyperlink ref="V19" r:id="rId867"/>
    <hyperlink ref="V20" r:id="rId868"/>
    <hyperlink ref="V21" r:id="rId869"/>
    <hyperlink ref="V22" r:id="rId870"/>
    <hyperlink ref="V23" r:id="rId871"/>
    <hyperlink ref="V24" r:id="rId872"/>
    <hyperlink ref="V25" r:id="rId873"/>
    <hyperlink ref="V26" r:id="rId874"/>
    <hyperlink ref="V27" r:id="rId875"/>
    <hyperlink ref="V28" r:id="rId876"/>
    <hyperlink ref="V29" r:id="rId877"/>
    <hyperlink ref="V30" r:id="rId878"/>
    <hyperlink ref="V31" r:id="rId879"/>
    <hyperlink ref="V32" r:id="rId880"/>
    <hyperlink ref="V33" r:id="rId881"/>
    <hyperlink ref="V34" r:id="rId882"/>
    <hyperlink ref="V35" r:id="rId883"/>
    <hyperlink ref="V36" r:id="rId884"/>
    <hyperlink ref="V37" r:id="rId885"/>
    <hyperlink ref="V38" r:id="rId886"/>
    <hyperlink ref="V39" r:id="rId887"/>
    <hyperlink ref="V40" r:id="rId888"/>
    <hyperlink ref="V41" r:id="rId889"/>
    <hyperlink ref="V42" r:id="rId890"/>
    <hyperlink ref="V43" r:id="rId891"/>
    <hyperlink ref="V44" r:id="rId892"/>
    <hyperlink ref="V45" r:id="rId893"/>
    <hyperlink ref="V46" r:id="rId894"/>
    <hyperlink ref="V47" r:id="rId895"/>
    <hyperlink ref="V48" r:id="rId896"/>
    <hyperlink ref="V49" r:id="rId897"/>
    <hyperlink ref="V50" r:id="rId898"/>
    <hyperlink ref="V51" r:id="rId899"/>
    <hyperlink ref="V52" r:id="rId900"/>
    <hyperlink ref="V53" r:id="rId901"/>
    <hyperlink ref="V54" r:id="rId902"/>
    <hyperlink ref="V55" r:id="rId903"/>
    <hyperlink ref="V56" r:id="rId904"/>
    <hyperlink ref="V57" r:id="rId905"/>
    <hyperlink ref="V58" r:id="rId906"/>
    <hyperlink ref="V59" r:id="rId907"/>
    <hyperlink ref="V60" r:id="rId908"/>
    <hyperlink ref="V61" r:id="rId909"/>
    <hyperlink ref="V62" r:id="rId910"/>
    <hyperlink ref="V63" r:id="rId911"/>
    <hyperlink ref="V64" r:id="rId912"/>
    <hyperlink ref="V65" r:id="rId913"/>
    <hyperlink ref="V66" r:id="rId914"/>
    <hyperlink ref="V67" r:id="rId915"/>
    <hyperlink ref="V68" r:id="rId916"/>
    <hyperlink ref="V69" r:id="rId917"/>
    <hyperlink ref="V70" r:id="rId918"/>
    <hyperlink ref="V71" r:id="rId919"/>
    <hyperlink ref="V72" r:id="rId920"/>
    <hyperlink ref="V73" r:id="rId921"/>
    <hyperlink ref="V74" r:id="rId922"/>
    <hyperlink ref="V75" r:id="rId923"/>
    <hyperlink ref="V76" r:id="rId924"/>
    <hyperlink ref="V77" r:id="rId925"/>
    <hyperlink ref="V78" r:id="rId926"/>
    <hyperlink ref="V79" r:id="rId927"/>
    <hyperlink ref="V80" r:id="rId928"/>
    <hyperlink ref="V81" r:id="rId929"/>
    <hyperlink ref="V82" r:id="rId930"/>
    <hyperlink ref="V83" r:id="rId931"/>
    <hyperlink ref="V84" r:id="rId932"/>
    <hyperlink ref="V85" r:id="rId933"/>
    <hyperlink ref="V86" r:id="rId934"/>
    <hyperlink ref="V87" r:id="rId935"/>
    <hyperlink ref="V88" r:id="rId936"/>
    <hyperlink ref="V89" r:id="rId937"/>
    <hyperlink ref="V90" r:id="rId938"/>
    <hyperlink ref="V91" r:id="rId939"/>
    <hyperlink ref="V92" r:id="rId940"/>
    <hyperlink ref="V93" r:id="rId941"/>
    <hyperlink ref="V94" r:id="rId942"/>
    <hyperlink ref="V95" r:id="rId943"/>
    <hyperlink ref="V96" r:id="rId944"/>
    <hyperlink ref="V97" r:id="rId945"/>
    <hyperlink ref="V98" r:id="rId946"/>
    <hyperlink ref="V99" r:id="rId947"/>
    <hyperlink ref="V100" r:id="rId948"/>
    <hyperlink ref="V101" r:id="rId949"/>
    <hyperlink ref="V102" r:id="rId950"/>
    <hyperlink ref="V103" r:id="rId951"/>
    <hyperlink ref="V104" r:id="rId952"/>
    <hyperlink ref="V105" r:id="rId953"/>
    <hyperlink ref="V106" r:id="rId954"/>
    <hyperlink ref="V107" r:id="rId955"/>
    <hyperlink ref="V108" r:id="rId956"/>
    <hyperlink ref="V109" r:id="rId957"/>
    <hyperlink ref="V110" r:id="rId958"/>
    <hyperlink ref="V111" r:id="rId959"/>
    <hyperlink ref="V112" r:id="rId960"/>
    <hyperlink ref="V113" r:id="rId961"/>
    <hyperlink ref="V114" r:id="rId962"/>
    <hyperlink ref="V115" r:id="rId963"/>
    <hyperlink ref="V116" r:id="rId964"/>
    <hyperlink ref="V117" r:id="rId965"/>
    <hyperlink ref="V118" r:id="rId966"/>
    <hyperlink ref="V119" r:id="rId967"/>
    <hyperlink ref="V120" r:id="rId968"/>
    <hyperlink ref="V121" r:id="rId969"/>
    <hyperlink ref="V122" r:id="rId970"/>
    <hyperlink ref="V123" r:id="rId971"/>
    <hyperlink ref="V124" r:id="rId972"/>
    <hyperlink ref="V125" r:id="rId973"/>
    <hyperlink ref="V126" r:id="rId974"/>
    <hyperlink ref="V127" r:id="rId975"/>
    <hyperlink ref="V128" r:id="rId976"/>
    <hyperlink ref="V129" r:id="rId977"/>
    <hyperlink ref="V130" r:id="rId978"/>
    <hyperlink ref="V131" r:id="rId979"/>
    <hyperlink ref="V132" r:id="rId980"/>
    <hyperlink ref="V133" r:id="rId981"/>
    <hyperlink ref="V134" r:id="rId982"/>
    <hyperlink ref="V135" r:id="rId983"/>
    <hyperlink ref="V136" r:id="rId984"/>
    <hyperlink ref="V137" r:id="rId985"/>
    <hyperlink ref="V138" r:id="rId986"/>
    <hyperlink ref="V139" r:id="rId987"/>
    <hyperlink ref="V140" r:id="rId988"/>
    <hyperlink ref="V141" r:id="rId989"/>
    <hyperlink ref="V142" r:id="rId990"/>
    <hyperlink ref="V143" r:id="rId991"/>
    <hyperlink ref="V144" r:id="rId992"/>
    <hyperlink ref="V145" r:id="rId993"/>
    <hyperlink ref="V146" r:id="rId994"/>
    <hyperlink ref="V147" r:id="rId995"/>
    <hyperlink ref="V148" r:id="rId996"/>
    <hyperlink ref="V149" r:id="rId997"/>
    <hyperlink ref="V150" r:id="rId998"/>
    <hyperlink ref="V151" r:id="rId999"/>
    <hyperlink ref="V152" r:id="rId1000"/>
    <hyperlink ref="V153" r:id="rId1001"/>
    <hyperlink ref="V154" r:id="rId1002"/>
    <hyperlink ref="V155" r:id="rId1003"/>
    <hyperlink ref="V156" r:id="rId1004"/>
    <hyperlink ref="V157" r:id="rId1005"/>
    <hyperlink ref="V158" r:id="rId1006"/>
    <hyperlink ref="V159" r:id="rId1007"/>
    <hyperlink ref="V160" r:id="rId1008"/>
    <hyperlink ref="V161" r:id="rId1009"/>
    <hyperlink ref="V162" r:id="rId1010"/>
    <hyperlink ref="V163" r:id="rId1011"/>
    <hyperlink ref="V164" r:id="rId1012"/>
    <hyperlink ref="V165" r:id="rId1013"/>
    <hyperlink ref="V166" r:id="rId1014"/>
    <hyperlink ref="V167" r:id="rId1015"/>
    <hyperlink ref="V168" r:id="rId1016"/>
    <hyperlink ref="V169" r:id="rId1017"/>
    <hyperlink ref="V170" r:id="rId1018"/>
    <hyperlink ref="V171" r:id="rId1019"/>
    <hyperlink ref="V172" r:id="rId1020"/>
    <hyperlink ref="V173" r:id="rId1021"/>
    <hyperlink ref="V174" r:id="rId1022"/>
    <hyperlink ref="V175" r:id="rId1023"/>
    <hyperlink ref="V176" r:id="rId1024"/>
    <hyperlink ref="V177" r:id="rId1025"/>
    <hyperlink ref="V178" r:id="rId1026"/>
    <hyperlink ref="V179" r:id="rId1027"/>
    <hyperlink ref="V180" r:id="rId1028"/>
    <hyperlink ref="V181" r:id="rId1029"/>
    <hyperlink ref="V182" r:id="rId1030"/>
    <hyperlink ref="V183" r:id="rId1031"/>
    <hyperlink ref="V184" r:id="rId1032"/>
    <hyperlink ref="V185" r:id="rId1033"/>
    <hyperlink ref="V186" r:id="rId1034"/>
    <hyperlink ref="V187" r:id="rId1035"/>
    <hyperlink ref="V188" r:id="rId1036"/>
    <hyperlink ref="V189" r:id="rId1037"/>
    <hyperlink ref="V190" r:id="rId1038"/>
    <hyperlink ref="V191" r:id="rId1039"/>
    <hyperlink ref="V192" r:id="rId1040"/>
    <hyperlink ref="V193" r:id="rId1041"/>
    <hyperlink ref="V194" r:id="rId1042"/>
    <hyperlink ref="V195" r:id="rId1043"/>
    <hyperlink ref="V196" r:id="rId1044"/>
    <hyperlink ref="V197" r:id="rId1045"/>
    <hyperlink ref="V198" r:id="rId1046"/>
    <hyperlink ref="V199" r:id="rId1047"/>
    <hyperlink ref="V200" r:id="rId1048"/>
    <hyperlink ref="V201" r:id="rId1049"/>
    <hyperlink ref="V202" r:id="rId1050"/>
    <hyperlink ref="V203" r:id="rId1051"/>
    <hyperlink ref="V204" r:id="rId1052"/>
    <hyperlink ref="V205" r:id="rId1053"/>
    <hyperlink ref="V206" r:id="rId1054"/>
    <hyperlink ref="V207" r:id="rId1055"/>
    <hyperlink ref="V208" r:id="rId1056"/>
    <hyperlink ref="V209" r:id="rId1057"/>
    <hyperlink ref="V210" r:id="rId1058"/>
    <hyperlink ref="V211" r:id="rId1059"/>
    <hyperlink ref="V212" r:id="rId1060"/>
    <hyperlink ref="V213" r:id="rId1061"/>
    <hyperlink ref="V214" r:id="rId1062"/>
    <hyperlink ref="V215" r:id="rId1063"/>
    <hyperlink ref="V216" r:id="rId1064"/>
    <hyperlink ref="V217" r:id="rId1065"/>
    <hyperlink ref="V218" r:id="rId1066"/>
    <hyperlink ref="V219" r:id="rId1067"/>
    <hyperlink ref="V220" r:id="rId1068"/>
    <hyperlink ref="V221" r:id="rId1069"/>
    <hyperlink ref="V222" r:id="rId1070"/>
    <hyperlink ref="V223" r:id="rId1071"/>
    <hyperlink ref="V224" r:id="rId1072"/>
    <hyperlink ref="V225" r:id="rId1073"/>
    <hyperlink ref="V226" r:id="rId1074"/>
    <hyperlink ref="V227" r:id="rId1075"/>
    <hyperlink ref="V228" r:id="rId1076"/>
    <hyperlink ref="V229" r:id="rId1077"/>
    <hyperlink ref="V230" r:id="rId1078"/>
    <hyperlink ref="V231" r:id="rId1079"/>
    <hyperlink ref="V232" r:id="rId1080"/>
    <hyperlink ref="V233" r:id="rId1081"/>
    <hyperlink ref="V234" r:id="rId1082"/>
    <hyperlink ref="V235" r:id="rId1083"/>
    <hyperlink ref="V236" r:id="rId1084"/>
    <hyperlink ref="V237" r:id="rId1085"/>
    <hyperlink ref="V238" r:id="rId1086"/>
    <hyperlink ref="V239" r:id="rId1087"/>
    <hyperlink ref="V240" r:id="rId1088"/>
    <hyperlink ref="V241" r:id="rId1089"/>
    <hyperlink ref="V242" r:id="rId1090"/>
    <hyperlink ref="V243" r:id="rId1091"/>
    <hyperlink ref="V244" r:id="rId1092"/>
    <hyperlink ref="V245" r:id="rId1093"/>
    <hyperlink ref="V246" r:id="rId1094"/>
    <hyperlink ref="V247" r:id="rId1095"/>
    <hyperlink ref="V248" r:id="rId1096"/>
    <hyperlink ref="V249" r:id="rId1097"/>
    <hyperlink ref="V250" r:id="rId1098"/>
    <hyperlink ref="V251" r:id="rId1099"/>
    <hyperlink ref="V252" r:id="rId1100"/>
    <hyperlink ref="V253" r:id="rId1101"/>
    <hyperlink ref="V254" r:id="rId1102"/>
    <hyperlink ref="V255" r:id="rId1103"/>
    <hyperlink ref="V256" r:id="rId1104"/>
    <hyperlink ref="V257" r:id="rId1105"/>
    <hyperlink ref="V258" r:id="rId1106"/>
    <hyperlink ref="V259" r:id="rId1107"/>
    <hyperlink ref="V260" r:id="rId1108"/>
    <hyperlink ref="V261" r:id="rId1109"/>
    <hyperlink ref="V262" r:id="rId1110"/>
    <hyperlink ref="V263" r:id="rId1111"/>
    <hyperlink ref="V264" r:id="rId1112"/>
    <hyperlink ref="V265" r:id="rId1113"/>
    <hyperlink ref="V266" r:id="rId1114"/>
    <hyperlink ref="V267" r:id="rId1115"/>
    <hyperlink ref="V268" r:id="rId1116"/>
    <hyperlink ref="V269" r:id="rId1117"/>
    <hyperlink ref="V270" r:id="rId1118"/>
    <hyperlink ref="V271" r:id="rId1119"/>
    <hyperlink ref="V272" r:id="rId1120"/>
    <hyperlink ref="V273" r:id="rId1121"/>
    <hyperlink ref="V274" r:id="rId1122"/>
    <hyperlink ref="V275" r:id="rId1123"/>
    <hyperlink ref="V276" r:id="rId1124"/>
    <hyperlink ref="V277" r:id="rId1125"/>
    <hyperlink ref="V278" r:id="rId1126"/>
    <hyperlink ref="V279" r:id="rId1127"/>
    <hyperlink ref="V280" r:id="rId1128"/>
    <hyperlink ref="V281" r:id="rId1129"/>
    <hyperlink ref="V282" r:id="rId1130"/>
    <hyperlink ref="V283" r:id="rId1131"/>
    <hyperlink ref="V284" r:id="rId1132"/>
    <hyperlink ref="V285" r:id="rId1133"/>
    <hyperlink ref="V286" r:id="rId1134"/>
    <hyperlink ref="V287" r:id="rId1135"/>
    <hyperlink ref="V288" r:id="rId1136"/>
    <hyperlink ref="V289" r:id="rId1137"/>
    <hyperlink ref="V290" r:id="rId1138"/>
    <hyperlink ref="V291" r:id="rId1139"/>
    <hyperlink ref="V292" r:id="rId1140"/>
    <hyperlink ref="V293" r:id="rId1141"/>
    <hyperlink ref="V294" r:id="rId1142"/>
    <hyperlink ref="V295" r:id="rId1143"/>
    <hyperlink ref="V296" r:id="rId1144"/>
    <hyperlink ref="V297" r:id="rId1145"/>
    <hyperlink ref="V298" r:id="rId1146"/>
    <hyperlink ref="V299" r:id="rId1147"/>
    <hyperlink ref="V300" r:id="rId1148"/>
    <hyperlink ref="V301" r:id="rId1149"/>
    <hyperlink ref="V302" r:id="rId1150"/>
    <hyperlink ref="V303" r:id="rId1151"/>
    <hyperlink ref="V304" r:id="rId1152"/>
    <hyperlink ref="V305" r:id="rId1153"/>
    <hyperlink ref="V306" r:id="rId1154"/>
    <hyperlink ref="V307" r:id="rId1155"/>
    <hyperlink ref="V308" r:id="rId1156"/>
    <hyperlink ref="V309" r:id="rId1157"/>
    <hyperlink ref="V310" r:id="rId1158"/>
    <hyperlink ref="V311" r:id="rId1159"/>
    <hyperlink ref="V312" r:id="rId1160"/>
    <hyperlink ref="V313" r:id="rId1161"/>
    <hyperlink ref="V314" r:id="rId1162"/>
    <hyperlink ref="V315" r:id="rId1163"/>
    <hyperlink ref="V316" r:id="rId1164"/>
    <hyperlink ref="V317" r:id="rId1165"/>
    <hyperlink ref="V318" r:id="rId1166"/>
    <hyperlink ref="V319" r:id="rId1167"/>
    <hyperlink ref="V320" r:id="rId1168"/>
    <hyperlink ref="V321" r:id="rId1169"/>
    <hyperlink ref="V322" r:id="rId1170"/>
    <hyperlink ref="V323" r:id="rId1171"/>
    <hyperlink ref="V324" r:id="rId1172"/>
    <hyperlink ref="V325" r:id="rId1173"/>
    <hyperlink ref="V326" r:id="rId1174"/>
    <hyperlink ref="V327" r:id="rId1175"/>
    <hyperlink ref="V328" r:id="rId1176"/>
    <hyperlink ref="V329" r:id="rId1177"/>
    <hyperlink ref="V330" r:id="rId1178"/>
    <hyperlink ref="V331" r:id="rId1179"/>
    <hyperlink ref="V332" r:id="rId1180"/>
    <hyperlink ref="V333" r:id="rId1181"/>
    <hyperlink ref="V334" r:id="rId1182"/>
    <hyperlink ref="V335" r:id="rId1183"/>
    <hyperlink ref="V336" r:id="rId1184"/>
    <hyperlink ref="V337" r:id="rId1185"/>
    <hyperlink ref="V338" r:id="rId1186"/>
    <hyperlink ref="V339" r:id="rId1187"/>
    <hyperlink ref="V340" r:id="rId1188"/>
    <hyperlink ref="V341" r:id="rId1189"/>
    <hyperlink ref="V342" r:id="rId1190"/>
    <hyperlink ref="V343" r:id="rId1191"/>
    <hyperlink ref="V344" r:id="rId1192"/>
    <hyperlink ref="V345" r:id="rId1193"/>
    <hyperlink ref="V346" r:id="rId1194"/>
    <hyperlink ref="V347" r:id="rId1195"/>
    <hyperlink ref="V348" r:id="rId1196"/>
    <hyperlink ref="V349" r:id="rId1197"/>
    <hyperlink ref="V350" r:id="rId1198"/>
    <hyperlink ref="V351" r:id="rId1199"/>
    <hyperlink ref="V352" r:id="rId1200"/>
    <hyperlink ref="V353" r:id="rId1201"/>
    <hyperlink ref="V354" r:id="rId1202"/>
    <hyperlink ref="V355" r:id="rId1203"/>
    <hyperlink ref="V356" r:id="rId1204"/>
    <hyperlink ref="V357" r:id="rId1205"/>
    <hyperlink ref="V358" r:id="rId1206"/>
    <hyperlink ref="V359" r:id="rId1207"/>
    <hyperlink ref="V360" r:id="rId1208"/>
    <hyperlink ref="V361" r:id="rId1209"/>
    <hyperlink ref="V362" r:id="rId1210"/>
    <hyperlink ref="V363" r:id="rId1211"/>
    <hyperlink ref="V364" r:id="rId1212"/>
    <hyperlink ref="V365" r:id="rId1213"/>
    <hyperlink ref="V366" r:id="rId1214"/>
    <hyperlink ref="V367" r:id="rId1215"/>
    <hyperlink ref="V368" r:id="rId1216"/>
    <hyperlink ref="V369" r:id="rId1217"/>
    <hyperlink ref="V370" r:id="rId1218"/>
    <hyperlink ref="V371" r:id="rId1219"/>
    <hyperlink ref="V372" r:id="rId1220"/>
    <hyperlink ref="V373" r:id="rId1221"/>
    <hyperlink ref="V374" r:id="rId1222"/>
    <hyperlink ref="V375" r:id="rId1223"/>
    <hyperlink ref="V376" r:id="rId1224"/>
    <hyperlink ref="V377" r:id="rId1225"/>
    <hyperlink ref="V378" r:id="rId1226"/>
    <hyperlink ref="V379" r:id="rId1227"/>
    <hyperlink ref="V380" r:id="rId1228"/>
    <hyperlink ref="V381" r:id="rId1229"/>
    <hyperlink ref="V382" r:id="rId1230"/>
    <hyperlink ref="V383" r:id="rId1231"/>
    <hyperlink ref="V384" r:id="rId1232"/>
    <hyperlink ref="V385" r:id="rId1233"/>
    <hyperlink ref="V386" r:id="rId1234"/>
    <hyperlink ref="V387" r:id="rId1235"/>
    <hyperlink ref="V388" r:id="rId1236"/>
    <hyperlink ref="V389" r:id="rId1237"/>
    <hyperlink ref="V390" r:id="rId1238"/>
    <hyperlink ref="V391" r:id="rId1239"/>
    <hyperlink ref="V392" r:id="rId1240"/>
    <hyperlink ref="V393" r:id="rId1241"/>
    <hyperlink ref="V394" r:id="rId1242"/>
    <hyperlink ref="V395" r:id="rId1243"/>
    <hyperlink ref="V396" r:id="rId1244"/>
    <hyperlink ref="V397" r:id="rId1245"/>
    <hyperlink ref="V398" r:id="rId1246"/>
    <hyperlink ref="V399" r:id="rId1247"/>
    <hyperlink ref="V400" r:id="rId1248"/>
    <hyperlink ref="V401" r:id="rId1249"/>
    <hyperlink ref="V402" r:id="rId1250"/>
    <hyperlink ref="V403" r:id="rId1251"/>
    <hyperlink ref="V404" r:id="rId1252"/>
    <hyperlink ref="V405" r:id="rId1253"/>
    <hyperlink ref="V406" r:id="rId1254"/>
    <hyperlink ref="V407" r:id="rId1255"/>
    <hyperlink ref="V408" r:id="rId1256"/>
    <hyperlink ref="V409" r:id="rId1257"/>
    <hyperlink ref="V410" r:id="rId1258"/>
    <hyperlink ref="V411" r:id="rId1259"/>
    <hyperlink ref="V412" r:id="rId1260"/>
    <hyperlink ref="V413" r:id="rId1261"/>
    <hyperlink ref="V414" r:id="rId1262"/>
    <hyperlink ref="V415" r:id="rId1263"/>
    <hyperlink ref="V416" r:id="rId1264"/>
    <hyperlink ref="V417" r:id="rId1265"/>
    <hyperlink ref="V418" r:id="rId1266"/>
    <hyperlink ref="V419" r:id="rId1267"/>
    <hyperlink ref="V420" r:id="rId1268"/>
    <hyperlink ref="V421" r:id="rId1269"/>
    <hyperlink ref="V422" r:id="rId1270"/>
    <hyperlink ref="V423" r:id="rId1271"/>
    <hyperlink ref="V424" r:id="rId1272"/>
    <hyperlink ref="V425" r:id="rId1273"/>
    <hyperlink ref="V426" r:id="rId1274"/>
    <hyperlink ref="V427" r:id="rId1275"/>
    <hyperlink ref="V428" r:id="rId1276"/>
    <hyperlink ref="V429" r:id="rId1277"/>
    <hyperlink ref="V430" r:id="rId1278"/>
    <hyperlink ref="V431" r:id="rId1279"/>
    <hyperlink ref="V432" r:id="rId1280"/>
    <hyperlink ref="V433" r:id="rId1281"/>
    <hyperlink ref="V434" r:id="rId1282"/>
    <hyperlink ref="V435" r:id="rId1283"/>
    <hyperlink ref="V436" r:id="rId1284"/>
    <hyperlink ref="V437" r:id="rId1285"/>
    <hyperlink ref="V438" r:id="rId1286"/>
    <hyperlink ref="V439" r:id="rId1287"/>
    <hyperlink ref="V440" r:id="rId1288"/>
    <hyperlink ref="V441" r:id="rId1289"/>
    <hyperlink ref="V442" r:id="rId1290"/>
    <hyperlink ref="V443" r:id="rId1291"/>
    <hyperlink ref="V444" r:id="rId1292"/>
    <hyperlink ref="V445" r:id="rId1293"/>
    <hyperlink ref="V446" r:id="rId1294"/>
    <hyperlink ref="V447" r:id="rId1295"/>
    <hyperlink ref="V448" r:id="rId1296"/>
    <hyperlink ref="V449" r:id="rId1297"/>
    <hyperlink ref="V450" r:id="rId1298"/>
    <hyperlink ref="V451" r:id="rId1299"/>
    <hyperlink ref="V452" r:id="rId1300"/>
    <hyperlink ref="V453" r:id="rId1301"/>
    <hyperlink ref="V454" r:id="rId1302"/>
    <hyperlink ref="V455" r:id="rId1303"/>
    <hyperlink ref="V456" r:id="rId1304"/>
    <hyperlink ref="V457" r:id="rId1305"/>
    <hyperlink ref="V458" r:id="rId1306"/>
    <hyperlink ref="V459" r:id="rId1307"/>
    <hyperlink ref="V460" r:id="rId1308"/>
    <hyperlink ref="V461" r:id="rId1309"/>
    <hyperlink ref="V462" r:id="rId1310"/>
    <hyperlink ref="V463" r:id="rId1311"/>
    <hyperlink ref="V464" r:id="rId1312"/>
    <hyperlink ref="V465" r:id="rId1313"/>
    <hyperlink ref="V466" r:id="rId1314"/>
    <hyperlink ref="V467" r:id="rId1315"/>
    <hyperlink ref="V468" r:id="rId1316"/>
    <hyperlink ref="V469" r:id="rId1317"/>
    <hyperlink ref="V470" r:id="rId1318"/>
    <hyperlink ref="V471" r:id="rId1319"/>
    <hyperlink ref="V472" r:id="rId1320"/>
    <hyperlink ref="V473" r:id="rId1321"/>
    <hyperlink ref="V474" r:id="rId1322"/>
    <hyperlink ref="V475" r:id="rId1323"/>
    <hyperlink ref="V476" r:id="rId1324"/>
    <hyperlink ref="V477" r:id="rId1325"/>
    <hyperlink ref="V478" r:id="rId1326"/>
    <hyperlink ref="V479" r:id="rId1327"/>
    <hyperlink ref="V480" r:id="rId1328"/>
    <hyperlink ref="V481" r:id="rId1329"/>
    <hyperlink ref="V482" r:id="rId1330"/>
    <hyperlink ref="V483" r:id="rId1331"/>
    <hyperlink ref="V484" r:id="rId1332"/>
    <hyperlink ref="V485" r:id="rId1333"/>
    <hyperlink ref="V486" r:id="rId1334"/>
    <hyperlink ref="V487" r:id="rId1335"/>
    <hyperlink ref="V488" r:id="rId1336"/>
    <hyperlink ref="V489" r:id="rId1337"/>
    <hyperlink ref="V490" r:id="rId1338"/>
    <hyperlink ref="V491" r:id="rId1339"/>
    <hyperlink ref="V492" r:id="rId1340"/>
    <hyperlink ref="V493" r:id="rId1341"/>
    <hyperlink ref="V494" r:id="rId1342"/>
    <hyperlink ref="V495" r:id="rId1343"/>
    <hyperlink ref="V496" r:id="rId1344"/>
    <hyperlink ref="V497" r:id="rId1345"/>
    <hyperlink ref="V498" r:id="rId1346"/>
    <hyperlink ref="V499" r:id="rId1347"/>
    <hyperlink ref="V500" r:id="rId1348"/>
    <hyperlink ref="V501" r:id="rId1349"/>
    <hyperlink ref="V502" r:id="rId1350"/>
    <hyperlink ref="V503" r:id="rId1351"/>
    <hyperlink ref="V504" r:id="rId1352"/>
    <hyperlink ref="V505" r:id="rId1353"/>
    <hyperlink ref="V506" r:id="rId1354"/>
    <hyperlink ref="V507" r:id="rId1355"/>
    <hyperlink ref="V508" r:id="rId1356"/>
    <hyperlink ref="V509" r:id="rId1357"/>
    <hyperlink ref="V510" r:id="rId1358"/>
    <hyperlink ref="V511" r:id="rId1359"/>
    <hyperlink ref="V512" r:id="rId1360"/>
    <hyperlink ref="V513" r:id="rId1361"/>
    <hyperlink ref="V514" r:id="rId1362"/>
    <hyperlink ref="V515" r:id="rId1363"/>
    <hyperlink ref="V516" r:id="rId1364"/>
    <hyperlink ref="V517" r:id="rId1365"/>
    <hyperlink ref="V518" r:id="rId1366"/>
    <hyperlink ref="V519" r:id="rId1367"/>
    <hyperlink ref="V520" r:id="rId1368"/>
    <hyperlink ref="V521" r:id="rId1369"/>
    <hyperlink ref="V522" r:id="rId1370"/>
    <hyperlink ref="V523" r:id="rId1371"/>
    <hyperlink ref="V524" r:id="rId1372"/>
    <hyperlink ref="V525" r:id="rId1373"/>
    <hyperlink ref="V526" r:id="rId1374"/>
    <hyperlink ref="V527" r:id="rId1375"/>
    <hyperlink ref="V528" r:id="rId1376"/>
    <hyperlink ref="V529" r:id="rId1377"/>
    <hyperlink ref="V530" r:id="rId1378"/>
    <hyperlink ref="V531" r:id="rId1379"/>
    <hyperlink ref="V532" r:id="rId1380"/>
    <hyperlink ref="V533" r:id="rId1381"/>
    <hyperlink ref="V534" r:id="rId1382"/>
    <hyperlink ref="V535" r:id="rId1383"/>
    <hyperlink ref="V536" r:id="rId1384"/>
    <hyperlink ref="V537" r:id="rId1385"/>
    <hyperlink ref="V538" r:id="rId1386"/>
    <hyperlink ref="V539" r:id="rId1387"/>
    <hyperlink ref="V540" r:id="rId1388"/>
    <hyperlink ref="V541" r:id="rId1389"/>
    <hyperlink ref="V542" r:id="rId1390"/>
    <hyperlink ref="V543" r:id="rId1391"/>
    <hyperlink ref="V544" r:id="rId1392"/>
    <hyperlink ref="V545" r:id="rId1393"/>
    <hyperlink ref="V546" r:id="rId1394"/>
    <hyperlink ref="V547" r:id="rId1395"/>
    <hyperlink ref="V548" r:id="rId1396"/>
    <hyperlink ref="V549" r:id="rId1397"/>
    <hyperlink ref="V550" r:id="rId1398"/>
    <hyperlink ref="V551" r:id="rId1399"/>
    <hyperlink ref="V552" r:id="rId1400"/>
    <hyperlink ref="V553" r:id="rId1401"/>
    <hyperlink ref="V554" r:id="rId1402"/>
    <hyperlink ref="V555" r:id="rId1403"/>
    <hyperlink ref="V556" r:id="rId1404"/>
    <hyperlink ref="V557" r:id="rId1405"/>
    <hyperlink ref="V558" r:id="rId1406"/>
    <hyperlink ref="V559" r:id="rId1407"/>
    <hyperlink ref="V560" r:id="rId1408"/>
    <hyperlink ref="V561" r:id="rId1409"/>
    <hyperlink ref="V562" r:id="rId1410"/>
    <hyperlink ref="V563" r:id="rId1411"/>
    <hyperlink ref="V564" r:id="rId1412"/>
    <hyperlink ref="V565" r:id="rId1413"/>
    <hyperlink ref="V566" r:id="rId1414"/>
    <hyperlink ref="V567" r:id="rId1415"/>
    <hyperlink ref="V568" r:id="rId1416"/>
    <hyperlink ref="V569" r:id="rId1417"/>
    <hyperlink ref="V570" r:id="rId1418"/>
    <hyperlink ref="V571" r:id="rId1419"/>
    <hyperlink ref="V572" r:id="rId1420"/>
    <hyperlink ref="V573" r:id="rId1421"/>
    <hyperlink ref="V574" r:id="rId1422"/>
    <hyperlink ref="V575" r:id="rId1423"/>
    <hyperlink ref="V576" r:id="rId1424"/>
    <hyperlink ref="V577" r:id="rId1425"/>
    <hyperlink ref="V578" r:id="rId1426"/>
    <hyperlink ref="V579" r:id="rId1427"/>
    <hyperlink ref="V580" r:id="rId1428"/>
    <hyperlink ref="V581" r:id="rId1429"/>
    <hyperlink ref="V582" r:id="rId1430"/>
    <hyperlink ref="V583" r:id="rId1431"/>
    <hyperlink ref="V584" r:id="rId1432"/>
    <hyperlink ref="V585" r:id="rId1433"/>
    <hyperlink ref="V586" r:id="rId1434"/>
    <hyperlink ref="V587" r:id="rId1435"/>
    <hyperlink ref="V588" r:id="rId1436"/>
    <hyperlink ref="V589" r:id="rId1437"/>
    <hyperlink ref="V590" r:id="rId1438"/>
    <hyperlink ref="V591" r:id="rId1439"/>
    <hyperlink ref="V592" r:id="rId1440"/>
    <hyperlink ref="V593" r:id="rId1441"/>
    <hyperlink ref="V594" r:id="rId1442"/>
    <hyperlink ref="V595" r:id="rId1443"/>
    <hyperlink ref="V596" r:id="rId1444"/>
    <hyperlink ref="V597" r:id="rId1445"/>
    <hyperlink ref="V598" r:id="rId1446"/>
    <hyperlink ref="V599" r:id="rId1447"/>
    <hyperlink ref="V600" r:id="rId1448"/>
    <hyperlink ref="V601" r:id="rId1449"/>
    <hyperlink ref="V602" r:id="rId1450"/>
    <hyperlink ref="V603" r:id="rId1451"/>
    <hyperlink ref="V604" r:id="rId1452"/>
    <hyperlink ref="V605" r:id="rId1453"/>
    <hyperlink ref="V606" r:id="rId1454"/>
    <hyperlink ref="V607" r:id="rId1455"/>
    <hyperlink ref="V608" r:id="rId1456"/>
    <hyperlink ref="V609" r:id="rId1457"/>
    <hyperlink ref="V610" r:id="rId1458"/>
    <hyperlink ref="V611" r:id="rId1459"/>
    <hyperlink ref="V612" r:id="rId1460"/>
    <hyperlink ref="V613" r:id="rId1461"/>
    <hyperlink ref="V614" r:id="rId1462"/>
    <hyperlink ref="V615" r:id="rId1463"/>
    <hyperlink ref="V616" r:id="rId1464"/>
    <hyperlink ref="V617" r:id="rId1465"/>
    <hyperlink ref="V618" r:id="rId1466"/>
    <hyperlink ref="V619" r:id="rId1467"/>
    <hyperlink ref="V620" r:id="rId1468"/>
    <hyperlink ref="V621" r:id="rId1469"/>
    <hyperlink ref="V622" r:id="rId1470"/>
    <hyperlink ref="V623" r:id="rId1471"/>
    <hyperlink ref="V624" r:id="rId1472"/>
    <hyperlink ref="V625" r:id="rId1473"/>
    <hyperlink ref="V626" r:id="rId1474"/>
    <hyperlink ref="V627" r:id="rId1475"/>
    <hyperlink ref="V628" r:id="rId1476"/>
    <hyperlink ref="V629" r:id="rId1477"/>
    <hyperlink ref="V630" r:id="rId1478"/>
    <hyperlink ref="V631" r:id="rId1479"/>
    <hyperlink ref="V632" r:id="rId1480"/>
    <hyperlink ref="V633" r:id="rId1481"/>
    <hyperlink ref="V634" r:id="rId1482"/>
    <hyperlink ref="V635" r:id="rId1483"/>
    <hyperlink ref="V636" r:id="rId1484"/>
    <hyperlink ref="V637" r:id="rId1485"/>
    <hyperlink ref="V638" r:id="rId1486"/>
    <hyperlink ref="V639" r:id="rId1487"/>
    <hyperlink ref="V640" r:id="rId1488"/>
    <hyperlink ref="V641" r:id="rId1489"/>
    <hyperlink ref="V642" r:id="rId1490"/>
    <hyperlink ref="V643" r:id="rId1491"/>
    <hyperlink ref="V644" r:id="rId1492"/>
    <hyperlink ref="V645" r:id="rId1493"/>
    <hyperlink ref="V646" r:id="rId1494"/>
    <hyperlink ref="V647" r:id="rId1495"/>
    <hyperlink ref="V648" r:id="rId1496"/>
    <hyperlink ref="V649" r:id="rId1497"/>
    <hyperlink ref="V650" r:id="rId1498"/>
    <hyperlink ref="V651" r:id="rId1499"/>
    <hyperlink ref="V652" r:id="rId1500"/>
    <hyperlink ref="V653" r:id="rId1501"/>
    <hyperlink ref="V654" r:id="rId1502"/>
    <hyperlink ref="V655" r:id="rId1503"/>
    <hyperlink ref="V656" r:id="rId1504"/>
    <hyperlink ref="V657" r:id="rId1505"/>
    <hyperlink ref="V658" r:id="rId1506"/>
    <hyperlink ref="V659" r:id="rId1507"/>
    <hyperlink ref="V660" r:id="rId1508"/>
    <hyperlink ref="V661" r:id="rId1509"/>
    <hyperlink ref="V662" r:id="rId1510"/>
    <hyperlink ref="V663" r:id="rId1511"/>
    <hyperlink ref="V664" r:id="rId1512"/>
    <hyperlink ref="V665" r:id="rId1513"/>
    <hyperlink ref="V666" r:id="rId1514"/>
    <hyperlink ref="V667" r:id="rId1515"/>
    <hyperlink ref="V668" r:id="rId1516"/>
    <hyperlink ref="V669" r:id="rId1517"/>
    <hyperlink ref="V670" r:id="rId1518"/>
    <hyperlink ref="V671" r:id="rId1519"/>
    <hyperlink ref="V672" r:id="rId1520"/>
    <hyperlink ref="V673" r:id="rId1521"/>
    <hyperlink ref="V674" r:id="rId1522"/>
    <hyperlink ref="V675" r:id="rId1523"/>
    <hyperlink ref="V676" r:id="rId1524"/>
    <hyperlink ref="V677" r:id="rId1525"/>
    <hyperlink ref="V678" r:id="rId1526"/>
    <hyperlink ref="V679" r:id="rId1527"/>
    <hyperlink ref="V680" r:id="rId1528"/>
    <hyperlink ref="V681" r:id="rId1529"/>
    <hyperlink ref="V682" r:id="rId1530"/>
    <hyperlink ref="V683" r:id="rId1531"/>
    <hyperlink ref="V684" r:id="rId1532"/>
    <hyperlink ref="V685" r:id="rId1533"/>
    <hyperlink ref="V686" r:id="rId1534"/>
    <hyperlink ref="V687" r:id="rId1535"/>
    <hyperlink ref="V688" r:id="rId1536"/>
    <hyperlink ref="V689" r:id="rId1537"/>
    <hyperlink ref="V690" r:id="rId1538"/>
    <hyperlink ref="V691" r:id="rId1539"/>
    <hyperlink ref="V692" r:id="rId1540"/>
    <hyperlink ref="V693" r:id="rId1541"/>
    <hyperlink ref="V694" r:id="rId1542"/>
    <hyperlink ref="V695" r:id="rId1543"/>
    <hyperlink ref="V696" r:id="rId1544"/>
    <hyperlink ref="V697" r:id="rId1545"/>
    <hyperlink ref="V698" r:id="rId1546"/>
    <hyperlink ref="V699" r:id="rId1547"/>
    <hyperlink ref="V700" r:id="rId1548"/>
    <hyperlink ref="V701" r:id="rId1549"/>
    <hyperlink ref="V702" r:id="rId1550"/>
    <hyperlink ref="V703" r:id="rId1551"/>
    <hyperlink ref="V704" r:id="rId1552"/>
    <hyperlink ref="V705" r:id="rId1553"/>
    <hyperlink ref="V706" r:id="rId1554"/>
    <hyperlink ref="V707" r:id="rId1555"/>
    <hyperlink ref="V708" r:id="rId1556"/>
    <hyperlink ref="V709" r:id="rId1557"/>
    <hyperlink ref="V710" r:id="rId1558"/>
    <hyperlink ref="V711" r:id="rId1559"/>
    <hyperlink ref="V712" r:id="rId1560"/>
    <hyperlink ref="V713" r:id="rId1561"/>
    <hyperlink ref="V714" r:id="rId1562"/>
    <hyperlink ref="V715" r:id="rId1563"/>
    <hyperlink ref="V716" r:id="rId1564"/>
    <hyperlink ref="V717" r:id="rId1565"/>
    <hyperlink ref="V718" r:id="rId1566"/>
    <hyperlink ref="V719" r:id="rId1567"/>
    <hyperlink ref="V720" r:id="rId1568"/>
    <hyperlink ref="V721" r:id="rId1569"/>
    <hyperlink ref="V722" r:id="rId1570"/>
    <hyperlink ref="V723" r:id="rId1571"/>
    <hyperlink ref="V724" r:id="rId1572"/>
    <hyperlink ref="V725" r:id="rId1573"/>
    <hyperlink ref="V726" r:id="rId1574"/>
    <hyperlink ref="V727" r:id="rId1575"/>
    <hyperlink ref="V728" r:id="rId1576"/>
    <hyperlink ref="V729" r:id="rId1577"/>
    <hyperlink ref="V730" r:id="rId1578"/>
    <hyperlink ref="V731" r:id="rId1579"/>
    <hyperlink ref="V732" r:id="rId1580"/>
    <hyperlink ref="V733" r:id="rId1581"/>
    <hyperlink ref="V734" r:id="rId1582"/>
    <hyperlink ref="V735" r:id="rId1583"/>
    <hyperlink ref="V736" r:id="rId1584"/>
    <hyperlink ref="V737" r:id="rId1585"/>
    <hyperlink ref="V738" r:id="rId1586"/>
    <hyperlink ref="V739" r:id="rId1587"/>
    <hyperlink ref="V740" r:id="rId1588"/>
    <hyperlink ref="V741" r:id="rId1589"/>
    <hyperlink ref="V742" r:id="rId1590"/>
    <hyperlink ref="V743" r:id="rId1591"/>
    <hyperlink ref="V744" r:id="rId1592"/>
    <hyperlink ref="V745" r:id="rId1593"/>
    <hyperlink ref="V746" r:id="rId1594"/>
    <hyperlink ref="V747" r:id="rId1595"/>
    <hyperlink ref="V748" r:id="rId1596"/>
    <hyperlink ref="V749" r:id="rId1597"/>
    <hyperlink ref="V750" r:id="rId1598"/>
    <hyperlink ref="V751" r:id="rId1599"/>
    <hyperlink ref="V752" r:id="rId1600"/>
    <hyperlink ref="V753" r:id="rId1601"/>
    <hyperlink ref="V754" r:id="rId1602"/>
    <hyperlink ref="V755" r:id="rId1603"/>
    <hyperlink ref="V756" r:id="rId1604"/>
    <hyperlink ref="V757" r:id="rId1605"/>
    <hyperlink ref="V758" r:id="rId1606"/>
    <hyperlink ref="V759" r:id="rId1607"/>
    <hyperlink ref="V760" r:id="rId1608"/>
    <hyperlink ref="V761" r:id="rId1609"/>
    <hyperlink ref="V762" r:id="rId1610"/>
    <hyperlink ref="V763" r:id="rId1611"/>
    <hyperlink ref="V764" r:id="rId1612"/>
    <hyperlink ref="V765" r:id="rId1613"/>
    <hyperlink ref="V766" r:id="rId1614"/>
    <hyperlink ref="V767" r:id="rId1615"/>
    <hyperlink ref="V768" r:id="rId1616"/>
    <hyperlink ref="V769" r:id="rId1617"/>
    <hyperlink ref="V770" r:id="rId1618"/>
    <hyperlink ref="V771" r:id="rId1619"/>
    <hyperlink ref="V772" r:id="rId1620"/>
    <hyperlink ref="V773" r:id="rId1621"/>
    <hyperlink ref="V774" r:id="rId1622"/>
    <hyperlink ref="V775" r:id="rId1623"/>
    <hyperlink ref="V776" r:id="rId1624"/>
    <hyperlink ref="V777" r:id="rId1625"/>
    <hyperlink ref="V778" r:id="rId1626"/>
    <hyperlink ref="V779" r:id="rId1627"/>
    <hyperlink ref="V780" r:id="rId1628"/>
    <hyperlink ref="V781" r:id="rId1629"/>
    <hyperlink ref="V782" r:id="rId1630"/>
    <hyperlink ref="V783" r:id="rId1631"/>
    <hyperlink ref="V784" r:id="rId1632"/>
    <hyperlink ref="V785" r:id="rId1633"/>
    <hyperlink ref="V786" r:id="rId1634"/>
    <hyperlink ref="V787" r:id="rId1635"/>
    <hyperlink ref="V788" r:id="rId1636"/>
    <hyperlink ref="V789" r:id="rId1637"/>
    <hyperlink ref="V790" r:id="rId1638"/>
    <hyperlink ref="V791" r:id="rId1639"/>
    <hyperlink ref="V792" r:id="rId1640"/>
    <hyperlink ref="V793" r:id="rId1641"/>
    <hyperlink ref="V794" r:id="rId1642"/>
    <hyperlink ref="V795" r:id="rId1643"/>
    <hyperlink ref="V796" r:id="rId1644"/>
    <hyperlink ref="V797" r:id="rId1645"/>
    <hyperlink ref="V798" r:id="rId1646"/>
    <hyperlink ref="V799" r:id="rId1647"/>
    <hyperlink ref="V800" r:id="rId1648"/>
    <hyperlink ref="V801" r:id="rId1649"/>
    <hyperlink ref="V802" r:id="rId1650"/>
    <hyperlink ref="V803" r:id="rId1651"/>
    <hyperlink ref="V804" r:id="rId1652"/>
    <hyperlink ref="V805" r:id="rId1653"/>
    <hyperlink ref="V806" r:id="rId1654"/>
    <hyperlink ref="V807" r:id="rId1655"/>
    <hyperlink ref="V808" r:id="rId1656"/>
    <hyperlink ref="V809" r:id="rId1657"/>
    <hyperlink ref="V810" r:id="rId1658"/>
    <hyperlink ref="V811" r:id="rId1659"/>
    <hyperlink ref="V812" r:id="rId1660"/>
    <hyperlink ref="V813" r:id="rId1661"/>
    <hyperlink ref="V814" r:id="rId1662"/>
    <hyperlink ref="V815" r:id="rId1663"/>
    <hyperlink ref="V816" r:id="rId1664"/>
    <hyperlink ref="V817" r:id="rId1665"/>
    <hyperlink ref="V818" r:id="rId1666"/>
    <hyperlink ref="V819" r:id="rId1667"/>
    <hyperlink ref="V820" r:id="rId1668"/>
    <hyperlink ref="V821" r:id="rId1669"/>
    <hyperlink ref="V822" r:id="rId1670"/>
    <hyperlink ref="V823" r:id="rId1671"/>
    <hyperlink ref="V824" r:id="rId1672"/>
    <hyperlink ref="V825" r:id="rId1673"/>
    <hyperlink ref="V826" r:id="rId1674"/>
    <hyperlink ref="V827" r:id="rId1675"/>
    <hyperlink ref="V828" r:id="rId1676"/>
    <hyperlink ref="V829" r:id="rId1677"/>
    <hyperlink ref="V830" r:id="rId1678"/>
    <hyperlink ref="V831" r:id="rId1679"/>
    <hyperlink ref="V832" r:id="rId1680"/>
    <hyperlink ref="V833" r:id="rId1681"/>
    <hyperlink ref="V834" r:id="rId1682"/>
    <hyperlink ref="V835" r:id="rId1683"/>
    <hyperlink ref="V836" r:id="rId1684"/>
    <hyperlink ref="V837" r:id="rId1685"/>
    <hyperlink ref="V838" r:id="rId1686"/>
    <hyperlink ref="V839" r:id="rId1687"/>
    <hyperlink ref="V840" r:id="rId1688"/>
    <hyperlink ref="V841" r:id="rId1689"/>
    <hyperlink ref="V842" r:id="rId1690"/>
    <hyperlink ref="V843" r:id="rId1691"/>
    <hyperlink ref="V844" r:id="rId1692"/>
    <hyperlink ref="V845" r:id="rId1693"/>
    <hyperlink ref="V846" r:id="rId1694"/>
    <hyperlink ref="V847" r:id="rId1695"/>
    <hyperlink ref="V848" r:id="rId1696"/>
    <hyperlink ref="V849" r:id="rId1697"/>
    <hyperlink ref="V850" r:id="rId1698"/>
    <hyperlink ref="V851" r:id="rId1699"/>
    <hyperlink ref="V852" r:id="rId1700"/>
    <hyperlink ref="V853" r:id="rId1701"/>
    <hyperlink ref="V854" r:id="rId1702"/>
    <hyperlink ref="V855" r:id="rId1703"/>
    <hyperlink ref="V856" r:id="rId1704"/>
    <hyperlink ref="V857" r:id="rId1705"/>
    <hyperlink ref="V858" r:id="rId1706"/>
    <hyperlink ref="V859" r:id="rId1707"/>
    <hyperlink ref="V860" r:id="rId1708"/>
    <hyperlink ref="V861" r:id="rId1709"/>
    <hyperlink ref="V862" r:id="rId1710"/>
    <hyperlink ref="V863" r:id="rId1711"/>
    <hyperlink ref="V864" r:id="rId1712"/>
    <hyperlink ref="V865" r:id="rId1713"/>
    <hyperlink ref="V866" r:id="rId1714"/>
    <hyperlink ref="V867" r:id="rId1715"/>
    <hyperlink ref="V868" r:id="rId1716"/>
    <hyperlink ref="V869" r:id="rId1717"/>
    <hyperlink ref="V870" r:id="rId1718"/>
    <hyperlink ref="V871" r:id="rId1719"/>
    <hyperlink ref="V872" r:id="rId1720"/>
    <hyperlink ref="V873" r:id="rId1721"/>
    <hyperlink ref="V874" r:id="rId1722"/>
    <hyperlink ref="V875" r:id="rId1723"/>
    <hyperlink ref="V876" r:id="rId1724"/>
    <hyperlink ref="V877" r:id="rId1725"/>
    <hyperlink ref="V878" r:id="rId1726"/>
    <hyperlink ref="V879" r:id="rId1727"/>
    <hyperlink ref="V880" r:id="rId1728"/>
    <hyperlink ref="V881" r:id="rId1729"/>
    <hyperlink ref="V882" r:id="rId1730"/>
    <hyperlink ref="V883" r:id="rId1731"/>
    <hyperlink ref="V884" r:id="rId1732"/>
    <hyperlink ref="V885" r:id="rId1733"/>
    <hyperlink ref="V886" r:id="rId1734"/>
    <hyperlink ref="V887" r:id="rId1735"/>
    <hyperlink ref="V888" r:id="rId1736"/>
    <hyperlink ref="V889" r:id="rId1737"/>
    <hyperlink ref="V890" r:id="rId1738"/>
    <hyperlink ref="V891" r:id="rId1739"/>
    <hyperlink ref="V892" r:id="rId1740"/>
    <hyperlink ref="V893" r:id="rId1741"/>
    <hyperlink ref="V894" r:id="rId1742"/>
    <hyperlink ref="V895" r:id="rId1743"/>
    <hyperlink ref="V896" r:id="rId1744"/>
    <hyperlink ref="V897" r:id="rId1745"/>
    <hyperlink ref="V898" r:id="rId1746"/>
    <hyperlink ref="V899" r:id="rId1747"/>
    <hyperlink ref="V900" r:id="rId1748"/>
    <hyperlink ref="V901" r:id="rId1749"/>
    <hyperlink ref="V902" r:id="rId1750"/>
    <hyperlink ref="V903" r:id="rId1751"/>
    <hyperlink ref="V904" r:id="rId1752"/>
    <hyperlink ref="V905" r:id="rId1753"/>
    <hyperlink ref="V906" r:id="rId1754"/>
    <hyperlink ref="V907" r:id="rId1755"/>
    <hyperlink ref="V908" r:id="rId1756"/>
    <hyperlink ref="V909" r:id="rId1757"/>
    <hyperlink ref="V910" r:id="rId1758"/>
    <hyperlink ref="V911" r:id="rId1759"/>
    <hyperlink ref="V912" r:id="rId1760"/>
    <hyperlink ref="V913" r:id="rId1761"/>
    <hyperlink ref="V914" r:id="rId1762"/>
    <hyperlink ref="V915" r:id="rId1763"/>
    <hyperlink ref="V916" r:id="rId1764"/>
    <hyperlink ref="V917" r:id="rId1765"/>
    <hyperlink ref="V918" r:id="rId1766"/>
    <hyperlink ref="V919" r:id="rId1767"/>
    <hyperlink ref="V920" r:id="rId1768"/>
    <hyperlink ref="V921" r:id="rId1769"/>
    <hyperlink ref="V922" r:id="rId1770"/>
    <hyperlink ref="V923" r:id="rId1771"/>
    <hyperlink ref="V924" r:id="rId1772"/>
    <hyperlink ref="V925" r:id="rId1773"/>
    <hyperlink ref="V926" r:id="rId1774"/>
    <hyperlink ref="V927" r:id="rId1775"/>
    <hyperlink ref="V928" r:id="rId1776"/>
    <hyperlink ref="V929" r:id="rId1777"/>
    <hyperlink ref="V930" r:id="rId1778"/>
    <hyperlink ref="V931" r:id="rId1779"/>
    <hyperlink ref="V932" r:id="rId1780"/>
    <hyperlink ref="V933" r:id="rId1781"/>
    <hyperlink ref="V934" r:id="rId1782"/>
    <hyperlink ref="V935" r:id="rId1783"/>
    <hyperlink ref="V936" r:id="rId1784"/>
    <hyperlink ref="V937" r:id="rId1785"/>
    <hyperlink ref="V938" r:id="rId1786"/>
    <hyperlink ref="V939" r:id="rId1787"/>
    <hyperlink ref="V940" r:id="rId1788"/>
    <hyperlink ref="V941" r:id="rId1789"/>
    <hyperlink ref="V942" r:id="rId1790"/>
    <hyperlink ref="V943" r:id="rId1791"/>
    <hyperlink ref="V944" r:id="rId1792"/>
    <hyperlink ref="V945" r:id="rId1793"/>
    <hyperlink ref="V946" r:id="rId1794"/>
    <hyperlink ref="V947" r:id="rId1795"/>
    <hyperlink ref="V948" r:id="rId1796"/>
    <hyperlink ref="V949" r:id="rId1797"/>
    <hyperlink ref="V950" r:id="rId1798"/>
    <hyperlink ref="V951" r:id="rId1799"/>
    <hyperlink ref="V952" r:id="rId1800"/>
    <hyperlink ref="V953" r:id="rId1801"/>
    <hyperlink ref="V954" r:id="rId1802"/>
    <hyperlink ref="V955" r:id="rId1803"/>
    <hyperlink ref="V956" r:id="rId1804"/>
    <hyperlink ref="V957" r:id="rId1805"/>
    <hyperlink ref="V958" r:id="rId1806"/>
    <hyperlink ref="V959" r:id="rId1807"/>
    <hyperlink ref="V960" r:id="rId1808"/>
    <hyperlink ref="V961" r:id="rId1809"/>
    <hyperlink ref="V962" r:id="rId1810"/>
    <hyperlink ref="V963" r:id="rId1811"/>
    <hyperlink ref="V964" r:id="rId1812"/>
    <hyperlink ref="V965" r:id="rId1813"/>
    <hyperlink ref="V966" r:id="rId1814"/>
    <hyperlink ref="V967" r:id="rId1815"/>
    <hyperlink ref="V968" r:id="rId1816"/>
    <hyperlink ref="V969" r:id="rId1817"/>
    <hyperlink ref="V970" r:id="rId1818"/>
    <hyperlink ref="V971" r:id="rId1819"/>
    <hyperlink ref="V972" r:id="rId1820"/>
    <hyperlink ref="V973" r:id="rId1821"/>
    <hyperlink ref="V974" r:id="rId1822"/>
    <hyperlink ref="V975" r:id="rId1823"/>
    <hyperlink ref="V976" r:id="rId1824"/>
    <hyperlink ref="V977" r:id="rId1825"/>
    <hyperlink ref="V978" r:id="rId1826"/>
    <hyperlink ref="V979" r:id="rId1827"/>
    <hyperlink ref="V980" r:id="rId1828"/>
    <hyperlink ref="V981" r:id="rId1829"/>
    <hyperlink ref="V982" r:id="rId1830"/>
    <hyperlink ref="V983" r:id="rId1831"/>
    <hyperlink ref="V984" r:id="rId1832"/>
    <hyperlink ref="V985" r:id="rId1833"/>
    <hyperlink ref="V986" r:id="rId1834"/>
    <hyperlink ref="V987" r:id="rId1835"/>
    <hyperlink ref="V988" r:id="rId1836"/>
    <hyperlink ref="V989" r:id="rId1837"/>
    <hyperlink ref="V990" r:id="rId1838"/>
    <hyperlink ref="V991" r:id="rId1839"/>
    <hyperlink ref="V992" r:id="rId1840"/>
    <hyperlink ref="V993" r:id="rId1841"/>
    <hyperlink ref="V994" r:id="rId1842"/>
    <hyperlink ref="V995" r:id="rId1843"/>
    <hyperlink ref="V996" r:id="rId1844"/>
    <hyperlink ref="V997" r:id="rId1845"/>
    <hyperlink ref="V998" r:id="rId1846"/>
    <hyperlink ref="V999" r:id="rId1847"/>
    <hyperlink ref="V1000" r:id="rId1848"/>
    <hyperlink ref="V1001" r:id="rId1849"/>
    <hyperlink ref="V1002" r:id="rId1850"/>
    <hyperlink ref="V1003" r:id="rId1851"/>
    <hyperlink ref="V1004" r:id="rId1852"/>
    <hyperlink ref="V1005" r:id="rId1853"/>
    <hyperlink ref="V1006" r:id="rId1854"/>
    <hyperlink ref="V1007" r:id="rId1855"/>
    <hyperlink ref="V1008" r:id="rId1856"/>
    <hyperlink ref="V1009" r:id="rId1857"/>
    <hyperlink ref="V1010" r:id="rId1858"/>
    <hyperlink ref="V1011" r:id="rId1859"/>
    <hyperlink ref="V1012" r:id="rId1860"/>
    <hyperlink ref="V1013" r:id="rId1861"/>
    <hyperlink ref="V1014" r:id="rId1862"/>
    <hyperlink ref="V1015" r:id="rId1863"/>
    <hyperlink ref="V1016" r:id="rId1864"/>
    <hyperlink ref="V1017" r:id="rId1865"/>
    <hyperlink ref="V1018" r:id="rId1866"/>
    <hyperlink ref="V1019" r:id="rId1867"/>
    <hyperlink ref="V1020" r:id="rId1868"/>
    <hyperlink ref="V1021" r:id="rId1869"/>
    <hyperlink ref="V1022" r:id="rId1870"/>
    <hyperlink ref="V1023" r:id="rId1871"/>
    <hyperlink ref="V1024" r:id="rId1872"/>
    <hyperlink ref="V1025" r:id="rId1873"/>
    <hyperlink ref="V1026" r:id="rId1874"/>
    <hyperlink ref="V1027" r:id="rId1875"/>
    <hyperlink ref="V1028" r:id="rId1876"/>
    <hyperlink ref="V1029" r:id="rId1877"/>
    <hyperlink ref="V1030" r:id="rId1878"/>
    <hyperlink ref="V1031" r:id="rId1879"/>
    <hyperlink ref="V1032" r:id="rId1880"/>
    <hyperlink ref="V1033" r:id="rId1881"/>
    <hyperlink ref="V1034" r:id="rId1882"/>
    <hyperlink ref="V1035" r:id="rId1883"/>
    <hyperlink ref="V1036" r:id="rId1884"/>
    <hyperlink ref="V1037" r:id="rId1885"/>
    <hyperlink ref="V1038" r:id="rId1886"/>
    <hyperlink ref="V1039" r:id="rId1887"/>
    <hyperlink ref="V1040" r:id="rId1888"/>
    <hyperlink ref="V1041" r:id="rId1889"/>
    <hyperlink ref="V1042" r:id="rId1890"/>
    <hyperlink ref="V1043" r:id="rId1891"/>
    <hyperlink ref="V1044" r:id="rId1892"/>
    <hyperlink ref="V1045" r:id="rId1893"/>
    <hyperlink ref="V1046" r:id="rId1894"/>
    <hyperlink ref="V1047" r:id="rId1895"/>
    <hyperlink ref="V1048" r:id="rId1896"/>
    <hyperlink ref="V1049" r:id="rId1897"/>
    <hyperlink ref="V1050" r:id="rId1898"/>
    <hyperlink ref="V1051" r:id="rId1899"/>
    <hyperlink ref="V1052" r:id="rId1900"/>
    <hyperlink ref="V1053" r:id="rId1901"/>
    <hyperlink ref="V1054" r:id="rId1902"/>
    <hyperlink ref="V1055" r:id="rId1903"/>
    <hyperlink ref="V1056" r:id="rId1904"/>
    <hyperlink ref="V1057" r:id="rId1905"/>
    <hyperlink ref="V1058" r:id="rId1906"/>
    <hyperlink ref="V1059" r:id="rId1907"/>
    <hyperlink ref="V1060" r:id="rId1908"/>
    <hyperlink ref="V1061" r:id="rId1909"/>
    <hyperlink ref="V1062" r:id="rId1910"/>
    <hyperlink ref="V1063" r:id="rId1911"/>
    <hyperlink ref="V1064" r:id="rId1912"/>
    <hyperlink ref="V1065" r:id="rId1913"/>
    <hyperlink ref="V1066" r:id="rId1914"/>
    <hyperlink ref="V1067" r:id="rId1915"/>
    <hyperlink ref="V1068" r:id="rId1916"/>
    <hyperlink ref="V1069" r:id="rId1917"/>
    <hyperlink ref="V1070" r:id="rId1918"/>
    <hyperlink ref="V1071" r:id="rId1919"/>
    <hyperlink ref="V1072" r:id="rId1920"/>
    <hyperlink ref="V1073" r:id="rId1921"/>
    <hyperlink ref="V1074" r:id="rId1922"/>
    <hyperlink ref="V1075" r:id="rId1923"/>
    <hyperlink ref="V1076" r:id="rId1924"/>
    <hyperlink ref="V1077" r:id="rId1925"/>
    <hyperlink ref="V1078" r:id="rId1926"/>
    <hyperlink ref="V1079" r:id="rId1927"/>
    <hyperlink ref="V1080" r:id="rId1928"/>
    <hyperlink ref="V1081" r:id="rId1929"/>
    <hyperlink ref="V1082" r:id="rId1930"/>
    <hyperlink ref="V1083" r:id="rId1931"/>
    <hyperlink ref="V1084" r:id="rId1932"/>
    <hyperlink ref="V1085" r:id="rId1933"/>
    <hyperlink ref="V1086" r:id="rId1934"/>
    <hyperlink ref="V1087" r:id="rId1935"/>
    <hyperlink ref="V1088" r:id="rId1936"/>
    <hyperlink ref="V1089" r:id="rId1937"/>
    <hyperlink ref="V1090" r:id="rId1938"/>
    <hyperlink ref="V1091" r:id="rId1939"/>
    <hyperlink ref="V1092" r:id="rId1940"/>
    <hyperlink ref="V1093" r:id="rId1941"/>
    <hyperlink ref="V1094" r:id="rId1942"/>
    <hyperlink ref="V1095" r:id="rId1943"/>
    <hyperlink ref="V1096" r:id="rId1944"/>
    <hyperlink ref="V1097" r:id="rId1945"/>
    <hyperlink ref="V1098" r:id="rId1946"/>
    <hyperlink ref="V1099" r:id="rId1947"/>
    <hyperlink ref="V1100" r:id="rId1948"/>
    <hyperlink ref="V1101" r:id="rId1949"/>
    <hyperlink ref="V1102" r:id="rId1950"/>
    <hyperlink ref="V1103" r:id="rId1951"/>
    <hyperlink ref="V1104" r:id="rId1952"/>
    <hyperlink ref="V1105" r:id="rId1953"/>
    <hyperlink ref="V1106" r:id="rId1954"/>
    <hyperlink ref="V1107" r:id="rId1955"/>
    <hyperlink ref="V1108" r:id="rId1956"/>
    <hyperlink ref="V1109" r:id="rId1957"/>
    <hyperlink ref="V1110" r:id="rId1958"/>
    <hyperlink ref="V1111" r:id="rId1959"/>
    <hyperlink ref="V1112" r:id="rId1960"/>
    <hyperlink ref="V1113" r:id="rId1961"/>
    <hyperlink ref="V1114" r:id="rId1962"/>
    <hyperlink ref="V1115" r:id="rId1963"/>
    <hyperlink ref="V1116" r:id="rId1964"/>
    <hyperlink ref="V1117" r:id="rId1965"/>
    <hyperlink ref="V1118" r:id="rId1966"/>
    <hyperlink ref="V1119" r:id="rId1967"/>
    <hyperlink ref="V1120" r:id="rId1968"/>
    <hyperlink ref="V1121" r:id="rId1969"/>
    <hyperlink ref="V1122" r:id="rId1970"/>
    <hyperlink ref="V1123" r:id="rId1971"/>
    <hyperlink ref="V1124" r:id="rId1972"/>
    <hyperlink ref="V1125" r:id="rId1973"/>
    <hyperlink ref="V1126" r:id="rId1974"/>
    <hyperlink ref="V1127" r:id="rId1975"/>
    <hyperlink ref="V1128" r:id="rId1976"/>
    <hyperlink ref="V1129" r:id="rId1977"/>
    <hyperlink ref="V1130" r:id="rId1978"/>
    <hyperlink ref="V1131" r:id="rId1979"/>
    <hyperlink ref="V1132" r:id="rId1980"/>
    <hyperlink ref="V1133" r:id="rId1981"/>
    <hyperlink ref="V1134" r:id="rId1982"/>
    <hyperlink ref="V1135" r:id="rId1983"/>
    <hyperlink ref="V1136" r:id="rId1984"/>
    <hyperlink ref="V1137" r:id="rId1985"/>
    <hyperlink ref="V1138" r:id="rId1986"/>
    <hyperlink ref="V1139" r:id="rId1987"/>
    <hyperlink ref="V1140" r:id="rId1988"/>
    <hyperlink ref="V1141" r:id="rId1989"/>
    <hyperlink ref="V1142" r:id="rId1990"/>
    <hyperlink ref="V1143" r:id="rId1991"/>
    <hyperlink ref="V1144" r:id="rId1992"/>
    <hyperlink ref="V1145" r:id="rId1993"/>
    <hyperlink ref="V1146" r:id="rId1994"/>
    <hyperlink ref="V1147" r:id="rId1995"/>
    <hyperlink ref="V1148" r:id="rId1996"/>
    <hyperlink ref="V1149" r:id="rId1997"/>
    <hyperlink ref="V1150" r:id="rId1998"/>
    <hyperlink ref="V1151" r:id="rId1999"/>
    <hyperlink ref="V1152" r:id="rId2000"/>
    <hyperlink ref="V1153" r:id="rId2001"/>
    <hyperlink ref="V1154" r:id="rId2002"/>
    <hyperlink ref="V1155" r:id="rId2003"/>
    <hyperlink ref="V1156" r:id="rId2004"/>
    <hyperlink ref="V1157" r:id="rId2005"/>
    <hyperlink ref="V1158" r:id="rId2006"/>
    <hyperlink ref="V1159" r:id="rId2007"/>
    <hyperlink ref="V1160" r:id="rId2008"/>
    <hyperlink ref="V1161" r:id="rId2009"/>
    <hyperlink ref="V1162" r:id="rId2010"/>
    <hyperlink ref="V1163" r:id="rId2011"/>
    <hyperlink ref="V1164" r:id="rId2012"/>
    <hyperlink ref="V1165" r:id="rId2013"/>
    <hyperlink ref="V1166" r:id="rId2014"/>
    <hyperlink ref="V1167" r:id="rId2015"/>
    <hyperlink ref="V1168" r:id="rId2016"/>
    <hyperlink ref="V1169" r:id="rId2017"/>
    <hyperlink ref="V1170" r:id="rId2018"/>
    <hyperlink ref="V1171" r:id="rId2019"/>
    <hyperlink ref="V1172" r:id="rId2020"/>
    <hyperlink ref="V1173" r:id="rId2021"/>
    <hyperlink ref="V1174" r:id="rId2022"/>
    <hyperlink ref="V1175" r:id="rId2023"/>
    <hyperlink ref="V1176" r:id="rId2024"/>
    <hyperlink ref="V1177" r:id="rId2025"/>
    <hyperlink ref="V1178" r:id="rId2026"/>
    <hyperlink ref="V1179" r:id="rId2027"/>
    <hyperlink ref="V1180" r:id="rId2028"/>
    <hyperlink ref="V1181" r:id="rId2029"/>
    <hyperlink ref="V1182" r:id="rId2030"/>
    <hyperlink ref="V1183" r:id="rId2031"/>
    <hyperlink ref="V1184" r:id="rId2032"/>
    <hyperlink ref="V1185" r:id="rId2033"/>
    <hyperlink ref="V1186" r:id="rId2034"/>
    <hyperlink ref="V1187" r:id="rId2035"/>
    <hyperlink ref="V1188" r:id="rId2036"/>
    <hyperlink ref="V1189" r:id="rId2037"/>
    <hyperlink ref="V1190" r:id="rId2038"/>
    <hyperlink ref="V1191" r:id="rId2039"/>
    <hyperlink ref="V1192" r:id="rId2040"/>
    <hyperlink ref="V1193" r:id="rId2041"/>
    <hyperlink ref="V1194" r:id="rId2042"/>
    <hyperlink ref="V1195" r:id="rId2043"/>
    <hyperlink ref="V1196" r:id="rId2044"/>
    <hyperlink ref="V1197" r:id="rId2045"/>
    <hyperlink ref="V1198" r:id="rId2046"/>
    <hyperlink ref="V1199" r:id="rId2047"/>
    <hyperlink ref="V1200" r:id="rId2048"/>
    <hyperlink ref="V1201" r:id="rId2049"/>
    <hyperlink ref="V1202" r:id="rId2050"/>
    <hyperlink ref="V1203" r:id="rId2051"/>
    <hyperlink ref="V1204" r:id="rId2052"/>
    <hyperlink ref="V1205" r:id="rId2053"/>
    <hyperlink ref="V1206" r:id="rId2054"/>
    <hyperlink ref="V1207" r:id="rId2055"/>
    <hyperlink ref="V1208" r:id="rId2056"/>
    <hyperlink ref="V1209" r:id="rId2057"/>
    <hyperlink ref="V1210" r:id="rId2058"/>
    <hyperlink ref="V1211" r:id="rId2059"/>
    <hyperlink ref="V1212" r:id="rId2060"/>
    <hyperlink ref="V1213" r:id="rId2061"/>
    <hyperlink ref="V1214" r:id="rId2062"/>
    <hyperlink ref="V1215" r:id="rId2063"/>
    <hyperlink ref="V1216" r:id="rId2064"/>
    <hyperlink ref="V1217" r:id="rId2065"/>
    <hyperlink ref="V1218" r:id="rId2066"/>
    <hyperlink ref="V1219" r:id="rId2067"/>
    <hyperlink ref="V1220" r:id="rId2068"/>
    <hyperlink ref="V1221" r:id="rId2069"/>
    <hyperlink ref="V1222" r:id="rId2070"/>
    <hyperlink ref="V1223" r:id="rId2071"/>
    <hyperlink ref="V1224" r:id="rId2072"/>
    <hyperlink ref="V1225" r:id="rId2073"/>
    <hyperlink ref="V1226" r:id="rId2074"/>
    <hyperlink ref="V1227" r:id="rId2075"/>
    <hyperlink ref="V1228" r:id="rId2076"/>
    <hyperlink ref="V1229" r:id="rId2077"/>
    <hyperlink ref="V1230" r:id="rId2078"/>
    <hyperlink ref="V1231" r:id="rId2079"/>
    <hyperlink ref="V1232" r:id="rId2080"/>
    <hyperlink ref="V1233" r:id="rId2081"/>
    <hyperlink ref="V1234" r:id="rId2082"/>
    <hyperlink ref="V1235" r:id="rId2083"/>
    <hyperlink ref="V1236" r:id="rId2084"/>
    <hyperlink ref="V1237" r:id="rId2085"/>
    <hyperlink ref="V1238" r:id="rId2086"/>
    <hyperlink ref="V1239" r:id="rId2087"/>
    <hyperlink ref="V1240" r:id="rId2088"/>
    <hyperlink ref="V1241" r:id="rId2089"/>
    <hyperlink ref="V1242" r:id="rId2090"/>
    <hyperlink ref="V1243" r:id="rId2091"/>
    <hyperlink ref="V1244" r:id="rId2092"/>
    <hyperlink ref="V1245" r:id="rId2093"/>
    <hyperlink ref="V1246" r:id="rId2094"/>
    <hyperlink ref="V1247" r:id="rId2095"/>
    <hyperlink ref="V1248" r:id="rId2096"/>
    <hyperlink ref="V1249" r:id="rId2097"/>
    <hyperlink ref="V1250" r:id="rId2098"/>
    <hyperlink ref="V1251" r:id="rId2099"/>
    <hyperlink ref="V1252" r:id="rId2100"/>
    <hyperlink ref="V1253" r:id="rId2101"/>
    <hyperlink ref="V1254" r:id="rId2102"/>
    <hyperlink ref="V1255" r:id="rId2103"/>
    <hyperlink ref="V1256" r:id="rId2104"/>
    <hyperlink ref="V1257" r:id="rId2105"/>
    <hyperlink ref="V1258" r:id="rId2106"/>
    <hyperlink ref="V1259" r:id="rId2107"/>
    <hyperlink ref="V1260" r:id="rId2108"/>
    <hyperlink ref="V1261" r:id="rId2109"/>
    <hyperlink ref="V1262" r:id="rId2110"/>
    <hyperlink ref="V1263" r:id="rId2111"/>
    <hyperlink ref="V1264" r:id="rId2112"/>
    <hyperlink ref="V1265" r:id="rId2113"/>
    <hyperlink ref="V1266" r:id="rId2114"/>
    <hyperlink ref="V1267" r:id="rId2115"/>
    <hyperlink ref="V1268" r:id="rId2116"/>
    <hyperlink ref="V1269" r:id="rId2117"/>
    <hyperlink ref="V1270" r:id="rId2118"/>
    <hyperlink ref="V1271" r:id="rId2119"/>
    <hyperlink ref="V1272" r:id="rId2120"/>
    <hyperlink ref="V1273" r:id="rId2121"/>
    <hyperlink ref="V1274" r:id="rId2122"/>
    <hyperlink ref="V1275" r:id="rId2123"/>
    <hyperlink ref="V1276" r:id="rId2124"/>
    <hyperlink ref="V1277" r:id="rId2125"/>
    <hyperlink ref="V1278" r:id="rId2126"/>
    <hyperlink ref="V1279" r:id="rId2127"/>
    <hyperlink ref="V1280" r:id="rId2128"/>
    <hyperlink ref="V1281" r:id="rId2129"/>
    <hyperlink ref="V1282" r:id="rId2130"/>
    <hyperlink ref="V1283" r:id="rId2131"/>
    <hyperlink ref="V1284" r:id="rId2132"/>
    <hyperlink ref="V1285" r:id="rId2133"/>
    <hyperlink ref="V1286" r:id="rId2134"/>
    <hyperlink ref="V1287" r:id="rId2135"/>
    <hyperlink ref="V1288" r:id="rId2136"/>
    <hyperlink ref="V1289" r:id="rId2137"/>
    <hyperlink ref="V1290" r:id="rId2138"/>
    <hyperlink ref="V1291" r:id="rId2139"/>
    <hyperlink ref="V1292" r:id="rId2140"/>
    <hyperlink ref="V1293" r:id="rId2141"/>
    <hyperlink ref="V1294" r:id="rId2142"/>
    <hyperlink ref="V1295" r:id="rId2143"/>
    <hyperlink ref="V1296" r:id="rId2144"/>
    <hyperlink ref="V1297" r:id="rId2145"/>
    <hyperlink ref="V1298" r:id="rId2146"/>
    <hyperlink ref="V1299" r:id="rId2147"/>
    <hyperlink ref="V1300" r:id="rId2148"/>
    <hyperlink ref="V1301" r:id="rId2149"/>
    <hyperlink ref="V1302" r:id="rId2150"/>
    <hyperlink ref="V1303" r:id="rId2151"/>
    <hyperlink ref="V1304" r:id="rId2152"/>
    <hyperlink ref="V1305" r:id="rId2153"/>
    <hyperlink ref="V1306" r:id="rId2154"/>
    <hyperlink ref="V1307" r:id="rId2155"/>
    <hyperlink ref="V1308" r:id="rId2156"/>
    <hyperlink ref="V1309" r:id="rId2157"/>
    <hyperlink ref="V1310" r:id="rId2158"/>
    <hyperlink ref="V1311" r:id="rId2159"/>
    <hyperlink ref="V1312" r:id="rId2160"/>
    <hyperlink ref="V1313" r:id="rId2161"/>
    <hyperlink ref="V1314" r:id="rId2162"/>
    <hyperlink ref="V1315" r:id="rId2163"/>
    <hyperlink ref="V1316" r:id="rId2164"/>
    <hyperlink ref="V1317" r:id="rId2165"/>
    <hyperlink ref="V1318" r:id="rId2166"/>
    <hyperlink ref="V1319" r:id="rId2167"/>
    <hyperlink ref="V1320" r:id="rId2168"/>
    <hyperlink ref="V1321" r:id="rId2169"/>
    <hyperlink ref="V1322" r:id="rId2170"/>
    <hyperlink ref="V1323" r:id="rId2171"/>
    <hyperlink ref="V1324" r:id="rId2172"/>
    <hyperlink ref="V1325" r:id="rId2173"/>
    <hyperlink ref="V1326" r:id="rId2174"/>
    <hyperlink ref="V1327" r:id="rId2175"/>
    <hyperlink ref="V1328" r:id="rId2176"/>
    <hyperlink ref="V1329" r:id="rId2177"/>
    <hyperlink ref="V1330" r:id="rId2178"/>
    <hyperlink ref="V1331" r:id="rId2179"/>
    <hyperlink ref="V1332" r:id="rId2180"/>
    <hyperlink ref="V1333" r:id="rId2181"/>
    <hyperlink ref="V1334" r:id="rId2182"/>
    <hyperlink ref="V1335" r:id="rId2183"/>
    <hyperlink ref="V1336" r:id="rId2184"/>
    <hyperlink ref="V1337" r:id="rId2185"/>
    <hyperlink ref="V1338" r:id="rId2186"/>
    <hyperlink ref="V1339" r:id="rId2187"/>
    <hyperlink ref="V1340" r:id="rId2188"/>
    <hyperlink ref="V1341" r:id="rId2189"/>
    <hyperlink ref="V1342" r:id="rId2190"/>
    <hyperlink ref="V1343" r:id="rId2191"/>
    <hyperlink ref="V1344" r:id="rId2192"/>
    <hyperlink ref="V1345" r:id="rId2193"/>
    <hyperlink ref="V1346" r:id="rId2194"/>
    <hyperlink ref="V1347" r:id="rId2195"/>
    <hyperlink ref="V1348" r:id="rId2196"/>
    <hyperlink ref="V1349" r:id="rId2197"/>
    <hyperlink ref="V1350" r:id="rId2198"/>
    <hyperlink ref="V1351" r:id="rId2199"/>
    <hyperlink ref="V1352" r:id="rId2200"/>
    <hyperlink ref="V1353" r:id="rId2201"/>
    <hyperlink ref="V1354" r:id="rId2202"/>
    <hyperlink ref="V1355" r:id="rId2203"/>
    <hyperlink ref="V1356" r:id="rId2204"/>
    <hyperlink ref="V1357" r:id="rId2205"/>
    <hyperlink ref="V1358" r:id="rId2206"/>
    <hyperlink ref="V1359" r:id="rId2207"/>
    <hyperlink ref="V1360" r:id="rId2208"/>
    <hyperlink ref="V1361" r:id="rId2209"/>
    <hyperlink ref="V1362" r:id="rId2210"/>
    <hyperlink ref="V1363" r:id="rId2211"/>
    <hyperlink ref="V1364" r:id="rId2212"/>
    <hyperlink ref="V1365" r:id="rId2213"/>
    <hyperlink ref="V1366" r:id="rId2214"/>
    <hyperlink ref="V1367" r:id="rId2215"/>
    <hyperlink ref="V1368" r:id="rId2216"/>
    <hyperlink ref="V1369" r:id="rId2217"/>
    <hyperlink ref="V1370" r:id="rId2218"/>
    <hyperlink ref="V1371" r:id="rId2219"/>
    <hyperlink ref="V1372" r:id="rId2220"/>
    <hyperlink ref="V1373" r:id="rId2221"/>
    <hyperlink ref="V1374" r:id="rId2222"/>
    <hyperlink ref="V1375" r:id="rId2223"/>
    <hyperlink ref="V1376" r:id="rId2224"/>
    <hyperlink ref="V1377" r:id="rId2225"/>
    <hyperlink ref="V1378" r:id="rId2226"/>
    <hyperlink ref="V1379" r:id="rId2227"/>
    <hyperlink ref="V1380" r:id="rId2228"/>
    <hyperlink ref="V1381" r:id="rId2229"/>
    <hyperlink ref="V1382" r:id="rId2230"/>
    <hyperlink ref="V1383" r:id="rId2231"/>
    <hyperlink ref="V1384" r:id="rId2232"/>
    <hyperlink ref="V1385" r:id="rId2233"/>
    <hyperlink ref="V1386" r:id="rId2234"/>
    <hyperlink ref="V1387" r:id="rId2235"/>
    <hyperlink ref="V1388" r:id="rId2236"/>
    <hyperlink ref="V1389" r:id="rId2237"/>
    <hyperlink ref="V1390" r:id="rId2238"/>
    <hyperlink ref="V1391" r:id="rId2239"/>
    <hyperlink ref="V1392" r:id="rId2240"/>
    <hyperlink ref="V1393" r:id="rId2241"/>
    <hyperlink ref="V1394" r:id="rId2242"/>
    <hyperlink ref="V1395" r:id="rId2243"/>
    <hyperlink ref="V1396" r:id="rId2244"/>
    <hyperlink ref="V1397" r:id="rId2245"/>
    <hyperlink ref="V1398" r:id="rId2246"/>
    <hyperlink ref="V1399" r:id="rId2247"/>
    <hyperlink ref="V1400" r:id="rId2248"/>
    <hyperlink ref="V1401" r:id="rId2249"/>
    <hyperlink ref="V1402" r:id="rId2250"/>
    <hyperlink ref="V1403" r:id="rId2251"/>
    <hyperlink ref="V1404" r:id="rId2252"/>
    <hyperlink ref="V1405" r:id="rId2253"/>
    <hyperlink ref="V1406" r:id="rId2254"/>
    <hyperlink ref="V1407" r:id="rId2255"/>
    <hyperlink ref="V1408" r:id="rId2256"/>
    <hyperlink ref="V1409" r:id="rId2257"/>
    <hyperlink ref="V1410" r:id="rId2258"/>
    <hyperlink ref="V1411" r:id="rId2259"/>
    <hyperlink ref="V1412" r:id="rId2260"/>
    <hyperlink ref="V1413" r:id="rId2261"/>
    <hyperlink ref="V1414" r:id="rId2262"/>
    <hyperlink ref="V1415" r:id="rId2263"/>
    <hyperlink ref="V1416" r:id="rId2264"/>
    <hyperlink ref="V1417" r:id="rId2265"/>
    <hyperlink ref="V1418" r:id="rId2266"/>
    <hyperlink ref="V1419" r:id="rId2267"/>
    <hyperlink ref="V1420" r:id="rId2268"/>
    <hyperlink ref="V1421" r:id="rId2269"/>
    <hyperlink ref="V1422" r:id="rId2270"/>
    <hyperlink ref="V1423" r:id="rId2271"/>
    <hyperlink ref="V1424" r:id="rId2272"/>
    <hyperlink ref="V1425" r:id="rId2273"/>
    <hyperlink ref="V1426" r:id="rId2274"/>
    <hyperlink ref="V1427" r:id="rId2275"/>
    <hyperlink ref="V1428" r:id="rId2276"/>
    <hyperlink ref="V1429" r:id="rId2277"/>
    <hyperlink ref="V1430" r:id="rId2278"/>
    <hyperlink ref="V1431" r:id="rId2279"/>
    <hyperlink ref="V1432" r:id="rId2280"/>
    <hyperlink ref="V1433" r:id="rId2281"/>
    <hyperlink ref="V1434" r:id="rId2282"/>
    <hyperlink ref="V1435" r:id="rId2283"/>
    <hyperlink ref="V1436" r:id="rId2284"/>
    <hyperlink ref="V1437" r:id="rId2285"/>
    <hyperlink ref="V1438" r:id="rId2286"/>
    <hyperlink ref="V1439" r:id="rId2287"/>
    <hyperlink ref="V1440" r:id="rId2288"/>
    <hyperlink ref="V1441" r:id="rId2289"/>
    <hyperlink ref="V1442" r:id="rId2290"/>
    <hyperlink ref="V1443" r:id="rId2291"/>
    <hyperlink ref="V1444" r:id="rId2292"/>
    <hyperlink ref="V1445" r:id="rId2293"/>
    <hyperlink ref="V1446" r:id="rId2294"/>
    <hyperlink ref="V1447" r:id="rId2295"/>
    <hyperlink ref="V1448" r:id="rId2296"/>
    <hyperlink ref="V1449" r:id="rId2297"/>
    <hyperlink ref="V1450" r:id="rId2298"/>
    <hyperlink ref="V1451" r:id="rId2299"/>
    <hyperlink ref="V1452" r:id="rId2300"/>
    <hyperlink ref="V1453" r:id="rId2301"/>
    <hyperlink ref="V1454" r:id="rId2302"/>
    <hyperlink ref="V1455" r:id="rId2303"/>
    <hyperlink ref="V1456" r:id="rId2304"/>
    <hyperlink ref="V1457" r:id="rId2305"/>
    <hyperlink ref="V1458" r:id="rId2306"/>
    <hyperlink ref="V1459" r:id="rId2307"/>
    <hyperlink ref="V1460" r:id="rId2308"/>
    <hyperlink ref="V1461" r:id="rId2309"/>
    <hyperlink ref="V1462" r:id="rId2310"/>
    <hyperlink ref="V1463" r:id="rId2311"/>
    <hyperlink ref="V1464" r:id="rId2312"/>
    <hyperlink ref="V1465" r:id="rId2313"/>
    <hyperlink ref="V1466" r:id="rId2314"/>
    <hyperlink ref="V1467" r:id="rId2315"/>
    <hyperlink ref="V1468" r:id="rId2316"/>
    <hyperlink ref="V1469" r:id="rId2317"/>
    <hyperlink ref="V1470" r:id="rId2318"/>
    <hyperlink ref="V1471" r:id="rId2319"/>
    <hyperlink ref="V1472" r:id="rId2320"/>
    <hyperlink ref="V1473" r:id="rId2321"/>
    <hyperlink ref="V1474" r:id="rId2322"/>
    <hyperlink ref="V1475" r:id="rId2323"/>
    <hyperlink ref="V1476" r:id="rId2324"/>
    <hyperlink ref="V1477" r:id="rId2325"/>
    <hyperlink ref="V1478" r:id="rId2326"/>
    <hyperlink ref="V1479" r:id="rId2327"/>
    <hyperlink ref="V1480" r:id="rId2328"/>
    <hyperlink ref="V1481" r:id="rId2329"/>
    <hyperlink ref="V1482" r:id="rId2330"/>
    <hyperlink ref="V1483" r:id="rId2331"/>
    <hyperlink ref="V1484" r:id="rId2332"/>
    <hyperlink ref="V1485" r:id="rId2333"/>
    <hyperlink ref="V1486" r:id="rId2334"/>
    <hyperlink ref="V1487" r:id="rId2335"/>
    <hyperlink ref="V1488" r:id="rId2336"/>
    <hyperlink ref="V1489" r:id="rId2337"/>
    <hyperlink ref="V1490" r:id="rId2338"/>
    <hyperlink ref="V1491" r:id="rId2339"/>
    <hyperlink ref="V1492" r:id="rId2340"/>
    <hyperlink ref="V1493" r:id="rId2341"/>
    <hyperlink ref="V1494" r:id="rId2342"/>
    <hyperlink ref="V1495" r:id="rId2343"/>
    <hyperlink ref="V1496" r:id="rId2344"/>
    <hyperlink ref="V1497" r:id="rId2345"/>
    <hyperlink ref="V1498" r:id="rId2346"/>
    <hyperlink ref="V1499" r:id="rId2347"/>
    <hyperlink ref="V1500" r:id="rId2348"/>
    <hyperlink ref="V1501" r:id="rId2349"/>
    <hyperlink ref="V1502" r:id="rId2350"/>
    <hyperlink ref="V1503" r:id="rId2351"/>
    <hyperlink ref="V1504" r:id="rId2352"/>
    <hyperlink ref="V1505" r:id="rId2353"/>
    <hyperlink ref="V1506" r:id="rId2354"/>
    <hyperlink ref="V1507" r:id="rId2355"/>
    <hyperlink ref="V1508" r:id="rId2356"/>
    <hyperlink ref="V1509" r:id="rId2357"/>
    <hyperlink ref="V1510" r:id="rId2358"/>
    <hyperlink ref="V1511" r:id="rId2359"/>
    <hyperlink ref="V1512" r:id="rId2360"/>
    <hyperlink ref="V1513" r:id="rId2361"/>
    <hyperlink ref="V1514" r:id="rId2362"/>
    <hyperlink ref="V1515" r:id="rId2363"/>
    <hyperlink ref="V1516" r:id="rId2364"/>
    <hyperlink ref="V1517" r:id="rId2365"/>
    <hyperlink ref="V1518" r:id="rId2366"/>
    <hyperlink ref="V1519" r:id="rId2367"/>
    <hyperlink ref="V1520" r:id="rId2368"/>
    <hyperlink ref="V1521" r:id="rId2369"/>
    <hyperlink ref="V1522" r:id="rId2370"/>
    <hyperlink ref="V1523" r:id="rId2371"/>
    <hyperlink ref="V1524" r:id="rId2372"/>
    <hyperlink ref="V1525" r:id="rId2373"/>
    <hyperlink ref="V1526" r:id="rId2374"/>
    <hyperlink ref="V1527" r:id="rId2375"/>
    <hyperlink ref="V1528" r:id="rId2376"/>
    <hyperlink ref="V1529" r:id="rId2377"/>
    <hyperlink ref="V1530" r:id="rId2378"/>
    <hyperlink ref="V1531" r:id="rId2379"/>
    <hyperlink ref="V1532" r:id="rId2380"/>
    <hyperlink ref="V1533" r:id="rId2381"/>
    <hyperlink ref="V1534" r:id="rId2382"/>
    <hyperlink ref="V1535" r:id="rId2383"/>
    <hyperlink ref="V1536" r:id="rId2384"/>
    <hyperlink ref="V1537" r:id="rId2385"/>
    <hyperlink ref="V1538" r:id="rId2386"/>
    <hyperlink ref="V1539" r:id="rId2387"/>
    <hyperlink ref="V1540" r:id="rId2388"/>
    <hyperlink ref="V1541" r:id="rId2389"/>
    <hyperlink ref="V1542" r:id="rId2390"/>
    <hyperlink ref="V1543" r:id="rId2391"/>
    <hyperlink ref="V1544" r:id="rId2392"/>
    <hyperlink ref="V1545" r:id="rId2393"/>
    <hyperlink ref="V1546" r:id="rId2394"/>
    <hyperlink ref="V1547" r:id="rId2395"/>
    <hyperlink ref="V1548" r:id="rId2396"/>
    <hyperlink ref="V1549" r:id="rId2397"/>
    <hyperlink ref="V1550" r:id="rId2398"/>
    <hyperlink ref="V1551" r:id="rId2399"/>
    <hyperlink ref="V1552" r:id="rId2400"/>
    <hyperlink ref="V1553" r:id="rId2401"/>
    <hyperlink ref="V1554" r:id="rId2402"/>
    <hyperlink ref="V1555" r:id="rId2403"/>
    <hyperlink ref="V1556" r:id="rId2404"/>
    <hyperlink ref="V1557" r:id="rId2405"/>
    <hyperlink ref="V1558" r:id="rId2406"/>
    <hyperlink ref="V1559" r:id="rId2407"/>
    <hyperlink ref="V1560" r:id="rId2408"/>
    <hyperlink ref="V1561" r:id="rId2409"/>
    <hyperlink ref="V1562" r:id="rId2410"/>
    <hyperlink ref="V1563" r:id="rId2411"/>
    <hyperlink ref="V1564" r:id="rId2412"/>
    <hyperlink ref="V1565" r:id="rId2413"/>
    <hyperlink ref="V1566" r:id="rId2414"/>
    <hyperlink ref="V1567" r:id="rId2415"/>
    <hyperlink ref="V1568" r:id="rId2416"/>
    <hyperlink ref="V1569" r:id="rId2417"/>
    <hyperlink ref="V1570" r:id="rId2418"/>
    <hyperlink ref="V1571" r:id="rId2419"/>
    <hyperlink ref="V1572" r:id="rId2420"/>
    <hyperlink ref="V1573" r:id="rId2421"/>
    <hyperlink ref="V1574" r:id="rId2422"/>
    <hyperlink ref="V1575" r:id="rId2423"/>
    <hyperlink ref="V1576" r:id="rId2424"/>
    <hyperlink ref="V1577" r:id="rId2425"/>
    <hyperlink ref="V1578" r:id="rId2426"/>
    <hyperlink ref="V1579" r:id="rId2427"/>
    <hyperlink ref="V1580" r:id="rId2428"/>
    <hyperlink ref="V1581" r:id="rId2429"/>
    <hyperlink ref="V1582" r:id="rId2430"/>
    <hyperlink ref="V1583" r:id="rId2431"/>
    <hyperlink ref="V1584" r:id="rId2432"/>
    <hyperlink ref="V1585" r:id="rId2433"/>
    <hyperlink ref="V1586" r:id="rId2434"/>
    <hyperlink ref="V1587" r:id="rId2435"/>
    <hyperlink ref="V1588" r:id="rId2436"/>
    <hyperlink ref="V1589" r:id="rId2437"/>
    <hyperlink ref="V1590" r:id="rId2438"/>
    <hyperlink ref="V1591" r:id="rId2439"/>
    <hyperlink ref="V1592" r:id="rId2440"/>
    <hyperlink ref="V1593" r:id="rId2441"/>
    <hyperlink ref="V1594" r:id="rId2442"/>
    <hyperlink ref="V1595" r:id="rId2443"/>
    <hyperlink ref="V1596" r:id="rId2444"/>
    <hyperlink ref="V1597" r:id="rId2445"/>
    <hyperlink ref="V1598" r:id="rId2446"/>
    <hyperlink ref="V1599" r:id="rId2447"/>
    <hyperlink ref="V1600" r:id="rId2448"/>
    <hyperlink ref="V1601" r:id="rId2449"/>
    <hyperlink ref="V1602" r:id="rId2450"/>
    <hyperlink ref="V1603" r:id="rId2451"/>
    <hyperlink ref="V1604" r:id="rId2452"/>
    <hyperlink ref="V1605" r:id="rId2453"/>
    <hyperlink ref="V1606" r:id="rId2454"/>
    <hyperlink ref="V1607" r:id="rId2455"/>
    <hyperlink ref="V1608" r:id="rId2456"/>
    <hyperlink ref="V1609" r:id="rId2457"/>
    <hyperlink ref="V1610" r:id="rId2458"/>
    <hyperlink ref="V1611" r:id="rId2459"/>
    <hyperlink ref="V1612" r:id="rId2460"/>
    <hyperlink ref="V1613" r:id="rId2461"/>
    <hyperlink ref="V1614" r:id="rId2462"/>
    <hyperlink ref="V1615" r:id="rId2463"/>
    <hyperlink ref="V1616" r:id="rId2464"/>
    <hyperlink ref="V1617" r:id="rId2465"/>
    <hyperlink ref="V1618" r:id="rId2466"/>
    <hyperlink ref="V1619" r:id="rId2467"/>
    <hyperlink ref="V1620" r:id="rId2468"/>
    <hyperlink ref="V1621" r:id="rId2469"/>
    <hyperlink ref="V1622" r:id="rId2470"/>
    <hyperlink ref="V1623" r:id="rId2471"/>
    <hyperlink ref="V1624" r:id="rId2472"/>
    <hyperlink ref="V1625" r:id="rId2473"/>
    <hyperlink ref="V1626" r:id="rId2474"/>
    <hyperlink ref="V1627" r:id="rId2475"/>
    <hyperlink ref="V1628" r:id="rId2476"/>
    <hyperlink ref="V1629" r:id="rId2477"/>
    <hyperlink ref="V1630" r:id="rId2478"/>
    <hyperlink ref="V1631" r:id="rId2479"/>
    <hyperlink ref="V1632" r:id="rId2480"/>
    <hyperlink ref="V1633" r:id="rId2481"/>
    <hyperlink ref="V1634" r:id="rId2482"/>
    <hyperlink ref="V1635" r:id="rId2483"/>
    <hyperlink ref="V1636" r:id="rId2484"/>
    <hyperlink ref="V1637" r:id="rId2485"/>
    <hyperlink ref="V1638" r:id="rId2486"/>
    <hyperlink ref="V1639" r:id="rId2487"/>
    <hyperlink ref="V1640" r:id="rId2488"/>
    <hyperlink ref="V1641" r:id="rId2489"/>
    <hyperlink ref="V1642" r:id="rId2490"/>
    <hyperlink ref="V1643" r:id="rId2491"/>
    <hyperlink ref="V1644" r:id="rId2492"/>
    <hyperlink ref="V1645" r:id="rId2493"/>
    <hyperlink ref="V1646" r:id="rId2494"/>
    <hyperlink ref="V1647" r:id="rId2495"/>
    <hyperlink ref="V1648" r:id="rId2496"/>
    <hyperlink ref="V1649" r:id="rId2497"/>
    <hyperlink ref="V1650" r:id="rId2498"/>
    <hyperlink ref="V1651" r:id="rId2499"/>
    <hyperlink ref="V1652" r:id="rId2500"/>
    <hyperlink ref="V1653" r:id="rId2501"/>
    <hyperlink ref="V1654" r:id="rId2502"/>
    <hyperlink ref="V1655" r:id="rId2503"/>
    <hyperlink ref="V1656" r:id="rId2504"/>
    <hyperlink ref="V1657" r:id="rId2505"/>
    <hyperlink ref="V1658" r:id="rId2506"/>
    <hyperlink ref="V1659" r:id="rId2507"/>
    <hyperlink ref="V1660" r:id="rId2508"/>
    <hyperlink ref="V1661" r:id="rId2509"/>
    <hyperlink ref="V1662" r:id="rId2510"/>
    <hyperlink ref="V1663" r:id="rId2511"/>
    <hyperlink ref="V1664" r:id="rId2512"/>
    <hyperlink ref="V1665" r:id="rId2513"/>
    <hyperlink ref="V1666" r:id="rId2514"/>
    <hyperlink ref="V1667" r:id="rId2515"/>
    <hyperlink ref="V1668" r:id="rId2516"/>
    <hyperlink ref="V1669" r:id="rId2517"/>
    <hyperlink ref="V1670" r:id="rId2518"/>
    <hyperlink ref="V1671" r:id="rId2519"/>
    <hyperlink ref="V1672" r:id="rId2520"/>
    <hyperlink ref="V1673" r:id="rId2521"/>
    <hyperlink ref="V1674" r:id="rId2522"/>
    <hyperlink ref="V1675" r:id="rId2523"/>
    <hyperlink ref="V1676" r:id="rId2524"/>
    <hyperlink ref="V1677" r:id="rId2525"/>
    <hyperlink ref="V1678" r:id="rId2526"/>
    <hyperlink ref="V1679" r:id="rId2527"/>
    <hyperlink ref="V1680" r:id="rId2528"/>
    <hyperlink ref="V1681" r:id="rId2529"/>
    <hyperlink ref="V1682" r:id="rId2530"/>
    <hyperlink ref="V1683" r:id="rId2531"/>
    <hyperlink ref="V1684" r:id="rId2532"/>
    <hyperlink ref="V1685" r:id="rId2533"/>
    <hyperlink ref="V1686" r:id="rId2534"/>
    <hyperlink ref="V1687" r:id="rId2535"/>
    <hyperlink ref="V1688" r:id="rId2536"/>
    <hyperlink ref="V1689" r:id="rId2537"/>
    <hyperlink ref="V1690" r:id="rId2538"/>
    <hyperlink ref="V1691" r:id="rId2539"/>
    <hyperlink ref="V1692" r:id="rId2540"/>
    <hyperlink ref="V1693" r:id="rId2541"/>
    <hyperlink ref="V1694" r:id="rId2542"/>
    <hyperlink ref="V1695" r:id="rId2543"/>
    <hyperlink ref="V1696" r:id="rId2544"/>
    <hyperlink ref="V1697" r:id="rId2545"/>
    <hyperlink ref="V1698" r:id="rId2546"/>
    <hyperlink ref="V1699" r:id="rId2547"/>
    <hyperlink ref="V1700" r:id="rId2548"/>
    <hyperlink ref="V1701" r:id="rId2549"/>
    <hyperlink ref="V1702" r:id="rId2550"/>
    <hyperlink ref="V1703" r:id="rId2551"/>
    <hyperlink ref="V1704" r:id="rId2552"/>
    <hyperlink ref="V1705" r:id="rId2553"/>
    <hyperlink ref="V1706" r:id="rId2554"/>
    <hyperlink ref="V1707" r:id="rId2555"/>
    <hyperlink ref="V1708" r:id="rId2556"/>
    <hyperlink ref="V1709" r:id="rId2557"/>
    <hyperlink ref="V1710" r:id="rId2558"/>
    <hyperlink ref="V1711" r:id="rId2559"/>
    <hyperlink ref="V1712" r:id="rId2560"/>
    <hyperlink ref="V1713" r:id="rId2561"/>
    <hyperlink ref="V1714" r:id="rId2562"/>
    <hyperlink ref="V1715" r:id="rId2563"/>
    <hyperlink ref="V1716" r:id="rId2564"/>
    <hyperlink ref="V1717" r:id="rId2565"/>
    <hyperlink ref="V1718" r:id="rId2566"/>
    <hyperlink ref="V1719" r:id="rId2567"/>
    <hyperlink ref="V1720" r:id="rId2568"/>
    <hyperlink ref="V1721" r:id="rId2569"/>
    <hyperlink ref="V1722" r:id="rId2570"/>
    <hyperlink ref="V1723" r:id="rId2571"/>
    <hyperlink ref="V1724" r:id="rId2572"/>
    <hyperlink ref="V1725" r:id="rId2573"/>
    <hyperlink ref="V1726" r:id="rId2574"/>
    <hyperlink ref="V1727" r:id="rId2575"/>
    <hyperlink ref="V1728" r:id="rId2576"/>
    <hyperlink ref="V1729" r:id="rId2577"/>
    <hyperlink ref="V1730" r:id="rId2578"/>
    <hyperlink ref="V1731" r:id="rId2579"/>
    <hyperlink ref="V1732" r:id="rId2580"/>
    <hyperlink ref="V1733" r:id="rId2581"/>
    <hyperlink ref="V1734" r:id="rId2582"/>
    <hyperlink ref="V1735" r:id="rId2583"/>
    <hyperlink ref="V1736" r:id="rId2584"/>
    <hyperlink ref="V1737" r:id="rId2585"/>
    <hyperlink ref="V1738" r:id="rId2586"/>
    <hyperlink ref="V1739" r:id="rId2587"/>
    <hyperlink ref="V1740" r:id="rId2588"/>
    <hyperlink ref="V1741" r:id="rId2589"/>
    <hyperlink ref="V1742" r:id="rId2590"/>
    <hyperlink ref="V1743" r:id="rId2591"/>
    <hyperlink ref="V1744" r:id="rId2592"/>
    <hyperlink ref="V1745" r:id="rId2593"/>
    <hyperlink ref="V1746" r:id="rId2594"/>
    <hyperlink ref="V1747" r:id="rId2595"/>
    <hyperlink ref="V1748" r:id="rId2596"/>
    <hyperlink ref="V1749" r:id="rId2597"/>
    <hyperlink ref="V1750" r:id="rId2598"/>
    <hyperlink ref="V1751" r:id="rId2599"/>
    <hyperlink ref="V1752" r:id="rId2600"/>
    <hyperlink ref="V1753" r:id="rId2601"/>
    <hyperlink ref="V1754" r:id="rId2602"/>
    <hyperlink ref="V1755" r:id="rId2603"/>
    <hyperlink ref="V1756" r:id="rId2604"/>
    <hyperlink ref="V1757" r:id="rId2605"/>
    <hyperlink ref="V1758" r:id="rId2606"/>
    <hyperlink ref="V1759" r:id="rId2607"/>
    <hyperlink ref="V1760" r:id="rId2608"/>
    <hyperlink ref="V1761" r:id="rId2609"/>
    <hyperlink ref="V1762" r:id="rId2610"/>
    <hyperlink ref="V1763" r:id="rId2611"/>
    <hyperlink ref="V1764" r:id="rId2612"/>
    <hyperlink ref="V1765" r:id="rId2613"/>
    <hyperlink ref="V1766" r:id="rId2614"/>
    <hyperlink ref="V1767" r:id="rId2615"/>
    <hyperlink ref="V1768" r:id="rId2616"/>
    <hyperlink ref="V1769" r:id="rId2617"/>
    <hyperlink ref="V1770" r:id="rId2618"/>
    <hyperlink ref="V1771" r:id="rId2619"/>
    <hyperlink ref="V1772" r:id="rId2620"/>
    <hyperlink ref="V1773" r:id="rId2621"/>
    <hyperlink ref="V1774" r:id="rId2622"/>
    <hyperlink ref="V1775" r:id="rId2623"/>
    <hyperlink ref="V1776" r:id="rId2624"/>
    <hyperlink ref="V1777" r:id="rId2625"/>
    <hyperlink ref="V1778" r:id="rId2626"/>
    <hyperlink ref="V1779" r:id="rId2627"/>
    <hyperlink ref="V1780" r:id="rId2628"/>
    <hyperlink ref="V1781" r:id="rId2629"/>
    <hyperlink ref="V1782" r:id="rId2630"/>
    <hyperlink ref="V1783" r:id="rId2631"/>
    <hyperlink ref="V1784" r:id="rId2632"/>
    <hyperlink ref="V1785" r:id="rId2633"/>
    <hyperlink ref="V1786" r:id="rId2634"/>
    <hyperlink ref="V1787" r:id="rId2635"/>
    <hyperlink ref="V1788" r:id="rId2636"/>
    <hyperlink ref="V1789" r:id="rId2637"/>
    <hyperlink ref="V1790" r:id="rId2638"/>
    <hyperlink ref="V1791" r:id="rId2639"/>
    <hyperlink ref="V1792" r:id="rId2640"/>
    <hyperlink ref="V1793" r:id="rId2641"/>
    <hyperlink ref="V1794" r:id="rId2642"/>
    <hyperlink ref="V1795" r:id="rId2643"/>
    <hyperlink ref="V1796" r:id="rId2644"/>
    <hyperlink ref="V1797" r:id="rId2645"/>
    <hyperlink ref="V1798" r:id="rId2646"/>
    <hyperlink ref="V1799" r:id="rId2647"/>
    <hyperlink ref="V1800" r:id="rId2648"/>
    <hyperlink ref="V1801" r:id="rId2649"/>
    <hyperlink ref="V1802" r:id="rId2650"/>
    <hyperlink ref="V1803" r:id="rId2651"/>
    <hyperlink ref="V1804" r:id="rId2652"/>
    <hyperlink ref="V1805" r:id="rId2653"/>
    <hyperlink ref="V1806" r:id="rId2654"/>
    <hyperlink ref="V1807" r:id="rId2655"/>
    <hyperlink ref="V1808" r:id="rId2656"/>
    <hyperlink ref="V1809" r:id="rId2657"/>
    <hyperlink ref="V1810" r:id="rId2658"/>
    <hyperlink ref="V1811" r:id="rId2659"/>
    <hyperlink ref="V1812" r:id="rId2660"/>
    <hyperlink ref="V1813" r:id="rId2661"/>
    <hyperlink ref="V1814" r:id="rId2662"/>
    <hyperlink ref="V1815" r:id="rId2663"/>
    <hyperlink ref="V1816" r:id="rId2664"/>
    <hyperlink ref="V1817" r:id="rId2665"/>
    <hyperlink ref="V1818" r:id="rId2666"/>
    <hyperlink ref="V1819" r:id="rId2667"/>
    <hyperlink ref="V1820" r:id="rId2668"/>
    <hyperlink ref="V1821" r:id="rId2669"/>
    <hyperlink ref="V1822" r:id="rId2670"/>
    <hyperlink ref="V1823" r:id="rId2671"/>
    <hyperlink ref="V1824" r:id="rId2672"/>
    <hyperlink ref="V1825" r:id="rId2673"/>
    <hyperlink ref="V1826" r:id="rId2674"/>
    <hyperlink ref="V1827" r:id="rId2675"/>
    <hyperlink ref="V1828" r:id="rId2676"/>
    <hyperlink ref="V1829" r:id="rId2677"/>
    <hyperlink ref="V1830" r:id="rId2678"/>
    <hyperlink ref="V1831" r:id="rId2679"/>
    <hyperlink ref="V1832" r:id="rId2680"/>
    <hyperlink ref="V1833" r:id="rId2681"/>
    <hyperlink ref="V1834" r:id="rId2682"/>
    <hyperlink ref="V1835" r:id="rId2683"/>
    <hyperlink ref="V1836" r:id="rId2684"/>
    <hyperlink ref="V1837" r:id="rId2685"/>
    <hyperlink ref="V1838" r:id="rId2686"/>
    <hyperlink ref="V1839" r:id="rId2687"/>
    <hyperlink ref="V1840" r:id="rId2688"/>
    <hyperlink ref="V1841" r:id="rId2689"/>
    <hyperlink ref="V1842" r:id="rId2690"/>
    <hyperlink ref="V1843" r:id="rId2691"/>
    <hyperlink ref="V1844" r:id="rId2692"/>
    <hyperlink ref="V1845" r:id="rId2693"/>
    <hyperlink ref="V1846" r:id="rId2694"/>
    <hyperlink ref="V1847" r:id="rId2695"/>
    <hyperlink ref="V1848" r:id="rId2696"/>
    <hyperlink ref="V1849" r:id="rId2697"/>
    <hyperlink ref="V1850" r:id="rId2698"/>
    <hyperlink ref="V1851" r:id="rId2699"/>
    <hyperlink ref="V1852" r:id="rId2700"/>
    <hyperlink ref="V1853" r:id="rId2701"/>
    <hyperlink ref="V1854" r:id="rId2702"/>
    <hyperlink ref="V1855" r:id="rId2703"/>
    <hyperlink ref="V1856" r:id="rId2704"/>
    <hyperlink ref="V1857" r:id="rId2705"/>
    <hyperlink ref="V1858" r:id="rId2706"/>
    <hyperlink ref="V1859" r:id="rId2707"/>
    <hyperlink ref="V1860" r:id="rId2708"/>
    <hyperlink ref="V1861" r:id="rId2709"/>
    <hyperlink ref="V1862" r:id="rId2710"/>
    <hyperlink ref="V1863" r:id="rId2711"/>
    <hyperlink ref="V1864" r:id="rId2712"/>
    <hyperlink ref="V1865" r:id="rId2713"/>
    <hyperlink ref="V1866" r:id="rId2714"/>
    <hyperlink ref="V1867" r:id="rId2715"/>
    <hyperlink ref="V1868" r:id="rId2716"/>
    <hyperlink ref="V1869" r:id="rId2717"/>
    <hyperlink ref="V1870" r:id="rId2718"/>
    <hyperlink ref="V1871" r:id="rId2719"/>
    <hyperlink ref="V1872" r:id="rId2720"/>
    <hyperlink ref="V1873" r:id="rId2721"/>
    <hyperlink ref="V1874" r:id="rId2722"/>
    <hyperlink ref="V1875" r:id="rId2723"/>
    <hyperlink ref="V1876" r:id="rId2724"/>
    <hyperlink ref="V1877" r:id="rId2725"/>
    <hyperlink ref="V1878" r:id="rId2726"/>
    <hyperlink ref="V1879" r:id="rId2727"/>
    <hyperlink ref="V1880" r:id="rId2728"/>
    <hyperlink ref="V1881" r:id="rId2729"/>
    <hyperlink ref="V1882" r:id="rId2730"/>
    <hyperlink ref="V1883" r:id="rId2731"/>
    <hyperlink ref="V1884" r:id="rId2732"/>
    <hyperlink ref="V1885" r:id="rId2733"/>
    <hyperlink ref="V1886" r:id="rId2734"/>
    <hyperlink ref="V1887" r:id="rId2735"/>
    <hyperlink ref="V1888" r:id="rId2736"/>
    <hyperlink ref="V1889" r:id="rId2737"/>
    <hyperlink ref="V1890" r:id="rId2738"/>
    <hyperlink ref="V1891" r:id="rId2739"/>
    <hyperlink ref="V1892" r:id="rId2740"/>
    <hyperlink ref="V1893" r:id="rId2741"/>
    <hyperlink ref="V1894" r:id="rId2742"/>
    <hyperlink ref="V1895" r:id="rId2743"/>
    <hyperlink ref="V1896" r:id="rId2744"/>
    <hyperlink ref="V1897" r:id="rId2745"/>
    <hyperlink ref="V1898" r:id="rId2746"/>
    <hyperlink ref="V1899" r:id="rId2747"/>
    <hyperlink ref="V1900" r:id="rId2748"/>
    <hyperlink ref="V1901" r:id="rId2749"/>
    <hyperlink ref="V1902" r:id="rId2750"/>
    <hyperlink ref="V1903" r:id="rId2751"/>
    <hyperlink ref="V1904" r:id="rId2752"/>
    <hyperlink ref="V1905" r:id="rId2753"/>
    <hyperlink ref="V1906" r:id="rId2754"/>
    <hyperlink ref="V1907" r:id="rId2755"/>
    <hyperlink ref="V1908" r:id="rId2756"/>
    <hyperlink ref="V1909" r:id="rId2757"/>
    <hyperlink ref="V1910" r:id="rId2758"/>
    <hyperlink ref="V1911" r:id="rId2759"/>
    <hyperlink ref="V1912" r:id="rId2760"/>
    <hyperlink ref="V1913" r:id="rId2761"/>
    <hyperlink ref="V1914" r:id="rId2762"/>
    <hyperlink ref="V1915" r:id="rId2763"/>
    <hyperlink ref="V1916" r:id="rId2764"/>
    <hyperlink ref="V1917" r:id="rId2765"/>
    <hyperlink ref="V1918" r:id="rId2766"/>
    <hyperlink ref="V1919" r:id="rId2767"/>
    <hyperlink ref="V1920" r:id="rId2768"/>
    <hyperlink ref="V1921" r:id="rId2769"/>
    <hyperlink ref="V1922" r:id="rId2770"/>
    <hyperlink ref="V1923" r:id="rId2771"/>
    <hyperlink ref="V1924" r:id="rId2772"/>
    <hyperlink ref="V1925" r:id="rId2773"/>
    <hyperlink ref="V1926" r:id="rId2774"/>
    <hyperlink ref="V1927" r:id="rId2775"/>
    <hyperlink ref="V1928" r:id="rId2776"/>
    <hyperlink ref="V1929" r:id="rId2777"/>
    <hyperlink ref="V1930" r:id="rId2778"/>
    <hyperlink ref="V1931" r:id="rId2779"/>
    <hyperlink ref="V1932" r:id="rId2780"/>
    <hyperlink ref="V1933" r:id="rId2781"/>
    <hyperlink ref="V1934" r:id="rId2782"/>
    <hyperlink ref="V1935" r:id="rId2783"/>
    <hyperlink ref="V1936" r:id="rId2784"/>
    <hyperlink ref="V1937" r:id="rId2785"/>
    <hyperlink ref="V1938" r:id="rId2786"/>
    <hyperlink ref="V1939" r:id="rId2787"/>
    <hyperlink ref="V1940" r:id="rId2788"/>
    <hyperlink ref="V1941" r:id="rId2789"/>
    <hyperlink ref="V1942" r:id="rId2790"/>
    <hyperlink ref="V1943" r:id="rId2791"/>
    <hyperlink ref="V1944" r:id="rId2792"/>
    <hyperlink ref="V1945" r:id="rId2793"/>
    <hyperlink ref="V1946" r:id="rId2794"/>
    <hyperlink ref="V1947" r:id="rId2795"/>
    <hyperlink ref="V1948" r:id="rId2796"/>
    <hyperlink ref="V1949" r:id="rId2797"/>
    <hyperlink ref="V1950" r:id="rId2798"/>
    <hyperlink ref="V1951" r:id="rId2799"/>
    <hyperlink ref="V1952" r:id="rId2800"/>
    <hyperlink ref="V1953" r:id="rId2801"/>
    <hyperlink ref="V1954" r:id="rId2802"/>
    <hyperlink ref="V1955" r:id="rId2803"/>
    <hyperlink ref="V1956" r:id="rId2804"/>
    <hyperlink ref="V1957" r:id="rId2805"/>
    <hyperlink ref="V1958" r:id="rId2806"/>
    <hyperlink ref="V1959" r:id="rId2807"/>
    <hyperlink ref="V1960" r:id="rId2808"/>
    <hyperlink ref="V1961" r:id="rId2809"/>
    <hyperlink ref="V1962" r:id="rId2810"/>
    <hyperlink ref="V1963" r:id="rId2811"/>
    <hyperlink ref="V1964" r:id="rId2812"/>
    <hyperlink ref="V1965" r:id="rId2813"/>
    <hyperlink ref="V1966" r:id="rId2814"/>
    <hyperlink ref="V1967" r:id="rId2815"/>
    <hyperlink ref="V1968" r:id="rId2816"/>
    <hyperlink ref="V1969" r:id="rId2817"/>
    <hyperlink ref="V1970" r:id="rId2818"/>
    <hyperlink ref="V1971" r:id="rId2819"/>
    <hyperlink ref="V1972" r:id="rId2820"/>
    <hyperlink ref="V1973" r:id="rId2821"/>
    <hyperlink ref="V1974" r:id="rId2822"/>
    <hyperlink ref="V1975" r:id="rId2823"/>
    <hyperlink ref="V1976" r:id="rId2824"/>
    <hyperlink ref="V1977" r:id="rId2825"/>
    <hyperlink ref="V1978" r:id="rId2826"/>
    <hyperlink ref="V1979" r:id="rId2827"/>
    <hyperlink ref="V1980" r:id="rId2828"/>
    <hyperlink ref="V1981" r:id="rId2829"/>
    <hyperlink ref="V1982" r:id="rId2830"/>
    <hyperlink ref="V1983" r:id="rId2831"/>
    <hyperlink ref="V1984" r:id="rId2832"/>
    <hyperlink ref="V1985" r:id="rId2833"/>
    <hyperlink ref="V1986" r:id="rId2834"/>
    <hyperlink ref="V1987" r:id="rId2835"/>
    <hyperlink ref="V1988" r:id="rId2836"/>
    <hyperlink ref="V1989" r:id="rId2837"/>
    <hyperlink ref="V1990" r:id="rId2838"/>
    <hyperlink ref="V1991" r:id="rId2839"/>
    <hyperlink ref="V1992" r:id="rId2840"/>
    <hyperlink ref="V1993" r:id="rId2841"/>
    <hyperlink ref="V1994" r:id="rId2842"/>
    <hyperlink ref="V1995" r:id="rId2843"/>
    <hyperlink ref="V1996" r:id="rId2844"/>
    <hyperlink ref="V1997" r:id="rId2845"/>
    <hyperlink ref="V1998" r:id="rId2846"/>
    <hyperlink ref="V1999" r:id="rId2847"/>
    <hyperlink ref="V2000" r:id="rId2848"/>
    <hyperlink ref="V2001" r:id="rId2849"/>
    <hyperlink ref="V2002" r:id="rId2850"/>
    <hyperlink ref="V2003" r:id="rId2851"/>
    <hyperlink ref="V2004" r:id="rId2852"/>
    <hyperlink ref="V2005" r:id="rId2853"/>
    <hyperlink ref="V2006" r:id="rId2854"/>
    <hyperlink ref="V2007" r:id="rId2855"/>
    <hyperlink ref="V2008" r:id="rId2856"/>
    <hyperlink ref="V2009" r:id="rId2857"/>
    <hyperlink ref="V2010" r:id="rId2858"/>
    <hyperlink ref="V2011" r:id="rId2859"/>
    <hyperlink ref="V2012" r:id="rId2860"/>
    <hyperlink ref="V2013" r:id="rId2861"/>
    <hyperlink ref="V2014" r:id="rId2862"/>
    <hyperlink ref="V2015" r:id="rId2863"/>
    <hyperlink ref="V2016" r:id="rId2864"/>
    <hyperlink ref="V2017" r:id="rId2865"/>
    <hyperlink ref="V2018" r:id="rId2866"/>
    <hyperlink ref="V2019" r:id="rId2867"/>
    <hyperlink ref="V2020" r:id="rId2868"/>
    <hyperlink ref="V2021" r:id="rId2869"/>
    <hyperlink ref="V2022" r:id="rId2870"/>
    <hyperlink ref="V2023" r:id="rId2871"/>
    <hyperlink ref="V2024" r:id="rId2872"/>
    <hyperlink ref="V2025" r:id="rId2873"/>
    <hyperlink ref="V2026" r:id="rId2874"/>
    <hyperlink ref="V2027" r:id="rId2875"/>
    <hyperlink ref="V2028" r:id="rId2876"/>
    <hyperlink ref="V2029" r:id="rId2877"/>
    <hyperlink ref="V2030" r:id="rId2878"/>
    <hyperlink ref="V2031" r:id="rId2879"/>
    <hyperlink ref="V2032" r:id="rId2880"/>
    <hyperlink ref="V2033" r:id="rId2881"/>
    <hyperlink ref="V2034" r:id="rId2882"/>
    <hyperlink ref="V2035" r:id="rId2883"/>
    <hyperlink ref="V2036" r:id="rId2884"/>
    <hyperlink ref="V2037" r:id="rId2885"/>
    <hyperlink ref="V2038" r:id="rId2886"/>
    <hyperlink ref="V2039" r:id="rId2887"/>
    <hyperlink ref="V2040" r:id="rId2888"/>
    <hyperlink ref="V2041" r:id="rId2889"/>
    <hyperlink ref="V2042" r:id="rId2890"/>
    <hyperlink ref="V2043" r:id="rId2891"/>
    <hyperlink ref="V2044" r:id="rId2892"/>
    <hyperlink ref="V2045" r:id="rId2893"/>
    <hyperlink ref="V2046" r:id="rId2894"/>
    <hyperlink ref="V2047" r:id="rId2895"/>
    <hyperlink ref="V2048" r:id="rId2896"/>
    <hyperlink ref="V2049" r:id="rId2897"/>
    <hyperlink ref="V2050" r:id="rId2898"/>
    <hyperlink ref="V2051" r:id="rId2899"/>
    <hyperlink ref="V2052" r:id="rId2900"/>
    <hyperlink ref="V2053" r:id="rId2901"/>
    <hyperlink ref="V2054" r:id="rId2902"/>
    <hyperlink ref="V2055" r:id="rId2903"/>
    <hyperlink ref="V2056" r:id="rId2904"/>
    <hyperlink ref="V2057" r:id="rId2905"/>
    <hyperlink ref="V2058" r:id="rId2906"/>
    <hyperlink ref="V2059" r:id="rId2907"/>
    <hyperlink ref="V2060" r:id="rId2908"/>
    <hyperlink ref="V2061" r:id="rId2909"/>
    <hyperlink ref="V2062" r:id="rId2910"/>
    <hyperlink ref="V2063" r:id="rId2911"/>
    <hyperlink ref="V2064" r:id="rId2912"/>
    <hyperlink ref="V2065" r:id="rId2913"/>
    <hyperlink ref="V2066" r:id="rId2914"/>
    <hyperlink ref="V2067" r:id="rId2915"/>
    <hyperlink ref="V2068" r:id="rId2916"/>
    <hyperlink ref="V2069" r:id="rId2917"/>
    <hyperlink ref="V2070" r:id="rId2918"/>
    <hyperlink ref="V2071" r:id="rId2919"/>
    <hyperlink ref="V2072" r:id="rId2920"/>
    <hyperlink ref="V2073" r:id="rId2921"/>
    <hyperlink ref="V2074" r:id="rId2922"/>
    <hyperlink ref="V2075" r:id="rId2923"/>
    <hyperlink ref="V2076" r:id="rId2924"/>
    <hyperlink ref="V2077" r:id="rId2925"/>
    <hyperlink ref="V2078" r:id="rId2926"/>
    <hyperlink ref="V2079" r:id="rId2927"/>
    <hyperlink ref="V2080" r:id="rId2928"/>
    <hyperlink ref="V2081" r:id="rId2929"/>
    <hyperlink ref="V2082" r:id="rId2930"/>
    <hyperlink ref="V2083" r:id="rId2931"/>
    <hyperlink ref="V2084" r:id="rId2932"/>
    <hyperlink ref="V2085" r:id="rId2933"/>
    <hyperlink ref="V2086" r:id="rId2934"/>
    <hyperlink ref="V2087" r:id="rId2935"/>
    <hyperlink ref="V2088" r:id="rId2936"/>
    <hyperlink ref="V2089" r:id="rId2937"/>
    <hyperlink ref="V2090" r:id="rId2938"/>
    <hyperlink ref="V2091" r:id="rId2939"/>
    <hyperlink ref="V2092" r:id="rId2940"/>
    <hyperlink ref="V2093" r:id="rId2941"/>
    <hyperlink ref="V2094" r:id="rId2942"/>
    <hyperlink ref="V2095" r:id="rId2943"/>
    <hyperlink ref="V2096" r:id="rId2944"/>
    <hyperlink ref="V2097" r:id="rId2945"/>
    <hyperlink ref="V2098" r:id="rId2946"/>
    <hyperlink ref="V2099" r:id="rId2947"/>
    <hyperlink ref="V2100" r:id="rId2948"/>
    <hyperlink ref="V2101" r:id="rId2949"/>
    <hyperlink ref="V2102" r:id="rId2950"/>
    <hyperlink ref="V2103" r:id="rId2951"/>
    <hyperlink ref="V2104" r:id="rId2952"/>
    <hyperlink ref="V2105" r:id="rId2953"/>
    <hyperlink ref="V2106" r:id="rId2954"/>
    <hyperlink ref="V2107" r:id="rId2955"/>
    <hyperlink ref="V2108" r:id="rId2956"/>
    <hyperlink ref="V2109" r:id="rId2957"/>
    <hyperlink ref="V2110" r:id="rId2958"/>
    <hyperlink ref="V2111" r:id="rId2959"/>
    <hyperlink ref="V2112" r:id="rId2960"/>
    <hyperlink ref="V2113" r:id="rId2961"/>
    <hyperlink ref="V2114" r:id="rId2962"/>
    <hyperlink ref="V2115" r:id="rId2963"/>
    <hyperlink ref="V2116" r:id="rId2964"/>
    <hyperlink ref="V2117" r:id="rId2965"/>
    <hyperlink ref="V2118" r:id="rId2966"/>
    <hyperlink ref="V2119" r:id="rId2967"/>
    <hyperlink ref="V2120" r:id="rId2968"/>
    <hyperlink ref="V2121" r:id="rId2969"/>
    <hyperlink ref="V2122" r:id="rId2970"/>
    <hyperlink ref="V2123" r:id="rId2971"/>
    <hyperlink ref="V2124" r:id="rId2972"/>
    <hyperlink ref="V2125" r:id="rId2973"/>
    <hyperlink ref="V2126" r:id="rId2974"/>
    <hyperlink ref="V2127" r:id="rId2975"/>
    <hyperlink ref="V2128" r:id="rId2976"/>
    <hyperlink ref="V2129" r:id="rId2977"/>
    <hyperlink ref="V2130" r:id="rId2978"/>
    <hyperlink ref="V2131" r:id="rId2979"/>
    <hyperlink ref="V2132" r:id="rId2980"/>
    <hyperlink ref="V2133" r:id="rId2981"/>
    <hyperlink ref="V2134" r:id="rId2982"/>
    <hyperlink ref="V2135" r:id="rId2983"/>
    <hyperlink ref="V2136" r:id="rId2984"/>
    <hyperlink ref="V2137" r:id="rId2985"/>
    <hyperlink ref="V2138" r:id="rId2986"/>
    <hyperlink ref="V2139" r:id="rId2987"/>
    <hyperlink ref="V2140" r:id="rId2988"/>
    <hyperlink ref="V2141" r:id="rId2989"/>
    <hyperlink ref="V2142" r:id="rId2990"/>
    <hyperlink ref="V2143" r:id="rId2991"/>
    <hyperlink ref="V2144" r:id="rId2992"/>
    <hyperlink ref="V2145" r:id="rId2993"/>
    <hyperlink ref="V2146" r:id="rId2994"/>
    <hyperlink ref="V2147" r:id="rId2995"/>
    <hyperlink ref="V2148" r:id="rId2996"/>
    <hyperlink ref="V2149" r:id="rId2997"/>
    <hyperlink ref="V2150" r:id="rId2998"/>
    <hyperlink ref="V2151" r:id="rId2999"/>
    <hyperlink ref="V2152" r:id="rId3000"/>
    <hyperlink ref="V2153" r:id="rId3001"/>
    <hyperlink ref="V2154" r:id="rId3002"/>
    <hyperlink ref="V2155" r:id="rId3003"/>
    <hyperlink ref="V2156" r:id="rId3004"/>
    <hyperlink ref="V2157" r:id="rId3005"/>
    <hyperlink ref="V2158" r:id="rId3006"/>
    <hyperlink ref="V2159" r:id="rId3007"/>
    <hyperlink ref="V2160" r:id="rId3008"/>
    <hyperlink ref="V2161" r:id="rId3009"/>
    <hyperlink ref="V2162" r:id="rId3010"/>
    <hyperlink ref="V2163" r:id="rId3011"/>
    <hyperlink ref="V2164" r:id="rId3012"/>
    <hyperlink ref="V2165" r:id="rId3013"/>
    <hyperlink ref="V2166" r:id="rId3014"/>
    <hyperlink ref="V2167" r:id="rId3015"/>
    <hyperlink ref="V2168" r:id="rId3016"/>
    <hyperlink ref="V2169" r:id="rId3017"/>
    <hyperlink ref="V2170" r:id="rId3018"/>
    <hyperlink ref="V2171" r:id="rId3019"/>
    <hyperlink ref="V2172" r:id="rId3020"/>
    <hyperlink ref="V2173" r:id="rId3021"/>
    <hyperlink ref="V2174" r:id="rId3022"/>
    <hyperlink ref="V2175" r:id="rId3023"/>
    <hyperlink ref="V2176" r:id="rId3024"/>
    <hyperlink ref="V2177" r:id="rId3025"/>
    <hyperlink ref="V2178" r:id="rId3026"/>
    <hyperlink ref="V2179" r:id="rId3027"/>
    <hyperlink ref="V2180" r:id="rId3028"/>
    <hyperlink ref="V2181" r:id="rId3029"/>
    <hyperlink ref="V2182" r:id="rId3030"/>
    <hyperlink ref="V2183" r:id="rId3031"/>
    <hyperlink ref="V2184" r:id="rId3032"/>
    <hyperlink ref="V2185" r:id="rId3033"/>
    <hyperlink ref="V2186" r:id="rId3034"/>
    <hyperlink ref="V2187" r:id="rId3035"/>
    <hyperlink ref="V2188" r:id="rId3036"/>
    <hyperlink ref="V2189" r:id="rId3037"/>
    <hyperlink ref="V2190" r:id="rId3038"/>
    <hyperlink ref="V2191" r:id="rId3039"/>
    <hyperlink ref="V2192" r:id="rId3040"/>
    <hyperlink ref="V2193" r:id="rId3041"/>
    <hyperlink ref="V2194" r:id="rId3042"/>
    <hyperlink ref="V2195" r:id="rId3043"/>
    <hyperlink ref="V2196" r:id="rId3044"/>
    <hyperlink ref="V2197" r:id="rId3045"/>
    <hyperlink ref="V2198" r:id="rId3046"/>
    <hyperlink ref="V2199" r:id="rId3047"/>
    <hyperlink ref="V2200" r:id="rId3048"/>
    <hyperlink ref="V2201" r:id="rId3049"/>
    <hyperlink ref="V2202" r:id="rId3050"/>
    <hyperlink ref="V2203" r:id="rId3051"/>
    <hyperlink ref="V2204" r:id="rId3052"/>
    <hyperlink ref="V2205" r:id="rId3053"/>
    <hyperlink ref="V2206" r:id="rId3054"/>
    <hyperlink ref="V2207" r:id="rId3055"/>
    <hyperlink ref="V2208" r:id="rId3056"/>
    <hyperlink ref="V2209" r:id="rId3057"/>
    <hyperlink ref="V2210" r:id="rId3058"/>
    <hyperlink ref="V2211" r:id="rId3059"/>
    <hyperlink ref="V2212" r:id="rId3060"/>
    <hyperlink ref="V2213" r:id="rId3061"/>
    <hyperlink ref="V2214" r:id="rId3062"/>
    <hyperlink ref="V2215" r:id="rId3063"/>
    <hyperlink ref="V2216" r:id="rId3064"/>
    <hyperlink ref="V2217" r:id="rId3065"/>
    <hyperlink ref="V2218" r:id="rId3066"/>
    <hyperlink ref="V2219" r:id="rId3067"/>
    <hyperlink ref="V2220" r:id="rId3068"/>
    <hyperlink ref="V2221" r:id="rId3069"/>
    <hyperlink ref="V2222" r:id="rId3070"/>
    <hyperlink ref="V2223" r:id="rId3071"/>
    <hyperlink ref="V2224" r:id="rId3072"/>
    <hyperlink ref="V2225" r:id="rId3073"/>
    <hyperlink ref="V2226" r:id="rId3074"/>
    <hyperlink ref="V2227" r:id="rId3075"/>
    <hyperlink ref="V2228" r:id="rId3076"/>
    <hyperlink ref="V2229" r:id="rId3077"/>
    <hyperlink ref="V2230" r:id="rId3078"/>
    <hyperlink ref="V2231" r:id="rId3079"/>
    <hyperlink ref="V2232" r:id="rId3080"/>
    <hyperlink ref="V2233" r:id="rId3081"/>
    <hyperlink ref="V2234" r:id="rId3082"/>
    <hyperlink ref="V2235" r:id="rId3083"/>
    <hyperlink ref="V2236" r:id="rId3084"/>
    <hyperlink ref="V2237" r:id="rId3085"/>
    <hyperlink ref="V2238" r:id="rId3086"/>
    <hyperlink ref="V2239" r:id="rId3087"/>
    <hyperlink ref="V2240" r:id="rId3088"/>
    <hyperlink ref="V2241" r:id="rId3089"/>
    <hyperlink ref="V2242" r:id="rId3090"/>
    <hyperlink ref="V2243" r:id="rId3091"/>
    <hyperlink ref="V2244" r:id="rId3092"/>
    <hyperlink ref="V2245" r:id="rId3093"/>
    <hyperlink ref="V2246" r:id="rId3094"/>
    <hyperlink ref="V2247" r:id="rId3095"/>
    <hyperlink ref="V2248" r:id="rId3096"/>
    <hyperlink ref="V2249" r:id="rId3097"/>
    <hyperlink ref="V2250" r:id="rId3098"/>
    <hyperlink ref="V2251" r:id="rId3099"/>
    <hyperlink ref="V2252" r:id="rId3100"/>
    <hyperlink ref="V2253" r:id="rId3101"/>
    <hyperlink ref="V2254" r:id="rId3102"/>
    <hyperlink ref="V2255" r:id="rId3103"/>
    <hyperlink ref="V2256" r:id="rId3104"/>
    <hyperlink ref="V2257" r:id="rId3105"/>
    <hyperlink ref="V2258" r:id="rId3106"/>
    <hyperlink ref="V2259" r:id="rId3107"/>
    <hyperlink ref="V2260" r:id="rId3108"/>
    <hyperlink ref="X3" r:id="rId3109" location="!/joannachiu/status/971730538514927616"/>
    <hyperlink ref="X4" r:id="rId3110" location="!/interscriptucl/status/971828709115285504"/>
    <hyperlink ref="X5" r:id="rId3111" location="!/interscriptucl/status/971828709115285504"/>
    <hyperlink ref="X6" r:id="rId3112" location="!/blmchi/status/971902121053425664"/>
    <hyperlink ref="X7" r:id="rId3113" location="!/blmchi/status/971902121053425664"/>
    <hyperlink ref="X8" r:id="rId3114" location="!/nightline/status/958852413330305025"/>
    <hyperlink ref="X9" r:id="rId3115" location="!/shresthasubina/status/971602831684919296"/>
    <hyperlink ref="X10" r:id="rId3116" location="!/shresthasubina/status/971602831684919296"/>
    <hyperlink ref="X11" r:id="rId3117" location="!/nakano_hiromi/status/971000851471810560"/>
    <hyperlink ref="X12" r:id="rId3118" location="!/exoduscry/status/971848629567852544"/>
    <hyperlink ref="X13" r:id="rId3119" location="!/egregiousknave/status/971800232152444928"/>
    <hyperlink ref="X14" r:id="rId3120" location="!/labsactivate/status/971880447675285505"/>
    <hyperlink ref="X15" r:id="rId3121" location="!/labsactivate/status/971880447675285505"/>
    <hyperlink ref="X16" r:id="rId3122" location="!/labsactivate/status/971880447675285505"/>
    <hyperlink ref="X17" r:id="rId3123" location="!/docrocktex26/status/934896818302922753"/>
    <hyperlink ref="X18" r:id="rId3124" location="!/wolfe321/status/971818857768869888"/>
    <hyperlink ref="X19" r:id="rId3125" location="!/marylschmidt/status/971752231979618304"/>
    <hyperlink ref="X20" r:id="rId3126" location="!/marylschmidt/status/971752231979618304"/>
    <hyperlink ref="X21" r:id="rId3127" location="!/marylschmidt/status/971752231979618304"/>
    <hyperlink ref="X22" r:id="rId3128" location="!/faislaaapkaa/status/971775165787987970"/>
    <hyperlink ref="X23" r:id="rId3129" location="!/faislaaapkaa/status/971775165787987970"/>
    <hyperlink ref="X24" r:id="rId3130" location="!/sarahgradenpa/status/971735195954155520"/>
    <hyperlink ref="X25" r:id="rId3131" location="!/douglasjekan/status/971823283917254658"/>
    <hyperlink ref="X26" r:id="rId3132" location="!/douglasjekan/status/971823283917254658"/>
    <hyperlink ref="X27" r:id="rId3133" location="!/abcthedrum/status/971638318982053888"/>
    <hyperlink ref="X28" r:id="rId3134" location="!/chabrierm/status/971862101638737922"/>
    <hyperlink ref="X29" r:id="rId3135" location="!/drrjkavanagh/status/971602758930452480"/>
    <hyperlink ref="X30" r:id="rId3136" location="!/gerryrogersmha/status/971773132200644608"/>
    <hyperlink ref="X31" r:id="rId3137" location="!/cfnupresident/status/971809112756436992"/>
    <hyperlink ref="X32" r:id="rId3138" location="!/cfnu/status/971740954586619905"/>
    <hyperlink ref="X33" r:id="rId3139" location="!/_sierrawhiskee/status/971772163886845954"/>
    <hyperlink ref="X34" r:id="rId3140" location="!/_sierrawhiskee/status/971772163886845954"/>
    <hyperlink ref="X35" r:id="rId3141" location="!/_sierrawhiskee/status/971772163886845954"/>
    <hyperlink ref="X36" r:id="rId3142" location="!/_sierrawhiskee/status/971772163886845954"/>
    <hyperlink ref="X37" r:id="rId3143" location="!/dwnews/status/971446130016886784"/>
    <hyperlink ref="X38" r:id="rId3144" location="!/klassiqman/status/971747472254160897"/>
    <hyperlink ref="X39" r:id="rId3145" location="!/cynthiabasinet/status/969608835257188352"/>
    <hyperlink ref="X40" r:id="rId3146" location="!/jayvltm/status/971861764886417413"/>
    <hyperlink ref="X41" r:id="rId3147" location="!/lemediatv/status/971854864224530432"/>
    <hyperlink ref="X42" r:id="rId3148" location="!/lemediatv/status/971839438170017794"/>
    <hyperlink ref="X43" r:id="rId3149" location="!/lemediatv/status/971856876097933312"/>
    <hyperlink ref="X44" r:id="rId3150" location="!/bot_toby1/status/971916006716297217"/>
    <hyperlink ref="X45" r:id="rId3151" location="!/lisapatrell/status/971916010210066432"/>
    <hyperlink ref="X46" r:id="rId3152" location="!/lisapatrell/status/971916010210066432"/>
    <hyperlink ref="X47" r:id="rId3153" location="!/lisapatrell/status/971916010210066432"/>
    <hyperlink ref="X48" r:id="rId3154" location="!/lisapatrell/status/971916010210066432"/>
    <hyperlink ref="X49" r:id="rId3155" location="!/lisapatrell/status/971916010210066432"/>
    <hyperlink ref="X50" r:id="rId3156" location="!/lisapatrell/status/971916010210066432"/>
    <hyperlink ref="X51" r:id="rId3157" location="!/lisapatrell/status/971916010210066432"/>
    <hyperlink ref="X52" r:id="rId3158" location="!/lisapatrell/status/971916010210066432"/>
    <hyperlink ref="X53" r:id="rId3159" location="!/lisapatrell/status/971916010210066432"/>
    <hyperlink ref="X54" r:id="rId3160" location="!/lisapatrell/status/971916010210066432"/>
    <hyperlink ref="X55" r:id="rId3161" location="!/raghe_o/status/971916015603826688"/>
    <hyperlink ref="X56" r:id="rId3162" location="!/scarfacelit/status/971916023610802176"/>
    <hyperlink ref="X57" r:id="rId3163" location="!/ssayuri0627/status/971916045421182976"/>
    <hyperlink ref="X58" r:id="rId3164" location="!/noseyj/status/971916052777943041"/>
    <hyperlink ref="X59" r:id="rId3165" location="!/poasaram/status/971916055412072448"/>
    <hyperlink ref="X60" r:id="rId3166" location="!/gezus__/status/971916060084658177"/>
    <hyperlink ref="X61" r:id="rId3167" location="!/boorinm/status/971916064794685440"/>
    <hyperlink ref="X62" r:id="rId3168" location="!/labsactivate/status/971880447675285505"/>
    <hyperlink ref="X63" r:id="rId3169" location="!/crzeladi/status/971916074357735424"/>
    <hyperlink ref="X64" r:id="rId3170" location="!/anne_issa_calil/status/971916101884968960"/>
    <hyperlink ref="X65" r:id="rId3171" location="!/coryshowtime/status/971916102782500864"/>
    <hyperlink ref="X66" r:id="rId3172" location="!/nttkd1412/status/971916105198460929"/>
    <hyperlink ref="X67" r:id="rId3173" location="!/jenmyronuk/status/971916105643057157"/>
    <hyperlink ref="X68" r:id="rId3174" location="!/bwestbrookaz8/status/971889536459419649"/>
    <hyperlink ref="X69" r:id="rId3175" location="!/thisistw/status/971916111313645569"/>
    <hyperlink ref="X70" r:id="rId3176" location="!/mi3mix4/status/971916113918373888"/>
    <hyperlink ref="X71" r:id="rId3177" location="!/midsky25ls/status/971916114958544896"/>
    <hyperlink ref="X72" r:id="rId3178" location="!/midsky25ls/status/971916114958544896"/>
    <hyperlink ref="X73" r:id="rId3179" location="!/got_esp/status/971820013312270338"/>
    <hyperlink ref="X74" r:id="rId3180" location="!/caarmen_2811/status/971916117848592385"/>
    <hyperlink ref="X75" r:id="rId3181" location="!/fuse_lucy/status/971916122646695938"/>
    <hyperlink ref="X76" r:id="rId3182" location="!/docholday1977/status/971916124500774912"/>
    <hyperlink ref="X77" r:id="rId3183" location="!/docholday1977/status/971916124500774912"/>
    <hyperlink ref="X78" r:id="rId3184" location="!/touchedbyanurse/status/971916134667530242"/>
    <hyperlink ref="X79" r:id="rId3185" location="!/transcatt/status/971916135225442304"/>
    <hyperlink ref="X80" r:id="rId3186" location="!/princessadoram/status/971913705737859072"/>
    <hyperlink ref="X81" r:id="rId3187" location="!/coleboli_uah/status/971916140258656256"/>
    <hyperlink ref="X82" r:id="rId3188" location="!/saminsunderland/status/971916153198141440"/>
    <hyperlink ref="X83" r:id="rId3189" location="!/joannbagno/status/971916155861569536"/>
    <hyperlink ref="X84" r:id="rId3190" location="!/joannbagno/status/971916155861569536"/>
    <hyperlink ref="X85" r:id="rId3191" location="!/suhasrbhat/status/971916162559700992"/>
    <hyperlink ref="X86" r:id="rId3192" location="!/ryanforequality/status/971916162652090369"/>
    <hyperlink ref="X87" r:id="rId3193" location="!/ryanforequality/status/971916162652090369"/>
    <hyperlink ref="X88" r:id="rId3194" location="!/ryanforequality/status/971916162652090369"/>
    <hyperlink ref="X89" r:id="rId3195" location="!/ryanforequality/status/971916162652090369"/>
    <hyperlink ref="X90" r:id="rId3196" location="!/ryanforequality/status/971916162652090369"/>
    <hyperlink ref="X91" r:id="rId3197" location="!/ryanforequality/status/971916162652090369"/>
    <hyperlink ref="X92" r:id="rId3198" location="!/ryanforequality/status/971916162652090369"/>
    <hyperlink ref="X93" r:id="rId3199" location="!/ryanforequality/status/971916162652090369"/>
    <hyperlink ref="X94" r:id="rId3200" location="!/ryanforequality/status/971916162652090369"/>
    <hyperlink ref="X95" r:id="rId3201" location="!/ryanforequality/status/971916162652090369"/>
    <hyperlink ref="X96" r:id="rId3202" location="!/mnj11072790/status/971916037028380673"/>
    <hyperlink ref="X97" r:id="rId3203" location="!/mnj11072790/status/971916171866816512"/>
    <hyperlink ref="X98" r:id="rId3204" location="!/benubius/status/971843643844603905"/>
    <hyperlink ref="X99" r:id="rId3205" location="!/benubius/status/971916174161199104"/>
    <hyperlink ref="X100" r:id="rId3206" location="!/praw_tidarat/status/971916181681524736"/>
    <hyperlink ref="X101" r:id="rId3207" location="!/qsuinx_/status/971916185867452416"/>
    <hyperlink ref="X102" r:id="rId3208" location="!/larawhite14/status/971916186047995906"/>
    <hyperlink ref="X103" r:id="rId3209" location="!/tiatitty/status/971916187973115905"/>
    <hyperlink ref="X104" r:id="rId3210" location="!/diekoye/status/971916194130382850"/>
    <hyperlink ref="X105" r:id="rId3211" location="!/mygrindnvrstops/status/971916207191244800"/>
    <hyperlink ref="X106" r:id="rId3212" location="!/mygrindnvrstops/status/971916207191244800"/>
    <hyperlink ref="X107" r:id="rId3213" location="!/tsungv/status/971916214862725121"/>
    <hyperlink ref="X108" r:id="rId3214" location="!/imyospam/status/971916219673583616"/>
    <hyperlink ref="X109" r:id="rId3215" location="!/cars4consumers/status/971916223645589504"/>
    <hyperlink ref="X110" r:id="rId3216" location="!/tiffanyshlain/status/969058109804163072"/>
    <hyperlink ref="X111" r:id="rId3217" location="!/angelicayvette/status/971916224543129601"/>
    <hyperlink ref="X112" r:id="rId3218" location="!/wetsnahgem/status/971916228251078656"/>
    <hyperlink ref="X113" r:id="rId3219" location="!/dhoanj/status/971916229970726912"/>
    <hyperlink ref="X114" r:id="rId3220" location="!/albertbruno2017/status/971916244289970176"/>
    <hyperlink ref="X115" r:id="rId3221" location="!/elliedionne/status/971916250866741248"/>
    <hyperlink ref="X116" r:id="rId3222" location="!/patchapond/status/971916254037532672"/>
    <hyperlink ref="X117" r:id="rId3223" location="!/rs_bennie/status/971916259959832577"/>
    <hyperlink ref="X118" r:id="rId3224" location="!/cdblacc94/status/971916267132260353"/>
    <hyperlink ref="X119" r:id="rId3225" location="!/anniegranny8246/status/971916269636251649"/>
    <hyperlink ref="X120" r:id="rId3226" location="!/bjdunniw001/status/971916274912628737"/>
    <hyperlink ref="X121" r:id="rId3227" location="!/akshikaagarwal3/status/971916282277826565"/>
    <hyperlink ref="X122" r:id="rId3228" location="!/itim_happiness/status/971916291798851584"/>
    <hyperlink ref="X123" r:id="rId3229" location="!/enews/status/971880845777735680"/>
    <hyperlink ref="X124" r:id="rId3230" location="!/itsrenzocasco/status/971916294898544642"/>
    <hyperlink ref="X125" r:id="rId3231" location="!/lululexie/status/971916300703404032"/>
    <hyperlink ref="X126" r:id="rId3232" location="!/nenonone555/status/971916304033636352"/>
    <hyperlink ref="X127" r:id="rId3233" location="!/hector460/status/971916305115660288"/>
    <hyperlink ref="X128" r:id="rId3234" location="!/yourdahye/status/971916315358150656"/>
    <hyperlink ref="X129" r:id="rId3235" location="!/moolboksb/status/971916318956924928"/>
    <hyperlink ref="X130" r:id="rId3236" location="!/iwdottawa/status/971916333511213061"/>
    <hyperlink ref="X131" r:id="rId3237" location="!/jkxamm_/status/971916340930920448"/>
    <hyperlink ref="X132" r:id="rId3238" location="!/pmm526/status/971916341039910912"/>
    <hyperlink ref="X133" r:id="rId3239" location="!/pmm526/status/971916341039910912"/>
    <hyperlink ref="X134" r:id="rId3240" location="!/pmm526/status/971916341039910912"/>
    <hyperlink ref="X135" r:id="rId3241" location="!/pmm526/status/971916341039910912"/>
    <hyperlink ref="X136" r:id="rId3242" location="!/pmm526/status/971916341039910912"/>
    <hyperlink ref="X137" r:id="rId3243" location="!/pmm526/status/971916341039910912"/>
    <hyperlink ref="X138" r:id="rId3244" location="!/pmm526/status/971916341039910912"/>
    <hyperlink ref="X139" r:id="rId3245" location="!/pmm526/status/971916341039910912"/>
    <hyperlink ref="X140" r:id="rId3246" location="!/pmm526/status/971916341039910912"/>
    <hyperlink ref="X141" r:id="rId3247" location="!/pmm526/status/971916341039910912"/>
    <hyperlink ref="X142" r:id="rId3248" location="!/bobothefooi/status/971916346824028160"/>
    <hyperlink ref="X143" r:id="rId3249" location="!/leechinju/status/971916215684747264"/>
    <hyperlink ref="X144" r:id="rId3250" location="!/leechinju/status/971916335562108930"/>
    <hyperlink ref="X145" r:id="rId3251" location="!/leechinju/status/971916347050311680"/>
    <hyperlink ref="X146" r:id="rId3252" location="!/harleysurfer/status/971899438158327810"/>
    <hyperlink ref="X147" r:id="rId3253" location="!/johnmterrio1/status/971916349755809792"/>
    <hyperlink ref="X148" r:id="rId3254" location="!/johnmterrio1/status/971916079122567168"/>
    <hyperlink ref="X149" r:id="rId3255" location="!/johnmterrio1/status/971916079122567168"/>
    <hyperlink ref="X150" r:id="rId3256" location="!/twicecologist/status/971916355552210944"/>
    <hyperlink ref="X151" r:id="rId3257" location="!/zainaawan/status/971916358542905344"/>
    <hyperlink ref="X152" r:id="rId3258" location="!/seijodani/status/971916363538321410"/>
    <hyperlink ref="X153" r:id="rId3259" location="!/he_him_his/status/971916365098573824"/>
    <hyperlink ref="X154" r:id="rId3260" location="!/contrapuntovzla/status/971912703370436608"/>
    <hyperlink ref="X155" r:id="rId3261" location="!/theluckygabby/status/971916375001305088"/>
    <hyperlink ref="X156" r:id="rId3262" location="!/unburntgirl/status/971916183409774595"/>
    <hyperlink ref="X157" r:id="rId3263" location="!/unburntgirl/status/971916377941577729"/>
    <hyperlink ref="X158" r:id="rId3264" location="!/kkiakiah/status/971916388490096640"/>
    <hyperlink ref="X159" r:id="rId3265" location="!/whanjai_do/status/971916405082738690"/>
    <hyperlink ref="X160" r:id="rId3266" location="!/saribotton/status/971916418538237952"/>
    <hyperlink ref="X161" r:id="rId3267" location="!/3110kabeaut/status/971916420849180672"/>
    <hyperlink ref="X162" r:id="rId3268" location="!/naouelnawww/status/971916444173787144"/>
    <hyperlink ref="X163" r:id="rId3269" location="!/lee_jaeah/status/971916447793336320"/>
    <hyperlink ref="X164" r:id="rId3270" location="!/michaelmajor12/status/971916455032819714"/>
    <hyperlink ref="X165" r:id="rId3271" location="!/nabbiebs/status/971916462678884352"/>
    <hyperlink ref="X166" r:id="rId3272" location="!/prangnanan_l12/status/971916470652362752"/>
    <hyperlink ref="X167" r:id="rId3273" location="!/pig4801kj/status/971916473529655296"/>
    <hyperlink ref="X168" r:id="rId3274" location="!/huffpostwomen/status/971904407255371776"/>
    <hyperlink ref="X169" r:id="rId3275" location="!/orcathegreat/status/971916473701732352"/>
    <hyperlink ref="X170" r:id="rId3276" location="!/angelfly72/status/971916477484838912"/>
    <hyperlink ref="X171" r:id="rId3277" location="!/angelfly72/status/971916477484838912"/>
    <hyperlink ref="X172" r:id="rId3278" location="!/plussone/status/971916480035131392"/>
    <hyperlink ref="X173" r:id="rId3279" location="!/yur1perez/status/971916480567742465"/>
    <hyperlink ref="X174" r:id="rId3280" location="!/todomaru2/status/971916482698403841"/>
    <hyperlink ref="X175" r:id="rId3281" location="!/goodyawards/status/971916483453440000"/>
    <hyperlink ref="X176" r:id="rId3282" location="!/kristinarigsby7/status/971916484623527936"/>
    <hyperlink ref="X177" r:id="rId3283" location="!/kristinarigsby7/status/971916484623527936"/>
    <hyperlink ref="X178" r:id="rId3284" location="!/kristinarigsby7/status/971916484623527936"/>
    <hyperlink ref="X179" r:id="rId3285" location="!/kristinarigsby7/status/971916484623527936"/>
    <hyperlink ref="X180" r:id="rId3286" location="!/kristinarigsby7/status/971916484623527936"/>
    <hyperlink ref="X181" r:id="rId3287" location="!/kristinarigsby7/status/971916484623527936"/>
    <hyperlink ref="X182" r:id="rId3288" location="!/kristinarigsby7/status/971916484623527936"/>
    <hyperlink ref="X183" r:id="rId3289" location="!/kristinarigsby7/status/971916484623527936"/>
    <hyperlink ref="X184" r:id="rId3290" location="!/kristinarigsby7/status/971916484623527936"/>
    <hyperlink ref="X185" r:id="rId3291" location="!/kristinarigsby7/status/971916484623527936"/>
    <hyperlink ref="X186" r:id="rId3292" location="!/empiregxld/status/971916486309826561"/>
    <hyperlink ref="X187" r:id="rId3293" location="!/nightline/status/958852413330305025"/>
    <hyperlink ref="X188" r:id="rId3294" location="!/louiseewebb08/status/971916488004251648"/>
    <hyperlink ref="X189" r:id="rId3295" location="!/nightline/status/958852413330305025"/>
    <hyperlink ref="X190" r:id="rId3296" location="!/louiseewebb08/status/971916488004251648"/>
    <hyperlink ref="X191" r:id="rId3297" location="!/louiseewebb08/status/971916488004251648"/>
    <hyperlink ref="X192" r:id="rId3298" location="!/junghyangchu/status/971916490776592384"/>
    <hyperlink ref="X193" r:id="rId3299" location="!/zdsx18/status/971916493704249344"/>
    <hyperlink ref="X194" r:id="rId3300" location="!/pbimm_bb/status/971916494161436672"/>
    <hyperlink ref="X195" r:id="rId3301" location="!/suns_champion/status/971916494421413888"/>
    <hyperlink ref="X196" r:id="rId3302" location="!/991234_/status/958355616333877248"/>
    <hyperlink ref="X197" r:id="rId3303" location="!/hongsdawn/status/971916500465418240"/>
    <hyperlink ref="X198" r:id="rId3304" location="!/beatriz02409/status/971916517930688512"/>
    <hyperlink ref="X199" r:id="rId3305" location="!/md_destiel/status/971916521168662531"/>
    <hyperlink ref="X200" r:id="rId3306" location="!/themikeog/status/971916528089100288"/>
    <hyperlink ref="X201" r:id="rId3307" location="!/shidomak/status/971916537417187328"/>
    <hyperlink ref="X202" r:id="rId3308" location="!/tieashab/status/971916545281724417"/>
    <hyperlink ref="X203" r:id="rId3309" location="!/realmiamiestate/status/971916546552590336"/>
    <hyperlink ref="X204" r:id="rId3310" location="!/chrishale1999/status/971916566131544065"/>
    <hyperlink ref="X205" r:id="rId3311" location="!/1kyctlxgrohqbqg/status/971916574599753728"/>
    <hyperlink ref="X206" r:id="rId3312" location="!/re_errr/status/971916587665014785"/>
    <hyperlink ref="X207" r:id="rId3313" location="!/bratumtum/status/971916592320798725"/>
    <hyperlink ref="X208" r:id="rId3314" location="!/990208_/status/971916600835112961"/>
    <hyperlink ref="X209" r:id="rId3315" location="!/ernieledbetter/status/971916605654519808"/>
    <hyperlink ref="X210" r:id="rId3316" location="!/giovanni_fusini/status/971916621768949760"/>
    <hyperlink ref="X211" r:id="rId3317" location="!/casosvote/status/951486435307044864"/>
    <hyperlink ref="X212" r:id="rId3318" location="!/anonomouse1981/status/971916622502883329"/>
    <hyperlink ref="X213" r:id="rId3319" location="!/nemz_801/status/971916630715346944"/>
    <hyperlink ref="X214" r:id="rId3320" location="!/womenunited9/status/966717508672634880"/>
    <hyperlink ref="X215" r:id="rId3321" location="!/grl4hire/status/971916636696600578"/>
    <hyperlink ref="X216" r:id="rId3322" location="!/cynmoto/status/971916643033956352"/>
    <hyperlink ref="X217" r:id="rId3323" location="!/wemewwww/status/971916650273415168"/>
    <hyperlink ref="X218" r:id="rId3324" location="!/blazoak1/status/971916652429303809"/>
    <hyperlink ref="X219" r:id="rId3325" location="!/tmz/status/971841501087989760"/>
    <hyperlink ref="X220" r:id="rId3326" location="!/hassannooredin/status/971916657848233984"/>
    <hyperlink ref="X221" r:id="rId3327" location="!/pumpuy_pps/status/971916663959388161"/>
    <hyperlink ref="X222" r:id="rId3328" location="!/queeen_ff14/status/971916665570050049"/>
    <hyperlink ref="X223" r:id="rId3329" location="!/queeen_ff14/status/971916665570050049"/>
    <hyperlink ref="X224" r:id="rId3330" location="!/ssamssaraaaaa/status/971916670477377536"/>
    <hyperlink ref="X225" r:id="rId3331" location="!/nanananana5369/status/971916671035179008"/>
    <hyperlink ref="X226" r:id="rId3332" location="!/madlax0924/status/971916673048457216"/>
    <hyperlink ref="X227" r:id="rId3333" location="!/funkyartist/status/971916676982870016"/>
    <hyperlink ref="X228" r:id="rId3334" location="!/pvqovob/status/971916678182273024"/>
    <hyperlink ref="X229" r:id="rId3335" location="!/northcountyrp/status/971916684213698560"/>
    <hyperlink ref="X230" r:id="rId3336" location="!/rwestover/status/971916688546521089"/>
    <hyperlink ref="X231" r:id="rId3337" location="!/catvalente/status/953009331355701249"/>
    <hyperlink ref="X232" r:id="rId3338" location="!/mkriszti01/status/971916691134386176"/>
    <hyperlink ref="X233" r:id="rId3339" location="!/anemamy/status/971916695303421952"/>
    <hyperlink ref="X234" r:id="rId3340" location="!/ddream_1d/status/971916696582680576"/>
    <hyperlink ref="X235" r:id="rId3341" location="!/realjrrobs/status/971916698335920130"/>
    <hyperlink ref="X236" r:id="rId3342" location="!/conservapeach/status/971916705302831106"/>
    <hyperlink ref="X237" r:id="rId3343" location="!/puggad55/status/971916691536932865"/>
    <hyperlink ref="X238" r:id="rId3344" location="!/puggad55/status/971916708939100160"/>
    <hyperlink ref="X239" r:id="rId3345" location="!/lauridmeizler/status/971913769285713926"/>
    <hyperlink ref="X240" r:id="rId3346" location="!/hayatemaruhime/status/971916711942275072"/>
    <hyperlink ref="X241" r:id="rId3347" location="!/kpop_herald/status/971186085601558528"/>
    <hyperlink ref="X242" r:id="rId3348" location="!/ikonicprivate/status/971916677284708352"/>
    <hyperlink ref="X243" r:id="rId3349" location="!/ikonicprivate/status/971916716144914433"/>
    <hyperlink ref="X244" r:id="rId3350" location="!/oobowwy/status/971916717751353344"/>
    <hyperlink ref="X245" r:id="rId3351" location="!/cpmustangnews/status/971916735660965889"/>
    <hyperlink ref="X246" r:id="rId3352" location="!/pamelareeves/status/971889588959629313"/>
    <hyperlink ref="X247" r:id="rId3353" location="!/jenkleindc/status/971916736470667264"/>
    <hyperlink ref="X248" r:id="rId3354" location="!/jenkleindc/status/971916736470667264"/>
    <hyperlink ref="X249" r:id="rId3355" location="!/farfallacaelum/status/971916742816448512"/>
    <hyperlink ref="X250" r:id="rId3356" location="!/razlanmanjaji/status/971916747203805187"/>
    <hyperlink ref="X251" r:id="rId3357" location="!/dlightm/status/971916748722065408"/>
    <hyperlink ref="X252" r:id="rId3358" location="!/drewfusly/status/971916748772511744"/>
    <hyperlink ref="X253" r:id="rId3359" location="!/_kingblack90/status/971916751494635521"/>
    <hyperlink ref="X254" r:id="rId3360" location="!/pzoll/status/971916757853126656"/>
    <hyperlink ref="X255" r:id="rId3361" location="!/pzoll/status/971916757853126656"/>
    <hyperlink ref="X256" r:id="rId3362" location="!/pzoll/status/971916757853126656"/>
    <hyperlink ref="X257" r:id="rId3363" location="!/pzoll/status/971916757853126656"/>
    <hyperlink ref="X258" r:id="rId3364" location="!/pzoll/status/971916757853126656"/>
    <hyperlink ref="X259" r:id="rId3365" location="!/pzoll/status/971916757853126656"/>
    <hyperlink ref="X260" r:id="rId3366" location="!/flamboyantfag/status/971916758167597056"/>
    <hyperlink ref="X261" r:id="rId3367" location="!/itarachmaw/status/971916761745379328"/>
    <hyperlink ref="X262" r:id="rId3368" location="!/lv_doc_sher/status/971916779894132736"/>
    <hyperlink ref="X263" r:id="rId3369" location="!/yuzukisakurai/status/971916787460726784"/>
    <hyperlink ref="X264" r:id="rId3370" location="!/wilt24596296/status/971916799297183746"/>
    <hyperlink ref="X265" r:id="rId3371" location="!/nowthisnews/status/971880239092572160"/>
    <hyperlink ref="X266" r:id="rId3372" location="!/dindindiniuiu/status/971916808658841600"/>
    <hyperlink ref="X267" r:id="rId3373" location="!/dindindiniuiu/status/971916485781348354"/>
    <hyperlink ref="X268" r:id="rId3374" location="!/z3no_of_citium/status/971916815306772482"/>
    <hyperlink ref="X269" r:id="rId3375" location="!/n4e74ttegfwddwn/status/971916817147949056"/>
    <hyperlink ref="X270" r:id="rId3376" location="!/lucyfrown/status/971916830594957313"/>
    <hyperlink ref="X271" r:id="rId3377" location="!/cnnafrica/status/971736042377183232"/>
    <hyperlink ref="X272" r:id="rId3378" location="!/originsofawoman/status/971916834978041857"/>
    <hyperlink ref="X273" r:id="rId3379" location="!/themadsloth/status/971748675411234822"/>
    <hyperlink ref="X274" r:id="rId3380" location="!/svdow1/status/971916838983487488"/>
    <hyperlink ref="X275" r:id="rId3381" location="!/svdow1/status/971916838983487488"/>
    <hyperlink ref="X276" r:id="rId3382" location="!/oohthatsnya/status/971916845488984064"/>
    <hyperlink ref="X277" r:id="rId3383" location="!/kervcristo/status/971916881379635200"/>
    <hyperlink ref="X278" r:id="rId3384" location="!/shavakan/status/971916883883474944"/>
    <hyperlink ref="X279" r:id="rId3385" location="!/mittelfinger/status/971380086674001920"/>
    <hyperlink ref="X280" r:id="rId3386" location="!/rivanov5/status/971916885896855552"/>
    <hyperlink ref="X281" r:id="rId3387" location="!/khongprasit_/status/971916886840565761"/>
    <hyperlink ref="X282" r:id="rId3388" location="!/vikolliver/status/971916901470228480"/>
    <hyperlink ref="X283" r:id="rId3389" location="!/vikolliver/status/971916901470228480"/>
    <hyperlink ref="X284" r:id="rId3390" location="!/wsun96111/status/971916908193751040"/>
    <hyperlink ref="X285" r:id="rId3391" location="!/hanarin001/status/971916917521854465"/>
    <hyperlink ref="X286" r:id="rId3392" location="!/2daebak/status/971916917538619392"/>
    <hyperlink ref="X287" r:id="rId3393" location="!/mpt_pernambuco/status/971779578439127040"/>
    <hyperlink ref="X288" r:id="rId3394" location="!/mpcpe/status/971916919493332992"/>
    <hyperlink ref="X289" r:id="rId3395" location="!/golchehr_hm/status/971916924522201088"/>
    <hyperlink ref="X290" r:id="rId3396" location="!/tvandvideoguide/status/971916925734440960"/>
    <hyperlink ref="X291" r:id="rId3397" location="!/ecldivinc/status/971916928645177344"/>
    <hyperlink ref="X292" r:id="rId3398" location="!/ecldivinc/status/971916928645177344"/>
    <hyperlink ref="X293" r:id="rId3399" location="!/future_bacon/status/971916934060093440"/>
    <hyperlink ref="X294" r:id="rId3400" location="!/annapaquin/status/971829351263109121"/>
    <hyperlink ref="X295" r:id="rId3401" location="!/fragileofhearts/status/971916939009372163"/>
    <hyperlink ref="X296" r:id="rId3402" location="!/sunmee_jin/status/971601871428247552"/>
    <hyperlink ref="X297" r:id="rId3403" location="!/rimrmadhk/status/971916939315503104"/>
    <hyperlink ref="X298" r:id="rId3404" location="!/sinsegyeya/status/971916940330508288"/>
    <hyperlink ref="X299" r:id="rId3405" location="!/klytkr/status/971916942909976576"/>
    <hyperlink ref="X300" r:id="rId3406" location="!/baitongpichapa/status/971916944436707328"/>
    <hyperlink ref="X301" r:id="rId3407" location="!/hollyhamilton7/status/971916944751312898"/>
    <hyperlink ref="X302" r:id="rId3408" location="!/nbcnews/status/971721236677058563"/>
    <hyperlink ref="X303" r:id="rId3409" location="!/gokimmygo1/status/971916946634452992"/>
    <hyperlink ref="X304" r:id="rId3410" location="!/rlbillionaire/status/971916950841339906"/>
    <hyperlink ref="X305" r:id="rId3411" location="!/oliviajfone/status/971912672324169729"/>
    <hyperlink ref="X306" r:id="rId3412" location="!/jessicafone/status/971916951227437057"/>
    <hyperlink ref="X307" r:id="rId3413" location="!/nookmynameis/status/971916957539684352"/>
    <hyperlink ref="X308" r:id="rId3414" location="!/improvebirthnd/status/971916959091712000"/>
    <hyperlink ref="X309" r:id="rId3415" location="!/damanriz81/status/971916962698878977"/>
    <hyperlink ref="X310" r:id="rId3416" location="!/ohsorrydd/status/971916963420160001"/>
    <hyperlink ref="X311" r:id="rId3417" location="!/_maryyramirez/status/971916971641012227"/>
    <hyperlink ref="X312" r:id="rId3418" location="!/richardupuy/status/971916973893447680"/>
    <hyperlink ref="X313" r:id="rId3419" location="!/wemovement/status/971332101969760257"/>
    <hyperlink ref="X314" r:id="rId3420" location="!/wemovement/status/971332715382534144"/>
    <hyperlink ref="X315" r:id="rId3421" location="!/wemovement/status/971735940128485376"/>
    <hyperlink ref="X316" r:id="rId3422" location="!/melaniebluebird/status/971916801008422914"/>
    <hyperlink ref="X317" r:id="rId3423" location="!/melaniebluebird/status/971916897552928770"/>
    <hyperlink ref="X318" r:id="rId3424" location="!/melaniebluebird/status/971916801008422914"/>
    <hyperlink ref="X319" r:id="rId3425" location="!/melaniebluebird/status/971916897552928770"/>
    <hyperlink ref="X320" r:id="rId3426" location="!/melaniebluebird/status/971916989705936896"/>
    <hyperlink ref="X321" r:id="rId3427" location="!/i_mymo38/status/971916999172370432"/>
    <hyperlink ref="X322" r:id="rId3428" location="!/tb37091/status/971917004780138496"/>
    <hyperlink ref="X323" r:id="rId3429" location="!/prxhoney04/status/971917005740634112"/>
    <hyperlink ref="X324" r:id="rId3430" location="!/goaenun/status/971917023843201024"/>
    <hyperlink ref="X325" r:id="rId3431" location="!/bhavinm32128762/status/971917025235709954"/>
    <hyperlink ref="X326" r:id="rId3432" location="!/whitehiphopcop/status/971917026099912704"/>
    <hyperlink ref="X327" r:id="rId3433" location="!/redostoneage/status/971796013735391232"/>
    <hyperlink ref="X328" r:id="rId3434" location="!/redostoneage/status/971917027928571904"/>
    <hyperlink ref="X329" r:id="rId3435" location="!/clovertrbl/status/971917030549897216"/>
    <hyperlink ref="X330" r:id="rId3436" location="!/tbeauty27/status/971917033469300738"/>
    <hyperlink ref="X331" r:id="rId3437" location="!/minilnat/status/971917053908037632"/>
    <hyperlink ref="X332" r:id="rId3438" location="!/aomorth/status/971917058265903104"/>
    <hyperlink ref="X333" r:id="rId3439" location="!/itsjaisah/status/971917067212509184"/>
    <hyperlink ref="X334" r:id="rId3440" location="!/zagzigger2/status/971822556897411072"/>
    <hyperlink ref="X335" r:id="rId3441" location="!/piguanasue/status/971917074267242502"/>
    <hyperlink ref="X336" r:id="rId3442" location="!/piguanasue/status/971917074267242502"/>
    <hyperlink ref="X337" r:id="rId3443" location="!/lkburnett/status/971917077425606656"/>
    <hyperlink ref="X338" r:id="rId3444" location="!/susualem_/status/971917079086489604"/>
    <hyperlink ref="X339" r:id="rId3445" location="!/tx_spirit/status/971917085956870144"/>
    <hyperlink ref="X340" r:id="rId3446" location="!/ttttiiiiuuu/status/971917090473914368"/>
    <hyperlink ref="X341" r:id="rId3447" location="!/daniellesabrena/status/971917098199941120"/>
    <hyperlink ref="X342" r:id="rId3448" location="!/nick_holden_nyc/status/971917103048675328"/>
    <hyperlink ref="X343" r:id="rId3449" location="!/jiewww/status/971917112162754561"/>
    <hyperlink ref="X344" r:id="rId3450" location="!/mint_minniemint/status/971917118420566016"/>
    <hyperlink ref="X345" r:id="rId3451" location="!/blacktreetv/status/971917118777290752"/>
    <hyperlink ref="X346" r:id="rId3452" location="!/yj1999dy/status/971917119985147904"/>
    <hyperlink ref="X347" r:id="rId3453" location="!/yj1999dy/status/971917119985147904"/>
    <hyperlink ref="X348" r:id="rId3454" location="!/franktheolder/status/971917137169154048"/>
    <hyperlink ref="X349" r:id="rId3455" location="!/raziel_filha/status/971917139283271680"/>
    <hyperlink ref="X350" r:id="rId3456" location="!/chachamaru0724/status/971917140734300160"/>
    <hyperlink ref="X351" r:id="rId3457" location="!/chachamaru0724/status/971917140734300160"/>
    <hyperlink ref="X352" r:id="rId3458" location="!/patricialcobb/status/971917149588598785"/>
    <hyperlink ref="X353" r:id="rId3459" location="!/patricialcobb/status/971917149588598785"/>
    <hyperlink ref="X354" r:id="rId3460" location="!/patricialcobb/status/971917149588598785"/>
    <hyperlink ref="X355" r:id="rId3461" location="!/patricialcobb/status/971917149588598785"/>
    <hyperlink ref="X356" r:id="rId3462" location="!/patricialcobb/status/971917149588598785"/>
    <hyperlink ref="X357" r:id="rId3463" location="!/patricialcobb/status/971917149588598785"/>
    <hyperlink ref="X358" r:id="rId3464" location="!/patricialcobb/status/971917149588598785"/>
    <hyperlink ref="X359" r:id="rId3465" location="!/patricialcobb/status/971917149588598785"/>
    <hyperlink ref="X360" r:id="rId3466" location="!/patricialcobb/status/971917149588598785"/>
    <hyperlink ref="X361" r:id="rId3467" location="!/patricialcobb/status/971917149588598785"/>
    <hyperlink ref="X362" r:id="rId3468" location="!/wuyifernfan/status/971917046769377280"/>
    <hyperlink ref="X363" r:id="rId3469" location="!/wuyifernfan/status/971917154130870272"/>
    <hyperlink ref="X364" r:id="rId3470" location="!/ratedpgcounty/status/971917161366159360"/>
    <hyperlink ref="X365" r:id="rId3471" location="!/ratedpgcounty/status/971917161366159360"/>
    <hyperlink ref="X366" r:id="rId3472" location="!/ratedpgcounty/status/971917161366159360"/>
    <hyperlink ref="X367" r:id="rId3473" location="!/dondegiri/status/971917175203119104"/>
    <hyperlink ref="X368" r:id="rId3474" location="!/markcusac/status/971917182975336448"/>
    <hyperlink ref="X369" r:id="rId3475" location="!/androlibre/status/971913817394499585"/>
    <hyperlink ref="X370" r:id="rId3476" location="!/melissaortega16/status/971917192781619200"/>
    <hyperlink ref="X371" r:id="rId3477" location="!/melissaortega16/status/971917192781619200"/>
    <hyperlink ref="X372" r:id="rId3478" location="!/yosiyosi28071/status/971917204395458560"/>
    <hyperlink ref="X373" r:id="rId3479" location="!/unitebluemn/status/971917216731090944"/>
    <hyperlink ref="X374" r:id="rId3480" location="!/ppmusas_/status/971917227875360768"/>
    <hyperlink ref="X375" r:id="rId3481" location="!/ppmusas_/status/971917227875360768"/>
    <hyperlink ref="X376" r:id="rId3482" location="!/hyoyeonsgaze/status/971916553028423681"/>
    <hyperlink ref="X377" r:id="rId3483" location="!/sunshine_080507/status/971917233168433153"/>
    <hyperlink ref="X378" r:id="rId3484" location="!/princesseva43/status/971917238440734720"/>
    <hyperlink ref="X379" r:id="rId3485" location="!/exonn97/status/971917239996657664"/>
    <hyperlink ref="X380" r:id="rId3486" location="!/heilokittyslut/status/971917252646731782"/>
    <hyperlink ref="X381" r:id="rId3487" location="!/victimsurvivor_/status/971917257193353216"/>
    <hyperlink ref="X382" r:id="rId3488" location="!/exosuho2002/status/971917257902182400"/>
    <hyperlink ref="X383" r:id="rId3489" location="!/20150424ebisu/status/971904574968684544"/>
    <hyperlink ref="X384" r:id="rId3490" location="!/sayakoni_etsuko/status/971917259558944768"/>
    <hyperlink ref="X385" r:id="rId3491" location="!/pri_pri143/status/971917259865079808"/>
    <hyperlink ref="X386" r:id="rId3492" location="!/featheraee/status/971917273744068609"/>
    <hyperlink ref="X387" r:id="rId3493" location="!/kyr7777/status/971917274591326208"/>
    <hyperlink ref="X388" r:id="rId3494" location="!/rowdyxrah/status/971917276986400769"/>
    <hyperlink ref="X389" r:id="rId3495" location="!/primopolls/status/970539707405709312"/>
    <hyperlink ref="X390" r:id="rId3496" location="!/bonnielcollins3/status/971917283386908672"/>
    <hyperlink ref="X391" r:id="rId3497" location="!/oblivionic_x/status/971917284125167616"/>
    <hyperlink ref="X392" r:id="rId3498" location="!/soizabella/status/971917286725619712"/>
    <hyperlink ref="X393" r:id="rId3499" location="!/ultyangson/status/971917256862117888"/>
    <hyperlink ref="X394" r:id="rId3500" location="!/ultyangson/status/971917287652458496"/>
    <hyperlink ref="X395" r:id="rId3501" location="!/missamy1226/status/971917293348417536"/>
    <hyperlink ref="X396" r:id="rId3502" location="!/missamy1226/status/971917293348417536"/>
    <hyperlink ref="X397" r:id="rId3503" location="!/missamy1226/status/971917293348417536"/>
    <hyperlink ref="X398" r:id="rId3504" location="!/missamy1226/status/971917293348417536"/>
    <hyperlink ref="X399" r:id="rId3505" location="!/missamy1226/status/971917293348417536"/>
    <hyperlink ref="X400" r:id="rId3506" location="!/missamy1226/status/971917293348417536"/>
    <hyperlink ref="X401" r:id="rId3507" location="!/missamy1226/status/971917293348417536"/>
    <hyperlink ref="X402" r:id="rId3508" location="!/missamy1226/status/971917293348417536"/>
    <hyperlink ref="X403" r:id="rId3509" location="!/missamy1226/status/971917293348417536"/>
    <hyperlink ref="X404" r:id="rId3510" location="!/missamy1226/status/971917293348417536"/>
    <hyperlink ref="X405" r:id="rId3511" location="!/chloead35418085/status/971917294820499457"/>
    <hyperlink ref="X406" r:id="rId3512" location="!/chloead35418085/status/971917294820499457"/>
    <hyperlink ref="X407" r:id="rId3513" location="!/elix_mar/status/971917299010752515"/>
    <hyperlink ref="X408" r:id="rId3514" location="!/ewelkin/status/971917306337964036"/>
    <hyperlink ref="X409" r:id="rId3515" location="!/lorenafaerie/status/971917307688701953"/>
    <hyperlink ref="X410" r:id="rId3516" location="!/dc3246/status/971917308825391104"/>
    <hyperlink ref="X411" r:id="rId3517" location="!/w_s_shim/status/971917329255735296"/>
    <hyperlink ref="X412" r:id="rId3518" location="!/irhystay/status/971917333148020736"/>
    <hyperlink ref="X413" r:id="rId3519" location="!/irhystay/status/971917333148020736"/>
    <hyperlink ref="X414" r:id="rId3520" location="!/irhystay/status/971917333148020736"/>
    <hyperlink ref="X415" r:id="rId3521" location="!/irhystay/status/971917333148020736"/>
    <hyperlink ref="X416" r:id="rId3522" location="!/irhystay/status/971917333148020736"/>
    <hyperlink ref="X417" r:id="rId3523" location="!/irhystay/status/971917333148020736"/>
    <hyperlink ref="X418" r:id="rId3524" location="!/irhystay/status/971917333148020736"/>
    <hyperlink ref="X419" r:id="rId3525" location="!/irhystay/status/971917333148020736"/>
    <hyperlink ref="X420" r:id="rId3526" location="!/irhystay/status/971917333148020736"/>
    <hyperlink ref="X421" r:id="rId3527" location="!/irhystay/status/971917333148020736"/>
    <hyperlink ref="X422" r:id="rId3528" location="!/unoar/status/971757430395748352"/>
    <hyperlink ref="X423" r:id="rId3529" location="!/gnavz/status/971917339267600384"/>
    <hyperlink ref="X424" r:id="rId3530" location="!/cham731/status/971917342908104704"/>
    <hyperlink ref="X425" r:id="rId3531" location="!/mbesheer/status/971874566355156994"/>
    <hyperlink ref="X426" r:id="rId3532" location="!/leilisadr/status/971917344586035200"/>
    <hyperlink ref="X427" r:id="rId3533" location="!/mbesheer/status/971874566355156994"/>
    <hyperlink ref="X428" r:id="rId3534" location="!/leilisadr/status/971917344586035200"/>
    <hyperlink ref="X429" r:id="rId3535" location="!/leilisadr/status/971917344586035200"/>
    <hyperlink ref="X430" r:id="rId3536" location="!/charlie76303011/status/971917352915914752"/>
    <hyperlink ref="X431" r:id="rId3537" location="!/charlie76303011/status/971917352915914752"/>
    <hyperlink ref="X432" r:id="rId3538" location="!/iempty__/status/971917357173030912"/>
    <hyperlink ref="X433" r:id="rId3539" location="!/thisisalogin/status/971917359031074816"/>
    <hyperlink ref="X434" r:id="rId3540" location="!/thisisalogin/status/971917359031074816"/>
    <hyperlink ref="X435" r:id="rId3541" location="!/laurabutler6/status/971917362743185408"/>
    <hyperlink ref="X436" r:id="rId3542" location="!/kaminertracy/status/971917363682664449"/>
    <hyperlink ref="X437" r:id="rId3543" location="!/reemstoreems/status/971917365410635777"/>
    <hyperlink ref="X438" r:id="rId3544" location="!/haryminoz/status/971917366115356673"/>
    <hyperlink ref="X439" r:id="rId3545" location="!/unicef/status/971898480783515648"/>
    <hyperlink ref="X440" r:id="rId3546" location="!/l_torri/status/971917369646993408"/>
    <hyperlink ref="X441" r:id="rId3547" location="!/asokaelgrande/status/971848396762943488"/>
    <hyperlink ref="X442" r:id="rId3548" location="!/cjnovelda/status/971917393093169152"/>
    <hyperlink ref="X443" r:id="rId3549" location="!/michaelnigro66/status/971917394997338112"/>
    <hyperlink ref="X444" r:id="rId3550" location="!/mummyseokjin/status/971917400038825985"/>
    <hyperlink ref="X445" r:id="rId3551" location="!/ivimylove/status/971917259156279296"/>
    <hyperlink ref="X446" r:id="rId3552" location="!/ivimylove/status/971917405113827328"/>
    <hyperlink ref="X447" r:id="rId3553" location="!/baumealame/status/971655054234075139"/>
    <hyperlink ref="X448" r:id="rId3554" location="!/jeongheeyeun/status/971917414257410048"/>
    <hyperlink ref="X449" r:id="rId3555" location="!/jasminethomas38/status/971917415545098240"/>
    <hyperlink ref="X450" r:id="rId3556" location="!/koreacheer1/status/971917420431515649"/>
    <hyperlink ref="X451" r:id="rId3557" location="!/samthg10/status/971917421324984321"/>
    <hyperlink ref="X452" r:id="rId3558" location="!/foreigpolicynew/status/971917425938583552"/>
    <hyperlink ref="X453" r:id="rId3559" location="!/wannabeww/status/971917429382160384"/>
    <hyperlink ref="X454" r:id="rId3560" location="!/oh_mes/status/968485862781702146"/>
    <hyperlink ref="X455" r:id="rId3561" location="!/fernferndf/status/971917436248236032"/>
    <hyperlink ref="X456" r:id="rId3562" location="!/tshoof7/status/971917443311452162"/>
    <hyperlink ref="X457" r:id="rId3563" location="!/chocobnn129/status/971917447459520512"/>
    <hyperlink ref="X458" r:id="rId3564" location="!/discernedspirit/status/971917465193074688"/>
    <hyperlink ref="X459" r:id="rId3565" location="!/waba789/status/971917466455568385"/>
    <hyperlink ref="X460" r:id="rId3566" location="!/swmstn2/status/971917467244269568"/>
    <hyperlink ref="X461" r:id="rId3567" location="!/swmstn2/status/971917467244269568"/>
    <hyperlink ref="X462" r:id="rId3568" location="!/swmstn2/status/971917467244269568"/>
    <hyperlink ref="X463" r:id="rId3569" location="!/swmstn2/status/971917467244269568"/>
    <hyperlink ref="X464" r:id="rId3570" location="!/swmstn2/status/971917467244269568"/>
    <hyperlink ref="X465" r:id="rId3571" location="!/swmstn2/status/971917467244269568"/>
    <hyperlink ref="X466" r:id="rId3572" location="!/swmstn2/status/971917467244269568"/>
    <hyperlink ref="X467" r:id="rId3573" location="!/swmstn2/status/971917467244269568"/>
    <hyperlink ref="X468" r:id="rId3574" location="!/swmstn2/status/971917467244269568"/>
    <hyperlink ref="X469" r:id="rId3575" location="!/swmstn2/status/971917467244269568"/>
    <hyperlink ref="X470" r:id="rId3576" location="!/milk_is_rape/status/971917472579305472"/>
    <hyperlink ref="X471" r:id="rId3577" location="!/bpaaerkn65/status/971917474714152960"/>
    <hyperlink ref="X472" r:id="rId3578" location="!/neswariii/status/971917078138515456"/>
    <hyperlink ref="X473" r:id="rId3579" location="!/neswariii/status/971917149328490498"/>
    <hyperlink ref="X474" r:id="rId3580" location="!/neswariii/status/971917478447087616"/>
    <hyperlink ref="X475" r:id="rId3581" location="!/thstral/status/971917478518542336"/>
    <hyperlink ref="X476" r:id="rId3582" location="!/thstral/status/971917478518542336"/>
    <hyperlink ref="X477" r:id="rId3583" location="!/thstral/status/971917478518542336"/>
    <hyperlink ref="X478" r:id="rId3584" location="!/kimrossyoga/status/971917479814479872"/>
    <hyperlink ref="X479" r:id="rId3585" location="!/october_101010/status/971917484239433729"/>
    <hyperlink ref="X480" r:id="rId3586" location="!/ployyamako/status/971917491776585728"/>
    <hyperlink ref="X481" r:id="rId3587" location="!/janggina/status/971917495916314624"/>
    <hyperlink ref="X482" r:id="rId3588" location="!/myplace4u/status/971917512152633345"/>
    <hyperlink ref="X483" r:id="rId3589" location="!/x5x8x9x6/status/971917515537268737"/>
    <hyperlink ref="X484" r:id="rId3590" location="!/rbkbsjralv/status/971917515763998720"/>
    <hyperlink ref="X485" r:id="rId3591" location="!/han1971n/status/971917519232446464"/>
    <hyperlink ref="X486" r:id="rId3592" location="!/veveenaneeya1/status/971917519765225472"/>
    <hyperlink ref="X487" r:id="rId3593" location="!/ddmarling/status/971188353671376896"/>
    <hyperlink ref="X488" r:id="rId3594" location="!/irondeer/status/971917531790241792"/>
    <hyperlink ref="X489" r:id="rId3595" location="!/sunnaisa/status/971917536664027136"/>
    <hyperlink ref="X490" r:id="rId3596" location="!/foretynine/status/971917438529892353"/>
    <hyperlink ref="X491" r:id="rId3597" location="!/foretynine/status/971917446008389632"/>
    <hyperlink ref="X492" r:id="rId3598" location="!/foretynine/status/971917539646226432"/>
    <hyperlink ref="X493" r:id="rId3599" location="!/auyznism/status/971917542875742208"/>
    <hyperlink ref="X494" r:id="rId3600" location="!/tkplaw/status/971917554703888384"/>
    <hyperlink ref="X495" r:id="rId3601" location="!/nofnewsfilipino/status/971917556889018368"/>
    <hyperlink ref="X496" r:id="rId3602" location="!/lynnob57/status/971917560760369152"/>
    <hyperlink ref="X497" r:id="rId3603" location="!/robertphilbri12/status/971917565785231360"/>
    <hyperlink ref="X498" r:id="rId3604" location="!/peachofcheese/status/971917572500111360"/>
    <hyperlink ref="X499" r:id="rId3605" location="!/kaysitthi/status/971917575742353409"/>
    <hyperlink ref="X500" r:id="rId3606" location="!/lattelatte_/status/971917583233433602"/>
    <hyperlink ref="X501" r:id="rId3607" location="!/atanapornm/status/971917600446803968"/>
    <hyperlink ref="X502" r:id="rId3608" location="!/hongzaa/status/971917613042298880"/>
    <hyperlink ref="X503" r:id="rId3609" location="!/real__story/status/971671654278549504"/>
    <hyperlink ref="X504" r:id="rId3610" location="!/mar1984__/status/971917618176188416"/>
    <hyperlink ref="X505" r:id="rId3611" location="!/darrcyrae/status/971812250012078080"/>
    <hyperlink ref="X506" r:id="rId3612" location="!/lightycris/status/971917620944556032"/>
    <hyperlink ref="X507" r:id="rId3613" location="!/patticperez/status/971885159195729921"/>
    <hyperlink ref="X508" r:id="rId3614" location="!/lindadsierra/status/971917633799925761"/>
    <hyperlink ref="X509" r:id="rId3615" location="!/patticperez/status/971885159195729921"/>
    <hyperlink ref="X510" r:id="rId3616" location="!/lindadsierra/status/971917633799925761"/>
    <hyperlink ref="X511" r:id="rId3617" location="!/mongalaxyy/status/971917634198523904"/>
    <hyperlink ref="X512" r:id="rId3618" location="!/mkcheok/status/971917642410815488"/>
    <hyperlink ref="X513" r:id="rId3619" location="!/mkcheok/status/971917642410815488"/>
    <hyperlink ref="X514" r:id="rId3620" location="!/vviez/status/971917643908227072"/>
    <hyperlink ref="X515" r:id="rId3621" location="!/sauruspocho/status/971917655593639936"/>
    <hyperlink ref="X516" r:id="rId3622" location="!/sauruspocho/status/971917655593639936"/>
    <hyperlink ref="X517" r:id="rId3623" location="!/thehtown/status/971917663126671360"/>
    <hyperlink ref="X518" r:id="rId3624" location="!/mindnuch/status/971917668327436289"/>
    <hyperlink ref="X519" r:id="rId3625" location="!/mmiinin/status/971917673360637952"/>
    <hyperlink ref="X520" r:id="rId3626" location="!/yongidang_/status/971259215418396672"/>
    <hyperlink ref="X521" r:id="rId3627" location="!/radfemhimjo/status/971917611083612160"/>
    <hyperlink ref="X522" r:id="rId3628" location="!/naicha_mala_/status/971738014677266432"/>
    <hyperlink ref="X523" r:id="rId3629" location="!/radfemhimjo/status/971917676535664641"/>
    <hyperlink ref="X524" r:id="rId3630" location="!/radfemhimjo/status/971917564543516673"/>
    <hyperlink ref="X525" r:id="rId3631" location="!/radfemhimjo/status/971917564543516673"/>
    <hyperlink ref="X526" r:id="rId3632" location="!/paomoralto/status/971917700204257283"/>
    <hyperlink ref="X527" r:id="rId3633" location="!/don_galvez/status/971917719225413632"/>
    <hyperlink ref="X528" r:id="rId3634" location="!/uhehegegek/status/971917724145217538"/>
    <hyperlink ref="X529" r:id="rId3635" location="!/tylerkhristian/status/971917736015224833"/>
    <hyperlink ref="X530" r:id="rId3636" location="!/poptart830/status/971917738926133248"/>
    <hyperlink ref="X531" r:id="rId3637" location="!/essence/status/971813889435471873"/>
    <hyperlink ref="X532" r:id="rId3638" location="!/poptart830/status/971917738926133248"/>
    <hyperlink ref="X533" r:id="rId3639" location="!/natalia_vaquero/status/971917742298337281"/>
    <hyperlink ref="X534" r:id="rId3640" location="!/star6irl/status/971917752876326914"/>
    <hyperlink ref="X535" r:id="rId3641" location="!/sprunger_david/status/971917755120345088"/>
    <hyperlink ref="X536" r:id="rId3642" location="!/gochichi_nihon/status/971917762141409281"/>
    <hyperlink ref="X537" r:id="rId3643" location="!/wintercherub/status/971917762443599872"/>
    <hyperlink ref="X538" r:id="rId3644" location="!/melissafazli/status/971917764255399936"/>
    <hyperlink ref="X539" r:id="rId3645" location="!/melissafazli/status/971917764255399936"/>
    <hyperlink ref="X540" r:id="rId3646" location="!/melissafazli/status/971917764255399936"/>
    <hyperlink ref="X541" r:id="rId3647" location="!/melissafazli/status/971917764255399936"/>
    <hyperlink ref="X542" r:id="rId3648" location="!/melissafazli/status/971917764255399936"/>
    <hyperlink ref="X543" r:id="rId3649" location="!/melissafazli/status/971917764255399936"/>
    <hyperlink ref="X544" r:id="rId3650" location="!/melissafazli/status/971917764255399936"/>
    <hyperlink ref="X545" r:id="rId3651" location="!/melissafazli/status/971917764255399936"/>
    <hyperlink ref="X546" r:id="rId3652" location="!/melissafazli/status/971917764255399936"/>
    <hyperlink ref="X547" r:id="rId3653" location="!/melissafazli/status/971917764255399936"/>
    <hyperlink ref="X548" r:id="rId3654" location="!/juguetwetgt/status/971917765127884800"/>
    <hyperlink ref="X549" r:id="rId3655" location="!/juguetwetgt/status/971917765127884800"/>
    <hyperlink ref="X550" r:id="rId3656" location="!/juguetwetgt/status/971917765127884800"/>
    <hyperlink ref="X551" r:id="rId3657" location="!/juguetwetgt/status/971917765127884800"/>
    <hyperlink ref="X552" r:id="rId3658" location="!/juguetwetgt/status/971917765127884800"/>
    <hyperlink ref="X553" r:id="rId3659" location="!/juguetwetgt/status/971917765127884800"/>
    <hyperlink ref="X554" r:id="rId3660" location="!/juguetwetgt/status/971917765127884800"/>
    <hyperlink ref="X555" r:id="rId3661" location="!/dynb1a4/status/971917773013053440"/>
    <hyperlink ref="X556" r:id="rId3662" location="!/univisionnews/status/971890809468604416"/>
    <hyperlink ref="X557" r:id="rId3663" location="!/monicaramirezdc/status/971917758094077954"/>
    <hyperlink ref="X558" r:id="rId3664" location="!/monicaramirezdc/status/971917758094077954"/>
    <hyperlink ref="X559" r:id="rId3665" location="!/monicaramirezdc/status/971917758094077954"/>
    <hyperlink ref="X560" r:id="rId3666" location="!/monicaramirezdc/status/971917777513697282"/>
    <hyperlink ref="X561" r:id="rId3667" location="!/senmarkey/status/971797375403679744"/>
    <hyperlink ref="X562" r:id="rId3668" location="!/nhc102/status/971917782542635009"/>
    <hyperlink ref="X563" r:id="rId3669" location="!/new_tw1997/status/971917790499057664"/>
    <hyperlink ref="X564" r:id="rId3670" location="!/citizennewsfeed/status/971563637969100800"/>
    <hyperlink ref="X565" r:id="rId3671" location="!/citizennewsfeed/status/971917791543508994"/>
    <hyperlink ref="X566" r:id="rId3672" location="!/rain5tg/status/971917802369101832"/>
    <hyperlink ref="X567" r:id="rId3673" location="!/bubbleteachim/status/971917812695519232"/>
    <hyperlink ref="X568" r:id="rId3674" location="!/prizaddy/status/971917814511624193"/>
    <hyperlink ref="X569" r:id="rId3675" location="!/arthur59611540/status/971917815493152768"/>
    <hyperlink ref="X570" r:id="rId3676" location="!/genesisdd16/status/971917815707045889"/>
    <hyperlink ref="X571" r:id="rId3677" location="!/mckennachadwick/status/971917815937753088"/>
    <hyperlink ref="X572" r:id="rId3678" location="!/kpoptra08489953/status/971917819842564097"/>
    <hyperlink ref="X573" r:id="rId3679" location="!/pitabeckwith/status/971917828646457346"/>
    <hyperlink ref="X574" r:id="rId3680" location="!/dyanaljh/status/971917833067159552"/>
    <hyperlink ref="X575" r:id="rId3681" location="!/darlene40954452/status/971917833302093824"/>
    <hyperlink ref="X576" r:id="rId3682" location="!/cre8ivemindset/status/971917849026441216"/>
    <hyperlink ref="X577" r:id="rId3683" location="!/zcmp/status/971917850230353921"/>
    <hyperlink ref="X578" r:id="rId3684" location="!/genehil34403639/status/971916011342614530"/>
    <hyperlink ref="X579" r:id="rId3685" location="!/genehil34403639/status/971916011342614530"/>
    <hyperlink ref="X580" r:id="rId3686" location="!/genehil34403639/status/971917856656052225"/>
    <hyperlink ref="X581" r:id="rId3687" location="!/diansone9_/status/971917860162256896"/>
    <hyperlink ref="X582" r:id="rId3688" location="!/taiilor_/status/971917870086148096"/>
    <hyperlink ref="X583" r:id="rId3689" location="!/the_newarab/status/971890865680584705"/>
    <hyperlink ref="X584" r:id="rId3690" location="!/thinkstory/status/971917870580953089"/>
    <hyperlink ref="X585" r:id="rId3691" location="!/thinkstory/status/971917870580953089"/>
    <hyperlink ref="X586" r:id="rId3692" location="!/racuevas/status/971917872367882241"/>
    <hyperlink ref="X587" r:id="rId3693" location="!/moeru_bl/status/971917875714736129"/>
    <hyperlink ref="X588" r:id="rId3694" location="!/sandra920926/status/971917877166166016"/>
    <hyperlink ref="X589" r:id="rId3695" location="!/bulkoturi/status/971627966915526656"/>
    <hyperlink ref="X590" r:id="rId3696" location="!/jgs5653/status/971917877195390976"/>
    <hyperlink ref="X591" r:id="rId3697" location="!/dongioo324/status/971917881502941184"/>
    <hyperlink ref="X592" r:id="rId3698" location="!/pwrps/status/971917883918856192"/>
    <hyperlink ref="X593" r:id="rId3699" location="!/jtill1113/status/971917896946536450"/>
    <hyperlink ref="X594" r:id="rId3700" location="!/oohsayhun412/status/971917897353256961"/>
    <hyperlink ref="X595" r:id="rId3701" location="!/utlaw/status/971854527866572800"/>
    <hyperlink ref="X596" r:id="rId3702" location="!/wasilautlaw/status/971917900083802112"/>
    <hyperlink ref="X597" r:id="rId3703" location="!/utlaw/status/971854527866572800"/>
    <hyperlink ref="X598" r:id="rId3704" location="!/wasilautlaw/status/971917900083802112"/>
    <hyperlink ref="X599" r:id="rId3705" location="!/utlaw/status/971854527866572800"/>
    <hyperlink ref="X600" r:id="rId3706" location="!/wasilautlaw/status/971917900083802112"/>
    <hyperlink ref="X601" r:id="rId3707" location="!/wasilautlaw/status/971917900083802112"/>
    <hyperlink ref="X602" r:id="rId3708" location="!/pompoko35/status/971917910280101889"/>
    <hyperlink ref="X603" r:id="rId3709" location="!/lalabike/status/971917917154504704"/>
    <hyperlink ref="X604" r:id="rId3710" location="!/tarucospplay/status/964060181893021696"/>
    <hyperlink ref="X605" r:id="rId3711" location="!/cqzy52/status/971917917326462976"/>
    <hyperlink ref="X606" r:id="rId3712" location="!/jpeters_in_md/status/971917917989343233"/>
    <hyperlink ref="X607" r:id="rId3713" location="!/jpeters_in_md/status/971917917989343233"/>
    <hyperlink ref="X608" r:id="rId3714" location="!/fantarim/status/971917919633358849"/>
    <hyperlink ref="X609" r:id="rId3715" location="!/jbjlegend/status/971917927879340032"/>
    <hyperlink ref="X610" r:id="rId3716" location="!/shiloh_britz/status/971917574672867329"/>
    <hyperlink ref="X611" r:id="rId3717" location="!/shiloh_britz/status/971917934166618112"/>
    <hyperlink ref="X612" r:id="rId3718" location="!/viveka1893/status/971917935626235904"/>
    <hyperlink ref="X613" r:id="rId3719" location="!/ladyvic18/status/971917937069182982"/>
    <hyperlink ref="X614" r:id="rId3720" location="!/electscottnc08/status/971721246961471488"/>
    <hyperlink ref="X615" r:id="rId3721" location="!/kcburden1/status/971917939233447936"/>
    <hyperlink ref="X616" r:id="rId3722" location="!/ohkamiyeol/status/971917951346470913"/>
    <hyperlink ref="X617" r:id="rId3723" location="!/msmere7parker/status/971917952327892993"/>
    <hyperlink ref="X618" r:id="rId3724" location="!/msmere7parker/status/971917952327892993"/>
    <hyperlink ref="X619" r:id="rId3725" location="!/msmere7parker/status/971917952327892993"/>
    <hyperlink ref="X620" r:id="rId3726" location="!/msmere7parker/status/971917952327892993"/>
    <hyperlink ref="X621" r:id="rId3727" location="!/msmere7parker/status/971917952327892993"/>
    <hyperlink ref="X622" r:id="rId3728" location="!/msmere7parker/status/971917952327892993"/>
    <hyperlink ref="X623" r:id="rId3729" location="!/msmere7parker/status/971917952327892993"/>
    <hyperlink ref="X624" r:id="rId3730" location="!/msmere7parker/status/971917952327892993"/>
    <hyperlink ref="X625" r:id="rId3731" location="!/msmere7parker/status/971917952327892993"/>
    <hyperlink ref="X626" r:id="rId3732" location="!/msmere7parker/status/971917952327892993"/>
    <hyperlink ref="X627" r:id="rId3733" location="!/unam_mx/status/971917268492914688"/>
    <hyperlink ref="X628" r:id="rId3734" location="!/fabuloso_rocker/status/971917957805871110"/>
    <hyperlink ref="X629" r:id="rId3735" location="!/3wave/status/971791740440072193"/>
    <hyperlink ref="X630" r:id="rId3736" location="!/heynells/status/971917897214906368"/>
    <hyperlink ref="X631" r:id="rId3737" location="!/hpasianvoices/status/971825488242139136"/>
    <hyperlink ref="X632" r:id="rId3738" location="!/heynells/status/971917958556602368"/>
    <hyperlink ref="X633" r:id="rId3739" location="!/heynells/status/971917897214906368"/>
    <hyperlink ref="X634" r:id="rId3740" location="!/rudnfql01/status/971917959990923264"/>
    <hyperlink ref="X635" r:id="rId3741" location="!/ah_seeem/status/971917963639980032"/>
    <hyperlink ref="X636" r:id="rId3742" location="!/artvacado_/status/971917975287562242"/>
    <hyperlink ref="X637" r:id="rId3743" location="!/tpawanee38/status/971917975715438592"/>
    <hyperlink ref="X638" r:id="rId3744" location="!/biancaricchi/status/971917976747282434"/>
    <hyperlink ref="X639" r:id="rId3745" location="!/biancaricchi/status/971917976747282434"/>
    <hyperlink ref="X640" r:id="rId3746" location="!/biancaricchi/status/971917976747282434"/>
    <hyperlink ref="X641" r:id="rId3747" location="!/biancaricchi/status/971917976747282434"/>
    <hyperlink ref="X642" r:id="rId3748" location="!/biancaricchi/status/971917976747282434"/>
    <hyperlink ref="X643" r:id="rId3749" location="!/biancaricchi/status/971917976747282434"/>
    <hyperlink ref="X644" r:id="rId3750" location="!/biancaricchi/status/971917976747282434"/>
    <hyperlink ref="X645" r:id="rId3751" location="!/biancaricchi/status/971917976747282434"/>
    <hyperlink ref="X646" r:id="rId3752" location="!/biancaricchi/status/971917976747282434"/>
    <hyperlink ref="X647" r:id="rId3753" location="!/biancaricchi/status/971917976747282434"/>
    <hyperlink ref="X648" r:id="rId3754" location="!/rrevelles/status/971917983747538944"/>
    <hyperlink ref="X649" r:id="rId3755" location="!/rrevelles/status/971917983747538944"/>
    <hyperlink ref="X650" r:id="rId3756" location="!/theflakenews/status/971917989418237952"/>
    <hyperlink ref="X651" r:id="rId3757" location="!/leftat50/status/971917994610823169"/>
    <hyperlink ref="X652" r:id="rId3758" location="!/expatguidekorea/status/971918017108955137"/>
    <hyperlink ref="X653" r:id="rId3759" location="!/baekheartb/status/971918017348038656"/>
    <hyperlink ref="X654" r:id="rId3760" location="!/makenzi_10/status/971918019889950722"/>
    <hyperlink ref="X655" r:id="rId3761" location="!/babycakebriauna/status/971918025430532096"/>
    <hyperlink ref="X656" r:id="rId3762" location="!/fanosehun/status/971918026722361344"/>
    <hyperlink ref="X657" r:id="rId3763" location="!/lithub/status/971913568240197633"/>
    <hyperlink ref="X658" r:id="rId3764" location="!/binahsaurus/status/971918033504559105"/>
    <hyperlink ref="X659" r:id="rId3765" location="!/entera2mx/status/971853274025472001"/>
    <hyperlink ref="X660" r:id="rId3766" location="!/nachocastorena/status/971918035488575489"/>
    <hyperlink ref="X661" r:id="rId3767" location="!/ouenshiori/status/971544604108468224"/>
    <hyperlink ref="X662" r:id="rId3768" location="!/d8npvdqr8agjlad/status/971918036205690882"/>
    <hyperlink ref="X663" r:id="rId3769" location="!/rockdiggity/status/971910980165820416"/>
    <hyperlink ref="X664" r:id="rId3770" location="!/chelsstarrr/status/971918039280099328"/>
    <hyperlink ref="X665" r:id="rId3771" location="!/solidadvice1981/status/971918042488819718"/>
    <hyperlink ref="X666" r:id="rId3772" location="!/solidadvice1981/status/971918042488819718"/>
    <hyperlink ref="X667" r:id="rId3773" location="!/solidadvice1981/status/971918042488819718"/>
    <hyperlink ref="X668" r:id="rId3774" location="!/solidadvice1981/status/971918042488819718"/>
    <hyperlink ref="X669" r:id="rId3775" location="!/solidadvice1981/status/971918042488819718"/>
    <hyperlink ref="X670" r:id="rId3776" location="!/solidadvice1981/status/971918042488819718"/>
    <hyperlink ref="X671" r:id="rId3777" location="!/solidadvice1981/status/971918042488819718"/>
    <hyperlink ref="X672" r:id="rId3778" location="!/solidadvice1981/status/971918042488819718"/>
    <hyperlink ref="X673" r:id="rId3779" location="!/solidadvice1981/status/971918042488819718"/>
    <hyperlink ref="X674" r:id="rId3780" location="!/solidadvice1981/status/971918042488819718"/>
    <hyperlink ref="X675" r:id="rId3781" location="!/__dmfsh0x0/status/971918043222654976"/>
    <hyperlink ref="X676" r:id="rId3782" location="!/fmpenter/status/971895558431371264"/>
    <hyperlink ref="X677" r:id="rId3783" location="!/yhnj06521882/status/971918045588332544"/>
    <hyperlink ref="X678" r:id="rId3784" location="!/nuchnuhes/status/971918048918568962"/>
    <hyperlink ref="X679" r:id="rId3785" location="!/hongbinnie59/status/971918049363230720"/>
    <hyperlink ref="X680" r:id="rId3786" location="!/iridum9/status/971918052307615745"/>
    <hyperlink ref="X681" r:id="rId3787" location="!/httpdaydream/status/971918053192687616"/>
    <hyperlink ref="X682" r:id="rId3788" location="!/vicenews/status/970342355860709379"/>
    <hyperlink ref="X683" r:id="rId3789" location="!/alexadrlan/status/971918054488670208"/>
    <hyperlink ref="X684" r:id="rId3790" location="!/vicenews/status/970342355860709379"/>
    <hyperlink ref="X685" r:id="rId3791" location="!/alexadrlan/status/971918054488670208"/>
    <hyperlink ref="X686" r:id="rId3792" location="!/vicenews/status/970342355860709379"/>
    <hyperlink ref="X687" r:id="rId3793" location="!/alexadrlan/status/971918054488670208"/>
    <hyperlink ref="X688" r:id="rId3794" location="!/alexadrlan/status/971918054488670208"/>
    <hyperlink ref="X689" r:id="rId3795" location="!/cdr504_kjun504/status/971918059790372865"/>
    <hyperlink ref="X690" r:id="rId3796" location="!/rebafan4forever/status/971918062927646721"/>
    <hyperlink ref="X691" r:id="rId3797" location="!/gr8americanmvmt/status/971729671594196992"/>
    <hyperlink ref="X692" r:id="rId3798" location="!/karenwa65203937/status/971918075850383360"/>
    <hyperlink ref="X693" r:id="rId3799" location="!/a_aoraee/status/971918087699091456"/>
    <hyperlink ref="X694" r:id="rId3800" location="!/bluesrambler/status/971918096490352640"/>
    <hyperlink ref="X695" r:id="rId3801" location="!/taoboio/status/971918097320939522"/>
    <hyperlink ref="X696" r:id="rId3802" location="!/b_kaido/status/971918102421159936"/>
    <hyperlink ref="X697" r:id="rId3803" location="!/chipmar50/status/971918103444705281"/>
    <hyperlink ref="X698" r:id="rId3804" location="!/saltypretzels16/status/971918116102918144"/>
    <hyperlink ref="X699" r:id="rId3805" location="!/de_lecture/status/971104507013804032"/>
    <hyperlink ref="X700" r:id="rId3806" location="!/route_timespace/status/971918120255340544"/>
    <hyperlink ref="X701" r:id="rId3807" location="!/ovenbhx/status/971918121404518400"/>
    <hyperlink ref="X702" r:id="rId3808" location="!/spauldawg/status/971918122025455616"/>
    <hyperlink ref="X703" r:id="rId3809" location="!/loveidols/status/971918125976309760"/>
    <hyperlink ref="X704" r:id="rId3810" location="!/07shari22/status/971918127775678465"/>
    <hyperlink ref="X705" r:id="rId3811" location="!/nnkryker/status/971918132624289792"/>
    <hyperlink ref="X706" r:id="rId3812" location="!/vitadailyvan/status/971918137632342016"/>
    <hyperlink ref="X707" r:id="rId3813" location="!/violetsohee/status/971918138588540928"/>
    <hyperlink ref="X708" r:id="rId3814" location="!/ioliteport/status/971918144603267073"/>
    <hyperlink ref="X709" r:id="rId3815" location="!/nakano_hiromi/status/971000851471810560"/>
    <hyperlink ref="X710" r:id="rId3816" location="!/ahorotoru_/status/971918147644096512"/>
    <hyperlink ref="X711" r:id="rId3817" location="!/ahorotoru_/status/971918147644096512"/>
    <hyperlink ref="X712" r:id="rId3818" location="!/michelebraphael/status/971918010196766720"/>
    <hyperlink ref="X713" r:id="rId3819" location="!/michelebraphael/status/971918149602848768"/>
    <hyperlink ref="X714" r:id="rId3820" location="!/savannahstepha7/status/971918150873878528"/>
    <hyperlink ref="X715" r:id="rId3821" location="!/orange_sandeul/status/971917511393296384"/>
    <hyperlink ref="X716" r:id="rId3822" location="!/orange_sandeul/status/971918151557378053"/>
    <hyperlink ref="X717" r:id="rId3823" location="!/johnnysurfdoggy/status/971918152513695745"/>
    <hyperlink ref="X718" r:id="rId3824" location="!/baejinist/status/971918158570307584"/>
    <hyperlink ref="X719" r:id="rId3825" location="!/chaddcripe/status/971892528709603330"/>
    <hyperlink ref="X720" r:id="rId3826" location="!/dhbier/status/971918159404924928"/>
    <hyperlink ref="X721" r:id="rId3827" location="!/dhbier/status/971918159404924928"/>
    <hyperlink ref="X722" r:id="rId3828" location="!/phyllis66502771/status/971918161447739397"/>
    <hyperlink ref="X723" r:id="rId3829" location="!/paradizekizz/status/971918169110560768"/>
    <hyperlink ref="X724" r:id="rId3830" location="!/clr_____x/status/971918169689468928"/>
    <hyperlink ref="X725" r:id="rId3831" location="!/courtneypaaige_/status/971918172717645825"/>
    <hyperlink ref="X726" r:id="rId3832" location="!/sydneyrsnell/status/971918175993409536"/>
    <hyperlink ref="X727" r:id="rId3833" location="!/jenbguthrie/status/971918182071095297"/>
    <hyperlink ref="X728" r:id="rId3834" location="!/datafaucet/status/971918182977081344"/>
    <hyperlink ref="X729" r:id="rId3835" location="!/mymiddle_metoo/status/971918189587132416"/>
    <hyperlink ref="X730" r:id="rId3836" location="!/1malachid/status/971918196872638465"/>
    <hyperlink ref="X731" r:id="rId3837" location="!/healthywrld/status/971918198479183879"/>
    <hyperlink ref="X732" r:id="rId3838" location="!/dotcomlandlordz/status/971918201469657088"/>
    <hyperlink ref="X733" r:id="rId3839" location="!/noalcala/status/971918206913925120"/>
    <hyperlink ref="X734" r:id="rId3840" location="!/fernkyt/status/971918230565543937"/>
    <hyperlink ref="X735" r:id="rId3841" location="!/brendamedinar/status/971918232054575104"/>
    <hyperlink ref="X736" r:id="rId3842" location="!/greekhistorypod/status/971875714780794881"/>
    <hyperlink ref="X737" r:id="rId3843" location="!/s9woon/status/971918246818430978"/>
    <hyperlink ref="X738" r:id="rId3844" location="!/joanmaldonado_/status/971918247225327617"/>
    <hyperlink ref="X739" r:id="rId3845" location="!/nutchul/status/971918256486236160"/>
    <hyperlink ref="X740" r:id="rId3846" location="!/shingiwon9/status/971918257677524994"/>
    <hyperlink ref="X741" r:id="rId3847" location="!/xowegngbcyr/status/971918273179783168"/>
    <hyperlink ref="X742" r:id="rId3848" location="!/peachcreampop/status/971918274920202241"/>
    <hyperlink ref="X743" r:id="rId3849" location="!/cangdyyy/status/971918275864018944"/>
    <hyperlink ref="X744" r:id="rId3850" location="!/realchda/status/971918190904164352"/>
    <hyperlink ref="X745" r:id="rId3851" location="!/realchda/status/971918290279780352"/>
    <hyperlink ref="X746" r:id="rId3852" location="!/richcordray/status/971791466287812609"/>
    <hyperlink ref="X747" r:id="rId3853" location="!/debralynnrico/status/971918290321854464"/>
    <hyperlink ref="X748" r:id="rId3854" location="!/brthdaygrl/status/971918297129250819"/>
    <hyperlink ref="X749" r:id="rId3855" location="!/brthdaygrl/status/971918297129250819"/>
    <hyperlink ref="X750" r:id="rId3856" location="!/sugarpul/status/971918301315018752"/>
    <hyperlink ref="X751" r:id="rId3857" location="!/kailyn_grace/status/971918306700611584"/>
    <hyperlink ref="X752" r:id="rId3858" location="!/geniusuzi/status/971918307778469888"/>
    <hyperlink ref="X753" r:id="rId3859" location="!/momae_inmy/status/971918307799400448"/>
    <hyperlink ref="X754" r:id="rId3860" location="!/caseycodey/status/971918312379731968"/>
    <hyperlink ref="X755" r:id="rId3861" location="!/burnodo/status/971918315508641793"/>
    <hyperlink ref="X756" r:id="rId3862" location="!/burnodo/status/971918315508641793"/>
    <hyperlink ref="X757" r:id="rId3863" location="!/aksyrin/status/971918315974287360"/>
    <hyperlink ref="X758" r:id="rId3864" location="!/thomaspaulclar9/status/971918269518147584"/>
    <hyperlink ref="X759" r:id="rId3865" location="!/thomaspaulclar9/status/971918317010210819"/>
    <hyperlink ref="X760" r:id="rId3866" location="!/mircat555/status/971918317723275264"/>
    <hyperlink ref="X761" r:id="rId3867" location="!/mircat555/status/971918317723275264"/>
    <hyperlink ref="X762" r:id="rId3868" location="!/pimpichaya_7/status/971918320491352064"/>
    <hyperlink ref="X763" r:id="rId3869" location="!/morrinesios/status/971918328292872192"/>
    <hyperlink ref="X764" r:id="rId3870" location="!/morrinesios/status/971918328292872192"/>
    <hyperlink ref="X765" r:id="rId3871" location="!/wkwk_stnpngrhmn/status/971918331530829824"/>
    <hyperlink ref="X766" r:id="rId3872" location="!/lplzydeco/status/971918338099068928"/>
    <hyperlink ref="X767" r:id="rId3873" location="!/msevans034/status/971918344638132224"/>
    <hyperlink ref="X768" r:id="rId3874" location="!/matthewcogdeill/status/971868264426024961"/>
    <hyperlink ref="X769" r:id="rId3875" location="!/matthewcogdeill/status/971868264426024961"/>
    <hyperlink ref="X770" r:id="rId3876" location="!/matthewcogdeill/status/971868264426024961"/>
    <hyperlink ref="X771" r:id="rId3877" location="!/matthewcogdeill/status/971868264426024961"/>
    <hyperlink ref="X772" r:id="rId3878" location="!/matthewcogdeill/status/971868264426024961"/>
    <hyperlink ref="X773" r:id="rId3879" location="!/peterah7777/status/971918351541907457"/>
    <hyperlink ref="X774" r:id="rId3880" location="!/spitzforever/status/971918352363896832"/>
    <hyperlink ref="X775" r:id="rId3881" location="!/cindy_52s/status/971918357422395392"/>
    <hyperlink ref="X776" r:id="rId3882" location="!/thetinman_1971/status/971918361268436992"/>
    <hyperlink ref="X777" r:id="rId3883" location="!/safi_cassies/status/971916200308391937"/>
    <hyperlink ref="X778" r:id="rId3884" location="!/unnie_vip/status/971918373100568576"/>
    <hyperlink ref="X779" r:id="rId3885" location="!/safi_cassies/status/971917496864264193"/>
    <hyperlink ref="X780" r:id="rId3886" location="!/unnie_vip/status/971918373100568576"/>
    <hyperlink ref="X781" r:id="rId3887" location="!/kunwon1204/status/971918375327641601"/>
    <hyperlink ref="X782" r:id="rId3888" location="!/diberg4/status/971918385272500225"/>
    <hyperlink ref="X783" r:id="rId3889" location="!/t_traveler16/status/971918385998061568"/>
    <hyperlink ref="X784" r:id="rId3890" location="!/survivor333mil/status/971918404218056704"/>
    <hyperlink ref="X785" r:id="rId3891" location="!/survivor333mil/status/971918404218056704"/>
    <hyperlink ref="X786" r:id="rId3892" location="!/namomellow/status/971918409108606976"/>
    <hyperlink ref="X787" r:id="rId3893" location="!/claudiastellar/status/971733648025227264"/>
    <hyperlink ref="X788" r:id="rId3894" location="!/michaellevin11/status/971918409800736768"/>
    <hyperlink ref="X789" r:id="rId3895" location="!/nhfreebird/status/971918423855943680"/>
    <hyperlink ref="X790" r:id="rId3896" location="!/btsislifexoxo/status/971918427425132545"/>
    <hyperlink ref="X791" r:id="rId3897" location="!/ppmon_p/status/971918341798416384"/>
    <hyperlink ref="X792" r:id="rId3898" location="!/ppmon_p/status/971918429723639808"/>
    <hyperlink ref="X793" r:id="rId3899" location="!/osquish13o/status/971918433523765248"/>
    <hyperlink ref="X794" r:id="rId3900" location="!/kterna/status/971918437915209728"/>
    <hyperlink ref="X795" r:id="rId3901" location="!/toto8688/status/971760878805635072"/>
    <hyperlink ref="X796" r:id="rId3902" location="!/kkubbomi/status/971918439169245184"/>
    <hyperlink ref="X797" r:id="rId3903" location="!/jessika_aileen/status/971918449751592960"/>
    <hyperlink ref="X798" r:id="rId3904" location="!/waynewide2/status/971918465010352128"/>
    <hyperlink ref="X799" r:id="rId3905" location="!/justsmilebea/status/971918466520199169"/>
    <hyperlink ref="X800" r:id="rId3906" location="!/egregiousknave/status/971800232152444928"/>
    <hyperlink ref="X801" r:id="rId3907" location="!/egregiousknave/status/971800232152444928"/>
    <hyperlink ref="X802" r:id="rId3908" location="!/angelabraden03/status/971918470836375552"/>
    <hyperlink ref="X803" r:id="rId3909" location="!/angelabraden03/status/971918470836375552"/>
    <hyperlink ref="X804" r:id="rId3910" location="!/angelabraden03/status/971918470836375552"/>
    <hyperlink ref="X805" r:id="rId3911" location="!/lamrao16/status/971918478125838336"/>
    <hyperlink ref="X806" r:id="rId3912" location="!/michaellopez916/status/971918490092298241"/>
    <hyperlink ref="X807" r:id="rId3913" location="!/labsactivate/status/971880447675285505"/>
    <hyperlink ref="X808" r:id="rId3914" location="!/queenofthra/status/971918494655594496"/>
    <hyperlink ref="X809" r:id="rId3915" location="!/sparkling_army/status/971918514436083717"/>
    <hyperlink ref="X810" r:id="rId3916" location="!/ucpress/status/971918515442774016"/>
    <hyperlink ref="X811" r:id="rId3917" location="!/passiionjones39/status/971918519188074496"/>
    <hyperlink ref="X812" r:id="rId3918" location="!/joeflech/status/971918530865238020"/>
    <hyperlink ref="X813" r:id="rId3919" location="!/iconoclasticnan/status/971918532660334592"/>
    <hyperlink ref="X814" r:id="rId3920" location="!/thedivaknowsall/status/971918544920240129"/>
    <hyperlink ref="X815" r:id="rId3921" location="!/thedivaknowsall/status/971918544920240129"/>
    <hyperlink ref="X816" r:id="rId3922" location="!/portsideorg/status/971918545952047104"/>
    <hyperlink ref="X817" r:id="rId3923" location="!/dowkai__/status/971918550016274434"/>
    <hyperlink ref="X818" r:id="rId3924" location="!/heimflyttar/status/971649689266384896"/>
    <hyperlink ref="X819" r:id="rId3925" location="!/randim20/status/971918552264568832"/>
    <hyperlink ref="X820" r:id="rId3926" location="!/arrigattou/status/971918564809560065"/>
    <hyperlink ref="X821" r:id="rId3927" location="!/nalong_6/status/971918566256648192"/>
    <hyperlink ref="X822" r:id="rId3928" location="!/amplifiervoix/status/971918567208873985"/>
    <hyperlink ref="X823" r:id="rId3929" location="!/amplifiervoix/status/971918567208873985"/>
    <hyperlink ref="X824" r:id="rId3930" location="!/amplifiervoix/status/971918567208873985"/>
    <hyperlink ref="X825" r:id="rId3931" location="!/shootingfemi/status/971918567523233792"/>
    <hyperlink ref="X826" r:id="rId3932" location="!/ssteveboucher/status/971918568223846400"/>
    <hyperlink ref="X827" r:id="rId3933" location="!/mmonchhh/status/971918587664322560"/>
    <hyperlink ref="X828" r:id="rId3934" location="!/uhworks/status/951111176083181568"/>
    <hyperlink ref="X829" r:id="rId3935" location="!/mynameisaleexa/status/971918601379831808"/>
    <hyperlink ref="X830" r:id="rId3936" location="!/bysueplace/status/971918603472723969"/>
    <hyperlink ref="X831" r:id="rId3937" location="!/bysueplace/status/971918603472723969"/>
    <hyperlink ref="X832" r:id="rId3938" location="!/brandi_clouse/status/971918610175205377"/>
    <hyperlink ref="X833" r:id="rId3939" location="!/sauceb0ss/status/971918623592865792"/>
    <hyperlink ref="X834" r:id="rId3940" location="!/trobin42/status/971918625388007424"/>
    <hyperlink ref="X835" r:id="rId3941" location="!/trobin42/status/971918625388007424"/>
    <hyperlink ref="X836" r:id="rId3942" location="!/buddhistethics/status/971918625849274368"/>
    <hyperlink ref="X837" r:id="rId3943" location="!/amy4thepeople/status/971899540444913664"/>
    <hyperlink ref="X838" r:id="rId3944" location="!/lucyflores/status/971918646724452352"/>
    <hyperlink ref="X839" r:id="rId3945" location="!/amy4thepeople/status/971899540444913664"/>
    <hyperlink ref="X840" r:id="rId3946" location="!/lucyflores/status/971918646724452352"/>
    <hyperlink ref="X841" r:id="rId3947" location="!/lucyflores/status/971918646724452352"/>
    <hyperlink ref="X842" r:id="rId3948" location="!/_ericaston/status/971918648905433088"/>
    <hyperlink ref="X843" r:id="rId3949" location="!/ghariichaaa/status/971918650335621120"/>
    <hyperlink ref="X844" r:id="rId3950" location="!/lisaellis20179/status/971918658556612608"/>
    <hyperlink ref="X845" r:id="rId3951" location="!/lubj_exo/status/971918659718283264"/>
    <hyperlink ref="X846" r:id="rId3952" location="!/saiboni/status/971918665405775873"/>
    <hyperlink ref="X847" r:id="rId3953" location="!/premiumdol_i/status/971918673303683072"/>
    <hyperlink ref="X848" r:id="rId3954" location="!/dinok1975/status/971918673605775360"/>
    <hyperlink ref="X849" r:id="rId3955" location="!/dinok1975/status/971918673605775360"/>
    <hyperlink ref="X850" r:id="rId3956" location="!/dinok1975/status/971918673605775360"/>
    <hyperlink ref="X851" r:id="rId3957" location="!/dinok1975/status/971918673605775360"/>
    <hyperlink ref="X852" r:id="rId3958" location="!/dinok1975/status/971918673605775360"/>
    <hyperlink ref="X853" r:id="rId3959" location="!/dinok1975/status/971918673605775360"/>
    <hyperlink ref="X854" r:id="rId3960" location="!/dinok1975/status/971918673605775360"/>
    <hyperlink ref="X855" r:id="rId3961" location="!/dinok1975/status/971918673605775360"/>
    <hyperlink ref="X856" r:id="rId3962" location="!/dinok1975/status/971918673605775360"/>
    <hyperlink ref="X857" r:id="rId3963" location="!/dinok1975/status/971918673605775360"/>
    <hyperlink ref="X858" r:id="rId3964" location="!/dinok1975/status/971918673605775360"/>
    <hyperlink ref="X859" r:id="rId3965" location="!/dinok1975/status/971918673605775360"/>
    <hyperlink ref="X860" r:id="rId3966" location="!/dinok1975/status/971918673605775360"/>
    <hyperlink ref="X861" r:id="rId3967" location="!/dinok1975/status/971918673605775360"/>
    <hyperlink ref="X862" r:id="rId3968" location="!/dinok1975/status/971918673605775360"/>
    <hyperlink ref="X863" r:id="rId3969" location="!/dinok1975/status/971918673605775360"/>
    <hyperlink ref="X864" r:id="rId3970" location="!/dinok1975/status/971918673605775360"/>
    <hyperlink ref="X865" r:id="rId3971" location="!/dinok1975/status/971918673605775360"/>
    <hyperlink ref="X866" r:id="rId3972" location="!/dinok1975/status/971918673605775360"/>
    <hyperlink ref="X867" r:id="rId3973" location="!/dinok1975/status/971918673605775360"/>
    <hyperlink ref="X868" r:id="rId3974" location="!/dinok1975/status/971918673605775360"/>
    <hyperlink ref="X869" r:id="rId3975" location="!/dinok1975/status/971918673605775360"/>
    <hyperlink ref="X870" r:id="rId3976" location="!/dinok1975/status/971918673605775360"/>
    <hyperlink ref="X871" r:id="rId3977" location="!/dinok1975/status/971918673605775360"/>
    <hyperlink ref="X872" r:id="rId3978" location="!/dinok1975/status/971918673605775360"/>
    <hyperlink ref="X873" r:id="rId3979" location="!/dinok1975/status/971918673605775360"/>
    <hyperlink ref="X874" r:id="rId3980" location="!/dinok1975/status/971918673605775360"/>
    <hyperlink ref="X875" r:id="rId3981" location="!/dinok1975/status/971918673605775360"/>
    <hyperlink ref="X876" r:id="rId3982" location="!/dinok1975/status/971918673605775360"/>
    <hyperlink ref="X877" r:id="rId3983" location="!/dinok1975/status/971918673605775360"/>
    <hyperlink ref="X878" r:id="rId3984" location="!/dinok1975/status/971918673605775360"/>
    <hyperlink ref="X879" r:id="rId3985" location="!/dinok1975/status/971918673605775360"/>
    <hyperlink ref="X880" r:id="rId3986" location="!/dinok1975/status/971918673605775360"/>
    <hyperlink ref="X881" r:id="rId3987" location="!/dinok1975/status/971918673605775360"/>
    <hyperlink ref="X882" r:id="rId3988" location="!/dinok1975/status/971918673605775360"/>
    <hyperlink ref="X883" r:id="rId3989" location="!/dinok1975/status/971918673605775360"/>
    <hyperlink ref="X884" r:id="rId3990" location="!/dinok1975/status/971918673605775360"/>
    <hyperlink ref="X885" r:id="rId3991" location="!/dinok1975/status/971918673605775360"/>
    <hyperlink ref="X886" r:id="rId3992" location="!/dinok1975/status/971918673605775360"/>
    <hyperlink ref="X887" r:id="rId3993" location="!/dinok1975/status/971918673605775360"/>
    <hyperlink ref="X888" r:id="rId3994" location="!/babyghost554/status/971918676319326208"/>
    <hyperlink ref="X889" r:id="rId3995" location="!/eearllcb/status/971918682057097217"/>
    <hyperlink ref="X890" r:id="rId3996" location="!/erinemoulton/status/971918698725412866"/>
    <hyperlink ref="X891" r:id="rId3997" location="!/theduckbomb/status/971918699786518528"/>
    <hyperlink ref="X892" r:id="rId3998" location="!/nougat777/status/971918700931530754"/>
    <hyperlink ref="X893" r:id="rId3999" location="!/thugdooly/status/971918705251594240"/>
    <hyperlink ref="X894" r:id="rId4000" location="!/gary_turk/status/971059837877542912"/>
    <hyperlink ref="X895" r:id="rId4001" location="!/logioiomarcela/status/971918708544360449"/>
    <hyperlink ref="X896" r:id="rId4002" location="!/sophiegrza/status/971918716144365568"/>
    <hyperlink ref="X897" r:id="rId4003" location="!/ieoiak_/status/971918719860457472"/>
    <hyperlink ref="X898" r:id="rId4004" location="!/arifromearth/status/971918729624870912"/>
    <hyperlink ref="X899" r:id="rId4005" location="!/arifromearth/status/971918729624870912"/>
    <hyperlink ref="X900" r:id="rId4006" location="!/swungjoon/status/971918731139051521"/>
    <hyperlink ref="X901" r:id="rId4007" location="!/cfnupresident/status/971809112756436992"/>
    <hyperlink ref="X902" r:id="rId4008" location="!/lleeaannaa_/status/971918734771171331"/>
    <hyperlink ref="X903" r:id="rId4009" location="!/asahi_jschool/status/971918746062225408"/>
    <hyperlink ref="X904" r:id="rId4010" location="!/liberalismental/status/971864892515987458"/>
    <hyperlink ref="X905" r:id="rId4011" location="!/nickberoxbe1989/status/971918748608270341"/>
    <hyperlink ref="X906" r:id="rId4012" location="!/nickberoxbe1989/status/971918748608270341"/>
    <hyperlink ref="X907" r:id="rId4013" location="!/phoenixwmn/status/971918756720140288"/>
    <hyperlink ref="X908" r:id="rId4014" location="!/fookfixx/status/971918756917080064"/>
    <hyperlink ref="X909" r:id="rId4015" location="!/megan_steffen/status/971918763904962560"/>
    <hyperlink ref="X910" r:id="rId4016" location="!/megan_steffen/status/971918763904962560"/>
    <hyperlink ref="X911" r:id="rId4017" location="!/megan_steffen/status/971918763904962560"/>
    <hyperlink ref="X912" r:id="rId4018" location="!/peoplefor/status/971890054267195392"/>
    <hyperlink ref="X913" r:id="rId4019" location="!/sampuzzo/status/971918764072669184"/>
    <hyperlink ref="X914" r:id="rId4020" location="!/eraminnesota/status/971890837176160257"/>
    <hyperlink ref="X915" r:id="rId4021" location="!/relishyourstory/status/971918764072751104"/>
    <hyperlink ref="X916" r:id="rId4022" location="!/torreyhouse/status/971918294201524224"/>
    <hyperlink ref="X917" r:id="rId4023" location="!/eapress/status/971918771215454208"/>
    <hyperlink ref="X918" r:id="rId4024" location="!/meel_mai/status/971918771807023105"/>
    <hyperlink ref="X919" r:id="rId4025" location="!/wmp_21/status/971918776911441920"/>
    <hyperlink ref="X920" r:id="rId4026" location="!/huffpostkorea/status/970465733162381312"/>
    <hyperlink ref="X921" r:id="rId4027" location="!/tinybunnysuho/status/971918782246535168"/>
    <hyperlink ref="X922" r:id="rId4028" location="!/giftntrk__/status/971918785849450496"/>
    <hyperlink ref="X923" r:id="rId4029" location="!/updateskaren/status/971857844751491072"/>
    <hyperlink ref="X924" r:id="rId4030" location="!/updateslesslie/status/971918787430764545"/>
    <hyperlink ref="X925" r:id="rId4031" location="!/updateslesslie/status/971918787430764545"/>
    <hyperlink ref="X926" r:id="rId4032" location="!/impeachnow_45/status/971918480105713664"/>
    <hyperlink ref="X927" r:id="rId4033" location="!/impeachnow_45/status/971918792891748352"/>
    <hyperlink ref="X928" r:id="rId4034" location="!/pkpangpang/status/971918796775567362"/>
    <hyperlink ref="X929" r:id="rId4035" location="!/jcmin88/status/971918797358628864"/>
    <hyperlink ref="X930" r:id="rId4036" location="!/csdunmyer/status/971918807223668741"/>
    <hyperlink ref="X931" r:id="rId4037" location="!/csdunmyer/status/971918807223668741"/>
    <hyperlink ref="X932" r:id="rId4038" location="!/pppppppppompamy/status/971918809270435840"/>
    <hyperlink ref="X933" r:id="rId4039" location="!/clobala2/status/971918812651098112"/>
    <hyperlink ref="X934" r:id="rId4040" location="!/ivonne2064/status/971918814500872192"/>
    <hyperlink ref="X935" r:id="rId4041" location="!/realdrgina/status/971763871915692032"/>
    <hyperlink ref="X936" r:id="rId4042" location="!/hullsterhull/status/971918821131997186"/>
    <hyperlink ref="X937" r:id="rId4043" location="!/mahira0801/status/971918823321255936"/>
    <hyperlink ref="X938" r:id="rId4044" location="!/zany96_/status/971918825212882944"/>
    <hyperlink ref="X939" r:id="rId4045" location="!/agentleeduck/status/971918835866468352"/>
    <hyperlink ref="X940" r:id="rId4046" location="!/ccanoy_/status/971918842153746432"/>
    <hyperlink ref="X941" r:id="rId4047" location="!/smarick/status/971918843437355010"/>
    <hyperlink ref="X942" r:id="rId4048" location="!/puritynyabochwa/status/971918848604729344"/>
    <hyperlink ref="X943" r:id="rId4049" location="!/politklypuzzled/status/971918853629394945"/>
    <hyperlink ref="X944" r:id="rId4050" location="!/beerchub/status/971918856359878656"/>
    <hyperlink ref="X945" r:id="rId4051" location="!/jcr0428/status/971918866644455424"/>
    <hyperlink ref="X946" r:id="rId4052" location="!/emedemaca/status/971900871725535232"/>
    <hyperlink ref="X947" r:id="rId4053" location="!/szloveusmch/status/971918662012555264"/>
    <hyperlink ref="X948" r:id="rId4054" location="!/szloveusmch/status/971918662012555264"/>
    <hyperlink ref="X949" r:id="rId4055" location="!/szloveusmch/status/971918886663733248"/>
    <hyperlink ref="X950" r:id="rId4056" location="!/imanonnie/status/971918889884975104"/>
    <hyperlink ref="X951" r:id="rId4057" location="!/pppquindo_/status/971918895656329216"/>
    <hyperlink ref="X952" r:id="rId4058" location="!/geetikasen2/status/971918900358197248"/>
    <hyperlink ref="X953" r:id="rId4059" location="!/bestdadky/status/971918912047779841"/>
    <hyperlink ref="X954" r:id="rId4060" location="!/bestdadky/status/971918912047779841"/>
    <hyperlink ref="X955" r:id="rId4061" location="!/bootz_adams/status/971918918116954112"/>
    <hyperlink ref="X956" r:id="rId4062" location="!/hazelbebita/status/971918922852155392"/>
    <hyperlink ref="X957" r:id="rId4063" location="!/kmtyrr/status/971918933774155776"/>
    <hyperlink ref="X958" r:id="rId4064" location="!/pyun9_/status/971918936500404224"/>
    <hyperlink ref="X959" r:id="rId4065" location="!/roterosen_96/status/971918942166908928"/>
    <hyperlink ref="X960" r:id="rId4066" location="!/ekdkf0428/status/971918946248085504"/>
    <hyperlink ref="X961" r:id="rId4067" location="!/catherinehatf19/status/971918946520715267"/>
    <hyperlink ref="X962" r:id="rId4068" location="!/tnamcot/status/971782957194133504"/>
    <hyperlink ref="X963" r:id="rId4069" location="!/ployry_exo12/status/971918864375164928"/>
    <hyperlink ref="X964" r:id="rId4070" location="!/ployry_exo12/status/971918717822025728"/>
    <hyperlink ref="X965" r:id="rId4071" location="!/ployry_exo12/status/971918842191425536"/>
    <hyperlink ref="X966" r:id="rId4072" location="!/ployry_exo12/status/971918955882233856"/>
    <hyperlink ref="X967" r:id="rId4073" location="!/pebbles2770/status/971918959938342912"/>
    <hyperlink ref="X968" r:id="rId4074" location="!/pebbles2770/status/971918959938342912"/>
    <hyperlink ref="X969" r:id="rId4075" location="!/_notae_/status/971918961087426560"/>
    <hyperlink ref="X970" r:id="rId4076" location="!/altrockaddict/status/971918991525588993"/>
    <hyperlink ref="X971" r:id="rId4077" location="!/_pepi_mj/status/971919002841698305"/>
    <hyperlink ref="X972" r:id="rId4078" location="!/in_brid3/status/971919003563241472"/>
    <hyperlink ref="X973" r:id="rId4079" location="!/viiixciv/status/971919020369809408"/>
    <hyperlink ref="X974" r:id="rId4080" location="!/twisted_twins/status/971808147697315840"/>
    <hyperlink ref="X975" r:id="rId4081" location="!/adropofcreole/status/971919025000407040"/>
    <hyperlink ref="X976" r:id="rId4082" location="!/islandsoulqn/status/971919037272936448"/>
    <hyperlink ref="X977" r:id="rId4083" location="!/islandsoulqn/status/971919037272936448"/>
    <hyperlink ref="X978" r:id="rId4084" location="!/patrickoyulu/status/971919037805588482"/>
    <hyperlink ref="X979" r:id="rId4085" location="!/patrickoyulu/status/971919037805588482"/>
    <hyperlink ref="X980" r:id="rId4086" location="!/patrickoyulu/status/971919037805588482"/>
    <hyperlink ref="X981" r:id="rId4087" location="!/patrickoyulu/status/971919037805588482"/>
    <hyperlink ref="X982" r:id="rId4088" location="!/patrickoyulu/status/971919037805588482"/>
    <hyperlink ref="X983" r:id="rId4089" location="!/patrickoyulu/status/971919037805588482"/>
    <hyperlink ref="X984" r:id="rId4090" location="!/patrickoyulu/status/971919037805588482"/>
    <hyperlink ref="X985" r:id="rId4091" location="!/patrickoyulu/status/971919037805588482"/>
    <hyperlink ref="X986" r:id="rId4092" location="!/patrickoyulu/status/971919037805588482"/>
    <hyperlink ref="X987" r:id="rId4093" location="!/patrickoyulu/status/971919037805588482"/>
    <hyperlink ref="X988" r:id="rId4094" location="!/100mobpromo/status/971919041374892033"/>
    <hyperlink ref="X989" r:id="rId4095" location="!/nut_270746/status/971919043992043520"/>
    <hyperlink ref="X990" r:id="rId4096" location="!/scheng_/status/970909334656856070"/>
    <hyperlink ref="X991" r:id="rId4097" location="!/corneliagracchi/status/971919047892881408"/>
    <hyperlink ref="X992" r:id="rId4098" location="!/corneliagracchi/status/971919047892881408"/>
    <hyperlink ref="X993" r:id="rId4099" location="!/arabyorg/status/971919052229828609"/>
    <hyperlink ref="X994" r:id="rId4100" location="!/rainyvein/status/971919069061492737"/>
    <hyperlink ref="X995" r:id="rId4101" location="!/educosv/status/971880562406412288"/>
    <hyperlink ref="X996" r:id="rId4102" location="!/jcamposa81/status/971919071997460483"/>
    <hyperlink ref="X997" r:id="rId4103" location="!/justtriastuti/status/971919076267147264"/>
    <hyperlink ref="X998" r:id="rId4104" location="!/petty_bp/status/971919078041538561"/>
    <hyperlink ref="X999" r:id="rId4105" location="!/petty_bp/status/971919078041538561"/>
    <hyperlink ref="X1000" r:id="rId4106" location="!/uchiwafanimnida/status/971914739830767616"/>
    <hyperlink ref="X1001" r:id="rId4107" location="!/melissaortega16/status/971916598482296832"/>
    <hyperlink ref="X1002" r:id="rId4108" location="!/emmy_shin/status/971919085108736000"/>
    <hyperlink ref="X1003" r:id="rId4109" location="!/ansaresummers/status/971919107149967375"/>
    <hyperlink ref="X1004" r:id="rId4110" location="!/ansaresummers/status/971919107149967375"/>
    <hyperlink ref="X1005" r:id="rId4111" location="!/ffpenting/status/971919128519892992"/>
    <hyperlink ref="X1006" r:id="rId4112" location="!/charfair/status/971919133414653952"/>
    <hyperlink ref="X1007" r:id="rId4113" location="!/buddhistdoor/status/971683718371799040"/>
    <hyperlink ref="X1008" r:id="rId4114" location="!/kimrosepr/status/971919140284960770"/>
    <hyperlink ref="X1009" r:id="rId4115" location="!/tylerlaaauren/status/971919145456476160"/>
    <hyperlink ref="X1010" r:id="rId4116" location="!/lunchladylauren/status/971919149860642821"/>
    <hyperlink ref="X1011" r:id="rId4117" location="!/okienailor/status/971919158182141952"/>
    <hyperlink ref="X1012" r:id="rId4118" location="!/tanng_ii/status/971898223236341760"/>
    <hyperlink ref="X1013" r:id="rId4119" location="!/uniopfs2201/status/971919133783736321"/>
    <hyperlink ref="X1014" r:id="rId4120" location="!/apologixyze/status/971786404597440512"/>
    <hyperlink ref="X1015" r:id="rId4121" location="!/uniopfs2201/status/971919158232281088"/>
    <hyperlink ref="X1016" r:id="rId4122" location="!/uniopfs2201/status/971919023603527680"/>
    <hyperlink ref="X1017" r:id="rId4123" location="!/kiyoo1106/status/971919158597140480"/>
    <hyperlink ref="X1018" r:id="rId4124" location="!/publisherperish/status/971919162925830144"/>
    <hyperlink ref="X1019" r:id="rId4125" location="!/smilemaskmp3/status/971919164905480192"/>
    <hyperlink ref="X1020" r:id="rId4126" location="!/outkick/status/971067897182334976"/>
    <hyperlink ref="X1021" r:id="rId4127" location="!/outkick/status/970708334297849857"/>
    <hyperlink ref="X1022" r:id="rId4128" location="!/matthew71693270/status/971918880544382976"/>
    <hyperlink ref="X1023" r:id="rId4129" location="!/matthew71693270/status/971919170458783744"/>
    <hyperlink ref="X1024" r:id="rId4130" location="!/outsidethegaze/status/971919192273379329"/>
    <hyperlink ref="X1025" r:id="rId4131" location="!/outsidethegaze/status/971919192273379329"/>
    <hyperlink ref="X1026" r:id="rId4132" location="!/outsidethegaze/status/971919192273379329"/>
    <hyperlink ref="X1027" r:id="rId4133" location="!/outsidethegaze/status/971919192273379329"/>
    <hyperlink ref="X1028" r:id="rId4134" location="!/outsidethegaze/status/971919192273379329"/>
    <hyperlink ref="X1029" r:id="rId4135" location="!/outsidethegaze/status/971919192273379329"/>
    <hyperlink ref="X1030" r:id="rId4136" location="!/outsidethegaze/status/971919192273379329"/>
    <hyperlink ref="X1031" r:id="rId4137" location="!/outsidethegaze/status/971919192273379329"/>
    <hyperlink ref="X1032" r:id="rId4138" location="!/outsidethegaze/status/971919192273379329"/>
    <hyperlink ref="X1033" r:id="rId4139" location="!/outsidethegaze/status/971919192273379329"/>
    <hyperlink ref="X1034" r:id="rId4140" location="!/washizaemon/status/970580412962455552"/>
    <hyperlink ref="X1035" r:id="rId4141" location="!/washizaemon/status/970581966687944705"/>
    <hyperlink ref="X1036" r:id="rId4142" location="!/washizaemon/status/970883780352208897"/>
    <hyperlink ref="X1037" r:id="rId4143" location="!/jaeminharshx/status/971919196593438720"/>
    <hyperlink ref="X1038" r:id="rId4144" location="!/depandapo09/status/971919197197418496"/>
    <hyperlink ref="X1039" r:id="rId4145" location="!/arthur_affect/status/971878577988780033"/>
    <hyperlink ref="X1040" r:id="rId4146" location="!/catherineamcc/status/971919203438559233"/>
    <hyperlink ref="X1041" r:id="rId4147" location="!/deullerr/status/971919111465746432"/>
    <hyperlink ref="X1042" r:id="rId4148" location="!/deullerr/status/971919204285755392"/>
    <hyperlink ref="X1043" r:id="rId4149" location="!/time/status/971898489549488128"/>
    <hyperlink ref="X1044" r:id="rId4150" location="!/mahgahly/status/971919204424212480"/>
    <hyperlink ref="X1045" r:id="rId4151" location="!/sierrawiggles/status/971919208010407936"/>
    <hyperlink ref="X1046" r:id="rId4152" location="!/tony_tracy/status/971919226469601280"/>
    <hyperlink ref="X1047" r:id="rId4153" location="!/boontarick/status/971919233067069440"/>
    <hyperlink ref="X1048" r:id="rId4154" location="!/dwifebrir/status/971919234409185280"/>
    <hyperlink ref="X1049" r:id="rId4155" location="!/vabvox/status/971919235940274177"/>
    <hyperlink ref="X1050" r:id="rId4156" location="!/vabvox/status/971919235940274177"/>
    <hyperlink ref="X1051" r:id="rId4157" location="!/vabvox/status/971919235940274177"/>
    <hyperlink ref="X1052" r:id="rId4158" location="!/vabvox/status/971919235940274177"/>
    <hyperlink ref="X1053" r:id="rId4159" location="!/vabvox/status/971919235940274177"/>
    <hyperlink ref="X1054" r:id="rId4160" location="!/vabvox/status/971919235940274177"/>
    <hyperlink ref="X1055" r:id="rId4161" location="!/vabvox/status/971919235940274177"/>
    <hyperlink ref="X1056" r:id="rId4162" location="!/vabvox/status/971919235940274177"/>
    <hyperlink ref="X1057" r:id="rId4163" location="!/vabvox/status/971919235940274177"/>
    <hyperlink ref="X1058" r:id="rId4164" location="!/vabvox/status/971919235940274177"/>
    <hyperlink ref="X1059" r:id="rId4165" location="!/arroyocreek65/status/971919239840915456"/>
    <hyperlink ref="X1060" r:id="rId4166" location="!/arroyocreek65/status/971919239840915456"/>
    <hyperlink ref="X1061" r:id="rId4167" location="!/arroyocreek65/status/971919239840915456"/>
    <hyperlink ref="X1062" r:id="rId4168" location="!/arroyocreek65/status/971919239840915456"/>
    <hyperlink ref="X1063" r:id="rId4169" location="!/arroyocreek65/status/971919239840915456"/>
    <hyperlink ref="X1064" r:id="rId4170" location="!/arroyocreek65/status/971919239840915456"/>
    <hyperlink ref="X1065" r:id="rId4171" location="!/arroyocreek65/status/971919239840915456"/>
    <hyperlink ref="X1066" r:id="rId4172" location="!/arroyocreek65/status/971919239840915456"/>
    <hyperlink ref="X1067" r:id="rId4173" location="!/arroyocreek65/status/971919239840915456"/>
    <hyperlink ref="X1068" r:id="rId4174" location="!/arroyocreek65/status/971919239840915456"/>
    <hyperlink ref="X1069" r:id="rId4175" location="!/imaim111/status/971919257385648128"/>
    <hyperlink ref="X1070" r:id="rId4176" location="!/agentcarter_ssr/status/971919265606656001"/>
    <hyperlink ref="X1071" r:id="rId4177" location="!/mamasita_www/status/971919266734858240"/>
    <hyperlink ref="X1072" r:id="rId4178" location="!/dbpia/status/971919119577579520"/>
    <hyperlink ref="X1073" r:id="rId4179" location="!/tantra_algrab/status/971919281981030400"/>
    <hyperlink ref="X1074" r:id="rId4180" location="!/jayvltm/status/971861764886417413"/>
    <hyperlink ref="X1075" r:id="rId4181" location="!/25j52/status/971919284191612928"/>
    <hyperlink ref="X1076" r:id="rId4182" location="!/mesamurry/status/971919287190413313"/>
    <hyperlink ref="X1077" r:id="rId4183" location="!/mesamurry/status/971919287190413313"/>
    <hyperlink ref="X1078" r:id="rId4184" location="!/adalainamiles/status/971919287437942784"/>
    <hyperlink ref="X1079" r:id="rId4185" location="!/dkmac17/status/971919293796425729"/>
    <hyperlink ref="X1080" r:id="rId4186" location="!/fluffyunicorn68/status/971919294924836864"/>
    <hyperlink ref="X1081" r:id="rId4187" location="!/fluffyunicorn68/status/971919294924836864"/>
    <hyperlink ref="X1082" r:id="rId4188" location="!/quatraingleam/status/971919297500012544"/>
    <hyperlink ref="X1083" r:id="rId4189" location="!/quatraingleam/status/971919297500012544"/>
    <hyperlink ref="X1084" r:id="rId4190" location="!/quatraingleam/status/971919297500012544"/>
    <hyperlink ref="X1085" r:id="rId4191" location="!/quatraingleam/status/971919297500012544"/>
    <hyperlink ref="X1086" r:id="rId4192" location="!/quatraingleam/status/971919297500012544"/>
    <hyperlink ref="X1087" r:id="rId4193" location="!/quatraingleam/status/971919297500012544"/>
    <hyperlink ref="X1088" r:id="rId4194" location="!/quatraingleam/status/971919297500012544"/>
    <hyperlink ref="X1089" r:id="rId4195" location="!/quatraingleam/status/971919297500012544"/>
    <hyperlink ref="X1090" r:id="rId4196" location="!/quatraingleam/status/971919297500012544"/>
    <hyperlink ref="X1091" r:id="rId4197" location="!/quatraingleam/status/971919297500012544"/>
    <hyperlink ref="X1092" r:id="rId4198" location="!/kdnhd/status/971919308493385729"/>
    <hyperlink ref="X1093" r:id="rId4199" location="!/greekhistorypod/status/971918243341496322"/>
    <hyperlink ref="X1094" r:id="rId4200" location="!/mythsbaby/status/971919308572975104"/>
    <hyperlink ref="X1095" r:id="rId4201" location="!/kristintbooth/status/971729337710911488"/>
    <hyperlink ref="X1096" r:id="rId4202" location="!/victoriagarzion/status/971919313392332801"/>
    <hyperlink ref="X1097" r:id="rId4203" location="!/serein7_/status/971919327753420800"/>
    <hyperlink ref="X1098" r:id="rId4204" location="!/imyoursjane/status/971919330064543749"/>
    <hyperlink ref="X1099" r:id="rId4205" location="!/carringtonkinsl/status/971919331255816193"/>
    <hyperlink ref="X1100" r:id="rId4206" location="!/carringtonkinsl/status/971919331255816193"/>
    <hyperlink ref="X1101" r:id="rId4207" location="!/carringtonkinsl/status/971919331255816193"/>
    <hyperlink ref="X1102" r:id="rId4208" location="!/carringtonkinsl/status/971919331255816193"/>
    <hyperlink ref="X1103" r:id="rId4209" location="!/carringtonkinsl/status/971919331255816193"/>
    <hyperlink ref="X1104" r:id="rId4210" location="!/carringtonkinsl/status/971919331255816193"/>
    <hyperlink ref="X1105" r:id="rId4211" location="!/carringtonkinsl/status/971919331255816193"/>
    <hyperlink ref="X1106" r:id="rId4212" location="!/carringtonkinsl/status/971919331255816193"/>
    <hyperlink ref="X1107" r:id="rId4213" location="!/carringtonkinsl/status/971919331255816193"/>
    <hyperlink ref="X1108" r:id="rId4214" location="!/carringtonkinsl/status/971919331255816193"/>
    <hyperlink ref="X1109" r:id="rId4215" location="!/wwarasinee_/status/971919341921845248"/>
    <hyperlink ref="X1110" r:id="rId4216" location="!/ybarragabriella/status/971919341993197568"/>
    <hyperlink ref="X1111" r:id="rId4217" location="!/ada25celebrate/status/971899755939864578"/>
    <hyperlink ref="X1112" r:id="rId4218" location="!/cnmnhansen/status/971919345789128705"/>
    <hyperlink ref="X1113" r:id="rId4219" location="!/wagatwe/status/971810035914469376"/>
    <hyperlink ref="X1114" r:id="rId4220" location="!/robinmarty/status/971919349240930304"/>
    <hyperlink ref="X1115" r:id="rId4221" location="!/robinmarty/status/971919349240930304"/>
    <hyperlink ref="X1116" r:id="rId4222" location="!/gemmar333/status/971919352063602688"/>
    <hyperlink ref="X1117" r:id="rId4223" location="!/kimjonginss/status/971919355322626048"/>
    <hyperlink ref="X1118" r:id="rId4224" location="!/makinyan0629/status/971919364176756736"/>
    <hyperlink ref="X1119" r:id="rId4225" location="!/lavellan_/status/971919366382960640"/>
    <hyperlink ref="X1120" r:id="rId4226" location="!/rokhanna/status/971883762656129025"/>
    <hyperlink ref="X1121" r:id="rId4227" location="!/kalpnasengar/status/971919367393783809"/>
    <hyperlink ref="X1122" r:id="rId4228" location="!/alebearr/status/971919371537920000"/>
    <hyperlink ref="X1123" r:id="rId4229" location="!/account_kkojima/status/971672982455070721"/>
    <hyperlink ref="X1124" r:id="rId4230" location="!/7kotaro/status/971916213172359169"/>
    <hyperlink ref="X1125" r:id="rId4231" location="!/nhk_heart/status/971679553251786752"/>
    <hyperlink ref="X1126" r:id="rId4232" location="!/7kotaro/status/971919371990794241"/>
    <hyperlink ref="X1127" r:id="rId4233" location="!/yurmesonac/status/971919381931307008"/>
    <hyperlink ref="X1128" r:id="rId4234" location="!/galaxyfxns/status/971919382082306048"/>
    <hyperlink ref="X1129" r:id="rId4235" location="!/cmkshama/status/971918111271104513"/>
    <hyperlink ref="X1130" r:id="rId4236" location="!/albinohorse/status/971919384447873024"/>
    <hyperlink ref="X1131" r:id="rId4237" location="!/albinohorse/status/971919384447873024"/>
    <hyperlink ref="X1132" r:id="rId4238" location="!/mong4ng/status/971919385001537537"/>
    <hyperlink ref="X1133" r:id="rId4239" location="!/russelltim151/status/971919389028208642"/>
    <hyperlink ref="X1134" r:id="rId4240" location="!/russelltim151/status/971919389028208642"/>
    <hyperlink ref="X1135" r:id="rId4241" location="!/russelltim151/status/971919389028208642"/>
    <hyperlink ref="X1136" r:id="rId4242" location="!/russelltim151/status/971919389028208642"/>
    <hyperlink ref="X1137" r:id="rId4243" location="!/russelltim151/status/971919389028208642"/>
    <hyperlink ref="X1138" r:id="rId4244" location="!/russelltim151/status/971919389028208642"/>
    <hyperlink ref="X1139" r:id="rId4245" location="!/russelltim151/status/971919389028208642"/>
    <hyperlink ref="X1140" r:id="rId4246" location="!/russelltim151/status/971919389028208642"/>
    <hyperlink ref="X1141" r:id="rId4247" location="!/russelltim151/status/971919389028208642"/>
    <hyperlink ref="X1142" r:id="rId4248" location="!/russelltim151/status/971919389028208642"/>
    <hyperlink ref="X1143" r:id="rId4249" location="!/bannerite/status/971919391720865792"/>
    <hyperlink ref="X1144" r:id="rId4250" location="!/tristamshanty/status/971919393935458305"/>
    <hyperlink ref="X1145" r:id="rId4251" location="!/zulmaire/status/971919394749239297"/>
    <hyperlink ref="X1146" r:id="rId4252" location="!/shilpimewani/status/971919395051261952"/>
    <hyperlink ref="X1147" r:id="rId4253" location="!/stompintexan/status/971919344275021832"/>
    <hyperlink ref="X1148" r:id="rId4254" location="!/stompintexan/status/971919396661850112"/>
    <hyperlink ref="X1149" r:id="rId4255" location="!/stompintexan/status/971919344275021832"/>
    <hyperlink ref="X1150" r:id="rId4256" location="!/stompintexan/status/971919396661850112"/>
    <hyperlink ref="X1151" r:id="rId4257" location="!/cat_marron_/status/971919410926505984"/>
    <hyperlink ref="X1152" r:id="rId4258" location="!/leftarm_hwihyul/status/971919411031392256"/>
    <hyperlink ref="X1153" r:id="rId4259" location="!/riconcc5/status/971919414902886402"/>
    <hyperlink ref="X1154" r:id="rId4260" location="!/fullmetalfinch/status/971720731087093761"/>
    <hyperlink ref="X1155" r:id="rId4261" location="!/code_name_v/status/971919421118676992"/>
    <hyperlink ref="X1156" r:id="rId4262" location="!/salaseen/status/971919425954725888"/>
    <hyperlink ref="X1157" r:id="rId4263" location="!/maisrhsym_/status/971919428987232256"/>
    <hyperlink ref="X1158" r:id="rId4264" location="!/jnylala/status/971919433743544320"/>
    <hyperlink ref="X1159" r:id="rId4265" location="!/shane_heathen/status/971919436536938498"/>
    <hyperlink ref="X1160" r:id="rId4266" location="!/a_wild_night/status/971919437639987200"/>
    <hyperlink ref="X1161" r:id="rId4267" location="!/zagzigger2/status/971822556897411072"/>
    <hyperlink ref="X1162" r:id="rId4268" location="!/dcohennz/status/971919443281391617"/>
    <hyperlink ref="X1163" r:id="rId4269" location="!/dcohennz/status/971919443281391617"/>
    <hyperlink ref="X1164" r:id="rId4270" location="!/a36410/status/971919444858556416"/>
    <hyperlink ref="X1165" r:id="rId4271" location="!/poschangela/status/971919453045903360"/>
    <hyperlink ref="X1166" r:id="rId4272" location="!/news4buffalo/status/971919455252041729"/>
    <hyperlink ref="X1167" r:id="rId4273" location="!/mrbrian64/status/971919166776147968"/>
    <hyperlink ref="X1168" r:id="rId4274" location="!/kyleferrandino/status/971919459836399617"/>
    <hyperlink ref="X1169" r:id="rId4275" location="!/palapetch/status/971919461706944512"/>
    <hyperlink ref="X1170" r:id="rId4276" location="!/chootkp/status/971919408846131200"/>
    <hyperlink ref="X1171" r:id="rId4277" location="!/chootkp/status/971919466673008640"/>
    <hyperlink ref="X1172" r:id="rId4278" location="!/bby_baekhyun/status/971919468086439936"/>
    <hyperlink ref="X1173" r:id="rId4279" location="!/ntasha___/status/971919472578580480"/>
    <hyperlink ref="X1174" r:id="rId4280" location="!/lilyj_1/status/971919474197753856"/>
    <hyperlink ref="X1175" r:id="rId4281" location="!/lilyj_1/status/971919474197753856"/>
    <hyperlink ref="X1176" r:id="rId4282" location="!/superway22/status/971919480161890304"/>
    <hyperlink ref="X1177" r:id="rId4283" location="!/ukinkorea/status/971674312007499778"/>
    <hyperlink ref="X1178" r:id="rId4284" location="!/sianstickings/status/971919485639815168"/>
    <hyperlink ref="X1179" r:id="rId4285" location="!/melissa97563437/status/971919487753736192"/>
    <hyperlink ref="X1180" r:id="rId4286" location="!/melissa97563437/status/971919487753736192"/>
    <hyperlink ref="X1181" r:id="rId4287" location="!/sonofcush/status/971919490635239424"/>
    <hyperlink ref="X1182" r:id="rId4288" location="!/ageafterintrnet/status/969722437247135747"/>
    <hyperlink ref="X1183" r:id="rId4289" location="!/lynda49908879/status/971919496251355136"/>
    <hyperlink ref="X1184" r:id="rId4290" location="!/skepticreview89/status/971919499132899328"/>
    <hyperlink ref="X1185" r:id="rId4291" location="!/skepticreview89/status/971919499132899328"/>
    <hyperlink ref="X1186" r:id="rId4292" location="!/megan_steffen/status/971918763904962560"/>
    <hyperlink ref="X1187" r:id="rId4293" location="!/sarah8123xo/status/971919518766419969"/>
    <hyperlink ref="X1188" r:id="rId4294" location="!/dalibom_book/status/971647055570419712"/>
    <hyperlink ref="X1189" r:id="rId4295" location="!/jihaimnida/status/971919519152132096"/>
    <hyperlink ref="X1190" r:id="rId4296" location="!/cierraaxx/status/971919522960691200"/>
    <hyperlink ref="X1191" r:id="rId4297" location="!/pyoojung/status/971919535237341186"/>
    <hyperlink ref="X1192" r:id="rId4298" location="!/hwarohwaro/status/971919553935556608"/>
    <hyperlink ref="X1193" r:id="rId4299" location="!/rattlesnake7/status/971919554006933504"/>
    <hyperlink ref="X1194" r:id="rId4300" location="!/_qrkbc/status/971919556758286336"/>
    <hyperlink ref="X1195" r:id="rId4301" location="!/marcylauren/status/971919559887409152"/>
    <hyperlink ref="X1196" r:id="rId4302" location="!/marcylauren/status/971919559887409152"/>
    <hyperlink ref="X1197" r:id="rId4303" location="!/jjj5819/status/971919560499703808"/>
    <hyperlink ref="X1198" r:id="rId4304" location="!/jjj5819/status/971919560499703808"/>
    <hyperlink ref="X1199" r:id="rId4305" location="!/jjj5819/status/971919560499703808"/>
    <hyperlink ref="X1200" r:id="rId4306" location="!/jjj5819/status/971919560499703808"/>
    <hyperlink ref="X1201" r:id="rId4307" location="!/jjj5819/status/971919560499703808"/>
    <hyperlink ref="X1202" r:id="rId4308" location="!/jjj5819/status/971919560499703808"/>
    <hyperlink ref="X1203" r:id="rId4309" location="!/jjj5819/status/971919560499703808"/>
    <hyperlink ref="X1204" r:id="rId4310" location="!/jjj5819/status/971919560499703808"/>
    <hyperlink ref="X1205" r:id="rId4311" location="!/jjj5819/status/971919560499703808"/>
    <hyperlink ref="X1206" r:id="rId4312" location="!/jjj5819/status/971919560499703808"/>
    <hyperlink ref="X1207" r:id="rId4313" location="!/94leelachoos/status/971919563066454016"/>
    <hyperlink ref="X1208" r:id="rId4314" location="!/chazlouaz/status/971919563599351814"/>
    <hyperlink ref="X1209" r:id="rId4315" location="!/fla4trumpmaga/status/971919566501826562"/>
    <hyperlink ref="X1210" r:id="rId4316" location="!/littlebelu/status/971919568389189632"/>
    <hyperlink ref="X1211" r:id="rId4317" location="!/magalymg3/status/971919569181868032"/>
    <hyperlink ref="X1212" r:id="rId4318" location="!/jimjmcelwee/status/971919570104717313"/>
    <hyperlink ref="X1213" r:id="rId4319" location="!/irine19_bkk/status/971919572302405632"/>
    <hyperlink ref="X1214" r:id="rId4320" location="!/phpb_soo/status/971919580531605504"/>
    <hyperlink ref="X1215" r:id="rId4321" location="!/banaphjcsbg/status/971919583165607936"/>
    <hyperlink ref="X1216" r:id="rId4322" location="!/schadenfreudemn/status/971919584612798464"/>
    <hyperlink ref="X1217" r:id="rId4323" location="!/trevorgdchld/status/971919598017708032"/>
    <hyperlink ref="X1218" r:id="rId4324" location="!/jessikate/status/971919600718839809"/>
    <hyperlink ref="X1219" r:id="rId4325" location="!/5ddballparadigm/status/971919601415069696"/>
    <hyperlink ref="X1220" r:id="rId4326" location="!/kaydubyew/status/971919628837490688"/>
    <hyperlink ref="X1221" r:id="rId4327" location="!/robertftsofiac/status/971919633073823744"/>
    <hyperlink ref="X1222" r:id="rId4328" location="!/leearoberts/status/971919633245761536"/>
    <hyperlink ref="X1223" r:id="rId4329" location="!/leearoberts/status/971919633245761536"/>
    <hyperlink ref="X1224" r:id="rId4330" location="!/joannaverdoza/status/971919638425735170"/>
    <hyperlink ref="X1225" r:id="rId4331" location="!/adejokeadesanya/status/971919639361007616"/>
    <hyperlink ref="X1226" r:id="rId4332" location="!/adejokeadesanya/status/971919639361007616"/>
    <hyperlink ref="X1227" r:id="rId4333" location="!/adejokeadesanya/status/971919639361007616"/>
    <hyperlink ref="X1228" r:id="rId4334" location="!/adejokeadesanya/status/971919639361007616"/>
    <hyperlink ref="X1229" r:id="rId4335" location="!/adejokeadesanya/status/971919639361007616"/>
    <hyperlink ref="X1230" r:id="rId4336" location="!/adejokeadesanya/status/971919639361007616"/>
    <hyperlink ref="X1231" r:id="rId4337" location="!/adejokeadesanya/status/971919639361007616"/>
    <hyperlink ref="X1232" r:id="rId4338" location="!/adejokeadesanya/status/971919639361007616"/>
    <hyperlink ref="X1233" r:id="rId4339" location="!/adejokeadesanya/status/971919639361007616"/>
    <hyperlink ref="X1234" r:id="rId4340" location="!/adejokeadesanya/status/971919639361007616"/>
    <hyperlink ref="X1235" r:id="rId4341" location="!/jalynroseee/status/971919658746982400"/>
    <hyperlink ref="X1236" r:id="rId4342" location="!/semmews/status/971919667387248640"/>
    <hyperlink ref="X1237" r:id="rId4343" location="!/mojohusband/status/971919669178155008"/>
    <hyperlink ref="X1238" r:id="rId4344" location="!/l_edme24/status/971919672470921216"/>
    <hyperlink ref="X1239" r:id="rId4345" location="!/cheryla14805970/status/971919682453164034"/>
    <hyperlink ref="X1240" r:id="rId4346" location="!/cheryla14805970/status/971919682453164034"/>
    <hyperlink ref="X1241" r:id="rId4347" location="!/agitatorsneeded/status/971919682860126209"/>
    <hyperlink ref="X1242" r:id="rId4348" location="!/winterssoldear/status/971919684814557184"/>
    <hyperlink ref="X1243" r:id="rId4349" location="!/23u_u23/status/971919689877110784"/>
    <hyperlink ref="X1244" r:id="rId4350" location="!/hinokio215/status/971718788650475520"/>
    <hyperlink ref="X1245" r:id="rId4351" location="!/e5jqc8/status/971919693064761345"/>
    <hyperlink ref="X1246" r:id="rId4352" location="!/kik_wara/status/971919695879143424"/>
    <hyperlink ref="X1247" r:id="rId4353" location="!/roka_part2/status/971758465948401664"/>
    <hyperlink ref="X1248" r:id="rId4354" location="!/kamijo_haruka/status/971919702179028992"/>
    <hyperlink ref="X1249" r:id="rId4355" location="!/pinara1/status/971919661272125446"/>
    <hyperlink ref="X1250" r:id="rId4356" location="!/charly_trevo/status/971919706427817984"/>
    <hyperlink ref="X1251" r:id="rId4357" location="!/pinara1/status/971919661272125446"/>
    <hyperlink ref="X1252" r:id="rId4358" location="!/charly_trevo/status/971919706427817984"/>
    <hyperlink ref="X1253" r:id="rId4359" location="!/pinara1/status/971919661272125446"/>
    <hyperlink ref="X1254" r:id="rId4360" location="!/charly_trevo/status/971919706427817984"/>
    <hyperlink ref="X1255" r:id="rId4361" location="!/pinara1/status/971919661272125446"/>
    <hyperlink ref="X1256" r:id="rId4362" location="!/charly_trevo/status/971919706427817984"/>
    <hyperlink ref="X1257" r:id="rId4363" location="!/pinara1/status/971919661272125446"/>
    <hyperlink ref="X1258" r:id="rId4364" location="!/charly_trevo/status/971919706427817984"/>
    <hyperlink ref="X1259" r:id="rId4365" location="!/pinara1/status/971919661272125446"/>
    <hyperlink ref="X1260" r:id="rId4366" location="!/charly_trevo/status/971919706427817984"/>
    <hyperlink ref="X1261" r:id="rId4367" location="!/pinara1/status/971919661272125446"/>
    <hyperlink ref="X1262" r:id="rId4368" location="!/charly_trevo/status/971919706427817984"/>
    <hyperlink ref="X1263" r:id="rId4369" location="!/pinara1/status/971919661272125446"/>
    <hyperlink ref="X1264" r:id="rId4370" location="!/charly_trevo/status/971919706427817984"/>
    <hyperlink ref="X1265" r:id="rId4371" location="!/pinara1/status/971919661272125446"/>
    <hyperlink ref="X1266" r:id="rId4372" location="!/charly_trevo/status/971919706427817984"/>
    <hyperlink ref="X1267" r:id="rId4373" location="!/shimminykricket/status/971919715168866304"/>
    <hyperlink ref="X1268" r:id="rId4374" location="!/shimminykricket/status/971919715168866304"/>
    <hyperlink ref="X1269" r:id="rId4375" location="!/shimminykricket/status/971919715168866304"/>
    <hyperlink ref="X1270" r:id="rId4376" location="!/shimminykricket/status/971919715168866304"/>
    <hyperlink ref="X1271" r:id="rId4377" location="!/shimminykricket/status/971919715168866304"/>
    <hyperlink ref="X1272" r:id="rId4378" location="!/shimminykricket/status/971919715168866304"/>
    <hyperlink ref="X1273" r:id="rId4379" location="!/shimminykricket/status/971919715168866304"/>
    <hyperlink ref="X1274" r:id="rId4380" location="!/shimminykricket/status/971919715168866304"/>
    <hyperlink ref="X1275" r:id="rId4381" location="!/shimminykricket/status/971919715168866304"/>
    <hyperlink ref="X1276" r:id="rId4382" location="!/shimminykricket/status/971919715168866304"/>
    <hyperlink ref="X1277" r:id="rId4383" location="!/mitchelldillard/status/971834133407133698"/>
    <hyperlink ref="X1278" r:id="rId4384" location="!/skullcat/status/971919738245795840"/>
    <hyperlink ref="X1279" r:id="rId4385" location="!/skullcat/status/971919738245795840"/>
    <hyperlink ref="X1280" r:id="rId4386" location="!/_liolight/status/971919738824572929"/>
    <hyperlink ref="X1281" r:id="rId4387" location="!/tabathaking75/status/971919744575000576"/>
    <hyperlink ref="X1282" r:id="rId4388" location="!/alicemiddaugh25/status/971919750119940096"/>
    <hyperlink ref="X1283" r:id="rId4389" location="!/emergecolorado/status/971919750216503296"/>
    <hyperlink ref="X1284" r:id="rId4390" location="!/whereisdurimimi/status/971717855669440513"/>
    <hyperlink ref="X1285" r:id="rId4391" location="!/soonyyyy/status/971919752783216640"/>
    <hyperlink ref="X1286" r:id="rId4392" location="!/royaldiademmag/status/971919761184641024"/>
    <hyperlink ref="X1287" r:id="rId4393" location="!/argensil/status/971919771712155653"/>
    <hyperlink ref="X1288" r:id="rId4394" location="!/bbwatch_/status/970176435150204930"/>
    <hyperlink ref="X1289" r:id="rId4395" location="!/ryu_nim_0/status/971919796492058624"/>
    <hyperlink ref="X1290" r:id="rId4396" location="!/survivorsare/status/971919804801183744"/>
    <hyperlink ref="X1291" r:id="rId4397" location="!/maninthehoody/status/971919811923001344"/>
    <hyperlink ref="X1292" r:id="rId4398" location="!/iyunchai/status/971919813428658176"/>
    <hyperlink ref="X1293" r:id="rId4399" location="!/soliklick/status/971919813680533504"/>
    <hyperlink ref="X1294" r:id="rId4400" location="!/mrroadsign/status/971918714684760064"/>
    <hyperlink ref="X1295" r:id="rId4401" location="!/beth_alize/status/971919817874726912"/>
    <hyperlink ref="X1296" r:id="rId4402" location="!/beth_alize/status/971919817874726912"/>
    <hyperlink ref="X1297" r:id="rId4403" location="!/ennaooh/status/971919818784849920"/>
    <hyperlink ref="X1298" r:id="rId4404" location="!/flower_gae/status/971919822979178496"/>
    <hyperlink ref="X1299" r:id="rId4405" location="!/akishmz/status/971901982507114496"/>
    <hyperlink ref="X1300" r:id="rId4406" location="!/lonesinker/status/971919831627833344"/>
    <hyperlink ref="X1301" r:id="rId4407" location="!/sardonious/status/971919846639329280"/>
    <hyperlink ref="X1302" r:id="rId4408" location="!/ff14_ryuga/status/971919849961152512"/>
    <hyperlink ref="X1303" r:id="rId4409" location="!/eimzkavanagh/status/971919852645601282"/>
    <hyperlink ref="X1304" r:id="rId4410" location="!/eimzkavanagh/status/971919852645601282"/>
    <hyperlink ref="X1305" r:id="rId4411" location="!/eimzkavanagh/status/971919852645601282"/>
    <hyperlink ref="X1306" r:id="rId4412" location="!/eimzkavanagh/status/971919852645601282"/>
    <hyperlink ref="X1307" r:id="rId4413" location="!/eimzkavanagh/status/971919852645601282"/>
    <hyperlink ref="X1308" r:id="rId4414" location="!/eimzkavanagh/status/971919852645601282"/>
    <hyperlink ref="X1309" r:id="rId4415" location="!/eimzkavanagh/status/971919852645601282"/>
    <hyperlink ref="X1310" r:id="rId4416" location="!/eimzkavanagh/status/971919852645601282"/>
    <hyperlink ref="X1311" r:id="rId4417" location="!/eimzkavanagh/status/971919852645601282"/>
    <hyperlink ref="X1312" r:id="rId4418" location="!/eimzkavanagh/status/971919852645601282"/>
    <hyperlink ref="X1313" r:id="rId4419" location="!/itsneneduh/status/971919861583523840"/>
    <hyperlink ref="X1314" r:id="rId4420" location="!/jentanich/status/971919617953116160"/>
    <hyperlink ref="X1315" r:id="rId4421" location="!/jentanich/status/971919709946851329"/>
    <hyperlink ref="X1316" r:id="rId4422" location="!/jentanich/status/971919709946851329"/>
    <hyperlink ref="X1317" r:id="rId4423" location="!/jentanich/status/971919709946851329"/>
    <hyperlink ref="X1318" r:id="rId4424" location="!/jentanich/status/971919709946851329"/>
    <hyperlink ref="X1319" r:id="rId4425" location="!/jentanich/status/971919709946851329"/>
    <hyperlink ref="X1320" r:id="rId4426" location="!/jentanich/status/971919709946851329"/>
    <hyperlink ref="X1321" r:id="rId4427" location="!/jentanich/status/971919709946851329"/>
    <hyperlink ref="X1322" r:id="rId4428" location="!/jentanich/status/971919709946851329"/>
    <hyperlink ref="X1323" r:id="rId4429" location="!/jentanich/status/971919709946851329"/>
    <hyperlink ref="X1324" r:id="rId4430" location="!/jentanich/status/971919709946851329"/>
    <hyperlink ref="X1325" r:id="rId4431" location="!/jentanich/status/971919730620559360"/>
    <hyperlink ref="X1326" r:id="rId4432" location="!/jentanich/status/971919770936213504"/>
    <hyperlink ref="X1327" r:id="rId4433" location="!/jentanich/status/971919781686272001"/>
    <hyperlink ref="X1328" r:id="rId4434" location="!/jentanich/status/971919810882711552"/>
    <hyperlink ref="X1329" r:id="rId4435" location="!/jentanich/status/971919829425795074"/>
    <hyperlink ref="X1330" r:id="rId4436" location="!/jentanich/status/971919840398139392"/>
    <hyperlink ref="X1331" r:id="rId4437" location="!/jentanich/status/971919869091356672"/>
    <hyperlink ref="X1332" r:id="rId4438" location="!/kao_wo_ketsu/status/971918824084791297"/>
    <hyperlink ref="X1333" r:id="rId4439" location="!/kao_wo_ketsu/status/971919872497242112"/>
    <hyperlink ref="X1334" r:id="rId4440" location="!/plutoniannight/status/971919872790859776"/>
    <hyperlink ref="X1335" r:id="rId4441" location="!/xiuminous_326/status/971919874489372673"/>
    <hyperlink ref="X1336" r:id="rId4442" location="!/aghasejbx2/status/971919880533487626"/>
    <hyperlink ref="X1337" r:id="rId4443" location="!/kurtbardella/status/971914310967492608"/>
    <hyperlink ref="X1338" r:id="rId4444" location="!/joanne_fillion/status/971919886413737989"/>
    <hyperlink ref="X1339" r:id="rId4445" location="!/joanne_fillion/status/971919886413737989"/>
    <hyperlink ref="X1340" r:id="rId4446" location="!/ffleak__/status/971919903577006080"/>
    <hyperlink ref="X1341" r:id="rId4447" location="!/ifoundartsanin/status/971917271990927360"/>
    <hyperlink ref="X1342" r:id="rId4448" location="!/ifoundartsanin/status/971919895687520258"/>
    <hyperlink ref="X1343" r:id="rId4449" location="!/ifoundartsanin/status/971919913953742848"/>
    <hyperlink ref="X1344" r:id="rId4450" location="!/apatrickafr/status/971919677868789763"/>
    <hyperlink ref="X1345" r:id="rId4451" location="!/geoffrey_payne/status/971919916860190721"/>
    <hyperlink ref="X1346" r:id="rId4452" location="!/jembalabala/status/971919932396011521"/>
    <hyperlink ref="X1347" r:id="rId4453" location="!/cheepeva/status/971919943246606336"/>
    <hyperlink ref="X1348" r:id="rId4454" location="!/charlesposey20/status/971919947604594688"/>
    <hyperlink ref="X1349" r:id="rId4455" location="!/anna_silk/status/971831690753605632"/>
    <hyperlink ref="X1350" r:id="rId4456" location="!/alessia_bosch/status/971919950133817344"/>
    <hyperlink ref="X1351" r:id="rId4457" location="!/spectre680/status/971917308057833472"/>
    <hyperlink ref="X1352" r:id="rId4458" location="!/spectre680/status/971919950876168192"/>
    <hyperlink ref="X1353" r:id="rId4459" location="!/abates04/status/971919957389987841"/>
    <hyperlink ref="X1354" r:id="rId4460" location="!/luis_delia/status/971882765531705345"/>
    <hyperlink ref="X1355" r:id="rId4461" location="!/jmoracorrea/status/971919976193056768"/>
    <hyperlink ref="X1356" r:id="rId4462" location="!/jmoracorrea/status/971919976193056768"/>
    <hyperlink ref="X1357" r:id="rId4463" location="!/xcolleenjohnson/status/971919979691040768"/>
    <hyperlink ref="X1358" r:id="rId4464" location="!/malindamichell1/status/971919981108711424"/>
    <hyperlink ref="X1359" r:id="rId4465" location="!/malindamichell1/status/971919981108711424"/>
    <hyperlink ref="X1360" r:id="rId4466" location="!/malindamichell1/status/971919981108711424"/>
    <hyperlink ref="X1361" r:id="rId4467" location="!/malindamichell1/status/971919981108711424"/>
    <hyperlink ref="X1362" r:id="rId4468" location="!/malindamichell1/status/971919981108711424"/>
    <hyperlink ref="X1363" r:id="rId4469" location="!/malindamichell1/status/971919981108711424"/>
    <hyperlink ref="X1364" r:id="rId4470" location="!/malindamichell1/status/971919981108711424"/>
    <hyperlink ref="X1365" r:id="rId4471" location="!/malindamichell1/status/971919981108711424"/>
    <hyperlink ref="X1366" r:id="rId4472" location="!/malindamichell1/status/971919981108711424"/>
    <hyperlink ref="X1367" r:id="rId4473" location="!/malindamichell1/status/971919981108711424"/>
    <hyperlink ref="X1368" r:id="rId4474" location="!/_mina_one/status/971919991418204160"/>
    <hyperlink ref="X1369" r:id="rId4475" location="!/crastibi87/status/971919996254265344"/>
    <hyperlink ref="X1370" r:id="rId4476" location="!/rosenrod/status/971919996648648704"/>
    <hyperlink ref="X1371" r:id="rId4477" location="!/dotcomlandlords/status/971906650356334592"/>
    <hyperlink ref="X1372" r:id="rId4478" location="!/dotcomlandlords/status/971917806093479936"/>
    <hyperlink ref="X1373" r:id="rId4479" location="!/dotcomlandlords/status/971918042631323648"/>
    <hyperlink ref="X1374" r:id="rId4480" location="!/dotcomlandlords/status/971919997860593665"/>
    <hyperlink ref="X1375" r:id="rId4481" location="!/karatkyung/status/971920003166453760"/>
    <hyperlink ref="X1376" r:id="rId4482" location="!/4hwiyoung/status/971920005259407360"/>
    <hyperlink ref="X1377" r:id="rId4483" location="!/topsuenghyun/status/971920007910252544"/>
    <hyperlink ref="X1378" r:id="rId4484" location="!/asiaargento/status/971466906828976129"/>
    <hyperlink ref="X1379" r:id="rId4485" location="!/dwnews/status/971446130016886784"/>
    <hyperlink ref="X1380" r:id="rId4486" location="!/burning_wind/status/971920012142370816"/>
    <hyperlink ref="X1381" r:id="rId4487" location="!/ikkyupan/status/971920024570028032"/>
    <hyperlink ref="X1382" r:id="rId4488" location="!/abster420/status/971920028340596736"/>
    <hyperlink ref="X1383" r:id="rId4489" location="!/drum07line88/status/971920035051638785"/>
    <hyperlink ref="X1384" r:id="rId4490" location="!/lpillow17/status/971920041934340096"/>
    <hyperlink ref="X1385" r:id="rId4491" location="!/omg_roundabout/status/971920043331092480"/>
    <hyperlink ref="X1386" r:id="rId4492" location="!/sophiepirrera/status/971920049526263814"/>
    <hyperlink ref="X1387" r:id="rId4493" location="!/ehstrategies/status/971920065959428096"/>
    <hyperlink ref="X1388" r:id="rId4494" location="!/plng103/status/971920071160311808"/>
    <hyperlink ref="X1389" r:id="rId4495" location="!/aaigooo/status/971920078043140097"/>
    <hyperlink ref="X1390" r:id="rId4496" location="!/concerned606/status/971889808812408837"/>
    <hyperlink ref="X1391" r:id="rId4497" location="!/jessicadroeger/status/971920080979275776"/>
    <hyperlink ref="X1392" r:id="rId4498" location="!/bbabyjj/status/971920088419811328"/>
    <hyperlink ref="X1393" r:id="rId4499" location="!/marycatton/status/971920094648352768"/>
    <hyperlink ref="X1394" r:id="rId4500" location="!/tria_y_ambar/status/971893160740782081"/>
    <hyperlink ref="X1395" r:id="rId4501" location="!/cruva_/status/971920096225619968"/>
    <hyperlink ref="X1396" r:id="rId4502" location="!/handinglove_191/status/971920111928922112"/>
    <hyperlink ref="X1397" r:id="rId4503" location="!/comicdavemartin/status/971920115221651459"/>
    <hyperlink ref="X1398" r:id="rId4504" location="!/i9nice/status/971920120544047104"/>
    <hyperlink ref="X1399" r:id="rId4505" location="!/lovely_today/status/971920122255327232"/>
    <hyperlink ref="X1400" r:id="rId4506" location="!/creative_2017/status/969820315596488705"/>
    <hyperlink ref="X1401" r:id="rId4507" location="!/yonghada1219/status/971920122943176706"/>
    <hyperlink ref="X1402" r:id="rId4508" location="!/creative_2017/status/971788550608904192"/>
    <hyperlink ref="X1403" r:id="rId4509" location="!/yonghada1219/status/971920122943176706"/>
    <hyperlink ref="X1404" r:id="rId4510" location="!/oyat_y2oung/status/971920123211624448"/>
    <hyperlink ref="X1405" r:id="rId4511" location="!/itsrainingtwix/status/971918816199442434"/>
    <hyperlink ref="X1406" r:id="rId4512" location="!/thatoneaudgirl/status/971920124910370816"/>
    <hyperlink ref="X1407" r:id="rId4513" location="!/__yooooooong/status/971920129473748992"/>
    <hyperlink ref="X1408" r:id="rId4514" location="!/hollyddowling/status/971920135127797760"/>
    <hyperlink ref="X1409" r:id="rId4515" location="!/lethe_nn/status/971920145013645312"/>
    <hyperlink ref="X1410" r:id="rId4516" location="!/milomoire/status/971731069073526785"/>
    <hyperlink ref="X1411" r:id="rId4517" location="!/halldred/status/971920145252868096"/>
    <hyperlink ref="X1412" r:id="rId4518" location="!/nnanhater/status/971920149207904256"/>
    <hyperlink ref="X1413" r:id="rId4519" location="!/joe_hinder/status/971920149208068096"/>
    <hyperlink ref="X1414" r:id="rId4520" location="!/womenlink/status/971603251949793280"/>
    <hyperlink ref="X1415" r:id="rId4521" location="!/womenlink/status/971642613110484993"/>
    <hyperlink ref="X1416" r:id="rId4522" location="!/womenlink/status/971602233266618368"/>
    <hyperlink ref="X1417" r:id="rId4523" location="!/do_bi_do/status/971920118065250304"/>
    <hyperlink ref="X1418" r:id="rId4524" location="!/do_bi_do/status/971920153528090624"/>
    <hyperlink ref="X1419" r:id="rId4525" location="!/byunbayon/status/971920154287210497"/>
    <hyperlink ref="X1420" r:id="rId4526" location="!/intandebora2/status/971920158385094656"/>
    <hyperlink ref="X1421" r:id="rId4527" location="!/dentistheatherk/status/971791734509309952"/>
    <hyperlink ref="X1422" r:id="rId4528" location="!/jennla82/status/971920158561325056"/>
    <hyperlink ref="X1423" r:id="rId4529" location="!/ifistmidgetss/status/971920162239721472"/>
    <hyperlink ref="X1424" r:id="rId4530" location="!/joker_kingkarn/status/971920166186446848"/>
    <hyperlink ref="X1425" r:id="rId4531" location="!/dw_espanol/status/971920167902072832"/>
    <hyperlink ref="X1426" r:id="rId4532" location="!/verdejomar/status/971916713422999554"/>
    <hyperlink ref="X1427" r:id="rId4533" location="!/barb_arela/status/971920175967686661"/>
    <hyperlink ref="X1428" r:id="rId4534" location="!/carlossimancas/status/971757364595580928"/>
    <hyperlink ref="X1429" r:id="rId4535" location="!/jeameabea/status/971920179356565504"/>
    <hyperlink ref="X1430" r:id="rId4536" location="!/jeameabea/status/971920179356565504"/>
    <hyperlink ref="X1431" r:id="rId4537" location="!/nuffsaidny/status/971730310340767744"/>
    <hyperlink ref="X1432" r:id="rId4538" location="!/nuffsaidny/status/971747596405559296"/>
    <hyperlink ref="X1433" r:id="rId4539" location="!/mivcv97/status/971918209132744705"/>
    <hyperlink ref="X1434" r:id="rId4540" location="!/mivcv97/status/971920179671289856"/>
    <hyperlink ref="X1435" r:id="rId4541" location="!/janetgia/status/971920192153452544"/>
    <hyperlink ref="X1436" r:id="rId4542" location="!/babygirl8784/status/971920199019413504"/>
    <hyperlink ref="X1437" r:id="rId4543" location="!/noctulapress/status/971920199837470720"/>
    <hyperlink ref="X1438" r:id="rId4544" location="!/noctulapress/status/971920199837470720"/>
    <hyperlink ref="X1439" r:id="rId4545" location="!/noctulapress/status/971920199837470720"/>
    <hyperlink ref="X1440" r:id="rId4546" location="!/beyonxes/status/971920201548627968"/>
    <hyperlink ref="X1441" r:id="rId4547" location="!/rcychingu/status/971920202962059264"/>
    <hyperlink ref="X1442" r:id="rId4548" location="!/hcroh/status/971560436570013696"/>
    <hyperlink ref="X1443" r:id="rId4549" location="!/taeyeon472/status/971920204610416640"/>
    <hyperlink ref="X1444" r:id="rId4550" location="!/annabella313/status/971920207127203840"/>
    <hyperlink ref="X1445" r:id="rId4551" location="!/judywoods8/status/971920212420423681"/>
    <hyperlink ref="X1446" r:id="rId4552" location="!/judywoods8/status/971920212420423681"/>
    <hyperlink ref="X1447" r:id="rId4553" location="!/judywoods8/status/971920212420423681"/>
    <hyperlink ref="X1448" r:id="rId4554" location="!/judywoods8/status/971920212420423681"/>
    <hyperlink ref="X1449" r:id="rId4555" location="!/judywoods8/status/971920212420423681"/>
    <hyperlink ref="X1450" r:id="rId4556" location="!/judywoods8/status/971920212420423681"/>
    <hyperlink ref="X1451" r:id="rId4557" location="!/judywoods8/status/971920212420423681"/>
    <hyperlink ref="X1452" r:id="rId4558" location="!/judywoods8/status/971920212420423681"/>
    <hyperlink ref="X1453" r:id="rId4559" location="!/judywoods8/status/971920212420423681"/>
    <hyperlink ref="X1454" r:id="rId4560" location="!/judywoods8/status/971920212420423681"/>
    <hyperlink ref="X1455" r:id="rId4561" location="!/asian_reporter/status/971920223858233344"/>
    <hyperlink ref="X1456" r:id="rId4562" location="!/asian_reporter/status/971920223858233344"/>
    <hyperlink ref="X1457" r:id="rId4563" location="!/candid_apples/status/971920228992077826"/>
    <hyperlink ref="X1458" r:id="rId4564" location="!/uczosel121/status/971920230371934208"/>
    <hyperlink ref="X1459" r:id="rId4565" location="!/jackpolakoff/status/971916294894292992"/>
    <hyperlink ref="X1460" r:id="rId4566" location="!/monkey64184351/status/971920236713857024"/>
    <hyperlink ref="X1461" r:id="rId4567" location="!/albbcdefg/status/971920251918012416"/>
    <hyperlink ref="X1462" r:id="rId4568" location="!/_baekki/status/971920252677181440"/>
    <hyperlink ref="X1463" r:id="rId4569" location="!/copyright1011/status/971920252735930368"/>
    <hyperlink ref="X1464" r:id="rId4570" location="!/justjennyms/status/971920255986622464"/>
    <hyperlink ref="X1465" r:id="rId4571" location="!/themellowmelon/status/971920261376221184"/>
    <hyperlink ref="X1466" r:id="rId4572" location="!/myaftermach/status/971920261439135744"/>
    <hyperlink ref="X1467" r:id="rId4573" location="!/13kibber/status/971920263377014785"/>
    <hyperlink ref="X1468" r:id="rId4574" location="!/sw13924277/status/971920265968939009"/>
    <hyperlink ref="X1469" r:id="rId4575" location="!/miya_si2/status/971920267776700416"/>
    <hyperlink ref="X1470" r:id="rId4576" location="!/cheesepie23/status/971920270381461504"/>
    <hyperlink ref="X1471" r:id="rId4577" location="!/cheesepie23/status/971920270381461504"/>
    <hyperlink ref="X1472" r:id="rId4578" location="!/cheesepie23/status/971920270381461504"/>
    <hyperlink ref="X1473" r:id="rId4579" location="!/cheesepie23/status/971920270381461504"/>
    <hyperlink ref="X1474" r:id="rId4580" location="!/cheesepie23/status/971920270381461504"/>
    <hyperlink ref="X1475" r:id="rId4581" location="!/cheesepie23/status/971920270381461504"/>
    <hyperlink ref="X1476" r:id="rId4582" location="!/cheesepie23/status/971920270381461504"/>
    <hyperlink ref="X1477" r:id="rId4583" location="!/cheesepie23/status/971920270381461504"/>
    <hyperlink ref="X1478" r:id="rId4584" location="!/cheesepie23/status/971920270381461504"/>
    <hyperlink ref="X1479" r:id="rId4585" location="!/cheesepie23/status/971920270381461504"/>
    <hyperlink ref="X1480" r:id="rId4586" location="!/spencebrandon3/status/971920270792515586"/>
    <hyperlink ref="X1481" r:id="rId4587" location="!/kamallotfi1/status/971709001628045317"/>
    <hyperlink ref="X1482" r:id="rId4588" location="!/sb__says/status/971920276983304192"/>
    <hyperlink ref="X1483" r:id="rId4589" location="!/jessikasabat/status/971920285694906368"/>
    <hyperlink ref="X1484" r:id="rId4590" location="!/a_omelet/status/971920308771766272"/>
    <hyperlink ref="X1485" r:id="rId4591" location="!/micookahjim/status/971811676306550784"/>
    <hyperlink ref="X1486" r:id="rId4592" location="!/dcegoqrlhklk4p4/status/971920315856146432"/>
    <hyperlink ref="X1487" r:id="rId4593" location="!/dcegoqrlhklk4p4/status/971920315856146432"/>
    <hyperlink ref="X1488" r:id="rId4594" location="!/pennywhoreder/status/971920328300552192"/>
    <hyperlink ref="X1489" r:id="rId4595" location="!/texasperez82/status/971920331001778177"/>
    <hyperlink ref="X1490" r:id="rId4596" location="!/texasperez82/status/971920331001778177"/>
    <hyperlink ref="X1491" r:id="rId4597" location="!/texasperez82/status/971920331001778177"/>
    <hyperlink ref="X1492" r:id="rId4598" location="!/texasperez82/status/971920331001778177"/>
    <hyperlink ref="X1493" r:id="rId4599" location="!/texasperez82/status/971920331001778177"/>
    <hyperlink ref="X1494" r:id="rId4600" location="!/texasperez82/status/971920331001778177"/>
    <hyperlink ref="X1495" r:id="rId4601" location="!/texasperez82/status/971920331001778177"/>
    <hyperlink ref="X1496" r:id="rId4602" location="!/texasperez82/status/971920331001778177"/>
    <hyperlink ref="X1497" r:id="rId4603" location="!/texasperez82/status/971920331001778177"/>
    <hyperlink ref="X1498" r:id="rId4604" location="!/texasperez82/status/971920331001778177"/>
    <hyperlink ref="X1499" r:id="rId4605" location="!/__bluesuede/status/971920357329223682"/>
    <hyperlink ref="X1500" r:id="rId4606" location="!/alma_park/status/971766020275916801"/>
    <hyperlink ref="X1501" r:id="rId4607" location="!/trinidadluquem1/status/971920365885718530"/>
    <hyperlink ref="X1502" r:id="rId4608" location="!/rparisee/status/971920366082973696"/>
    <hyperlink ref="X1503" r:id="rId4609" location="!/bee_khj/status/971920374983098370"/>
    <hyperlink ref="X1504" r:id="rId4610" location="!/claudiner66/status/971920381429755904"/>
    <hyperlink ref="X1505" r:id="rId4611" location="!/claudiner66/status/971920381429755904"/>
    <hyperlink ref="X1506" r:id="rId4612" location="!/claudiner66/status/971920381429755904"/>
    <hyperlink ref="X1507" r:id="rId4613" location="!/claudiner66/status/971920381429755904"/>
    <hyperlink ref="X1508" r:id="rId4614" location="!/claudiner66/status/971920381429755904"/>
    <hyperlink ref="X1509" r:id="rId4615" location="!/claudiner66/status/971920381429755904"/>
    <hyperlink ref="X1510" r:id="rId4616" location="!/claudiner66/status/971920381429755904"/>
    <hyperlink ref="X1511" r:id="rId4617" location="!/claudiner66/status/971920381429755904"/>
    <hyperlink ref="X1512" r:id="rId4618" location="!/claudiner66/status/971920381429755904"/>
    <hyperlink ref="X1513" r:id="rId4619" location="!/claudiner66/status/971920381429755904"/>
    <hyperlink ref="X1514" r:id="rId4620" location="!/skbrum/status/971920383833092096"/>
    <hyperlink ref="X1515" r:id="rId4621" location="!/letrec/status/971920389394673664"/>
    <hyperlink ref="X1516" r:id="rId4622" location="!/arina_rina_rin/status/971920391059853312"/>
    <hyperlink ref="X1517" r:id="rId4623" location="!/pocodavis2/status/971920396927819776"/>
    <hyperlink ref="X1518" r:id="rId4624" location="!/deladem/status/971920400077807616"/>
    <hyperlink ref="X1519" r:id="rId4625" location="!/ebookebara/status/971908402807914496"/>
    <hyperlink ref="X1520" r:id="rId4626" location="!/baeyongjoo/status/971920402560593920"/>
    <hyperlink ref="X1521" r:id="rId4627" location="!/baeyongjoo/status/971920402560593920"/>
    <hyperlink ref="X1522" r:id="rId4628" location="!/lpbabyfishhh/status/971920408562708480"/>
    <hyperlink ref="X1523" r:id="rId4629" location="!/kanuta_25/status/971920408621367296"/>
    <hyperlink ref="X1524" r:id="rId4630" location="!/judyazrak/status/971920410299203584"/>
    <hyperlink ref="X1525" r:id="rId4631" location="!/mmildxx_/status/971920423079239680"/>
    <hyperlink ref="X1526" r:id="rId4632" location="!/ancientminds111/status/971920435607719938"/>
    <hyperlink ref="X1527" r:id="rId4633" location="!/hillaryclinton/status/971790554861395968"/>
    <hyperlink ref="X1528" r:id="rId4634" location="!/matthewcogdeill/status/971892367929298944"/>
    <hyperlink ref="X1529" r:id="rId4635" location="!/ancientminds111/status/971920435607719938"/>
    <hyperlink ref="X1530" r:id="rId4636" location="!/hillaryclinton/status/971790554861395968"/>
    <hyperlink ref="X1531" r:id="rId4637" location="!/matthewcogdeill/status/971892367929298944"/>
    <hyperlink ref="X1532" r:id="rId4638" location="!/ancientminds111/status/971920435607719938"/>
    <hyperlink ref="X1533" r:id="rId4639" location="!/hillaryclinton/status/971790554861395968"/>
    <hyperlink ref="X1534" r:id="rId4640" location="!/matthewcogdeill/status/971892367929298944"/>
    <hyperlink ref="X1535" r:id="rId4641" location="!/ancientminds111/status/971920435607719938"/>
    <hyperlink ref="X1536" r:id="rId4642" location="!/hillaryclinton/status/971790554861395968"/>
    <hyperlink ref="X1537" r:id="rId4643" location="!/matthewcogdeill/status/971892367929298944"/>
    <hyperlink ref="X1538" r:id="rId4644" location="!/ancientminds111/status/971920435607719938"/>
    <hyperlink ref="X1539" r:id="rId4645" location="!/hillaryclinton/status/971790554861395968"/>
    <hyperlink ref="X1540" r:id="rId4646" location="!/matthewcogdeill/status/971892367929298944"/>
    <hyperlink ref="X1541" r:id="rId4647" location="!/ancientminds111/status/971920435607719938"/>
    <hyperlink ref="X1542" r:id="rId4648" location="!/hillaryclinton/status/971790554861395968"/>
    <hyperlink ref="X1543" r:id="rId4649" location="!/matthewcogdeill/status/971892367929298944"/>
    <hyperlink ref="X1544" r:id="rId4650" location="!/ancientminds111/status/971920435607719938"/>
    <hyperlink ref="X1545" r:id="rId4651" location="!/ancientminds111/status/971920435607719938"/>
    <hyperlink ref="X1546" r:id="rId4652" location="!/ancientminds111/status/971920435607719938"/>
    <hyperlink ref="X1547" r:id="rId4653" location="!/ancientminds111/status/971920435607719938"/>
    <hyperlink ref="X1548" r:id="rId4654" location="!/ancientminds111/status/971920435607719938"/>
    <hyperlink ref="X1549" r:id="rId4655" location="!/ancientminds111/status/971920435607719938"/>
    <hyperlink ref="X1550" r:id="rId4656" location="!/ancientminds111/status/971920435607719938"/>
    <hyperlink ref="X1551" r:id="rId4657" location="!/ancientminds111/status/971920435607719938"/>
    <hyperlink ref="X1552" r:id="rId4658" location="!/ancientminds111/status/971920435607719938"/>
    <hyperlink ref="X1553" r:id="rId4659" location="!/ancientminds111/status/971920435607719938"/>
    <hyperlink ref="X1554" r:id="rId4660" location="!/ancientminds111/status/971920435607719938"/>
    <hyperlink ref="X1555" r:id="rId4661" location="!/ancientminds111/status/971920435607719938"/>
    <hyperlink ref="X1556" r:id="rId4662" location="!/darlingkyum/status/971920444902096896"/>
    <hyperlink ref="X1557" r:id="rId4663" location="!/dw_espanol/status/971920167902072832"/>
    <hyperlink ref="X1558" r:id="rId4664" location="!/sashantia1/status/971920449608220672"/>
    <hyperlink ref="X1559" r:id="rId4665" location="!/norasagastume/status/971920454368800768"/>
    <hyperlink ref="X1560" r:id="rId4666" location="!/kluenxpcy/status/971920463990472709"/>
    <hyperlink ref="X1561" r:id="rId4667" location="!/blavity/status/971788940972843008"/>
    <hyperlink ref="X1562" r:id="rId4668" location="!/frizzybeth/status/971920465617973249"/>
    <hyperlink ref="X1563" r:id="rId4669" location="!/daniel_beza/status/971920475113869312"/>
    <hyperlink ref="X1564" r:id="rId4670" location="!/ad_aidoo/status/971920478456573952"/>
    <hyperlink ref="X1565" r:id="rId4671" location="!/latinajuanita/status/971920482579644416"/>
    <hyperlink ref="X1566" r:id="rId4672" location="!/medithroll/status/971920487914799104"/>
    <hyperlink ref="X1567" r:id="rId4673" location="!/hi_dcc/status/971920490267779072"/>
    <hyperlink ref="X1568" r:id="rId4674" location="!/snsdtaeny1/status/971899156745850880"/>
    <hyperlink ref="X1569" r:id="rId4675" location="!/mysones__/status/971920496945082368"/>
    <hyperlink ref="X1570" r:id="rId4676" location="!/netizenbuzz/status/971904561878200321"/>
    <hyperlink ref="X1571" r:id="rId4677" location="!/netizenbuzz/status/971829815664766977"/>
    <hyperlink ref="X1572" r:id="rId4678" location="!/protegosehun/status/971920501567234048"/>
    <hyperlink ref="X1573" r:id="rId4679" location="!/triadcolorworks/status/971920505883316229"/>
    <hyperlink ref="X1574" r:id="rId4680" location="!/triadcolorworks/status/971920505883316229"/>
    <hyperlink ref="X1575" r:id="rId4681" location="!/vemedigital/status/971920511763648514"/>
    <hyperlink ref="X1576" r:id="rId4682" location="!/ggstar71/status/971920512778756097"/>
    <hyperlink ref="X1577" r:id="rId4683" location="!/ggstar71/status/971920512778756097"/>
    <hyperlink ref="X1578" r:id="rId4684" location="!/ggstar71/status/971920512778756097"/>
    <hyperlink ref="X1579" r:id="rId4685" location="!/ggstar71/status/971920512778756097"/>
    <hyperlink ref="X1580" r:id="rId4686" location="!/ggstar71/status/971920512778756097"/>
    <hyperlink ref="X1581" r:id="rId4687" location="!/ggstar71/status/971920512778756097"/>
    <hyperlink ref="X1582" r:id="rId4688" location="!/ggstar71/status/971920512778756097"/>
    <hyperlink ref="X1583" r:id="rId4689" location="!/ggstar71/status/971920512778756097"/>
    <hyperlink ref="X1584" r:id="rId4690" location="!/ggstar71/status/971920512778756097"/>
    <hyperlink ref="X1585" r:id="rId4691" location="!/ggstar71/status/971920512778756097"/>
    <hyperlink ref="X1586" r:id="rId4692" location="!/hibanaderh/status/971920513265147904"/>
    <hyperlink ref="X1587" r:id="rId4693" location="!/rtthaitrendnew/status/971920513642594304"/>
    <hyperlink ref="X1588" r:id="rId4694" location="!/llaws2/status/971918767893762049"/>
    <hyperlink ref="X1589" r:id="rId4695" location="!/llaws2/status/971920520030621698"/>
    <hyperlink ref="X1590" r:id="rId4696" location="!/majordeplorable/status/971920526112362496"/>
    <hyperlink ref="X1591" r:id="rId4697" location="!/veniceforhrc/status/971920533125136384"/>
    <hyperlink ref="X1592" r:id="rId4698" location="!/veniceforhrc/status/971920533125136384"/>
    <hyperlink ref="X1593" r:id="rId4699" location="!/veniceforhrc/status/971920533125136384"/>
    <hyperlink ref="X1594" r:id="rId4700" location="!/veniceforhrc/status/971920533125136384"/>
    <hyperlink ref="X1595" r:id="rId4701" location="!/veniceforhrc/status/971920533125136384"/>
    <hyperlink ref="X1596" r:id="rId4702" location="!/veniceforhrc/status/971920533125136384"/>
    <hyperlink ref="X1597" r:id="rId4703" location="!/veniceforhrc/status/971920533125136384"/>
    <hyperlink ref="X1598" r:id="rId4704" location="!/veniceforhrc/status/971920533125136384"/>
    <hyperlink ref="X1599" r:id="rId4705" location="!/veniceforhrc/status/971920533125136384"/>
    <hyperlink ref="X1600" r:id="rId4706" location="!/veniceforhrc/status/971920533125136384"/>
    <hyperlink ref="X1601" r:id="rId4707" location="!/sadie2916gmail1/status/971920537294397441"/>
    <hyperlink ref="X1602" r:id="rId4708" location="!/sadie2916gmail1/status/971920537294397441"/>
    <hyperlink ref="X1603" r:id="rId4709" location="!/kaimariewalker/status/971920538527346689"/>
    <hyperlink ref="X1604" r:id="rId4710" location="!/loic_french/status/971920551739568128"/>
    <hyperlink ref="X1605" r:id="rId4711" location="!/loic_french/status/971920551739568128"/>
    <hyperlink ref="X1606" r:id="rId4712" location="!/macleans/status/971467852233371648"/>
    <hyperlink ref="X1607" r:id="rId4713" location="!/aimebeee/status/971920553685680128"/>
    <hyperlink ref="X1608" r:id="rId4714" location="!/aimebeee/status/971920553685680128"/>
    <hyperlink ref="X1609" r:id="rId4715" location="!/teasunwoo/status/971920554302279680"/>
    <hyperlink ref="X1610" r:id="rId4716" location="!/shazzz1967/status/971920564108447745"/>
    <hyperlink ref="X1611" r:id="rId4717" location="!/no_2_pc/status/971920566281211906"/>
    <hyperlink ref="X1612" r:id="rId4718" location="!/jo_gauvin/status/971920566419673088"/>
    <hyperlink ref="X1613" r:id="rId4719" location="!/bluemarinep/status/971920568055316480"/>
    <hyperlink ref="X1614" r:id="rId4720" location="!/gracesitorus/status/971920571087933440"/>
    <hyperlink ref="X1615" r:id="rId4721" location="!/dongoyo29/status/971920574497873921"/>
    <hyperlink ref="X1616" r:id="rId4722" location="!/sunbaelee/status/971684099868913665"/>
    <hyperlink ref="X1617" r:id="rId4723" location="!/moo_patrick_lov/status/971920580764098560"/>
    <hyperlink ref="X1618" r:id="rId4724" location="!/chloetarise/status/971920588095852553"/>
    <hyperlink ref="X1619" r:id="rId4725" location="!/thunder_struck/status/971920590683611137"/>
    <hyperlink ref="X1620" r:id="rId4726" location="!/thunder_struck/status/971920590683611137"/>
    <hyperlink ref="X1621" r:id="rId4727" location="!/naga_cba/status/971768413264605184"/>
    <hyperlink ref="X1622" r:id="rId4728" location="!/gggggg9_lvlz/status/971920582219513856"/>
    <hyperlink ref="X1623" r:id="rId4729" location="!/arang__u3u/status/971725078793613314"/>
    <hyperlink ref="X1624" r:id="rId4730" location="!/gggggg9_lvlz/status/971920591241359360"/>
    <hyperlink ref="X1625" r:id="rId4731" location="!/thewrap/status/971807825696407552"/>
    <hyperlink ref="X1626" r:id="rId4732" location="!/impact24pr/status/971920599051153409"/>
    <hyperlink ref="X1627" r:id="rId4733" location="!/impact24pr/status/971920599051153409"/>
    <hyperlink ref="X1628" r:id="rId4734" location="!/imagefeeder/status/971920602784088064"/>
    <hyperlink ref="X1629" r:id="rId4735" location="!/imagefeeder/status/971920602784088064"/>
    <hyperlink ref="X1630" r:id="rId4736" location="!/imagefeeder/status/971920602784088064"/>
    <hyperlink ref="X1631" r:id="rId4737" location="!/imagefeeder/status/971920602784088064"/>
    <hyperlink ref="X1632" r:id="rId4738" location="!/imagefeeder/status/971920602784088064"/>
    <hyperlink ref="X1633" r:id="rId4739" location="!/imagefeeder/status/971920602784088064"/>
    <hyperlink ref="X1634" r:id="rId4740" location="!/imagefeeder/status/971920602784088064"/>
    <hyperlink ref="X1635" r:id="rId4741" location="!/imagefeeder/status/971920602784088064"/>
    <hyperlink ref="X1636" r:id="rId4742" location="!/imagefeeder/status/971920602784088064"/>
    <hyperlink ref="X1637" r:id="rId4743" location="!/imagefeeder/status/971920602784088064"/>
    <hyperlink ref="X1638" r:id="rId4744" location="!/leaninorg/status/971821972475621376"/>
    <hyperlink ref="X1639" r:id="rId4745" location="!/rachelm_dnb/status/971920605934227456"/>
    <hyperlink ref="X1640" r:id="rId4746" location="!/6inger_ade/status/971920606034673664"/>
    <hyperlink ref="X1641" r:id="rId4747" location="!/aiabastas/status/971920626180153345"/>
    <hyperlink ref="X1642" r:id="rId4748" location="!/raphael_liogier/status/961708841053446144"/>
    <hyperlink ref="X1643" r:id="rId4749" location="!/nexmail/status/971920635239612416"/>
    <hyperlink ref="X1644" r:id="rId4750" location="!/nexmail/status/971920635239612416"/>
    <hyperlink ref="X1645" r:id="rId4751" location="!/marcus373/status/971920647180947456"/>
    <hyperlink ref="X1646" r:id="rId4752" location="!/empowermamisan/status/971920652654424064"/>
    <hyperlink ref="X1647" r:id="rId4753" location="!/gopalsharma201/status/971920656936783872"/>
    <hyperlink ref="X1648" r:id="rId4754" location="!/cheezwitham/status/971920659717742592"/>
    <hyperlink ref="X1649" r:id="rId4755" location="!/stephh_az/status/971920667745566721"/>
    <hyperlink ref="X1650" r:id="rId4756" location="!/kaygirl8lawana/status/971920668634775552"/>
    <hyperlink ref="X1651" r:id="rId4757" location="!/kaygirl8lawana/status/971920668634775552"/>
    <hyperlink ref="X1652" r:id="rId4758" location="!/kaygirl8lawana/status/971920668634775552"/>
    <hyperlink ref="X1653" r:id="rId4759" location="!/kaygirl8lawana/status/971920668634775552"/>
    <hyperlink ref="X1654" r:id="rId4760" location="!/kaygirl8lawana/status/971920668634775552"/>
    <hyperlink ref="X1655" r:id="rId4761" location="!/kaygirl8lawana/status/971920668634775552"/>
    <hyperlink ref="X1656" r:id="rId4762" location="!/kaygirl8lawana/status/971920668634775552"/>
    <hyperlink ref="X1657" r:id="rId4763" location="!/kaygirl8lawana/status/971920668634775552"/>
    <hyperlink ref="X1658" r:id="rId4764" location="!/kaygirl8lawana/status/971920668634775552"/>
    <hyperlink ref="X1659" r:id="rId4765" location="!/kaygirl8lawana/status/971920668634775552"/>
    <hyperlink ref="X1660" r:id="rId4766" location="!/monchingonzalez/status/971920670258089985"/>
    <hyperlink ref="X1661" r:id="rId4767" location="!/milky_addict/status/971920670593490944"/>
    <hyperlink ref="X1662" r:id="rId4768" location="!/robinball1961/status/971920676327129088"/>
    <hyperlink ref="X1663" r:id="rId4769" location="!/matthewcogdeill/status/971861637165649921"/>
    <hyperlink ref="X1664" r:id="rId4770" location="!/alwaystrumporg/status/971919473832792064"/>
    <hyperlink ref="X1665" r:id="rId4771" location="!/matthewcogdeill/status/971894921601875968"/>
    <hyperlink ref="X1666" r:id="rId4772" location="!/alwaystrumporg/status/971920000213831687"/>
    <hyperlink ref="X1667" r:id="rId4773" location="!/alwaystrumporg/status/971920160067129344"/>
    <hyperlink ref="X1668" r:id="rId4774" location="!/alwaystrumporg/status/971920214307823616"/>
    <hyperlink ref="X1669" r:id="rId4775" location="!/matthewcogdeill/status/971861637165649921"/>
    <hyperlink ref="X1670" r:id="rId4776" location="!/matthewcogdeill/status/971868264426024961"/>
    <hyperlink ref="X1671" r:id="rId4777" location="!/alwaystrumporg/status/971919473832792064"/>
    <hyperlink ref="X1672" r:id="rId4778" location="!/alwaystrumporg/status/971920214307823616"/>
    <hyperlink ref="X1673" r:id="rId4779" location="!/matthewcogdeill/status/971868264426024961"/>
    <hyperlink ref="X1674" r:id="rId4780" location="!/alwaystrumporg/status/971920214307823616"/>
    <hyperlink ref="X1675" r:id="rId4781" location="!/matthewcogdeill/status/971868264426024961"/>
    <hyperlink ref="X1676" r:id="rId4782" location="!/alwaystrumporg/status/971920214307823616"/>
    <hyperlink ref="X1677" r:id="rId4783" location="!/matthewcogdeill/status/971868264426024961"/>
    <hyperlink ref="X1678" r:id="rId4784" location="!/alwaystrumporg/status/971920214307823616"/>
    <hyperlink ref="X1679" r:id="rId4785" location="!/matthewcogdeill/status/971868264426024961"/>
    <hyperlink ref="X1680" r:id="rId4786" location="!/alwaystrumporg/status/971920214307823616"/>
    <hyperlink ref="X1681" r:id="rId4787" location="!/matthewcogdeill/status/971868264426024961"/>
    <hyperlink ref="X1682" r:id="rId4788" location="!/alwaystrumporg/status/971920214307823616"/>
    <hyperlink ref="X1683" r:id="rId4789" location="!/matthewcogdeill/status/971870502728892417"/>
    <hyperlink ref="X1684" r:id="rId4790" location="!/matthewcogdeill/status/971868264426024961"/>
    <hyperlink ref="X1685" r:id="rId4791" location="!/matthewcogdeill/status/971916445545361409"/>
    <hyperlink ref="X1686" r:id="rId4792" location="!/alwaystrumporg/status/971918110658846721"/>
    <hyperlink ref="X1687" r:id="rId4793" location="!/alwaystrumporg/status/971920214307823616"/>
    <hyperlink ref="X1688" r:id="rId4794" location="!/matthewcogdeill/status/971868264426024961"/>
    <hyperlink ref="X1689" r:id="rId4795" location="!/matthewcogdeill/status/971863629967609856"/>
    <hyperlink ref="X1690" r:id="rId4796" location="!/alwaystrumporg/status/971920214307823616"/>
    <hyperlink ref="X1691" r:id="rId4797" location="!/alwaystrumporg/status/971920685483352064"/>
    <hyperlink ref="X1692" r:id="rId4798" location="!/alwaystrumporg/status/971918110658846721"/>
    <hyperlink ref="X1693" r:id="rId4799" location="!/alwaystrumporg/status/971918135073927173"/>
    <hyperlink ref="X1694" r:id="rId4800" location="!/alwaystrumporg/status/971918183572656128"/>
    <hyperlink ref="X1695" r:id="rId4801" location="!/alwaystrumporg/status/971918427576299525"/>
    <hyperlink ref="X1696" r:id="rId4802" location="!/alwaystrumporg/status/971918593179955200"/>
    <hyperlink ref="X1697" r:id="rId4803" location="!/alwaystrumporg/status/971919054574415874"/>
    <hyperlink ref="X1698" r:id="rId4804" location="!/alwaystrumporg/status/971919133381193728"/>
    <hyperlink ref="X1699" r:id="rId4805" location="!/alwaystrumporg/status/971919249689268224"/>
    <hyperlink ref="X1700" r:id="rId4806" location="!/alwaystrumporg/status/971919321512513542"/>
    <hyperlink ref="X1701" r:id="rId4807" location="!/alwaystrumporg/status/971919321512513542"/>
    <hyperlink ref="X1702" r:id="rId4808" location="!/alwaystrumporg/status/971919396783476736"/>
    <hyperlink ref="X1703" r:id="rId4809" location="!/alwaystrumporg/status/971919396783476736"/>
    <hyperlink ref="X1704" r:id="rId4810" location="!/alwaystrumporg/status/971919473832792064"/>
    <hyperlink ref="X1705" r:id="rId4811" location="!/alwaystrumporg/status/971920000213831687"/>
    <hyperlink ref="X1706" r:id="rId4812" location="!/alwaystrumporg/status/971920000213831687"/>
    <hyperlink ref="X1707" r:id="rId4813" location="!/alwaystrumporg/status/971920160067129344"/>
    <hyperlink ref="X1708" r:id="rId4814" location="!/alwaystrumporg/status/971920160067129344"/>
    <hyperlink ref="X1709" r:id="rId4815" location="!/alwaystrumporg/status/971920160067129344"/>
    <hyperlink ref="X1710" r:id="rId4816" location="!/alwaystrumporg/status/971920160067129344"/>
    <hyperlink ref="X1711" r:id="rId4817" location="!/alwaystrumporg/status/971920160067129344"/>
    <hyperlink ref="X1712" r:id="rId4818" location="!/alwaystrumporg/status/971920160067129344"/>
    <hyperlink ref="X1713" r:id="rId4819" location="!/alwaystrumporg/status/971920160067129344"/>
    <hyperlink ref="X1714" r:id="rId4820" location="!/alwaystrumporg/status/971920160067129344"/>
    <hyperlink ref="X1715" r:id="rId4821" location="!/alwaystrumporg/status/971920160067129344"/>
    <hyperlink ref="X1716" r:id="rId4822" location="!/alwaystrumporg/status/971920214307823616"/>
    <hyperlink ref="X1717" r:id="rId4823" location="!/alwaystrumporg/status/971920239205249025"/>
    <hyperlink ref="X1718" r:id="rId4824" location="!/alwaystrumporg/status/971920685483352064"/>
    <hyperlink ref="X1719" r:id="rId4825" location="!/susan_watt/status/971916429481005057"/>
    <hyperlink ref="X1720" r:id="rId4826" location="!/maritcollective/status/971916643839307776"/>
    <hyperlink ref="X1721" r:id="rId4827" location="!/amaris_g/status/971920688532656128"/>
    <hyperlink ref="X1722" r:id="rId4828" location="!/amaris_g/status/971920688532656128"/>
    <hyperlink ref="X1723" r:id="rId4829" location="!/demxnblxxd_/status/971920690893946880"/>
    <hyperlink ref="X1724" r:id="rId4830" location="!/nyang_smash/status/971920697554493440"/>
    <hyperlink ref="X1725" r:id="rId4831" location="!/raisabanfield/status/971719472351498241"/>
    <hyperlink ref="X1726" r:id="rId4832" location="!/djriveraros/status/971919675192954880"/>
    <hyperlink ref="X1727" r:id="rId4833" location="!/djriveraros/status/971920699131617281"/>
    <hyperlink ref="X1728" r:id="rId4834" location="!/alorshe/status/971920710661820421"/>
    <hyperlink ref="X1729" r:id="rId4835" location="!/_170505/status/971920711370514432"/>
    <hyperlink ref="X1730" r:id="rId4836" location="!/ohenryhernandez/status/971918317400219648"/>
    <hyperlink ref="X1731" r:id="rId4837" location="!/ohenryhernandez/status/971918733856858112"/>
    <hyperlink ref="X1732" r:id="rId4838" location="!/ohenryhernandez/status/971920715757715456"/>
    <hyperlink ref="X1733" r:id="rId4839" location="!/nz_voter/status/971920719159345152"/>
    <hyperlink ref="X1734" r:id="rId4840" location="!/myoamusic/status/971920719268458496"/>
    <hyperlink ref="X1735" r:id="rId4841" location="!/douglasjekan/status/971823283917254658"/>
    <hyperlink ref="X1736" r:id="rId4842" location="!/myoamusic/status/971920719268458496"/>
    <hyperlink ref="X1737" r:id="rId4843" location="!/douglasjekan/status/971823283917254658"/>
    <hyperlink ref="X1738" r:id="rId4844" location="!/myoamusic/status/971920719268458496"/>
    <hyperlink ref="X1739" r:id="rId4845" location="!/myoamusic/status/971920719268458496"/>
    <hyperlink ref="X1740" r:id="rId4846" location="!/bereftylefty/status/971920735286407168"/>
    <hyperlink ref="X1741" r:id="rId4847" location="!/shannjeyare/status/971920737656233985"/>
    <hyperlink ref="X1742" r:id="rId4848" location="!/_psilocybin/status/971920739744935936"/>
    <hyperlink ref="X1743" r:id="rId4849" location="!/muumi_tweets/status/971920740642705409"/>
    <hyperlink ref="X1744" r:id="rId4850" location="!/chrisoldcorn/status/971920747353559040"/>
    <hyperlink ref="X1745" r:id="rId4851" location="!/kimbabgulung/status/971920752176857088"/>
    <hyperlink ref="X1746" r:id="rId4852" location="!/siriweberfeeney/status/971920759500169216"/>
    <hyperlink ref="X1747" r:id="rId4853" location="!/tommybrownell/status/971920764898291713"/>
    <hyperlink ref="X1748" r:id="rId4854" location="!/hoyasmile17/status/971920770585808901"/>
    <hyperlink ref="X1749" r:id="rId4855" location="!/pib2010/status/971920771248373760"/>
    <hyperlink ref="X1750" r:id="rId4856" location="!/ynd_jnd/status/971920779221778432"/>
    <hyperlink ref="X1751" r:id="rId4857" location="!/babyprang/status/971920782484897792"/>
    <hyperlink ref="X1752" r:id="rId4858" location="!/ssunhoney/status/971920786897256448"/>
    <hyperlink ref="X1753" r:id="rId4859" location="!/mrcolinboyd/status/971920788487057408"/>
    <hyperlink ref="X1754" r:id="rId4860" location="!/mrcolinboyd/status/971920788487057408"/>
    <hyperlink ref="X1755" r:id="rId4861" location="!/skyrider4538/status/971708651416072194"/>
    <hyperlink ref="X1756" r:id="rId4862" location="!/skyrider4538/status/971854350288027650"/>
    <hyperlink ref="X1757" r:id="rId4863" location="!/dboaz75/status/971920788587606016"/>
    <hyperlink ref="X1758" r:id="rId4864" location="!/sweetvils/status/971917907356766208"/>
    <hyperlink ref="X1759" r:id="rId4865" location="!/naicamps/status/971920795084775424"/>
    <hyperlink ref="X1760" r:id="rId4866" location="!/lf_orgmx/status/971920795701100544"/>
    <hyperlink ref="X1761" r:id="rId4867" location="!/69nakakikomi/status/971697605179711489"/>
    <hyperlink ref="X1762" r:id="rId4868" location="!/kinokuniyanet/status/971920798276501504"/>
    <hyperlink ref="X1763" r:id="rId4869" location="!/kinokuniyanet/status/971920798276501504"/>
    <hyperlink ref="X1764" r:id="rId4870" location="!/spritusinvictus/status/971920800944181248"/>
    <hyperlink ref="X1765" r:id="rId4871" location="!/spritusinvictus/status/971920800944181248"/>
    <hyperlink ref="X1766" r:id="rId4872" location="!/anti_natal_/status/971919651251867649"/>
    <hyperlink ref="X1767" r:id="rId4873" location="!/anti_natal_/status/971920806979756032"/>
    <hyperlink ref="X1768" r:id="rId4874" location="!/mybelovedmtg7/status/971920812281282560"/>
    <hyperlink ref="X1769" r:id="rId4875" location="!/micky_inin/status/971920822863503360"/>
    <hyperlink ref="X1770" r:id="rId4876" location="!/geniiiiiiie_/status/971910944510136320"/>
    <hyperlink ref="X1771" r:id="rId4877" location="!/burningdyo/status/971920828978708480"/>
    <hyperlink ref="X1772" r:id="rId4878" location="!/kyung_meoww/status/971920832539734017"/>
    <hyperlink ref="X1773" r:id="rId4879" location="!/cpjesper/status/971311599372861440"/>
    <hyperlink ref="X1774" r:id="rId4880" location="!/sherryspinero1/status/971920836708970496"/>
    <hyperlink ref="X1775" r:id="rId4881" location="!/alluring_mirage/status/971920844376199168"/>
    <hyperlink ref="X1776" r:id="rId4882" location="!/finishedly/status/971920846234292224"/>
    <hyperlink ref="X1777" r:id="rId4883" location="!/kaiismylover/status/971920852366209024"/>
    <hyperlink ref="X1778" r:id="rId4884" location="!/therealrealtred/status/971783794465292289"/>
    <hyperlink ref="X1779" r:id="rId4885" location="!/therealrealtred/status/971920853167259648"/>
    <hyperlink ref="X1780" r:id="rId4886" location="!/zenicablog2010/status/971920864676597760"/>
    <hyperlink ref="X1781" r:id="rId4887" location="!/ifavshindong/status/971920866006175744"/>
    <hyperlink ref="X1782" r:id="rId4888" location="!/3h_3ight/status/971920869290164224"/>
    <hyperlink ref="X1783" r:id="rId4889" location="!/lessocios/status/971920877397913601"/>
    <hyperlink ref="X1784" r:id="rId4890" location="!/deluxerod/status/971920878375022592"/>
    <hyperlink ref="X1785" r:id="rId4891" location="!/tobeq9/status/971920879943741443"/>
    <hyperlink ref="X1786" r:id="rId4892" location="!/mi_chii_/status/971912664149409793"/>
    <hyperlink ref="X1787" r:id="rId4893" location="!/eagle_anchovy/status/971920884347805696"/>
    <hyperlink ref="X1788" r:id="rId4894" location="!/vip_bjmay/status/971920891385757696"/>
    <hyperlink ref="X1789" r:id="rId4895" location="!/nuchrtv/status/971920902567768064"/>
    <hyperlink ref="X1790" r:id="rId4896" location="!/quidam_e_s/status/971482711742443520"/>
    <hyperlink ref="X1791" r:id="rId4897" location="!/moche_et_triste/status/971920926915923969"/>
    <hyperlink ref="X1792" r:id="rId4898" location="!/pressbuddy/status/971920941935575040"/>
    <hyperlink ref="X1793" r:id="rId4899" location="!/nunnut0325/status/971920951683072000"/>
    <hyperlink ref="X1794" r:id="rId4900" location="!/demifugue/status/971920966732300288"/>
    <hyperlink ref="X1795" r:id="rId4901" location="!/demifugue/status/971920966732300288"/>
    <hyperlink ref="X1796" r:id="rId4902" location="!/demifugue/status/971920966732300288"/>
    <hyperlink ref="X1797" r:id="rId4903" location="!/demifugue/status/971920966732300288"/>
    <hyperlink ref="X1798" r:id="rId4904" location="!/demifugue/status/971920966732300288"/>
    <hyperlink ref="X1799" r:id="rId4905" location="!/demifugue/status/971920966732300288"/>
    <hyperlink ref="X1800" r:id="rId4906" location="!/demifugue/status/971920966732300288"/>
    <hyperlink ref="X1801" r:id="rId4907" location="!/demifugue/status/971920966732300288"/>
    <hyperlink ref="X1802" r:id="rId4908" location="!/demifugue/status/971920966732300288"/>
    <hyperlink ref="X1803" r:id="rId4909" location="!/demifugue/status/971920966732300288"/>
    <hyperlink ref="X1804" r:id="rId4910" location="!/planning203/status/971919150862934016"/>
    <hyperlink ref="X1805" r:id="rId4911" location="!/cameronabadi/status/971819230332162054"/>
    <hyperlink ref="X1806" r:id="rId4912" location="!/planning203/status/971920966803599360"/>
    <hyperlink ref="X1807" r:id="rId4913" location="!/lburtybee/status/971920968863031296"/>
    <hyperlink ref="X1808" r:id="rId4914" location="!/hahah_2020/status/971426279068073984"/>
    <hyperlink ref="X1809" r:id="rId4915" location="!/godwk68/status/971920974525341696"/>
    <hyperlink ref="X1810" r:id="rId4916" location="!/momomadeinjapan/status/971900123604283392"/>
    <hyperlink ref="X1811" r:id="rId4917" location="!/tashazahirrah08/status/971920975414550528"/>
    <hyperlink ref="X1812" r:id="rId4918" location="!/megalcapture/status/971920984843276288"/>
    <hyperlink ref="X1813" r:id="rId4919" location="!/eunseo612/status/971003394365186049"/>
    <hyperlink ref="X1814" r:id="rId4920" location="!/mistys91/status/971919177660301312"/>
    <hyperlink ref="X1815" r:id="rId4921" location="!/cynigirl/status/971725741292371968"/>
    <hyperlink ref="X1816" r:id="rId4922" location="!/mistys91/status/971920991814279168"/>
    <hyperlink ref="X1817" r:id="rId4923" location="!/mistys91/status/971920991814279168"/>
    <hyperlink ref="X1818" r:id="rId4924" location="!/bus3y_/status/971920992930025473"/>
    <hyperlink ref="X1819" r:id="rId4925" location="!/bana894/status/971921000882302976"/>
    <hyperlink ref="X1820" r:id="rId4926" location="!/ployployyaaa/status/971921002467794944"/>
    <hyperlink ref="X1821" r:id="rId4927" location="!/thepin_ch/status/971700181711245312"/>
    <hyperlink ref="X1822" r:id="rId4928" location="!/thepin_ch/status/971921007735746560"/>
    <hyperlink ref="X1823" r:id="rId4929" location="!/thejrrobinson/status/971797943329148928"/>
    <hyperlink ref="X1824" r:id="rId4930" location="!/belovedking11/status/971921033065361409"/>
    <hyperlink ref="X1825" r:id="rId4931" location="!/searchingmutual/status/971921034348716032"/>
    <hyperlink ref="X1826" r:id="rId4932" location="!/wakkupick_jr/status/971921038572371970"/>
    <hyperlink ref="X1827" r:id="rId4933" location="!/realdelight61_/status/971921043156692993"/>
    <hyperlink ref="X1828" r:id="rId4934" location="!/todonoticias/status/971779572143476736"/>
    <hyperlink ref="X1829" r:id="rId4935" location="!/kiwi_lloron/status/971920817062842369"/>
    <hyperlink ref="X1830" r:id="rId4936" location="!/stcom/status/971749001023254528"/>
    <hyperlink ref="X1831" r:id="rId4937" location="!/kiwi_lloron/status/971921043509129216"/>
    <hyperlink ref="X1832" r:id="rId4938" location="!/globaldancer38/status/971921044591271937"/>
    <hyperlink ref="X1833" r:id="rId4939" location="!/coolclemsongirl/status/971921044796854272"/>
    <hyperlink ref="X1834" r:id="rId4940" location="!/yufayorku/status/971921049808965634"/>
    <hyperlink ref="X1835" r:id="rId4941" location="!/megcabot/status/971882610111762434"/>
    <hyperlink ref="X1836" r:id="rId4942" location="!/kittywordsworth/status/971920565375307778"/>
    <hyperlink ref="X1837" r:id="rId4943" location="!/mauddromgoole/status/971767942684774400"/>
    <hyperlink ref="X1838" r:id="rId4944" location="!/kittywordsworth/status/971920658878947329"/>
    <hyperlink ref="X1839" r:id="rId4945" location="!/jessiecath/status/971695888027586560"/>
    <hyperlink ref="X1840" r:id="rId4946" location="!/kittywordsworth/status/971921050098372608"/>
    <hyperlink ref="X1841" r:id="rId4947" location="!/kittywordsworth/status/971920658878947329"/>
    <hyperlink ref="X1842" r:id="rId4948" location="!/nostromar/status/971921076778405889"/>
    <hyperlink ref="X1843" r:id="rId4949" location="!/nuriaq/status/971895306433515520"/>
    <hyperlink ref="X1844" r:id="rId4950" location="!/thepunisherx69/status/971921079982796810"/>
    <hyperlink ref="X1845" r:id="rId4951" location="!/praew_chani/status/971921080901226496"/>
    <hyperlink ref="X1846" r:id="rId4952" location="!/cherylaki7/status/971921082532925440"/>
    <hyperlink ref="X1847" r:id="rId4953" location="!/cherylaki7/status/971921082532925440"/>
    <hyperlink ref="X1848" r:id="rId4954" location="!/cherylaki7/status/971921082532925440"/>
    <hyperlink ref="X1849" r:id="rId4955" location="!/shannon_mcg11/status/971921110655791110"/>
    <hyperlink ref="X1850" r:id="rId4956" location="!/elyse_another/status/971921111301554177"/>
    <hyperlink ref="X1851" r:id="rId4957" location="!/best_tees_ever/status/971921120046788608"/>
    <hyperlink ref="X1852" r:id="rId4958" location="!/tcronin50/status/971921121799909376"/>
    <hyperlink ref="X1853" r:id="rId4959" location="!/_shaundougherty/status/971496191249797122"/>
    <hyperlink ref="X1854" r:id="rId4960" location="!/rcorliss/status/971921123012153345"/>
    <hyperlink ref="X1855" r:id="rId4961" location="!/rcorliss/status/971921123012153345"/>
    <hyperlink ref="X1856" r:id="rId4962" location="!/unhumanrights/status/971702314569478144"/>
    <hyperlink ref="X1857" r:id="rId4963" location="!/afzalnawaz14/status/971921132881371136"/>
    <hyperlink ref="X1858" r:id="rId4964" location="!/snikt4/status/971921135762853889"/>
    <hyperlink ref="X1859" r:id="rId4965" location="!/highplnsdrftr/status/971920376430174208"/>
    <hyperlink ref="X1860" r:id="rId4966" location="!/highplnsdrftr/status/971920645066932225"/>
    <hyperlink ref="X1861" r:id="rId4967" location="!/highplnsdrftr/status/971921144675647490"/>
    <hyperlink ref="X1862" r:id="rId4968" location="!/karamsamia/status/971921165173383169"/>
    <hyperlink ref="X1863" r:id="rId4969" location="!/inthefrow/status/971808344968228869"/>
    <hyperlink ref="X1864" r:id="rId4970" location="!/sandibuckley01/status/971921166246952960"/>
    <hyperlink ref="X1865" r:id="rId4971" location="!/sandibuckley01/status/971921166246952960"/>
    <hyperlink ref="X1866" r:id="rId4972" location="!/m3jstile/status/971921169069887488"/>
    <hyperlink ref="X1867" r:id="rId4973" location="!/uhajung/status/971921176162283520"/>
    <hyperlink ref="X1868" r:id="rId4974" location="!/littleme92_/status/971921178930462720"/>
    <hyperlink ref="X1869" r:id="rId4975" location="!/caro_ruizt/status/971921181128314880"/>
    <hyperlink ref="X1870" r:id="rId4976" location="!/scullymulderfg/status/971921186102939648"/>
    <hyperlink ref="X1871" r:id="rId4977" location="!/scullymulderfg/status/971921186102939648"/>
    <hyperlink ref="X1872" r:id="rId4978" location="!/scullymulderfg/status/971921186102939648"/>
    <hyperlink ref="X1873" r:id="rId4979" location="!/scullymulderfg/status/971921186102939648"/>
    <hyperlink ref="X1874" r:id="rId4980" location="!/scullymulderfg/status/971921186102939648"/>
    <hyperlink ref="X1875" r:id="rId4981" location="!/scullymulderfg/status/971921186102939648"/>
    <hyperlink ref="X1876" r:id="rId4982" location="!/scullymulderfg/status/971921186102939648"/>
    <hyperlink ref="X1877" r:id="rId4983" location="!/scullymulderfg/status/971921186102939648"/>
    <hyperlink ref="X1878" r:id="rId4984" location="!/scullymulderfg/status/971921186102939648"/>
    <hyperlink ref="X1879" r:id="rId4985" location="!/scullymulderfg/status/971921186102939648"/>
    <hyperlink ref="X1880" r:id="rId4986" location="!/blerg_osphere/status/971921187239428096"/>
    <hyperlink ref="X1881" r:id="rId4987" location="!/findno67/status/971921194063507456"/>
    <hyperlink ref="X1882" r:id="rId4988" location="!/leobiblitz/status/971921211969101824"/>
    <hyperlink ref="X1883" r:id="rId4989" location="!/dwatchnews/status/971921212593946625"/>
    <hyperlink ref="X1884" r:id="rId4990" location="!/alienhere2love/status/971796804751843328"/>
    <hyperlink ref="X1885" r:id="rId4991" location="!/alienhere2love/status/971921213277851648"/>
    <hyperlink ref="X1886" r:id="rId4992" location="!/jelly_nm/status/971921214326259712"/>
    <hyperlink ref="X1887" r:id="rId4993" location="!/michael1108/status/971921222148743168"/>
    <hyperlink ref="X1888" r:id="rId4994" location="!/stegersaurus/status/971921222295371777"/>
    <hyperlink ref="X1889" r:id="rId4995" location="!/devharris10/status/971921224296222720"/>
    <hyperlink ref="X1890" r:id="rId4996" location="!/primeministerkr/status/971661340392632320"/>
    <hyperlink ref="X1891" r:id="rId4997" location="!/handpis/status/971921225738932224"/>
    <hyperlink ref="X1892" r:id="rId4998" location="!/ghldjns1/status/971921227227979776"/>
    <hyperlink ref="X1893" r:id="rId4999" location="!/revtiffany/status/971921235650072576"/>
    <hyperlink ref="X1894" r:id="rId5000" location="!/balloon_wanted/status/971888220156776450"/>
    <hyperlink ref="X1895" r:id="rId5001" location="!/j_ryn92/status/971921237705342977"/>
    <hyperlink ref="X1896" r:id="rId5002" location="!/cheese_snake/status/971921247486361600"/>
    <hyperlink ref="X1897" r:id="rId5003" location="!/chabrierm/status/971862101638737922"/>
    <hyperlink ref="X1898" r:id="rId5004" location="!/nuagerieur/status/971921247989837824"/>
    <hyperlink ref="X1899" r:id="rId5005" location="!/tictoc/status/971913679062126592"/>
    <hyperlink ref="X1900" r:id="rId5006" location="!/bfjnews/status/970841395190640640"/>
    <hyperlink ref="X1901" r:id="rId5007" location="!/tomigama/status/971921257397497856"/>
    <hyperlink ref="X1902" r:id="rId5008" location="!/tomigama/status/971921257397497856"/>
    <hyperlink ref="X1903" r:id="rId5009" location="!/dsmpowered/status/971921283930730496"/>
    <hyperlink ref="X1904" r:id="rId5010" location="!/kingcurtis/status/971921285058932736"/>
    <hyperlink ref="X1905" r:id="rId5011" location="!/xportsnews/status/971914605172633600"/>
    <hyperlink ref="X1906" r:id="rId5012" location="!/allabout_b1a4/status/971921297193119749"/>
    <hyperlink ref="X1907" r:id="rId5013" location="!/cy_frost/status/971921308308135936"/>
    <hyperlink ref="X1908" r:id="rId5014" location="!/chanphaks/status/971921311118147584"/>
    <hyperlink ref="X1909" r:id="rId5015" location="!/ksimi121198/status/971921319108292608"/>
    <hyperlink ref="X1910" r:id="rId5016" location="!/altamimiahed/status/971714903110311936"/>
    <hyperlink ref="X1911" r:id="rId5017" location="!/shunafakhi/status/971921324082941953"/>
    <hyperlink ref="X1912" r:id="rId5018" location="!/bethineverett/status/971921328256274432"/>
    <hyperlink ref="X1913" r:id="rId5019" location="!/reviewtz/status/971921330198188032"/>
    <hyperlink ref="X1914" r:id="rId5020" location="!/ruthsorbello/status/971921332458983424"/>
    <hyperlink ref="X1915" r:id="rId5021" location="!/highunclemark/status/971921332945465345"/>
    <hyperlink ref="X1916" r:id="rId5022" location="!/rogerwcheng/status/971834054655045632"/>
    <hyperlink ref="X1917" r:id="rId5023" location="!/bonniegrrl/status/971921341023571968"/>
    <hyperlink ref="X1918" r:id="rId5024" location="!/bmjm0102/status/971921203039367168"/>
    <hyperlink ref="X1919" r:id="rId5025" location="!/bmjm0102/status/971921349047287808"/>
    <hyperlink ref="X1920" r:id="rId5026" location="!/mrimj/status/971921350452379648"/>
    <hyperlink ref="X1921" r:id="rId5027" location="!/repmaloney/status/971784412504428544"/>
    <hyperlink ref="X1922" r:id="rId5028" location="!/wendykveck/status/971921353220608001"/>
    <hyperlink ref="X1923" r:id="rId5029" location="!/itsmejay__/status/971921355334660096"/>
    <hyperlink ref="X1924" r:id="rId5030" location="!/mystcole/status/971921360782999553"/>
    <hyperlink ref="X1925" r:id="rId5031" location="!/mcspocky/status/971437800884117504"/>
    <hyperlink ref="X1926" r:id="rId5032" location="!/rosarom56822713/status/971921366139187201"/>
    <hyperlink ref="X1927" r:id="rId5033" location="!/rosarom56822713/status/971921366139187201"/>
    <hyperlink ref="X1928" r:id="rId5034" location="!/tictoc/status/971917858501361667"/>
    <hyperlink ref="X1929" r:id="rId5035" location="!/tictoc/status/971921253408919552"/>
    <hyperlink ref="X1930" r:id="rId5036" location="!/stevesobo/status/971921367640825856"/>
    <hyperlink ref="X1931" r:id="rId5037" location="!/102icely/status/971921373160292352"/>
    <hyperlink ref="X1932" r:id="rId5038" location="!/lesliefeinzaig/status/971921388163383296"/>
    <hyperlink ref="X1933" r:id="rId5039" location="!/gggul_/status/971921389174181889"/>
    <hyperlink ref="X1934" r:id="rId5040" location="!/cheeryunjae/status/971921391548219394"/>
    <hyperlink ref="X1935" r:id="rId5041" location="!/alyssa_milano/status/971777790000402434"/>
    <hyperlink ref="X1936" r:id="rId5042" location="!/stevenyangxx/status/971921400784216065"/>
    <hyperlink ref="X1937" r:id="rId5043" location="!/stevenyangxx/status/971921400784216065"/>
    <hyperlink ref="X1938" r:id="rId5044" location="!/gpplatinum/status/971913383652896768"/>
    <hyperlink ref="X1939" r:id="rId5045" location="!/trapmusic_promo/status/971921406148730881"/>
    <hyperlink ref="X1940" r:id="rId5046" location="!/badproductionz/status/971921413790683136"/>
    <hyperlink ref="X1941" r:id="rId5047" location="!/anapresident/status/971870930564677632"/>
    <hyperlink ref="X1942" r:id="rId5048" location="!/nclexprof/status/971921414524727297"/>
    <hyperlink ref="X1943" r:id="rId5049" location="!/a96s__/status/971921415388594179"/>
    <hyperlink ref="X1944" r:id="rId5050" location="!/niyaaaahh/status/971921420241526784"/>
    <hyperlink ref="X1945" r:id="rId5051" location="!/magmild/status/971921421701079040"/>
    <hyperlink ref="X1946" r:id="rId5052" location="!/matthewcogdeill/status/971814483860615169"/>
    <hyperlink ref="X1947" r:id="rId5053" location="!/matthewcogdeill/status/971909444870266880"/>
    <hyperlink ref="X1948" r:id="rId5054" location="!/matthewcogdeill/status/971820786934837248"/>
    <hyperlink ref="X1949" r:id="rId5055" location="!/matthewcogdeill/status/971194679332147201"/>
    <hyperlink ref="X1950" r:id="rId5056" location="!/matthewcogdeill/status/971479715973300226"/>
    <hyperlink ref="X1951" r:id="rId5057" location="!/matthewcogdeill/status/971190985140121601"/>
    <hyperlink ref="X1952" r:id="rId5058" location="!/matthewcogdeill/status/971829279532244994"/>
    <hyperlink ref="X1953" r:id="rId5059" location="!/matthewcogdeill/status/971894921601875968"/>
    <hyperlink ref="X1954" r:id="rId5060" location="!/matthewcogdeill/status/971892367929298944"/>
    <hyperlink ref="X1955" r:id="rId5061" location="!/matthewcogdeill/status/971892367929298944"/>
    <hyperlink ref="X1956" r:id="rId5062" location="!/matthewcogdeill/status/971892367929298944"/>
    <hyperlink ref="X1957" r:id="rId5063" location="!/matthewcogdeill/status/971892367929298944"/>
    <hyperlink ref="X1958" r:id="rId5064" location="!/matthewcogdeill/status/971892367929298944"/>
    <hyperlink ref="X1959" r:id="rId5065" location="!/matthewcogdeill/status/971892367929298944"/>
    <hyperlink ref="X1960" r:id="rId5066" location="!/matthewcogdeill/status/971892367929298944"/>
    <hyperlink ref="X1961" r:id="rId5067" location="!/matthewcogdeill/status/971892367929298944"/>
    <hyperlink ref="X1962" r:id="rId5068" location="!/matthewcogdeill/status/971892367929298944"/>
    <hyperlink ref="X1963" r:id="rId5069" location="!/matthewcogdeill/status/971816867668086785"/>
    <hyperlink ref="X1964" r:id="rId5070" location="!/matthewcogdeill/status/971857094302367744"/>
    <hyperlink ref="X1965" r:id="rId5071" location="!/matthewcogdeill/status/971187171116900352"/>
    <hyperlink ref="X1966" r:id="rId5072" location="!/matthewcogdeill/status/971916381905178624"/>
    <hyperlink ref="X1967" r:id="rId5073" location="!/matthewcogdeill/status/971918346865336322"/>
    <hyperlink ref="X1968" r:id="rId5074" location="!/chercatplayer/status/971921423274053633"/>
    <hyperlink ref="X1969" r:id="rId5075" location="!/anickel4thought/status/971921424725114880"/>
    <hyperlink ref="X1970" r:id="rId5076" location="!/simonsarris/status/971921427707387905"/>
    <hyperlink ref="X1971" r:id="rId5077" location="!/al_7321/status/971921429292662784"/>
    <hyperlink ref="X1972" r:id="rId5078" location="!/babybbh1992/status/971921430886543360"/>
    <hyperlink ref="X1973" r:id="rId5079" location="!/girl_a_whirl/status/971921434254675968"/>
    <hyperlink ref="X1974" r:id="rId5080" location="!/doshhabrianna/status/971921435634659328"/>
    <hyperlink ref="X1975" r:id="rId5081" location="!/milk_blossoms/status/971921455368810497"/>
    <hyperlink ref="X1976" r:id="rId5082" location="!/sujijyp/status/971921455888781312"/>
    <hyperlink ref="X1977" r:id="rId5083" location="!/slaugh1306/status/971921457872883713"/>
    <hyperlink ref="X1978" r:id="rId5084" location="!/biagekiakaku/status/971921460515176448"/>
    <hyperlink ref="X1979" r:id="rId5085" location="!/ddo_boja/status/971667545806708736"/>
    <hyperlink ref="X1980" r:id="rId5086" location="!/greatestdayy/status/971921464042672128"/>
    <hyperlink ref="X1981" r:id="rId5087" location="!/funkyteez/status/971898624882937856"/>
    <hyperlink ref="X1982" r:id="rId5088" location="!/debjgreen1/status/971921465057542144"/>
    <hyperlink ref="X1983" r:id="rId5089" location="!/manurangel/status/971921469084073985"/>
    <hyperlink ref="X1984" r:id="rId5090" location="!/_alien_20/status/971921476797386752"/>
    <hyperlink ref="X1985" r:id="rId5091" location="!/bollemdb/status/971463016666619904"/>
    <hyperlink ref="X1986" r:id="rId5092" location="!/lrosalves/status/971921478156537856"/>
    <hyperlink ref="X1987" r:id="rId5093" location="!/nenewr_/status/971921479808909312"/>
    <hyperlink ref="X1988" r:id="rId5094" location="!/tirtahot/status/971921490340909057"/>
    <hyperlink ref="X1989" r:id="rId5095" location="!/lziizl/status/971921496317706240"/>
    <hyperlink ref="X1990" r:id="rId5096" location="!/annieofthehell/status/971630345224245248"/>
    <hyperlink ref="X1991" r:id="rId5097" location="!/blushbeing/status/971921501669634048"/>
    <hyperlink ref="X1992" r:id="rId5098" location="!/lilshawtyshey/status/971921503842455552"/>
    <hyperlink ref="X1993" r:id="rId5099" location="!/angelathedancer/status/971921506539220993"/>
    <hyperlink ref="X1994" r:id="rId5100" location="!/angelathedancer/status/971921506539220993"/>
    <hyperlink ref="X1995" r:id="rId5101" location="!/angelathedancer/status/971921506539220993"/>
    <hyperlink ref="X1996" r:id="rId5102" location="!/angelathedancer/status/971921506539220993"/>
    <hyperlink ref="X1997" r:id="rId5103" location="!/angelathedancer/status/971921506539220993"/>
    <hyperlink ref="X1998" r:id="rId5104" location="!/angelathedancer/status/971921506539220993"/>
    <hyperlink ref="X1999" r:id="rId5105" location="!/angelathedancer/status/971921506539220993"/>
    <hyperlink ref="X2000" r:id="rId5106" location="!/angelathedancer/status/971921506539220993"/>
    <hyperlink ref="X2001" r:id="rId5107" location="!/angelathedancer/status/971921506539220993"/>
    <hyperlink ref="X2002" r:id="rId5108" location="!/angelathedancer/status/971921506539220993"/>
    <hyperlink ref="X2003" r:id="rId5109" location="!/socaboom/status/971921518409154560"/>
    <hyperlink ref="X2004" r:id="rId5110" location="!/cestrumnocturn1/status/971921525971460096"/>
    <hyperlink ref="X2005" r:id="rId5111" location="!/laylablock2/status/971921530283286534"/>
    <hyperlink ref="X2006" r:id="rId5112" location="!/dashannestokes/status/971797721697923075"/>
    <hyperlink ref="X2007" r:id="rId5113" location="!/dashannestokes/status/971913539546992640"/>
    <hyperlink ref="X2008" r:id="rId5114" location="!/klassiqman/status/971747472254160897"/>
    <hyperlink ref="X2009" r:id="rId5115" location="!/micheloh62/status/971921537711460355"/>
    <hyperlink ref="X2010" r:id="rId5116" location="!/micheloh62/status/971921537711460355"/>
    <hyperlink ref="X2011" r:id="rId5117" location="!/discojeedai/status/971921544967479296"/>
    <hyperlink ref="X2012" r:id="rId5118" location="!/_falare_/status/971921551883845632"/>
    <hyperlink ref="X2013" r:id="rId5119" location="!/johnfweiss1/status/971921556518723584"/>
    <hyperlink ref="X2014" r:id="rId5120" location="!/ssmeup/status/971921561409150976"/>
    <hyperlink ref="X2015" r:id="rId5121" location="!/robleer/status/971921563711918081"/>
    <hyperlink ref="X2016" r:id="rId5122" location="!/pftftc/status/971921565175746560"/>
    <hyperlink ref="X2017" r:id="rId5123" location="!/myfavfilms/status/920969759012745217"/>
    <hyperlink ref="X2018" r:id="rId5124" location="!/toonietooniena/status/971921566513610753"/>
    <hyperlink ref="X2019" r:id="rId5125" location="!/flyerscurse/status/971921569193889794"/>
    <hyperlink ref="X2020" r:id="rId5126" location="!/flyerscurse/status/971921569193889794"/>
    <hyperlink ref="X2021" r:id="rId5127" location="!/aunnie_v/status/971921570896650242"/>
    <hyperlink ref="X2022" r:id="rId5128" location="!/rmjoonss/status/971921573543264256"/>
    <hyperlink ref="X2023" r:id="rId5129" location="!/aroseblush/status/971912075592257536"/>
    <hyperlink ref="X2024" r:id="rId5130" location="!/aroseblush/status/971921575602741248"/>
    <hyperlink ref="X2025" r:id="rId5131" location="!/hannjjj/status/971921584242950144"/>
    <hyperlink ref="X2026" r:id="rId5132" location="!/integritybc/status/971921585903779840"/>
    <hyperlink ref="X2027" r:id="rId5133" location="!/subversivos_/status/971893136699133952"/>
    <hyperlink ref="X2028" r:id="rId5134" location="!/elfilldelmetge/status/971921587648811009"/>
    <hyperlink ref="X2029" r:id="rId5135" location="!/ho7332001/status/971921590425337856"/>
    <hyperlink ref="X2030" r:id="rId5136" location="!/sustanablshreen/status/971921591348158465"/>
    <hyperlink ref="X2031" r:id="rId5137" location="!/june_0621/status/971921601657647104"/>
    <hyperlink ref="X2032" r:id="rId5138" location="!/_jxck7/status/971921607290703872"/>
    <hyperlink ref="X2033" r:id="rId5139" location="!/_hollywoodpoint/status/971921612542038016"/>
    <hyperlink ref="X2034" r:id="rId5140" location="!/jarucharttada/status/971921613334528000"/>
    <hyperlink ref="X2035" r:id="rId5141" location="!/qriater/status/971921614588715010"/>
    <hyperlink ref="X2036" r:id="rId5142" location="!/drpyo/status/971546479486578688"/>
    <hyperlink ref="X2037" r:id="rId5143" location="!/bnj0q2tmejnegcc/status/971921618493566979"/>
    <hyperlink ref="X2038" r:id="rId5144" location="!/jub_jangz/status/971921619470831617"/>
    <hyperlink ref="X2039" r:id="rId5145" location="!/nzlushie/status/971921620766896128"/>
    <hyperlink ref="X2040" r:id="rId5146" location="!/nzlushie/status/971921620766896128"/>
    <hyperlink ref="X2041" r:id="rId5147" location="!/bulletpooftax/status/971921621048090624"/>
    <hyperlink ref="X2042" r:id="rId5148" location="!/wwookie_/status/971921621542776832"/>
    <hyperlink ref="X2043" r:id="rId5149" location="!/rd_run_r/status/971921625460498432"/>
    <hyperlink ref="X2044" r:id="rId5150" location="!/titama62/status/971921634238976000"/>
    <hyperlink ref="X2045" r:id="rId5151" location="!/ceedamas/status/971921634461405184"/>
    <hyperlink ref="X2046" r:id="rId5152" location="!/miriamborne/status/971921643865083904"/>
    <hyperlink ref="X2047" r:id="rId5153" location="!/tolsonmarsha/status/971921643932041216"/>
    <hyperlink ref="X2048" r:id="rId5154" location="!/trixie58086452/status/971921644192194560"/>
    <hyperlink ref="X2049" r:id="rId5155" location="!/trixie58086452/status/971921644192194560"/>
    <hyperlink ref="X2050" r:id="rId5156" location="!/trixie58086452/status/971921644192194560"/>
    <hyperlink ref="X2051" r:id="rId5157" location="!/ambeautifulbr/status/971821864065650688"/>
    <hyperlink ref="X2052" r:id="rId5158" location="!/jeoneverse/status/971921645668577281"/>
    <hyperlink ref="X2053" r:id="rId5159" location="!/alimiddleton8/status/971921652761075712"/>
    <hyperlink ref="X2054" r:id="rId5160" location="!/booking_belle/status/971921656959635456"/>
    <hyperlink ref="X2055" r:id="rId5161" location="!/vonstolk/status/946733185488113665"/>
    <hyperlink ref="X2056" r:id="rId5162" location="!/iacopelli2042/status/971921658729713664"/>
    <hyperlink ref="X2057" r:id="rId5163" location="!/nugukso/status/971921659379687425"/>
    <hyperlink ref="X2058" r:id="rId5164" location="!/seducememujer/status/971880489861591040"/>
    <hyperlink ref="X2059" r:id="rId5165" location="!/isssvenusss/status/971921659664961536"/>
    <hyperlink ref="X2060" r:id="rId5166" location="!/meoowlt/status/971921666975543296"/>
    <hyperlink ref="X2061" r:id="rId5167" location="!/karmicfist/status/971921676777668608"/>
    <hyperlink ref="X2062" r:id="rId5168" location="!/karmicfist/status/971921676777668608"/>
    <hyperlink ref="X2063" r:id="rId5169" location="!/lnanly_exo_l/status/971921678811807744"/>
    <hyperlink ref="X2064" r:id="rId5170" location="!/karlishahurley/status/971921685338206208"/>
    <hyperlink ref="X2065" r:id="rId5171" location="!/thoughtasweak/status/971921690476228609"/>
    <hyperlink ref="X2066" r:id="rId5172" location="!/michellehillie7/status/971921693231861760"/>
    <hyperlink ref="X2067" r:id="rId5173" location="!/motobuch1228/status/971921695517827072"/>
    <hyperlink ref="X2068" r:id="rId5174" location="!/goksj/status/971921699733094401"/>
    <hyperlink ref="X2069" r:id="rId5175" location="!/5user59/status/971921704191774720"/>
    <hyperlink ref="X2070" r:id="rId5176" location="!/5user59/status/971921704191774720"/>
    <hyperlink ref="X2071" r:id="rId5177" location="!/5user59/status/971921704191774720"/>
    <hyperlink ref="X2072" r:id="rId5178" location="!/5user59/status/971921704191774720"/>
    <hyperlink ref="X2073" r:id="rId5179" location="!/5user59/status/971921704191774720"/>
    <hyperlink ref="X2074" r:id="rId5180" location="!/5user59/status/971921704191774720"/>
    <hyperlink ref="X2075" r:id="rId5181" location="!/5user59/status/971921704191774720"/>
    <hyperlink ref="X2076" r:id="rId5182" location="!/5user59/status/971921704191774720"/>
    <hyperlink ref="X2077" r:id="rId5183" location="!/5user59/status/971921704191774720"/>
    <hyperlink ref="X2078" r:id="rId5184" location="!/5user59/status/971921704191774720"/>
    <hyperlink ref="X2079" r:id="rId5185" location="!/chrisjzullo/status/971817271927738368"/>
    <hyperlink ref="X2080" r:id="rId5186" location="!/_sierrawhiskee/status/971772163886845954"/>
    <hyperlink ref="X2081" r:id="rId5187" location="!/amytree/status/971921707035328512"/>
    <hyperlink ref="X2082" r:id="rId5188" location="!/amytree/status/971921707035328512"/>
    <hyperlink ref="X2083" r:id="rId5189" location="!/fuehrerbernd/status/971921709610749952"/>
    <hyperlink ref="X2084" r:id="rId5190" location="!/innerlifedirect/status/971921717722517504"/>
    <hyperlink ref="X2085" r:id="rId5191" location="!/reeprn/status/971921727713312769"/>
    <hyperlink ref="X2086" r:id="rId5192" location="!/melissaortega16/status/971915240584687616"/>
    <hyperlink ref="X2087" r:id="rId5193" location="!/imfantastik1/status/971921728506138625"/>
    <hyperlink ref="X2088" r:id="rId5194" location="!/trumpsblonde/status/971849433209102337"/>
    <hyperlink ref="X2089" r:id="rId5195" location="!/jim252525/status/971921729483403265"/>
    <hyperlink ref="X2090" r:id="rId5196" location="!/blackwebtv/status/971921154750509057"/>
    <hyperlink ref="X2091" r:id="rId5197" location="!/wethepeopleinfo/status/971921731286896641"/>
    <hyperlink ref="X2092" r:id="rId5198" location="!/ohdrey89/status/971921731542757376"/>
    <hyperlink ref="X2093" r:id="rId5199" location="!/hillaryclinton/status/971790554861395968"/>
    <hyperlink ref="X2094" r:id="rId5200" location="!/ohdrey89/status/971921731542757376"/>
    <hyperlink ref="X2095" r:id="rId5201" location="!/hillaryclinton/status/971790554861395968"/>
    <hyperlink ref="X2096" r:id="rId5202" location="!/ohdrey89/status/971921731542757376"/>
    <hyperlink ref="X2097" r:id="rId5203" location="!/hillaryclinton/status/971790554861395968"/>
    <hyperlink ref="X2098" r:id="rId5204" location="!/ohdrey89/status/971921731542757376"/>
    <hyperlink ref="X2099" r:id="rId5205" location="!/hillaryclinton/status/971790554861395968"/>
    <hyperlink ref="X2100" r:id="rId5206" location="!/ohdrey89/status/971921731542757376"/>
    <hyperlink ref="X2101" r:id="rId5207" location="!/hillaryclinton/status/971790554861395968"/>
    <hyperlink ref="X2102" r:id="rId5208" location="!/ohdrey89/status/971921731542757376"/>
    <hyperlink ref="X2103" r:id="rId5209" location="!/hillaryclinton/status/971790554861395968"/>
    <hyperlink ref="X2104" r:id="rId5210" location="!/ohdrey89/status/971921731542757376"/>
    <hyperlink ref="X2105" r:id="rId5211" location="!/hillaryclinton/status/971790554861395968"/>
    <hyperlink ref="X2106" r:id="rId5212" location="!/ohdrey89/status/971921731542757376"/>
    <hyperlink ref="X2107" r:id="rId5213" location="!/hillaryclinton/status/971790554861395968"/>
    <hyperlink ref="X2108" r:id="rId5214" location="!/ohdrey89/status/971921731542757376"/>
    <hyperlink ref="X2109" r:id="rId5215" location="!/ohdrey89/status/971921731542757376"/>
    <hyperlink ref="X2110" r:id="rId5216" location="!/mark_isomer/status/971921733883219968"/>
    <hyperlink ref="X2111" r:id="rId5217" location="!/happygangwon/status/971915705191776256"/>
    <hyperlink ref="X2112" r:id="rId5218" location="!/mayumi_tara/status/971921746721832960"/>
    <hyperlink ref="X2113" r:id="rId5219" location="!/mrtrejames/status/971921747057442816"/>
    <hyperlink ref="X2114" r:id="rId5220" location="!/npskm__/status/971921750509277185"/>
    <hyperlink ref="X2115" r:id="rId5221" location="!/amyporr1112/status/971921750668783617"/>
    <hyperlink ref="X2116" r:id="rId5222" location="!/canadianlabour/status/971921692468678656"/>
    <hyperlink ref="X2117" r:id="rId5223" location="!/canadianlabour/status/971921721816158210"/>
    <hyperlink ref="X2118" r:id="rId5224" location="!/bcgeu/status/971789314903351296"/>
    <hyperlink ref="X2119" r:id="rId5225" location="!/canadianlabour/status/971921752296230912"/>
    <hyperlink ref="X2120" r:id="rId5226" location="!/canadianlabour/status/971921752296230912"/>
    <hyperlink ref="X2121" r:id="rId5227" location="!/canadianlabour/status/971915954123870208"/>
    <hyperlink ref="X2122" r:id="rId5228" location="!/theellenshow/status/921092920840658944"/>
    <hyperlink ref="X2123" r:id="rId5229" location="!/avery16fan/status/971921577775427585"/>
    <hyperlink ref="X2124" r:id="rId5230" location="!/avery16fan/status/971921759053254656"/>
    <hyperlink ref="X2125" r:id="rId5231" location="!/sleepmonsleepme/status/971921762907598853"/>
    <hyperlink ref="X2126" r:id="rId5232" location="!/indiefilmgirl/status/971921769849393152"/>
    <hyperlink ref="X2127" r:id="rId5233" location="!/kmzmn25/status/971921777155719169"/>
    <hyperlink ref="X2128" r:id="rId5234" location="!/ali_bball23/status/971921783246020608"/>
    <hyperlink ref="X2129" r:id="rId5235" location="!/svt_faust/status/971921787985518593"/>
    <hyperlink ref="X2130" r:id="rId5236" location="!/femidangdang/status/971219988550791169"/>
    <hyperlink ref="X2131" r:id="rId5237" location="!/mas10_tang/status/971921790120292352"/>
    <hyperlink ref="X2132" r:id="rId5238" location="!/mas10_tang/status/971920307500937217"/>
    <hyperlink ref="X2133" r:id="rId5239" location="!/um_cvt/status/971921813478477824"/>
    <hyperlink ref="X2134" r:id="rId5240" location="!/wadchareeporn/status/971921816271769600"/>
    <hyperlink ref="X2135" r:id="rId5241" location="!/perfectbiue/status/971912455101255680"/>
    <hyperlink ref="X2136" r:id="rId5242" location="!/bachuka_/status/971921716577382400"/>
    <hyperlink ref="X2137" r:id="rId5243" location="!/vocalistjihyo/status/971911659785768962"/>
    <hyperlink ref="X2138" r:id="rId5244" location="!/bachuka_/status/971921822965837826"/>
    <hyperlink ref="X2139" r:id="rId5245" location="!/azazel_kr/status/971921824207454209"/>
    <hyperlink ref="X2140" r:id="rId5246" location="!/soopreme210/status/971921833959149568"/>
    <hyperlink ref="X2141" r:id="rId5247" location="!/colabo_yumeno/status/971385976298684416"/>
    <hyperlink ref="X2142" r:id="rId5248" location="!/na9191/status/971921836584845312"/>
    <hyperlink ref="X2143" r:id="rId5249" location="!/dashannestokes/status/971871953983299586"/>
    <hyperlink ref="X2144" r:id="rId5250" location="!/dashannestokes/status/971890844000243714"/>
    <hyperlink ref="X2145" r:id="rId5251" location="!/dashannestokes/status/971807879585058816"/>
    <hyperlink ref="X2146" r:id="rId5252" location="!/dashannestokes/status/971431568978907137"/>
    <hyperlink ref="X2147" r:id="rId5253" location="!/jennyarntzenphd/status/971921839185321984"/>
    <hyperlink ref="X2148" r:id="rId5254" location="!/cuchacucha/status/971921841936896001"/>
    <hyperlink ref="X2149" r:id="rId5255" location="!/gorinec27_9/status/971921842674937856"/>
    <hyperlink ref="X2150" r:id="rId5256" location="!/sbohem_kr/status/971385274885263360"/>
    <hyperlink ref="X2151" r:id="rId5257" location="!/sokuu_90/status/971921842976964609"/>
    <hyperlink ref="X2152" r:id="rId5258" location="!/space_candey/status/971921844885336064"/>
    <hyperlink ref="X2153" r:id="rId5259" location="!/balancetonporc1/status/971921848844906498"/>
    <hyperlink ref="X2154" r:id="rId5260" location="!/thekoreaherald/status/971916095903772672"/>
    <hyperlink ref="X2155" r:id="rId5261" location="!/thekoreaherald/status/971920725861740544"/>
    <hyperlink ref="X2156" r:id="rId5262" location="!/mgwa_moyohwa3/status/971921851805990913"/>
    <hyperlink ref="X2157" r:id="rId5263" location="!/wessmith123/status/971873176144744448"/>
    <hyperlink ref="X2158" r:id="rId5264" location="!/big_guy60/status/971921852724596742"/>
    <hyperlink ref="X2159" r:id="rId5265" location="!/thecarlmc/status/971921857275363328"/>
    <hyperlink ref="X2160" r:id="rId5266" location="!/youngjinsoul/status/971921862123859968"/>
    <hyperlink ref="X2161" r:id="rId5267" location="!/umokayolivia/status/971921865391460353"/>
    <hyperlink ref="X2162" r:id="rId5268" location="!/chugiaktea/status/971921865601150982"/>
    <hyperlink ref="X2163" r:id="rId5269" location="!/wes_daily/status/971921866129461248"/>
    <hyperlink ref="X2164" r:id="rId5270" location="!/staywed/status/971921882336210944"/>
    <hyperlink ref="X2165" r:id="rId5271" location="!/cruz_rdz20/status/971921884861353984"/>
    <hyperlink ref="X2166" r:id="rId5272" location="!/jamestaranto/status/971921493671186432"/>
    <hyperlink ref="X2167" r:id="rId5273" location="!/socean5/status/971921889135353861"/>
    <hyperlink ref="X2168" r:id="rId5274" location="!/vixxiepie/status/971921891391807488"/>
    <hyperlink ref="X2169" r:id="rId5275" location="!/yeokbo/status/971768288077230080"/>
    <hyperlink ref="X2170" r:id="rId5276" location="!/lemonwaple/status/971921899763548160"/>
    <hyperlink ref="X2171" r:id="rId5277" location="!/chandoll72/status/971921901646856192"/>
    <hyperlink ref="X2172" r:id="rId5278" location="!/undp/status/971532027483668480"/>
    <hyperlink ref="X2173" r:id="rId5279" location="!/willyporter/status/971921902561316869"/>
    <hyperlink ref="X2174" r:id="rId5280" location="!/itweet_legends/status/971921903622524929"/>
    <hyperlink ref="X2175" r:id="rId5281" location="!/withssok/status/971921908064124928"/>
    <hyperlink ref="X2176" r:id="rId5282" location="!/onthumanrights/status/971869338046291971"/>
    <hyperlink ref="X2177" r:id="rId5283" location="!/mig30m6/status/971921918755594241"/>
    <hyperlink ref="X2178" r:id="rId5284" location="!/businessinsider/status/971919749528596480"/>
    <hyperlink ref="X2179" r:id="rId5285" location="!/noyonsazu/status/971921928754577408"/>
    <hyperlink ref="X2180" r:id="rId5286" location="!/adage/status/971921098798493696"/>
    <hyperlink ref="X2181" r:id="rId5287" location="!/rchllwlsn/status/971921930940018689"/>
    <hyperlink ref="X2182" r:id="rId5288" location="!/ammy_arm/status/971921932961525760"/>
    <hyperlink ref="X2183" r:id="rId5289" location="!/artist_eunice/status/971547892543442945"/>
    <hyperlink ref="X2184" r:id="rId5290" location="!/corea_freedom/status/971921934731460608"/>
    <hyperlink ref="X2185" r:id="rId5291" location="!/lezhin_illegal/status/971777589135081472"/>
    <hyperlink ref="X2186" r:id="rId5292" location="!/dkfl1818/status/971921940712534016"/>
    <hyperlink ref="X2187" r:id="rId5293" location="!/rxndxz_/status/971921956260872192"/>
    <hyperlink ref="X2188" r:id="rId5294" location="!/josmarymb/status/971921963701518336"/>
    <hyperlink ref="X2189" r:id="rId5295" location="!/hellopolicy/status/971644159219019776"/>
    <hyperlink ref="X2190" r:id="rId5296" location="!/o_o_on_/status/971921965270249474"/>
    <hyperlink ref="X2191" r:id="rId5297" location="!/klassiqman/status/971747472254160897"/>
    <hyperlink ref="X2192" r:id="rId5298" location="!/judgejoebrowntv/status/971920466704306176"/>
    <hyperlink ref="X2193" r:id="rId5299" location="!/captskallywag/status/971921970714595329"/>
    <hyperlink ref="X2194" r:id="rId5300" location="!/klassiqman/status/971747472254160897"/>
    <hyperlink ref="X2195" r:id="rId5301" location="!/judgejoebrowntv/status/971920466704306176"/>
    <hyperlink ref="X2196" r:id="rId5302" location="!/captskallywag/status/971921970714595329"/>
    <hyperlink ref="X2197" r:id="rId5303" location="!/klassiqman/status/971747472254160897"/>
    <hyperlink ref="X2198" r:id="rId5304" location="!/judgejoebrowntv/status/971920466704306176"/>
    <hyperlink ref="X2199" r:id="rId5305" location="!/captskallywag/status/971921970714595329"/>
    <hyperlink ref="X2200" r:id="rId5306" location="!/klassiqman/status/971747472254160897"/>
    <hyperlink ref="X2201" r:id="rId5307" location="!/judgejoebrowntv/status/971920466704306176"/>
    <hyperlink ref="X2202" r:id="rId5308" location="!/captskallywag/status/971921970714595329"/>
    <hyperlink ref="X2203" r:id="rId5309" location="!/klassiqman/status/971747472254160897"/>
    <hyperlink ref="X2204" r:id="rId5310" location="!/judgejoebrowntv/status/971920466704306176"/>
    <hyperlink ref="X2205" r:id="rId5311" location="!/captskallywag/status/971921970714595329"/>
    <hyperlink ref="X2206" r:id="rId5312" location="!/klassiqman/status/971747472254160897"/>
    <hyperlink ref="X2207" r:id="rId5313" location="!/judgejoebrowntv/status/971920466704306176"/>
    <hyperlink ref="X2208" r:id="rId5314" location="!/captskallywag/status/971921970714595329"/>
    <hyperlink ref="X2209" r:id="rId5315" location="!/klassiqman/status/971747472254160897"/>
    <hyperlink ref="X2210" r:id="rId5316" location="!/captskallywag/status/971921970714595329"/>
    <hyperlink ref="X2211" r:id="rId5317" location="!/ubuntu_fm/status/971762218827239424"/>
    <hyperlink ref="X2212" r:id="rId5318" location="!/santababyfans/status/971921358929055744"/>
    <hyperlink ref="X2213" r:id="rId5319" location="!/santababyfans/status/971921976573837313"/>
    <hyperlink ref="X2214" r:id="rId5320" location="!/countup/status/971921978897596417"/>
    <hyperlink ref="X2215" r:id="rId5321" location="!/washingtonpost/status/971892441409376257"/>
    <hyperlink ref="X2216" r:id="rId5322" location="!/jennifer_resist/status/971921981565292544"/>
    <hyperlink ref="X2217" r:id="rId5323" location="!/startrauth/status/971921983817515008"/>
    <hyperlink ref="X2218" r:id="rId5324" location="!/guccisunblock/status/971921986048831488"/>
    <hyperlink ref="X2219" r:id="rId5325" location="!/theptprwb/status/971921992034041856"/>
    <hyperlink ref="X2220" r:id="rId5326" location="!/b52malmet/status/971911381229494273"/>
    <hyperlink ref="X2221" r:id="rId5327" location="!/w55unicorn/status/971921992088801281"/>
    <hyperlink ref="X2222" r:id="rId5328" location="!/baekjx06/status/971921998325493760"/>
    <hyperlink ref="X2223" r:id="rId5329" location="!/emusanchome/status/971818250324426752"/>
    <hyperlink ref="X2224" r:id="rId5330" location="!/ployyeah_/status/971921999097298944"/>
    <hyperlink ref="X2225" r:id="rId5331" location="!/ployyeah_/status/971921941228482560"/>
    <hyperlink ref="X2226" r:id="rId5332" location="!/koreanupdates/status/971917032600911872"/>
    <hyperlink ref="X2227" r:id="rId5333" location="!/yohandavin/status/971921999986438145"/>
    <hyperlink ref="X2228" r:id="rId5334" location="!/yohandavin/status/971921135200686081"/>
    <hyperlink ref="X2229" r:id="rId5335" location="!/newsweek_japan/status/971913490377166848"/>
    <hyperlink ref="X2230" r:id="rId5336" location="!/newsweek_japan/status/971321624099254274"/>
    <hyperlink ref="X2231" r:id="rId5337" location="!/miyaww3/status/971922002083655680"/>
    <hyperlink ref="X2232" r:id="rId5338" location="!/_newisme/status/971922004143042561"/>
    <hyperlink ref="X2233" r:id="rId5339" location="!/drhelencoons/status/971787368935116800"/>
    <hyperlink ref="X2234" r:id="rId5340" location="!/marylewisphd/status/971922006542290945"/>
    <hyperlink ref="X2235" r:id="rId5341" location="!/usmetoo/status/971856672938393601"/>
    <hyperlink ref="X2236" r:id="rId5342" location="!/usmetoo/status/971857437736296448"/>
    <hyperlink ref="X2237" r:id="rId5343" location="!/stephynotnice/status/971922015392329728"/>
    <hyperlink ref="X2238" r:id="rId5344" location="!/serfidd/status/971876029282349057"/>
    <hyperlink ref="X2239" r:id="rId5345" location="!/seonk8/status/971922021150896133"/>
    <hyperlink ref="X2240" r:id="rId5346" location="!/dgu_hannam_/status/971810940546031616"/>
    <hyperlink ref="X2241" r:id="rId5347" location="!/skkukormale/status/971922027719286784"/>
    <hyperlink ref="X2242" r:id="rId5348" location="!/allkpop/status/971917755623661570"/>
    <hyperlink ref="X2243" r:id="rId5349" location="!/suzeeeh94/status/971922029321465856"/>
    <hyperlink ref="X2244" r:id="rId5350" location="!/whiteminkfur/status/971922029812236288"/>
    <hyperlink ref="X2245" r:id="rId5351" location="!/iamgmjohnson/status/971586963945017345"/>
    <hyperlink ref="X2246" r:id="rId5352" location="!/chrisra7en/status/971922032899244032"/>
    <hyperlink ref="X2247" r:id="rId5353" location="!/malenawhitfield/status/971880498728460288"/>
    <hyperlink ref="X2248" r:id="rId5354" location="!/lexiepozega_/status/971922033612328960"/>
    <hyperlink ref="X2249" r:id="rId5355" location="!/fiveonfive4/status/971922037269716992"/>
    <hyperlink ref="X2250" r:id="rId5356" location="!/kthopkins/status/971673365281898496"/>
    <hyperlink ref="X2251" r:id="rId5357" location="!/paulieabeles/status/971922042609192961"/>
    <hyperlink ref="X2252" r:id="rId5358" location="!/hotdog4191/status/971913035777425409"/>
    <hyperlink ref="X2253" r:id="rId5359" location="!/hotdog4191/status/971919612341178369"/>
    <hyperlink ref="X2254" r:id="rId5360" location="!/judymikyounglee/status/971922052322963457"/>
    <hyperlink ref="X2255" r:id="rId5361" location="!/farida_hamimi/status/971922059314933760"/>
    <hyperlink ref="X2256" r:id="rId5362" location="!/thepakimon/status/971729528308600833"/>
    <hyperlink ref="X2257" r:id="rId5363" location="!/msshanice_/status/971922066269196288"/>
    <hyperlink ref="X2258" r:id="rId5364" location="!/pacha6510/status/971922068525797376"/>
    <hyperlink ref="X2259" r:id="rId5365" location="!/nudandann/status/971904132494716928"/>
    <hyperlink ref="X2260" r:id="rId5366" location="!/icezy44/status/971922070253723649"/>
    <hyperlink ref="AZ293" r:id="rId5367"/>
    <hyperlink ref="AZ557" r:id="rId5368"/>
    <hyperlink ref="AZ558" r:id="rId5369"/>
    <hyperlink ref="AZ559" r:id="rId5370"/>
    <hyperlink ref="AZ663" r:id="rId5371"/>
    <hyperlink ref="AZ712" r:id="rId5372"/>
    <hyperlink ref="AZ1072" r:id="rId5373"/>
    <hyperlink ref="AZ1218" r:id="rId5374"/>
    <hyperlink ref="AZ1294" r:id="rId5375"/>
    <hyperlink ref="AZ1426" r:id="rId5376"/>
    <hyperlink ref="AZ1725" r:id="rId5377"/>
    <hyperlink ref="AZ1778" r:id="rId5378"/>
    <hyperlink ref="AZ1932" r:id="rId5379"/>
    <hyperlink ref="AZ2029" r:id="rId5380"/>
    <hyperlink ref="AZ2064" r:id="rId5381"/>
    <hyperlink ref="AZ2245" r:id="rId5382"/>
  </hyperlinks>
  <pageMargins left="0.7" right="0.7" top="0.75" bottom="0.75" header="0.3" footer="0.3"/>
  <pageSetup orientation="portrait" verticalDpi="0" r:id="rId5383"/>
  <legacyDrawing r:id="rId5384"/>
  <tableParts count="1">
    <tablePart r:id="rId538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D2105"/>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8.5703125" style="2" bestFit="1" customWidth="1"/>
    <col min="31" max="31" width="11.5703125" style="3" bestFit="1" customWidth="1"/>
    <col min="32" max="32" width="12" style="3" bestFit="1" customWidth="1"/>
    <col min="33" max="33" width="9.7109375" style="3" bestFit="1" customWidth="1"/>
    <col min="34" max="34" width="11.42578125" style="3" bestFit="1" customWidth="1"/>
    <col min="35" max="35" width="18.140625" bestFit="1" customWidth="1"/>
    <col min="36" max="36" width="13.42578125" bestFit="1" customWidth="1"/>
    <col min="37" max="37" width="10.7109375" bestFit="1" customWidth="1"/>
    <col min="38" max="38" width="7.42578125" bestFit="1" customWidth="1"/>
    <col min="39" max="39" width="8.140625" bestFit="1" customWidth="1"/>
    <col min="40" max="40" width="16.5703125" bestFit="1" customWidth="1"/>
    <col min="41" max="41" width="12.5703125" bestFit="1" customWidth="1"/>
    <col min="42" max="42" width="10.28515625" bestFit="1" customWidth="1"/>
    <col min="43" max="43" width="16.85546875" bestFit="1" customWidth="1"/>
    <col min="44" max="44" width="10.42578125" bestFit="1" customWidth="1"/>
    <col min="45" max="45" width="11.5703125" bestFit="1" customWidth="1"/>
    <col min="46" max="46" width="9" bestFit="1" customWidth="1"/>
    <col min="47" max="47" width="20.7109375" bestFit="1" customWidth="1"/>
    <col min="48" max="48" width="10.5703125" bestFit="1" customWidth="1"/>
    <col min="49" max="50" width="16.140625" bestFit="1" customWidth="1"/>
    <col min="51" max="51" width="15.140625" bestFit="1" customWidth="1"/>
  </cols>
  <sheetData>
    <row r="1" spans="1:56"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6"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284</v>
      </c>
      <c r="AE2" s="13" t="s">
        <v>285</v>
      </c>
      <c r="AF2" s="13" t="s">
        <v>286</v>
      </c>
      <c r="AG2" s="13" t="s">
        <v>287</v>
      </c>
      <c r="AH2" s="13" t="s">
        <v>288</v>
      </c>
      <c r="AI2" s="13" t="s">
        <v>289</v>
      </c>
      <c r="AJ2" s="13" t="s">
        <v>290</v>
      </c>
      <c r="AK2" s="13" t="s">
        <v>291</v>
      </c>
      <c r="AL2" s="13" t="s">
        <v>292</v>
      </c>
      <c r="AM2" s="13" t="s">
        <v>293</v>
      </c>
      <c r="AN2" s="13" t="s">
        <v>294</v>
      </c>
      <c r="AO2" s="13" t="s">
        <v>295</v>
      </c>
      <c r="AP2" s="13" t="s">
        <v>296</v>
      </c>
      <c r="AQ2" s="13" t="s">
        <v>297</v>
      </c>
      <c r="AR2" s="13" t="s">
        <v>298</v>
      </c>
      <c r="AS2" s="13" t="s">
        <v>195</v>
      </c>
      <c r="AT2" s="13" t="s">
        <v>299</v>
      </c>
      <c r="AU2" s="13" t="s">
        <v>300</v>
      </c>
      <c r="AV2" s="13" t="s">
        <v>301</v>
      </c>
      <c r="AW2" s="13" t="s">
        <v>302</v>
      </c>
      <c r="AX2" s="13" t="s">
        <v>303</v>
      </c>
      <c r="AY2" s="13" t="s">
        <v>304</v>
      </c>
      <c r="AZ2" s="3"/>
      <c r="BA2" s="3"/>
    </row>
    <row r="3" spans="1:56" ht="15" customHeight="1" x14ac:dyDescent="0.25">
      <c r="A3" s="99" t="s">
        <v>672</v>
      </c>
      <c r="B3" s="70"/>
      <c r="C3" s="70"/>
      <c r="D3" s="71"/>
      <c r="E3" s="73"/>
      <c r="F3" s="70" t="s">
        <v>15213</v>
      </c>
      <c r="G3" s="70"/>
      <c r="H3" s="74"/>
      <c r="I3" s="75"/>
      <c r="J3" s="75"/>
      <c r="K3" s="74" t="s">
        <v>17465</v>
      </c>
      <c r="L3" s="78"/>
      <c r="M3" s="79"/>
      <c r="N3" s="79"/>
      <c r="O3" s="80"/>
      <c r="P3" s="81"/>
      <c r="Q3" s="81"/>
      <c r="R3" s="50"/>
      <c r="S3" s="50"/>
      <c r="T3" s="50"/>
      <c r="U3" s="50"/>
      <c r="V3" s="51"/>
      <c r="W3" s="51"/>
      <c r="X3" s="52"/>
      <c r="Y3" s="51"/>
      <c r="Z3" s="51"/>
      <c r="AA3" s="76"/>
      <c r="AB3" s="76"/>
      <c r="AC3" s="77"/>
      <c r="AD3" s="83" t="s">
        <v>8606</v>
      </c>
      <c r="AE3" s="83">
        <v>2815</v>
      </c>
      <c r="AF3" s="83">
        <v>12617</v>
      </c>
      <c r="AG3" s="83">
        <v>10432</v>
      </c>
      <c r="AH3" s="83">
        <v>8373</v>
      </c>
      <c r="AI3" s="83">
        <v>28800</v>
      </c>
      <c r="AJ3" s="83" t="s">
        <v>10248</v>
      </c>
      <c r="AK3" s="83" t="s">
        <v>480</v>
      </c>
      <c r="AL3" s="83" t="s">
        <v>12501</v>
      </c>
      <c r="AM3" s="83" t="s">
        <v>480</v>
      </c>
      <c r="AN3" s="85">
        <v>40167.326064814813</v>
      </c>
      <c r="AO3" s="83" t="s">
        <v>13209</v>
      </c>
      <c r="AP3" s="83" t="b">
        <v>0</v>
      </c>
      <c r="AQ3" s="83" t="b">
        <v>0</v>
      </c>
      <c r="AR3" s="83" t="b">
        <v>1</v>
      </c>
      <c r="AS3" s="83" t="s">
        <v>248</v>
      </c>
      <c r="AT3" s="83">
        <v>610</v>
      </c>
      <c r="AU3" s="83" t="s">
        <v>543</v>
      </c>
      <c r="AV3" s="83" t="b">
        <v>1</v>
      </c>
      <c r="AW3" s="83" t="s">
        <v>576</v>
      </c>
      <c r="AX3" s="83" t="s">
        <v>15771</v>
      </c>
      <c r="AY3" s="83" t="s">
        <v>66</v>
      </c>
      <c r="AZ3" s="3"/>
      <c r="BA3" s="3"/>
    </row>
    <row r="4" spans="1:56" x14ac:dyDescent="0.25">
      <c r="A4" s="69" t="s">
        <v>2097</v>
      </c>
      <c r="B4" s="70"/>
      <c r="C4" s="70"/>
      <c r="D4" s="71"/>
      <c r="E4" s="107"/>
      <c r="F4" s="70" t="s">
        <v>15214</v>
      </c>
      <c r="G4" s="108"/>
      <c r="H4" s="74"/>
      <c r="I4" s="75"/>
      <c r="J4" s="109"/>
      <c r="K4" s="74" t="s">
        <v>17466</v>
      </c>
      <c r="L4" s="110"/>
      <c r="M4" s="79"/>
      <c r="N4" s="79"/>
      <c r="O4" s="80"/>
      <c r="P4" s="81"/>
      <c r="Q4" s="81"/>
      <c r="R4" s="91"/>
      <c r="S4" s="91"/>
      <c r="T4" s="91"/>
      <c r="U4" s="91"/>
      <c r="V4" s="52"/>
      <c r="W4" s="52"/>
      <c r="X4" s="52"/>
      <c r="Y4" s="52"/>
      <c r="Z4" s="51"/>
      <c r="AA4" s="76"/>
      <c r="AB4" s="76"/>
      <c r="AC4" s="77"/>
      <c r="AD4" s="84" t="s">
        <v>8607</v>
      </c>
      <c r="AE4" s="84">
        <v>106</v>
      </c>
      <c r="AF4" s="84">
        <v>353</v>
      </c>
      <c r="AG4" s="84">
        <v>108</v>
      </c>
      <c r="AH4" s="84">
        <v>135</v>
      </c>
      <c r="AI4" s="84">
        <v>-28800</v>
      </c>
      <c r="AJ4" s="84" t="s">
        <v>10249</v>
      </c>
      <c r="AK4" s="84" t="s">
        <v>480</v>
      </c>
      <c r="AL4" s="84" t="s">
        <v>12502</v>
      </c>
      <c r="AM4" s="84" t="s">
        <v>470</v>
      </c>
      <c r="AN4" s="86">
        <v>42923.122650462959</v>
      </c>
      <c r="AO4" s="84" t="s">
        <v>13210</v>
      </c>
      <c r="AP4" s="84" t="b">
        <v>1</v>
      </c>
      <c r="AQ4" s="84" t="b">
        <v>0</v>
      </c>
      <c r="AR4" s="84" t="b">
        <v>0</v>
      </c>
      <c r="AS4" s="84" t="s">
        <v>248</v>
      </c>
      <c r="AT4" s="84">
        <v>16</v>
      </c>
      <c r="AU4" s="84"/>
      <c r="AV4" s="84" t="b">
        <v>0</v>
      </c>
      <c r="AW4" s="84" t="s">
        <v>576</v>
      </c>
      <c r="AX4" s="84" t="s">
        <v>15772</v>
      </c>
      <c r="AY4" s="84" t="s">
        <v>65</v>
      </c>
      <c r="AZ4" s="2"/>
      <c r="BA4" s="3"/>
      <c r="BB4" s="3"/>
      <c r="BC4" s="3"/>
      <c r="BD4" s="3"/>
    </row>
    <row r="5" spans="1:56" x14ac:dyDescent="0.25">
      <c r="A5" s="69" t="s">
        <v>673</v>
      </c>
      <c r="B5" s="70"/>
      <c r="C5" s="70"/>
      <c r="D5" s="71"/>
      <c r="E5" s="107"/>
      <c r="F5" s="70" t="s">
        <v>4074</v>
      </c>
      <c r="G5" s="108"/>
      <c r="H5" s="74"/>
      <c r="I5" s="75"/>
      <c r="J5" s="109"/>
      <c r="K5" s="74" t="s">
        <v>17467</v>
      </c>
      <c r="L5" s="110"/>
      <c r="M5" s="79"/>
      <c r="N5" s="79"/>
      <c r="O5" s="80"/>
      <c r="P5" s="81"/>
      <c r="Q5" s="81"/>
      <c r="R5" s="91"/>
      <c r="S5" s="91"/>
      <c r="T5" s="91"/>
      <c r="U5" s="91"/>
      <c r="V5" s="52"/>
      <c r="W5" s="52"/>
      <c r="X5" s="52"/>
      <c r="Y5" s="52"/>
      <c r="Z5" s="51"/>
      <c r="AA5" s="76"/>
      <c r="AB5" s="76"/>
      <c r="AC5" s="77"/>
      <c r="AD5" s="84" t="s">
        <v>8608</v>
      </c>
      <c r="AE5" s="84">
        <v>328</v>
      </c>
      <c r="AF5" s="84">
        <v>432</v>
      </c>
      <c r="AG5" s="84">
        <v>603</v>
      </c>
      <c r="AH5" s="84">
        <v>465</v>
      </c>
      <c r="AI5" s="84">
        <v>0</v>
      </c>
      <c r="AJ5" s="84" t="s">
        <v>10250</v>
      </c>
      <c r="AK5" s="84" t="s">
        <v>11762</v>
      </c>
      <c r="AL5" s="84" t="s">
        <v>12503</v>
      </c>
      <c r="AM5" s="84" t="s">
        <v>432</v>
      </c>
      <c r="AN5" s="86">
        <v>42340.460613425923</v>
      </c>
      <c r="AO5" s="84" t="s">
        <v>13211</v>
      </c>
      <c r="AP5" s="84" t="b">
        <v>0</v>
      </c>
      <c r="AQ5" s="84" t="b">
        <v>0</v>
      </c>
      <c r="AR5" s="84" t="b">
        <v>0</v>
      </c>
      <c r="AS5" s="84" t="s">
        <v>248</v>
      </c>
      <c r="AT5" s="84">
        <v>14</v>
      </c>
      <c r="AU5" s="84" t="s">
        <v>533</v>
      </c>
      <c r="AV5" s="84" t="b">
        <v>0</v>
      </c>
      <c r="AW5" s="84" t="s">
        <v>576</v>
      </c>
      <c r="AX5" s="84" t="s">
        <v>15773</v>
      </c>
      <c r="AY5" s="84" t="s">
        <v>66</v>
      </c>
      <c r="AZ5" s="2"/>
      <c r="BA5" s="3"/>
      <c r="BB5" s="3"/>
      <c r="BC5" s="3"/>
      <c r="BD5" s="3"/>
    </row>
    <row r="6" spans="1:56" x14ac:dyDescent="0.25">
      <c r="A6" s="69" t="s">
        <v>2098</v>
      </c>
      <c r="B6" s="70"/>
      <c r="C6" s="70"/>
      <c r="D6" s="71"/>
      <c r="E6" s="107"/>
      <c r="F6" s="70" t="s">
        <v>15215</v>
      </c>
      <c r="G6" s="108"/>
      <c r="H6" s="74"/>
      <c r="I6" s="75"/>
      <c r="J6" s="109"/>
      <c r="K6" s="74" t="s">
        <v>17468</v>
      </c>
      <c r="L6" s="110"/>
      <c r="M6" s="79"/>
      <c r="N6" s="79"/>
      <c r="O6" s="80"/>
      <c r="P6" s="81"/>
      <c r="Q6" s="81"/>
      <c r="R6" s="91"/>
      <c r="S6" s="91"/>
      <c r="T6" s="91"/>
      <c r="U6" s="91"/>
      <c r="V6" s="52"/>
      <c r="W6" s="52"/>
      <c r="X6" s="52"/>
      <c r="Y6" s="52"/>
      <c r="Z6" s="51"/>
      <c r="AA6" s="76"/>
      <c r="AB6" s="76"/>
      <c r="AC6" s="77"/>
      <c r="AD6" s="84" t="s">
        <v>8609</v>
      </c>
      <c r="AE6" s="84">
        <v>932</v>
      </c>
      <c r="AF6" s="84">
        <v>943</v>
      </c>
      <c r="AG6" s="84">
        <v>3587</v>
      </c>
      <c r="AH6" s="84">
        <v>2277</v>
      </c>
      <c r="AI6" s="84">
        <v>36000</v>
      </c>
      <c r="AJ6" s="84" t="s">
        <v>10251</v>
      </c>
      <c r="AK6" s="84" t="s">
        <v>433</v>
      </c>
      <c r="AL6" s="84"/>
      <c r="AM6" s="84" t="s">
        <v>500</v>
      </c>
      <c r="AN6" s="86">
        <v>41048.428437499999</v>
      </c>
      <c r="AO6" s="84"/>
      <c r="AP6" s="84" t="b">
        <v>0</v>
      </c>
      <c r="AQ6" s="84" t="b">
        <v>0</v>
      </c>
      <c r="AR6" s="84" t="b">
        <v>1</v>
      </c>
      <c r="AS6" s="84" t="s">
        <v>248</v>
      </c>
      <c r="AT6" s="84">
        <v>32</v>
      </c>
      <c r="AU6" s="84" t="s">
        <v>14683</v>
      </c>
      <c r="AV6" s="84" t="b">
        <v>0</v>
      </c>
      <c r="AW6" s="84" t="s">
        <v>576</v>
      </c>
      <c r="AX6" s="84" t="s">
        <v>15774</v>
      </c>
      <c r="AY6" s="84" t="s">
        <v>65</v>
      </c>
      <c r="AZ6" s="2"/>
      <c r="BA6" s="3"/>
      <c r="BB6" s="3"/>
      <c r="BC6" s="3"/>
      <c r="BD6" s="3"/>
    </row>
    <row r="7" spans="1:56" x14ac:dyDescent="0.25">
      <c r="A7" s="69" t="s">
        <v>2099</v>
      </c>
      <c r="B7" s="70"/>
      <c r="C7" s="70"/>
      <c r="D7" s="71"/>
      <c r="E7" s="107"/>
      <c r="F7" s="70" t="s">
        <v>15216</v>
      </c>
      <c r="G7" s="108"/>
      <c r="H7" s="74"/>
      <c r="I7" s="75"/>
      <c r="J7" s="109"/>
      <c r="K7" s="74" t="s">
        <v>17469</v>
      </c>
      <c r="L7" s="110"/>
      <c r="M7" s="79"/>
      <c r="N7" s="79"/>
      <c r="O7" s="80"/>
      <c r="P7" s="81"/>
      <c r="Q7" s="81"/>
      <c r="R7" s="91"/>
      <c r="S7" s="91"/>
      <c r="T7" s="91"/>
      <c r="U7" s="91"/>
      <c r="V7" s="52"/>
      <c r="W7" s="52"/>
      <c r="X7" s="52"/>
      <c r="Y7" s="52"/>
      <c r="Z7" s="51"/>
      <c r="AA7" s="76"/>
      <c r="AB7" s="76"/>
      <c r="AC7" s="77"/>
      <c r="AD7" s="84" t="s">
        <v>8610</v>
      </c>
      <c r="AE7" s="84">
        <v>2403</v>
      </c>
      <c r="AF7" s="84">
        <v>2331</v>
      </c>
      <c r="AG7" s="84">
        <v>11689</v>
      </c>
      <c r="AH7" s="84">
        <v>7908</v>
      </c>
      <c r="AI7" s="84"/>
      <c r="AJ7" s="84" t="s">
        <v>10252</v>
      </c>
      <c r="AK7" s="84"/>
      <c r="AL7" s="84" t="s">
        <v>12504</v>
      </c>
      <c r="AM7" s="84"/>
      <c r="AN7" s="86">
        <v>40009.570555555554</v>
      </c>
      <c r="AO7" s="84" t="s">
        <v>13212</v>
      </c>
      <c r="AP7" s="84" t="b">
        <v>0</v>
      </c>
      <c r="AQ7" s="84" t="b">
        <v>0</v>
      </c>
      <c r="AR7" s="84" t="b">
        <v>0</v>
      </c>
      <c r="AS7" s="84" t="s">
        <v>248</v>
      </c>
      <c r="AT7" s="84">
        <v>65</v>
      </c>
      <c r="AU7" s="84" t="s">
        <v>14684</v>
      </c>
      <c r="AV7" s="84" t="b">
        <v>0</v>
      </c>
      <c r="AW7" s="84" t="s">
        <v>576</v>
      </c>
      <c r="AX7" s="84" t="s">
        <v>15775</v>
      </c>
      <c r="AY7" s="84" t="s">
        <v>65</v>
      </c>
      <c r="AZ7" s="2"/>
      <c r="BA7" s="3"/>
      <c r="BB7" s="3"/>
      <c r="BC7" s="3"/>
      <c r="BD7" s="3"/>
    </row>
    <row r="8" spans="1:56" x14ac:dyDescent="0.25">
      <c r="A8" s="69" t="s">
        <v>674</v>
      </c>
      <c r="B8" s="70"/>
      <c r="C8" s="70"/>
      <c r="D8" s="71"/>
      <c r="E8" s="107"/>
      <c r="F8" s="70" t="s">
        <v>15217</v>
      </c>
      <c r="G8" s="108"/>
      <c r="H8" s="74"/>
      <c r="I8" s="75"/>
      <c r="J8" s="109"/>
      <c r="K8" s="74" t="s">
        <v>17470</v>
      </c>
      <c r="L8" s="110"/>
      <c r="M8" s="79"/>
      <c r="N8" s="79"/>
      <c r="O8" s="80"/>
      <c r="P8" s="81"/>
      <c r="Q8" s="81"/>
      <c r="R8" s="91"/>
      <c r="S8" s="91"/>
      <c r="T8" s="91"/>
      <c r="U8" s="91"/>
      <c r="V8" s="52"/>
      <c r="W8" s="52"/>
      <c r="X8" s="52"/>
      <c r="Y8" s="52"/>
      <c r="Z8" s="51"/>
      <c r="AA8" s="76"/>
      <c r="AB8" s="76"/>
      <c r="AC8" s="77"/>
      <c r="AD8" s="84" t="s">
        <v>8611</v>
      </c>
      <c r="AE8" s="84">
        <v>1202</v>
      </c>
      <c r="AF8" s="84">
        <v>18246</v>
      </c>
      <c r="AG8" s="84">
        <v>19659</v>
      </c>
      <c r="AH8" s="84">
        <v>15423</v>
      </c>
      <c r="AI8" s="84"/>
      <c r="AJ8" s="84" t="s">
        <v>10253</v>
      </c>
      <c r="AK8" s="84" t="s">
        <v>11763</v>
      </c>
      <c r="AL8" s="84" t="s">
        <v>12505</v>
      </c>
      <c r="AM8" s="84"/>
      <c r="AN8" s="86">
        <v>42047.061562499999</v>
      </c>
      <c r="AO8" s="84" t="s">
        <v>13213</v>
      </c>
      <c r="AP8" s="84" t="b">
        <v>0</v>
      </c>
      <c r="AQ8" s="84" t="b">
        <v>0</v>
      </c>
      <c r="AR8" s="84" t="b">
        <v>1</v>
      </c>
      <c r="AS8" s="84" t="s">
        <v>248</v>
      </c>
      <c r="AT8" s="84">
        <v>343</v>
      </c>
      <c r="AU8" s="84" t="s">
        <v>558</v>
      </c>
      <c r="AV8" s="84" t="b">
        <v>0</v>
      </c>
      <c r="AW8" s="84" t="s">
        <v>576</v>
      </c>
      <c r="AX8" s="84" t="s">
        <v>15776</v>
      </c>
      <c r="AY8" s="84" t="s">
        <v>66</v>
      </c>
      <c r="AZ8" s="2"/>
      <c r="BA8" s="3"/>
      <c r="BB8" s="3"/>
      <c r="BC8" s="3"/>
      <c r="BD8" s="3"/>
    </row>
    <row r="9" spans="1:56" x14ac:dyDescent="0.25">
      <c r="A9" s="69" t="s">
        <v>2100</v>
      </c>
      <c r="B9" s="70"/>
      <c r="C9" s="70"/>
      <c r="D9" s="71"/>
      <c r="E9" s="107"/>
      <c r="F9" s="70" t="s">
        <v>15218</v>
      </c>
      <c r="G9" s="108"/>
      <c r="H9" s="74"/>
      <c r="I9" s="75"/>
      <c r="J9" s="109"/>
      <c r="K9" s="74" t="s">
        <v>17471</v>
      </c>
      <c r="L9" s="110"/>
      <c r="M9" s="79"/>
      <c r="N9" s="79"/>
      <c r="O9" s="80"/>
      <c r="P9" s="81"/>
      <c r="Q9" s="81"/>
      <c r="R9" s="91"/>
      <c r="S9" s="91"/>
      <c r="T9" s="91"/>
      <c r="U9" s="91"/>
      <c r="V9" s="52"/>
      <c r="W9" s="52"/>
      <c r="X9" s="52"/>
      <c r="Y9" s="52"/>
      <c r="Z9" s="51"/>
      <c r="AA9" s="76"/>
      <c r="AB9" s="76"/>
      <c r="AC9" s="77"/>
      <c r="AD9" s="84" t="s">
        <v>8612</v>
      </c>
      <c r="AE9" s="84">
        <v>715</v>
      </c>
      <c r="AF9" s="84">
        <v>1378</v>
      </c>
      <c r="AG9" s="84">
        <v>1889</v>
      </c>
      <c r="AH9" s="84">
        <v>812</v>
      </c>
      <c r="AI9" s="84">
        <v>-21600</v>
      </c>
      <c r="AJ9" s="84" t="s">
        <v>10254</v>
      </c>
      <c r="AK9" s="84"/>
      <c r="AL9" s="84" t="s">
        <v>12506</v>
      </c>
      <c r="AM9" s="84" t="s">
        <v>471</v>
      </c>
      <c r="AN9" s="86">
        <v>42411.757939814815</v>
      </c>
      <c r="AO9" s="84" t="s">
        <v>13214</v>
      </c>
      <c r="AP9" s="84" t="b">
        <v>0</v>
      </c>
      <c r="AQ9" s="84" t="b">
        <v>0</v>
      </c>
      <c r="AR9" s="84" t="b">
        <v>1</v>
      </c>
      <c r="AS9" s="84" t="s">
        <v>248</v>
      </c>
      <c r="AT9" s="84">
        <v>34</v>
      </c>
      <c r="AU9" s="84" t="s">
        <v>533</v>
      </c>
      <c r="AV9" s="84" t="b">
        <v>0</v>
      </c>
      <c r="AW9" s="84" t="s">
        <v>576</v>
      </c>
      <c r="AX9" s="84" t="s">
        <v>15777</v>
      </c>
      <c r="AY9" s="84" t="s">
        <v>65</v>
      </c>
      <c r="AZ9" s="2"/>
      <c r="BA9" s="3"/>
      <c r="BB9" s="3"/>
      <c r="BC9" s="3"/>
      <c r="BD9" s="3"/>
    </row>
    <row r="10" spans="1:56" x14ac:dyDescent="0.25">
      <c r="A10" s="69" t="s">
        <v>2101</v>
      </c>
      <c r="B10" s="70"/>
      <c r="C10" s="70"/>
      <c r="D10" s="71"/>
      <c r="E10" s="107"/>
      <c r="F10" s="70" t="s">
        <v>15219</v>
      </c>
      <c r="G10" s="108"/>
      <c r="H10" s="74"/>
      <c r="I10" s="75"/>
      <c r="J10" s="109"/>
      <c r="K10" s="74" t="s">
        <v>17472</v>
      </c>
      <c r="L10" s="110"/>
      <c r="M10" s="79"/>
      <c r="N10" s="79"/>
      <c r="O10" s="80"/>
      <c r="P10" s="81"/>
      <c r="Q10" s="81"/>
      <c r="R10" s="91"/>
      <c r="S10" s="91"/>
      <c r="T10" s="91"/>
      <c r="U10" s="91"/>
      <c r="V10" s="52"/>
      <c r="W10" s="52"/>
      <c r="X10" s="52"/>
      <c r="Y10" s="52"/>
      <c r="Z10" s="51"/>
      <c r="AA10" s="76"/>
      <c r="AB10" s="76"/>
      <c r="AC10" s="77"/>
      <c r="AD10" s="84" t="s">
        <v>8613</v>
      </c>
      <c r="AE10" s="84">
        <v>1111</v>
      </c>
      <c r="AF10" s="84">
        <v>1716</v>
      </c>
      <c r="AG10" s="84">
        <v>5427</v>
      </c>
      <c r="AH10" s="84">
        <v>1388</v>
      </c>
      <c r="AI10" s="84">
        <v>-21600</v>
      </c>
      <c r="AJ10" s="84" t="s">
        <v>10255</v>
      </c>
      <c r="AK10" s="84" t="s">
        <v>11764</v>
      </c>
      <c r="AL10" s="84" t="s">
        <v>12507</v>
      </c>
      <c r="AM10" s="84" t="s">
        <v>471</v>
      </c>
      <c r="AN10" s="86">
        <v>41207.136770833335</v>
      </c>
      <c r="AO10" s="84" t="s">
        <v>13215</v>
      </c>
      <c r="AP10" s="84" t="b">
        <v>0</v>
      </c>
      <c r="AQ10" s="84" t="b">
        <v>0</v>
      </c>
      <c r="AR10" s="84" t="b">
        <v>1</v>
      </c>
      <c r="AS10" s="84" t="s">
        <v>248</v>
      </c>
      <c r="AT10" s="84">
        <v>70</v>
      </c>
      <c r="AU10" s="84" t="s">
        <v>533</v>
      </c>
      <c r="AV10" s="84" t="b">
        <v>0</v>
      </c>
      <c r="AW10" s="84" t="s">
        <v>576</v>
      </c>
      <c r="AX10" s="84" t="s">
        <v>15778</v>
      </c>
      <c r="AY10" s="84" t="s">
        <v>65</v>
      </c>
      <c r="AZ10" s="2"/>
      <c r="BA10" s="3"/>
      <c r="BB10" s="3"/>
      <c r="BC10" s="3"/>
      <c r="BD10" s="3"/>
    </row>
    <row r="11" spans="1:56" x14ac:dyDescent="0.25">
      <c r="A11" s="69" t="s">
        <v>675</v>
      </c>
      <c r="B11" s="70"/>
      <c r="C11" s="70"/>
      <c r="D11" s="71"/>
      <c r="E11" s="107"/>
      <c r="F11" s="70" t="s">
        <v>15220</v>
      </c>
      <c r="G11" s="108"/>
      <c r="H11" s="74"/>
      <c r="I11" s="75"/>
      <c r="J11" s="109"/>
      <c r="K11" s="74" t="s">
        <v>17473</v>
      </c>
      <c r="L11" s="110"/>
      <c r="M11" s="79"/>
      <c r="N11" s="79"/>
      <c r="O11" s="80"/>
      <c r="P11" s="81"/>
      <c r="Q11" s="81"/>
      <c r="R11" s="91"/>
      <c r="S11" s="91"/>
      <c r="T11" s="91"/>
      <c r="U11" s="91"/>
      <c r="V11" s="52"/>
      <c r="W11" s="52"/>
      <c r="X11" s="52"/>
      <c r="Y11" s="52"/>
      <c r="Z11" s="51"/>
      <c r="AA11" s="76"/>
      <c r="AB11" s="76"/>
      <c r="AC11" s="77"/>
      <c r="AD11" s="84" t="s">
        <v>8614</v>
      </c>
      <c r="AE11" s="84">
        <v>466</v>
      </c>
      <c r="AF11" s="84">
        <v>1402970</v>
      </c>
      <c r="AG11" s="84">
        <v>41283</v>
      </c>
      <c r="AH11" s="84">
        <v>4407</v>
      </c>
      <c r="AI11" s="84">
        <v>-18000</v>
      </c>
      <c r="AJ11" s="84" t="s">
        <v>10256</v>
      </c>
      <c r="AK11" s="84" t="s">
        <v>419</v>
      </c>
      <c r="AL11" s="84" t="s">
        <v>12508</v>
      </c>
      <c r="AM11" s="84" t="s">
        <v>474</v>
      </c>
      <c r="AN11" s="86">
        <v>39842.955358796295</v>
      </c>
      <c r="AO11" s="84" t="s">
        <v>13216</v>
      </c>
      <c r="AP11" s="84" t="b">
        <v>0</v>
      </c>
      <c r="AQ11" s="84" t="b">
        <v>0</v>
      </c>
      <c r="AR11" s="84" t="b">
        <v>1</v>
      </c>
      <c r="AS11" s="84" t="s">
        <v>248</v>
      </c>
      <c r="AT11" s="84">
        <v>6584</v>
      </c>
      <c r="AU11" s="84" t="s">
        <v>14685</v>
      </c>
      <c r="AV11" s="84" t="b">
        <v>1</v>
      </c>
      <c r="AW11" s="84" t="s">
        <v>576</v>
      </c>
      <c r="AX11" s="84" t="s">
        <v>15779</v>
      </c>
      <c r="AY11" s="84" t="s">
        <v>66</v>
      </c>
      <c r="AZ11" s="2"/>
      <c r="BA11" s="3"/>
      <c r="BB11" s="3"/>
      <c r="BC11" s="3"/>
      <c r="BD11" s="3"/>
    </row>
    <row r="12" spans="1:56" x14ac:dyDescent="0.25">
      <c r="A12" s="69" t="s">
        <v>2102</v>
      </c>
      <c r="B12" s="70"/>
      <c r="C12" s="70"/>
      <c r="D12" s="71"/>
      <c r="E12" s="107"/>
      <c r="F12" s="70" t="s">
        <v>15221</v>
      </c>
      <c r="G12" s="108"/>
      <c r="H12" s="74"/>
      <c r="I12" s="75"/>
      <c r="J12" s="109"/>
      <c r="K12" s="74" t="s">
        <v>17474</v>
      </c>
      <c r="L12" s="110"/>
      <c r="M12" s="79"/>
      <c r="N12" s="79"/>
      <c r="O12" s="80"/>
      <c r="P12" s="81"/>
      <c r="Q12" s="81"/>
      <c r="R12" s="91"/>
      <c r="S12" s="91"/>
      <c r="T12" s="91"/>
      <c r="U12" s="91"/>
      <c r="V12" s="52"/>
      <c r="W12" s="52"/>
      <c r="X12" s="52"/>
      <c r="Y12" s="52"/>
      <c r="Z12" s="51"/>
      <c r="AA12" s="76"/>
      <c r="AB12" s="76"/>
      <c r="AC12" s="77"/>
      <c r="AD12" s="84" t="s">
        <v>8615</v>
      </c>
      <c r="AE12" s="84">
        <v>2406</v>
      </c>
      <c r="AF12" s="84">
        <v>53074</v>
      </c>
      <c r="AG12" s="84">
        <v>7537</v>
      </c>
      <c r="AH12" s="84">
        <v>4415</v>
      </c>
      <c r="AI12" s="84">
        <v>-18000</v>
      </c>
      <c r="AJ12" s="84" t="s">
        <v>10257</v>
      </c>
      <c r="AK12" s="84" t="s">
        <v>11765</v>
      </c>
      <c r="AL12" s="84" t="s">
        <v>12509</v>
      </c>
      <c r="AM12" s="84" t="s">
        <v>474</v>
      </c>
      <c r="AN12" s="86">
        <v>39826.836550925924</v>
      </c>
      <c r="AO12" s="84" t="s">
        <v>13217</v>
      </c>
      <c r="AP12" s="84" t="b">
        <v>0</v>
      </c>
      <c r="AQ12" s="84" t="b">
        <v>0</v>
      </c>
      <c r="AR12" s="84" t="b">
        <v>1</v>
      </c>
      <c r="AS12" s="84" t="s">
        <v>248</v>
      </c>
      <c r="AT12" s="84">
        <v>913</v>
      </c>
      <c r="AU12" s="84" t="s">
        <v>14686</v>
      </c>
      <c r="AV12" s="84" t="b">
        <v>1</v>
      </c>
      <c r="AW12" s="84" t="s">
        <v>576</v>
      </c>
      <c r="AX12" s="84" t="s">
        <v>15780</v>
      </c>
      <c r="AY12" s="84" t="s">
        <v>65</v>
      </c>
      <c r="AZ12" s="2"/>
      <c r="BA12" s="3"/>
      <c r="BB12" s="3"/>
      <c r="BC12" s="3"/>
      <c r="BD12" s="3"/>
    </row>
    <row r="13" spans="1:56" x14ac:dyDescent="0.25">
      <c r="A13" s="69" t="s">
        <v>676</v>
      </c>
      <c r="B13" s="70"/>
      <c r="C13" s="70"/>
      <c r="D13" s="71"/>
      <c r="E13" s="107"/>
      <c r="F13" s="70" t="s">
        <v>4075</v>
      </c>
      <c r="G13" s="108"/>
      <c r="H13" s="74"/>
      <c r="I13" s="75"/>
      <c r="J13" s="109"/>
      <c r="K13" s="74" t="s">
        <v>17475</v>
      </c>
      <c r="L13" s="110"/>
      <c r="M13" s="79"/>
      <c r="N13" s="79"/>
      <c r="O13" s="80"/>
      <c r="P13" s="81"/>
      <c r="Q13" s="81"/>
      <c r="R13" s="91"/>
      <c r="S13" s="91"/>
      <c r="T13" s="91"/>
      <c r="U13" s="91"/>
      <c r="V13" s="52"/>
      <c r="W13" s="52"/>
      <c r="X13" s="52"/>
      <c r="Y13" s="52"/>
      <c r="Z13" s="51"/>
      <c r="AA13" s="76"/>
      <c r="AB13" s="76"/>
      <c r="AC13" s="77"/>
      <c r="AD13" s="84" t="s">
        <v>8616</v>
      </c>
      <c r="AE13" s="84">
        <v>1293</v>
      </c>
      <c r="AF13" s="84">
        <v>40380</v>
      </c>
      <c r="AG13" s="84">
        <v>3453</v>
      </c>
      <c r="AH13" s="84">
        <v>1277</v>
      </c>
      <c r="AI13" s="84">
        <v>20700</v>
      </c>
      <c r="AJ13" s="84" t="s">
        <v>10258</v>
      </c>
      <c r="AK13" s="84" t="s">
        <v>11766</v>
      </c>
      <c r="AL13" s="84" t="s">
        <v>12510</v>
      </c>
      <c r="AM13" s="84" t="s">
        <v>11766</v>
      </c>
      <c r="AN13" s="86">
        <v>40888.294942129629</v>
      </c>
      <c r="AO13" s="84" t="s">
        <v>13218</v>
      </c>
      <c r="AP13" s="84" t="b">
        <v>0</v>
      </c>
      <c r="AQ13" s="84" t="b">
        <v>0</v>
      </c>
      <c r="AR13" s="84" t="b">
        <v>1</v>
      </c>
      <c r="AS13" s="84" t="s">
        <v>248</v>
      </c>
      <c r="AT13" s="84">
        <v>174</v>
      </c>
      <c r="AU13" s="84" t="s">
        <v>533</v>
      </c>
      <c r="AV13" s="84" t="b">
        <v>0</v>
      </c>
      <c r="AW13" s="84" t="s">
        <v>576</v>
      </c>
      <c r="AX13" s="84" t="s">
        <v>15781</v>
      </c>
      <c r="AY13" s="84" t="s">
        <v>66</v>
      </c>
      <c r="AZ13" s="2"/>
      <c r="BA13" s="3"/>
      <c r="BB13" s="3"/>
      <c r="BC13" s="3"/>
      <c r="BD13" s="3"/>
    </row>
    <row r="14" spans="1:56" x14ac:dyDescent="0.25">
      <c r="A14" s="69" t="s">
        <v>2103</v>
      </c>
      <c r="B14" s="70"/>
      <c r="C14" s="70"/>
      <c r="D14" s="71"/>
      <c r="E14" s="107"/>
      <c r="F14" s="70" t="s">
        <v>15222</v>
      </c>
      <c r="G14" s="108"/>
      <c r="H14" s="74"/>
      <c r="I14" s="75"/>
      <c r="J14" s="109"/>
      <c r="K14" s="74" t="s">
        <v>17476</v>
      </c>
      <c r="L14" s="110"/>
      <c r="M14" s="79"/>
      <c r="N14" s="79"/>
      <c r="O14" s="80"/>
      <c r="P14" s="81"/>
      <c r="Q14" s="81"/>
      <c r="R14" s="91"/>
      <c r="S14" s="91"/>
      <c r="T14" s="91"/>
      <c r="U14" s="91"/>
      <c r="V14" s="52"/>
      <c r="W14" s="52"/>
      <c r="X14" s="52"/>
      <c r="Y14" s="52"/>
      <c r="Z14" s="51"/>
      <c r="AA14" s="76"/>
      <c r="AB14" s="76"/>
      <c r="AC14" s="77"/>
      <c r="AD14" s="84" t="s">
        <v>8617</v>
      </c>
      <c r="AE14" s="84">
        <v>132</v>
      </c>
      <c r="AF14" s="84">
        <v>981</v>
      </c>
      <c r="AG14" s="84">
        <v>403</v>
      </c>
      <c r="AH14" s="84">
        <v>223</v>
      </c>
      <c r="AI14" s="84"/>
      <c r="AJ14" s="84" t="s">
        <v>10259</v>
      </c>
      <c r="AK14" s="84"/>
      <c r="AL14" s="84"/>
      <c r="AM14" s="84"/>
      <c r="AN14" s="86">
        <v>41679.15693287037</v>
      </c>
      <c r="AO14" s="84" t="s">
        <v>13219</v>
      </c>
      <c r="AP14" s="84" t="b">
        <v>1</v>
      </c>
      <c r="AQ14" s="84" t="b">
        <v>0</v>
      </c>
      <c r="AR14" s="84" t="b">
        <v>1</v>
      </c>
      <c r="AS14" s="84" t="s">
        <v>248</v>
      </c>
      <c r="AT14" s="84">
        <v>3</v>
      </c>
      <c r="AU14" s="84" t="s">
        <v>533</v>
      </c>
      <c r="AV14" s="84" t="b">
        <v>0</v>
      </c>
      <c r="AW14" s="84" t="s">
        <v>576</v>
      </c>
      <c r="AX14" s="84" t="s">
        <v>15782</v>
      </c>
      <c r="AY14" s="84" t="s">
        <v>65</v>
      </c>
      <c r="AZ14" s="2"/>
      <c r="BA14" s="3"/>
      <c r="BB14" s="3"/>
      <c r="BC14" s="3"/>
      <c r="BD14" s="3"/>
    </row>
    <row r="15" spans="1:56" x14ac:dyDescent="0.25">
      <c r="A15" s="69" t="s">
        <v>2104</v>
      </c>
      <c r="B15" s="70"/>
      <c r="C15" s="70"/>
      <c r="D15" s="71"/>
      <c r="E15" s="107"/>
      <c r="F15" s="70" t="s">
        <v>15223</v>
      </c>
      <c r="G15" s="108"/>
      <c r="H15" s="74"/>
      <c r="I15" s="75"/>
      <c r="J15" s="109"/>
      <c r="K15" s="74" t="s">
        <v>17477</v>
      </c>
      <c r="L15" s="110"/>
      <c r="M15" s="79"/>
      <c r="N15" s="79"/>
      <c r="O15" s="80"/>
      <c r="P15" s="81"/>
      <c r="Q15" s="81"/>
      <c r="R15" s="91"/>
      <c r="S15" s="91"/>
      <c r="T15" s="91"/>
      <c r="U15" s="91"/>
      <c r="V15" s="52"/>
      <c r="W15" s="52"/>
      <c r="X15" s="52"/>
      <c r="Y15" s="52"/>
      <c r="Z15" s="51"/>
      <c r="AA15" s="76"/>
      <c r="AB15" s="76"/>
      <c r="AC15" s="77"/>
      <c r="AD15" s="84" t="s">
        <v>8618</v>
      </c>
      <c r="AE15" s="84">
        <v>2025</v>
      </c>
      <c r="AF15" s="84">
        <v>3009</v>
      </c>
      <c r="AG15" s="84">
        <v>21724</v>
      </c>
      <c r="AH15" s="84">
        <v>7590</v>
      </c>
      <c r="AI15" s="84">
        <v>-18000</v>
      </c>
      <c r="AJ15" s="84" t="s">
        <v>10260</v>
      </c>
      <c r="AK15" s="84" t="s">
        <v>11767</v>
      </c>
      <c r="AL15" s="84" t="s">
        <v>12511</v>
      </c>
      <c r="AM15" s="84" t="s">
        <v>474</v>
      </c>
      <c r="AN15" s="86">
        <v>40104.408333333333</v>
      </c>
      <c r="AO15" s="84" t="s">
        <v>13220</v>
      </c>
      <c r="AP15" s="84" t="b">
        <v>0</v>
      </c>
      <c r="AQ15" s="84" t="b">
        <v>0</v>
      </c>
      <c r="AR15" s="84" t="b">
        <v>1</v>
      </c>
      <c r="AS15" s="84" t="s">
        <v>248</v>
      </c>
      <c r="AT15" s="84">
        <v>219</v>
      </c>
      <c r="AU15" s="84" t="s">
        <v>14687</v>
      </c>
      <c r="AV15" s="84" t="b">
        <v>0</v>
      </c>
      <c r="AW15" s="84" t="s">
        <v>576</v>
      </c>
      <c r="AX15" s="84" t="s">
        <v>15783</v>
      </c>
      <c r="AY15" s="84" t="s">
        <v>65</v>
      </c>
      <c r="AZ15" s="2"/>
      <c r="BA15" s="3"/>
      <c r="BB15" s="3"/>
      <c r="BC15" s="3"/>
      <c r="BD15" s="3"/>
    </row>
    <row r="16" spans="1:56" x14ac:dyDescent="0.25">
      <c r="A16" s="69" t="s">
        <v>677</v>
      </c>
      <c r="B16" s="70"/>
      <c r="C16" s="70"/>
      <c r="D16" s="71"/>
      <c r="E16" s="107"/>
      <c r="F16" s="70" t="s">
        <v>4076</v>
      </c>
      <c r="G16" s="108"/>
      <c r="H16" s="74"/>
      <c r="I16" s="75"/>
      <c r="J16" s="109"/>
      <c r="K16" s="74" t="s">
        <v>17478</v>
      </c>
      <c r="L16" s="110"/>
      <c r="M16" s="79"/>
      <c r="N16" s="79"/>
      <c r="O16" s="80"/>
      <c r="P16" s="81"/>
      <c r="Q16" s="81"/>
      <c r="R16" s="91"/>
      <c r="S16" s="91"/>
      <c r="T16" s="91"/>
      <c r="U16" s="91"/>
      <c r="V16" s="52"/>
      <c r="W16" s="52"/>
      <c r="X16" s="52"/>
      <c r="Y16" s="52"/>
      <c r="Z16" s="51"/>
      <c r="AA16" s="76"/>
      <c r="AB16" s="76"/>
      <c r="AC16" s="77"/>
      <c r="AD16" s="84" t="s">
        <v>8619</v>
      </c>
      <c r="AE16" s="84">
        <v>3754</v>
      </c>
      <c r="AF16" s="84">
        <v>3576</v>
      </c>
      <c r="AG16" s="84">
        <v>10743</v>
      </c>
      <c r="AH16" s="84">
        <v>118</v>
      </c>
      <c r="AI16" s="84">
        <v>32400</v>
      </c>
      <c r="AJ16" s="84" t="s">
        <v>10261</v>
      </c>
      <c r="AK16" s="84"/>
      <c r="AL16" s="84" t="s">
        <v>12512</v>
      </c>
      <c r="AM16" s="84" t="s">
        <v>503</v>
      </c>
      <c r="AN16" s="86">
        <v>40394.280162037037</v>
      </c>
      <c r="AO16" s="84" t="s">
        <v>13221</v>
      </c>
      <c r="AP16" s="84" t="b">
        <v>0</v>
      </c>
      <c r="AQ16" s="84" t="b">
        <v>0</v>
      </c>
      <c r="AR16" s="84" t="b">
        <v>0</v>
      </c>
      <c r="AS16" s="84" t="s">
        <v>523</v>
      </c>
      <c r="AT16" s="84">
        <v>0</v>
      </c>
      <c r="AU16" s="84" t="s">
        <v>544</v>
      </c>
      <c r="AV16" s="84" t="b">
        <v>0</v>
      </c>
      <c r="AW16" s="84" t="s">
        <v>576</v>
      </c>
      <c r="AX16" s="84" t="s">
        <v>15784</v>
      </c>
      <c r="AY16" s="84" t="s">
        <v>66</v>
      </c>
      <c r="AZ16" s="2"/>
      <c r="BA16" s="3"/>
      <c r="BB16" s="3"/>
      <c r="BC16" s="3"/>
      <c r="BD16" s="3"/>
    </row>
    <row r="17" spans="1:56" x14ac:dyDescent="0.25">
      <c r="A17" s="69" t="s">
        <v>2105</v>
      </c>
      <c r="B17" s="70"/>
      <c r="C17" s="70"/>
      <c r="D17" s="71"/>
      <c r="E17" s="107"/>
      <c r="F17" s="70" t="s">
        <v>15224</v>
      </c>
      <c r="G17" s="108"/>
      <c r="H17" s="74"/>
      <c r="I17" s="75"/>
      <c r="J17" s="109"/>
      <c r="K17" s="74" t="s">
        <v>17479</v>
      </c>
      <c r="L17" s="110"/>
      <c r="M17" s="79"/>
      <c r="N17" s="79"/>
      <c r="O17" s="80"/>
      <c r="P17" s="81"/>
      <c r="Q17" s="81"/>
      <c r="R17" s="91"/>
      <c r="S17" s="91"/>
      <c r="T17" s="91"/>
      <c r="U17" s="91"/>
      <c r="V17" s="52"/>
      <c r="W17" s="52"/>
      <c r="X17" s="52"/>
      <c r="Y17" s="52"/>
      <c r="Z17" s="51"/>
      <c r="AA17" s="76"/>
      <c r="AB17" s="76"/>
      <c r="AC17" s="77"/>
      <c r="AD17" s="84" t="s">
        <v>8620</v>
      </c>
      <c r="AE17" s="84">
        <v>1331</v>
      </c>
      <c r="AF17" s="84">
        <v>2227</v>
      </c>
      <c r="AG17" s="84">
        <v>18178</v>
      </c>
      <c r="AH17" s="84">
        <v>14051</v>
      </c>
      <c r="AI17" s="84">
        <v>32400</v>
      </c>
      <c r="AJ17" s="84" t="s">
        <v>10262</v>
      </c>
      <c r="AK17" s="84"/>
      <c r="AL17" s="84" t="s">
        <v>12513</v>
      </c>
      <c r="AM17" s="84" t="s">
        <v>503</v>
      </c>
      <c r="AN17" s="86">
        <v>40251.313807870371</v>
      </c>
      <c r="AO17" s="84" t="s">
        <v>13222</v>
      </c>
      <c r="AP17" s="84" t="b">
        <v>0</v>
      </c>
      <c r="AQ17" s="84" t="b">
        <v>0</v>
      </c>
      <c r="AR17" s="84" t="b">
        <v>1</v>
      </c>
      <c r="AS17" s="84" t="s">
        <v>523</v>
      </c>
      <c r="AT17" s="84">
        <v>71</v>
      </c>
      <c r="AU17" s="84" t="s">
        <v>14688</v>
      </c>
      <c r="AV17" s="84" t="b">
        <v>1</v>
      </c>
      <c r="AW17" s="84" t="s">
        <v>576</v>
      </c>
      <c r="AX17" s="84" t="s">
        <v>15785</v>
      </c>
      <c r="AY17" s="84" t="s">
        <v>65</v>
      </c>
      <c r="AZ17" s="2"/>
      <c r="BA17" s="3"/>
      <c r="BB17" s="3"/>
      <c r="BC17" s="3"/>
      <c r="BD17" s="3"/>
    </row>
    <row r="18" spans="1:56" x14ac:dyDescent="0.25">
      <c r="A18" s="69" t="s">
        <v>678</v>
      </c>
      <c r="B18" s="70"/>
      <c r="C18" s="70"/>
      <c r="D18" s="71"/>
      <c r="E18" s="107"/>
      <c r="F18" s="70" t="s">
        <v>15225</v>
      </c>
      <c r="G18" s="108"/>
      <c r="H18" s="74"/>
      <c r="I18" s="75"/>
      <c r="J18" s="109"/>
      <c r="K18" s="74" t="s">
        <v>17480</v>
      </c>
      <c r="L18" s="110"/>
      <c r="M18" s="79"/>
      <c r="N18" s="79"/>
      <c r="O18" s="80"/>
      <c r="P18" s="81"/>
      <c r="Q18" s="81"/>
      <c r="R18" s="91"/>
      <c r="S18" s="91"/>
      <c r="T18" s="91"/>
      <c r="U18" s="91"/>
      <c r="V18" s="52"/>
      <c r="W18" s="52"/>
      <c r="X18" s="52"/>
      <c r="Y18" s="52"/>
      <c r="Z18" s="51"/>
      <c r="AA18" s="76"/>
      <c r="AB18" s="76"/>
      <c r="AC18" s="77"/>
      <c r="AD18" s="84" t="s">
        <v>8621</v>
      </c>
      <c r="AE18" s="84">
        <v>101</v>
      </c>
      <c r="AF18" s="84">
        <v>11548</v>
      </c>
      <c r="AG18" s="84">
        <v>3524</v>
      </c>
      <c r="AH18" s="84">
        <v>2096</v>
      </c>
      <c r="AI18" s="84">
        <v>-21600</v>
      </c>
      <c r="AJ18" s="84" t="s">
        <v>10263</v>
      </c>
      <c r="AK18" s="84" t="s">
        <v>456</v>
      </c>
      <c r="AL18" s="84" t="s">
        <v>12514</v>
      </c>
      <c r="AM18" s="84" t="s">
        <v>471</v>
      </c>
      <c r="AN18" s="86">
        <v>39923.210057870368</v>
      </c>
      <c r="AO18" s="84" t="s">
        <v>13223</v>
      </c>
      <c r="AP18" s="84" t="b">
        <v>0</v>
      </c>
      <c r="AQ18" s="84" t="b">
        <v>0</v>
      </c>
      <c r="AR18" s="84" t="b">
        <v>0</v>
      </c>
      <c r="AS18" s="84" t="s">
        <v>248</v>
      </c>
      <c r="AT18" s="84">
        <v>237</v>
      </c>
      <c r="AU18" s="84" t="s">
        <v>14689</v>
      </c>
      <c r="AV18" s="84" t="b">
        <v>0</v>
      </c>
      <c r="AW18" s="84" t="s">
        <v>576</v>
      </c>
      <c r="AX18" s="84" t="s">
        <v>15786</v>
      </c>
      <c r="AY18" s="84" t="s">
        <v>66</v>
      </c>
      <c r="AZ18" s="2"/>
      <c r="BA18" s="3"/>
      <c r="BB18" s="3"/>
      <c r="BC18" s="3"/>
      <c r="BD18" s="3"/>
    </row>
    <row r="19" spans="1:56" x14ac:dyDescent="0.25">
      <c r="A19" s="69" t="s">
        <v>2106</v>
      </c>
      <c r="B19" s="70"/>
      <c r="C19" s="70"/>
      <c r="D19" s="71"/>
      <c r="E19" s="107"/>
      <c r="F19" s="70" t="s">
        <v>15226</v>
      </c>
      <c r="G19" s="108"/>
      <c r="H19" s="74"/>
      <c r="I19" s="75"/>
      <c r="J19" s="109"/>
      <c r="K19" s="74" t="s">
        <v>17481</v>
      </c>
      <c r="L19" s="110"/>
      <c r="M19" s="79"/>
      <c r="N19" s="79"/>
      <c r="O19" s="80"/>
      <c r="P19" s="81"/>
      <c r="Q19" s="81"/>
      <c r="R19" s="91"/>
      <c r="S19" s="91"/>
      <c r="T19" s="91"/>
      <c r="U19" s="91"/>
      <c r="V19" s="52"/>
      <c r="W19" s="52"/>
      <c r="X19" s="52"/>
      <c r="Y19" s="52"/>
      <c r="Z19" s="51"/>
      <c r="AA19" s="76"/>
      <c r="AB19" s="76"/>
      <c r="AC19" s="77"/>
      <c r="AD19" s="84" t="s">
        <v>8622</v>
      </c>
      <c r="AE19" s="84">
        <v>62</v>
      </c>
      <c r="AF19" s="84">
        <v>6739</v>
      </c>
      <c r="AG19" s="84">
        <v>4731</v>
      </c>
      <c r="AH19" s="84">
        <v>2742</v>
      </c>
      <c r="AI19" s="84">
        <v>-18000</v>
      </c>
      <c r="AJ19" s="84" t="s">
        <v>10264</v>
      </c>
      <c r="AK19" s="84" t="s">
        <v>11768</v>
      </c>
      <c r="AL19" s="84" t="s">
        <v>12515</v>
      </c>
      <c r="AM19" s="84" t="s">
        <v>474</v>
      </c>
      <c r="AN19" s="86">
        <v>40733.728460648148</v>
      </c>
      <c r="AO19" s="84" t="s">
        <v>13224</v>
      </c>
      <c r="AP19" s="84" t="b">
        <v>0</v>
      </c>
      <c r="AQ19" s="84" t="b">
        <v>0</v>
      </c>
      <c r="AR19" s="84" t="b">
        <v>1</v>
      </c>
      <c r="AS19" s="84" t="s">
        <v>248</v>
      </c>
      <c r="AT19" s="84">
        <v>89</v>
      </c>
      <c r="AU19" s="84" t="s">
        <v>549</v>
      </c>
      <c r="AV19" s="84" t="b">
        <v>0</v>
      </c>
      <c r="AW19" s="84" t="s">
        <v>576</v>
      </c>
      <c r="AX19" s="84" t="s">
        <v>15787</v>
      </c>
      <c r="AY19" s="84" t="s">
        <v>65</v>
      </c>
      <c r="AZ19" s="2"/>
      <c r="BA19" s="3"/>
      <c r="BB19" s="3"/>
      <c r="BC19" s="3"/>
      <c r="BD19" s="3"/>
    </row>
    <row r="20" spans="1:56" x14ac:dyDescent="0.25">
      <c r="A20" s="69" t="s">
        <v>679</v>
      </c>
      <c r="B20" s="70"/>
      <c r="C20" s="70"/>
      <c r="D20" s="71"/>
      <c r="E20" s="107"/>
      <c r="F20" s="70" t="s">
        <v>4077</v>
      </c>
      <c r="G20" s="108"/>
      <c r="H20" s="74"/>
      <c r="I20" s="75"/>
      <c r="J20" s="109"/>
      <c r="K20" s="74" t="s">
        <v>17482</v>
      </c>
      <c r="L20" s="110"/>
      <c r="M20" s="79"/>
      <c r="N20" s="79"/>
      <c r="O20" s="80"/>
      <c r="P20" s="81"/>
      <c r="Q20" s="81"/>
      <c r="R20" s="91"/>
      <c r="S20" s="91"/>
      <c r="T20" s="91"/>
      <c r="U20" s="91"/>
      <c r="V20" s="52"/>
      <c r="W20" s="52"/>
      <c r="X20" s="52"/>
      <c r="Y20" s="52"/>
      <c r="Z20" s="51"/>
      <c r="AA20" s="76"/>
      <c r="AB20" s="76"/>
      <c r="AC20" s="77"/>
      <c r="AD20" s="84" t="s">
        <v>8623</v>
      </c>
      <c r="AE20" s="84">
        <v>5001</v>
      </c>
      <c r="AF20" s="84">
        <v>704</v>
      </c>
      <c r="AG20" s="84">
        <v>16852</v>
      </c>
      <c r="AH20" s="84">
        <v>5664</v>
      </c>
      <c r="AI20" s="84">
        <v>-21600</v>
      </c>
      <c r="AJ20" s="84" t="s">
        <v>10265</v>
      </c>
      <c r="AK20" s="84"/>
      <c r="AL20" s="84" t="s">
        <v>12516</v>
      </c>
      <c r="AM20" s="84" t="s">
        <v>471</v>
      </c>
      <c r="AN20" s="86">
        <v>40201.939409722225</v>
      </c>
      <c r="AO20" s="84" t="s">
        <v>13225</v>
      </c>
      <c r="AP20" s="84" t="b">
        <v>0</v>
      </c>
      <c r="AQ20" s="84" t="b">
        <v>0</v>
      </c>
      <c r="AR20" s="84" t="b">
        <v>0</v>
      </c>
      <c r="AS20" s="84" t="s">
        <v>248</v>
      </c>
      <c r="AT20" s="84">
        <v>25</v>
      </c>
      <c r="AU20" s="84" t="s">
        <v>14690</v>
      </c>
      <c r="AV20" s="84" t="b">
        <v>0</v>
      </c>
      <c r="AW20" s="84" t="s">
        <v>576</v>
      </c>
      <c r="AX20" s="84" t="s">
        <v>15788</v>
      </c>
      <c r="AY20" s="84" t="s">
        <v>66</v>
      </c>
      <c r="AZ20" s="2"/>
      <c r="BA20" s="3"/>
      <c r="BB20" s="3"/>
      <c r="BC20" s="3"/>
      <c r="BD20" s="3"/>
    </row>
    <row r="21" spans="1:56" x14ac:dyDescent="0.25">
      <c r="A21" s="69" t="s">
        <v>2107</v>
      </c>
      <c r="B21" s="70"/>
      <c r="C21" s="70"/>
      <c r="D21" s="71"/>
      <c r="E21" s="107"/>
      <c r="F21" s="70" t="s">
        <v>15227</v>
      </c>
      <c r="G21" s="108"/>
      <c r="H21" s="74"/>
      <c r="I21" s="75"/>
      <c r="J21" s="109"/>
      <c r="K21" s="74" t="s">
        <v>17483</v>
      </c>
      <c r="L21" s="110"/>
      <c r="M21" s="79"/>
      <c r="N21" s="79"/>
      <c r="O21" s="80"/>
      <c r="P21" s="81"/>
      <c r="Q21" s="81"/>
      <c r="R21" s="91"/>
      <c r="S21" s="91"/>
      <c r="T21" s="91"/>
      <c r="U21" s="91"/>
      <c r="V21" s="52"/>
      <c r="W21" s="52"/>
      <c r="X21" s="52"/>
      <c r="Y21" s="52"/>
      <c r="Z21" s="51"/>
      <c r="AA21" s="76"/>
      <c r="AB21" s="76"/>
      <c r="AC21" s="77"/>
      <c r="AD21" s="84" t="s">
        <v>8624</v>
      </c>
      <c r="AE21" s="84">
        <v>818</v>
      </c>
      <c r="AF21" s="84">
        <v>6018928</v>
      </c>
      <c r="AG21" s="84">
        <v>222557</v>
      </c>
      <c r="AH21" s="84">
        <v>11</v>
      </c>
      <c r="AI21" s="84">
        <v>0</v>
      </c>
      <c r="AJ21" s="84" t="s">
        <v>10266</v>
      </c>
      <c r="AK21" s="84" t="s">
        <v>11769</v>
      </c>
      <c r="AL21" s="84" t="s">
        <v>12517</v>
      </c>
      <c r="AM21" s="84" t="s">
        <v>432</v>
      </c>
      <c r="AN21" s="86">
        <v>39188.704386574071</v>
      </c>
      <c r="AO21" s="84" t="s">
        <v>13226</v>
      </c>
      <c r="AP21" s="84" t="b">
        <v>0</v>
      </c>
      <c r="AQ21" s="84" t="b">
        <v>0</v>
      </c>
      <c r="AR21" s="84" t="b">
        <v>0</v>
      </c>
      <c r="AS21" s="84" t="s">
        <v>248</v>
      </c>
      <c r="AT21" s="84">
        <v>38410</v>
      </c>
      <c r="AU21" s="84" t="s">
        <v>14691</v>
      </c>
      <c r="AV21" s="84" t="b">
        <v>1</v>
      </c>
      <c r="AW21" s="84" t="s">
        <v>576</v>
      </c>
      <c r="AX21" s="84" t="s">
        <v>15789</v>
      </c>
      <c r="AY21" s="84" t="s">
        <v>65</v>
      </c>
      <c r="AZ21" s="2"/>
      <c r="BA21" s="3"/>
      <c r="BB21" s="3"/>
      <c r="BC21" s="3"/>
      <c r="BD21" s="3"/>
    </row>
    <row r="22" spans="1:56" x14ac:dyDescent="0.25">
      <c r="A22" s="69" t="s">
        <v>680</v>
      </c>
      <c r="B22" s="70"/>
      <c r="C22" s="70"/>
      <c r="D22" s="71"/>
      <c r="E22" s="107"/>
      <c r="F22" s="70" t="s">
        <v>15228</v>
      </c>
      <c r="G22" s="108"/>
      <c r="H22" s="74"/>
      <c r="I22" s="75"/>
      <c r="J22" s="109"/>
      <c r="K22" s="74" t="s">
        <v>17484</v>
      </c>
      <c r="L22" s="110"/>
      <c r="M22" s="79"/>
      <c r="N22" s="79"/>
      <c r="O22" s="80"/>
      <c r="P22" s="81"/>
      <c r="Q22" s="81"/>
      <c r="R22" s="91"/>
      <c r="S22" s="91"/>
      <c r="T22" s="91"/>
      <c r="U22" s="91"/>
      <c r="V22" s="52"/>
      <c r="W22" s="52"/>
      <c r="X22" s="52"/>
      <c r="Y22" s="52"/>
      <c r="Z22" s="51"/>
      <c r="AA22" s="76"/>
      <c r="AB22" s="76"/>
      <c r="AC22" s="77"/>
      <c r="AD22" s="84" t="s">
        <v>8625</v>
      </c>
      <c r="AE22" s="84">
        <v>174</v>
      </c>
      <c r="AF22" s="84">
        <v>129</v>
      </c>
      <c r="AG22" s="84">
        <v>149</v>
      </c>
      <c r="AH22" s="84">
        <v>63</v>
      </c>
      <c r="AI22" s="84"/>
      <c r="AJ22" s="84" t="s">
        <v>10267</v>
      </c>
      <c r="AK22" s="84" t="s">
        <v>11770</v>
      </c>
      <c r="AL22" s="84" t="s">
        <v>12518</v>
      </c>
      <c r="AM22" s="84"/>
      <c r="AN22" s="86">
        <v>42677.107754629629</v>
      </c>
      <c r="AO22" s="84" t="s">
        <v>13227</v>
      </c>
      <c r="AP22" s="84" t="b">
        <v>1</v>
      </c>
      <c r="AQ22" s="84" t="b">
        <v>0</v>
      </c>
      <c r="AR22" s="84" t="b">
        <v>0</v>
      </c>
      <c r="AS22" s="84" t="s">
        <v>248</v>
      </c>
      <c r="AT22" s="84">
        <v>4</v>
      </c>
      <c r="AU22" s="84"/>
      <c r="AV22" s="84" t="b">
        <v>0</v>
      </c>
      <c r="AW22" s="84" t="s">
        <v>576</v>
      </c>
      <c r="AX22" s="84" t="s">
        <v>15790</v>
      </c>
      <c r="AY22" s="84" t="s">
        <v>66</v>
      </c>
      <c r="AZ22" s="2"/>
      <c r="BA22" s="3"/>
      <c r="BB22" s="3"/>
      <c r="BC22" s="3"/>
      <c r="BD22" s="3"/>
    </row>
    <row r="23" spans="1:56" x14ac:dyDescent="0.25">
      <c r="A23" s="69" t="s">
        <v>2108</v>
      </c>
      <c r="B23" s="70"/>
      <c r="C23" s="70"/>
      <c r="D23" s="71"/>
      <c r="E23" s="107"/>
      <c r="F23" s="70" t="s">
        <v>15229</v>
      </c>
      <c r="G23" s="108"/>
      <c r="H23" s="74"/>
      <c r="I23" s="75"/>
      <c r="J23" s="109"/>
      <c r="K23" s="74" t="s">
        <v>17485</v>
      </c>
      <c r="L23" s="110"/>
      <c r="M23" s="79"/>
      <c r="N23" s="79"/>
      <c r="O23" s="80"/>
      <c r="P23" s="81"/>
      <c r="Q23" s="81"/>
      <c r="R23" s="91"/>
      <c r="S23" s="91"/>
      <c r="T23" s="91"/>
      <c r="U23" s="91"/>
      <c r="V23" s="52"/>
      <c r="W23" s="52"/>
      <c r="X23" s="52"/>
      <c r="Y23" s="52"/>
      <c r="Z23" s="51"/>
      <c r="AA23" s="76"/>
      <c r="AB23" s="76"/>
      <c r="AC23" s="77"/>
      <c r="AD23" s="84" t="s">
        <v>8626</v>
      </c>
      <c r="AE23" s="84">
        <v>992</v>
      </c>
      <c r="AF23" s="84">
        <v>1982</v>
      </c>
      <c r="AG23" s="84">
        <v>21833</v>
      </c>
      <c r="AH23" s="84">
        <v>1305</v>
      </c>
      <c r="AI23" s="84">
        <v>-18000</v>
      </c>
      <c r="AJ23" s="84" t="s">
        <v>10268</v>
      </c>
      <c r="AK23" s="84" t="s">
        <v>11771</v>
      </c>
      <c r="AL23" s="84" t="s">
        <v>12518</v>
      </c>
      <c r="AM23" s="84" t="s">
        <v>474</v>
      </c>
      <c r="AN23" s="86">
        <v>40601.122337962966</v>
      </c>
      <c r="AO23" s="84" t="s">
        <v>13228</v>
      </c>
      <c r="AP23" s="84" t="b">
        <v>0</v>
      </c>
      <c r="AQ23" s="84" t="b">
        <v>0</v>
      </c>
      <c r="AR23" s="84" t="b">
        <v>1</v>
      </c>
      <c r="AS23" s="84" t="s">
        <v>248</v>
      </c>
      <c r="AT23" s="84">
        <v>143</v>
      </c>
      <c r="AU23" s="84" t="s">
        <v>14692</v>
      </c>
      <c r="AV23" s="84" t="b">
        <v>0</v>
      </c>
      <c r="AW23" s="84" t="s">
        <v>576</v>
      </c>
      <c r="AX23" s="84" t="s">
        <v>15791</v>
      </c>
      <c r="AY23" s="84" t="s">
        <v>65</v>
      </c>
      <c r="AZ23" s="2"/>
      <c r="BA23" s="3"/>
      <c r="BB23" s="3"/>
      <c r="BC23" s="3"/>
      <c r="BD23" s="3"/>
    </row>
    <row r="24" spans="1:56" x14ac:dyDescent="0.25">
      <c r="A24" s="69" t="s">
        <v>2109</v>
      </c>
      <c r="B24" s="70"/>
      <c r="C24" s="70"/>
      <c r="D24" s="71"/>
      <c r="E24" s="107"/>
      <c r="F24" s="70" t="s">
        <v>15230</v>
      </c>
      <c r="G24" s="108"/>
      <c r="H24" s="74"/>
      <c r="I24" s="75"/>
      <c r="J24" s="109"/>
      <c r="K24" s="74" t="s">
        <v>17486</v>
      </c>
      <c r="L24" s="110"/>
      <c r="M24" s="79"/>
      <c r="N24" s="79"/>
      <c r="O24" s="80"/>
      <c r="P24" s="81"/>
      <c r="Q24" s="81"/>
      <c r="R24" s="91"/>
      <c r="S24" s="91"/>
      <c r="T24" s="91"/>
      <c r="U24" s="91"/>
      <c r="V24" s="52"/>
      <c r="W24" s="52"/>
      <c r="X24" s="52"/>
      <c r="Y24" s="52"/>
      <c r="Z24" s="51"/>
      <c r="AA24" s="76"/>
      <c r="AB24" s="76"/>
      <c r="AC24" s="77"/>
      <c r="AD24" s="84" t="s">
        <v>8627</v>
      </c>
      <c r="AE24" s="84">
        <v>374</v>
      </c>
      <c r="AF24" s="84">
        <v>134</v>
      </c>
      <c r="AG24" s="84">
        <v>6171</v>
      </c>
      <c r="AH24" s="84">
        <v>3956</v>
      </c>
      <c r="AI24" s="84">
        <v>-28800</v>
      </c>
      <c r="AJ24" s="84" t="s">
        <v>10269</v>
      </c>
      <c r="AK24" s="84" t="s">
        <v>11772</v>
      </c>
      <c r="AL24" s="84" t="s">
        <v>12519</v>
      </c>
      <c r="AM24" s="84" t="s">
        <v>470</v>
      </c>
      <c r="AN24" s="86">
        <v>42312.777974537035</v>
      </c>
      <c r="AO24" s="84" t="s">
        <v>13229</v>
      </c>
      <c r="AP24" s="84" t="b">
        <v>1</v>
      </c>
      <c r="AQ24" s="84" t="b">
        <v>0</v>
      </c>
      <c r="AR24" s="84" t="b">
        <v>1</v>
      </c>
      <c r="AS24" s="84" t="s">
        <v>248</v>
      </c>
      <c r="AT24" s="84">
        <v>4</v>
      </c>
      <c r="AU24" s="84" t="s">
        <v>533</v>
      </c>
      <c r="AV24" s="84" t="b">
        <v>0</v>
      </c>
      <c r="AW24" s="84" t="s">
        <v>576</v>
      </c>
      <c r="AX24" s="84" t="s">
        <v>15792</v>
      </c>
      <c r="AY24" s="84" t="s">
        <v>65</v>
      </c>
      <c r="AZ24" s="2"/>
      <c r="BA24" s="3"/>
      <c r="BB24" s="3"/>
      <c r="BC24" s="3"/>
      <c r="BD24" s="3"/>
    </row>
    <row r="25" spans="1:56" x14ac:dyDescent="0.25">
      <c r="A25" s="69" t="s">
        <v>2110</v>
      </c>
      <c r="B25" s="70"/>
      <c r="C25" s="70"/>
      <c r="D25" s="71"/>
      <c r="E25" s="107"/>
      <c r="F25" s="70" t="s">
        <v>15231</v>
      </c>
      <c r="G25" s="108"/>
      <c r="H25" s="74"/>
      <c r="I25" s="75"/>
      <c r="J25" s="109"/>
      <c r="K25" s="74" t="s">
        <v>17487</v>
      </c>
      <c r="L25" s="110"/>
      <c r="M25" s="79"/>
      <c r="N25" s="79"/>
      <c r="O25" s="80"/>
      <c r="P25" s="81"/>
      <c r="Q25" s="81"/>
      <c r="R25" s="91"/>
      <c r="S25" s="91"/>
      <c r="T25" s="91"/>
      <c r="U25" s="91"/>
      <c r="V25" s="52"/>
      <c r="W25" s="52"/>
      <c r="X25" s="52"/>
      <c r="Y25" s="52"/>
      <c r="Z25" s="51"/>
      <c r="AA25" s="76"/>
      <c r="AB25" s="76"/>
      <c r="AC25" s="77"/>
      <c r="AD25" s="84" t="s">
        <v>8628</v>
      </c>
      <c r="AE25" s="84">
        <v>1845</v>
      </c>
      <c r="AF25" s="84">
        <v>13803</v>
      </c>
      <c r="AG25" s="84">
        <v>30259</v>
      </c>
      <c r="AH25" s="84">
        <v>9991</v>
      </c>
      <c r="AI25" s="84"/>
      <c r="AJ25" s="84" t="s">
        <v>10270</v>
      </c>
      <c r="AK25" s="84" t="s">
        <v>271</v>
      </c>
      <c r="AL25" s="84" t="s">
        <v>12520</v>
      </c>
      <c r="AM25" s="84"/>
      <c r="AN25" s="86">
        <v>41679.166932870372</v>
      </c>
      <c r="AO25" s="84" t="s">
        <v>13230</v>
      </c>
      <c r="AP25" s="84" t="b">
        <v>0</v>
      </c>
      <c r="AQ25" s="84" t="b">
        <v>0</v>
      </c>
      <c r="AR25" s="84" t="b">
        <v>1</v>
      </c>
      <c r="AS25" s="84" t="s">
        <v>248</v>
      </c>
      <c r="AT25" s="84">
        <v>202</v>
      </c>
      <c r="AU25" s="84" t="s">
        <v>14693</v>
      </c>
      <c r="AV25" s="84" t="b">
        <v>0</v>
      </c>
      <c r="AW25" s="84" t="s">
        <v>576</v>
      </c>
      <c r="AX25" s="84" t="s">
        <v>15793</v>
      </c>
      <c r="AY25" s="84" t="s">
        <v>65</v>
      </c>
      <c r="AZ25" s="2"/>
      <c r="BA25" s="3"/>
      <c r="BB25" s="3"/>
      <c r="BC25" s="3"/>
      <c r="BD25" s="3"/>
    </row>
    <row r="26" spans="1:56" x14ac:dyDescent="0.25">
      <c r="A26" s="69" t="s">
        <v>681</v>
      </c>
      <c r="B26" s="70"/>
      <c r="C26" s="70"/>
      <c r="D26" s="71"/>
      <c r="E26" s="107"/>
      <c r="F26" s="70" t="s">
        <v>4078</v>
      </c>
      <c r="G26" s="108"/>
      <c r="H26" s="74"/>
      <c r="I26" s="75"/>
      <c r="J26" s="109"/>
      <c r="K26" s="74" t="s">
        <v>17488</v>
      </c>
      <c r="L26" s="110"/>
      <c r="M26" s="79"/>
      <c r="N26" s="79"/>
      <c r="O26" s="80"/>
      <c r="P26" s="81"/>
      <c r="Q26" s="81"/>
      <c r="R26" s="91"/>
      <c r="S26" s="91"/>
      <c r="T26" s="91"/>
      <c r="U26" s="91"/>
      <c r="V26" s="52"/>
      <c r="W26" s="52"/>
      <c r="X26" s="52"/>
      <c r="Y26" s="52"/>
      <c r="Z26" s="51"/>
      <c r="AA26" s="76"/>
      <c r="AB26" s="76"/>
      <c r="AC26" s="77"/>
      <c r="AD26" s="84" t="s">
        <v>8629</v>
      </c>
      <c r="AE26" s="84">
        <v>4759</v>
      </c>
      <c r="AF26" s="84">
        <v>99805</v>
      </c>
      <c r="AG26" s="84">
        <v>369954</v>
      </c>
      <c r="AH26" s="84">
        <v>200770</v>
      </c>
      <c r="AI26" s="84">
        <v>-21600</v>
      </c>
      <c r="AJ26" s="84" t="s">
        <v>10271</v>
      </c>
      <c r="AK26" s="84" t="s">
        <v>384</v>
      </c>
      <c r="AL26" s="84" t="s">
        <v>12521</v>
      </c>
      <c r="AM26" s="84" t="s">
        <v>471</v>
      </c>
      <c r="AN26" s="86">
        <v>39724.797465277778</v>
      </c>
      <c r="AO26" s="84" t="s">
        <v>13231</v>
      </c>
      <c r="AP26" s="84" t="b">
        <v>0</v>
      </c>
      <c r="AQ26" s="84" t="b">
        <v>0</v>
      </c>
      <c r="AR26" s="84" t="b">
        <v>1</v>
      </c>
      <c r="AS26" s="84" t="s">
        <v>248</v>
      </c>
      <c r="AT26" s="84">
        <v>1517</v>
      </c>
      <c r="AU26" s="84" t="s">
        <v>14694</v>
      </c>
      <c r="AV26" s="84" t="b">
        <v>0</v>
      </c>
      <c r="AW26" s="84" t="s">
        <v>576</v>
      </c>
      <c r="AX26" s="84" t="s">
        <v>15794</v>
      </c>
      <c r="AY26" s="84" t="s">
        <v>66</v>
      </c>
      <c r="AZ26" s="2"/>
      <c r="BA26" s="3"/>
      <c r="BB26" s="3"/>
      <c r="BC26" s="3"/>
      <c r="BD26" s="3"/>
    </row>
    <row r="27" spans="1:56" x14ac:dyDescent="0.25">
      <c r="A27" s="69" t="s">
        <v>2111</v>
      </c>
      <c r="B27" s="70"/>
      <c r="C27" s="70"/>
      <c r="D27" s="71"/>
      <c r="E27" s="107"/>
      <c r="F27" s="70" t="s">
        <v>15232</v>
      </c>
      <c r="G27" s="108"/>
      <c r="H27" s="74"/>
      <c r="I27" s="75"/>
      <c r="J27" s="109"/>
      <c r="K27" s="74" t="s">
        <v>17489</v>
      </c>
      <c r="L27" s="110"/>
      <c r="M27" s="79"/>
      <c r="N27" s="79"/>
      <c r="O27" s="80"/>
      <c r="P27" s="81"/>
      <c r="Q27" s="81"/>
      <c r="R27" s="91"/>
      <c r="S27" s="91"/>
      <c r="T27" s="91"/>
      <c r="U27" s="91"/>
      <c r="V27" s="52"/>
      <c r="W27" s="52"/>
      <c r="X27" s="52"/>
      <c r="Y27" s="52"/>
      <c r="Z27" s="51"/>
      <c r="AA27" s="76"/>
      <c r="AB27" s="76"/>
      <c r="AC27" s="77"/>
      <c r="AD27" s="84" t="s">
        <v>8630</v>
      </c>
      <c r="AE27" s="84">
        <v>3186</v>
      </c>
      <c r="AF27" s="84">
        <v>22155</v>
      </c>
      <c r="AG27" s="84">
        <v>46906</v>
      </c>
      <c r="AH27" s="84">
        <v>5763</v>
      </c>
      <c r="AI27" s="84">
        <v>-18000</v>
      </c>
      <c r="AJ27" s="84" t="s">
        <v>10272</v>
      </c>
      <c r="AK27" s="84" t="s">
        <v>643</v>
      </c>
      <c r="AL27" s="84" t="s">
        <v>12522</v>
      </c>
      <c r="AM27" s="84" t="s">
        <v>489</v>
      </c>
      <c r="AN27" s="86">
        <v>39948.075196759259</v>
      </c>
      <c r="AO27" s="84" t="s">
        <v>13232</v>
      </c>
      <c r="AP27" s="84" t="b">
        <v>0</v>
      </c>
      <c r="AQ27" s="84" t="b">
        <v>0</v>
      </c>
      <c r="AR27" s="84" t="b">
        <v>1</v>
      </c>
      <c r="AS27" s="84" t="s">
        <v>248</v>
      </c>
      <c r="AT27" s="84">
        <v>414</v>
      </c>
      <c r="AU27" s="84" t="s">
        <v>14695</v>
      </c>
      <c r="AV27" s="84" t="b">
        <v>1</v>
      </c>
      <c r="AW27" s="84" t="s">
        <v>576</v>
      </c>
      <c r="AX27" s="84" t="s">
        <v>15795</v>
      </c>
      <c r="AY27" s="84" t="s">
        <v>65</v>
      </c>
      <c r="AZ27" s="2"/>
      <c r="BA27" s="3"/>
      <c r="BB27" s="3"/>
      <c r="BC27" s="3"/>
      <c r="BD27" s="3"/>
    </row>
    <row r="28" spans="1:56" x14ac:dyDescent="0.25">
      <c r="A28" s="69" t="s">
        <v>682</v>
      </c>
      <c r="B28" s="70"/>
      <c r="C28" s="70"/>
      <c r="D28" s="71"/>
      <c r="E28" s="107"/>
      <c r="F28" s="70" t="s">
        <v>4079</v>
      </c>
      <c r="G28" s="108"/>
      <c r="H28" s="74"/>
      <c r="I28" s="75"/>
      <c r="J28" s="109"/>
      <c r="K28" s="74" t="s">
        <v>17490</v>
      </c>
      <c r="L28" s="110"/>
      <c r="M28" s="79"/>
      <c r="N28" s="79"/>
      <c r="O28" s="80"/>
      <c r="P28" s="81"/>
      <c r="Q28" s="81"/>
      <c r="R28" s="91"/>
      <c r="S28" s="91"/>
      <c r="T28" s="91"/>
      <c r="U28" s="91"/>
      <c r="V28" s="52"/>
      <c r="W28" s="52"/>
      <c r="X28" s="52"/>
      <c r="Y28" s="52"/>
      <c r="Z28" s="51"/>
      <c r="AA28" s="76"/>
      <c r="AB28" s="76"/>
      <c r="AC28" s="77"/>
      <c r="AD28" s="84" t="s">
        <v>8631</v>
      </c>
      <c r="AE28" s="84">
        <v>806</v>
      </c>
      <c r="AF28" s="84">
        <v>27648</v>
      </c>
      <c r="AG28" s="84">
        <v>21590</v>
      </c>
      <c r="AH28" s="84">
        <v>10978</v>
      </c>
      <c r="AI28" s="84">
        <v>-18000</v>
      </c>
      <c r="AJ28" s="84" t="s">
        <v>10273</v>
      </c>
      <c r="AK28" s="84" t="s">
        <v>374</v>
      </c>
      <c r="AL28" s="84" t="s">
        <v>12523</v>
      </c>
      <c r="AM28" s="84" t="s">
        <v>474</v>
      </c>
      <c r="AN28" s="86">
        <v>40581.830462962964</v>
      </c>
      <c r="AO28" s="84" t="s">
        <v>13233</v>
      </c>
      <c r="AP28" s="84" t="b">
        <v>0</v>
      </c>
      <c r="AQ28" s="84" t="b">
        <v>0</v>
      </c>
      <c r="AR28" s="84" t="b">
        <v>0</v>
      </c>
      <c r="AS28" s="84" t="s">
        <v>248</v>
      </c>
      <c r="AT28" s="84">
        <v>962</v>
      </c>
      <c r="AU28" s="84" t="s">
        <v>539</v>
      </c>
      <c r="AV28" s="84" t="b">
        <v>1</v>
      </c>
      <c r="AW28" s="84" t="s">
        <v>576</v>
      </c>
      <c r="AX28" s="84" t="s">
        <v>15796</v>
      </c>
      <c r="AY28" s="84" t="s">
        <v>66</v>
      </c>
      <c r="AZ28" s="2"/>
      <c r="BA28" s="3"/>
      <c r="BB28" s="3"/>
      <c r="BC28" s="3"/>
      <c r="BD28" s="3"/>
    </row>
    <row r="29" spans="1:56" x14ac:dyDescent="0.25">
      <c r="A29" s="69" t="s">
        <v>2112</v>
      </c>
      <c r="B29" s="70"/>
      <c r="C29" s="70"/>
      <c r="D29" s="71"/>
      <c r="E29" s="107"/>
      <c r="F29" s="70" t="s">
        <v>15233</v>
      </c>
      <c r="G29" s="108"/>
      <c r="H29" s="74"/>
      <c r="I29" s="75"/>
      <c r="J29" s="109"/>
      <c r="K29" s="74" t="s">
        <v>17491</v>
      </c>
      <c r="L29" s="110"/>
      <c r="M29" s="79"/>
      <c r="N29" s="79"/>
      <c r="O29" s="80"/>
      <c r="P29" s="81"/>
      <c r="Q29" s="81"/>
      <c r="R29" s="91"/>
      <c r="S29" s="91"/>
      <c r="T29" s="91"/>
      <c r="U29" s="91"/>
      <c r="V29" s="52"/>
      <c r="W29" s="52"/>
      <c r="X29" s="52"/>
      <c r="Y29" s="52"/>
      <c r="Z29" s="51"/>
      <c r="AA29" s="76"/>
      <c r="AB29" s="76"/>
      <c r="AC29" s="77"/>
      <c r="AD29" s="84" t="s">
        <v>8632</v>
      </c>
      <c r="AE29" s="84">
        <v>503</v>
      </c>
      <c r="AF29" s="84">
        <v>994690</v>
      </c>
      <c r="AG29" s="84">
        <v>80628</v>
      </c>
      <c r="AH29" s="84">
        <v>305</v>
      </c>
      <c r="AI29" s="84">
        <v>-18000</v>
      </c>
      <c r="AJ29" s="84" t="s">
        <v>10274</v>
      </c>
      <c r="AK29" s="84"/>
      <c r="AL29" s="84" t="s">
        <v>12524</v>
      </c>
      <c r="AM29" s="84" t="s">
        <v>474</v>
      </c>
      <c r="AN29" s="86">
        <v>39898.706261574072</v>
      </c>
      <c r="AO29" s="84" t="s">
        <v>13234</v>
      </c>
      <c r="AP29" s="84" t="b">
        <v>0</v>
      </c>
      <c r="AQ29" s="84" t="b">
        <v>0</v>
      </c>
      <c r="AR29" s="84" t="b">
        <v>0</v>
      </c>
      <c r="AS29" s="84" t="s">
        <v>248</v>
      </c>
      <c r="AT29" s="84">
        <v>19410</v>
      </c>
      <c r="AU29" s="84" t="s">
        <v>14696</v>
      </c>
      <c r="AV29" s="84" t="b">
        <v>1</v>
      </c>
      <c r="AW29" s="84" t="s">
        <v>576</v>
      </c>
      <c r="AX29" s="84" t="s">
        <v>15797</v>
      </c>
      <c r="AY29" s="84" t="s">
        <v>65</v>
      </c>
      <c r="AZ29" s="2"/>
      <c r="BA29" s="3"/>
      <c r="BB29" s="3"/>
      <c r="BC29" s="3"/>
      <c r="BD29" s="3"/>
    </row>
    <row r="30" spans="1:56" x14ac:dyDescent="0.25">
      <c r="A30" s="69" t="s">
        <v>683</v>
      </c>
      <c r="B30" s="70"/>
      <c r="C30" s="70"/>
      <c r="D30" s="71"/>
      <c r="E30" s="107"/>
      <c r="F30" s="70" t="s">
        <v>15234</v>
      </c>
      <c r="G30" s="108"/>
      <c r="H30" s="74"/>
      <c r="I30" s="75"/>
      <c r="J30" s="109"/>
      <c r="K30" s="74" t="s">
        <v>17492</v>
      </c>
      <c r="L30" s="110"/>
      <c r="M30" s="79"/>
      <c r="N30" s="79"/>
      <c r="O30" s="80"/>
      <c r="P30" s="81"/>
      <c r="Q30" s="81"/>
      <c r="R30" s="91"/>
      <c r="S30" s="91"/>
      <c r="T30" s="91"/>
      <c r="U30" s="91"/>
      <c r="V30" s="52"/>
      <c r="W30" s="52"/>
      <c r="X30" s="52"/>
      <c r="Y30" s="52"/>
      <c r="Z30" s="51"/>
      <c r="AA30" s="76"/>
      <c r="AB30" s="76"/>
      <c r="AC30" s="77"/>
      <c r="AD30" s="84" t="s">
        <v>8633</v>
      </c>
      <c r="AE30" s="84">
        <v>6661</v>
      </c>
      <c r="AF30" s="84">
        <v>11148</v>
      </c>
      <c r="AG30" s="84">
        <v>476591</v>
      </c>
      <c r="AH30" s="84">
        <v>65717</v>
      </c>
      <c r="AI30" s="84">
        <v>-21600</v>
      </c>
      <c r="AJ30" s="84" t="s">
        <v>10275</v>
      </c>
      <c r="AK30" s="84" t="s">
        <v>11773</v>
      </c>
      <c r="AL30" s="84" t="s">
        <v>12525</v>
      </c>
      <c r="AM30" s="84" t="s">
        <v>471</v>
      </c>
      <c r="AN30" s="86">
        <v>40942.828842592593</v>
      </c>
      <c r="AO30" s="84" t="s">
        <v>13235</v>
      </c>
      <c r="AP30" s="84" t="b">
        <v>0</v>
      </c>
      <c r="AQ30" s="84" t="b">
        <v>0</v>
      </c>
      <c r="AR30" s="84" t="b">
        <v>0</v>
      </c>
      <c r="AS30" s="84" t="s">
        <v>248</v>
      </c>
      <c r="AT30" s="84">
        <v>1612</v>
      </c>
      <c r="AU30" s="84" t="s">
        <v>14697</v>
      </c>
      <c r="AV30" s="84" t="b">
        <v>0</v>
      </c>
      <c r="AW30" s="84" t="s">
        <v>576</v>
      </c>
      <c r="AX30" s="84" t="s">
        <v>15798</v>
      </c>
      <c r="AY30" s="84" t="s">
        <v>66</v>
      </c>
      <c r="AZ30" s="2"/>
      <c r="BA30" s="3"/>
      <c r="BB30" s="3"/>
      <c r="BC30" s="3"/>
      <c r="BD30" s="3"/>
    </row>
    <row r="31" spans="1:56" x14ac:dyDescent="0.25">
      <c r="A31" s="69" t="s">
        <v>2113</v>
      </c>
      <c r="B31" s="70"/>
      <c r="C31" s="70"/>
      <c r="D31" s="71"/>
      <c r="E31" s="107"/>
      <c r="F31" s="70" t="s">
        <v>15235</v>
      </c>
      <c r="G31" s="108"/>
      <c r="H31" s="74"/>
      <c r="I31" s="75"/>
      <c r="J31" s="109"/>
      <c r="K31" s="74" t="s">
        <v>17493</v>
      </c>
      <c r="L31" s="110"/>
      <c r="M31" s="79"/>
      <c r="N31" s="79"/>
      <c r="O31" s="80"/>
      <c r="P31" s="81"/>
      <c r="Q31" s="81"/>
      <c r="R31" s="91"/>
      <c r="S31" s="91"/>
      <c r="T31" s="91"/>
      <c r="U31" s="91"/>
      <c r="V31" s="52"/>
      <c r="W31" s="52"/>
      <c r="X31" s="52"/>
      <c r="Y31" s="52"/>
      <c r="Z31" s="51"/>
      <c r="AA31" s="76"/>
      <c r="AB31" s="76"/>
      <c r="AC31" s="77"/>
      <c r="AD31" s="84" t="s">
        <v>8634</v>
      </c>
      <c r="AE31" s="84">
        <v>17293</v>
      </c>
      <c r="AF31" s="84">
        <v>17215</v>
      </c>
      <c r="AG31" s="84">
        <v>50876</v>
      </c>
      <c r="AH31" s="84">
        <v>11164</v>
      </c>
      <c r="AI31" s="84">
        <v>-18000</v>
      </c>
      <c r="AJ31" s="84" t="s">
        <v>10276</v>
      </c>
      <c r="AK31" s="84" t="s">
        <v>271</v>
      </c>
      <c r="AL31" s="84" t="s">
        <v>12526</v>
      </c>
      <c r="AM31" s="84" t="s">
        <v>474</v>
      </c>
      <c r="AN31" s="86">
        <v>41096.320775462962</v>
      </c>
      <c r="AO31" s="84" t="s">
        <v>13236</v>
      </c>
      <c r="AP31" s="84" t="b">
        <v>0</v>
      </c>
      <c r="AQ31" s="84" t="b">
        <v>0</v>
      </c>
      <c r="AR31" s="84" t="b">
        <v>0</v>
      </c>
      <c r="AS31" s="84" t="s">
        <v>248</v>
      </c>
      <c r="AT31" s="84">
        <v>439</v>
      </c>
      <c r="AU31" s="84" t="s">
        <v>534</v>
      </c>
      <c r="AV31" s="84" t="b">
        <v>0</v>
      </c>
      <c r="AW31" s="84" t="s">
        <v>576</v>
      </c>
      <c r="AX31" s="84" t="s">
        <v>15799</v>
      </c>
      <c r="AY31" s="84" t="s">
        <v>65</v>
      </c>
      <c r="AZ31" s="2"/>
      <c r="BA31" s="3"/>
      <c r="BB31" s="3"/>
      <c r="BC31" s="3"/>
      <c r="BD31" s="3"/>
    </row>
    <row r="32" spans="1:56" x14ac:dyDescent="0.25">
      <c r="A32" s="69" t="s">
        <v>2114</v>
      </c>
      <c r="B32" s="70"/>
      <c r="C32" s="70"/>
      <c r="D32" s="71"/>
      <c r="E32" s="107"/>
      <c r="F32" s="70" t="s">
        <v>15236</v>
      </c>
      <c r="G32" s="108"/>
      <c r="H32" s="74"/>
      <c r="I32" s="75"/>
      <c r="J32" s="109"/>
      <c r="K32" s="74" t="s">
        <v>17494</v>
      </c>
      <c r="L32" s="110"/>
      <c r="M32" s="79"/>
      <c r="N32" s="79"/>
      <c r="O32" s="80"/>
      <c r="P32" s="81"/>
      <c r="Q32" s="81"/>
      <c r="R32" s="91"/>
      <c r="S32" s="91"/>
      <c r="T32" s="91"/>
      <c r="U32" s="91"/>
      <c r="V32" s="52"/>
      <c r="W32" s="52"/>
      <c r="X32" s="52"/>
      <c r="Y32" s="52"/>
      <c r="Z32" s="51"/>
      <c r="AA32" s="76"/>
      <c r="AB32" s="76"/>
      <c r="AC32" s="77"/>
      <c r="AD32" s="84" t="s">
        <v>8635</v>
      </c>
      <c r="AE32" s="84">
        <v>35</v>
      </c>
      <c r="AF32" s="84">
        <v>2770377</v>
      </c>
      <c r="AG32" s="84">
        <v>27053</v>
      </c>
      <c r="AH32" s="84">
        <v>5335</v>
      </c>
      <c r="AI32" s="84">
        <v>-28800</v>
      </c>
      <c r="AJ32" s="84" t="s">
        <v>10277</v>
      </c>
      <c r="AK32" s="84" t="s">
        <v>11774</v>
      </c>
      <c r="AL32" s="84" t="s">
        <v>12527</v>
      </c>
      <c r="AM32" s="84" t="s">
        <v>470</v>
      </c>
      <c r="AN32" s="86">
        <v>39857.777708333335</v>
      </c>
      <c r="AO32" s="84" t="s">
        <v>13237</v>
      </c>
      <c r="AP32" s="84" t="b">
        <v>0</v>
      </c>
      <c r="AQ32" s="84" t="b">
        <v>0</v>
      </c>
      <c r="AR32" s="84" t="b">
        <v>1</v>
      </c>
      <c r="AS32" s="84" t="s">
        <v>248</v>
      </c>
      <c r="AT32" s="84">
        <v>14602</v>
      </c>
      <c r="AU32" s="84" t="s">
        <v>14698</v>
      </c>
      <c r="AV32" s="84" t="b">
        <v>1</v>
      </c>
      <c r="AW32" s="84" t="s">
        <v>576</v>
      </c>
      <c r="AX32" s="84" t="s">
        <v>15800</v>
      </c>
      <c r="AY32" s="84" t="s">
        <v>65</v>
      </c>
      <c r="AZ32" s="2"/>
      <c r="BA32" s="3"/>
      <c r="BB32" s="3"/>
      <c r="BC32" s="3"/>
      <c r="BD32" s="3"/>
    </row>
    <row r="33" spans="1:56" x14ac:dyDescent="0.25">
      <c r="A33" s="69" t="s">
        <v>2115</v>
      </c>
      <c r="B33" s="70"/>
      <c r="C33" s="70"/>
      <c r="D33" s="71"/>
      <c r="E33" s="107"/>
      <c r="F33" s="70" t="s">
        <v>15237</v>
      </c>
      <c r="G33" s="108"/>
      <c r="H33" s="74"/>
      <c r="I33" s="75"/>
      <c r="J33" s="109"/>
      <c r="K33" s="74" t="s">
        <v>17495</v>
      </c>
      <c r="L33" s="110"/>
      <c r="M33" s="79"/>
      <c r="N33" s="79"/>
      <c r="O33" s="80"/>
      <c r="P33" s="81"/>
      <c r="Q33" s="81"/>
      <c r="R33" s="91"/>
      <c r="S33" s="91"/>
      <c r="T33" s="91"/>
      <c r="U33" s="91"/>
      <c r="V33" s="52"/>
      <c r="W33" s="52"/>
      <c r="X33" s="52"/>
      <c r="Y33" s="52"/>
      <c r="Z33" s="51"/>
      <c r="AA33" s="76"/>
      <c r="AB33" s="76"/>
      <c r="AC33" s="77"/>
      <c r="AD33" s="84" t="s">
        <v>8636</v>
      </c>
      <c r="AE33" s="84">
        <v>2125</v>
      </c>
      <c r="AF33" s="84">
        <v>30850</v>
      </c>
      <c r="AG33" s="84">
        <v>20652</v>
      </c>
      <c r="AH33" s="84">
        <v>0</v>
      </c>
      <c r="AI33" s="84">
        <v>-21600</v>
      </c>
      <c r="AJ33" s="84" t="s">
        <v>10278</v>
      </c>
      <c r="AK33" s="84" t="s">
        <v>393</v>
      </c>
      <c r="AL33" s="84" t="s">
        <v>12528</v>
      </c>
      <c r="AM33" s="84" t="s">
        <v>471</v>
      </c>
      <c r="AN33" s="86">
        <v>39849.79886574074</v>
      </c>
      <c r="AO33" s="84" t="s">
        <v>13238</v>
      </c>
      <c r="AP33" s="84" t="b">
        <v>0</v>
      </c>
      <c r="AQ33" s="84" t="b">
        <v>0</v>
      </c>
      <c r="AR33" s="84" t="b">
        <v>0</v>
      </c>
      <c r="AS33" s="84" t="s">
        <v>248</v>
      </c>
      <c r="AT33" s="84">
        <v>127</v>
      </c>
      <c r="AU33" s="84" t="s">
        <v>544</v>
      </c>
      <c r="AV33" s="84" t="b">
        <v>0</v>
      </c>
      <c r="AW33" s="84" t="s">
        <v>576</v>
      </c>
      <c r="AX33" s="84" t="s">
        <v>15801</v>
      </c>
      <c r="AY33" s="84" t="s">
        <v>65</v>
      </c>
      <c r="AZ33" s="2"/>
      <c r="BA33" s="3"/>
      <c r="BB33" s="3"/>
      <c r="BC33" s="3"/>
      <c r="BD33" s="3"/>
    </row>
    <row r="34" spans="1:56" x14ac:dyDescent="0.25">
      <c r="A34" s="69" t="s">
        <v>684</v>
      </c>
      <c r="B34" s="70"/>
      <c r="C34" s="70"/>
      <c r="D34" s="71"/>
      <c r="E34" s="107"/>
      <c r="F34" s="70" t="s">
        <v>15238</v>
      </c>
      <c r="G34" s="108"/>
      <c r="H34" s="74"/>
      <c r="I34" s="75"/>
      <c r="J34" s="109"/>
      <c r="K34" s="74" t="s">
        <v>17496</v>
      </c>
      <c r="L34" s="110"/>
      <c r="M34" s="79"/>
      <c r="N34" s="79"/>
      <c r="O34" s="80"/>
      <c r="P34" s="81"/>
      <c r="Q34" s="81"/>
      <c r="R34" s="91"/>
      <c r="S34" s="91"/>
      <c r="T34" s="91"/>
      <c r="U34" s="91"/>
      <c r="V34" s="52"/>
      <c r="W34" s="52"/>
      <c r="X34" s="52"/>
      <c r="Y34" s="52"/>
      <c r="Z34" s="51"/>
      <c r="AA34" s="76"/>
      <c r="AB34" s="76"/>
      <c r="AC34" s="77"/>
      <c r="AD34" s="84" t="s">
        <v>8637</v>
      </c>
      <c r="AE34" s="84">
        <v>6</v>
      </c>
      <c r="AF34" s="84">
        <v>4032</v>
      </c>
      <c r="AG34" s="84">
        <v>7226</v>
      </c>
      <c r="AH34" s="84">
        <v>73</v>
      </c>
      <c r="AI34" s="84">
        <v>-28800</v>
      </c>
      <c r="AJ34" s="84" t="s">
        <v>10279</v>
      </c>
      <c r="AK34" s="84" t="s">
        <v>11775</v>
      </c>
      <c r="AL34" s="84" t="s">
        <v>12529</v>
      </c>
      <c r="AM34" s="84" t="s">
        <v>470</v>
      </c>
      <c r="AN34" s="86">
        <v>42675.565613425926</v>
      </c>
      <c r="AO34" s="84" t="s">
        <v>13239</v>
      </c>
      <c r="AP34" s="84" t="b">
        <v>1</v>
      </c>
      <c r="AQ34" s="84" t="b">
        <v>0</v>
      </c>
      <c r="AR34" s="84" t="b">
        <v>0</v>
      </c>
      <c r="AS34" s="84" t="s">
        <v>248</v>
      </c>
      <c r="AT34" s="84">
        <v>4</v>
      </c>
      <c r="AU34" s="84"/>
      <c r="AV34" s="84" t="b">
        <v>0</v>
      </c>
      <c r="AW34" s="84" t="s">
        <v>576</v>
      </c>
      <c r="AX34" s="84" t="s">
        <v>15802</v>
      </c>
      <c r="AY34" s="84" t="s">
        <v>66</v>
      </c>
      <c r="AZ34" s="2"/>
      <c r="BA34" s="3"/>
      <c r="BB34" s="3"/>
      <c r="BC34" s="3"/>
      <c r="BD34" s="3"/>
    </row>
    <row r="35" spans="1:56" x14ac:dyDescent="0.25">
      <c r="A35" s="69" t="s">
        <v>2116</v>
      </c>
      <c r="B35" s="70"/>
      <c r="C35" s="70"/>
      <c r="D35" s="71"/>
      <c r="E35" s="107"/>
      <c r="F35" s="70" t="s">
        <v>15239</v>
      </c>
      <c r="G35" s="108"/>
      <c r="H35" s="74"/>
      <c r="I35" s="75"/>
      <c r="J35" s="109"/>
      <c r="K35" s="74" t="s">
        <v>17497</v>
      </c>
      <c r="L35" s="110"/>
      <c r="M35" s="79"/>
      <c r="N35" s="79"/>
      <c r="O35" s="80"/>
      <c r="P35" s="81"/>
      <c r="Q35" s="81"/>
      <c r="R35" s="91"/>
      <c r="S35" s="91"/>
      <c r="T35" s="91"/>
      <c r="U35" s="91"/>
      <c r="V35" s="52"/>
      <c r="W35" s="52"/>
      <c r="X35" s="52"/>
      <c r="Y35" s="52"/>
      <c r="Z35" s="51"/>
      <c r="AA35" s="76"/>
      <c r="AB35" s="76"/>
      <c r="AC35" s="77"/>
      <c r="AD35" s="84" t="s">
        <v>8638</v>
      </c>
      <c r="AE35" s="84">
        <v>34</v>
      </c>
      <c r="AF35" s="84">
        <v>458768</v>
      </c>
      <c r="AG35" s="84">
        <v>114721</v>
      </c>
      <c r="AH35" s="84">
        <v>600</v>
      </c>
      <c r="AI35" s="84">
        <v>18000</v>
      </c>
      <c r="AJ35" s="84" t="s">
        <v>10280</v>
      </c>
      <c r="AK35" s="84" t="s">
        <v>11776</v>
      </c>
      <c r="AL35" s="84" t="s">
        <v>12530</v>
      </c>
      <c r="AM35" s="84" t="s">
        <v>13181</v>
      </c>
      <c r="AN35" s="86">
        <v>40980.367106481484</v>
      </c>
      <c r="AO35" s="84" t="s">
        <v>13240</v>
      </c>
      <c r="AP35" s="84" t="b">
        <v>1</v>
      </c>
      <c r="AQ35" s="84" t="b">
        <v>0</v>
      </c>
      <c r="AR35" s="84" t="b">
        <v>1</v>
      </c>
      <c r="AS35" s="84" t="s">
        <v>248</v>
      </c>
      <c r="AT35" s="84">
        <v>368</v>
      </c>
      <c r="AU35" s="84" t="s">
        <v>533</v>
      </c>
      <c r="AV35" s="84" t="b">
        <v>1</v>
      </c>
      <c r="AW35" s="84" t="s">
        <v>576</v>
      </c>
      <c r="AX35" s="84" t="s">
        <v>15803</v>
      </c>
      <c r="AY35" s="84" t="s">
        <v>65</v>
      </c>
      <c r="AZ35" s="2"/>
      <c r="BA35" s="3"/>
      <c r="BB35" s="3"/>
      <c r="BC35" s="3"/>
      <c r="BD35" s="3"/>
    </row>
    <row r="36" spans="1:56" x14ac:dyDescent="0.25">
      <c r="A36" s="69" t="s">
        <v>2117</v>
      </c>
      <c r="B36" s="70"/>
      <c r="C36" s="70"/>
      <c r="D36" s="71"/>
      <c r="E36" s="107"/>
      <c r="F36" s="70" t="s">
        <v>15240</v>
      </c>
      <c r="G36" s="108"/>
      <c r="H36" s="74"/>
      <c r="I36" s="75"/>
      <c r="J36" s="109"/>
      <c r="K36" s="74" t="s">
        <v>17498</v>
      </c>
      <c r="L36" s="110"/>
      <c r="M36" s="79"/>
      <c r="N36" s="79"/>
      <c r="O36" s="80"/>
      <c r="P36" s="81"/>
      <c r="Q36" s="81"/>
      <c r="R36" s="91"/>
      <c r="S36" s="91"/>
      <c r="T36" s="91"/>
      <c r="U36" s="91"/>
      <c r="V36" s="52"/>
      <c r="W36" s="52"/>
      <c r="X36" s="52"/>
      <c r="Y36" s="52"/>
      <c r="Z36" s="51"/>
      <c r="AA36" s="76"/>
      <c r="AB36" s="76"/>
      <c r="AC36" s="77"/>
      <c r="AD36" s="84" t="s">
        <v>8639</v>
      </c>
      <c r="AE36" s="84">
        <v>570</v>
      </c>
      <c r="AF36" s="84">
        <v>2017439</v>
      </c>
      <c r="AG36" s="84">
        <v>21801</v>
      </c>
      <c r="AH36" s="84">
        <v>4064</v>
      </c>
      <c r="AI36" s="84">
        <v>-21600</v>
      </c>
      <c r="AJ36" s="84" t="s">
        <v>10281</v>
      </c>
      <c r="AK36" s="84" t="s">
        <v>11777</v>
      </c>
      <c r="AL36" s="84" t="s">
        <v>12531</v>
      </c>
      <c r="AM36" s="84" t="s">
        <v>471</v>
      </c>
      <c r="AN36" s="86">
        <v>40597.661249999997</v>
      </c>
      <c r="AO36" s="84" t="s">
        <v>13241</v>
      </c>
      <c r="AP36" s="84" t="b">
        <v>0</v>
      </c>
      <c r="AQ36" s="84" t="b">
        <v>0</v>
      </c>
      <c r="AR36" s="84" t="b">
        <v>0</v>
      </c>
      <c r="AS36" s="84" t="s">
        <v>248</v>
      </c>
      <c r="AT36" s="84">
        <v>1339</v>
      </c>
      <c r="AU36" s="84" t="s">
        <v>539</v>
      </c>
      <c r="AV36" s="84" t="b">
        <v>1</v>
      </c>
      <c r="AW36" s="84" t="s">
        <v>576</v>
      </c>
      <c r="AX36" s="84" t="s">
        <v>15804</v>
      </c>
      <c r="AY36" s="84" t="s">
        <v>65</v>
      </c>
      <c r="AZ36" s="2"/>
      <c r="BA36" s="3"/>
      <c r="BB36" s="3"/>
      <c r="BC36" s="3"/>
      <c r="BD36" s="3"/>
    </row>
    <row r="37" spans="1:56" x14ac:dyDescent="0.25">
      <c r="A37" s="69" t="s">
        <v>685</v>
      </c>
      <c r="B37" s="70"/>
      <c r="C37" s="70"/>
      <c r="D37" s="71"/>
      <c r="E37" s="107"/>
      <c r="F37" s="70" t="s">
        <v>4080</v>
      </c>
      <c r="G37" s="108"/>
      <c r="H37" s="74"/>
      <c r="I37" s="75"/>
      <c r="J37" s="109"/>
      <c r="K37" s="74" t="s">
        <v>17499</v>
      </c>
      <c r="L37" s="110"/>
      <c r="M37" s="79"/>
      <c r="N37" s="79"/>
      <c r="O37" s="80"/>
      <c r="P37" s="81"/>
      <c r="Q37" s="81"/>
      <c r="R37" s="91"/>
      <c r="S37" s="91"/>
      <c r="T37" s="91"/>
      <c r="U37" s="91"/>
      <c r="V37" s="52"/>
      <c r="W37" s="52"/>
      <c r="X37" s="52"/>
      <c r="Y37" s="52"/>
      <c r="Z37" s="51"/>
      <c r="AA37" s="76"/>
      <c r="AB37" s="76"/>
      <c r="AC37" s="77"/>
      <c r="AD37" s="84" t="s">
        <v>8640</v>
      </c>
      <c r="AE37" s="84">
        <v>79</v>
      </c>
      <c r="AF37" s="84">
        <v>22</v>
      </c>
      <c r="AG37" s="84">
        <v>9</v>
      </c>
      <c r="AH37" s="84">
        <v>33</v>
      </c>
      <c r="AI37" s="84"/>
      <c r="AJ37" s="84" t="s">
        <v>10282</v>
      </c>
      <c r="AK37" s="84" t="s">
        <v>11778</v>
      </c>
      <c r="AL37" s="84"/>
      <c r="AM37" s="84"/>
      <c r="AN37" s="86">
        <v>43148.060879629629</v>
      </c>
      <c r="AO37" s="84" t="s">
        <v>13242</v>
      </c>
      <c r="AP37" s="84" t="b">
        <v>1</v>
      </c>
      <c r="AQ37" s="84" t="b">
        <v>0</v>
      </c>
      <c r="AR37" s="84" t="b">
        <v>0</v>
      </c>
      <c r="AS37" s="84" t="s">
        <v>248</v>
      </c>
      <c r="AT37" s="84">
        <v>1</v>
      </c>
      <c r="AU37" s="84"/>
      <c r="AV37" s="84" t="b">
        <v>0</v>
      </c>
      <c r="AW37" s="84" t="s">
        <v>576</v>
      </c>
      <c r="AX37" s="84" t="s">
        <v>15805</v>
      </c>
      <c r="AY37" s="84" t="s">
        <v>66</v>
      </c>
      <c r="AZ37" s="2"/>
      <c r="BA37" s="3"/>
      <c r="BB37" s="3"/>
      <c r="BC37" s="3"/>
      <c r="BD37" s="3"/>
    </row>
    <row r="38" spans="1:56" x14ac:dyDescent="0.25">
      <c r="A38" s="69" t="s">
        <v>2118</v>
      </c>
      <c r="B38" s="70"/>
      <c r="C38" s="70"/>
      <c r="D38" s="71"/>
      <c r="E38" s="107"/>
      <c r="F38" s="70" t="s">
        <v>15241</v>
      </c>
      <c r="G38" s="108"/>
      <c r="H38" s="74"/>
      <c r="I38" s="75"/>
      <c r="J38" s="109"/>
      <c r="K38" s="74" t="s">
        <v>17500</v>
      </c>
      <c r="L38" s="110"/>
      <c r="M38" s="79"/>
      <c r="N38" s="79"/>
      <c r="O38" s="80"/>
      <c r="P38" s="81"/>
      <c r="Q38" s="81"/>
      <c r="R38" s="91"/>
      <c r="S38" s="91"/>
      <c r="T38" s="91"/>
      <c r="U38" s="91"/>
      <c r="V38" s="52"/>
      <c r="W38" s="52"/>
      <c r="X38" s="52"/>
      <c r="Y38" s="52"/>
      <c r="Z38" s="51"/>
      <c r="AA38" s="76"/>
      <c r="AB38" s="76"/>
      <c r="AC38" s="77"/>
      <c r="AD38" s="84" t="s">
        <v>8641</v>
      </c>
      <c r="AE38" s="84">
        <v>1267</v>
      </c>
      <c r="AF38" s="84">
        <v>1809</v>
      </c>
      <c r="AG38" s="84">
        <v>5929</v>
      </c>
      <c r="AH38" s="84">
        <v>6904</v>
      </c>
      <c r="AI38" s="84">
        <v>-18000</v>
      </c>
      <c r="AJ38" s="84" t="s">
        <v>10283</v>
      </c>
      <c r="AK38" s="84" t="s">
        <v>11779</v>
      </c>
      <c r="AL38" s="84" t="s">
        <v>12532</v>
      </c>
      <c r="AM38" s="84" t="s">
        <v>474</v>
      </c>
      <c r="AN38" s="86">
        <v>41740.487083333333</v>
      </c>
      <c r="AO38" s="84" t="s">
        <v>13243</v>
      </c>
      <c r="AP38" s="84" t="b">
        <v>0</v>
      </c>
      <c r="AQ38" s="84" t="b">
        <v>0</v>
      </c>
      <c r="AR38" s="84" t="b">
        <v>1</v>
      </c>
      <c r="AS38" s="84" t="s">
        <v>248</v>
      </c>
      <c r="AT38" s="84">
        <v>45</v>
      </c>
      <c r="AU38" s="84" t="s">
        <v>533</v>
      </c>
      <c r="AV38" s="84" t="b">
        <v>1</v>
      </c>
      <c r="AW38" s="84" t="s">
        <v>576</v>
      </c>
      <c r="AX38" s="84" t="s">
        <v>15806</v>
      </c>
      <c r="AY38" s="84" t="s">
        <v>65</v>
      </c>
      <c r="AZ38" s="2"/>
      <c r="BA38" s="3"/>
      <c r="BB38" s="3"/>
      <c r="BC38" s="3"/>
      <c r="BD38" s="3"/>
    </row>
    <row r="39" spans="1:56" x14ac:dyDescent="0.25">
      <c r="A39" s="69" t="s">
        <v>686</v>
      </c>
      <c r="B39" s="70"/>
      <c r="C39" s="70"/>
      <c r="D39" s="71"/>
      <c r="E39" s="107"/>
      <c r="F39" s="70" t="s">
        <v>15242</v>
      </c>
      <c r="G39" s="108"/>
      <c r="H39" s="74"/>
      <c r="I39" s="75"/>
      <c r="J39" s="109"/>
      <c r="K39" s="74" t="s">
        <v>17501</v>
      </c>
      <c r="L39" s="110"/>
      <c r="M39" s="79"/>
      <c r="N39" s="79"/>
      <c r="O39" s="80"/>
      <c r="P39" s="81"/>
      <c r="Q39" s="81"/>
      <c r="R39" s="91"/>
      <c r="S39" s="91"/>
      <c r="T39" s="91"/>
      <c r="U39" s="91"/>
      <c r="V39" s="52"/>
      <c r="W39" s="52"/>
      <c r="X39" s="52"/>
      <c r="Y39" s="52"/>
      <c r="Z39" s="51"/>
      <c r="AA39" s="76"/>
      <c r="AB39" s="76"/>
      <c r="AC39" s="77"/>
      <c r="AD39" s="84" t="s">
        <v>8642</v>
      </c>
      <c r="AE39" s="84">
        <v>1650</v>
      </c>
      <c r="AF39" s="84">
        <v>35047</v>
      </c>
      <c r="AG39" s="84">
        <v>26716</v>
      </c>
      <c r="AH39" s="84">
        <v>319</v>
      </c>
      <c r="AI39" s="84">
        <v>-25200</v>
      </c>
      <c r="AJ39" s="84" t="s">
        <v>10284</v>
      </c>
      <c r="AK39" s="84" t="s">
        <v>11780</v>
      </c>
      <c r="AL39" s="84" t="s">
        <v>12533</v>
      </c>
      <c r="AM39" s="84" t="s">
        <v>387</v>
      </c>
      <c r="AN39" s="86">
        <v>40282.464537037034</v>
      </c>
      <c r="AO39" s="84" t="s">
        <v>13244</v>
      </c>
      <c r="AP39" s="84" t="b">
        <v>0</v>
      </c>
      <c r="AQ39" s="84" t="b">
        <v>0</v>
      </c>
      <c r="AR39" s="84" t="b">
        <v>0</v>
      </c>
      <c r="AS39" s="84" t="s">
        <v>529</v>
      </c>
      <c r="AT39" s="84">
        <v>75</v>
      </c>
      <c r="AU39" s="84" t="s">
        <v>534</v>
      </c>
      <c r="AV39" s="84" t="b">
        <v>0</v>
      </c>
      <c r="AW39" s="84" t="s">
        <v>576</v>
      </c>
      <c r="AX39" s="84" t="s">
        <v>15807</v>
      </c>
      <c r="AY39" s="84" t="s">
        <v>66</v>
      </c>
      <c r="AZ39" s="2"/>
      <c r="BA39" s="3"/>
      <c r="BB39" s="3"/>
      <c r="BC39" s="3"/>
      <c r="BD39" s="3"/>
    </row>
    <row r="40" spans="1:56" x14ac:dyDescent="0.25">
      <c r="A40" s="69" t="s">
        <v>2119</v>
      </c>
      <c r="B40" s="70"/>
      <c r="C40" s="70"/>
      <c r="D40" s="71"/>
      <c r="E40" s="107"/>
      <c r="F40" s="70" t="s">
        <v>15243</v>
      </c>
      <c r="G40" s="108"/>
      <c r="H40" s="74"/>
      <c r="I40" s="75"/>
      <c r="J40" s="109"/>
      <c r="K40" s="74" t="s">
        <v>17502</v>
      </c>
      <c r="L40" s="110"/>
      <c r="M40" s="79"/>
      <c r="N40" s="79"/>
      <c r="O40" s="80"/>
      <c r="P40" s="81"/>
      <c r="Q40" s="81"/>
      <c r="R40" s="91"/>
      <c r="S40" s="91"/>
      <c r="T40" s="91"/>
      <c r="U40" s="91"/>
      <c r="V40" s="52"/>
      <c r="W40" s="52"/>
      <c r="X40" s="52"/>
      <c r="Y40" s="52"/>
      <c r="Z40" s="51"/>
      <c r="AA40" s="76"/>
      <c r="AB40" s="76"/>
      <c r="AC40" s="77"/>
      <c r="AD40" s="84" t="s">
        <v>8643</v>
      </c>
      <c r="AE40" s="84">
        <v>8673</v>
      </c>
      <c r="AF40" s="84">
        <v>1793354</v>
      </c>
      <c r="AG40" s="84">
        <v>473471</v>
      </c>
      <c r="AH40" s="84">
        <v>713</v>
      </c>
      <c r="AI40" s="84">
        <v>3600</v>
      </c>
      <c r="AJ40" s="84" t="s">
        <v>10285</v>
      </c>
      <c r="AK40" s="84" t="s">
        <v>430</v>
      </c>
      <c r="AL40" s="84" t="s">
        <v>12534</v>
      </c>
      <c r="AM40" s="84" t="s">
        <v>661</v>
      </c>
      <c r="AN40" s="86">
        <v>39995.834062499998</v>
      </c>
      <c r="AO40" s="84" t="s">
        <v>13245</v>
      </c>
      <c r="AP40" s="84" t="b">
        <v>0</v>
      </c>
      <c r="AQ40" s="84" t="b">
        <v>0</v>
      </c>
      <c r="AR40" s="84" t="b">
        <v>1</v>
      </c>
      <c r="AS40" s="84" t="s">
        <v>248</v>
      </c>
      <c r="AT40" s="84">
        <v>1521</v>
      </c>
      <c r="AU40" s="84" t="s">
        <v>14699</v>
      </c>
      <c r="AV40" s="84" t="b">
        <v>1</v>
      </c>
      <c r="AW40" s="84" t="s">
        <v>576</v>
      </c>
      <c r="AX40" s="84" t="s">
        <v>15808</v>
      </c>
      <c r="AY40" s="84" t="s">
        <v>65</v>
      </c>
      <c r="AZ40" s="2"/>
      <c r="BA40" s="3"/>
      <c r="BB40" s="3"/>
      <c r="BC40" s="3"/>
      <c r="BD40" s="3"/>
    </row>
    <row r="41" spans="1:56" x14ac:dyDescent="0.25">
      <c r="A41" s="69" t="s">
        <v>2120</v>
      </c>
      <c r="B41" s="70"/>
      <c r="C41" s="70"/>
      <c r="D41" s="71"/>
      <c r="E41" s="107"/>
      <c r="F41" s="70" t="s">
        <v>15244</v>
      </c>
      <c r="G41" s="108"/>
      <c r="H41" s="74"/>
      <c r="I41" s="75"/>
      <c r="J41" s="109"/>
      <c r="K41" s="74" t="s">
        <v>17503</v>
      </c>
      <c r="L41" s="110"/>
      <c r="M41" s="79"/>
      <c r="N41" s="79"/>
      <c r="O41" s="80"/>
      <c r="P41" s="81"/>
      <c r="Q41" s="81"/>
      <c r="R41" s="91"/>
      <c r="S41" s="91"/>
      <c r="T41" s="91"/>
      <c r="U41" s="91"/>
      <c r="V41" s="52"/>
      <c r="W41" s="52"/>
      <c r="X41" s="52"/>
      <c r="Y41" s="52"/>
      <c r="Z41" s="51"/>
      <c r="AA41" s="76"/>
      <c r="AB41" s="76"/>
      <c r="AC41" s="77"/>
      <c r="AD41" s="84" t="s">
        <v>8644</v>
      </c>
      <c r="AE41" s="84">
        <v>3475</v>
      </c>
      <c r="AF41" s="84">
        <v>22123</v>
      </c>
      <c r="AG41" s="84">
        <v>28467</v>
      </c>
      <c r="AH41" s="84">
        <v>2995</v>
      </c>
      <c r="AI41" s="84">
        <v>-28800</v>
      </c>
      <c r="AJ41" s="84" t="s">
        <v>10286</v>
      </c>
      <c r="AK41" s="84" t="s">
        <v>11781</v>
      </c>
      <c r="AL41" s="84" t="s">
        <v>12535</v>
      </c>
      <c r="AM41" s="84" t="s">
        <v>470</v>
      </c>
      <c r="AN41" s="86">
        <v>40491.047037037039</v>
      </c>
      <c r="AO41" s="84" t="s">
        <v>13246</v>
      </c>
      <c r="AP41" s="84" t="b">
        <v>0</v>
      </c>
      <c r="AQ41" s="84" t="b">
        <v>0</v>
      </c>
      <c r="AR41" s="84" t="b">
        <v>0</v>
      </c>
      <c r="AS41" s="84" t="s">
        <v>248</v>
      </c>
      <c r="AT41" s="84">
        <v>68</v>
      </c>
      <c r="AU41" s="84" t="s">
        <v>14700</v>
      </c>
      <c r="AV41" s="84" t="b">
        <v>1</v>
      </c>
      <c r="AW41" s="84" t="s">
        <v>576</v>
      </c>
      <c r="AX41" s="84" t="s">
        <v>15809</v>
      </c>
      <c r="AY41" s="84" t="s">
        <v>65</v>
      </c>
      <c r="AZ41" s="2"/>
      <c r="BA41" s="3"/>
      <c r="BB41" s="3"/>
      <c r="BC41" s="3"/>
      <c r="BD41" s="3"/>
    </row>
    <row r="42" spans="1:56" x14ac:dyDescent="0.25">
      <c r="A42" s="69" t="s">
        <v>687</v>
      </c>
      <c r="B42" s="70"/>
      <c r="C42" s="70"/>
      <c r="D42" s="71"/>
      <c r="E42" s="107"/>
      <c r="F42" s="70" t="s">
        <v>15245</v>
      </c>
      <c r="G42" s="108"/>
      <c r="H42" s="74"/>
      <c r="I42" s="75"/>
      <c r="J42" s="109"/>
      <c r="K42" s="74" t="s">
        <v>17504</v>
      </c>
      <c r="L42" s="110"/>
      <c r="M42" s="79"/>
      <c r="N42" s="79"/>
      <c r="O42" s="80"/>
      <c r="P42" s="81"/>
      <c r="Q42" s="81"/>
      <c r="R42" s="91"/>
      <c r="S42" s="91"/>
      <c r="T42" s="91"/>
      <c r="U42" s="91"/>
      <c r="V42" s="52"/>
      <c r="W42" s="52"/>
      <c r="X42" s="52"/>
      <c r="Y42" s="52"/>
      <c r="Z42" s="51"/>
      <c r="AA42" s="76"/>
      <c r="AB42" s="76"/>
      <c r="AC42" s="77"/>
      <c r="AD42" s="84" t="s">
        <v>8645</v>
      </c>
      <c r="AE42" s="84">
        <v>922</v>
      </c>
      <c r="AF42" s="84">
        <v>144650</v>
      </c>
      <c r="AG42" s="84">
        <v>31530</v>
      </c>
      <c r="AH42" s="84">
        <v>819</v>
      </c>
      <c r="AI42" s="84">
        <v>39600</v>
      </c>
      <c r="AJ42" s="84" t="s">
        <v>10287</v>
      </c>
      <c r="AK42" s="84" t="s">
        <v>647</v>
      </c>
      <c r="AL42" s="84" t="s">
        <v>12536</v>
      </c>
      <c r="AM42" s="84" t="s">
        <v>490</v>
      </c>
      <c r="AN42" s="86">
        <v>40153.844571759262</v>
      </c>
      <c r="AO42" s="84" t="s">
        <v>13247</v>
      </c>
      <c r="AP42" s="84" t="b">
        <v>0</v>
      </c>
      <c r="AQ42" s="84" t="b">
        <v>0</v>
      </c>
      <c r="AR42" s="84" t="b">
        <v>1</v>
      </c>
      <c r="AS42" s="84" t="s">
        <v>248</v>
      </c>
      <c r="AT42" s="84">
        <v>2055</v>
      </c>
      <c r="AU42" s="84" t="s">
        <v>14701</v>
      </c>
      <c r="AV42" s="84" t="b">
        <v>1</v>
      </c>
      <c r="AW42" s="84" t="s">
        <v>576</v>
      </c>
      <c r="AX42" s="84" t="s">
        <v>15810</v>
      </c>
      <c r="AY42" s="84" t="s">
        <v>66</v>
      </c>
      <c r="AZ42" s="2"/>
      <c r="BA42" s="3"/>
      <c r="BB42" s="3"/>
      <c r="BC42" s="3"/>
      <c r="BD42" s="3"/>
    </row>
    <row r="43" spans="1:56" x14ac:dyDescent="0.25">
      <c r="A43" s="69" t="s">
        <v>2121</v>
      </c>
      <c r="B43" s="70"/>
      <c r="C43" s="70"/>
      <c r="D43" s="71"/>
      <c r="E43" s="107"/>
      <c r="F43" s="70" t="s">
        <v>15246</v>
      </c>
      <c r="G43" s="108"/>
      <c r="H43" s="74"/>
      <c r="I43" s="75"/>
      <c r="J43" s="109"/>
      <c r="K43" s="74" t="s">
        <v>17505</v>
      </c>
      <c r="L43" s="110"/>
      <c r="M43" s="79"/>
      <c r="N43" s="79"/>
      <c r="O43" s="80"/>
      <c r="P43" s="81"/>
      <c r="Q43" s="81"/>
      <c r="R43" s="91"/>
      <c r="S43" s="91"/>
      <c r="T43" s="91"/>
      <c r="U43" s="91"/>
      <c r="V43" s="52"/>
      <c r="W43" s="52"/>
      <c r="X43" s="52"/>
      <c r="Y43" s="52"/>
      <c r="Z43" s="51"/>
      <c r="AA43" s="76"/>
      <c r="AB43" s="76"/>
      <c r="AC43" s="77"/>
      <c r="AD43" s="84" t="s">
        <v>8646</v>
      </c>
      <c r="AE43" s="84">
        <v>1756</v>
      </c>
      <c r="AF43" s="84">
        <v>3315</v>
      </c>
      <c r="AG43" s="84">
        <v>1726</v>
      </c>
      <c r="AH43" s="84">
        <v>193</v>
      </c>
      <c r="AI43" s="84">
        <v>-14400</v>
      </c>
      <c r="AJ43" s="84" t="s">
        <v>10288</v>
      </c>
      <c r="AK43" s="84" t="s">
        <v>374</v>
      </c>
      <c r="AL43" s="84" t="s">
        <v>12537</v>
      </c>
      <c r="AM43" s="84" t="s">
        <v>478</v>
      </c>
      <c r="AN43" s="86">
        <v>40885.85733796296</v>
      </c>
      <c r="AO43" s="84" t="s">
        <v>13248</v>
      </c>
      <c r="AP43" s="84" t="b">
        <v>1</v>
      </c>
      <c r="AQ43" s="84" t="b">
        <v>0</v>
      </c>
      <c r="AR43" s="84" t="b">
        <v>0</v>
      </c>
      <c r="AS43" s="84" t="s">
        <v>248</v>
      </c>
      <c r="AT43" s="84">
        <v>110</v>
      </c>
      <c r="AU43" s="84" t="s">
        <v>533</v>
      </c>
      <c r="AV43" s="84" t="b">
        <v>1</v>
      </c>
      <c r="AW43" s="84" t="s">
        <v>576</v>
      </c>
      <c r="AX43" s="84" t="s">
        <v>15811</v>
      </c>
      <c r="AY43" s="84" t="s">
        <v>65</v>
      </c>
      <c r="AZ43" s="2"/>
      <c r="BA43" s="3"/>
      <c r="BB43" s="3"/>
      <c r="BC43" s="3"/>
      <c r="BD43" s="3"/>
    </row>
    <row r="44" spans="1:56" x14ac:dyDescent="0.25">
      <c r="A44" s="69" t="s">
        <v>688</v>
      </c>
      <c r="B44" s="70"/>
      <c r="C44" s="70"/>
      <c r="D44" s="71"/>
      <c r="E44" s="107"/>
      <c r="F44" s="70" t="s">
        <v>4081</v>
      </c>
      <c r="G44" s="108"/>
      <c r="H44" s="74"/>
      <c r="I44" s="75"/>
      <c r="J44" s="109"/>
      <c r="K44" s="74" t="s">
        <v>17506</v>
      </c>
      <c r="L44" s="110"/>
      <c r="M44" s="79"/>
      <c r="N44" s="79"/>
      <c r="O44" s="80"/>
      <c r="P44" s="81"/>
      <c r="Q44" s="81"/>
      <c r="R44" s="91"/>
      <c r="S44" s="91"/>
      <c r="T44" s="91"/>
      <c r="U44" s="91"/>
      <c r="V44" s="52"/>
      <c r="W44" s="52"/>
      <c r="X44" s="52"/>
      <c r="Y44" s="52"/>
      <c r="Z44" s="51"/>
      <c r="AA44" s="76"/>
      <c r="AB44" s="76"/>
      <c r="AC44" s="77"/>
      <c r="AD44" s="84" t="s">
        <v>8647</v>
      </c>
      <c r="AE44" s="84">
        <v>100</v>
      </c>
      <c r="AF44" s="84">
        <v>443</v>
      </c>
      <c r="AG44" s="84">
        <v>17001</v>
      </c>
      <c r="AH44" s="84">
        <v>10298</v>
      </c>
      <c r="AI44" s="84">
        <v>-28800</v>
      </c>
      <c r="AJ44" s="84" t="s">
        <v>10289</v>
      </c>
      <c r="AK44" s="84" t="s">
        <v>11782</v>
      </c>
      <c r="AL44" s="84" t="s">
        <v>12538</v>
      </c>
      <c r="AM44" s="84" t="s">
        <v>470</v>
      </c>
      <c r="AN44" s="86">
        <v>41164.595046296294</v>
      </c>
      <c r="AO44" s="84" t="s">
        <v>13249</v>
      </c>
      <c r="AP44" s="84" t="b">
        <v>0</v>
      </c>
      <c r="AQ44" s="84" t="b">
        <v>0</v>
      </c>
      <c r="AR44" s="84" t="b">
        <v>1</v>
      </c>
      <c r="AS44" s="84" t="s">
        <v>522</v>
      </c>
      <c r="AT44" s="84">
        <v>27</v>
      </c>
      <c r="AU44" s="84" t="s">
        <v>533</v>
      </c>
      <c r="AV44" s="84" t="b">
        <v>0</v>
      </c>
      <c r="AW44" s="84" t="s">
        <v>576</v>
      </c>
      <c r="AX44" s="84" t="s">
        <v>15812</v>
      </c>
      <c r="AY44" s="84" t="s">
        <v>66</v>
      </c>
      <c r="AZ44" s="2"/>
      <c r="BA44" s="3"/>
      <c r="BB44" s="3"/>
      <c r="BC44" s="3"/>
      <c r="BD44" s="3"/>
    </row>
    <row r="45" spans="1:56" x14ac:dyDescent="0.25">
      <c r="A45" s="69" t="s">
        <v>2122</v>
      </c>
      <c r="B45" s="70"/>
      <c r="C45" s="70"/>
      <c r="D45" s="71"/>
      <c r="E45" s="107"/>
      <c r="F45" s="70" t="s">
        <v>15247</v>
      </c>
      <c r="G45" s="108"/>
      <c r="H45" s="74"/>
      <c r="I45" s="75"/>
      <c r="J45" s="109"/>
      <c r="K45" s="74" t="s">
        <v>17507</v>
      </c>
      <c r="L45" s="110"/>
      <c r="M45" s="79"/>
      <c r="N45" s="79"/>
      <c r="O45" s="80"/>
      <c r="P45" s="81"/>
      <c r="Q45" s="81"/>
      <c r="R45" s="91"/>
      <c r="S45" s="91"/>
      <c r="T45" s="91"/>
      <c r="U45" s="91"/>
      <c r="V45" s="52"/>
      <c r="W45" s="52"/>
      <c r="X45" s="52"/>
      <c r="Y45" s="52"/>
      <c r="Z45" s="51"/>
      <c r="AA45" s="76"/>
      <c r="AB45" s="76"/>
      <c r="AC45" s="77"/>
      <c r="AD45" s="84" t="s">
        <v>8648</v>
      </c>
      <c r="AE45" s="84">
        <v>1037</v>
      </c>
      <c r="AF45" s="84">
        <v>23457</v>
      </c>
      <c r="AG45" s="84">
        <v>3733</v>
      </c>
      <c r="AH45" s="84">
        <v>2181</v>
      </c>
      <c r="AI45" s="84">
        <v>3600</v>
      </c>
      <c r="AJ45" s="84" t="s">
        <v>10290</v>
      </c>
      <c r="AK45" s="84" t="s">
        <v>655</v>
      </c>
      <c r="AL45" s="84" t="s">
        <v>12539</v>
      </c>
      <c r="AM45" s="84" t="s">
        <v>479</v>
      </c>
      <c r="AN45" s="86">
        <v>40943.50136574074</v>
      </c>
      <c r="AO45" s="84" t="s">
        <v>13250</v>
      </c>
      <c r="AP45" s="84" t="b">
        <v>0</v>
      </c>
      <c r="AQ45" s="84" t="b">
        <v>0</v>
      </c>
      <c r="AR45" s="84" t="b">
        <v>1</v>
      </c>
      <c r="AS45" s="84" t="s">
        <v>522</v>
      </c>
      <c r="AT45" s="84">
        <v>316</v>
      </c>
      <c r="AU45" s="84" t="s">
        <v>533</v>
      </c>
      <c r="AV45" s="84" t="b">
        <v>0</v>
      </c>
      <c r="AW45" s="84" t="s">
        <v>576</v>
      </c>
      <c r="AX45" s="84" t="s">
        <v>15813</v>
      </c>
      <c r="AY45" s="84" t="s">
        <v>65</v>
      </c>
      <c r="AZ45" s="2"/>
      <c r="BA45" s="3"/>
      <c r="BB45" s="3"/>
      <c r="BC45" s="3"/>
      <c r="BD45" s="3"/>
    </row>
    <row r="46" spans="1:56" x14ac:dyDescent="0.25">
      <c r="A46" s="69" t="s">
        <v>689</v>
      </c>
      <c r="B46" s="70"/>
      <c r="C46" s="70"/>
      <c r="D46" s="71"/>
      <c r="E46" s="107"/>
      <c r="F46" s="70" t="s">
        <v>4082</v>
      </c>
      <c r="G46" s="108"/>
      <c r="H46" s="74"/>
      <c r="I46" s="75"/>
      <c r="J46" s="109"/>
      <c r="K46" s="74" t="s">
        <v>17508</v>
      </c>
      <c r="L46" s="110"/>
      <c r="M46" s="79"/>
      <c r="N46" s="79"/>
      <c r="O46" s="80"/>
      <c r="P46" s="81"/>
      <c r="Q46" s="81"/>
      <c r="R46" s="91"/>
      <c r="S46" s="91"/>
      <c r="T46" s="91"/>
      <c r="U46" s="91"/>
      <c r="V46" s="52"/>
      <c r="W46" s="52"/>
      <c r="X46" s="52"/>
      <c r="Y46" s="52"/>
      <c r="Z46" s="51"/>
      <c r="AA46" s="76"/>
      <c r="AB46" s="76"/>
      <c r="AC46" s="77"/>
      <c r="AD46" s="84" t="s">
        <v>8649</v>
      </c>
      <c r="AE46" s="84">
        <v>2647</v>
      </c>
      <c r="AF46" s="84">
        <v>13530</v>
      </c>
      <c r="AG46" s="84">
        <v>3591</v>
      </c>
      <c r="AH46" s="84">
        <v>3717</v>
      </c>
      <c r="AI46" s="84">
        <v>-18000</v>
      </c>
      <c r="AJ46" s="84" t="s">
        <v>10291</v>
      </c>
      <c r="AK46" s="84" t="s">
        <v>11783</v>
      </c>
      <c r="AL46" s="84" t="s">
        <v>12540</v>
      </c>
      <c r="AM46" s="84" t="s">
        <v>474</v>
      </c>
      <c r="AN46" s="86">
        <v>41475.15420138889</v>
      </c>
      <c r="AO46" s="84" t="s">
        <v>13251</v>
      </c>
      <c r="AP46" s="84" t="b">
        <v>0</v>
      </c>
      <c r="AQ46" s="84" t="b">
        <v>0</v>
      </c>
      <c r="AR46" s="84" t="b">
        <v>1</v>
      </c>
      <c r="AS46" s="84" t="s">
        <v>248</v>
      </c>
      <c r="AT46" s="84">
        <v>26</v>
      </c>
      <c r="AU46" s="84" t="s">
        <v>552</v>
      </c>
      <c r="AV46" s="84" t="b">
        <v>0</v>
      </c>
      <c r="AW46" s="84" t="s">
        <v>576</v>
      </c>
      <c r="AX46" s="84" t="s">
        <v>15814</v>
      </c>
      <c r="AY46" s="84" t="s">
        <v>66</v>
      </c>
      <c r="AZ46" s="2"/>
      <c r="BA46" s="3"/>
      <c r="BB46" s="3"/>
      <c r="BC46" s="3"/>
      <c r="BD46" s="3"/>
    </row>
    <row r="47" spans="1:56" x14ac:dyDescent="0.25">
      <c r="A47" s="69" t="s">
        <v>2123</v>
      </c>
      <c r="B47" s="70"/>
      <c r="C47" s="70"/>
      <c r="D47" s="71"/>
      <c r="E47" s="107"/>
      <c r="F47" s="70" t="s">
        <v>15248</v>
      </c>
      <c r="G47" s="108"/>
      <c r="H47" s="74"/>
      <c r="I47" s="75"/>
      <c r="J47" s="109"/>
      <c r="K47" s="74" t="s">
        <v>17509</v>
      </c>
      <c r="L47" s="110"/>
      <c r="M47" s="79"/>
      <c r="N47" s="79"/>
      <c r="O47" s="80"/>
      <c r="P47" s="81"/>
      <c r="Q47" s="81"/>
      <c r="R47" s="91"/>
      <c r="S47" s="91"/>
      <c r="T47" s="91"/>
      <c r="U47" s="91"/>
      <c r="V47" s="52"/>
      <c r="W47" s="52"/>
      <c r="X47" s="52"/>
      <c r="Y47" s="52"/>
      <c r="Z47" s="51"/>
      <c r="AA47" s="76"/>
      <c r="AB47" s="76"/>
      <c r="AC47" s="77"/>
      <c r="AD47" s="84" t="s">
        <v>8650</v>
      </c>
      <c r="AE47" s="84">
        <v>14621</v>
      </c>
      <c r="AF47" s="84">
        <v>420857</v>
      </c>
      <c r="AG47" s="84">
        <v>105783</v>
      </c>
      <c r="AH47" s="84">
        <v>5243</v>
      </c>
      <c r="AI47" s="84">
        <v>-18000</v>
      </c>
      <c r="AJ47" s="84" t="s">
        <v>10292</v>
      </c>
      <c r="AK47" s="84" t="s">
        <v>394</v>
      </c>
      <c r="AL47" s="84" t="s">
        <v>12541</v>
      </c>
      <c r="AM47" s="84" t="s">
        <v>474</v>
      </c>
      <c r="AN47" s="86">
        <v>39884.756666666668</v>
      </c>
      <c r="AO47" s="84" t="s">
        <v>13252</v>
      </c>
      <c r="AP47" s="84" t="b">
        <v>0</v>
      </c>
      <c r="AQ47" s="84" t="b">
        <v>0</v>
      </c>
      <c r="AR47" s="84" t="b">
        <v>1</v>
      </c>
      <c r="AS47" s="84" t="s">
        <v>248</v>
      </c>
      <c r="AT47" s="84">
        <v>5489</v>
      </c>
      <c r="AU47" s="84" t="s">
        <v>14702</v>
      </c>
      <c r="AV47" s="84" t="b">
        <v>1</v>
      </c>
      <c r="AW47" s="84" t="s">
        <v>576</v>
      </c>
      <c r="AX47" s="84" t="s">
        <v>15815</v>
      </c>
      <c r="AY47" s="84" t="s">
        <v>65</v>
      </c>
      <c r="AZ47" s="2"/>
      <c r="BA47" s="3"/>
      <c r="BB47" s="3"/>
      <c r="BC47" s="3"/>
      <c r="BD47" s="3"/>
    </row>
    <row r="48" spans="1:56" x14ac:dyDescent="0.25">
      <c r="A48" s="69" t="s">
        <v>690</v>
      </c>
      <c r="B48" s="70"/>
      <c r="C48" s="70"/>
      <c r="D48" s="71"/>
      <c r="E48" s="107"/>
      <c r="F48" s="70" t="s">
        <v>15249</v>
      </c>
      <c r="G48" s="108"/>
      <c r="H48" s="74"/>
      <c r="I48" s="75"/>
      <c r="J48" s="109"/>
      <c r="K48" s="74" t="s">
        <v>17510</v>
      </c>
      <c r="L48" s="110"/>
      <c r="M48" s="79"/>
      <c r="N48" s="79"/>
      <c r="O48" s="80"/>
      <c r="P48" s="81"/>
      <c r="Q48" s="81"/>
      <c r="R48" s="91"/>
      <c r="S48" s="91"/>
      <c r="T48" s="91"/>
      <c r="U48" s="91"/>
      <c r="V48" s="52"/>
      <c r="W48" s="52"/>
      <c r="X48" s="52"/>
      <c r="Y48" s="52"/>
      <c r="Z48" s="51"/>
      <c r="AA48" s="76"/>
      <c r="AB48" s="76"/>
      <c r="AC48" s="77"/>
      <c r="AD48" s="84" t="s">
        <v>8651</v>
      </c>
      <c r="AE48" s="84">
        <v>971</v>
      </c>
      <c r="AF48" s="84">
        <v>5624</v>
      </c>
      <c r="AG48" s="84">
        <v>10760</v>
      </c>
      <c r="AH48" s="84">
        <v>760</v>
      </c>
      <c r="AI48" s="84">
        <v>-12600</v>
      </c>
      <c r="AJ48" s="84" t="s">
        <v>10293</v>
      </c>
      <c r="AK48" s="84" t="s">
        <v>11784</v>
      </c>
      <c r="AL48" s="84"/>
      <c r="AM48" s="84" t="s">
        <v>13182</v>
      </c>
      <c r="AN48" s="86">
        <v>40477.032407407409</v>
      </c>
      <c r="AO48" s="84" t="s">
        <v>13253</v>
      </c>
      <c r="AP48" s="84" t="b">
        <v>0</v>
      </c>
      <c r="AQ48" s="84" t="b">
        <v>0</v>
      </c>
      <c r="AR48" s="84" t="b">
        <v>1</v>
      </c>
      <c r="AS48" s="84" t="s">
        <v>248</v>
      </c>
      <c r="AT48" s="84">
        <v>89</v>
      </c>
      <c r="AU48" s="84" t="s">
        <v>14703</v>
      </c>
      <c r="AV48" s="84" t="b">
        <v>0</v>
      </c>
      <c r="AW48" s="84" t="s">
        <v>576</v>
      </c>
      <c r="AX48" s="84" t="s">
        <v>15816</v>
      </c>
      <c r="AY48" s="84" t="s">
        <v>66</v>
      </c>
      <c r="AZ48" s="2"/>
      <c r="BA48" s="3"/>
      <c r="BB48" s="3"/>
      <c r="BC48" s="3"/>
      <c r="BD48" s="3"/>
    </row>
    <row r="49" spans="1:56" x14ac:dyDescent="0.25">
      <c r="A49" s="69" t="s">
        <v>2124</v>
      </c>
      <c r="B49" s="70"/>
      <c r="C49" s="70"/>
      <c r="D49" s="71"/>
      <c r="E49" s="107"/>
      <c r="F49" s="70" t="s">
        <v>15250</v>
      </c>
      <c r="G49" s="108"/>
      <c r="H49" s="74"/>
      <c r="I49" s="75"/>
      <c r="J49" s="109"/>
      <c r="K49" s="74" t="s">
        <v>17511</v>
      </c>
      <c r="L49" s="110"/>
      <c r="M49" s="79"/>
      <c r="N49" s="79"/>
      <c r="O49" s="80"/>
      <c r="P49" s="81"/>
      <c r="Q49" s="81"/>
      <c r="R49" s="91"/>
      <c r="S49" s="91"/>
      <c r="T49" s="91"/>
      <c r="U49" s="91"/>
      <c r="V49" s="52"/>
      <c r="W49" s="52"/>
      <c r="X49" s="52"/>
      <c r="Y49" s="52"/>
      <c r="Z49" s="51"/>
      <c r="AA49" s="76"/>
      <c r="AB49" s="76"/>
      <c r="AC49" s="77"/>
      <c r="AD49" s="84" t="s">
        <v>8652</v>
      </c>
      <c r="AE49" s="84">
        <v>2481</v>
      </c>
      <c r="AF49" s="84">
        <v>3643</v>
      </c>
      <c r="AG49" s="84">
        <v>8593</v>
      </c>
      <c r="AH49" s="84">
        <v>7483</v>
      </c>
      <c r="AI49" s="84">
        <v>-12600</v>
      </c>
      <c r="AJ49" s="84" t="s">
        <v>10294</v>
      </c>
      <c r="AK49" s="84" t="s">
        <v>11785</v>
      </c>
      <c r="AL49" s="84" t="s">
        <v>12542</v>
      </c>
      <c r="AM49" s="84" t="s">
        <v>13182</v>
      </c>
      <c r="AN49" s="86">
        <v>41807.746111111112</v>
      </c>
      <c r="AO49" s="84" t="s">
        <v>13254</v>
      </c>
      <c r="AP49" s="84" t="b">
        <v>1</v>
      </c>
      <c r="AQ49" s="84" t="b">
        <v>0</v>
      </c>
      <c r="AR49" s="84" t="b">
        <v>0</v>
      </c>
      <c r="AS49" s="84" t="s">
        <v>248</v>
      </c>
      <c r="AT49" s="84">
        <v>53</v>
      </c>
      <c r="AU49" s="84" t="s">
        <v>533</v>
      </c>
      <c r="AV49" s="84" t="b">
        <v>0</v>
      </c>
      <c r="AW49" s="84" t="s">
        <v>576</v>
      </c>
      <c r="AX49" s="84" t="s">
        <v>15817</v>
      </c>
      <c r="AY49" s="84" t="s">
        <v>65</v>
      </c>
      <c r="AZ49" s="2"/>
      <c r="BA49" s="3"/>
      <c r="BB49" s="3"/>
      <c r="BC49" s="3"/>
      <c r="BD49" s="3"/>
    </row>
    <row r="50" spans="1:56" x14ac:dyDescent="0.25">
      <c r="A50" s="69" t="s">
        <v>691</v>
      </c>
      <c r="B50" s="70"/>
      <c r="C50" s="70"/>
      <c r="D50" s="71"/>
      <c r="E50" s="107"/>
      <c r="F50" s="70" t="s">
        <v>15251</v>
      </c>
      <c r="G50" s="108"/>
      <c r="H50" s="74"/>
      <c r="I50" s="75"/>
      <c r="J50" s="109"/>
      <c r="K50" s="74" t="s">
        <v>17512</v>
      </c>
      <c r="L50" s="110"/>
      <c r="M50" s="79"/>
      <c r="N50" s="79"/>
      <c r="O50" s="80"/>
      <c r="P50" s="81"/>
      <c r="Q50" s="81"/>
      <c r="R50" s="91"/>
      <c r="S50" s="91"/>
      <c r="T50" s="91"/>
      <c r="U50" s="91"/>
      <c r="V50" s="52"/>
      <c r="W50" s="52"/>
      <c r="X50" s="52"/>
      <c r="Y50" s="52"/>
      <c r="Z50" s="51"/>
      <c r="AA50" s="76"/>
      <c r="AB50" s="76"/>
      <c r="AC50" s="77"/>
      <c r="AD50" s="84" t="s">
        <v>8653</v>
      </c>
      <c r="AE50" s="84">
        <v>638</v>
      </c>
      <c r="AF50" s="84">
        <v>3256</v>
      </c>
      <c r="AG50" s="84">
        <v>10001</v>
      </c>
      <c r="AH50" s="84">
        <v>3231</v>
      </c>
      <c r="AI50" s="84">
        <v>-18000</v>
      </c>
      <c r="AJ50" s="84"/>
      <c r="AK50" s="84"/>
      <c r="AL50" s="84"/>
      <c r="AM50" s="84" t="s">
        <v>474</v>
      </c>
      <c r="AN50" s="86">
        <v>40592.669907407406</v>
      </c>
      <c r="AO50" s="84" t="s">
        <v>13255</v>
      </c>
      <c r="AP50" s="84" t="b">
        <v>1</v>
      </c>
      <c r="AQ50" s="84" t="b">
        <v>0</v>
      </c>
      <c r="AR50" s="84" t="b">
        <v>1</v>
      </c>
      <c r="AS50" s="84" t="s">
        <v>248</v>
      </c>
      <c r="AT50" s="84">
        <v>54</v>
      </c>
      <c r="AU50" s="84" t="s">
        <v>533</v>
      </c>
      <c r="AV50" s="84" t="b">
        <v>0</v>
      </c>
      <c r="AW50" s="84" t="s">
        <v>576</v>
      </c>
      <c r="AX50" s="84" t="s">
        <v>15818</v>
      </c>
      <c r="AY50" s="84" t="s">
        <v>66</v>
      </c>
      <c r="AZ50" s="2"/>
      <c r="BA50" s="3"/>
      <c r="BB50" s="3"/>
      <c r="BC50" s="3"/>
      <c r="BD50" s="3"/>
    </row>
    <row r="51" spans="1:56" x14ac:dyDescent="0.25">
      <c r="A51" s="69" t="s">
        <v>2125</v>
      </c>
      <c r="B51" s="70"/>
      <c r="C51" s="70"/>
      <c r="D51" s="71"/>
      <c r="E51" s="107"/>
      <c r="F51" s="70" t="s">
        <v>15252</v>
      </c>
      <c r="G51" s="108"/>
      <c r="H51" s="74"/>
      <c r="I51" s="75"/>
      <c r="J51" s="109"/>
      <c r="K51" s="74" t="s">
        <v>17513</v>
      </c>
      <c r="L51" s="110"/>
      <c r="M51" s="79"/>
      <c r="N51" s="79"/>
      <c r="O51" s="80"/>
      <c r="P51" s="81"/>
      <c r="Q51" s="81"/>
      <c r="R51" s="91"/>
      <c r="S51" s="91"/>
      <c r="T51" s="91"/>
      <c r="U51" s="91"/>
      <c r="V51" s="52"/>
      <c r="W51" s="52"/>
      <c r="X51" s="52"/>
      <c r="Y51" s="52"/>
      <c r="Z51" s="51"/>
      <c r="AA51" s="76"/>
      <c r="AB51" s="76"/>
      <c r="AC51" s="77"/>
      <c r="AD51" s="84" t="s">
        <v>8654</v>
      </c>
      <c r="AE51" s="84">
        <v>227</v>
      </c>
      <c r="AF51" s="84">
        <v>1439</v>
      </c>
      <c r="AG51" s="84">
        <v>1933</v>
      </c>
      <c r="AH51" s="84">
        <v>3205</v>
      </c>
      <c r="AI51" s="84"/>
      <c r="AJ51" s="84" t="s">
        <v>10295</v>
      </c>
      <c r="AK51" s="84"/>
      <c r="AL51" s="84" t="s">
        <v>12543</v>
      </c>
      <c r="AM51" s="84"/>
      <c r="AN51" s="86">
        <v>41448.041296296295</v>
      </c>
      <c r="AO51" s="84" t="s">
        <v>13256</v>
      </c>
      <c r="AP51" s="84" t="b">
        <v>1</v>
      </c>
      <c r="AQ51" s="84" t="b">
        <v>0</v>
      </c>
      <c r="AR51" s="84" t="b">
        <v>0</v>
      </c>
      <c r="AS51" s="84" t="s">
        <v>248</v>
      </c>
      <c r="AT51" s="84">
        <v>30</v>
      </c>
      <c r="AU51" s="84" t="s">
        <v>533</v>
      </c>
      <c r="AV51" s="84" t="b">
        <v>0</v>
      </c>
      <c r="AW51" s="84" t="s">
        <v>576</v>
      </c>
      <c r="AX51" s="84" t="s">
        <v>15819</v>
      </c>
      <c r="AY51" s="84" t="s">
        <v>65</v>
      </c>
      <c r="AZ51" s="2"/>
      <c r="BA51" s="3"/>
      <c r="BB51" s="3"/>
      <c r="BC51" s="3"/>
      <c r="BD51" s="3"/>
    </row>
    <row r="52" spans="1:56" x14ac:dyDescent="0.25">
      <c r="A52" s="69" t="s">
        <v>692</v>
      </c>
      <c r="B52" s="70"/>
      <c r="C52" s="70"/>
      <c r="D52" s="71"/>
      <c r="E52" s="107"/>
      <c r="F52" s="70" t="s">
        <v>4083</v>
      </c>
      <c r="G52" s="108"/>
      <c r="H52" s="74"/>
      <c r="I52" s="75"/>
      <c r="J52" s="109"/>
      <c r="K52" s="74" t="s">
        <v>17514</v>
      </c>
      <c r="L52" s="110"/>
      <c r="M52" s="79"/>
      <c r="N52" s="79"/>
      <c r="O52" s="80"/>
      <c r="P52" s="81"/>
      <c r="Q52" s="81"/>
      <c r="R52" s="91"/>
      <c r="S52" s="91"/>
      <c r="T52" s="91"/>
      <c r="U52" s="91"/>
      <c r="V52" s="52"/>
      <c r="W52" s="52"/>
      <c r="X52" s="52"/>
      <c r="Y52" s="52"/>
      <c r="Z52" s="51"/>
      <c r="AA52" s="76"/>
      <c r="AB52" s="76"/>
      <c r="AC52" s="77"/>
      <c r="AD52" s="84" t="s">
        <v>8655</v>
      </c>
      <c r="AE52" s="84">
        <v>960</v>
      </c>
      <c r="AF52" s="84">
        <v>5746</v>
      </c>
      <c r="AG52" s="84">
        <v>8128</v>
      </c>
      <c r="AH52" s="84">
        <v>3722</v>
      </c>
      <c r="AI52" s="84">
        <v>-18000</v>
      </c>
      <c r="AJ52" s="84" t="s">
        <v>10296</v>
      </c>
      <c r="AK52" s="84" t="s">
        <v>11786</v>
      </c>
      <c r="AL52" s="84" t="s">
        <v>12544</v>
      </c>
      <c r="AM52" s="84" t="s">
        <v>474</v>
      </c>
      <c r="AN52" s="86">
        <v>40308.668344907404</v>
      </c>
      <c r="AO52" s="84" t="s">
        <v>13257</v>
      </c>
      <c r="AP52" s="84" t="b">
        <v>0</v>
      </c>
      <c r="AQ52" s="84" t="b">
        <v>0</v>
      </c>
      <c r="AR52" s="84" t="b">
        <v>0</v>
      </c>
      <c r="AS52" s="84" t="s">
        <v>248</v>
      </c>
      <c r="AT52" s="84">
        <v>123</v>
      </c>
      <c r="AU52" s="84" t="s">
        <v>14704</v>
      </c>
      <c r="AV52" s="84" t="b">
        <v>0</v>
      </c>
      <c r="AW52" s="84" t="s">
        <v>576</v>
      </c>
      <c r="AX52" s="84" t="s">
        <v>15820</v>
      </c>
      <c r="AY52" s="84" t="s">
        <v>66</v>
      </c>
      <c r="AZ52" s="2"/>
      <c r="BA52" s="3"/>
      <c r="BB52" s="3"/>
      <c r="BC52" s="3"/>
      <c r="BD52" s="3"/>
    </row>
    <row r="53" spans="1:56" x14ac:dyDescent="0.25">
      <c r="A53" s="69" t="s">
        <v>215</v>
      </c>
      <c r="B53" s="70"/>
      <c r="C53" s="70"/>
      <c r="D53" s="71"/>
      <c r="E53" s="107"/>
      <c r="F53" s="70" t="s">
        <v>564</v>
      </c>
      <c r="G53" s="108"/>
      <c r="H53" s="74"/>
      <c r="I53" s="75"/>
      <c r="J53" s="109"/>
      <c r="K53" s="74" t="s">
        <v>17515</v>
      </c>
      <c r="L53" s="110"/>
      <c r="M53" s="79"/>
      <c r="N53" s="79"/>
      <c r="O53" s="80"/>
      <c r="P53" s="81"/>
      <c r="Q53" s="81"/>
      <c r="R53" s="91"/>
      <c r="S53" s="91"/>
      <c r="T53" s="91"/>
      <c r="U53" s="91"/>
      <c r="V53" s="52"/>
      <c r="W53" s="52"/>
      <c r="X53" s="52"/>
      <c r="Y53" s="52"/>
      <c r="Z53" s="51"/>
      <c r="AA53" s="76"/>
      <c r="AB53" s="76"/>
      <c r="AC53" s="77"/>
      <c r="AD53" s="84" t="s">
        <v>8656</v>
      </c>
      <c r="AE53" s="84">
        <v>56965</v>
      </c>
      <c r="AF53" s="84">
        <v>69916</v>
      </c>
      <c r="AG53" s="84">
        <v>126813</v>
      </c>
      <c r="AH53" s="84">
        <v>128093</v>
      </c>
      <c r="AI53" s="84">
        <v>-25200</v>
      </c>
      <c r="AJ53" s="84" t="s">
        <v>10297</v>
      </c>
      <c r="AK53" s="84" t="s">
        <v>271</v>
      </c>
      <c r="AL53" s="84"/>
      <c r="AM53" s="84" t="s">
        <v>476</v>
      </c>
      <c r="AN53" s="86">
        <v>40811.489212962966</v>
      </c>
      <c r="AO53" s="84" t="s">
        <v>510</v>
      </c>
      <c r="AP53" s="84" t="b">
        <v>0</v>
      </c>
      <c r="AQ53" s="84" t="b">
        <v>0</v>
      </c>
      <c r="AR53" s="84" t="b">
        <v>1</v>
      </c>
      <c r="AS53" s="84" t="s">
        <v>248</v>
      </c>
      <c r="AT53" s="84">
        <v>144</v>
      </c>
      <c r="AU53" s="84" t="s">
        <v>544</v>
      </c>
      <c r="AV53" s="84" t="b">
        <v>0</v>
      </c>
      <c r="AW53" s="84" t="s">
        <v>576</v>
      </c>
      <c r="AX53" s="84" t="s">
        <v>580</v>
      </c>
      <c r="AY53" s="84" t="s">
        <v>66</v>
      </c>
      <c r="AZ53" s="2"/>
      <c r="BA53" s="3"/>
      <c r="BB53" s="3"/>
      <c r="BC53" s="3"/>
      <c r="BD53" s="3"/>
    </row>
    <row r="54" spans="1:56" x14ac:dyDescent="0.25">
      <c r="A54" s="69" t="s">
        <v>2126</v>
      </c>
      <c r="B54" s="70"/>
      <c r="C54" s="70"/>
      <c r="D54" s="71"/>
      <c r="E54" s="107"/>
      <c r="F54" s="70" t="s">
        <v>15253</v>
      </c>
      <c r="G54" s="108"/>
      <c r="H54" s="74"/>
      <c r="I54" s="75"/>
      <c r="J54" s="109"/>
      <c r="K54" s="74" t="s">
        <v>17516</v>
      </c>
      <c r="L54" s="110"/>
      <c r="M54" s="79"/>
      <c r="N54" s="79"/>
      <c r="O54" s="80"/>
      <c r="P54" s="81"/>
      <c r="Q54" s="81"/>
      <c r="R54" s="91"/>
      <c r="S54" s="91"/>
      <c r="T54" s="91"/>
      <c r="U54" s="91"/>
      <c r="V54" s="52"/>
      <c r="W54" s="52"/>
      <c r="X54" s="52"/>
      <c r="Y54" s="52"/>
      <c r="Z54" s="51"/>
      <c r="AA54" s="76"/>
      <c r="AB54" s="76"/>
      <c r="AC54" s="77"/>
      <c r="AD54" s="84" t="s">
        <v>8657</v>
      </c>
      <c r="AE54" s="84">
        <v>234</v>
      </c>
      <c r="AF54" s="84">
        <v>2739121</v>
      </c>
      <c r="AG54" s="84">
        <v>1929</v>
      </c>
      <c r="AH54" s="84">
        <v>328</v>
      </c>
      <c r="AI54" s="84">
        <v>-28800</v>
      </c>
      <c r="AJ54" s="84" t="s">
        <v>10298</v>
      </c>
      <c r="AK54" s="84" t="s">
        <v>397</v>
      </c>
      <c r="AL54" s="84" t="s">
        <v>461</v>
      </c>
      <c r="AM54" s="84" t="s">
        <v>470</v>
      </c>
      <c r="AN54" s="86">
        <v>42745.879826388889</v>
      </c>
      <c r="AO54" s="84" t="s">
        <v>13258</v>
      </c>
      <c r="AP54" s="84" t="b">
        <v>1</v>
      </c>
      <c r="AQ54" s="84" t="b">
        <v>0</v>
      </c>
      <c r="AR54" s="84" t="b">
        <v>0</v>
      </c>
      <c r="AS54" s="84" t="s">
        <v>248</v>
      </c>
      <c r="AT54" s="84">
        <v>6494</v>
      </c>
      <c r="AU54" s="84"/>
      <c r="AV54" s="84" t="b">
        <v>1</v>
      </c>
      <c r="AW54" s="84" t="s">
        <v>576</v>
      </c>
      <c r="AX54" s="84" t="s">
        <v>15821</v>
      </c>
      <c r="AY54" s="84" t="s">
        <v>65</v>
      </c>
      <c r="AZ54" s="2"/>
      <c r="BA54" s="3"/>
      <c r="BB54" s="3"/>
      <c r="BC54" s="3"/>
      <c r="BD54" s="3"/>
    </row>
    <row r="55" spans="1:56" x14ac:dyDescent="0.25">
      <c r="A55" s="69" t="s">
        <v>2127</v>
      </c>
      <c r="B55" s="70"/>
      <c r="C55" s="70"/>
      <c r="D55" s="71"/>
      <c r="E55" s="107"/>
      <c r="F55" s="70" t="s">
        <v>15254</v>
      </c>
      <c r="G55" s="108"/>
      <c r="H55" s="74"/>
      <c r="I55" s="75"/>
      <c r="J55" s="109"/>
      <c r="K55" s="74" t="s">
        <v>17517</v>
      </c>
      <c r="L55" s="110"/>
      <c r="M55" s="79"/>
      <c r="N55" s="79"/>
      <c r="O55" s="80"/>
      <c r="P55" s="81"/>
      <c r="Q55" s="81"/>
      <c r="R55" s="91"/>
      <c r="S55" s="91"/>
      <c r="T55" s="91"/>
      <c r="U55" s="91"/>
      <c r="V55" s="52"/>
      <c r="W55" s="52"/>
      <c r="X55" s="52"/>
      <c r="Y55" s="52"/>
      <c r="Z55" s="51"/>
      <c r="AA55" s="76"/>
      <c r="AB55" s="76"/>
      <c r="AC55" s="77"/>
      <c r="AD55" s="84" t="s">
        <v>8658</v>
      </c>
      <c r="AE55" s="84">
        <v>474</v>
      </c>
      <c r="AF55" s="84">
        <v>281917</v>
      </c>
      <c r="AG55" s="84">
        <v>8832</v>
      </c>
      <c r="AH55" s="84">
        <v>5603</v>
      </c>
      <c r="AI55" s="84"/>
      <c r="AJ55" s="84" t="s">
        <v>10299</v>
      </c>
      <c r="AK55" s="84" t="s">
        <v>394</v>
      </c>
      <c r="AL55" s="84" t="s">
        <v>12545</v>
      </c>
      <c r="AM55" s="84"/>
      <c r="AN55" s="86">
        <v>40425.033587962964</v>
      </c>
      <c r="AO55" s="84" t="s">
        <v>13259</v>
      </c>
      <c r="AP55" s="84" t="b">
        <v>1</v>
      </c>
      <c r="AQ55" s="84" t="b">
        <v>0</v>
      </c>
      <c r="AR55" s="84" t="b">
        <v>1</v>
      </c>
      <c r="AS55" s="84" t="s">
        <v>248</v>
      </c>
      <c r="AT55" s="84">
        <v>1606</v>
      </c>
      <c r="AU55" s="84" t="s">
        <v>533</v>
      </c>
      <c r="AV55" s="84" t="b">
        <v>1</v>
      </c>
      <c r="AW55" s="84" t="s">
        <v>576</v>
      </c>
      <c r="AX55" s="84" t="s">
        <v>15822</v>
      </c>
      <c r="AY55" s="84" t="s">
        <v>65</v>
      </c>
      <c r="AZ55" s="2"/>
      <c r="BA55" s="3"/>
      <c r="BB55" s="3"/>
      <c r="BC55" s="3"/>
      <c r="BD55" s="3"/>
    </row>
    <row r="56" spans="1:56" x14ac:dyDescent="0.25">
      <c r="A56" s="69" t="s">
        <v>2128</v>
      </c>
      <c r="B56" s="70"/>
      <c r="C56" s="70"/>
      <c r="D56" s="71"/>
      <c r="E56" s="107"/>
      <c r="F56" s="70" t="s">
        <v>15255</v>
      </c>
      <c r="G56" s="108"/>
      <c r="H56" s="74"/>
      <c r="I56" s="75"/>
      <c r="J56" s="109"/>
      <c r="K56" s="74" t="s">
        <v>17518</v>
      </c>
      <c r="L56" s="110"/>
      <c r="M56" s="79"/>
      <c r="N56" s="79"/>
      <c r="O56" s="80"/>
      <c r="P56" s="81"/>
      <c r="Q56" s="81"/>
      <c r="R56" s="91"/>
      <c r="S56" s="91"/>
      <c r="T56" s="91"/>
      <c r="U56" s="91"/>
      <c r="V56" s="52"/>
      <c r="W56" s="52"/>
      <c r="X56" s="52"/>
      <c r="Y56" s="52"/>
      <c r="Z56" s="51"/>
      <c r="AA56" s="76"/>
      <c r="AB56" s="76"/>
      <c r="AC56" s="77"/>
      <c r="AD56" s="84" t="s">
        <v>8659</v>
      </c>
      <c r="AE56" s="84">
        <v>244</v>
      </c>
      <c r="AF56" s="84">
        <v>1283102</v>
      </c>
      <c r="AG56" s="84">
        <v>4932</v>
      </c>
      <c r="AH56" s="84">
        <v>1691</v>
      </c>
      <c r="AI56" s="84">
        <v>-18000</v>
      </c>
      <c r="AJ56" s="84"/>
      <c r="AK56" s="84" t="s">
        <v>394</v>
      </c>
      <c r="AL56" s="84" t="s">
        <v>12546</v>
      </c>
      <c r="AM56" s="84" t="s">
        <v>474</v>
      </c>
      <c r="AN56" s="86">
        <v>39937.590520833335</v>
      </c>
      <c r="AO56" s="84" t="s">
        <v>13260</v>
      </c>
      <c r="AP56" s="84" t="b">
        <v>0</v>
      </c>
      <c r="AQ56" s="84" t="b">
        <v>0</v>
      </c>
      <c r="AR56" s="84" t="b">
        <v>1</v>
      </c>
      <c r="AS56" s="84" t="s">
        <v>248</v>
      </c>
      <c r="AT56" s="84">
        <v>4969</v>
      </c>
      <c r="AU56" s="84" t="s">
        <v>14705</v>
      </c>
      <c r="AV56" s="84" t="b">
        <v>1</v>
      </c>
      <c r="AW56" s="84" t="s">
        <v>576</v>
      </c>
      <c r="AX56" s="84" t="s">
        <v>15823</v>
      </c>
      <c r="AY56" s="84" t="s">
        <v>65</v>
      </c>
      <c r="AZ56" s="2"/>
      <c r="BA56" s="3"/>
      <c r="BB56" s="3"/>
      <c r="BC56" s="3"/>
      <c r="BD56" s="3"/>
    </row>
    <row r="57" spans="1:56" x14ac:dyDescent="0.25">
      <c r="A57" s="69" t="s">
        <v>2129</v>
      </c>
      <c r="B57" s="70"/>
      <c r="C57" s="70"/>
      <c r="D57" s="71"/>
      <c r="E57" s="107"/>
      <c r="F57" s="70" t="s">
        <v>15256</v>
      </c>
      <c r="G57" s="108"/>
      <c r="H57" s="74"/>
      <c r="I57" s="75"/>
      <c r="J57" s="109"/>
      <c r="K57" s="74" t="s">
        <v>17519</v>
      </c>
      <c r="L57" s="110"/>
      <c r="M57" s="79"/>
      <c r="N57" s="79"/>
      <c r="O57" s="80"/>
      <c r="P57" s="81"/>
      <c r="Q57" s="81"/>
      <c r="R57" s="91"/>
      <c r="S57" s="91"/>
      <c r="T57" s="91"/>
      <c r="U57" s="91"/>
      <c r="V57" s="52"/>
      <c r="W57" s="52"/>
      <c r="X57" s="52"/>
      <c r="Y57" s="52"/>
      <c r="Z57" s="51"/>
      <c r="AA57" s="76"/>
      <c r="AB57" s="76"/>
      <c r="AC57" s="77"/>
      <c r="AD57" s="84" t="s">
        <v>8660</v>
      </c>
      <c r="AE57" s="84">
        <v>688</v>
      </c>
      <c r="AF57" s="84">
        <v>2116864</v>
      </c>
      <c r="AG57" s="84">
        <v>7378</v>
      </c>
      <c r="AH57" s="84">
        <v>2572</v>
      </c>
      <c r="AI57" s="84"/>
      <c r="AJ57" s="84" t="s">
        <v>10300</v>
      </c>
      <c r="AK57" s="84" t="s">
        <v>358</v>
      </c>
      <c r="AL57" s="84"/>
      <c r="AM57" s="84"/>
      <c r="AN57" s="86">
        <v>40931.176712962966</v>
      </c>
      <c r="AO57" s="84" t="s">
        <v>13261</v>
      </c>
      <c r="AP57" s="84" t="b">
        <v>0</v>
      </c>
      <c r="AQ57" s="84" t="b">
        <v>0</v>
      </c>
      <c r="AR57" s="84" t="b">
        <v>0</v>
      </c>
      <c r="AS57" s="84" t="s">
        <v>248</v>
      </c>
      <c r="AT57" s="84">
        <v>7796</v>
      </c>
      <c r="AU57" s="84" t="s">
        <v>533</v>
      </c>
      <c r="AV57" s="84" t="b">
        <v>1</v>
      </c>
      <c r="AW57" s="84" t="s">
        <v>576</v>
      </c>
      <c r="AX57" s="84" t="s">
        <v>15824</v>
      </c>
      <c r="AY57" s="84" t="s">
        <v>65</v>
      </c>
      <c r="AZ57" s="2"/>
      <c r="BA57" s="3"/>
      <c r="BB57" s="3"/>
      <c r="BC57" s="3"/>
      <c r="BD57" s="3"/>
    </row>
    <row r="58" spans="1:56" x14ac:dyDescent="0.25">
      <c r="A58" s="69" t="s">
        <v>693</v>
      </c>
      <c r="B58" s="70"/>
      <c r="C58" s="70"/>
      <c r="D58" s="71"/>
      <c r="E58" s="107"/>
      <c r="F58" s="70" t="s">
        <v>15257</v>
      </c>
      <c r="G58" s="108"/>
      <c r="H58" s="74"/>
      <c r="I58" s="75"/>
      <c r="J58" s="109"/>
      <c r="K58" s="74" t="s">
        <v>17520</v>
      </c>
      <c r="L58" s="110"/>
      <c r="M58" s="79"/>
      <c r="N58" s="79"/>
      <c r="O58" s="80"/>
      <c r="P58" s="81"/>
      <c r="Q58" s="81"/>
      <c r="R58" s="91"/>
      <c r="S58" s="91"/>
      <c r="T58" s="91"/>
      <c r="U58" s="91"/>
      <c r="V58" s="52"/>
      <c r="W58" s="52"/>
      <c r="X58" s="52"/>
      <c r="Y58" s="52"/>
      <c r="Z58" s="51"/>
      <c r="AA58" s="76"/>
      <c r="AB58" s="76"/>
      <c r="AC58" s="77"/>
      <c r="AD58" s="84" t="s">
        <v>693</v>
      </c>
      <c r="AE58" s="84">
        <v>898</v>
      </c>
      <c r="AF58" s="84">
        <v>189815</v>
      </c>
      <c r="AG58" s="84">
        <v>243493</v>
      </c>
      <c r="AH58" s="84">
        <v>1656</v>
      </c>
      <c r="AI58" s="84">
        <v>3600</v>
      </c>
      <c r="AJ58" s="84" t="s">
        <v>10301</v>
      </c>
      <c r="AK58" s="84" t="s">
        <v>11787</v>
      </c>
      <c r="AL58" s="84" t="s">
        <v>12547</v>
      </c>
      <c r="AM58" s="84" t="s">
        <v>13183</v>
      </c>
      <c r="AN58" s="86">
        <v>39220.458912037036</v>
      </c>
      <c r="AO58" s="84" t="s">
        <v>13262</v>
      </c>
      <c r="AP58" s="84" t="b">
        <v>0</v>
      </c>
      <c r="AQ58" s="84" t="b">
        <v>0</v>
      </c>
      <c r="AR58" s="84" t="b">
        <v>1</v>
      </c>
      <c r="AS58" s="84" t="s">
        <v>248</v>
      </c>
      <c r="AT58" s="84">
        <v>4342</v>
      </c>
      <c r="AU58" s="84" t="s">
        <v>14706</v>
      </c>
      <c r="AV58" s="84" t="b">
        <v>1</v>
      </c>
      <c r="AW58" s="84" t="s">
        <v>576</v>
      </c>
      <c r="AX58" s="84" t="s">
        <v>15825</v>
      </c>
      <c r="AY58" s="84" t="s">
        <v>66</v>
      </c>
      <c r="AZ58" s="2"/>
      <c r="BA58" s="3"/>
      <c r="BB58" s="3"/>
      <c r="BC58" s="3"/>
      <c r="BD58" s="3"/>
    </row>
    <row r="59" spans="1:56" x14ac:dyDescent="0.25">
      <c r="A59" s="69" t="s">
        <v>2130</v>
      </c>
      <c r="B59" s="70"/>
      <c r="C59" s="70"/>
      <c r="D59" s="71"/>
      <c r="E59" s="107"/>
      <c r="F59" s="70" t="s">
        <v>15258</v>
      </c>
      <c r="G59" s="108"/>
      <c r="H59" s="74"/>
      <c r="I59" s="75"/>
      <c r="J59" s="109"/>
      <c r="K59" s="74" t="s">
        <v>17521</v>
      </c>
      <c r="L59" s="110"/>
      <c r="M59" s="79"/>
      <c r="N59" s="79"/>
      <c r="O59" s="80"/>
      <c r="P59" s="81"/>
      <c r="Q59" s="81"/>
      <c r="R59" s="91"/>
      <c r="S59" s="91"/>
      <c r="T59" s="91"/>
      <c r="U59" s="91"/>
      <c r="V59" s="52"/>
      <c r="W59" s="52"/>
      <c r="X59" s="52"/>
      <c r="Y59" s="52"/>
      <c r="Z59" s="51"/>
      <c r="AA59" s="76"/>
      <c r="AB59" s="76"/>
      <c r="AC59" s="77"/>
      <c r="AD59" s="84" t="s">
        <v>8661</v>
      </c>
      <c r="AE59" s="84">
        <v>222</v>
      </c>
      <c r="AF59" s="84">
        <v>13115</v>
      </c>
      <c r="AG59" s="84">
        <v>20883</v>
      </c>
      <c r="AH59" s="84">
        <v>220</v>
      </c>
      <c r="AI59" s="84">
        <v>3600</v>
      </c>
      <c r="AJ59" s="84" t="s">
        <v>10302</v>
      </c>
      <c r="AK59" s="84" t="s">
        <v>11788</v>
      </c>
      <c r="AL59" s="84" t="s">
        <v>12548</v>
      </c>
      <c r="AM59" s="84" t="s">
        <v>13183</v>
      </c>
      <c r="AN59" s="86">
        <v>39919.365578703706</v>
      </c>
      <c r="AO59" s="84" t="s">
        <v>13263</v>
      </c>
      <c r="AP59" s="84" t="b">
        <v>0</v>
      </c>
      <c r="AQ59" s="84" t="b">
        <v>0</v>
      </c>
      <c r="AR59" s="84" t="b">
        <v>1</v>
      </c>
      <c r="AS59" s="84" t="s">
        <v>248</v>
      </c>
      <c r="AT59" s="84">
        <v>626</v>
      </c>
      <c r="AU59" s="84" t="s">
        <v>14707</v>
      </c>
      <c r="AV59" s="84" t="b">
        <v>1</v>
      </c>
      <c r="AW59" s="84" t="s">
        <v>576</v>
      </c>
      <c r="AX59" s="84" t="s">
        <v>15826</v>
      </c>
      <c r="AY59" s="84" t="s">
        <v>65</v>
      </c>
      <c r="AZ59" s="2"/>
      <c r="BA59" s="3"/>
      <c r="BB59" s="3"/>
      <c r="BC59" s="3"/>
      <c r="BD59" s="3"/>
    </row>
    <row r="60" spans="1:56" x14ac:dyDescent="0.25">
      <c r="A60" s="69" t="s">
        <v>694</v>
      </c>
      <c r="B60" s="70"/>
      <c r="C60" s="70"/>
      <c r="D60" s="71"/>
      <c r="E60" s="107"/>
      <c r="F60" s="70" t="s">
        <v>4084</v>
      </c>
      <c r="G60" s="108"/>
      <c r="H60" s="74"/>
      <c r="I60" s="75"/>
      <c r="J60" s="109"/>
      <c r="K60" s="74" t="s">
        <v>17522</v>
      </c>
      <c r="L60" s="110"/>
      <c r="M60" s="79"/>
      <c r="N60" s="79"/>
      <c r="O60" s="80"/>
      <c r="P60" s="81"/>
      <c r="Q60" s="81"/>
      <c r="R60" s="91"/>
      <c r="S60" s="91"/>
      <c r="T60" s="91"/>
      <c r="U60" s="91"/>
      <c r="V60" s="52"/>
      <c r="W60" s="52"/>
      <c r="X60" s="52"/>
      <c r="Y60" s="52"/>
      <c r="Z60" s="51"/>
      <c r="AA60" s="76"/>
      <c r="AB60" s="76"/>
      <c r="AC60" s="77"/>
      <c r="AD60" s="84" t="s">
        <v>8662</v>
      </c>
      <c r="AE60" s="84">
        <v>386</v>
      </c>
      <c r="AF60" s="84">
        <v>1182</v>
      </c>
      <c r="AG60" s="84">
        <v>2658</v>
      </c>
      <c r="AH60" s="84">
        <v>878</v>
      </c>
      <c r="AI60" s="84">
        <v>-28800</v>
      </c>
      <c r="AJ60" s="84" t="s">
        <v>10303</v>
      </c>
      <c r="AK60" s="84" t="s">
        <v>11789</v>
      </c>
      <c r="AL60" s="84"/>
      <c r="AM60" s="84" t="s">
        <v>470</v>
      </c>
      <c r="AN60" s="86">
        <v>42177.731759259259</v>
      </c>
      <c r="AO60" s="84" t="s">
        <v>13264</v>
      </c>
      <c r="AP60" s="84" t="b">
        <v>0</v>
      </c>
      <c r="AQ60" s="84" t="b">
        <v>0</v>
      </c>
      <c r="AR60" s="84" t="b">
        <v>0</v>
      </c>
      <c r="AS60" s="84" t="s">
        <v>248</v>
      </c>
      <c r="AT60" s="84">
        <v>32</v>
      </c>
      <c r="AU60" s="84" t="s">
        <v>14708</v>
      </c>
      <c r="AV60" s="84" t="b">
        <v>0</v>
      </c>
      <c r="AW60" s="84" t="s">
        <v>576</v>
      </c>
      <c r="AX60" s="84" t="s">
        <v>15827</v>
      </c>
      <c r="AY60" s="84" t="s">
        <v>66</v>
      </c>
      <c r="AZ60" s="2"/>
      <c r="BA60" s="3"/>
      <c r="BB60" s="3"/>
      <c r="BC60" s="3"/>
      <c r="BD60" s="3"/>
    </row>
    <row r="61" spans="1:56" x14ac:dyDescent="0.25">
      <c r="A61" s="69" t="s">
        <v>2131</v>
      </c>
      <c r="B61" s="70"/>
      <c r="C61" s="70"/>
      <c r="D61" s="71"/>
      <c r="E61" s="107"/>
      <c r="F61" s="70" t="s">
        <v>15259</v>
      </c>
      <c r="G61" s="108"/>
      <c r="H61" s="74"/>
      <c r="I61" s="75"/>
      <c r="J61" s="109"/>
      <c r="K61" s="74" t="s">
        <v>17523</v>
      </c>
      <c r="L61" s="110"/>
      <c r="M61" s="79"/>
      <c r="N61" s="79"/>
      <c r="O61" s="80"/>
      <c r="P61" s="81"/>
      <c r="Q61" s="81"/>
      <c r="R61" s="91"/>
      <c r="S61" s="91"/>
      <c r="T61" s="91"/>
      <c r="U61" s="91"/>
      <c r="V61" s="52"/>
      <c r="W61" s="52"/>
      <c r="X61" s="52"/>
      <c r="Y61" s="52"/>
      <c r="Z61" s="51"/>
      <c r="AA61" s="76"/>
      <c r="AB61" s="76"/>
      <c r="AC61" s="77"/>
      <c r="AD61" s="84" t="s">
        <v>8663</v>
      </c>
      <c r="AE61" s="84">
        <v>294</v>
      </c>
      <c r="AF61" s="84">
        <v>35111</v>
      </c>
      <c r="AG61" s="84">
        <v>28558</v>
      </c>
      <c r="AH61" s="84">
        <v>198</v>
      </c>
      <c r="AI61" s="84">
        <v>0</v>
      </c>
      <c r="AJ61" s="84" t="s">
        <v>10304</v>
      </c>
      <c r="AK61" s="84"/>
      <c r="AL61" s="84" t="s">
        <v>12549</v>
      </c>
      <c r="AM61" s="84" t="s">
        <v>432</v>
      </c>
      <c r="AN61" s="86">
        <v>39862.61142361111</v>
      </c>
      <c r="AO61" s="84" t="s">
        <v>13265</v>
      </c>
      <c r="AP61" s="84" t="b">
        <v>0</v>
      </c>
      <c r="AQ61" s="84" t="b">
        <v>0</v>
      </c>
      <c r="AR61" s="84" t="b">
        <v>1</v>
      </c>
      <c r="AS61" s="84" t="s">
        <v>248</v>
      </c>
      <c r="AT61" s="84">
        <v>711</v>
      </c>
      <c r="AU61" s="84" t="s">
        <v>14709</v>
      </c>
      <c r="AV61" s="84" t="b">
        <v>0</v>
      </c>
      <c r="AW61" s="84" t="s">
        <v>576</v>
      </c>
      <c r="AX61" s="84" t="s">
        <v>15828</v>
      </c>
      <c r="AY61" s="84" t="s">
        <v>65</v>
      </c>
      <c r="AZ61" s="2"/>
      <c r="BA61" s="3"/>
      <c r="BB61" s="3"/>
      <c r="BC61" s="3"/>
      <c r="BD61" s="3"/>
    </row>
    <row r="62" spans="1:56" x14ac:dyDescent="0.25">
      <c r="A62" s="69" t="s">
        <v>695</v>
      </c>
      <c r="B62" s="70"/>
      <c r="C62" s="70"/>
      <c r="D62" s="71"/>
      <c r="E62" s="107"/>
      <c r="F62" s="70" t="s">
        <v>15260</v>
      </c>
      <c r="G62" s="108"/>
      <c r="H62" s="74"/>
      <c r="I62" s="75"/>
      <c r="J62" s="109"/>
      <c r="K62" s="74" t="s">
        <v>17524</v>
      </c>
      <c r="L62" s="110"/>
      <c r="M62" s="79"/>
      <c r="N62" s="79"/>
      <c r="O62" s="80"/>
      <c r="P62" s="81"/>
      <c r="Q62" s="81"/>
      <c r="R62" s="91"/>
      <c r="S62" s="91"/>
      <c r="T62" s="91"/>
      <c r="U62" s="91"/>
      <c r="V62" s="52"/>
      <c r="W62" s="52"/>
      <c r="X62" s="52"/>
      <c r="Y62" s="52"/>
      <c r="Z62" s="51"/>
      <c r="AA62" s="76"/>
      <c r="AB62" s="76"/>
      <c r="AC62" s="77"/>
      <c r="AD62" s="84" t="s">
        <v>8664</v>
      </c>
      <c r="AE62" s="84">
        <v>6256</v>
      </c>
      <c r="AF62" s="84">
        <v>3442</v>
      </c>
      <c r="AG62" s="84">
        <v>21333</v>
      </c>
      <c r="AH62" s="84">
        <v>3736</v>
      </c>
      <c r="AI62" s="84">
        <v>-18000</v>
      </c>
      <c r="AJ62" s="84" t="s">
        <v>10305</v>
      </c>
      <c r="AK62" s="84" t="s">
        <v>11790</v>
      </c>
      <c r="AL62" s="84" t="s">
        <v>12550</v>
      </c>
      <c r="AM62" s="84" t="s">
        <v>474</v>
      </c>
      <c r="AN62" s="86">
        <v>39659.802037037036</v>
      </c>
      <c r="AO62" s="84" t="s">
        <v>13266</v>
      </c>
      <c r="AP62" s="84" t="b">
        <v>0</v>
      </c>
      <c r="AQ62" s="84" t="b">
        <v>0</v>
      </c>
      <c r="AR62" s="84" t="b">
        <v>1</v>
      </c>
      <c r="AS62" s="84" t="s">
        <v>248</v>
      </c>
      <c r="AT62" s="84">
        <v>122</v>
      </c>
      <c r="AU62" s="84" t="s">
        <v>14710</v>
      </c>
      <c r="AV62" s="84" t="b">
        <v>0</v>
      </c>
      <c r="AW62" s="84" t="s">
        <v>576</v>
      </c>
      <c r="AX62" s="84" t="s">
        <v>15829</v>
      </c>
      <c r="AY62" s="84" t="s">
        <v>66</v>
      </c>
      <c r="AZ62" s="2"/>
      <c r="BA62" s="3"/>
      <c r="BB62" s="3"/>
      <c r="BC62" s="3"/>
      <c r="BD62" s="3"/>
    </row>
    <row r="63" spans="1:56" x14ac:dyDescent="0.25">
      <c r="A63" s="69" t="s">
        <v>2132</v>
      </c>
      <c r="B63" s="70"/>
      <c r="C63" s="70"/>
      <c r="D63" s="71"/>
      <c r="E63" s="107"/>
      <c r="F63" s="70" t="s">
        <v>15261</v>
      </c>
      <c r="G63" s="108"/>
      <c r="H63" s="74"/>
      <c r="I63" s="75"/>
      <c r="J63" s="109"/>
      <c r="K63" s="74" t="s">
        <v>17525</v>
      </c>
      <c r="L63" s="110"/>
      <c r="M63" s="79"/>
      <c r="N63" s="79"/>
      <c r="O63" s="80"/>
      <c r="P63" s="81"/>
      <c r="Q63" s="81"/>
      <c r="R63" s="91"/>
      <c r="S63" s="91"/>
      <c r="T63" s="91"/>
      <c r="U63" s="91"/>
      <c r="V63" s="52"/>
      <c r="W63" s="52"/>
      <c r="X63" s="52"/>
      <c r="Y63" s="52"/>
      <c r="Z63" s="51"/>
      <c r="AA63" s="76"/>
      <c r="AB63" s="76"/>
      <c r="AC63" s="77"/>
      <c r="AD63" s="84" t="s">
        <v>8665</v>
      </c>
      <c r="AE63" s="84">
        <v>1159</v>
      </c>
      <c r="AF63" s="84">
        <v>10154067</v>
      </c>
      <c r="AG63" s="84">
        <v>61826</v>
      </c>
      <c r="AH63" s="84">
        <v>1274</v>
      </c>
      <c r="AI63" s="84">
        <v>-18000</v>
      </c>
      <c r="AJ63" s="84" t="s">
        <v>10306</v>
      </c>
      <c r="AK63" s="84" t="s">
        <v>394</v>
      </c>
      <c r="AL63" s="84" t="s">
        <v>12551</v>
      </c>
      <c r="AM63" s="84" t="s">
        <v>474</v>
      </c>
      <c r="AN63" s="86">
        <v>39523.844166666669</v>
      </c>
      <c r="AO63" s="84" t="s">
        <v>13267</v>
      </c>
      <c r="AP63" s="84" t="b">
        <v>0</v>
      </c>
      <c r="AQ63" s="84" t="b">
        <v>0</v>
      </c>
      <c r="AR63" s="84" t="b">
        <v>1</v>
      </c>
      <c r="AS63" s="84" t="s">
        <v>248</v>
      </c>
      <c r="AT63" s="84">
        <v>38756</v>
      </c>
      <c r="AU63" s="84" t="s">
        <v>14711</v>
      </c>
      <c r="AV63" s="84" t="b">
        <v>1</v>
      </c>
      <c r="AW63" s="84" t="s">
        <v>576</v>
      </c>
      <c r="AX63" s="84" t="s">
        <v>15830</v>
      </c>
      <c r="AY63" s="84" t="s">
        <v>65</v>
      </c>
      <c r="AZ63" s="2"/>
      <c r="BA63" s="3"/>
      <c r="BB63" s="3"/>
      <c r="BC63" s="3"/>
      <c r="BD63" s="3"/>
    </row>
    <row r="64" spans="1:56" x14ac:dyDescent="0.25">
      <c r="A64" s="69" t="s">
        <v>696</v>
      </c>
      <c r="B64" s="70"/>
      <c r="C64" s="70"/>
      <c r="D64" s="71"/>
      <c r="E64" s="107"/>
      <c r="F64" s="70" t="s">
        <v>4085</v>
      </c>
      <c r="G64" s="108"/>
      <c r="H64" s="74"/>
      <c r="I64" s="75"/>
      <c r="J64" s="109"/>
      <c r="K64" s="74" t="s">
        <v>17526</v>
      </c>
      <c r="L64" s="110"/>
      <c r="M64" s="79"/>
      <c r="N64" s="79"/>
      <c r="O64" s="80"/>
      <c r="P64" s="81"/>
      <c r="Q64" s="81"/>
      <c r="R64" s="91"/>
      <c r="S64" s="91"/>
      <c r="T64" s="91"/>
      <c r="U64" s="91"/>
      <c r="V64" s="52"/>
      <c r="W64" s="52"/>
      <c r="X64" s="52"/>
      <c r="Y64" s="52"/>
      <c r="Z64" s="51"/>
      <c r="AA64" s="76"/>
      <c r="AB64" s="76"/>
      <c r="AC64" s="77"/>
      <c r="AD64" s="84" t="s">
        <v>8666</v>
      </c>
      <c r="AE64" s="84">
        <v>284</v>
      </c>
      <c r="AF64" s="84">
        <v>256</v>
      </c>
      <c r="AG64" s="84">
        <v>9674</v>
      </c>
      <c r="AH64" s="84">
        <v>10848</v>
      </c>
      <c r="AI64" s="84"/>
      <c r="AJ64" s="84" t="s">
        <v>10307</v>
      </c>
      <c r="AK64" s="84" t="s">
        <v>655</v>
      </c>
      <c r="AL64" s="84"/>
      <c r="AM64" s="84"/>
      <c r="AN64" s="86">
        <v>42738.896643518521</v>
      </c>
      <c r="AO64" s="84" t="s">
        <v>13268</v>
      </c>
      <c r="AP64" s="84" t="b">
        <v>1</v>
      </c>
      <c r="AQ64" s="84" t="b">
        <v>0</v>
      </c>
      <c r="AR64" s="84" t="b">
        <v>0</v>
      </c>
      <c r="AS64" s="84" t="s">
        <v>248</v>
      </c>
      <c r="AT64" s="84">
        <v>4</v>
      </c>
      <c r="AU64" s="84"/>
      <c r="AV64" s="84" t="b">
        <v>0</v>
      </c>
      <c r="AW64" s="84" t="s">
        <v>576</v>
      </c>
      <c r="AX64" s="84" t="s">
        <v>15831</v>
      </c>
      <c r="AY64" s="84" t="s">
        <v>66</v>
      </c>
      <c r="AZ64" s="2"/>
      <c r="BA64" s="3"/>
      <c r="BB64" s="3"/>
      <c r="BC64" s="3"/>
      <c r="BD64" s="3"/>
    </row>
    <row r="65" spans="1:56" x14ac:dyDescent="0.25">
      <c r="A65" s="69" t="s">
        <v>2133</v>
      </c>
      <c r="B65" s="70"/>
      <c r="C65" s="70"/>
      <c r="D65" s="71"/>
      <c r="E65" s="107"/>
      <c r="F65" s="70" t="s">
        <v>15262</v>
      </c>
      <c r="G65" s="108"/>
      <c r="H65" s="74"/>
      <c r="I65" s="75"/>
      <c r="J65" s="109"/>
      <c r="K65" s="74" t="s">
        <v>17527</v>
      </c>
      <c r="L65" s="110"/>
      <c r="M65" s="79"/>
      <c r="N65" s="79"/>
      <c r="O65" s="80"/>
      <c r="P65" s="81"/>
      <c r="Q65" s="81"/>
      <c r="R65" s="91"/>
      <c r="S65" s="91"/>
      <c r="T65" s="91"/>
      <c r="U65" s="91"/>
      <c r="V65" s="52"/>
      <c r="W65" s="52"/>
      <c r="X65" s="52"/>
      <c r="Y65" s="52"/>
      <c r="Z65" s="51"/>
      <c r="AA65" s="76"/>
      <c r="AB65" s="76"/>
      <c r="AC65" s="77"/>
      <c r="AD65" s="84" t="s">
        <v>8667</v>
      </c>
      <c r="AE65" s="84">
        <v>1872</v>
      </c>
      <c r="AF65" s="84">
        <v>8782</v>
      </c>
      <c r="AG65" s="84">
        <v>40512</v>
      </c>
      <c r="AH65" s="84">
        <v>13798</v>
      </c>
      <c r="AI65" s="84">
        <v>3600</v>
      </c>
      <c r="AJ65" s="84" t="s">
        <v>10308</v>
      </c>
      <c r="AK65" s="84" t="s">
        <v>655</v>
      </c>
      <c r="AL65" s="84" t="s">
        <v>12552</v>
      </c>
      <c r="AM65" s="84" t="s">
        <v>502</v>
      </c>
      <c r="AN65" s="86">
        <v>40933.693240740744</v>
      </c>
      <c r="AO65" s="84" t="s">
        <v>13269</v>
      </c>
      <c r="AP65" s="84" t="b">
        <v>0</v>
      </c>
      <c r="AQ65" s="84" t="b">
        <v>0</v>
      </c>
      <c r="AR65" s="84" t="b">
        <v>0</v>
      </c>
      <c r="AS65" s="84" t="s">
        <v>522</v>
      </c>
      <c r="AT65" s="84">
        <v>334</v>
      </c>
      <c r="AU65" s="84" t="s">
        <v>14712</v>
      </c>
      <c r="AV65" s="84" t="b">
        <v>1</v>
      </c>
      <c r="AW65" s="84" t="s">
        <v>576</v>
      </c>
      <c r="AX65" s="84" t="s">
        <v>15832</v>
      </c>
      <c r="AY65" s="84" t="s">
        <v>65</v>
      </c>
      <c r="AZ65" s="2"/>
      <c r="BA65" s="3"/>
      <c r="BB65" s="3"/>
      <c r="BC65" s="3"/>
      <c r="BD65" s="3"/>
    </row>
    <row r="66" spans="1:56" x14ac:dyDescent="0.25">
      <c r="A66" s="69" t="s">
        <v>697</v>
      </c>
      <c r="B66" s="70"/>
      <c r="C66" s="70"/>
      <c r="D66" s="71"/>
      <c r="E66" s="107"/>
      <c r="F66" s="70" t="s">
        <v>4086</v>
      </c>
      <c r="G66" s="108"/>
      <c r="H66" s="74"/>
      <c r="I66" s="75"/>
      <c r="J66" s="109"/>
      <c r="K66" s="74" t="s">
        <v>17528</v>
      </c>
      <c r="L66" s="110"/>
      <c r="M66" s="79"/>
      <c r="N66" s="79"/>
      <c r="O66" s="80"/>
      <c r="P66" s="81"/>
      <c r="Q66" s="81"/>
      <c r="R66" s="91"/>
      <c r="S66" s="91"/>
      <c r="T66" s="91"/>
      <c r="U66" s="91"/>
      <c r="V66" s="52"/>
      <c r="W66" s="52"/>
      <c r="X66" s="52"/>
      <c r="Y66" s="52"/>
      <c r="Z66" s="51"/>
      <c r="AA66" s="76"/>
      <c r="AB66" s="76"/>
      <c r="AC66" s="77"/>
      <c r="AD66" s="84" t="s">
        <v>8668</v>
      </c>
      <c r="AE66" s="84">
        <v>133</v>
      </c>
      <c r="AF66" s="84">
        <v>28987</v>
      </c>
      <c r="AG66" s="84">
        <v>2773</v>
      </c>
      <c r="AH66" s="84">
        <v>3581</v>
      </c>
      <c r="AI66" s="84">
        <v>-28800</v>
      </c>
      <c r="AJ66" s="84" t="s">
        <v>10309</v>
      </c>
      <c r="AK66" s="84" t="s">
        <v>370</v>
      </c>
      <c r="AL66" s="84" t="s">
        <v>12553</v>
      </c>
      <c r="AM66" s="84" t="s">
        <v>470</v>
      </c>
      <c r="AN66" s="86">
        <v>42997.54519675926</v>
      </c>
      <c r="AO66" s="84" t="s">
        <v>13270</v>
      </c>
      <c r="AP66" s="84" t="b">
        <v>0</v>
      </c>
      <c r="AQ66" s="84" t="b">
        <v>0</v>
      </c>
      <c r="AR66" s="84" t="b">
        <v>0</v>
      </c>
      <c r="AS66" s="84" t="s">
        <v>522</v>
      </c>
      <c r="AT66" s="84">
        <v>255</v>
      </c>
      <c r="AU66" s="84" t="s">
        <v>533</v>
      </c>
      <c r="AV66" s="84" t="b">
        <v>0</v>
      </c>
      <c r="AW66" s="84" t="s">
        <v>576</v>
      </c>
      <c r="AX66" s="84" t="s">
        <v>15833</v>
      </c>
      <c r="AY66" s="84" t="s">
        <v>66</v>
      </c>
      <c r="AZ66" s="2"/>
      <c r="BA66" s="3"/>
      <c r="BB66" s="3"/>
      <c r="BC66" s="3"/>
      <c r="BD66" s="3"/>
    </row>
    <row r="67" spans="1:56" x14ac:dyDescent="0.25">
      <c r="A67" s="69" t="s">
        <v>2134</v>
      </c>
      <c r="B67" s="70"/>
      <c r="C67" s="70"/>
      <c r="D67" s="71"/>
      <c r="E67" s="107"/>
      <c r="F67" s="70" t="s">
        <v>15263</v>
      </c>
      <c r="G67" s="108"/>
      <c r="H67" s="74"/>
      <c r="I67" s="75"/>
      <c r="J67" s="109"/>
      <c r="K67" s="74" t="s">
        <v>17529</v>
      </c>
      <c r="L67" s="110"/>
      <c r="M67" s="79"/>
      <c r="N67" s="79"/>
      <c r="O67" s="80"/>
      <c r="P67" s="81"/>
      <c r="Q67" s="81"/>
      <c r="R67" s="91"/>
      <c r="S67" s="91"/>
      <c r="T67" s="91"/>
      <c r="U67" s="91"/>
      <c r="V67" s="52"/>
      <c r="W67" s="52"/>
      <c r="X67" s="52"/>
      <c r="Y67" s="52"/>
      <c r="Z67" s="51"/>
      <c r="AA67" s="76"/>
      <c r="AB67" s="76"/>
      <c r="AC67" s="77"/>
      <c r="AD67" s="84" t="s">
        <v>8669</v>
      </c>
      <c r="AE67" s="84">
        <v>11172</v>
      </c>
      <c r="AF67" s="84">
        <v>19106</v>
      </c>
      <c r="AG67" s="84">
        <v>14348</v>
      </c>
      <c r="AH67" s="84">
        <v>948</v>
      </c>
      <c r="AI67" s="84">
        <v>3600</v>
      </c>
      <c r="AJ67" s="84" t="s">
        <v>10310</v>
      </c>
      <c r="AK67" s="84" t="s">
        <v>655</v>
      </c>
      <c r="AL67" s="84" t="s">
        <v>12554</v>
      </c>
      <c r="AM67" s="84" t="s">
        <v>502</v>
      </c>
      <c r="AN67" s="86">
        <v>40863.618125000001</v>
      </c>
      <c r="AO67" s="84" t="s">
        <v>13271</v>
      </c>
      <c r="AP67" s="84" t="b">
        <v>0</v>
      </c>
      <c r="AQ67" s="84" t="b">
        <v>0</v>
      </c>
      <c r="AR67" s="84" t="b">
        <v>1</v>
      </c>
      <c r="AS67" s="84" t="s">
        <v>522</v>
      </c>
      <c r="AT67" s="84">
        <v>401</v>
      </c>
      <c r="AU67" s="84" t="s">
        <v>14713</v>
      </c>
      <c r="AV67" s="84" t="b">
        <v>1</v>
      </c>
      <c r="AW67" s="84" t="s">
        <v>576</v>
      </c>
      <c r="AX67" s="84" t="s">
        <v>15834</v>
      </c>
      <c r="AY67" s="84" t="s">
        <v>65</v>
      </c>
      <c r="AZ67" s="2"/>
      <c r="BA67" s="3"/>
      <c r="BB67" s="3"/>
      <c r="BC67" s="3"/>
      <c r="BD67" s="3"/>
    </row>
    <row r="68" spans="1:56" x14ac:dyDescent="0.25">
      <c r="A68" s="69" t="s">
        <v>698</v>
      </c>
      <c r="B68" s="70"/>
      <c r="C68" s="70"/>
      <c r="D68" s="71"/>
      <c r="E68" s="107"/>
      <c r="F68" s="70" t="s">
        <v>4087</v>
      </c>
      <c r="G68" s="108"/>
      <c r="H68" s="74"/>
      <c r="I68" s="75"/>
      <c r="J68" s="109"/>
      <c r="K68" s="74" t="s">
        <v>17530</v>
      </c>
      <c r="L68" s="110"/>
      <c r="M68" s="79"/>
      <c r="N68" s="79"/>
      <c r="O68" s="80"/>
      <c r="P68" s="81"/>
      <c r="Q68" s="81"/>
      <c r="R68" s="91"/>
      <c r="S68" s="91"/>
      <c r="T68" s="91"/>
      <c r="U68" s="91"/>
      <c r="V68" s="52"/>
      <c r="W68" s="52"/>
      <c r="X68" s="52"/>
      <c r="Y68" s="52"/>
      <c r="Z68" s="51"/>
      <c r="AA68" s="76"/>
      <c r="AB68" s="76"/>
      <c r="AC68" s="77"/>
      <c r="AD68" s="84" t="s">
        <v>8521</v>
      </c>
      <c r="AE68" s="84">
        <v>5</v>
      </c>
      <c r="AF68" s="84">
        <v>290</v>
      </c>
      <c r="AG68" s="84">
        <v>25918</v>
      </c>
      <c r="AH68" s="84">
        <v>29</v>
      </c>
      <c r="AI68" s="84"/>
      <c r="AJ68" s="84" t="s">
        <v>10311</v>
      </c>
      <c r="AK68" s="84" t="s">
        <v>11791</v>
      </c>
      <c r="AL68" s="84"/>
      <c r="AM68" s="84"/>
      <c r="AN68" s="86">
        <v>42964.042662037034</v>
      </c>
      <c r="AO68" s="84"/>
      <c r="AP68" s="84" t="b">
        <v>0</v>
      </c>
      <c r="AQ68" s="84" t="b">
        <v>0</v>
      </c>
      <c r="AR68" s="84" t="b">
        <v>0</v>
      </c>
      <c r="AS68" s="84" t="s">
        <v>248</v>
      </c>
      <c r="AT68" s="84">
        <v>7</v>
      </c>
      <c r="AU68" s="84" t="s">
        <v>533</v>
      </c>
      <c r="AV68" s="84" t="b">
        <v>0</v>
      </c>
      <c r="AW68" s="84" t="s">
        <v>576</v>
      </c>
      <c r="AX68" s="84" t="s">
        <v>15835</v>
      </c>
      <c r="AY68" s="84" t="s">
        <v>66</v>
      </c>
      <c r="AZ68" s="2"/>
      <c r="BA68" s="3"/>
      <c r="BB68" s="3"/>
      <c r="BC68" s="3"/>
      <c r="BD68" s="3"/>
    </row>
    <row r="69" spans="1:56" x14ac:dyDescent="0.25">
      <c r="A69" s="69" t="s">
        <v>1917</v>
      </c>
      <c r="B69" s="70"/>
      <c r="C69" s="70"/>
      <c r="D69" s="71"/>
      <c r="E69" s="107"/>
      <c r="F69" s="70" t="s">
        <v>5040</v>
      </c>
      <c r="G69" s="108"/>
      <c r="H69" s="74"/>
      <c r="I69" s="75"/>
      <c r="J69" s="109"/>
      <c r="K69" s="74" t="s">
        <v>17531</v>
      </c>
      <c r="L69" s="110"/>
      <c r="M69" s="79"/>
      <c r="N69" s="79"/>
      <c r="O69" s="80"/>
      <c r="P69" s="81"/>
      <c r="Q69" s="81"/>
      <c r="R69" s="91"/>
      <c r="S69" s="91"/>
      <c r="T69" s="91"/>
      <c r="U69" s="91"/>
      <c r="V69" s="52"/>
      <c r="W69" s="52"/>
      <c r="X69" s="52"/>
      <c r="Y69" s="52"/>
      <c r="Z69" s="51"/>
      <c r="AA69" s="76"/>
      <c r="AB69" s="76"/>
      <c r="AC69" s="77"/>
      <c r="AD69" s="84" t="s">
        <v>8670</v>
      </c>
      <c r="AE69" s="84">
        <v>1928</v>
      </c>
      <c r="AF69" s="84">
        <v>33140</v>
      </c>
      <c r="AG69" s="84">
        <v>40390</v>
      </c>
      <c r="AH69" s="84">
        <v>2340</v>
      </c>
      <c r="AI69" s="84">
        <v>-14400</v>
      </c>
      <c r="AJ69" s="84" t="s">
        <v>10312</v>
      </c>
      <c r="AK69" s="84" t="s">
        <v>279</v>
      </c>
      <c r="AL69" s="84" t="s">
        <v>12555</v>
      </c>
      <c r="AM69" s="84" t="s">
        <v>478</v>
      </c>
      <c r="AN69" s="86">
        <v>41077.588449074072</v>
      </c>
      <c r="AO69" s="84" t="s">
        <v>13272</v>
      </c>
      <c r="AP69" s="84" t="b">
        <v>0</v>
      </c>
      <c r="AQ69" s="84" t="b">
        <v>0</v>
      </c>
      <c r="AR69" s="84" t="b">
        <v>0</v>
      </c>
      <c r="AS69" s="84" t="s">
        <v>248</v>
      </c>
      <c r="AT69" s="84">
        <v>528</v>
      </c>
      <c r="AU69" s="84" t="s">
        <v>14714</v>
      </c>
      <c r="AV69" s="84" t="b">
        <v>1</v>
      </c>
      <c r="AW69" s="84" t="s">
        <v>576</v>
      </c>
      <c r="AX69" s="84" t="s">
        <v>15836</v>
      </c>
      <c r="AY69" s="84" t="s">
        <v>66</v>
      </c>
      <c r="AZ69" s="2"/>
      <c r="BA69" s="3"/>
      <c r="BB69" s="3"/>
      <c r="BC69" s="3"/>
      <c r="BD69" s="3"/>
    </row>
    <row r="70" spans="1:56" x14ac:dyDescent="0.25">
      <c r="A70" s="69" t="s">
        <v>699</v>
      </c>
      <c r="B70" s="70"/>
      <c r="C70" s="70"/>
      <c r="D70" s="71"/>
      <c r="E70" s="107"/>
      <c r="F70" s="70" t="s">
        <v>4088</v>
      </c>
      <c r="G70" s="108"/>
      <c r="H70" s="74"/>
      <c r="I70" s="75"/>
      <c r="J70" s="109"/>
      <c r="K70" s="74" t="s">
        <v>17532</v>
      </c>
      <c r="L70" s="110"/>
      <c r="M70" s="79"/>
      <c r="N70" s="79"/>
      <c r="O70" s="80"/>
      <c r="P70" s="81"/>
      <c r="Q70" s="81"/>
      <c r="R70" s="91"/>
      <c r="S70" s="91"/>
      <c r="T70" s="91"/>
      <c r="U70" s="91"/>
      <c r="V70" s="52"/>
      <c r="W70" s="52"/>
      <c r="X70" s="52"/>
      <c r="Y70" s="52"/>
      <c r="Z70" s="51"/>
      <c r="AA70" s="76"/>
      <c r="AB70" s="76"/>
      <c r="AC70" s="77"/>
      <c r="AD70" s="84" t="s">
        <v>314</v>
      </c>
      <c r="AE70" s="84">
        <v>1591</v>
      </c>
      <c r="AF70" s="84">
        <v>620</v>
      </c>
      <c r="AG70" s="84">
        <v>22163</v>
      </c>
      <c r="AH70" s="84">
        <v>4938</v>
      </c>
      <c r="AI70" s="84">
        <v>-28800</v>
      </c>
      <c r="AJ70" s="84" t="s">
        <v>10313</v>
      </c>
      <c r="AK70" s="84"/>
      <c r="AL70" s="84"/>
      <c r="AM70" s="84" t="s">
        <v>470</v>
      </c>
      <c r="AN70" s="86">
        <v>41088.882928240739</v>
      </c>
      <c r="AO70" s="84" t="s">
        <v>13273</v>
      </c>
      <c r="AP70" s="84" t="b">
        <v>0</v>
      </c>
      <c r="AQ70" s="84" t="b">
        <v>0</v>
      </c>
      <c r="AR70" s="84" t="b">
        <v>0</v>
      </c>
      <c r="AS70" s="84" t="s">
        <v>248</v>
      </c>
      <c r="AT70" s="84">
        <v>24</v>
      </c>
      <c r="AU70" s="84" t="s">
        <v>14715</v>
      </c>
      <c r="AV70" s="84" t="b">
        <v>0</v>
      </c>
      <c r="AW70" s="84" t="s">
        <v>576</v>
      </c>
      <c r="AX70" s="84" t="s">
        <v>15837</v>
      </c>
      <c r="AY70" s="84" t="s">
        <v>66</v>
      </c>
      <c r="AZ70" s="2"/>
      <c r="BA70" s="3"/>
      <c r="BB70" s="3"/>
      <c r="BC70" s="3"/>
      <c r="BD70" s="3"/>
    </row>
    <row r="71" spans="1:56" x14ac:dyDescent="0.25">
      <c r="A71" s="69" t="s">
        <v>341</v>
      </c>
      <c r="B71" s="70"/>
      <c r="C71" s="70"/>
      <c r="D71" s="71"/>
      <c r="E71" s="107"/>
      <c r="F71" s="70" t="s">
        <v>15264</v>
      </c>
      <c r="G71" s="108"/>
      <c r="H71" s="74"/>
      <c r="I71" s="75"/>
      <c r="J71" s="109"/>
      <c r="K71" s="74" t="s">
        <v>17533</v>
      </c>
      <c r="L71" s="110"/>
      <c r="M71" s="79"/>
      <c r="N71" s="79"/>
      <c r="O71" s="80"/>
      <c r="P71" s="81"/>
      <c r="Q71" s="81"/>
      <c r="R71" s="91"/>
      <c r="S71" s="91"/>
      <c r="T71" s="91"/>
      <c r="U71" s="91"/>
      <c r="V71" s="52"/>
      <c r="W71" s="52"/>
      <c r="X71" s="52"/>
      <c r="Y71" s="52"/>
      <c r="Z71" s="51"/>
      <c r="AA71" s="76"/>
      <c r="AB71" s="76"/>
      <c r="AC71" s="77"/>
      <c r="AD71" s="84" t="s">
        <v>8671</v>
      </c>
      <c r="AE71" s="84">
        <v>163</v>
      </c>
      <c r="AF71" s="84">
        <v>229811</v>
      </c>
      <c r="AG71" s="84">
        <v>1083</v>
      </c>
      <c r="AH71" s="84">
        <v>1472</v>
      </c>
      <c r="AI71" s="84"/>
      <c r="AJ71" s="84" t="s">
        <v>10314</v>
      </c>
      <c r="AK71" s="84" t="s">
        <v>11792</v>
      </c>
      <c r="AL71" s="84" t="s">
        <v>12556</v>
      </c>
      <c r="AM71" s="84"/>
      <c r="AN71" s="86">
        <v>40875.473969907405</v>
      </c>
      <c r="AO71" s="84" t="s">
        <v>13274</v>
      </c>
      <c r="AP71" s="84" t="b">
        <v>0</v>
      </c>
      <c r="AQ71" s="84" t="b">
        <v>0</v>
      </c>
      <c r="AR71" s="84" t="b">
        <v>1</v>
      </c>
      <c r="AS71" s="84" t="s">
        <v>526</v>
      </c>
      <c r="AT71" s="84">
        <v>1330</v>
      </c>
      <c r="AU71" s="84" t="s">
        <v>14716</v>
      </c>
      <c r="AV71" s="84" t="b">
        <v>1</v>
      </c>
      <c r="AW71" s="84" t="s">
        <v>576</v>
      </c>
      <c r="AX71" s="84" t="s">
        <v>15838</v>
      </c>
      <c r="AY71" s="84" t="s">
        <v>65</v>
      </c>
      <c r="AZ71" s="2"/>
      <c r="BA71" s="3"/>
      <c r="BB71" s="3"/>
      <c r="BC71" s="3"/>
      <c r="BD71" s="3"/>
    </row>
    <row r="72" spans="1:56" x14ac:dyDescent="0.25">
      <c r="A72" s="69" t="s">
        <v>2135</v>
      </c>
      <c r="B72" s="70"/>
      <c r="C72" s="70"/>
      <c r="D72" s="71"/>
      <c r="E72" s="107"/>
      <c r="F72" s="70" t="s">
        <v>15265</v>
      </c>
      <c r="G72" s="108"/>
      <c r="H72" s="74"/>
      <c r="I72" s="75"/>
      <c r="J72" s="109"/>
      <c r="K72" s="74" t="s">
        <v>17534</v>
      </c>
      <c r="L72" s="110"/>
      <c r="M72" s="79"/>
      <c r="N72" s="79"/>
      <c r="O72" s="80"/>
      <c r="P72" s="81"/>
      <c r="Q72" s="81"/>
      <c r="R72" s="91"/>
      <c r="S72" s="91"/>
      <c r="T72" s="91"/>
      <c r="U72" s="91"/>
      <c r="V72" s="52"/>
      <c r="W72" s="52"/>
      <c r="X72" s="52"/>
      <c r="Y72" s="52"/>
      <c r="Z72" s="51"/>
      <c r="AA72" s="76"/>
      <c r="AB72" s="76"/>
      <c r="AC72" s="77"/>
      <c r="AD72" s="84" t="s">
        <v>8672</v>
      </c>
      <c r="AE72" s="84">
        <v>236</v>
      </c>
      <c r="AF72" s="84">
        <v>499</v>
      </c>
      <c r="AG72" s="84">
        <v>23</v>
      </c>
      <c r="AH72" s="84">
        <v>19</v>
      </c>
      <c r="AI72" s="84"/>
      <c r="AJ72" s="84" t="s">
        <v>10315</v>
      </c>
      <c r="AK72" s="84" t="s">
        <v>419</v>
      </c>
      <c r="AL72" s="84"/>
      <c r="AM72" s="84"/>
      <c r="AN72" s="86">
        <v>43100.263495370367</v>
      </c>
      <c r="AO72" s="84"/>
      <c r="AP72" s="84" t="b">
        <v>1</v>
      </c>
      <c r="AQ72" s="84" t="b">
        <v>0</v>
      </c>
      <c r="AR72" s="84" t="b">
        <v>0</v>
      </c>
      <c r="AS72" s="84" t="s">
        <v>248</v>
      </c>
      <c r="AT72" s="84">
        <v>2</v>
      </c>
      <c r="AU72" s="84"/>
      <c r="AV72" s="84" t="b">
        <v>0</v>
      </c>
      <c r="AW72" s="84" t="s">
        <v>576</v>
      </c>
      <c r="AX72" s="84" t="s">
        <v>15839</v>
      </c>
      <c r="AY72" s="84" t="s">
        <v>65</v>
      </c>
      <c r="AZ72" s="2"/>
      <c r="BA72" s="3"/>
      <c r="BB72" s="3"/>
      <c r="BC72" s="3"/>
      <c r="BD72" s="3"/>
    </row>
    <row r="73" spans="1:56" x14ac:dyDescent="0.25">
      <c r="A73" s="69" t="s">
        <v>2136</v>
      </c>
      <c r="B73" s="70"/>
      <c r="C73" s="70"/>
      <c r="D73" s="71"/>
      <c r="E73" s="107"/>
      <c r="F73" s="70" t="s">
        <v>15266</v>
      </c>
      <c r="G73" s="108"/>
      <c r="H73" s="74"/>
      <c r="I73" s="75"/>
      <c r="J73" s="109"/>
      <c r="K73" s="74" t="s">
        <v>17535</v>
      </c>
      <c r="L73" s="110"/>
      <c r="M73" s="79"/>
      <c r="N73" s="79"/>
      <c r="O73" s="80"/>
      <c r="P73" s="81"/>
      <c r="Q73" s="81"/>
      <c r="R73" s="91"/>
      <c r="S73" s="91"/>
      <c r="T73" s="91"/>
      <c r="U73" s="91"/>
      <c r="V73" s="52"/>
      <c r="W73" s="52"/>
      <c r="X73" s="52"/>
      <c r="Y73" s="52"/>
      <c r="Z73" s="51"/>
      <c r="AA73" s="76"/>
      <c r="AB73" s="76"/>
      <c r="AC73" s="77"/>
      <c r="AD73" s="84" t="s">
        <v>8673</v>
      </c>
      <c r="AE73" s="84">
        <v>1024</v>
      </c>
      <c r="AF73" s="84">
        <v>136365</v>
      </c>
      <c r="AG73" s="84">
        <v>478</v>
      </c>
      <c r="AH73" s="84">
        <v>1274</v>
      </c>
      <c r="AI73" s="84">
        <v>-18000</v>
      </c>
      <c r="AJ73" s="84" t="s">
        <v>10316</v>
      </c>
      <c r="AK73" s="84" t="s">
        <v>361</v>
      </c>
      <c r="AL73" s="84" t="s">
        <v>12557</v>
      </c>
      <c r="AM73" s="84" t="s">
        <v>474</v>
      </c>
      <c r="AN73" s="86">
        <v>40837.545069444444</v>
      </c>
      <c r="AO73" s="84"/>
      <c r="AP73" s="84" t="b">
        <v>1</v>
      </c>
      <c r="AQ73" s="84" t="b">
        <v>0</v>
      </c>
      <c r="AR73" s="84" t="b">
        <v>0</v>
      </c>
      <c r="AS73" s="84" t="s">
        <v>248</v>
      </c>
      <c r="AT73" s="84">
        <v>540</v>
      </c>
      <c r="AU73" s="84" t="s">
        <v>533</v>
      </c>
      <c r="AV73" s="84" t="b">
        <v>0</v>
      </c>
      <c r="AW73" s="84" t="s">
        <v>576</v>
      </c>
      <c r="AX73" s="84" t="s">
        <v>15840</v>
      </c>
      <c r="AY73" s="84" t="s">
        <v>65</v>
      </c>
      <c r="AZ73" s="2"/>
      <c r="BA73" s="3"/>
      <c r="BB73" s="3"/>
      <c r="BC73" s="3"/>
      <c r="BD73" s="3"/>
    </row>
    <row r="74" spans="1:56" x14ac:dyDescent="0.25">
      <c r="A74" s="69" t="s">
        <v>2137</v>
      </c>
      <c r="B74" s="70"/>
      <c r="C74" s="70"/>
      <c r="D74" s="71"/>
      <c r="E74" s="107"/>
      <c r="F74" s="70" t="s">
        <v>15267</v>
      </c>
      <c r="G74" s="108"/>
      <c r="H74" s="74"/>
      <c r="I74" s="75"/>
      <c r="J74" s="109"/>
      <c r="K74" s="74" t="s">
        <v>17536</v>
      </c>
      <c r="L74" s="110"/>
      <c r="M74" s="79"/>
      <c r="N74" s="79"/>
      <c r="O74" s="80"/>
      <c r="P74" s="81"/>
      <c r="Q74" s="81"/>
      <c r="R74" s="91"/>
      <c r="S74" s="91"/>
      <c r="T74" s="91"/>
      <c r="U74" s="91"/>
      <c r="V74" s="52"/>
      <c r="W74" s="52"/>
      <c r="X74" s="52"/>
      <c r="Y74" s="52"/>
      <c r="Z74" s="51"/>
      <c r="AA74" s="76"/>
      <c r="AB74" s="76"/>
      <c r="AC74" s="77"/>
      <c r="AD74" s="84" t="s">
        <v>8674</v>
      </c>
      <c r="AE74" s="84">
        <v>634</v>
      </c>
      <c r="AF74" s="84">
        <v>2915</v>
      </c>
      <c r="AG74" s="84">
        <v>1871</v>
      </c>
      <c r="AH74" s="84">
        <v>1862</v>
      </c>
      <c r="AI74" s="84">
        <v>-18000</v>
      </c>
      <c r="AJ74" s="84" t="s">
        <v>10317</v>
      </c>
      <c r="AK74" s="84" t="s">
        <v>637</v>
      </c>
      <c r="AL74" s="84" t="s">
        <v>12558</v>
      </c>
      <c r="AM74" s="84" t="s">
        <v>474</v>
      </c>
      <c r="AN74" s="86">
        <v>39874.86818287037</v>
      </c>
      <c r="AO74" s="84" t="s">
        <v>13275</v>
      </c>
      <c r="AP74" s="84" t="b">
        <v>0</v>
      </c>
      <c r="AQ74" s="84" t="b">
        <v>0</v>
      </c>
      <c r="AR74" s="84" t="b">
        <v>1</v>
      </c>
      <c r="AS74" s="84" t="s">
        <v>248</v>
      </c>
      <c r="AT74" s="84">
        <v>40</v>
      </c>
      <c r="AU74" s="84" t="s">
        <v>537</v>
      </c>
      <c r="AV74" s="84" t="b">
        <v>0</v>
      </c>
      <c r="AW74" s="84" t="s">
        <v>576</v>
      </c>
      <c r="AX74" s="84" t="s">
        <v>15841</v>
      </c>
      <c r="AY74" s="84" t="s">
        <v>65</v>
      </c>
      <c r="AZ74" s="2"/>
      <c r="BA74" s="3"/>
      <c r="BB74" s="3"/>
      <c r="BC74" s="3"/>
      <c r="BD74" s="3"/>
    </row>
    <row r="75" spans="1:56" x14ac:dyDescent="0.25">
      <c r="A75" s="69" t="s">
        <v>2138</v>
      </c>
      <c r="B75" s="70"/>
      <c r="C75" s="70"/>
      <c r="D75" s="71"/>
      <c r="E75" s="107"/>
      <c r="F75" s="70" t="s">
        <v>15268</v>
      </c>
      <c r="G75" s="108"/>
      <c r="H75" s="74"/>
      <c r="I75" s="75"/>
      <c r="J75" s="109"/>
      <c r="K75" s="74" t="s">
        <v>17537</v>
      </c>
      <c r="L75" s="110"/>
      <c r="M75" s="79"/>
      <c r="N75" s="79"/>
      <c r="O75" s="80"/>
      <c r="P75" s="81"/>
      <c r="Q75" s="81"/>
      <c r="R75" s="91"/>
      <c r="S75" s="91"/>
      <c r="T75" s="91"/>
      <c r="U75" s="91"/>
      <c r="V75" s="52"/>
      <c r="W75" s="52"/>
      <c r="X75" s="52"/>
      <c r="Y75" s="52"/>
      <c r="Z75" s="51"/>
      <c r="AA75" s="76"/>
      <c r="AB75" s="76"/>
      <c r="AC75" s="77"/>
      <c r="AD75" s="84" t="s">
        <v>8675</v>
      </c>
      <c r="AE75" s="84">
        <v>1054</v>
      </c>
      <c r="AF75" s="84">
        <v>93065</v>
      </c>
      <c r="AG75" s="84">
        <v>8445</v>
      </c>
      <c r="AH75" s="84">
        <v>5513</v>
      </c>
      <c r="AI75" s="84">
        <v>-18000</v>
      </c>
      <c r="AJ75" s="84" t="s">
        <v>10318</v>
      </c>
      <c r="AK75" s="84" t="s">
        <v>379</v>
      </c>
      <c r="AL75" s="84" t="s">
        <v>12559</v>
      </c>
      <c r="AM75" s="84" t="s">
        <v>486</v>
      </c>
      <c r="AN75" s="86">
        <v>40009.976469907408</v>
      </c>
      <c r="AO75" s="84"/>
      <c r="AP75" s="84" t="b">
        <v>0</v>
      </c>
      <c r="AQ75" s="84" t="b">
        <v>0</v>
      </c>
      <c r="AR75" s="84" t="b">
        <v>1</v>
      </c>
      <c r="AS75" s="84" t="s">
        <v>248</v>
      </c>
      <c r="AT75" s="84">
        <v>1663</v>
      </c>
      <c r="AU75" s="84" t="s">
        <v>14717</v>
      </c>
      <c r="AV75" s="84" t="b">
        <v>1</v>
      </c>
      <c r="AW75" s="84" t="s">
        <v>576</v>
      </c>
      <c r="AX75" s="84" t="s">
        <v>15842</v>
      </c>
      <c r="AY75" s="84" t="s">
        <v>65</v>
      </c>
      <c r="AZ75" s="2"/>
      <c r="BA75" s="3"/>
      <c r="BB75" s="3"/>
      <c r="BC75" s="3"/>
      <c r="BD75" s="3"/>
    </row>
    <row r="76" spans="1:56" x14ac:dyDescent="0.25">
      <c r="A76" s="69" t="s">
        <v>2139</v>
      </c>
      <c r="B76" s="70"/>
      <c r="C76" s="70"/>
      <c r="D76" s="71"/>
      <c r="E76" s="107"/>
      <c r="F76" s="70" t="s">
        <v>15269</v>
      </c>
      <c r="G76" s="108"/>
      <c r="H76" s="74"/>
      <c r="I76" s="75"/>
      <c r="J76" s="109"/>
      <c r="K76" s="74" t="s">
        <v>17538</v>
      </c>
      <c r="L76" s="110"/>
      <c r="M76" s="79"/>
      <c r="N76" s="79"/>
      <c r="O76" s="80"/>
      <c r="P76" s="81"/>
      <c r="Q76" s="81"/>
      <c r="R76" s="91"/>
      <c r="S76" s="91"/>
      <c r="T76" s="91"/>
      <c r="U76" s="91"/>
      <c r="V76" s="52"/>
      <c r="W76" s="52"/>
      <c r="X76" s="52"/>
      <c r="Y76" s="52"/>
      <c r="Z76" s="51"/>
      <c r="AA76" s="76"/>
      <c r="AB76" s="76"/>
      <c r="AC76" s="77"/>
      <c r="AD76" s="84" t="s">
        <v>8676</v>
      </c>
      <c r="AE76" s="84">
        <v>920</v>
      </c>
      <c r="AF76" s="84">
        <v>16936</v>
      </c>
      <c r="AG76" s="84">
        <v>13685</v>
      </c>
      <c r="AH76" s="84">
        <v>8224</v>
      </c>
      <c r="AI76" s="84">
        <v>-18000</v>
      </c>
      <c r="AJ76" s="84" t="s">
        <v>10319</v>
      </c>
      <c r="AK76" s="84" t="s">
        <v>11793</v>
      </c>
      <c r="AL76" s="84" t="s">
        <v>12560</v>
      </c>
      <c r="AM76" s="84" t="s">
        <v>474</v>
      </c>
      <c r="AN76" s="86">
        <v>40693.597453703704</v>
      </c>
      <c r="AO76" s="84" t="s">
        <v>13276</v>
      </c>
      <c r="AP76" s="84" t="b">
        <v>0</v>
      </c>
      <c r="AQ76" s="84" t="b">
        <v>0</v>
      </c>
      <c r="AR76" s="84" t="b">
        <v>1</v>
      </c>
      <c r="AS76" s="84" t="s">
        <v>248</v>
      </c>
      <c r="AT76" s="84">
        <v>468</v>
      </c>
      <c r="AU76" s="84" t="s">
        <v>533</v>
      </c>
      <c r="AV76" s="84" t="b">
        <v>0</v>
      </c>
      <c r="AW76" s="84" t="s">
        <v>576</v>
      </c>
      <c r="AX76" s="84" t="s">
        <v>15843</v>
      </c>
      <c r="AY76" s="84" t="s">
        <v>65</v>
      </c>
      <c r="AZ76" s="2"/>
      <c r="BA76" s="3"/>
      <c r="BB76" s="3"/>
      <c r="BC76" s="3"/>
      <c r="BD76" s="3"/>
    </row>
    <row r="77" spans="1:56" x14ac:dyDescent="0.25">
      <c r="A77" s="69" t="s">
        <v>2140</v>
      </c>
      <c r="B77" s="70"/>
      <c r="C77" s="70"/>
      <c r="D77" s="71"/>
      <c r="E77" s="107"/>
      <c r="F77" s="70" t="s">
        <v>15270</v>
      </c>
      <c r="G77" s="108"/>
      <c r="H77" s="74"/>
      <c r="I77" s="75"/>
      <c r="J77" s="109"/>
      <c r="K77" s="74" t="s">
        <v>17539</v>
      </c>
      <c r="L77" s="110"/>
      <c r="M77" s="79"/>
      <c r="N77" s="79"/>
      <c r="O77" s="80"/>
      <c r="P77" s="81"/>
      <c r="Q77" s="81"/>
      <c r="R77" s="91"/>
      <c r="S77" s="91"/>
      <c r="T77" s="91"/>
      <c r="U77" s="91"/>
      <c r="V77" s="52"/>
      <c r="W77" s="52"/>
      <c r="X77" s="52"/>
      <c r="Y77" s="52"/>
      <c r="Z77" s="51"/>
      <c r="AA77" s="76"/>
      <c r="AB77" s="76"/>
      <c r="AC77" s="77"/>
      <c r="AD77" s="84" t="s">
        <v>8677</v>
      </c>
      <c r="AE77" s="84">
        <v>1188</v>
      </c>
      <c r="AF77" s="84">
        <v>22813</v>
      </c>
      <c r="AG77" s="84">
        <v>9901</v>
      </c>
      <c r="AH77" s="84">
        <v>3724</v>
      </c>
      <c r="AI77" s="84">
        <v>-21600</v>
      </c>
      <c r="AJ77" s="84" t="s">
        <v>10320</v>
      </c>
      <c r="AK77" s="84" t="s">
        <v>11794</v>
      </c>
      <c r="AL77" s="84" t="s">
        <v>12561</v>
      </c>
      <c r="AM77" s="84" t="s">
        <v>471</v>
      </c>
      <c r="AN77" s="86">
        <v>40310.087766203702</v>
      </c>
      <c r="AO77" s="84" t="s">
        <v>13277</v>
      </c>
      <c r="AP77" s="84" t="b">
        <v>1</v>
      </c>
      <c r="AQ77" s="84" t="b">
        <v>0</v>
      </c>
      <c r="AR77" s="84" t="b">
        <v>1</v>
      </c>
      <c r="AS77" s="84" t="s">
        <v>248</v>
      </c>
      <c r="AT77" s="84">
        <v>559</v>
      </c>
      <c r="AU77" s="84" t="s">
        <v>533</v>
      </c>
      <c r="AV77" s="84" t="b">
        <v>1</v>
      </c>
      <c r="AW77" s="84" t="s">
        <v>576</v>
      </c>
      <c r="AX77" s="84" t="s">
        <v>15844</v>
      </c>
      <c r="AY77" s="84" t="s">
        <v>65</v>
      </c>
      <c r="AZ77" s="2"/>
      <c r="BA77" s="3"/>
      <c r="BB77" s="3"/>
      <c r="BC77" s="3"/>
      <c r="BD77" s="3"/>
    </row>
    <row r="78" spans="1:56" x14ac:dyDescent="0.25">
      <c r="A78" s="69" t="s">
        <v>2141</v>
      </c>
      <c r="B78" s="70"/>
      <c r="C78" s="70"/>
      <c r="D78" s="71"/>
      <c r="E78" s="107"/>
      <c r="F78" s="70" t="s">
        <v>15271</v>
      </c>
      <c r="G78" s="108"/>
      <c r="H78" s="74"/>
      <c r="I78" s="75"/>
      <c r="J78" s="109"/>
      <c r="K78" s="74" t="s">
        <v>17540</v>
      </c>
      <c r="L78" s="110"/>
      <c r="M78" s="79"/>
      <c r="N78" s="79"/>
      <c r="O78" s="80"/>
      <c r="P78" s="81"/>
      <c r="Q78" s="81"/>
      <c r="R78" s="91"/>
      <c r="S78" s="91"/>
      <c r="T78" s="91"/>
      <c r="U78" s="91"/>
      <c r="V78" s="52"/>
      <c r="W78" s="52"/>
      <c r="X78" s="52"/>
      <c r="Y78" s="52"/>
      <c r="Z78" s="51"/>
      <c r="AA78" s="76"/>
      <c r="AB78" s="76"/>
      <c r="AC78" s="77"/>
      <c r="AD78" s="84" t="s">
        <v>8678</v>
      </c>
      <c r="AE78" s="84">
        <v>390</v>
      </c>
      <c r="AF78" s="84">
        <v>9340</v>
      </c>
      <c r="AG78" s="84">
        <v>1270</v>
      </c>
      <c r="AH78" s="84">
        <v>2408</v>
      </c>
      <c r="AI78" s="84"/>
      <c r="AJ78" s="84" t="s">
        <v>10321</v>
      </c>
      <c r="AK78" s="84" t="s">
        <v>11795</v>
      </c>
      <c r="AL78" s="84" t="s">
        <v>12562</v>
      </c>
      <c r="AM78" s="84"/>
      <c r="AN78" s="86">
        <v>42464.037685185183</v>
      </c>
      <c r="AO78" s="84" t="s">
        <v>13278</v>
      </c>
      <c r="AP78" s="84" t="b">
        <v>1</v>
      </c>
      <c r="AQ78" s="84" t="b">
        <v>0</v>
      </c>
      <c r="AR78" s="84" t="b">
        <v>1</v>
      </c>
      <c r="AS78" s="84" t="s">
        <v>248</v>
      </c>
      <c r="AT78" s="84">
        <v>146</v>
      </c>
      <c r="AU78" s="84"/>
      <c r="AV78" s="84" t="b">
        <v>0</v>
      </c>
      <c r="AW78" s="84" t="s">
        <v>576</v>
      </c>
      <c r="AX78" s="84" t="s">
        <v>15845</v>
      </c>
      <c r="AY78" s="84" t="s">
        <v>65</v>
      </c>
      <c r="AZ78" s="2"/>
      <c r="BA78" s="3"/>
      <c r="BB78" s="3"/>
      <c r="BC78" s="3"/>
      <c r="BD78" s="3"/>
    </row>
    <row r="79" spans="1:56" x14ac:dyDescent="0.25">
      <c r="A79" s="69" t="s">
        <v>2142</v>
      </c>
      <c r="B79" s="70"/>
      <c r="C79" s="70"/>
      <c r="D79" s="71"/>
      <c r="E79" s="107"/>
      <c r="F79" s="70" t="s">
        <v>15272</v>
      </c>
      <c r="G79" s="108"/>
      <c r="H79" s="74"/>
      <c r="I79" s="75"/>
      <c r="J79" s="109"/>
      <c r="K79" s="74" t="s">
        <v>17541</v>
      </c>
      <c r="L79" s="110"/>
      <c r="M79" s="79"/>
      <c r="N79" s="79"/>
      <c r="O79" s="80"/>
      <c r="P79" s="81"/>
      <c r="Q79" s="81"/>
      <c r="R79" s="91"/>
      <c r="S79" s="91"/>
      <c r="T79" s="91"/>
      <c r="U79" s="91"/>
      <c r="V79" s="52"/>
      <c r="W79" s="52"/>
      <c r="X79" s="52"/>
      <c r="Y79" s="52"/>
      <c r="Z79" s="51"/>
      <c r="AA79" s="76"/>
      <c r="AB79" s="76"/>
      <c r="AC79" s="77"/>
      <c r="AD79" s="84" t="s">
        <v>8679</v>
      </c>
      <c r="AE79" s="84">
        <v>2542</v>
      </c>
      <c r="AF79" s="84">
        <v>9427</v>
      </c>
      <c r="AG79" s="84">
        <v>47301</v>
      </c>
      <c r="AH79" s="84">
        <v>10202</v>
      </c>
      <c r="AI79" s="84">
        <v>-28800</v>
      </c>
      <c r="AJ79" s="84" t="s">
        <v>10322</v>
      </c>
      <c r="AK79" s="84" t="s">
        <v>11796</v>
      </c>
      <c r="AL79" s="84" t="s">
        <v>12563</v>
      </c>
      <c r="AM79" s="84" t="s">
        <v>470</v>
      </c>
      <c r="AN79" s="86">
        <v>40201.893414351849</v>
      </c>
      <c r="AO79" s="84" t="s">
        <v>13279</v>
      </c>
      <c r="AP79" s="84" t="b">
        <v>0</v>
      </c>
      <c r="AQ79" s="84" t="b">
        <v>0</v>
      </c>
      <c r="AR79" s="84" t="b">
        <v>0</v>
      </c>
      <c r="AS79" s="84" t="s">
        <v>248</v>
      </c>
      <c r="AT79" s="84">
        <v>192</v>
      </c>
      <c r="AU79" s="84" t="s">
        <v>14718</v>
      </c>
      <c r="AV79" s="84" t="b">
        <v>1</v>
      </c>
      <c r="AW79" s="84" t="s">
        <v>576</v>
      </c>
      <c r="AX79" s="84" t="s">
        <v>15846</v>
      </c>
      <c r="AY79" s="84" t="s">
        <v>65</v>
      </c>
      <c r="AZ79" s="2"/>
      <c r="BA79" s="3"/>
      <c r="BB79" s="3"/>
      <c r="BC79" s="3"/>
      <c r="BD79" s="3"/>
    </row>
    <row r="80" spans="1:56" x14ac:dyDescent="0.25">
      <c r="A80" s="69" t="s">
        <v>231</v>
      </c>
      <c r="B80" s="70"/>
      <c r="C80" s="70"/>
      <c r="D80" s="71"/>
      <c r="E80" s="107"/>
      <c r="F80" s="70" t="s">
        <v>574</v>
      </c>
      <c r="G80" s="108"/>
      <c r="H80" s="74"/>
      <c r="I80" s="75"/>
      <c r="J80" s="109"/>
      <c r="K80" s="74" t="s">
        <v>17542</v>
      </c>
      <c r="L80" s="110"/>
      <c r="M80" s="79"/>
      <c r="N80" s="79"/>
      <c r="O80" s="80"/>
      <c r="P80" s="81"/>
      <c r="Q80" s="81"/>
      <c r="R80" s="91"/>
      <c r="S80" s="91"/>
      <c r="T80" s="91"/>
      <c r="U80" s="91"/>
      <c r="V80" s="52"/>
      <c r="W80" s="52"/>
      <c r="X80" s="52"/>
      <c r="Y80" s="52"/>
      <c r="Z80" s="51"/>
      <c r="AA80" s="76"/>
      <c r="AB80" s="76"/>
      <c r="AC80" s="77"/>
      <c r="AD80" s="84" t="s">
        <v>338</v>
      </c>
      <c r="AE80" s="84">
        <v>772</v>
      </c>
      <c r="AF80" s="84">
        <v>21942056</v>
      </c>
      <c r="AG80" s="84">
        <v>10084</v>
      </c>
      <c r="AH80" s="84">
        <v>1162</v>
      </c>
      <c r="AI80" s="84">
        <v>-18000</v>
      </c>
      <c r="AJ80" s="84" t="s">
        <v>356</v>
      </c>
      <c r="AK80" s="84" t="s">
        <v>394</v>
      </c>
      <c r="AL80" s="84" t="s">
        <v>469</v>
      </c>
      <c r="AM80" s="84" t="s">
        <v>474</v>
      </c>
      <c r="AN80" s="86">
        <v>41373.753182870372</v>
      </c>
      <c r="AO80" s="84" t="s">
        <v>521</v>
      </c>
      <c r="AP80" s="84" t="b">
        <v>0</v>
      </c>
      <c r="AQ80" s="84" t="b">
        <v>0</v>
      </c>
      <c r="AR80" s="84" t="b">
        <v>1</v>
      </c>
      <c r="AS80" s="84" t="s">
        <v>248</v>
      </c>
      <c r="AT80" s="84">
        <v>39896</v>
      </c>
      <c r="AU80" s="84" t="s">
        <v>533</v>
      </c>
      <c r="AV80" s="84" t="b">
        <v>1</v>
      </c>
      <c r="AW80" s="84" t="s">
        <v>576</v>
      </c>
      <c r="AX80" s="84" t="s">
        <v>593</v>
      </c>
      <c r="AY80" s="84" t="s">
        <v>66</v>
      </c>
      <c r="AZ80" s="2"/>
      <c r="BA80" s="3"/>
      <c r="BB80" s="3"/>
      <c r="BC80" s="3"/>
      <c r="BD80" s="3"/>
    </row>
    <row r="81" spans="1:56" x14ac:dyDescent="0.25">
      <c r="A81" s="69" t="s">
        <v>700</v>
      </c>
      <c r="B81" s="70"/>
      <c r="C81" s="70"/>
      <c r="D81" s="71"/>
      <c r="E81" s="107"/>
      <c r="F81" s="70" t="s">
        <v>15273</v>
      </c>
      <c r="G81" s="108"/>
      <c r="H81" s="74"/>
      <c r="I81" s="75"/>
      <c r="J81" s="109"/>
      <c r="K81" s="74" t="s">
        <v>17543</v>
      </c>
      <c r="L81" s="110"/>
      <c r="M81" s="79"/>
      <c r="N81" s="79"/>
      <c r="O81" s="80"/>
      <c r="P81" s="81"/>
      <c r="Q81" s="81"/>
      <c r="R81" s="91"/>
      <c r="S81" s="91"/>
      <c r="T81" s="91"/>
      <c r="U81" s="91"/>
      <c r="V81" s="52"/>
      <c r="W81" s="52"/>
      <c r="X81" s="52"/>
      <c r="Y81" s="52"/>
      <c r="Z81" s="51"/>
      <c r="AA81" s="76"/>
      <c r="AB81" s="76"/>
      <c r="AC81" s="77"/>
      <c r="AD81" s="84" t="s">
        <v>8680</v>
      </c>
      <c r="AE81" s="84">
        <v>880</v>
      </c>
      <c r="AF81" s="84">
        <v>650</v>
      </c>
      <c r="AG81" s="84">
        <v>53508</v>
      </c>
      <c r="AH81" s="84">
        <v>6159</v>
      </c>
      <c r="AI81" s="84">
        <v>28800</v>
      </c>
      <c r="AJ81" s="84" t="s">
        <v>10323</v>
      </c>
      <c r="AK81" s="84" t="s">
        <v>11797</v>
      </c>
      <c r="AL81" s="84"/>
      <c r="AM81" s="84" t="s">
        <v>499</v>
      </c>
      <c r="AN81" s="86">
        <v>41034.080312500002</v>
      </c>
      <c r="AO81" s="84" t="s">
        <v>13280</v>
      </c>
      <c r="AP81" s="84" t="b">
        <v>0</v>
      </c>
      <c r="AQ81" s="84" t="b">
        <v>0</v>
      </c>
      <c r="AR81" s="84" t="b">
        <v>1</v>
      </c>
      <c r="AS81" s="84" t="s">
        <v>8486</v>
      </c>
      <c r="AT81" s="84">
        <v>12</v>
      </c>
      <c r="AU81" s="84" t="s">
        <v>550</v>
      </c>
      <c r="AV81" s="84" t="b">
        <v>0</v>
      </c>
      <c r="AW81" s="84" t="s">
        <v>576</v>
      </c>
      <c r="AX81" s="84" t="s">
        <v>15847</v>
      </c>
      <c r="AY81" s="84" t="s">
        <v>66</v>
      </c>
      <c r="AZ81" s="2"/>
      <c r="BA81" s="3"/>
      <c r="BB81" s="3"/>
      <c r="BC81" s="3"/>
      <c r="BD81" s="3"/>
    </row>
    <row r="82" spans="1:56" x14ac:dyDescent="0.25">
      <c r="A82" s="69" t="s">
        <v>2075</v>
      </c>
      <c r="B82" s="70"/>
      <c r="C82" s="70"/>
      <c r="D82" s="71"/>
      <c r="E82" s="107"/>
      <c r="F82" s="70" t="s">
        <v>15274</v>
      </c>
      <c r="G82" s="108"/>
      <c r="H82" s="74"/>
      <c r="I82" s="75"/>
      <c r="J82" s="109"/>
      <c r="K82" s="74" t="s">
        <v>17544</v>
      </c>
      <c r="L82" s="110"/>
      <c r="M82" s="79"/>
      <c r="N82" s="79"/>
      <c r="O82" s="80"/>
      <c r="P82" s="81"/>
      <c r="Q82" s="81"/>
      <c r="R82" s="91"/>
      <c r="S82" s="91"/>
      <c r="T82" s="91"/>
      <c r="U82" s="91"/>
      <c r="V82" s="52"/>
      <c r="W82" s="52"/>
      <c r="X82" s="52"/>
      <c r="Y82" s="52"/>
      <c r="Z82" s="51"/>
      <c r="AA82" s="76"/>
      <c r="AB82" s="76"/>
      <c r="AC82" s="77"/>
      <c r="AD82" s="84" t="s">
        <v>8681</v>
      </c>
      <c r="AE82" s="84">
        <v>0</v>
      </c>
      <c r="AF82" s="84">
        <v>1</v>
      </c>
      <c r="AG82" s="84">
        <v>1</v>
      </c>
      <c r="AH82" s="84">
        <v>2</v>
      </c>
      <c r="AI82" s="84"/>
      <c r="AJ82" s="84"/>
      <c r="AK82" s="84"/>
      <c r="AL82" s="84"/>
      <c r="AM82" s="84"/>
      <c r="AN82" s="86">
        <v>43153.49496527778</v>
      </c>
      <c r="AO82" s="84"/>
      <c r="AP82" s="84" t="b">
        <v>1</v>
      </c>
      <c r="AQ82" s="84" t="b">
        <v>0</v>
      </c>
      <c r="AR82" s="84" t="b">
        <v>0</v>
      </c>
      <c r="AS82" s="84" t="s">
        <v>8486</v>
      </c>
      <c r="AT82" s="84">
        <v>3</v>
      </c>
      <c r="AU82" s="84"/>
      <c r="AV82" s="84" t="b">
        <v>0</v>
      </c>
      <c r="AW82" s="84" t="s">
        <v>576</v>
      </c>
      <c r="AX82" s="84" t="s">
        <v>15848</v>
      </c>
      <c r="AY82" s="84" t="s">
        <v>66</v>
      </c>
      <c r="AZ82" s="2"/>
      <c r="BA82" s="3"/>
      <c r="BB82" s="3"/>
      <c r="BC82" s="3"/>
      <c r="BD82" s="3"/>
    </row>
    <row r="83" spans="1:56" x14ac:dyDescent="0.25">
      <c r="A83" s="69" t="s">
        <v>701</v>
      </c>
      <c r="B83" s="70"/>
      <c r="C83" s="70"/>
      <c r="D83" s="71"/>
      <c r="E83" s="107"/>
      <c r="F83" s="70" t="s">
        <v>4089</v>
      </c>
      <c r="G83" s="108"/>
      <c r="H83" s="74"/>
      <c r="I83" s="75"/>
      <c r="J83" s="109"/>
      <c r="K83" s="74" t="s">
        <v>17545</v>
      </c>
      <c r="L83" s="110"/>
      <c r="M83" s="79"/>
      <c r="N83" s="79"/>
      <c r="O83" s="80"/>
      <c r="P83" s="81"/>
      <c r="Q83" s="81"/>
      <c r="R83" s="91"/>
      <c r="S83" s="91"/>
      <c r="T83" s="91"/>
      <c r="U83" s="91"/>
      <c r="V83" s="52"/>
      <c r="W83" s="52"/>
      <c r="X83" s="52"/>
      <c r="Y83" s="52"/>
      <c r="Z83" s="51"/>
      <c r="AA83" s="76"/>
      <c r="AB83" s="76"/>
      <c r="AC83" s="77"/>
      <c r="AD83" s="84" t="s">
        <v>8682</v>
      </c>
      <c r="AE83" s="84">
        <v>840</v>
      </c>
      <c r="AF83" s="84">
        <v>113</v>
      </c>
      <c r="AG83" s="84">
        <v>10573</v>
      </c>
      <c r="AH83" s="84">
        <v>27372</v>
      </c>
      <c r="AI83" s="84">
        <v>-28800</v>
      </c>
      <c r="AJ83" s="84" t="s">
        <v>10324</v>
      </c>
      <c r="AK83" s="84" t="s">
        <v>11798</v>
      </c>
      <c r="AL83" s="84"/>
      <c r="AM83" s="84" t="s">
        <v>470</v>
      </c>
      <c r="AN83" s="86">
        <v>42744.232141203705</v>
      </c>
      <c r="AO83" s="84" t="s">
        <v>13281</v>
      </c>
      <c r="AP83" s="84" t="b">
        <v>0</v>
      </c>
      <c r="AQ83" s="84" t="b">
        <v>0</v>
      </c>
      <c r="AR83" s="84" t="b">
        <v>1</v>
      </c>
      <c r="AS83" s="84" t="s">
        <v>248</v>
      </c>
      <c r="AT83" s="84">
        <v>1</v>
      </c>
      <c r="AU83" s="84" t="s">
        <v>533</v>
      </c>
      <c r="AV83" s="84" t="b">
        <v>0</v>
      </c>
      <c r="AW83" s="84" t="s">
        <v>576</v>
      </c>
      <c r="AX83" s="84" t="s">
        <v>15849</v>
      </c>
      <c r="AY83" s="84" t="s">
        <v>66</v>
      </c>
      <c r="AZ83" s="2"/>
      <c r="BA83" s="3"/>
      <c r="BB83" s="3"/>
      <c r="BC83" s="3"/>
      <c r="BD83" s="3"/>
    </row>
    <row r="84" spans="1:56" x14ac:dyDescent="0.25">
      <c r="A84" s="69" t="s">
        <v>2082</v>
      </c>
      <c r="B84" s="70"/>
      <c r="C84" s="70"/>
      <c r="D84" s="71"/>
      <c r="E84" s="107"/>
      <c r="F84" s="70" t="s">
        <v>5164</v>
      </c>
      <c r="G84" s="108"/>
      <c r="H84" s="74"/>
      <c r="I84" s="75"/>
      <c r="J84" s="109"/>
      <c r="K84" s="74" t="s">
        <v>17546</v>
      </c>
      <c r="L84" s="110"/>
      <c r="M84" s="79"/>
      <c r="N84" s="79"/>
      <c r="O84" s="80"/>
      <c r="P84" s="81"/>
      <c r="Q84" s="81"/>
      <c r="R84" s="91"/>
      <c r="S84" s="91"/>
      <c r="T84" s="91"/>
      <c r="U84" s="91"/>
      <c r="V84" s="52"/>
      <c r="W84" s="52"/>
      <c r="X84" s="52"/>
      <c r="Y84" s="52"/>
      <c r="Z84" s="51"/>
      <c r="AA84" s="76"/>
      <c r="AB84" s="76"/>
      <c r="AC84" s="77"/>
      <c r="AD84" s="84" t="s">
        <v>8683</v>
      </c>
      <c r="AE84" s="84">
        <v>1336</v>
      </c>
      <c r="AF84" s="84">
        <v>13499</v>
      </c>
      <c r="AG84" s="84">
        <v>55189</v>
      </c>
      <c r="AH84" s="84">
        <v>39123</v>
      </c>
      <c r="AI84" s="84">
        <v>-21600</v>
      </c>
      <c r="AJ84" s="84" t="s">
        <v>10325</v>
      </c>
      <c r="AK84" s="84" t="s">
        <v>635</v>
      </c>
      <c r="AL84" s="84" t="s">
        <v>12564</v>
      </c>
      <c r="AM84" s="84" t="s">
        <v>471</v>
      </c>
      <c r="AN84" s="86">
        <v>40524.989282407405</v>
      </c>
      <c r="AO84" s="84" t="s">
        <v>13282</v>
      </c>
      <c r="AP84" s="84" t="b">
        <v>1</v>
      </c>
      <c r="AQ84" s="84" t="b">
        <v>0</v>
      </c>
      <c r="AR84" s="84" t="b">
        <v>1</v>
      </c>
      <c r="AS84" s="84" t="s">
        <v>248</v>
      </c>
      <c r="AT84" s="84">
        <v>621</v>
      </c>
      <c r="AU84" s="84" t="s">
        <v>533</v>
      </c>
      <c r="AV84" s="84" t="b">
        <v>1</v>
      </c>
      <c r="AW84" s="84" t="s">
        <v>576</v>
      </c>
      <c r="AX84" s="84" t="s">
        <v>15850</v>
      </c>
      <c r="AY84" s="84" t="s">
        <v>66</v>
      </c>
      <c r="AZ84" s="2"/>
      <c r="BA84" s="3"/>
      <c r="BB84" s="3"/>
      <c r="BC84" s="3"/>
      <c r="BD84" s="3"/>
    </row>
    <row r="85" spans="1:56" x14ac:dyDescent="0.25">
      <c r="A85" s="69" t="s">
        <v>702</v>
      </c>
      <c r="B85" s="70"/>
      <c r="C85" s="70"/>
      <c r="D85" s="71"/>
      <c r="E85" s="107"/>
      <c r="F85" s="70" t="s">
        <v>15275</v>
      </c>
      <c r="G85" s="108"/>
      <c r="H85" s="74"/>
      <c r="I85" s="75"/>
      <c r="J85" s="109"/>
      <c r="K85" s="74" t="s">
        <v>17547</v>
      </c>
      <c r="L85" s="110"/>
      <c r="M85" s="79"/>
      <c r="N85" s="79"/>
      <c r="O85" s="80"/>
      <c r="P85" s="81"/>
      <c r="Q85" s="81"/>
      <c r="R85" s="91"/>
      <c r="S85" s="91"/>
      <c r="T85" s="91"/>
      <c r="U85" s="91"/>
      <c r="V85" s="52"/>
      <c r="W85" s="52"/>
      <c r="X85" s="52"/>
      <c r="Y85" s="52"/>
      <c r="Z85" s="51"/>
      <c r="AA85" s="76"/>
      <c r="AB85" s="76"/>
      <c r="AC85" s="77"/>
      <c r="AD85" s="84" t="s">
        <v>319</v>
      </c>
      <c r="AE85" s="84">
        <v>2808</v>
      </c>
      <c r="AF85" s="84">
        <v>8350</v>
      </c>
      <c r="AG85" s="84">
        <v>770887</v>
      </c>
      <c r="AH85" s="84">
        <v>135437</v>
      </c>
      <c r="AI85" s="84">
        <v>25200</v>
      </c>
      <c r="AJ85" s="84" t="s">
        <v>10326</v>
      </c>
      <c r="AK85" s="84" t="s">
        <v>11799</v>
      </c>
      <c r="AL85" s="84" t="s">
        <v>12565</v>
      </c>
      <c r="AM85" s="84" t="s">
        <v>473</v>
      </c>
      <c r="AN85" s="86">
        <v>41233.77952546296</v>
      </c>
      <c r="AO85" s="84" t="s">
        <v>13283</v>
      </c>
      <c r="AP85" s="84" t="b">
        <v>0</v>
      </c>
      <c r="AQ85" s="84" t="b">
        <v>0</v>
      </c>
      <c r="AR85" s="84" t="b">
        <v>1</v>
      </c>
      <c r="AS85" s="84" t="s">
        <v>248</v>
      </c>
      <c r="AT85" s="84">
        <v>22</v>
      </c>
      <c r="AU85" s="84" t="s">
        <v>534</v>
      </c>
      <c r="AV85" s="84" t="b">
        <v>0</v>
      </c>
      <c r="AW85" s="84" t="s">
        <v>576</v>
      </c>
      <c r="AX85" s="84" t="s">
        <v>15851</v>
      </c>
      <c r="AY85" s="84" t="s">
        <v>66</v>
      </c>
      <c r="AZ85" s="2"/>
      <c r="BA85" s="3"/>
      <c r="BB85" s="3"/>
      <c r="BC85" s="3"/>
      <c r="BD85" s="3"/>
    </row>
    <row r="86" spans="1:56" x14ac:dyDescent="0.25">
      <c r="A86" s="69" t="s">
        <v>1669</v>
      </c>
      <c r="B86" s="70"/>
      <c r="C86" s="70"/>
      <c r="D86" s="71"/>
      <c r="E86" s="107"/>
      <c r="F86" s="70" t="s">
        <v>15276</v>
      </c>
      <c r="G86" s="108"/>
      <c r="H86" s="74"/>
      <c r="I86" s="75"/>
      <c r="J86" s="109"/>
      <c r="K86" s="74" t="s">
        <v>17548</v>
      </c>
      <c r="L86" s="110"/>
      <c r="M86" s="79"/>
      <c r="N86" s="79"/>
      <c r="O86" s="80"/>
      <c r="P86" s="81"/>
      <c r="Q86" s="81"/>
      <c r="R86" s="91"/>
      <c r="S86" s="91"/>
      <c r="T86" s="91"/>
      <c r="U86" s="91"/>
      <c r="V86" s="52"/>
      <c r="W86" s="52"/>
      <c r="X86" s="52"/>
      <c r="Y86" s="52"/>
      <c r="Z86" s="51"/>
      <c r="AA86" s="76"/>
      <c r="AB86" s="76"/>
      <c r="AC86" s="77"/>
      <c r="AD86" s="84" t="s">
        <v>8684</v>
      </c>
      <c r="AE86" s="84">
        <v>0</v>
      </c>
      <c r="AF86" s="84">
        <v>134512</v>
      </c>
      <c r="AG86" s="84">
        <v>17634</v>
      </c>
      <c r="AH86" s="84">
        <v>1</v>
      </c>
      <c r="AI86" s="84">
        <v>-18000</v>
      </c>
      <c r="AJ86" s="84" t="s">
        <v>10327</v>
      </c>
      <c r="AK86" s="84" t="s">
        <v>11800</v>
      </c>
      <c r="AL86" s="84" t="s">
        <v>12566</v>
      </c>
      <c r="AM86" s="84" t="s">
        <v>472</v>
      </c>
      <c r="AN86" s="86">
        <v>40811.345393518517</v>
      </c>
      <c r="AO86" s="84"/>
      <c r="AP86" s="84" t="b">
        <v>0</v>
      </c>
      <c r="AQ86" s="84" t="b">
        <v>0</v>
      </c>
      <c r="AR86" s="84" t="b">
        <v>0</v>
      </c>
      <c r="AS86" s="84" t="s">
        <v>248</v>
      </c>
      <c r="AT86" s="84">
        <v>1025</v>
      </c>
      <c r="AU86" s="84" t="s">
        <v>533</v>
      </c>
      <c r="AV86" s="84" t="b">
        <v>0</v>
      </c>
      <c r="AW86" s="84" t="s">
        <v>576</v>
      </c>
      <c r="AX86" s="84" t="s">
        <v>15852</v>
      </c>
      <c r="AY86" s="84" t="s">
        <v>66</v>
      </c>
      <c r="AZ86" s="2"/>
      <c r="BA86" s="3"/>
      <c r="BB86" s="3"/>
      <c r="BC86" s="3"/>
      <c r="BD86" s="3"/>
    </row>
    <row r="87" spans="1:56" x14ac:dyDescent="0.25">
      <c r="A87" s="69" t="s">
        <v>703</v>
      </c>
      <c r="B87" s="70"/>
      <c r="C87" s="70"/>
      <c r="D87" s="71"/>
      <c r="E87" s="107"/>
      <c r="F87" s="70" t="s">
        <v>15277</v>
      </c>
      <c r="G87" s="108"/>
      <c r="H87" s="74"/>
      <c r="I87" s="75"/>
      <c r="J87" s="109"/>
      <c r="K87" s="74" t="s">
        <v>17549</v>
      </c>
      <c r="L87" s="110"/>
      <c r="M87" s="79"/>
      <c r="N87" s="79"/>
      <c r="O87" s="80"/>
      <c r="P87" s="81"/>
      <c r="Q87" s="81"/>
      <c r="R87" s="91"/>
      <c r="S87" s="91"/>
      <c r="T87" s="91"/>
      <c r="U87" s="91"/>
      <c r="V87" s="52"/>
      <c r="W87" s="52"/>
      <c r="X87" s="52"/>
      <c r="Y87" s="52"/>
      <c r="Z87" s="51"/>
      <c r="AA87" s="76"/>
      <c r="AB87" s="76"/>
      <c r="AC87" s="77"/>
      <c r="AD87" s="84" t="s">
        <v>8685</v>
      </c>
      <c r="AE87" s="84">
        <v>133</v>
      </c>
      <c r="AF87" s="84">
        <v>99</v>
      </c>
      <c r="AG87" s="84">
        <v>7654</v>
      </c>
      <c r="AH87" s="84">
        <v>4717</v>
      </c>
      <c r="AI87" s="84">
        <v>32400</v>
      </c>
      <c r="AJ87" s="84" t="s">
        <v>10328</v>
      </c>
      <c r="AK87" s="84" t="s">
        <v>11801</v>
      </c>
      <c r="AL87" s="84"/>
      <c r="AM87" s="84" t="s">
        <v>11836</v>
      </c>
      <c r="AN87" s="86">
        <v>40285.699803240743</v>
      </c>
      <c r="AO87" s="84" t="s">
        <v>13284</v>
      </c>
      <c r="AP87" s="84" t="b">
        <v>0</v>
      </c>
      <c r="AQ87" s="84" t="b">
        <v>0</v>
      </c>
      <c r="AR87" s="84" t="b">
        <v>1</v>
      </c>
      <c r="AS87" s="84" t="s">
        <v>8486</v>
      </c>
      <c r="AT87" s="84">
        <v>3</v>
      </c>
      <c r="AU87" s="84" t="s">
        <v>14719</v>
      </c>
      <c r="AV87" s="84" t="b">
        <v>0</v>
      </c>
      <c r="AW87" s="84" t="s">
        <v>576</v>
      </c>
      <c r="AX87" s="84" t="s">
        <v>15853</v>
      </c>
      <c r="AY87" s="84" t="s">
        <v>66</v>
      </c>
      <c r="AZ87" s="2"/>
      <c r="BA87" s="3"/>
      <c r="BB87" s="3"/>
      <c r="BC87" s="3"/>
      <c r="BD87" s="3"/>
    </row>
    <row r="88" spans="1:56" x14ac:dyDescent="0.25">
      <c r="A88" s="69" t="s">
        <v>704</v>
      </c>
      <c r="B88" s="70"/>
      <c r="C88" s="70"/>
      <c r="D88" s="71"/>
      <c r="E88" s="107"/>
      <c r="F88" s="70" t="s">
        <v>15278</v>
      </c>
      <c r="G88" s="108"/>
      <c r="H88" s="74"/>
      <c r="I88" s="75"/>
      <c r="J88" s="109"/>
      <c r="K88" s="74" t="s">
        <v>17550</v>
      </c>
      <c r="L88" s="110"/>
      <c r="M88" s="79"/>
      <c r="N88" s="79"/>
      <c r="O88" s="80"/>
      <c r="P88" s="81"/>
      <c r="Q88" s="81"/>
      <c r="R88" s="91"/>
      <c r="S88" s="91"/>
      <c r="T88" s="91"/>
      <c r="U88" s="91"/>
      <c r="V88" s="52"/>
      <c r="W88" s="52"/>
      <c r="X88" s="52"/>
      <c r="Y88" s="52"/>
      <c r="Z88" s="51"/>
      <c r="AA88" s="76"/>
      <c r="AB88" s="76"/>
      <c r="AC88" s="77"/>
      <c r="AD88" s="84" t="s">
        <v>8686</v>
      </c>
      <c r="AE88" s="84">
        <v>59</v>
      </c>
      <c r="AF88" s="84">
        <v>9</v>
      </c>
      <c r="AG88" s="84">
        <v>352</v>
      </c>
      <c r="AH88" s="84">
        <v>358</v>
      </c>
      <c r="AI88" s="84"/>
      <c r="AJ88" s="84" t="s">
        <v>10329</v>
      </c>
      <c r="AK88" s="84" t="s">
        <v>11802</v>
      </c>
      <c r="AL88" s="84"/>
      <c r="AM88" s="84"/>
      <c r="AN88" s="86">
        <v>43036.305925925924</v>
      </c>
      <c r="AO88" s="84" t="s">
        <v>13285</v>
      </c>
      <c r="AP88" s="84" t="b">
        <v>1</v>
      </c>
      <c r="AQ88" s="84" t="b">
        <v>0</v>
      </c>
      <c r="AR88" s="84" t="b">
        <v>0</v>
      </c>
      <c r="AS88" s="84" t="s">
        <v>248</v>
      </c>
      <c r="AT88" s="84">
        <v>0</v>
      </c>
      <c r="AU88" s="84"/>
      <c r="AV88" s="84" t="b">
        <v>0</v>
      </c>
      <c r="AW88" s="84" t="s">
        <v>576</v>
      </c>
      <c r="AX88" s="84" t="s">
        <v>15854</v>
      </c>
      <c r="AY88" s="84" t="s">
        <v>66</v>
      </c>
      <c r="AZ88" s="2"/>
      <c r="BA88" s="3"/>
      <c r="BB88" s="3"/>
      <c r="BC88" s="3"/>
      <c r="BD88" s="3"/>
    </row>
    <row r="89" spans="1:56" x14ac:dyDescent="0.25">
      <c r="A89" s="69" t="s">
        <v>705</v>
      </c>
      <c r="B89" s="70"/>
      <c r="C89" s="70"/>
      <c r="D89" s="71"/>
      <c r="E89" s="107"/>
      <c r="F89" s="70" t="s">
        <v>4090</v>
      </c>
      <c r="G89" s="108"/>
      <c r="H89" s="74"/>
      <c r="I89" s="75"/>
      <c r="J89" s="109"/>
      <c r="K89" s="74" t="s">
        <v>17551</v>
      </c>
      <c r="L89" s="110"/>
      <c r="M89" s="79"/>
      <c r="N89" s="79"/>
      <c r="O89" s="80"/>
      <c r="P89" s="81"/>
      <c r="Q89" s="81"/>
      <c r="R89" s="91"/>
      <c r="S89" s="91"/>
      <c r="T89" s="91"/>
      <c r="U89" s="91"/>
      <c r="V89" s="52"/>
      <c r="W89" s="52"/>
      <c r="X89" s="52"/>
      <c r="Y89" s="52"/>
      <c r="Z89" s="51"/>
      <c r="AA89" s="76"/>
      <c r="AB89" s="76"/>
      <c r="AC89" s="77"/>
      <c r="AD89" s="84" t="s">
        <v>8687</v>
      </c>
      <c r="AE89" s="84">
        <v>477</v>
      </c>
      <c r="AF89" s="84">
        <v>360</v>
      </c>
      <c r="AG89" s="84">
        <v>50468</v>
      </c>
      <c r="AH89" s="84">
        <v>8259</v>
      </c>
      <c r="AI89" s="84">
        <v>-21600</v>
      </c>
      <c r="AJ89" s="84" t="s">
        <v>10330</v>
      </c>
      <c r="AK89" s="84" t="s">
        <v>11803</v>
      </c>
      <c r="AL89" s="84"/>
      <c r="AM89" s="84" t="s">
        <v>471</v>
      </c>
      <c r="AN89" s="86">
        <v>40831.063738425924</v>
      </c>
      <c r="AO89" s="84" t="s">
        <v>13286</v>
      </c>
      <c r="AP89" s="84" t="b">
        <v>1</v>
      </c>
      <c r="AQ89" s="84" t="b">
        <v>0</v>
      </c>
      <c r="AR89" s="84" t="b">
        <v>1</v>
      </c>
      <c r="AS89" s="84" t="s">
        <v>248</v>
      </c>
      <c r="AT89" s="84">
        <v>22</v>
      </c>
      <c r="AU89" s="84" t="s">
        <v>533</v>
      </c>
      <c r="AV89" s="84" t="b">
        <v>0</v>
      </c>
      <c r="AW89" s="84" t="s">
        <v>576</v>
      </c>
      <c r="AX89" s="84" t="s">
        <v>15855</v>
      </c>
      <c r="AY89" s="84" t="s">
        <v>66</v>
      </c>
      <c r="AZ89" s="2"/>
      <c r="BA89" s="3"/>
      <c r="BB89" s="3"/>
      <c r="BC89" s="3"/>
      <c r="BD89" s="3"/>
    </row>
    <row r="90" spans="1:56" x14ac:dyDescent="0.25">
      <c r="A90" s="69" t="s">
        <v>2143</v>
      </c>
      <c r="B90" s="70"/>
      <c r="C90" s="70"/>
      <c r="D90" s="71"/>
      <c r="E90" s="107"/>
      <c r="F90" s="70" t="s">
        <v>15279</v>
      </c>
      <c r="G90" s="108"/>
      <c r="H90" s="74"/>
      <c r="I90" s="75"/>
      <c r="J90" s="109"/>
      <c r="K90" s="74" t="s">
        <v>17552</v>
      </c>
      <c r="L90" s="110"/>
      <c r="M90" s="79"/>
      <c r="N90" s="79"/>
      <c r="O90" s="80"/>
      <c r="P90" s="81"/>
      <c r="Q90" s="81"/>
      <c r="R90" s="91"/>
      <c r="S90" s="91"/>
      <c r="T90" s="91"/>
      <c r="U90" s="91"/>
      <c r="V90" s="52"/>
      <c r="W90" s="52"/>
      <c r="X90" s="52"/>
      <c r="Y90" s="52"/>
      <c r="Z90" s="51"/>
      <c r="AA90" s="76"/>
      <c r="AB90" s="76"/>
      <c r="AC90" s="77"/>
      <c r="AD90" s="84" t="s">
        <v>8688</v>
      </c>
      <c r="AE90" s="84">
        <v>327</v>
      </c>
      <c r="AF90" s="84">
        <v>188</v>
      </c>
      <c r="AG90" s="84">
        <v>116743</v>
      </c>
      <c r="AH90" s="84">
        <v>19798</v>
      </c>
      <c r="AI90" s="84">
        <v>-28800</v>
      </c>
      <c r="AJ90" s="84" t="s">
        <v>10331</v>
      </c>
      <c r="AK90" s="84" t="s">
        <v>11804</v>
      </c>
      <c r="AL90" s="84"/>
      <c r="AM90" s="84" t="s">
        <v>494</v>
      </c>
      <c r="AN90" s="86">
        <v>41322.081747685188</v>
      </c>
      <c r="AO90" s="84" t="s">
        <v>13287</v>
      </c>
      <c r="AP90" s="84" t="b">
        <v>0</v>
      </c>
      <c r="AQ90" s="84" t="b">
        <v>0</v>
      </c>
      <c r="AR90" s="84" t="b">
        <v>1</v>
      </c>
      <c r="AS90" s="84" t="s">
        <v>248</v>
      </c>
      <c r="AT90" s="84">
        <v>12</v>
      </c>
      <c r="AU90" s="84" t="s">
        <v>14720</v>
      </c>
      <c r="AV90" s="84" t="b">
        <v>0</v>
      </c>
      <c r="AW90" s="84" t="s">
        <v>576</v>
      </c>
      <c r="AX90" s="84" t="s">
        <v>15856</v>
      </c>
      <c r="AY90" s="84" t="s">
        <v>65</v>
      </c>
      <c r="AZ90" s="2"/>
      <c r="BA90" s="3"/>
      <c r="BB90" s="3"/>
      <c r="BC90" s="3"/>
      <c r="BD90" s="3"/>
    </row>
    <row r="91" spans="1:56" x14ac:dyDescent="0.25">
      <c r="A91" s="69" t="s">
        <v>706</v>
      </c>
      <c r="B91" s="70"/>
      <c r="C91" s="70"/>
      <c r="D91" s="71"/>
      <c r="E91" s="107"/>
      <c r="F91" s="70" t="s">
        <v>4091</v>
      </c>
      <c r="G91" s="108"/>
      <c r="H91" s="74"/>
      <c r="I91" s="75"/>
      <c r="J91" s="109"/>
      <c r="K91" s="74" t="s">
        <v>17553</v>
      </c>
      <c r="L91" s="110"/>
      <c r="M91" s="79"/>
      <c r="N91" s="79"/>
      <c r="O91" s="80"/>
      <c r="P91" s="81"/>
      <c r="Q91" s="81"/>
      <c r="R91" s="91"/>
      <c r="S91" s="91"/>
      <c r="T91" s="91"/>
      <c r="U91" s="91"/>
      <c r="V91" s="52"/>
      <c r="W91" s="52"/>
      <c r="X91" s="52"/>
      <c r="Y91" s="52"/>
      <c r="Z91" s="51"/>
      <c r="AA91" s="76"/>
      <c r="AB91" s="76"/>
      <c r="AC91" s="77"/>
      <c r="AD91" s="84" t="s">
        <v>8689</v>
      </c>
      <c r="AE91" s="84">
        <v>1472</v>
      </c>
      <c r="AF91" s="84">
        <v>11</v>
      </c>
      <c r="AG91" s="84">
        <v>102451</v>
      </c>
      <c r="AH91" s="84">
        <v>1213</v>
      </c>
      <c r="AI91" s="84"/>
      <c r="AJ91" s="84" t="s">
        <v>10332</v>
      </c>
      <c r="AK91" s="84"/>
      <c r="AL91" s="84"/>
      <c r="AM91" s="84"/>
      <c r="AN91" s="86">
        <v>42807.107430555552</v>
      </c>
      <c r="AO91" s="84" t="s">
        <v>13288</v>
      </c>
      <c r="AP91" s="84" t="b">
        <v>1</v>
      </c>
      <c r="AQ91" s="84" t="b">
        <v>0</v>
      </c>
      <c r="AR91" s="84" t="b">
        <v>0</v>
      </c>
      <c r="AS91" s="84" t="s">
        <v>532</v>
      </c>
      <c r="AT91" s="84">
        <v>0</v>
      </c>
      <c r="AU91" s="84"/>
      <c r="AV91" s="84" t="b">
        <v>0</v>
      </c>
      <c r="AW91" s="84" t="s">
        <v>576</v>
      </c>
      <c r="AX91" s="84" t="s">
        <v>15857</v>
      </c>
      <c r="AY91" s="84" t="s">
        <v>66</v>
      </c>
      <c r="AZ91" s="2"/>
      <c r="BA91" s="3"/>
      <c r="BB91" s="3"/>
      <c r="BC91" s="3"/>
      <c r="BD91" s="3"/>
    </row>
    <row r="92" spans="1:56" x14ac:dyDescent="0.25">
      <c r="A92" s="69" t="s">
        <v>2095</v>
      </c>
      <c r="B92" s="70"/>
      <c r="C92" s="70"/>
      <c r="D92" s="71"/>
      <c r="E92" s="107"/>
      <c r="F92" s="70" t="s">
        <v>5174</v>
      </c>
      <c r="G92" s="108"/>
      <c r="H92" s="74"/>
      <c r="I92" s="75"/>
      <c r="J92" s="109"/>
      <c r="K92" s="74" t="s">
        <v>17554</v>
      </c>
      <c r="L92" s="110"/>
      <c r="M92" s="79"/>
      <c r="N92" s="79"/>
      <c r="O92" s="80"/>
      <c r="P92" s="81"/>
      <c r="Q92" s="81"/>
      <c r="R92" s="91"/>
      <c r="S92" s="91"/>
      <c r="T92" s="91"/>
      <c r="U92" s="91"/>
      <c r="V92" s="52"/>
      <c r="W92" s="52"/>
      <c r="X92" s="52"/>
      <c r="Y92" s="52"/>
      <c r="Z92" s="51"/>
      <c r="AA92" s="76"/>
      <c r="AB92" s="76"/>
      <c r="AC92" s="77"/>
      <c r="AD92" s="84" t="s">
        <v>8690</v>
      </c>
      <c r="AE92" s="84">
        <v>549</v>
      </c>
      <c r="AF92" s="84">
        <v>159</v>
      </c>
      <c r="AG92" s="84">
        <v>20858</v>
      </c>
      <c r="AH92" s="84">
        <v>12103</v>
      </c>
      <c r="AI92" s="84"/>
      <c r="AJ92" s="84" t="s">
        <v>10333</v>
      </c>
      <c r="AK92" s="84" t="s">
        <v>11805</v>
      </c>
      <c r="AL92" s="84"/>
      <c r="AM92" s="84"/>
      <c r="AN92" s="86">
        <v>42956.469571759262</v>
      </c>
      <c r="AO92" s="84" t="s">
        <v>13289</v>
      </c>
      <c r="AP92" s="84" t="b">
        <v>0</v>
      </c>
      <c r="AQ92" s="84" t="b">
        <v>0</v>
      </c>
      <c r="AR92" s="84" t="b">
        <v>1</v>
      </c>
      <c r="AS92" s="84" t="s">
        <v>532</v>
      </c>
      <c r="AT92" s="84">
        <v>0</v>
      </c>
      <c r="AU92" s="84" t="s">
        <v>533</v>
      </c>
      <c r="AV92" s="84" t="b">
        <v>0</v>
      </c>
      <c r="AW92" s="84" t="s">
        <v>576</v>
      </c>
      <c r="AX92" s="84" t="s">
        <v>15858</v>
      </c>
      <c r="AY92" s="84" t="s">
        <v>66</v>
      </c>
      <c r="AZ92" s="2"/>
      <c r="BA92" s="3"/>
      <c r="BB92" s="3"/>
      <c r="BC92" s="3"/>
      <c r="BD92" s="3"/>
    </row>
    <row r="93" spans="1:56" x14ac:dyDescent="0.25">
      <c r="A93" s="69" t="s">
        <v>707</v>
      </c>
      <c r="B93" s="70"/>
      <c r="C93" s="70"/>
      <c r="D93" s="71"/>
      <c r="E93" s="107"/>
      <c r="F93" s="70" t="s">
        <v>4092</v>
      </c>
      <c r="G93" s="108"/>
      <c r="H93" s="74"/>
      <c r="I93" s="75"/>
      <c r="J93" s="109"/>
      <c r="K93" s="74" t="s">
        <v>17555</v>
      </c>
      <c r="L93" s="110"/>
      <c r="M93" s="79"/>
      <c r="N93" s="79"/>
      <c r="O93" s="80"/>
      <c r="P93" s="81"/>
      <c r="Q93" s="81"/>
      <c r="R93" s="91"/>
      <c r="S93" s="91"/>
      <c r="T93" s="91"/>
      <c r="U93" s="91"/>
      <c r="V93" s="52"/>
      <c r="W93" s="52"/>
      <c r="X93" s="52"/>
      <c r="Y93" s="52"/>
      <c r="Z93" s="51"/>
      <c r="AA93" s="76"/>
      <c r="AB93" s="76"/>
      <c r="AC93" s="77"/>
      <c r="AD93" s="84" t="s">
        <v>8691</v>
      </c>
      <c r="AE93" s="84">
        <v>531</v>
      </c>
      <c r="AF93" s="84">
        <v>449</v>
      </c>
      <c r="AG93" s="84">
        <v>23459</v>
      </c>
      <c r="AH93" s="84">
        <v>21634</v>
      </c>
      <c r="AI93" s="84"/>
      <c r="AJ93" s="84" t="s">
        <v>10334</v>
      </c>
      <c r="AK93" s="84" t="s">
        <v>11806</v>
      </c>
      <c r="AL93" s="84"/>
      <c r="AM93" s="84"/>
      <c r="AN93" s="86">
        <v>39917.702592592592</v>
      </c>
      <c r="AO93" s="84"/>
      <c r="AP93" s="84" t="b">
        <v>0</v>
      </c>
      <c r="AQ93" s="84" t="b">
        <v>0</v>
      </c>
      <c r="AR93" s="84" t="b">
        <v>1</v>
      </c>
      <c r="AS93" s="84" t="s">
        <v>248</v>
      </c>
      <c r="AT93" s="84">
        <v>29</v>
      </c>
      <c r="AU93" s="84" t="s">
        <v>538</v>
      </c>
      <c r="AV93" s="84" t="b">
        <v>0</v>
      </c>
      <c r="AW93" s="84" t="s">
        <v>576</v>
      </c>
      <c r="AX93" s="84" t="s">
        <v>15859</v>
      </c>
      <c r="AY93" s="84" t="s">
        <v>66</v>
      </c>
      <c r="AZ93" s="2"/>
      <c r="BA93" s="3"/>
      <c r="BB93" s="3"/>
      <c r="BC93" s="3"/>
      <c r="BD93" s="3"/>
    </row>
    <row r="94" spans="1:56" x14ac:dyDescent="0.25">
      <c r="A94" s="69" t="s">
        <v>708</v>
      </c>
      <c r="B94" s="70"/>
      <c r="C94" s="70"/>
      <c r="D94" s="71"/>
      <c r="E94" s="107"/>
      <c r="F94" s="70" t="s">
        <v>4093</v>
      </c>
      <c r="G94" s="108"/>
      <c r="H94" s="74"/>
      <c r="I94" s="75"/>
      <c r="J94" s="109"/>
      <c r="K94" s="74" t="s">
        <v>17556</v>
      </c>
      <c r="L94" s="110"/>
      <c r="M94" s="79"/>
      <c r="N94" s="79"/>
      <c r="O94" s="80"/>
      <c r="P94" s="81"/>
      <c r="Q94" s="81"/>
      <c r="R94" s="91"/>
      <c r="S94" s="91"/>
      <c r="T94" s="91"/>
      <c r="U94" s="91"/>
      <c r="V94" s="52"/>
      <c r="W94" s="52"/>
      <c r="X94" s="52"/>
      <c r="Y94" s="52"/>
      <c r="Z94" s="51"/>
      <c r="AA94" s="76"/>
      <c r="AB94" s="76"/>
      <c r="AC94" s="77"/>
      <c r="AD94" s="84" t="s">
        <v>8692</v>
      </c>
      <c r="AE94" s="84">
        <v>43</v>
      </c>
      <c r="AF94" s="84">
        <v>395</v>
      </c>
      <c r="AG94" s="84">
        <v>107814</v>
      </c>
      <c r="AH94" s="84">
        <v>104920</v>
      </c>
      <c r="AI94" s="84"/>
      <c r="AJ94" s="84" t="s">
        <v>10335</v>
      </c>
      <c r="AK94" s="84"/>
      <c r="AL94" s="84"/>
      <c r="AM94" s="84"/>
      <c r="AN94" s="86">
        <v>41752.972824074073</v>
      </c>
      <c r="AO94" s="84" t="s">
        <v>13290</v>
      </c>
      <c r="AP94" s="84" t="b">
        <v>0</v>
      </c>
      <c r="AQ94" s="84" t="b">
        <v>0</v>
      </c>
      <c r="AR94" s="84" t="b">
        <v>0</v>
      </c>
      <c r="AS94" s="84" t="s">
        <v>248</v>
      </c>
      <c r="AT94" s="84">
        <v>96</v>
      </c>
      <c r="AU94" s="84" t="s">
        <v>533</v>
      </c>
      <c r="AV94" s="84" t="b">
        <v>0</v>
      </c>
      <c r="AW94" s="84" t="s">
        <v>576</v>
      </c>
      <c r="AX94" s="84" t="s">
        <v>15860</v>
      </c>
      <c r="AY94" s="84" t="s">
        <v>66</v>
      </c>
      <c r="AZ94" s="2"/>
      <c r="BA94" s="3"/>
      <c r="BB94" s="3"/>
      <c r="BC94" s="3"/>
      <c r="BD94" s="3"/>
    </row>
    <row r="95" spans="1:56" x14ac:dyDescent="0.25">
      <c r="A95" s="69" t="s">
        <v>1398</v>
      </c>
      <c r="B95" s="70"/>
      <c r="C95" s="70"/>
      <c r="D95" s="71"/>
      <c r="E95" s="107"/>
      <c r="F95" s="70" t="s">
        <v>4628</v>
      </c>
      <c r="G95" s="108"/>
      <c r="H95" s="74"/>
      <c r="I95" s="75"/>
      <c r="J95" s="109"/>
      <c r="K95" s="74" t="s">
        <v>17557</v>
      </c>
      <c r="L95" s="110"/>
      <c r="M95" s="79"/>
      <c r="N95" s="79"/>
      <c r="O95" s="80"/>
      <c r="P95" s="81"/>
      <c r="Q95" s="81"/>
      <c r="R95" s="91"/>
      <c r="S95" s="91"/>
      <c r="T95" s="91"/>
      <c r="U95" s="91"/>
      <c r="V95" s="52"/>
      <c r="W95" s="52"/>
      <c r="X95" s="52"/>
      <c r="Y95" s="52"/>
      <c r="Z95" s="51"/>
      <c r="AA95" s="76"/>
      <c r="AB95" s="76"/>
      <c r="AC95" s="77"/>
      <c r="AD95" s="84" t="s">
        <v>8693</v>
      </c>
      <c r="AE95" s="84">
        <v>432</v>
      </c>
      <c r="AF95" s="84">
        <v>6823</v>
      </c>
      <c r="AG95" s="84">
        <v>7895</v>
      </c>
      <c r="AH95" s="84">
        <v>22598</v>
      </c>
      <c r="AI95" s="84">
        <v>-18000</v>
      </c>
      <c r="AJ95" s="84" t="s">
        <v>10336</v>
      </c>
      <c r="AK95" s="84" t="s">
        <v>11807</v>
      </c>
      <c r="AL95" s="84"/>
      <c r="AM95" s="84" t="s">
        <v>472</v>
      </c>
      <c r="AN95" s="86">
        <v>40429.960925925923</v>
      </c>
      <c r="AO95" s="84" t="s">
        <v>13291</v>
      </c>
      <c r="AP95" s="84" t="b">
        <v>0</v>
      </c>
      <c r="AQ95" s="84" t="b">
        <v>0</v>
      </c>
      <c r="AR95" s="84" t="b">
        <v>1</v>
      </c>
      <c r="AS95" s="84" t="s">
        <v>248</v>
      </c>
      <c r="AT95" s="84">
        <v>115</v>
      </c>
      <c r="AU95" s="84" t="s">
        <v>14721</v>
      </c>
      <c r="AV95" s="84" t="b">
        <v>1</v>
      </c>
      <c r="AW95" s="84" t="s">
        <v>576</v>
      </c>
      <c r="AX95" s="84" t="s">
        <v>15861</v>
      </c>
      <c r="AY95" s="84" t="s">
        <v>66</v>
      </c>
      <c r="AZ95" s="2"/>
      <c r="BA95" s="3"/>
      <c r="BB95" s="3"/>
      <c r="BC95" s="3"/>
      <c r="BD95" s="3"/>
    </row>
    <row r="96" spans="1:56" x14ac:dyDescent="0.25">
      <c r="A96" s="69" t="s">
        <v>709</v>
      </c>
      <c r="B96" s="70"/>
      <c r="C96" s="70"/>
      <c r="D96" s="71"/>
      <c r="E96" s="107"/>
      <c r="F96" s="70" t="s">
        <v>4094</v>
      </c>
      <c r="G96" s="108"/>
      <c r="H96" s="74"/>
      <c r="I96" s="75"/>
      <c r="J96" s="109"/>
      <c r="K96" s="74" t="s">
        <v>17558</v>
      </c>
      <c r="L96" s="110"/>
      <c r="M96" s="79"/>
      <c r="N96" s="79"/>
      <c r="O96" s="80"/>
      <c r="P96" s="81"/>
      <c r="Q96" s="81"/>
      <c r="R96" s="91"/>
      <c r="S96" s="91"/>
      <c r="T96" s="91"/>
      <c r="U96" s="91"/>
      <c r="V96" s="52"/>
      <c r="W96" s="52"/>
      <c r="X96" s="52"/>
      <c r="Y96" s="52"/>
      <c r="Z96" s="51"/>
      <c r="AA96" s="76"/>
      <c r="AB96" s="76"/>
      <c r="AC96" s="77"/>
      <c r="AD96" s="84" t="s">
        <v>8694</v>
      </c>
      <c r="AE96" s="84">
        <v>655</v>
      </c>
      <c r="AF96" s="84">
        <v>5749</v>
      </c>
      <c r="AG96" s="84">
        <v>8175</v>
      </c>
      <c r="AH96" s="84">
        <v>3618</v>
      </c>
      <c r="AI96" s="84">
        <v>-28800</v>
      </c>
      <c r="AJ96" s="84" t="s">
        <v>10337</v>
      </c>
      <c r="AK96" s="84" t="s">
        <v>364</v>
      </c>
      <c r="AL96" s="84" t="s">
        <v>12567</v>
      </c>
      <c r="AM96" s="84" t="s">
        <v>470</v>
      </c>
      <c r="AN96" s="86">
        <v>39900.985185185185</v>
      </c>
      <c r="AO96" s="84" t="s">
        <v>13292</v>
      </c>
      <c r="AP96" s="84" t="b">
        <v>0</v>
      </c>
      <c r="AQ96" s="84" t="b">
        <v>0</v>
      </c>
      <c r="AR96" s="84" t="b">
        <v>1</v>
      </c>
      <c r="AS96" s="84" t="s">
        <v>248</v>
      </c>
      <c r="AT96" s="84">
        <v>38</v>
      </c>
      <c r="AU96" s="84" t="s">
        <v>14722</v>
      </c>
      <c r="AV96" s="84" t="b">
        <v>0</v>
      </c>
      <c r="AW96" s="84" t="s">
        <v>576</v>
      </c>
      <c r="AX96" s="84" t="s">
        <v>15862</v>
      </c>
      <c r="AY96" s="84" t="s">
        <v>66</v>
      </c>
      <c r="AZ96" s="2"/>
      <c r="BA96" s="3"/>
      <c r="BB96" s="3"/>
      <c r="BC96" s="3"/>
      <c r="BD96" s="3"/>
    </row>
    <row r="97" spans="1:56" x14ac:dyDescent="0.25">
      <c r="A97" s="69" t="s">
        <v>710</v>
      </c>
      <c r="B97" s="70"/>
      <c r="C97" s="70"/>
      <c r="D97" s="71"/>
      <c r="E97" s="107"/>
      <c r="F97" s="70" t="s">
        <v>4095</v>
      </c>
      <c r="G97" s="108"/>
      <c r="H97" s="74"/>
      <c r="I97" s="75"/>
      <c r="J97" s="109"/>
      <c r="K97" s="74" t="s">
        <v>17559</v>
      </c>
      <c r="L97" s="110"/>
      <c r="M97" s="79"/>
      <c r="N97" s="79"/>
      <c r="O97" s="80"/>
      <c r="P97" s="81"/>
      <c r="Q97" s="81"/>
      <c r="R97" s="91"/>
      <c r="S97" s="91"/>
      <c r="T97" s="91"/>
      <c r="U97" s="91"/>
      <c r="V97" s="52"/>
      <c r="W97" s="52"/>
      <c r="X97" s="52"/>
      <c r="Y97" s="52"/>
      <c r="Z97" s="51"/>
      <c r="AA97" s="76"/>
      <c r="AB97" s="76"/>
      <c r="AC97" s="77"/>
      <c r="AD97" s="84" t="s">
        <v>8695</v>
      </c>
      <c r="AE97" s="84">
        <v>194</v>
      </c>
      <c r="AF97" s="84">
        <v>89</v>
      </c>
      <c r="AG97" s="84">
        <v>69023</v>
      </c>
      <c r="AH97" s="84">
        <v>269</v>
      </c>
      <c r="AI97" s="84">
        <v>-28800</v>
      </c>
      <c r="AJ97" s="84" t="s">
        <v>10338</v>
      </c>
      <c r="AK97" s="84"/>
      <c r="AL97" s="84"/>
      <c r="AM97" s="84" t="s">
        <v>470</v>
      </c>
      <c r="AN97" s="86">
        <v>42327.43072916667</v>
      </c>
      <c r="AO97" s="84" t="s">
        <v>13293</v>
      </c>
      <c r="AP97" s="84" t="b">
        <v>0</v>
      </c>
      <c r="AQ97" s="84" t="b">
        <v>0</v>
      </c>
      <c r="AR97" s="84" t="b">
        <v>0</v>
      </c>
      <c r="AS97" s="84" t="s">
        <v>532</v>
      </c>
      <c r="AT97" s="84">
        <v>4</v>
      </c>
      <c r="AU97" s="84" t="s">
        <v>533</v>
      </c>
      <c r="AV97" s="84" t="b">
        <v>0</v>
      </c>
      <c r="AW97" s="84" t="s">
        <v>576</v>
      </c>
      <c r="AX97" s="84" t="s">
        <v>15863</v>
      </c>
      <c r="AY97" s="84" t="s">
        <v>66</v>
      </c>
      <c r="AZ97" s="2"/>
      <c r="BA97" s="3"/>
      <c r="BB97" s="3"/>
      <c r="BC97" s="3"/>
      <c r="BD97" s="3"/>
    </row>
    <row r="98" spans="1:56" x14ac:dyDescent="0.25">
      <c r="A98" s="69" t="s">
        <v>711</v>
      </c>
      <c r="B98" s="70"/>
      <c r="C98" s="70"/>
      <c r="D98" s="71"/>
      <c r="E98" s="107"/>
      <c r="F98" s="70" t="s">
        <v>4096</v>
      </c>
      <c r="G98" s="108"/>
      <c r="H98" s="74"/>
      <c r="I98" s="75"/>
      <c r="J98" s="109"/>
      <c r="K98" s="74" t="s">
        <v>17560</v>
      </c>
      <c r="L98" s="110"/>
      <c r="M98" s="79"/>
      <c r="N98" s="79"/>
      <c r="O98" s="80"/>
      <c r="P98" s="81"/>
      <c r="Q98" s="81"/>
      <c r="R98" s="91"/>
      <c r="S98" s="91"/>
      <c r="T98" s="91"/>
      <c r="U98" s="91"/>
      <c r="V98" s="52"/>
      <c r="W98" s="52"/>
      <c r="X98" s="52"/>
      <c r="Y98" s="52"/>
      <c r="Z98" s="51"/>
      <c r="AA98" s="76"/>
      <c r="AB98" s="76"/>
      <c r="AC98" s="77"/>
      <c r="AD98" s="84" t="s">
        <v>8696</v>
      </c>
      <c r="AE98" s="84">
        <v>4169</v>
      </c>
      <c r="AF98" s="84">
        <v>4701</v>
      </c>
      <c r="AG98" s="84">
        <v>12695</v>
      </c>
      <c r="AH98" s="84">
        <v>5661</v>
      </c>
      <c r="AI98" s="84">
        <v>-28800</v>
      </c>
      <c r="AJ98" s="84" t="s">
        <v>10339</v>
      </c>
      <c r="AK98" s="84" t="s">
        <v>11808</v>
      </c>
      <c r="AL98" s="84" t="s">
        <v>12568</v>
      </c>
      <c r="AM98" s="84" t="s">
        <v>470</v>
      </c>
      <c r="AN98" s="86">
        <v>39155.305011574077</v>
      </c>
      <c r="AO98" s="84" t="s">
        <v>13294</v>
      </c>
      <c r="AP98" s="84" t="b">
        <v>0</v>
      </c>
      <c r="AQ98" s="84" t="b">
        <v>0</v>
      </c>
      <c r="AR98" s="84" t="b">
        <v>1</v>
      </c>
      <c r="AS98" s="84" t="s">
        <v>248</v>
      </c>
      <c r="AT98" s="84">
        <v>309</v>
      </c>
      <c r="AU98" s="84" t="s">
        <v>537</v>
      </c>
      <c r="AV98" s="84" t="b">
        <v>0</v>
      </c>
      <c r="AW98" s="84" t="s">
        <v>576</v>
      </c>
      <c r="AX98" s="84" t="s">
        <v>15864</v>
      </c>
      <c r="AY98" s="84" t="s">
        <v>66</v>
      </c>
      <c r="AZ98" s="2"/>
      <c r="BA98" s="3"/>
      <c r="BB98" s="3"/>
      <c r="BC98" s="3"/>
      <c r="BD98" s="3"/>
    </row>
    <row r="99" spans="1:56" x14ac:dyDescent="0.25">
      <c r="A99" s="69" t="s">
        <v>739</v>
      </c>
      <c r="B99" s="70"/>
      <c r="C99" s="70"/>
      <c r="D99" s="71"/>
      <c r="E99" s="107"/>
      <c r="F99" s="70" t="s">
        <v>15280</v>
      </c>
      <c r="G99" s="108"/>
      <c r="H99" s="74"/>
      <c r="I99" s="75"/>
      <c r="J99" s="109"/>
      <c r="K99" s="74" t="s">
        <v>17561</v>
      </c>
      <c r="L99" s="110"/>
      <c r="M99" s="79"/>
      <c r="N99" s="79"/>
      <c r="O99" s="80"/>
      <c r="P99" s="81"/>
      <c r="Q99" s="81"/>
      <c r="R99" s="91"/>
      <c r="S99" s="91"/>
      <c r="T99" s="91"/>
      <c r="U99" s="91"/>
      <c r="V99" s="52"/>
      <c r="W99" s="52"/>
      <c r="X99" s="52"/>
      <c r="Y99" s="52"/>
      <c r="Z99" s="51"/>
      <c r="AA99" s="76"/>
      <c r="AB99" s="76"/>
      <c r="AC99" s="77"/>
      <c r="AD99" s="84" t="s">
        <v>8697</v>
      </c>
      <c r="AE99" s="84">
        <v>5842</v>
      </c>
      <c r="AF99" s="84">
        <v>36748</v>
      </c>
      <c r="AG99" s="84">
        <v>37042</v>
      </c>
      <c r="AH99" s="84">
        <v>16126</v>
      </c>
      <c r="AI99" s="84">
        <v>-28800</v>
      </c>
      <c r="AJ99" s="84" t="s">
        <v>10340</v>
      </c>
      <c r="AK99" s="84" t="s">
        <v>11809</v>
      </c>
      <c r="AL99" s="84" t="s">
        <v>12569</v>
      </c>
      <c r="AM99" s="84" t="s">
        <v>470</v>
      </c>
      <c r="AN99" s="86">
        <v>39377.143125000002</v>
      </c>
      <c r="AO99" s="84" t="s">
        <v>13295</v>
      </c>
      <c r="AP99" s="84" t="b">
        <v>0</v>
      </c>
      <c r="AQ99" s="84" t="b">
        <v>0</v>
      </c>
      <c r="AR99" s="84" t="b">
        <v>1</v>
      </c>
      <c r="AS99" s="84" t="s">
        <v>248</v>
      </c>
      <c r="AT99" s="84">
        <v>1648</v>
      </c>
      <c r="AU99" s="84" t="s">
        <v>14723</v>
      </c>
      <c r="AV99" s="84" t="b">
        <v>1</v>
      </c>
      <c r="AW99" s="84" t="s">
        <v>576</v>
      </c>
      <c r="AX99" s="84" t="s">
        <v>15865</v>
      </c>
      <c r="AY99" s="84" t="s">
        <v>66</v>
      </c>
      <c r="AZ99" s="2"/>
      <c r="BA99" s="3"/>
      <c r="BB99" s="3"/>
      <c r="BC99" s="3"/>
      <c r="BD99" s="3"/>
    </row>
    <row r="100" spans="1:56" x14ac:dyDescent="0.25">
      <c r="A100" s="69" t="s">
        <v>712</v>
      </c>
      <c r="B100" s="70"/>
      <c r="C100" s="70"/>
      <c r="D100" s="71"/>
      <c r="E100" s="107"/>
      <c r="F100" s="70" t="s">
        <v>15281</v>
      </c>
      <c r="G100" s="108"/>
      <c r="H100" s="74"/>
      <c r="I100" s="75"/>
      <c r="J100" s="109"/>
      <c r="K100" s="74" t="s">
        <v>17562</v>
      </c>
      <c r="L100" s="110"/>
      <c r="M100" s="79"/>
      <c r="N100" s="79"/>
      <c r="O100" s="80"/>
      <c r="P100" s="81"/>
      <c r="Q100" s="81"/>
      <c r="R100" s="91"/>
      <c r="S100" s="91"/>
      <c r="T100" s="91"/>
      <c r="U100" s="91"/>
      <c r="V100" s="52"/>
      <c r="W100" s="52"/>
      <c r="X100" s="52"/>
      <c r="Y100" s="52"/>
      <c r="Z100" s="51"/>
      <c r="AA100" s="76"/>
      <c r="AB100" s="76"/>
      <c r="AC100" s="77"/>
      <c r="AD100" s="84" t="s">
        <v>8698</v>
      </c>
      <c r="AE100" s="84">
        <v>1100</v>
      </c>
      <c r="AF100" s="84">
        <v>16721</v>
      </c>
      <c r="AG100" s="84">
        <v>3947</v>
      </c>
      <c r="AH100" s="84">
        <v>4313</v>
      </c>
      <c r="AI100" s="84"/>
      <c r="AJ100" s="84" t="s">
        <v>10341</v>
      </c>
      <c r="AK100" s="84" t="s">
        <v>11810</v>
      </c>
      <c r="AL100" s="84" t="s">
        <v>12570</v>
      </c>
      <c r="AM100" s="84"/>
      <c r="AN100" s="86">
        <v>42780.046030092592</v>
      </c>
      <c r="AO100" s="84" t="s">
        <v>13296</v>
      </c>
      <c r="AP100" s="84" t="b">
        <v>0</v>
      </c>
      <c r="AQ100" s="84" t="b">
        <v>0</v>
      </c>
      <c r="AR100" s="84" t="b">
        <v>1</v>
      </c>
      <c r="AS100" s="84" t="s">
        <v>248</v>
      </c>
      <c r="AT100" s="84">
        <v>171</v>
      </c>
      <c r="AU100" s="84" t="s">
        <v>533</v>
      </c>
      <c r="AV100" s="84" t="b">
        <v>1</v>
      </c>
      <c r="AW100" s="84" t="s">
        <v>576</v>
      </c>
      <c r="AX100" s="84" t="s">
        <v>15866</v>
      </c>
      <c r="AY100" s="84" t="s">
        <v>66</v>
      </c>
      <c r="AZ100" s="2"/>
      <c r="BA100" s="3"/>
      <c r="BB100" s="3"/>
      <c r="BC100" s="3"/>
      <c r="BD100" s="3"/>
    </row>
    <row r="101" spans="1:56" x14ac:dyDescent="0.25">
      <c r="A101" s="69" t="s">
        <v>713</v>
      </c>
      <c r="B101" s="70"/>
      <c r="C101" s="70"/>
      <c r="D101" s="71"/>
      <c r="E101" s="107"/>
      <c r="F101" s="70" t="s">
        <v>4097</v>
      </c>
      <c r="G101" s="108"/>
      <c r="H101" s="74"/>
      <c r="I101" s="75"/>
      <c r="J101" s="109"/>
      <c r="K101" s="74" t="s">
        <v>17563</v>
      </c>
      <c r="L101" s="110"/>
      <c r="M101" s="79"/>
      <c r="N101" s="79"/>
      <c r="O101" s="80"/>
      <c r="P101" s="81"/>
      <c r="Q101" s="81"/>
      <c r="R101" s="91"/>
      <c r="S101" s="91"/>
      <c r="T101" s="91"/>
      <c r="U101" s="91"/>
      <c r="V101" s="52"/>
      <c r="W101" s="52"/>
      <c r="X101" s="52"/>
      <c r="Y101" s="52"/>
      <c r="Z101" s="51"/>
      <c r="AA101" s="76"/>
      <c r="AB101" s="76"/>
      <c r="AC101" s="77"/>
      <c r="AD101" s="84" t="s">
        <v>8699</v>
      </c>
      <c r="AE101" s="84">
        <v>2260</v>
      </c>
      <c r="AF101" s="84">
        <v>988</v>
      </c>
      <c r="AG101" s="84">
        <v>81411</v>
      </c>
      <c r="AH101" s="84">
        <v>186721</v>
      </c>
      <c r="AI101" s="84">
        <v>-28800</v>
      </c>
      <c r="AJ101" s="84" t="s">
        <v>10342</v>
      </c>
      <c r="AK101" s="84" t="s">
        <v>11811</v>
      </c>
      <c r="AL101" s="84"/>
      <c r="AM101" s="84" t="s">
        <v>470</v>
      </c>
      <c r="AN101" s="86">
        <v>40234.949305555558</v>
      </c>
      <c r="AO101" s="84" t="s">
        <v>13297</v>
      </c>
      <c r="AP101" s="84" t="b">
        <v>0</v>
      </c>
      <c r="AQ101" s="84" t="b">
        <v>0</v>
      </c>
      <c r="AR101" s="84" t="b">
        <v>0</v>
      </c>
      <c r="AS101" s="84" t="s">
        <v>248</v>
      </c>
      <c r="AT101" s="84">
        <v>7</v>
      </c>
      <c r="AU101" s="84" t="s">
        <v>533</v>
      </c>
      <c r="AV101" s="84" t="b">
        <v>0</v>
      </c>
      <c r="AW101" s="84" t="s">
        <v>576</v>
      </c>
      <c r="AX101" s="84" t="s">
        <v>15867</v>
      </c>
      <c r="AY101" s="84" t="s">
        <v>66</v>
      </c>
      <c r="AZ101" s="2"/>
      <c r="BA101" s="3"/>
      <c r="BB101" s="3"/>
      <c r="BC101" s="3"/>
      <c r="BD101" s="3"/>
    </row>
    <row r="102" spans="1:56" x14ac:dyDescent="0.25">
      <c r="A102" s="69" t="s">
        <v>714</v>
      </c>
      <c r="B102" s="70"/>
      <c r="C102" s="70"/>
      <c r="D102" s="71"/>
      <c r="E102" s="107"/>
      <c r="F102" s="70" t="s">
        <v>4098</v>
      </c>
      <c r="G102" s="108"/>
      <c r="H102" s="74"/>
      <c r="I102" s="75"/>
      <c r="J102" s="109"/>
      <c r="K102" s="74" t="s">
        <v>17564</v>
      </c>
      <c r="L102" s="110"/>
      <c r="M102" s="79"/>
      <c r="N102" s="79"/>
      <c r="O102" s="80"/>
      <c r="P102" s="81"/>
      <c r="Q102" s="81"/>
      <c r="R102" s="91"/>
      <c r="S102" s="91"/>
      <c r="T102" s="91"/>
      <c r="U102" s="91"/>
      <c r="V102" s="52"/>
      <c r="W102" s="52"/>
      <c r="X102" s="52"/>
      <c r="Y102" s="52"/>
      <c r="Z102" s="51"/>
      <c r="AA102" s="76"/>
      <c r="AB102" s="76"/>
      <c r="AC102" s="77"/>
      <c r="AD102" s="84" t="s">
        <v>8700</v>
      </c>
      <c r="AE102" s="84">
        <v>1079</v>
      </c>
      <c r="AF102" s="84">
        <v>234</v>
      </c>
      <c r="AG102" s="84">
        <v>11477</v>
      </c>
      <c r="AH102" s="84">
        <v>4383</v>
      </c>
      <c r="AI102" s="84"/>
      <c r="AJ102" s="84" t="s">
        <v>10343</v>
      </c>
      <c r="AK102" s="84"/>
      <c r="AL102" s="84"/>
      <c r="AM102" s="84"/>
      <c r="AN102" s="86">
        <v>43070.231192129628</v>
      </c>
      <c r="AO102" s="84" t="s">
        <v>13298</v>
      </c>
      <c r="AP102" s="84" t="b">
        <v>1</v>
      </c>
      <c r="AQ102" s="84" t="b">
        <v>0</v>
      </c>
      <c r="AR102" s="84" t="b">
        <v>0</v>
      </c>
      <c r="AS102" s="84" t="s">
        <v>532</v>
      </c>
      <c r="AT102" s="84">
        <v>0</v>
      </c>
      <c r="AU102" s="84"/>
      <c r="AV102" s="84" t="b">
        <v>0</v>
      </c>
      <c r="AW102" s="84" t="s">
        <v>576</v>
      </c>
      <c r="AX102" s="84" t="s">
        <v>15868</v>
      </c>
      <c r="AY102" s="84" t="s">
        <v>66</v>
      </c>
      <c r="AZ102" s="2"/>
      <c r="BA102" s="3"/>
      <c r="BB102" s="3"/>
      <c r="BC102" s="3"/>
      <c r="BD102" s="3"/>
    </row>
    <row r="103" spans="1:56" x14ac:dyDescent="0.25">
      <c r="A103" s="69" t="s">
        <v>715</v>
      </c>
      <c r="B103" s="70"/>
      <c r="C103" s="70"/>
      <c r="D103" s="71"/>
      <c r="E103" s="107"/>
      <c r="F103" s="70" t="s">
        <v>4099</v>
      </c>
      <c r="G103" s="108"/>
      <c r="H103" s="74"/>
      <c r="I103" s="75"/>
      <c r="J103" s="109"/>
      <c r="K103" s="74" t="s">
        <v>17565</v>
      </c>
      <c r="L103" s="110"/>
      <c r="M103" s="79"/>
      <c r="N103" s="79"/>
      <c r="O103" s="80"/>
      <c r="P103" s="81"/>
      <c r="Q103" s="81"/>
      <c r="R103" s="91"/>
      <c r="S103" s="91"/>
      <c r="T103" s="91"/>
      <c r="U103" s="91"/>
      <c r="V103" s="52"/>
      <c r="W103" s="52"/>
      <c r="X103" s="52"/>
      <c r="Y103" s="52"/>
      <c r="Z103" s="51"/>
      <c r="AA103" s="76"/>
      <c r="AB103" s="76"/>
      <c r="AC103" s="77"/>
      <c r="AD103" s="84" t="s">
        <v>8701</v>
      </c>
      <c r="AE103" s="84">
        <v>623</v>
      </c>
      <c r="AF103" s="84">
        <v>1134</v>
      </c>
      <c r="AG103" s="84">
        <v>133164</v>
      </c>
      <c r="AH103" s="84">
        <v>80181</v>
      </c>
      <c r="AI103" s="84"/>
      <c r="AJ103" s="84" t="s">
        <v>10344</v>
      </c>
      <c r="AK103" s="84" t="s">
        <v>11812</v>
      </c>
      <c r="AL103" s="84"/>
      <c r="AM103" s="84"/>
      <c r="AN103" s="86">
        <v>42464.055613425924</v>
      </c>
      <c r="AO103" s="84" t="s">
        <v>13299</v>
      </c>
      <c r="AP103" s="84" t="b">
        <v>1</v>
      </c>
      <c r="AQ103" s="84" t="b">
        <v>0</v>
      </c>
      <c r="AR103" s="84" t="b">
        <v>0</v>
      </c>
      <c r="AS103" s="84" t="s">
        <v>523</v>
      </c>
      <c r="AT103" s="84">
        <v>14</v>
      </c>
      <c r="AU103" s="84"/>
      <c r="AV103" s="84" t="b">
        <v>0</v>
      </c>
      <c r="AW103" s="84" t="s">
        <v>576</v>
      </c>
      <c r="AX103" s="84" t="s">
        <v>15869</v>
      </c>
      <c r="AY103" s="84" t="s">
        <v>66</v>
      </c>
      <c r="AZ103" s="2"/>
      <c r="BA103" s="3"/>
      <c r="BB103" s="3"/>
      <c r="BC103" s="3"/>
      <c r="BD103" s="3"/>
    </row>
    <row r="104" spans="1:56" x14ac:dyDescent="0.25">
      <c r="A104" s="69" t="s">
        <v>2144</v>
      </c>
      <c r="B104" s="70"/>
      <c r="C104" s="70"/>
      <c r="D104" s="71"/>
      <c r="E104" s="107"/>
      <c r="F104" s="70" t="s">
        <v>15282</v>
      </c>
      <c r="G104" s="108"/>
      <c r="H104" s="74"/>
      <c r="I104" s="75"/>
      <c r="J104" s="109"/>
      <c r="K104" s="74" t="s">
        <v>17566</v>
      </c>
      <c r="L104" s="110"/>
      <c r="M104" s="79"/>
      <c r="N104" s="79"/>
      <c r="O104" s="80"/>
      <c r="P104" s="81"/>
      <c r="Q104" s="81"/>
      <c r="R104" s="91"/>
      <c r="S104" s="91"/>
      <c r="T104" s="91"/>
      <c r="U104" s="91"/>
      <c r="V104" s="52"/>
      <c r="W104" s="52"/>
      <c r="X104" s="52"/>
      <c r="Y104" s="52"/>
      <c r="Z104" s="51"/>
      <c r="AA104" s="76"/>
      <c r="AB104" s="76"/>
      <c r="AC104" s="77"/>
      <c r="AD104" s="84" t="s">
        <v>8702</v>
      </c>
      <c r="AE104" s="84">
        <v>22</v>
      </c>
      <c r="AF104" s="84">
        <v>2023</v>
      </c>
      <c r="AG104" s="84">
        <v>162</v>
      </c>
      <c r="AH104" s="84">
        <v>110</v>
      </c>
      <c r="AI104" s="84"/>
      <c r="AJ104" s="84" t="s">
        <v>10345</v>
      </c>
      <c r="AK104" s="84"/>
      <c r="AL104" s="84" t="s">
        <v>12571</v>
      </c>
      <c r="AM104" s="84"/>
      <c r="AN104" s="86">
        <v>43153.237002314818</v>
      </c>
      <c r="AO104" s="84" t="s">
        <v>13300</v>
      </c>
      <c r="AP104" s="84" t="b">
        <v>1</v>
      </c>
      <c r="AQ104" s="84" t="b">
        <v>0</v>
      </c>
      <c r="AR104" s="84" t="b">
        <v>0</v>
      </c>
      <c r="AS104" s="84" t="s">
        <v>523</v>
      </c>
      <c r="AT104" s="84">
        <v>29</v>
      </c>
      <c r="AU104" s="84"/>
      <c r="AV104" s="84" t="b">
        <v>0</v>
      </c>
      <c r="AW104" s="84" t="s">
        <v>576</v>
      </c>
      <c r="AX104" s="84" t="s">
        <v>15870</v>
      </c>
      <c r="AY104" s="84" t="s">
        <v>65</v>
      </c>
      <c r="AZ104" s="2"/>
      <c r="BA104" s="3"/>
      <c r="BB104" s="3"/>
      <c r="BC104" s="3"/>
      <c r="BD104" s="3"/>
    </row>
    <row r="105" spans="1:56" x14ac:dyDescent="0.25">
      <c r="A105" s="69" t="s">
        <v>1849</v>
      </c>
      <c r="B105" s="70"/>
      <c r="C105" s="70"/>
      <c r="D105" s="71"/>
      <c r="E105" s="107"/>
      <c r="F105" s="70" t="s">
        <v>15283</v>
      </c>
      <c r="G105" s="108"/>
      <c r="H105" s="74"/>
      <c r="I105" s="75"/>
      <c r="J105" s="109"/>
      <c r="K105" s="74" t="s">
        <v>17567</v>
      </c>
      <c r="L105" s="110"/>
      <c r="M105" s="79"/>
      <c r="N105" s="79"/>
      <c r="O105" s="80"/>
      <c r="P105" s="81"/>
      <c r="Q105" s="81"/>
      <c r="R105" s="91"/>
      <c r="S105" s="91"/>
      <c r="T105" s="91"/>
      <c r="U105" s="91"/>
      <c r="V105" s="52"/>
      <c r="W105" s="52"/>
      <c r="X105" s="52"/>
      <c r="Y105" s="52"/>
      <c r="Z105" s="51"/>
      <c r="AA105" s="76"/>
      <c r="AB105" s="76"/>
      <c r="AC105" s="77"/>
      <c r="AD105" s="84" t="s">
        <v>8703</v>
      </c>
      <c r="AE105" s="84">
        <v>48</v>
      </c>
      <c r="AF105" s="84">
        <v>24268</v>
      </c>
      <c r="AG105" s="84">
        <v>9440</v>
      </c>
      <c r="AH105" s="84">
        <v>28</v>
      </c>
      <c r="AI105" s="84">
        <v>32400</v>
      </c>
      <c r="AJ105" s="84" t="s">
        <v>10346</v>
      </c>
      <c r="AK105" s="84"/>
      <c r="AL105" s="84" t="s">
        <v>12572</v>
      </c>
      <c r="AM105" s="84" t="s">
        <v>503</v>
      </c>
      <c r="AN105" s="86">
        <v>42563.32366898148</v>
      </c>
      <c r="AO105" s="84" t="s">
        <v>13301</v>
      </c>
      <c r="AP105" s="84" t="b">
        <v>0</v>
      </c>
      <c r="AQ105" s="84" t="b">
        <v>0</v>
      </c>
      <c r="AR105" s="84" t="b">
        <v>1</v>
      </c>
      <c r="AS105" s="84" t="s">
        <v>523</v>
      </c>
      <c r="AT105" s="84">
        <v>834</v>
      </c>
      <c r="AU105" s="84" t="s">
        <v>533</v>
      </c>
      <c r="AV105" s="84" t="b">
        <v>1</v>
      </c>
      <c r="AW105" s="84" t="s">
        <v>576</v>
      </c>
      <c r="AX105" s="84" t="s">
        <v>15871</v>
      </c>
      <c r="AY105" s="84" t="s">
        <v>66</v>
      </c>
      <c r="AZ105" s="2"/>
      <c r="BA105" s="3"/>
      <c r="BB105" s="3"/>
      <c r="BC105" s="3"/>
      <c r="BD105" s="3"/>
    </row>
    <row r="106" spans="1:56" x14ac:dyDescent="0.25">
      <c r="A106" s="69" t="s">
        <v>716</v>
      </c>
      <c r="B106" s="70"/>
      <c r="C106" s="70"/>
      <c r="D106" s="71"/>
      <c r="E106" s="107"/>
      <c r="F106" s="70" t="s">
        <v>15284</v>
      </c>
      <c r="G106" s="108"/>
      <c r="H106" s="74"/>
      <c r="I106" s="75"/>
      <c r="J106" s="109"/>
      <c r="K106" s="74" t="s">
        <v>17568</v>
      </c>
      <c r="L106" s="110"/>
      <c r="M106" s="79"/>
      <c r="N106" s="79"/>
      <c r="O106" s="80"/>
      <c r="P106" s="81"/>
      <c r="Q106" s="81"/>
      <c r="R106" s="91"/>
      <c r="S106" s="91"/>
      <c r="T106" s="91"/>
      <c r="U106" s="91"/>
      <c r="V106" s="52"/>
      <c r="W106" s="52"/>
      <c r="X106" s="52"/>
      <c r="Y106" s="52"/>
      <c r="Z106" s="51"/>
      <c r="AA106" s="76"/>
      <c r="AB106" s="76"/>
      <c r="AC106" s="77"/>
      <c r="AD106" s="84" t="s">
        <v>8704</v>
      </c>
      <c r="AE106" s="84">
        <v>37</v>
      </c>
      <c r="AF106" s="84">
        <v>15390</v>
      </c>
      <c r="AG106" s="84">
        <v>427</v>
      </c>
      <c r="AH106" s="84">
        <v>72</v>
      </c>
      <c r="AI106" s="84">
        <v>-28800</v>
      </c>
      <c r="AJ106" s="84" t="s">
        <v>10347</v>
      </c>
      <c r="AK106" s="84" t="s">
        <v>11813</v>
      </c>
      <c r="AL106" s="84"/>
      <c r="AM106" s="84" t="s">
        <v>470</v>
      </c>
      <c r="AN106" s="86">
        <v>42800.980567129627</v>
      </c>
      <c r="AO106" s="84" t="s">
        <v>13302</v>
      </c>
      <c r="AP106" s="84" t="b">
        <v>1</v>
      </c>
      <c r="AQ106" s="84" t="b">
        <v>0</v>
      </c>
      <c r="AR106" s="84" t="b">
        <v>0</v>
      </c>
      <c r="AS106" s="84" t="s">
        <v>250</v>
      </c>
      <c r="AT106" s="84">
        <v>57</v>
      </c>
      <c r="AU106" s="84"/>
      <c r="AV106" s="84" t="b">
        <v>0</v>
      </c>
      <c r="AW106" s="84" t="s">
        <v>576</v>
      </c>
      <c r="AX106" s="84" t="s">
        <v>15872</v>
      </c>
      <c r="AY106" s="84" t="s">
        <v>66</v>
      </c>
      <c r="AZ106" s="2"/>
      <c r="BA106" s="3"/>
      <c r="BB106" s="3"/>
      <c r="BC106" s="3"/>
      <c r="BD106" s="3"/>
    </row>
    <row r="107" spans="1:56" x14ac:dyDescent="0.25">
      <c r="A107" s="69" t="s">
        <v>717</v>
      </c>
      <c r="B107" s="70"/>
      <c r="C107" s="70"/>
      <c r="D107" s="71"/>
      <c r="E107" s="107"/>
      <c r="F107" s="70" t="s">
        <v>4100</v>
      </c>
      <c r="G107" s="108"/>
      <c r="H107" s="74"/>
      <c r="I107" s="75"/>
      <c r="J107" s="109"/>
      <c r="K107" s="74" t="s">
        <v>17569</v>
      </c>
      <c r="L107" s="110"/>
      <c r="M107" s="79"/>
      <c r="N107" s="79"/>
      <c r="O107" s="80"/>
      <c r="P107" s="81"/>
      <c r="Q107" s="81"/>
      <c r="R107" s="91"/>
      <c r="S107" s="91"/>
      <c r="T107" s="91"/>
      <c r="U107" s="91"/>
      <c r="V107" s="52"/>
      <c r="W107" s="52"/>
      <c r="X107" s="52"/>
      <c r="Y107" s="52"/>
      <c r="Z107" s="51"/>
      <c r="AA107" s="76"/>
      <c r="AB107" s="76"/>
      <c r="AC107" s="77"/>
      <c r="AD107" s="84" t="s">
        <v>8705</v>
      </c>
      <c r="AE107" s="84">
        <v>367</v>
      </c>
      <c r="AF107" s="84">
        <v>486</v>
      </c>
      <c r="AG107" s="84">
        <v>5193</v>
      </c>
      <c r="AH107" s="84">
        <v>3271</v>
      </c>
      <c r="AI107" s="84"/>
      <c r="AJ107" s="84"/>
      <c r="AK107" s="84"/>
      <c r="AL107" s="84"/>
      <c r="AM107" s="84"/>
      <c r="AN107" s="86">
        <v>42052.592928240738</v>
      </c>
      <c r="AO107" s="84" t="s">
        <v>13303</v>
      </c>
      <c r="AP107" s="84" t="b">
        <v>1</v>
      </c>
      <c r="AQ107" s="84" t="b">
        <v>0</v>
      </c>
      <c r="AR107" s="84" t="b">
        <v>1</v>
      </c>
      <c r="AS107" s="84" t="s">
        <v>250</v>
      </c>
      <c r="AT107" s="84">
        <v>0</v>
      </c>
      <c r="AU107" s="84" t="s">
        <v>533</v>
      </c>
      <c r="AV107" s="84" t="b">
        <v>0</v>
      </c>
      <c r="AW107" s="84" t="s">
        <v>576</v>
      </c>
      <c r="AX107" s="84" t="s">
        <v>15873</v>
      </c>
      <c r="AY107" s="84" t="s">
        <v>66</v>
      </c>
      <c r="AZ107" s="2"/>
      <c r="BA107" s="3"/>
      <c r="BB107" s="3"/>
      <c r="BC107" s="3"/>
      <c r="BD107" s="3"/>
    </row>
    <row r="108" spans="1:56" x14ac:dyDescent="0.25">
      <c r="A108" s="69" t="s">
        <v>718</v>
      </c>
      <c r="B108" s="70"/>
      <c r="C108" s="70"/>
      <c r="D108" s="71"/>
      <c r="E108" s="107"/>
      <c r="F108" s="70" t="s">
        <v>4101</v>
      </c>
      <c r="G108" s="108"/>
      <c r="H108" s="74"/>
      <c r="I108" s="75"/>
      <c r="J108" s="109"/>
      <c r="K108" s="74" t="s">
        <v>17570</v>
      </c>
      <c r="L108" s="110"/>
      <c r="M108" s="79"/>
      <c r="N108" s="79"/>
      <c r="O108" s="80"/>
      <c r="P108" s="81"/>
      <c r="Q108" s="81"/>
      <c r="R108" s="91"/>
      <c r="S108" s="91"/>
      <c r="T108" s="91"/>
      <c r="U108" s="91"/>
      <c r="V108" s="52"/>
      <c r="W108" s="52"/>
      <c r="X108" s="52"/>
      <c r="Y108" s="52"/>
      <c r="Z108" s="51"/>
      <c r="AA108" s="76"/>
      <c r="AB108" s="76"/>
      <c r="AC108" s="77"/>
      <c r="AD108" s="84" t="s">
        <v>8706</v>
      </c>
      <c r="AE108" s="84">
        <v>472</v>
      </c>
      <c r="AF108" s="84">
        <v>907</v>
      </c>
      <c r="AG108" s="84">
        <v>143241</v>
      </c>
      <c r="AH108" s="84">
        <v>10136</v>
      </c>
      <c r="AI108" s="84">
        <v>25200</v>
      </c>
      <c r="AJ108" s="84" t="s">
        <v>10348</v>
      </c>
      <c r="AK108" s="84" t="s">
        <v>11814</v>
      </c>
      <c r="AL108" s="84"/>
      <c r="AM108" s="84" t="s">
        <v>473</v>
      </c>
      <c r="AN108" s="86">
        <v>40816.379756944443</v>
      </c>
      <c r="AO108" s="84" t="s">
        <v>13304</v>
      </c>
      <c r="AP108" s="84" t="b">
        <v>0</v>
      </c>
      <c r="AQ108" s="84" t="b">
        <v>0</v>
      </c>
      <c r="AR108" s="84" t="b">
        <v>1</v>
      </c>
      <c r="AS108" s="84" t="s">
        <v>248</v>
      </c>
      <c r="AT108" s="84">
        <v>11</v>
      </c>
      <c r="AU108" s="84" t="s">
        <v>14724</v>
      </c>
      <c r="AV108" s="84" t="b">
        <v>0</v>
      </c>
      <c r="AW108" s="84" t="s">
        <v>576</v>
      </c>
      <c r="AX108" s="84" t="s">
        <v>15874</v>
      </c>
      <c r="AY108" s="84" t="s">
        <v>66</v>
      </c>
      <c r="AZ108" s="2"/>
      <c r="BA108" s="3"/>
      <c r="BB108" s="3"/>
      <c r="BC108" s="3"/>
      <c r="BD108" s="3"/>
    </row>
    <row r="109" spans="1:56" x14ac:dyDescent="0.25">
      <c r="A109" s="69" t="s">
        <v>719</v>
      </c>
      <c r="B109" s="70"/>
      <c r="C109" s="70"/>
      <c r="D109" s="71"/>
      <c r="E109" s="107"/>
      <c r="F109" s="70" t="s">
        <v>4102</v>
      </c>
      <c r="G109" s="108"/>
      <c r="H109" s="74"/>
      <c r="I109" s="75"/>
      <c r="J109" s="109"/>
      <c r="K109" s="74" t="s">
        <v>17571</v>
      </c>
      <c r="L109" s="110"/>
      <c r="M109" s="79"/>
      <c r="N109" s="79"/>
      <c r="O109" s="80"/>
      <c r="P109" s="81"/>
      <c r="Q109" s="81"/>
      <c r="R109" s="91"/>
      <c r="S109" s="91"/>
      <c r="T109" s="91"/>
      <c r="U109" s="91"/>
      <c r="V109" s="52"/>
      <c r="W109" s="52"/>
      <c r="X109" s="52"/>
      <c r="Y109" s="52"/>
      <c r="Z109" s="51"/>
      <c r="AA109" s="76"/>
      <c r="AB109" s="76"/>
      <c r="AC109" s="77"/>
      <c r="AD109" s="84" t="s">
        <v>8707</v>
      </c>
      <c r="AE109" s="84">
        <v>1738</v>
      </c>
      <c r="AF109" s="84">
        <v>1796</v>
      </c>
      <c r="AG109" s="84">
        <v>41209</v>
      </c>
      <c r="AH109" s="84">
        <v>22105</v>
      </c>
      <c r="AI109" s="84">
        <v>-18000</v>
      </c>
      <c r="AJ109" s="84" t="s">
        <v>10349</v>
      </c>
      <c r="AK109" s="84" t="s">
        <v>376</v>
      </c>
      <c r="AL109" s="84"/>
      <c r="AM109" s="84" t="s">
        <v>474</v>
      </c>
      <c r="AN109" s="86">
        <v>41136.582835648151</v>
      </c>
      <c r="AO109" s="84" t="s">
        <v>13305</v>
      </c>
      <c r="AP109" s="84" t="b">
        <v>0</v>
      </c>
      <c r="AQ109" s="84" t="b">
        <v>0</v>
      </c>
      <c r="AR109" s="84" t="b">
        <v>1</v>
      </c>
      <c r="AS109" s="84" t="s">
        <v>248</v>
      </c>
      <c r="AT109" s="84">
        <v>114</v>
      </c>
      <c r="AU109" s="84" t="s">
        <v>14725</v>
      </c>
      <c r="AV109" s="84" t="b">
        <v>0</v>
      </c>
      <c r="AW109" s="84" t="s">
        <v>576</v>
      </c>
      <c r="AX109" s="84" t="s">
        <v>15875</v>
      </c>
      <c r="AY109" s="84" t="s">
        <v>66</v>
      </c>
      <c r="AZ109" s="2"/>
      <c r="BA109" s="3"/>
      <c r="BB109" s="3"/>
      <c r="BC109" s="3"/>
      <c r="BD109" s="3"/>
    </row>
    <row r="110" spans="1:56" x14ac:dyDescent="0.25">
      <c r="A110" s="69" t="s">
        <v>2145</v>
      </c>
      <c r="B110" s="70"/>
      <c r="C110" s="70"/>
      <c r="D110" s="71"/>
      <c r="E110" s="107"/>
      <c r="F110" s="70" t="s">
        <v>15285</v>
      </c>
      <c r="G110" s="108"/>
      <c r="H110" s="74"/>
      <c r="I110" s="75"/>
      <c r="J110" s="109"/>
      <c r="K110" s="74" t="s">
        <v>17572</v>
      </c>
      <c r="L110" s="110"/>
      <c r="M110" s="79"/>
      <c r="N110" s="79"/>
      <c r="O110" s="80"/>
      <c r="P110" s="81"/>
      <c r="Q110" s="81"/>
      <c r="R110" s="91"/>
      <c r="S110" s="91"/>
      <c r="T110" s="91"/>
      <c r="U110" s="91"/>
      <c r="V110" s="52"/>
      <c r="W110" s="52"/>
      <c r="X110" s="52"/>
      <c r="Y110" s="52"/>
      <c r="Z110" s="51"/>
      <c r="AA110" s="76"/>
      <c r="AB110" s="76"/>
      <c r="AC110" s="77"/>
      <c r="AD110" s="84" t="s">
        <v>8708</v>
      </c>
      <c r="AE110" s="84">
        <v>590</v>
      </c>
      <c r="AF110" s="84">
        <v>9295</v>
      </c>
      <c r="AG110" s="84">
        <v>3908</v>
      </c>
      <c r="AH110" s="84">
        <v>1093</v>
      </c>
      <c r="AI110" s="84">
        <v>-18000</v>
      </c>
      <c r="AJ110" s="84" t="s">
        <v>10350</v>
      </c>
      <c r="AK110" s="84" t="s">
        <v>394</v>
      </c>
      <c r="AL110" s="84" t="s">
        <v>12573</v>
      </c>
      <c r="AM110" s="84" t="s">
        <v>474</v>
      </c>
      <c r="AN110" s="86">
        <v>40042.612256944441</v>
      </c>
      <c r="AO110" s="84" t="s">
        <v>13306</v>
      </c>
      <c r="AP110" s="84" t="b">
        <v>0</v>
      </c>
      <c r="AQ110" s="84" t="b">
        <v>0</v>
      </c>
      <c r="AR110" s="84" t="b">
        <v>1</v>
      </c>
      <c r="AS110" s="84" t="s">
        <v>248</v>
      </c>
      <c r="AT110" s="84">
        <v>329</v>
      </c>
      <c r="AU110" s="84" t="s">
        <v>14726</v>
      </c>
      <c r="AV110" s="84" t="b">
        <v>1</v>
      </c>
      <c r="AW110" s="84" t="s">
        <v>576</v>
      </c>
      <c r="AX110" s="84" t="s">
        <v>15876</v>
      </c>
      <c r="AY110" s="84" t="s">
        <v>65</v>
      </c>
      <c r="AZ110" s="2"/>
      <c r="BA110" s="3"/>
      <c r="BB110" s="3"/>
      <c r="BC110" s="3"/>
      <c r="BD110" s="3"/>
    </row>
    <row r="111" spans="1:56" x14ac:dyDescent="0.25">
      <c r="A111" s="69" t="s">
        <v>2146</v>
      </c>
      <c r="B111" s="70"/>
      <c r="C111" s="70"/>
      <c r="D111" s="71"/>
      <c r="E111" s="107"/>
      <c r="F111" s="70" t="s">
        <v>15286</v>
      </c>
      <c r="G111" s="108"/>
      <c r="H111" s="74"/>
      <c r="I111" s="75"/>
      <c r="J111" s="109"/>
      <c r="K111" s="74" t="s">
        <v>17573</v>
      </c>
      <c r="L111" s="110"/>
      <c r="M111" s="79"/>
      <c r="N111" s="79"/>
      <c r="O111" s="80"/>
      <c r="P111" s="81"/>
      <c r="Q111" s="81"/>
      <c r="R111" s="91"/>
      <c r="S111" s="91"/>
      <c r="T111" s="91"/>
      <c r="U111" s="91"/>
      <c r="V111" s="52"/>
      <c r="W111" s="52"/>
      <c r="X111" s="52"/>
      <c r="Y111" s="52"/>
      <c r="Z111" s="51"/>
      <c r="AA111" s="76"/>
      <c r="AB111" s="76"/>
      <c r="AC111" s="77"/>
      <c r="AD111" s="84" t="s">
        <v>8709</v>
      </c>
      <c r="AE111" s="84">
        <v>18211</v>
      </c>
      <c r="AF111" s="84">
        <v>16586</v>
      </c>
      <c r="AG111" s="84">
        <v>9483</v>
      </c>
      <c r="AH111" s="84">
        <v>12082</v>
      </c>
      <c r="AI111" s="84">
        <v>-28800</v>
      </c>
      <c r="AJ111" s="84" t="s">
        <v>10351</v>
      </c>
      <c r="AK111" s="84" t="s">
        <v>364</v>
      </c>
      <c r="AL111" s="84" t="s">
        <v>12574</v>
      </c>
      <c r="AM111" s="84" t="s">
        <v>470</v>
      </c>
      <c r="AN111" s="86">
        <v>41596.778969907406</v>
      </c>
      <c r="AO111" s="84" t="s">
        <v>13307</v>
      </c>
      <c r="AP111" s="84" t="b">
        <v>0</v>
      </c>
      <c r="AQ111" s="84" t="b">
        <v>0</v>
      </c>
      <c r="AR111" s="84" t="b">
        <v>1</v>
      </c>
      <c r="AS111" s="84" t="s">
        <v>248</v>
      </c>
      <c r="AT111" s="84">
        <v>357</v>
      </c>
      <c r="AU111" s="84" t="s">
        <v>14727</v>
      </c>
      <c r="AV111" s="84" t="b">
        <v>0</v>
      </c>
      <c r="AW111" s="84" t="s">
        <v>576</v>
      </c>
      <c r="AX111" s="84" t="s">
        <v>15877</v>
      </c>
      <c r="AY111" s="84" t="s">
        <v>65</v>
      </c>
      <c r="AZ111" s="2"/>
      <c r="BA111" s="3"/>
      <c r="BB111" s="3"/>
      <c r="BC111" s="3"/>
      <c r="BD111" s="3"/>
    </row>
    <row r="112" spans="1:56" x14ac:dyDescent="0.25">
      <c r="A112" s="69" t="s">
        <v>720</v>
      </c>
      <c r="B112" s="70"/>
      <c r="C112" s="70"/>
      <c r="D112" s="71"/>
      <c r="E112" s="107"/>
      <c r="F112" s="70" t="s">
        <v>4103</v>
      </c>
      <c r="G112" s="108"/>
      <c r="H112" s="74"/>
      <c r="I112" s="75"/>
      <c r="J112" s="109"/>
      <c r="K112" s="74" t="s">
        <v>17574</v>
      </c>
      <c r="L112" s="110"/>
      <c r="M112" s="79"/>
      <c r="N112" s="79"/>
      <c r="O112" s="80"/>
      <c r="P112" s="81"/>
      <c r="Q112" s="81"/>
      <c r="R112" s="91"/>
      <c r="S112" s="91"/>
      <c r="T112" s="91"/>
      <c r="U112" s="91"/>
      <c r="V112" s="52"/>
      <c r="W112" s="52"/>
      <c r="X112" s="52"/>
      <c r="Y112" s="52"/>
      <c r="Z112" s="51"/>
      <c r="AA112" s="76"/>
      <c r="AB112" s="76"/>
      <c r="AC112" s="77"/>
      <c r="AD112" s="84" t="s">
        <v>8710</v>
      </c>
      <c r="AE112" s="84">
        <v>1196</v>
      </c>
      <c r="AF112" s="84">
        <v>569</v>
      </c>
      <c r="AG112" s="84">
        <v>2230</v>
      </c>
      <c r="AH112" s="84">
        <v>3860</v>
      </c>
      <c r="AI112" s="84"/>
      <c r="AJ112" s="84" t="s">
        <v>10352</v>
      </c>
      <c r="AK112" s="84" t="s">
        <v>371</v>
      </c>
      <c r="AL112" s="84" t="s">
        <v>12575</v>
      </c>
      <c r="AM112" s="84"/>
      <c r="AN112" s="86">
        <v>42196.450497685182</v>
      </c>
      <c r="AO112" s="84" t="s">
        <v>13308</v>
      </c>
      <c r="AP112" s="84" t="b">
        <v>1</v>
      </c>
      <c r="AQ112" s="84" t="b">
        <v>0</v>
      </c>
      <c r="AR112" s="84" t="b">
        <v>1</v>
      </c>
      <c r="AS112" s="84" t="s">
        <v>248</v>
      </c>
      <c r="AT112" s="84">
        <v>25</v>
      </c>
      <c r="AU112" s="84" t="s">
        <v>533</v>
      </c>
      <c r="AV112" s="84" t="b">
        <v>0</v>
      </c>
      <c r="AW112" s="84" t="s">
        <v>576</v>
      </c>
      <c r="AX112" s="84" t="s">
        <v>15878</v>
      </c>
      <c r="AY112" s="84" t="s">
        <v>66</v>
      </c>
      <c r="AZ112" s="2"/>
      <c r="BA112" s="3"/>
      <c r="BB112" s="3"/>
      <c r="BC112" s="3"/>
      <c r="BD112" s="3"/>
    </row>
    <row r="113" spans="1:56" x14ac:dyDescent="0.25">
      <c r="A113" s="69" t="s">
        <v>1883</v>
      </c>
      <c r="B113" s="70"/>
      <c r="C113" s="70"/>
      <c r="D113" s="71"/>
      <c r="E113" s="107"/>
      <c r="F113" s="70" t="s">
        <v>5013</v>
      </c>
      <c r="G113" s="108"/>
      <c r="H113" s="74"/>
      <c r="I113" s="75"/>
      <c r="J113" s="109"/>
      <c r="K113" s="74" t="s">
        <v>17575</v>
      </c>
      <c r="L113" s="110"/>
      <c r="M113" s="79"/>
      <c r="N113" s="79"/>
      <c r="O113" s="80"/>
      <c r="P113" s="81"/>
      <c r="Q113" s="81"/>
      <c r="R113" s="91"/>
      <c r="S113" s="91"/>
      <c r="T113" s="91"/>
      <c r="U113" s="91"/>
      <c r="V113" s="52"/>
      <c r="W113" s="52"/>
      <c r="X113" s="52"/>
      <c r="Y113" s="52"/>
      <c r="Z113" s="51"/>
      <c r="AA113" s="76"/>
      <c r="AB113" s="76"/>
      <c r="AC113" s="77"/>
      <c r="AD113" s="84" t="s">
        <v>8711</v>
      </c>
      <c r="AE113" s="84">
        <v>195</v>
      </c>
      <c r="AF113" s="84">
        <v>3472</v>
      </c>
      <c r="AG113" s="84">
        <v>1313</v>
      </c>
      <c r="AH113" s="84">
        <v>857</v>
      </c>
      <c r="AI113" s="84">
        <v>-28800</v>
      </c>
      <c r="AJ113" s="84" t="s">
        <v>10353</v>
      </c>
      <c r="AK113" s="84" t="s">
        <v>11815</v>
      </c>
      <c r="AL113" s="84" t="s">
        <v>12576</v>
      </c>
      <c r="AM113" s="84" t="s">
        <v>470</v>
      </c>
      <c r="AN113" s="86">
        <v>40105.800474537034</v>
      </c>
      <c r="AO113" s="84" t="s">
        <v>13309</v>
      </c>
      <c r="AP113" s="84" t="b">
        <v>0</v>
      </c>
      <c r="AQ113" s="84" t="b">
        <v>0</v>
      </c>
      <c r="AR113" s="84" t="b">
        <v>0</v>
      </c>
      <c r="AS113" s="84" t="s">
        <v>248</v>
      </c>
      <c r="AT113" s="84">
        <v>47</v>
      </c>
      <c r="AU113" s="84" t="s">
        <v>533</v>
      </c>
      <c r="AV113" s="84" t="b">
        <v>0</v>
      </c>
      <c r="AW113" s="84" t="s">
        <v>576</v>
      </c>
      <c r="AX113" s="84" t="s">
        <v>15879</v>
      </c>
      <c r="AY113" s="84" t="s">
        <v>66</v>
      </c>
      <c r="AZ113" s="2"/>
      <c r="BA113" s="3"/>
      <c r="BB113" s="3"/>
      <c r="BC113" s="3"/>
      <c r="BD113" s="3"/>
    </row>
    <row r="114" spans="1:56" x14ac:dyDescent="0.25">
      <c r="A114" s="69" t="s">
        <v>721</v>
      </c>
      <c r="B114" s="70"/>
      <c r="C114" s="70"/>
      <c r="D114" s="71"/>
      <c r="E114" s="107"/>
      <c r="F114" s="70" t="s">
        <v>15287</v>
      </c>
      <c r="G114" s="108"/>
      <c r="H114" s="74"/>
      <c r="I114" s="75"/>
      <c r="J114" s="109"/>
      <c r="K114" s="74" t="s">
        <v>17576</v>
      </c>
      <c r="L114" s="110"/>
      <c r="M114" s="79"/>
      <c r="N114" s="79"/>
      <c r="O114" s="80"/>
      <c r="P114" s="81"/>
      <c r="Q114" s="81"/>
      <c r="R114" s="91"/>
      <c r="S114" s="91"/>
      <c r="T114" s="91"/>
      <c r="U114" s="91"/>
      <c r="V114" s="52"/>
      <c r="W114" s="52"/>
      <c r="X114" s="52"/>
      <c r="Y114" s="52"/>
      <c r="Z114" s="51"/>
      <c r="AA114" s="76"/>
      <c r="AB114" s="76"/>
      <c r="AC114" s="77"/>
      <c r="AD114" s="84" t="s">
        <v>8712</v>
      </c>
      <c r="AE114" s="84">
        <v>99</v>
      </c>
      <c r="AF114" s="84">
        <v>130</v>
      </c>
      <c r="AG114" s="84">
        <v>2429</v>
      </c>
      <c r="AH114" s="84">
        <v>2218</v>
      </c>
      <c r="AI114" s="84"/>
      <c r="AJ114" s="84" t="s">
        <v>10354</v>
      </c>
      <c r="AK114" s="84"/>
      <c r="AL114" s="84"/>
      <c r="AM114" s="84"/>
      <c r="AN114" s="86">
        <v>43096.501319444447</v>
      </c>
      <c r="AO114" s="84" t="s">
        <v>13310</v>
      </c>
      <c r="AP114" s="84" t="b">
        <v>1</v>
      </c>
      <c r="AQ114" s="84" t="b">
        <v>0</v>
      </c>
      <c r="AR114" s="84" t="b">
        <v>0</v>
      </c>
      <c r="AS114" s="84" t="s">
        <v>8486</v>
      </c>
      <c r="AT114" s="84">
        <v>0</v>
      </c>
      <c r="AU114" s="84"/>
      <c r="AV114" s="84" t="b">
        <v>0</v>
      </c>
      <c r="AW114" s="84" t="s">
        <v>576</v>
      </c>
      <c r="AX114" s="84" t="s">
        <v>15880</v>
      </c>
      <c r="AY114" s="84" t="s">
        <v>66</v>
      </c>
      <c r="AZ114" s="2"/>
      <c r="BA114" s="3"/>
      <c r="BB114" s="3"/>
      <c r="BC114" s="3"/>
      <c r="BD114" s="3"/>
    </row>
    <row r="115" spans="1:56" x14ac:dyDescent="0.25">
      <c r="A115" s="69" t="s">
        <v>722</v>
      </c>
      <c r="B115" s="70"/>
      <c r="C115" s="70"/>
      <c r="D115" s="71"/>
      <c r="E115" s="107"/>
      <c r="F115" s="70" t="s">
        <v>4104</v>
      </c>
      <c r="G115" s="108"/>
      <c r="H115" s="74"/>
      <c r="I115" s="75"/>
      <c r="J115" s="109"/>
      <c r="K115" s="74" t="s">
        <v>17577</v>
      </c>
      <c r="L115" s="110"/>
      <c r="M115" s="79"/>
      <c r="N115" s="79"/>
      <c r="O115" s="80"/>
      <c r="P115" s="81"/>
      <c r="Q115" s="81"/>
      <c r="R115" s="91"/>
      <c r="S115" s="91"/>
      <c r="T115" s="91"/>
      <c r="U115" s="91"/>
      <c r="V115" s="52"/>
      <c r="W115" s="52"/>
      <c r="X115" s="52"/>
      <c r="Y115" s="52"/>
      <c r="Z115" s="51"/>
      <c r="AA115" s="76"/>
      <c r="AB115" s="76"/>
      <c r="AC115" s="77"/>
      <c r="AD115" s="84" t="s">
        <v>8713</v>
      </c>
      <c r="AE115" s="84">
        <v>1557</v>
      </c>
      <c r="AF115" s="84">
        <v>2070</v>
      </c>
      <c r="AG115" s="84">
        <v>79529</v>
      </c>
      <c r="AH115" s="84">
        <v>32110</v>
      </c>
      <c r="AI115" s="84">
        <v>3600</v>
      </c>
      <c r="AJ115" s="84" t="s">
        <v>10355</v>
      </c>
      <c r="AK115" s="84" t="s">
        <v>11816</v>
      </c>
      <c r="AL115" s="84" t="s">
        <v>12577</v>
      </c>
      <c r="AM115" s="84" t="s">
        <v>659</v>
      </c>
      <c r="AN115" s="86">
        <v>40568.737824074073</v>
      </c>
      <c r="AO115" s="84" t="s">
        <v>13311</v>
      </c>
      <c r="AP115" s="84" t="b">
        <v>0</v>
      </c>
      <c r="AQ115" s="84" t="b">
        <v>0</v>
      </c>
      <c r="AR115" s="84" t="b">
        <v>1</v>
      </c>
      <c r="AS115" s="84" t="s">
        <v>250</v>
      </c>
      <c r="AT115" s="84">
        <v>77</v>
      </c>
      <c r="AU115" s="84" t="s">
        <v>14728</v>
      </c>
      <c r="AV115" s="84" t="b">
        <v>0</v>
      </c>
      <c r="AW115" s="84" t="s">
        <v>576</v>
      </c>
      <c r="AX115" s="84" t="s">
        <v>15881</v>
      </c>
      <c r="AY115" s="84" t="s">
        <v>66</v>
      </c>
      <c r="AZ115" s="2"/>
      <c r="BA115" s="3"/>
      <c r="BB115" s="3"/>
      <c r="BC115" s="3"/>
      <c r="BD115" s="3"/>
    </row>
    <row r="116" spans="1:56" x14ac:dyDescent="0.25">
      <c r="A116" s="69" t="s">
        <v>2147</v>
      </c>
      <c r="B116" s="70"/>
      <c r="C116" s="70"/>
      <c r="D116" s="71"/>
      <c r="E116" s="107"/>
      <c r="F116" s="70" t="s">
        <v>15288</v>
      </c>
      <c r="G116" s="108"/>
      <c r="H116" s="74"/>
      <c r="I116" s="75"/>
      <c r="J116" s="109"/>
      <c r="K116" s="74" t="s">
        <v>17578</v>
      </c>
      <c r="L116" s="110"/>
      <c r="M116" s="79"/>
      <c r="N116" s="79"/>
      <c r="O116" s="80"/>
      <c r="P116" s="81"/>
      <c r="Q116" s="81"/>
      <c r="R116" s="91"/>
      <c r="S116" s="91"/>
      <c r="T116" s="91"/>
      <c r="U116" s="91"/>
      <c r="V116" s="52"/>
      <c r="W116" s="52"/>
      <c r="X116" s="52"/>
      <c r="Y116" s="52"/>
      <c r="Z116" s="51"/>
      <c r="AA116" s="76"/>
      <c r="AB116" s="76"/>
      <c r="AC116" s="77"/>
      <c r="AD116" s="84" t="s">
        <v>8714</v>
      </c>
      <c r="AE116" s="84">
        <v>880</v>
      </c>
      <c r="AF116" s="84">
        <v>41342612</v>
      </c>
      <c r="AG116" s="84">
        <v>312259</v>
      </c>
      <c r="AH116" s="84">
        <v>16419</v>
      </c>
      <c r="AI116" s="84">
        <v>-18000</v>
      </c>
      <c r="AJ116" s="84" t="s">
        <v>10356</v>
      </c>
      <c r="AK116" s="84" t="s">
        <v>396</v>
      </c>
      <c r="AL116" s="84" t="s">
        <v>12578</v>
      </c>
      <c r="AM116" s="84" t="s">
        <v>474</v>
      </c>
      <c r="AN116" s="86">
        <v>39143.862291666665</v>
      </c>
      <c r="AO116" s="84" t="s">
        <v>13312</v>
      </c>
      <c r="AP116" s="84" t="b">
        <v>0</v>
      </c>
      <c r="AQ116" s="84" t="b">
        <v>0</v>
      </c>
      <c r="AR116" s="84" t="b">
        <v>0</v>
      </c>
      <c r="AS116" s="84" t="s">
        <v>248</v>
      </c>
      <c r="AT116" s="84">
        <v>194414</v>
      </c>
      <c r="AU116" s="84" t="s">
        <v>14729</v>
      </c>
      <c r="AV116" s="84" t="b">
        <v>1</v>
      </c>
      <c r="AW116" s="84" t="s">
        <v>576</v>
      </c>
      <c r="AX116" s="84" t="s">
        <v>15882</v>
      </c>
      <c r="AY116" s="84" t="s">
        <v>65</v>
      </c>
      <c r="AZ116" s="2"/>
      <c r="BA116" s="3"/>
      <c r="BB116" s="3"/>
      <c r="BC116" s="3"/>
      <c r="BD116" s="3"/>
    </row>
    <row r="117" spans="1:56" x14ac:dyDescent="0.25">
      <c r="A117" s="69" t="s">
        <v>723</v>
      </c>
      <c r="B117" s="70"/>
      <c r="C117" s="70"/>
      <c r="D117" s="71"/>
      <c r="E117" s="107"/>
      <c r="F117" s="70" t="s">
        <v>4105</v>
      </c>
      <c r="G117" s="108"/>
      <c r="H117" s="74"/>
      <c r="I117" s="75"/>
      <c r="J117" s="109"/>
      <c r="K117" s="74" t="s">
        <v>17579</v>
      </c>
      <c r="L117" s="110"/>
      <c r="M117" s="79"/>
      <c r="N117" s="79"/>
      <c r="O117" s="80"/>
      <c r="P117" s="81"/>
      <c r="Q117" s="81"/>
      <c r="R117" s="91"/>
      <c r="S117" s="91"/>
      <c r="T117" s="91"/>
      <c r="U117" s="91"/>
      <c r="V117" s="52"/>
      <c r="W117" s="52"/>
      <c r="X117" s="52"/>
      <c r="Y117" s="52"/>
      <c r="Z117" s="51"/>
      <c r="AA117" s="76"/>
      <c r="AB117" s="76"/>
      <c r="AC117" s="77"/>
      <c r="AD117" s="84" t="s">
        <v>8715</v>
      </c>
      <c r="AE117" s="84">
        <v>2911</v>
      </c>
      <c r="AF117" s="84">
        <v>996</v>
      </c>
      <c r="AG117" s="84">
        <v>1617</v>
      </c>
      <c r="AH117" s="84">
        <v>2385</v>
      </c>
      <c r="AI117" s="84"/>
      <c r="AJ117" s="84" t="s">
        <v>10357</v>
      </c>
      <c r="AK117" s="84" t="s">
        <v>11817</v>
      </c>
      <c r="AL117" s="84" t="s">
        <v>12579</v>
      </c>
      <c r="AM117" s="84"/>
      <c r="AN117" s="86">
        <v>42758.678043981483</v>
      </c>
      <c r="AO117" s="84" t="s">
        <v>13313</v>
      </c>
      <c r="AP117" s="84" t="b">
        <v>0</v>
      </c>
      <c r="AQ117" s="84" t="b">
        <v>0</v>
      </c>
      <c r="AR117" s="84" t="b">
        <v>0</v>
      </c>
      <c r="AS117" s="84" t="s">
        <v>250</v>
      </c>
      <c r="AT117" s="84">
        <v>5</v>
      </c>
      <c r="AU117" s="84" t="s">
        <v>533</v>
      </c>
      <c r="AV117" s="84" t="b">
        <v>0</v>
      </c>
      <c r="AW117" s="84" t="s">
        <v>576</v>
      </c>
      <c r="AX117" s="84" t="s">
        <v>15883</v>
      </c>
      <c r="AY117" s="84" t="s">
        <v>66</v>
      </c>
      <c r="AZ117" s="2"/>
      <c r="BA117" s="3"/>
      <c r="BB117" s="3"/>
      <c r="BC117" s="3"/>
      <c r="BD117" s="3"/>
    </row>
    <row r="118" spans="1:56" x14ac:dyDescent="0.25">
      <c r="A118" s="69" t="s">
        <v>724</v>
      </c>
      <c r="B118" s="70"/>
      <c r="C118" s="70"/>
      <c r="D118" s="71"/>
      <c r="E118" s="107"/>
      <c r="F118" s="70" t="s">
        <v>4106</v>
      </c>
      <c r="G118" s="108"/>
      <c r="H118" s="74"/>
      <c r="I118" s="75"/>
      <c r="J118" s="109"/>
      <c r="K118" s="74" t="s">
        <v>17580</v>
      </c>
      <c r="L118" s="110"/>
      <c r="M118" s="79"/>
      <c r="N118" s="79"/>
      <c r="O118" s="80"/>
      <c r="P118" s="81"/>
      <c r="Q118" s="81"/>
      <c r="R118" s="91"/>
      <c r="S118" s="91"/>
      <c r="T118" s="91"/>
      <c r="U118" s="91"/>
      <c r="V118" s="52"/>
      <c r="W118" s="52"/>
      <c r="X118" s="52"/>
      <c r="Y118" s="52"/>
      <c r="Z118" s="51"/>
      <c r="AA118" s="76"/>
      <c r="AB118" s="76"/>
      <c r="AC118" s="77"/>
      <c r="AD118" s="84" t="s">
        <v>8716</v>
      </c>
      <c r="AE118" s="84">
        <v>1172</v>
      </c>
      <c r="AF118" s="84">
        <v>897</v>
      </c>
      <c r="AG118" s="84">
        <v>15059</v>
      </c>
      <c r="AH118" s="84">
        <v>16393</v>
      </c>
      <c r="AI118" s="84"/>
      <c r="AJ118" s="84" t="s">
        <v>10358</v>
      </c>
      <c r="AK118" s="84" t="s">
        <v>11818</v>
      </c>
      <c r="AL118" s="84"/>
      <c r="AM118" s="84"/>
      <c r="AN118" s="86">
        <v>43119.619710648149</v>
      </c>
      <c r="AO118" s="84"/>
      <c r="AP118" s="84" t="b">
        <v>1</v>
      </c>
      <c r="AQ118" s="84" t="b">
        <v>0</v>
      </c>
      <c r="AR118" s="84" t="b">
        <v>0</v>
      </c>
      <c r="AS118" s="84" t="s">
        <v>248</v>
      </c>
      <c r="AT118" s="84">
        <v>1</v>
      </c>
      <c r="AU118" s="84"/>
      <c r="AV118" s="84" t="b">
        <v>0</v>
      </c>
      <c r="AW118" s="84" t="s">
        <v>576</v>
      </c>
      <c r="AX118" s="84" t="s">
        <v>15884</v>
      </c>
      <c r="AY118" s="84" t="s">
        <v>66</v>
      </c>
      <c r="AZ118" s="2"/>
      <c r="BA118" s="3"/>
      <c r="BB118" s="3"/>
      <c r="BC118" s="3"/>
      <c r="BD118" s="3"/>
    </row>
    <row r="119" spans="1:56" x14ac:dyDescent="0.25">
      <c r="A119" s="69" t="s">
        <v>1207</v>
      </c>
      <c r="B119" s="70"/>
      <c r="C119" s="70"/>
      <c r="D119" s="71"/>
      <c r="E119" s="107"/>
      <c r="F119" s="70" t="s">
        <v>4883</v>
      </c>
      <c r="G119" s="108"/>
      <c r="H119" s="74"/>
      <c r="I119" s="75"/>
      <c r="J119" s="109"/>
      <c r="K119" s="74" t="s">
        <v>17581</v>
      </c>
      <c r="L119" s="110"/>
      <c r="M119" s="79"/>
      <c r="N119" s="79"/>
      <c r="O119" s="80"/>
      <c r="P119" s="81"/>
      <c r="Q119" s="81"/>
      <c r="R119" s="91"/>
      <c r="S119" s="91"/>
      <c r="T119" s="91"/>
      <c r="U119" s="91"/>
      <c r="V119" s="52"/>
      <c r="W119" s="52"/>
      <c r="X119" s="52"/>
      <c r="Y119" s="52"/>
      <c r="Z119" s="51"/>
      <c r="AA119" s="76"/>
      <c r="AB119" s="76"/>
      <c r="AC119" s="77"/>
      <c r="AD119" s="84" t="s">
        <v>8717</v>
      </c>
      <c r="AE119" s="84">
        <v>39036</v>
      </c>
      <c r="AF119" s="84">
        <v>60556</v>
      </c>
      <c r="AG119" s="84">
        <v>23039</v>
      </c>
      <c r="AH119" s="84">
        <v>136616</v>
      </c>
      <c r="AI119" s="84">
        <v>-18000</v>
      </c>
      <c r="AJ119" s="84" t="s">
        <v>10359</v>
      </c>
      <c r="AK119" s="84" t="s">
        <v>11819</v>
      </c>
      <c r="AL119" s="84" t="s">
        <v>12580</v>
      </c>
      <c r="AM119" s="84" t="s">
        <v>487</v>
      </c>
      <c r="AN119" s="86">
        <v>39858.557627314818</v>
      </c>
      <c r="AO119" s="84" t="s">
        <v>13314</v>
      </c>
      <c r="AP119" s="84" t="b">
        <v>0</v>
      </c>
      <c r="AQ119" s="84" t="b">
        <v>0</v>
      </c>
      <c r="AR119" s="84" t="b">
        <v>0</v>
      </c>
      <c r="AS119" s="84" t="s">
        <v>248</v>
      </c>
      <c r="AT119" s="84">
        <v>286</v>
      </c>
      <c r="AU119" s="84" t="s">
        <v>14730</v>
      </c>
      <c r="AV119" s="84" t="b">
        <v>0</v>
      </c>
      <c r="AW119" s="84" t="s">
        <v>576</v>
      </c>
      <c r="AX119" s="84" t="s">
        <v>15885</v>
      </c>
      <c r="AY119" s="84" t="s">
        <v>66</v>
      </c>
      <c r="AZ119" s="2"/>
      <c r="BA119" s="3"/>
      <c r="BB119" s="3"/>
      <c r="BC119" s="3"/>
      <c r="BD119" s="3"/>
    </row>
    <row r="120" spans="1:56" x14ac:dyDescent="0.25">
      <c r="A120" s="69" t="s">
        <v>725</v>
      </c>
      <c r="B120" s="70"/>
      <c r="C120" s="70"/>
      <c r="D120" s="71"/>
      <c r="E120" s="107"/>
      <c r="F120" s="70" t="s">
        <v>242</v>
      </c>
      <c r="G120" s="108"/>
      <c r="H120" s="74"/>
      <c r="I120" s="75"/>
      <c r="J120" s="109"/>
      <c r="K120" s="74" t="s">
        <v>17582</v>
      </c>
      <c r="L120" s="110"/>
      <c r="M120" s="79"/>
      <c r="N120" s="79"/>
      <c r="O120" s="80"/>
      <c r="P120" s="81"/>
      <c r="Q120" s="81"/>
      <c r="R120" s="91"/>
      <c r="S120" s="91"/>
      <c r="T120" s="91"/>
      <c r="U120" s="91"/>
      <c r="V120" s="52"/>
      <c r="W120" s="52"/>
      <c r="X120" s="52"/>
      <c r="Y120" s="52"/>
      <c r="Z120" s="51"/>
      <c r="AA120" s="76"/>
      <c r="AB120" s="76"/>
      <c r="AC120" s="77"/>
      <c r="AD120" s="84" t="s">
        <v>8718</v>
      </c>
      <c r="AE120" s="84">
        <v>792</v>
      </c>
      <c r="AF120" s="84">
        <v>322</v>
      </c>
      <c r="AG120" s="84">
        <v>7915</v>
      </c>
      <c r="AH120" s="84">
        <v>5240</v>
      </c>
      <c r="AI120" s="84"/>
      <c r="AJ120" s="84"/>
      <c r="AK120" s="84"/>
      <c r="AL120" s="84"/>
      <c r="AM120" s="84"/>
      <c r="AN120" s="86">
        <v>42851.037303240744</v>
      </c>
      <c r="AO120" s="84"/>
      <c r="AP120" s="84" t="b">
        <v>1</v>
      </c>
      <c r="AQ120" s="84" t="b">
        <v>1</v>
      </c>
      <c r="AR120" s="84" t="b">
        <v>0</v>
      </c>
      <c r="AS120" s="84" t="s">
        <v>248</v>
      </c>
      <c r="AT120" s="84">
        <v>1</v>
      </c>
      <c r="AU120" s="84"/>
      <c r="AV120" s="84" t="b">
        <v>0</v>
      </c>
      <c r="AW120" s="84" t="s">
        <v>576</v>
      </c>
      <c r="AX120" s="84" t="s">
        <v>15886</v>
      </c>
      <c r="AY120" s="84" t="s">
        <v>66</v>
      </c>
      <c r="AZ120" s="2"/>
      <c r="BA120" s="3"/>
      <c r="BB120" s="3"/>
      <c r="BC120" s="3"/>
      <c r="BD120" s="3"/>
    </row>
    <row r="121" spans="1:56" x14ac:dyDescent="0.25">
      <c r="A121" s="69" t="s">
        <v>217</v>
      </c>
      <c r="B121" s="70"/>
      <c r="C121" s="70"/>
      <c r="D121" s="71"/>
      <c r="E121" s="107"/>
      <c r="F121" s="70" t="s">
        <v>561</v>
      </c>
      <c r="G121" s="108"/>
      <c r="H121" s="74"/>
      <c r="I121" s="75"/>
      <c r="J121" s="109"/>
      <c r="K121" s="74" t="s">
        <v>595</v>
      </c>
      <c r="L121" s="110"/>
      <c r="M121" s="79"/>
      <c r="N121" s="79"/>
      <c r="O121" s="80"/>
      <c r="P121" s="81"/>
      <c r="Q121" s="81"/>
      <c r="R121" s="91"/>
      <c r="S121" s="91"/>
      <c r="T121" s="91"/>
      <c r="U121" s="91"/>
      <c r="V121" s="52"/>
      <c r="W121" s="52"/>
      <c r="X121" s="52"/>
      <c r="Y121" s="52"/>
      <c r="Z121" s="51"/>
      <c r="AA121" s="76"/>
      <c r="AB121" s="76"/>
      <c r="AC121" s="77"/>
      <c r="AD121" s="84" t="s">
        <v>306</v>
      </c>
      <c r="AE121" s="84">
        <v>45</v>
      </c>
      <c r="AF121" s="84">
        <v>48771002</v>
      </c>
      <c r="AG121" s="84">
        <v>37087</v>
      </c>
      <c r="AH121" s="84">
        <v>24</v>
      </c>
      <c r="AI121" s="84">
        <v>-18000</v>
      </c>
      <c r="AJ121" s="84" t="s">
        <v>345</v>
      </c>
      <c r="AK121" s="84" t="s">
        <v>358</v>
      </c>
      <c r="AL121" s="84" t="s">
        <v>457</v>
      </c>
      <c r="AM121" s="84" t="s">
        <v>474</v>
      </c>
      <c r="AN121" s="86">
        <v>39890.574050925927</v>
      </c>
      <c r="AO121" s="84" t="s">
        <v>663</v>
      </c>
      <c r="AP121" s="84" t="b">
        <v>0</v>
      </c>
      <c r="AQ121" s="84" t="b">
        <v>0</v>
      </c>
      <c r="AR121" s="84" t="b">
        <v>1</v>
      </c>
      <c r="AS121" s="84" t="s">
        <v>248</v>
      </c>
      <c r="AT121" s="84">
        <v>84747</v>
      </c>
      <c r="AU121" s="84" t="s">
        <v>536</v>
      </c>
      <c r="AV121" s="84" t="b">
        <v>1</v>
      </c>
      <c r="AW121" s="84" t="s">
        <v>576</v>
      </c>
      <c r="AX121" s="84" t="s">
        <v>577</v>
      </c>
      <c r="AY121" s="84" t="s">
        <v>65</v>
      </c>
      <c r="AZ121" s="2"/>
      <c r="BA121" s="3"/>
      <c r="BB121" s="3"/>
      <c r="BC121" s="3"/>
      <c r="BD121" s="3"/>
    </row>
    <row r="122" spans="1:56" x14ac:dyDescent="0.25">
      <c r="A122" s="69" t="s">
        <v>726</v>
      </c>
      <c r="B122" s="70"/>
      <c r="C122" s="70"/>
      <c r="D122" s="71"/>
      <c r="E122" s="107"/>
      <c r="F122" s="70" t="s">
        <v>4107</v>
      </c>
      <c r="G122" s="108"/>
      <c r="H122" s="74"/>
      <c r="I122" s="75"/>
      <c r="J122" s="109"/>
      <c r="K122" s="74" t="s">
        <v>17583</v>
      </c>
      <c r="L122" s="110"/>
      <c r="M122" s="79"/>
      <c r="N122" s="79"/>
      <c r="O122" s="80"/>
      <c r="P122" s="81"/>
      <c r="Q122" s="81"/>
      <c r="R122" s="91"/>
      <c r="S122" s="91"/>
      <c r="T122" s="91"/>
      <c r="U122" s="91"/>
      <c r="V122" s="52"/>
      <c r="W122" s="52"/>
      <c r="X122" s="52"/>
      <c r="Y122" s="52"/>
      <c r="Z122" s="51"/>
      <c r="AA122" s="76"/>
      <c r="AB122" s="76"/>
      <c r="AC122" s="77"/>
      <c r="AD122" s="84" t="s">
        <v>8719</v>
      </c>
      <c r="AE122" s="84">
        <v>595</v>
      </c>
      <c r="AF122" s="84">
        <v>355</v>
      </c>
      <c r="AG122" s="84">
        <v>5069</v>
      </c>
      <c r="AH122" s="84">
        <v>1331</v>
      </c>
      <c r="AI122" s="84">
        <v>28800</v>
      </c>
      <c r="AJ122" s="84" t="s">
        <v>10360</v>
      </c>
      <c r="AK122" s="84" t="s">
        <v>11820</v>
      </c>
      <c r="AL122" s="84" t="s">
        <v>12581</v>
      </c>
      <c r="AM122" s="84" t="s">
        <v>444</v>
      </c>
      <c r="AN122" s="86">
        <v>40370.444768518515</v>
      </c>
      <c r="AO122" s="84" t="s">
        <v>13315</v>
      </c>
      <c r="AP122" s="84" t="b">
        <v>0</v>
      </c>
      <c r="AQ122" s="84" t="b">
        <v>0</v>
      </c>
      <c r="AR122" s="84" t="b">
        <v>1</v>
      </c>
      <c r="AS122" s="84" t="s">
        <v>248</v>
      </c>
      <c r="AT122" s="84">
        <v>12</v>
      </c>
      <c r="AU122" s="84" t="s">
        <v>533</v>
      </c>
      <c r="AV122" s="84" t="b">
        <v>0</v>
      </c>
      <c r="AW122" s="84" t="s">
        <v>576</v>
      </c>
      <c r="AX122" s="84" t="s">
        <v>15887</v>
      </c>
      <c r="AY122" s="84" t="s">
        <v>66</v>
      </c>
      <c r="AZ122" s="2"/>
      <c r="BA122" s="3"/>
      <c r="BB122" s="3"/>
      <c r="BC122" s="3"/>
      <c r="BD122" s="3"/>
    </row>
    <row r="123" spans="1:56" x14ac:dyDescent="0.25">
      <c r="A123" s="69" t="s">
        <v>727</v>
      </c>
      <c r="B123" s="70"/>
      <c r="C123" s="70"/>
      <c r="D123" s="71"/>
      <c r="E123" s="107"/>
      <c r="F123" s="70" t="s">
        <v>4108</v>
      </c>
      <c r="G123" s="108"/>
      <c r="H123" s="74"/>
      <c r="I123" s="75"/>
      <c r="J123" s="109"/>
      <c r="K123" s="74" t="s">
        <v>17584</v>
      </c>
      <c r="L123" s="110"/>
      <c r="M123" s="79"/>
      <c r="N123" s="79"/>
      <c r="O123" s="80"/>
      <c r="P123" s="81"/>
      <c r="Q123" s="81"/>
      <c r="R123" s="91"/>
      <c r="S123" s="91"/>
      <c r="T123" s="91"/>
      <c r="U123" s="91"/>
      <c r="V123" s="52"/>
      <c r="W123" s="52"/>
      <c r="X123" s="52"/>
      <c r="Y123" s="52"/>
      <c r="Z123" s="51"/>
      <c r="AA123" s="76"/>
      <c r="AB123" s="76"/>
      <c r="AC123" s="77"/>
      <c r="AD123" s="84" t="s">
        <v>8720</v>
      </c>
      <c r="AE123" s="84">
        <v>2214</v>
      </c>
      <c r="AF123" s="84">
        <v>367</v>
      </c>
      <c r="AG123" s="84">
        <v>11383</v>
      </c>
      <c r="AH123" s="84">
        <v>24077</v>
      </c>
      <c r="AI123" s="84"/>
      <c r="AJ123" s="84" t="s">
        <v>10361</v>
      </c>
      <c r="AK123" s="84" t="s">
        <v>281</v>
      </c>
      <c r="AL123" s="84" t="s">
        <v>12582</v>
      </c>
      <c r="AM123" s="84"/>
      <c r="AN123" s="86">
        <v>42531.154467592591</v>
      </c>
      <c r="AO123" s="84" t="s">
        <v>13316</v>
      </c>
      <c r="AP123" s="84" t="b">
        <v>1</v>
      </c>
      <c r="AQ123" s="84" t="b">
        <v>0</v>
      </c>
      <c r="AR123" s="84" t="b">
        <v>0</v>
      </c>
      <c r="AS123" s="84" t="s">
        <v>248</v>
      </c>
      <c r="AT123" s="84">
        <v>13</v>
      </c>
      <c r="AU123" s="84"/>
      <c r="AV123" s="84" t="b">
        <v>0</v>
      </c>
      <c r="AW123" s="84" t="s">
        <v>576</v>
      </c>
      <c r="AX123" s="84" t="s">
        <v>15888</v>
      </c>
      <c r="AY123" s="84" t="s">
        <v>66</v>
      </c>
      <c r="AZ123" s="2"/>
      <c r="BA123" s="3"/>
      <c r="BB123" s="3"/>
      <c r="BC123" s="3"/>
      <c r="BD123" s="3"/>
    </row>
    <row r="124" spans="1:56" x14ac:dyDescent="0.25">
      <c r="A124" s="69" t="s">
        <v>728</v>
      </c>
      <c r="B124" s="70"/>
      <c r="C124" s="70"/>
      <c r="D124" s="71"/>
      <c r="E124" s="107"/>
      <c r="F124" s="70" t="s">
        <v>4109</v>
      </c>
      <c r="G124" s="108"/>
      <c r="H124" s="74"/>
      <c r="I124" s="75"/>
      <c r="J124" s="109"/>
      <c r="K124" s="74" t="s">
        <v>17585</v>
      </c>
      <c r="L124" s="110"/>
      <c r="M124" s="79"/>
      <c r="N124" s="79"/>
      <c r="O124" s="80"/>
      <c r="P124" s="81"/>
      <c r="Q124" s="81"/>
      <c r="R124" s="91"/>
      <c r="S124" s="91"/>
      <c r="T124" s="91"/>
      <c r="U124" s="91"/>
      <c r="V124" s="52"/>
      <c r="W124" s="52"/>
      <c r="X124" s="52"/>
      <c r="Y124" s="52"/>
      <c r="Z124" s="51"/>
      <c r="AA124" s="76"/>
      <c r="AB124" s="76"/>
      <c r="AC124" s="77"/>
      <c r="AD124" s="84" t="s">
        <v>8721</v>
      </c>
      <c r="AE124" s="84">
        <v>280</v>
      </c>
      <c r="AF124" s="84">
        <v>119</v>
      </c>
      <c r="AG124" s="84">
        <v>15743</v>
      </c>
      <c r="AH124" s="84">
        <v>1047</v>
      </c>
      <c r="AI124" s="84"/>
      <c r="AJ124" s="84" t="s">
        <v>10362</v>
      </c>
      <c r="AK124" s="84" t="s">
        <v>11821</v>
      </c>
      <c r="AL124" s="84"/>
      <c r="AM124" s="84"/>
      <c r="AN124" s="86">
        <v>42853.383252314816</v>
      </c>
      <c r="AO124" s="84" t="s">
        <v>13317</v>
      </c>
      <c r="AP124" s="84" t="b">
        <v>1</v>
      </c>
      <c r="AQ124" s="84" t="b">
        <v>0</v>
      </c>
      <c r="AR124" s="84" t="b">
        <v>1</v>
      </c>
      <c r="AS124" s="84" t="s">
        <v>532</v>
      </c>
      <c r="AT124" s="84">
        <v>0</v>
      </c>
      <c r="AU124" s="84"/>
      <c r="AV124" s="84" t="b">
        <v>0</v>
      </c>
      <c r="AW124" s="84" t="s">
        <v>576</v>
      </c>
      <c r="AX124" s="84" t="s">
        <v>15889</v>
      </c>
      <c r="AY124" s="84" t="s">
        <v>66</v>
      </c>
      <c r="AZ124" s="2"/>
      <c r="BA124" s="3"/>
      <c r="BB124" s="3"/>
      <c r="BC124" s="3"/>
      <c r="BD124" s="3"/>
    </row>
    <row r="125" spans="1:56" x14ac:dyDescent="0.25">
      <c r="A125" s="69" t="s">
        <v>1330</v>
      </c>
      <c r="B125" s="70"/>
      <c r="C125" s="70"/>
      <c r="D125" s="71"/>
      <c r="E125" s="107"/>
      <c r="F125" s="70" t="s">
        <v>15289</v>
      </c>
      <c r="G125" s="108"/>
      <c r="H125" s="74"/>
      <c r="I125" s="75"/>
      <c r="J125" s="109"/>
      <c r="K125" s="74" t="s">
        <v>17586</v>
      </c>
      <c r="L125" s="110"/>
      <c r="M125" s="79"/>
      <c r="N125" s="79"/>
      <c r="O125" s="80"/>
      <c r="P125" s="81"/>
      <c r="Q125" s="81"/>
      <c r="R125" s="91"/>
      <c r="S125" s="91"/>
      <c r="T125" s="91"/>
      <c r="U125" s="91"/>
      <c r="V125" s="52"/>
      <c r="W125" s="52"/>
      <c r="X125" s="52"/>
      <c r="Y125" s="52"/>
      <c r="Z125" s="51"/>
      <c r="AA125" s="76"/>
      <c r="AB125" s="76"/>
      <c r="AC125" s="77"/>
      <c r="AD125" s="84" t="s">
        <v>8722</v>
      </c>
      <c r="AE125" s="84">
        <v>853</v>
      </c>
      <c r="AF125" s="84">
        <v>168695</v>
      </c>
      <c r="AG125" s="84">
        <v>169188</v>
      </c>
      <c r="AH125" s="84">
        <v>568</v>
      </c>
      <c r="AI125" s="84">
        <v>25200</v>
      </c>
      <c r="AJ125" s="84" t="s">
        <v>10363</v>
      </c>
      <c r="AK125" s="84" t="s">
        <v>11822</v>
      </c>
      <c r="AL125" s="84" t="s">
        <v>12583</v>
      </c>
      <c r="AM125" s="84" t="s">
        <v>357</v>
      </c>
      <c r="AN125" s="86">
        <v>40614.214247685188</v>
      </c>
      <c r="AO125" s="84" t="s">
        <v>13318</v>
      </c>
      <c r="AP125" s="84" t="b">
        <v>0</v>
      </c>
      <c r="AQ125" s="84" t="b">
        <v>0</v>
      </c>
      <c r="AR125" s="84" t="b">
        <v>0</v>
      </c>
      <c r="AS125" s="84" t="s">
        <v>248</v>
      </c>
      <c r="AT125" s="84">
        <v>463</v>
      </c>
      <c r="AU125" s="84" t="s">
        <v>14731</v>
      </c>
      <c r="AV125" s="84" t="b">
        <v>0</v>
      </c>
      <c r="AW125" s="84" t="s">
        <v>576</v>
      </c>
      <c r="AX125" s="84" t="s">
        <v>15890</v>
      </c>
      <c r="AY125" s="84" t="s">
        <v>66</v>
      </c>
      <c r="AZ125" s="2"/>
      <c r="BA125" s="3"/>
      <c r="BB125" s="3"/>
      <c r="BC125" s="3"/>
      <c r="BD125" s="3"/>
    </row>
    <row r="126" spans="1:56" x14ac:dyDescent="0.25">
      <c r="A126" s="69" t="s">
        <v>729</v>
      </c>
      <c r="B126" s="70"/>
      <c r="C126" s="70"/>
      <c r="D126" s="71"/>
      <c r="E126" s="107"/>
      <c r="F126" s="70" t="s">
        <v>4110</v>
      </c>
      <c r="G126" s="108"/>
      <c r="H126" s="74"/>
      <c r="I126" s="75"/>
      <c r="J126" s="109"/>
      <c r="K126" s="74" t="s">
        <v>17587</v>
      </c>
      <c r="L126" s="110"/>
      <c r="M126" s="79"/>
      <c r="N126" s="79"/>
      <c r="O126" s="80"/>
      <c r="P126" s="81"/>
      <c r="Q126" s="81"/>
      <c r="R126" s="91"/>
      <c r="S126" s="91"/>
      <c r="T126" s="91"/>
      <c r="U126" s="91"/>
      <c r="V126" s="52"/>
      <c r="W126" s="52"/>
      <c r="X126" s="52"/>
      <c r="Y126" s="52"/>
      <c r="Z126" s="51"/>
      <c r="AA126" s="76"/>
      <c r="AB126" s="76"/>
      <c r="AC126" s="77"/>
      <c r="AD126" s="84" t="s">
        <v>8723</v>
      </c>
      <c r="AE126" s="84">
        <v>1752</v>
      </c>
      <c r="AF126" s="84">
        <v>614</v>
      </c>
      <c r="AG126" s="84">
        <v>3418</v>
      </c>
      <c r="AH126" s="84">
        <v>2533</v>
      </c>
      <c r="AI126" s="84">
        <v>-25200</v>
      </c>
      <c r="AJ126" s="84" t="s">
        <v>10364</v>
      </c>
      <c r="AK126" s="84" t="s">
        <v>407</v>
      </c>
      <c r="AL126" s="84"/>
      <c r="AM126" s="84" t="s">
        <v>476</v>
      </c>
      <c r="AN126" s="86">
        <v>39889.660833333335</v>
      </c>
      <c r="AO126" s="84" t="s">
        <v>13319</v>
      </c>
      <c r="AP126" s="84" t="b">
        <v>0</v>
      </c>
      <c r="AQ126" s="84" t="b">
        <v>0</v>
      </c>
      <c r="AR126" s="84" t="b">
        <v>1</v>
      </c>
      <c r="AS126" s="84" t="s">
        <v>248</v>
      </c>
      <c r="AT126" s="84">
        <v>17</v>
      </c>
      <c r="AU126" s="84" t="s">
        <v>14732</v>
      </c>
      <c r="AV126" s="84" t="b">
        <v>0</v>
      </c>
      <c r="AW126" s="84" t="s">
        <v>576</v>
      </c>
      <c r="AX126" s="84" t="s">
        <v>15891</v>
      </c>
      <c r="AY126" s="84" t="s">
        <v>66</v>
      </c>
      <c r="AZ126" s="2"/>
      <c r="BA126" s="3"/>
      <c r="BB126" s="3"/>
      <c r="BC126" s="3"/>
      <c r="BD126" s="3"/>
    </row>
    <row r="127" spans="1:56" x14ac:dyDescent="0.25">
      <c r="A127" s="69" t="s">
        <v>2148</v>
      </c>
      <c r="B127" s="70"/>
      <c r="C127" s="70"/>
      <c r="D127" s="71"/>
      <c r="E127" s="107"/>
      <c r="F127" s="70" t="s">
        <v>15290</v>
      </c>
      <c r="G127" s="108"/>
      <c r="H127" s="74"/>
      <c r="I127" s="75"/>
      <c r="J127" s="109"/>
      <c r="K127" s="74" t="s">
        <v>17588</v>
      </c>
      <c r="L127" s="110"/>
      <c r="M127" s="79"/>
      <c r="N127" s="79"/>
      <c r="O127" s="80"/>
      <c r="P127" s="81"/>
      <c r="Q127" s="81"/>
      <c r="R127" s="91"/>
      <c r="S127" s="91"/>
      <c r="T127" s="91"/>
      <c r="U127" s="91"/>
      <c r="V127" s="52"/>
      <c r="W127" s="52"/>
      <c r="X127" s="52"/>
      <c r="Y127" s="52"/>
      <c r="Z127" s="51"/>
      <c r="AA127" s="76"/>
      <c r="AB127" s="76"/>
      <c r="AC127" s="77"/>
      <c r="AD127" s="84" t="s">
        <v>8724</v>
      </c>
      <c r="AE127" s="84">
        <v>650</v>
      </c>
      <c r="AF127" s="84">
        <v>6460</v>
      </c>
      <c r="AG127" s="84">
        <v>4530</v>
      </c>
      <c r="AH127" s="84">
        <v>3257</v>
      </c>
      <c r="AI127" s="84">
        <v>-25200</v>
      </c>
      <c r="AJ127" s="84" t="s">
        <v>10365</v>
      </c>
      <c r="AK127" s="84" t="s">
        <v>407</v>
      </c>
      <c r="AL127" s="84" t="s">
        <v>12584</v>
      </c>
      <c r="AM127" s="84" t="s">
        <v>476</v>
      </c>
      <c r="AN127" s="86">
        <v>39863.329895833333</v>
      </c>
      <c r="AO127" s="84" t="s">
        <v>13320</v>
      </c>
      <c r="AP127" s="84" t="b">
        <v>0</v>
      </c>
      <c r="AQ127" s="84" t="b">
        <v>0</v>
      </c>
      <c r="AR127" s="84" t="b">
        <v>1</v>
      </c>
      <c r="AS127" s="84" t="s">
        <v>248</v>
      </c>
      <c r="AT127" s="84">
        <v>217</v>
      </c>
      <c r="AU127" s="84" t="s">
        <v>546</v>
      </c>
      <c r="AV127" s="84" t="b">
        <v>1</v>
      </c>
      <c r="AW127" s="84" t="s">
        <v>576</v>
      </c>
      <c r="AX127" s="84" t="s">
        <v>15892</v>
      </c>
      <c r="AY127" s="84" t="s">
        <v>65</v>
      </c>
      <c r="AZ127" s="2"/>
      <c r="BA127" s="3"/>
      <c r="BB127" s="3"/>
      <c r="BC127" s="3"/>
      <c r="BD127" s="3"/>
    </row>
    <row r="128" spans="1:56" x14ac:dyDescent="0.25">
      <c r="A128" s="69" t="s">
        <v>730</v>
      </c>
      <c r="B128" s="70"/>
      <c r="C128" s="70"/>
      <c r="D128" s="71"/>
      <c r="E128" s="107"/>
      <c r="F128" s="70" t="s">
        <v>4111</v>
      </c>
      <c r="G128" s="108"/>
      <c r="H128" s="74"/>
      <c r="I128" s="75"/>
      <c r="J128" s="109"/>
      <c r="K128" s="74" t="s">
        <v>17589</v>
      </c>
      <c r="L128" s="110"/>
      <c r="M128" s="79"/>
      <c r="N128" s="79"/>
      <c r="O128" s="80"/>
      <c r="P128" s="81"/>
      <c r="Q128" s="81"/>
      <c r="R128" s="91"/>
      <c r="S128" s="91"/>
      <c r="T128" s="91"/>
      <c r="U128" s="91"/>
      <c r="V128" s="52"/>
      <c r="W128" s="52"/>
      <c r="X128" s="52"/>
      <c r="Y128" s="52"/>
      <c r="Z128" s="51"/>
      <c r="AA128" s="76"/>
      <c r="AB128" s="76"/>
      <c r="AC128" s="77"/>
      <c r="AD128" s="84" t="s">
        <v>8725</v>
      </c>
      <c r="AE128" s="84">
        <v>81</v>
      </c>
      <c r="AF128" s="84">
        <v>298</v>
      </c>
      <c r="AG128" s="84">
        <v>192243</v>
      </c>
      <c r="AH128" s="84">
        <v>676</v>
      </c>
      <c r="AI128" s="84">
        <v>25200</v>
      </c>
      <c r="AJ128" s="84" t="s">
        <v>10366</v>
      </c>
      <c r="AK128" s="84"/>
      <c r="AL128" s="84"/>
      <c r="AM128" s="84" t="s">
        <v>357</v>
      </c>
      <c r="AN128" s="86">
        <v>40770.3746875</v>
      </c>
      <c r="AO128" s="84" t="s">
        <v>13321</v>
      </c>
      <c r="AP128" s="84" t="b">
        <v>0</v>
      </c>
      <c r="AQ128" s="84" t="b">
        <v>0</v>
      </c>
      <c r="AR128" s="84" t="b">
        <v>1</v>
      </c>
      <c r="AS128" s="84" t="s">
        <v>532</v>
      </c>
      <c r="AT128" s="84">
        <v>6</v>
      </c>
      <c r="AU128" s="84" t="s">
        <v>14733</v>
      </c>
      <c r="AV128" s="84" t="b">
        <v>0</v>
      </c>
      <c r="AW128" s="84" t="s">
        <v>576</v>
      </c>
      <c r="AX128" s="84" t="s">
        <v>15893</v>
      </c>
      <c r="AY128" s="84" t="s">
        <v>66</v>
      </c>
      <c r="AZ128" s="2"/>
      <c r="BA128" s="3"/>
      <c r="BB128" s="3"/>
      <c r="BC128" s="3"/>
      <c r="BD128" s="3"/>
    </row>
    <row r="129" spans="1:56" x14ac:dyDescent="0.25">
      <c r="A129" s="69" t="s">
        <v>731</v>
      </c>
      <c r="B129" s="70"/>
      <c r="C129" s="70"/>
      <c r="D129" s="71"/>
      <c r="E129" s="107"/>
      <c r="F129" s="70" t="s">
        <v>4112</v>
      </c>
      <c r="G129" s="108"/>
      <c r="H129" s="74"/>
      <c r="I129" s="75"/>
      <c r="J129" s="109"/>
      <c r="K129" s="74" t="s">
        <v>17590</v>
      </c>
      <c r="L129" s="110"/>
      <c r="M129" s="79"/>
      <c r="N129" s="79"/>
      <c r="O129" s="80"/>
      <c r="P129" s="81"/>
      <c r="Q129" s="81"/>
      <c r="R129" s="91"/>
      <c r="S129" s="91"/>
      <c r="T129" s="91"/>
      <c r="U129" s="91"/>
      <c r="V129" s="52"/>
      <c r="W129" s="52"/>
      <c r="X129" s="52"/>
      <c r="Y129" s="52"/>
      <c r="Z129" s="51"/>
      <c r="AA129" s="76"/>
      <c r="AB129" s="76"/>
      <c r="AC129" s="77"/>
      <c r="AD129" s="84" t="s">
        <v>8726</v>
      </c>
      <c r="AE129" s="84">
        <v>185</v>
      </c>
      <c r="AF129" s="84">
        <v>135</v>
      </c>
      <c r="AG129" s="84">
        <v>119144</v>
      </c>
      <c r="AH129" s="84">
        <v>3284</v>
      </c>
      <c r="AI129" s="84">
        <v>-28800</v>
      </c>
      <c r="AJ129" s="84" t="s">
        <v>10367</v>
      </c>
      <c r="AK129" s="84" t="s">
        <v>11823</v>
      </c>
      <c r="AL129" s="84"/>
      <c r="AM129" s="84" t="s">
        <v>470</v>
      </c>
      <c r="AN129" s="86">
        <v>42136.728541666664</v>
      </c>
      <c r="AO129" s="84" t="s">
        <v>13322</v>
      </c>
      <c r="AP129" s="84" t="b">
        <v>0</v>
      </c>
      <c r="AQ129" s="84" t="b">
        <v>0</v>
      </c>
      <c r="AR129" s="84" t="b">
        <v>0</v>
      </c>
      <c r="AS129" s="84" t="s">
        <v>532</v>
      </c>
      <c r="AT129" s="84">
        <v>6</v>
      </c>
      <c r="AU129" s="84" t="s">
        <v>533</v>
      </c>
      <c r="AV129" s="84" t="b">
        <v>0</v>
      </c>
      <c r="AW129" s="84" t="s">
        <v>576</v>
      </c>
      <c r="AX129" s="84" t="s">
        <v>15894</v>
      </c>
      <c r="AY129" s="84" t="s">
        <v>66</v>
      </c>
      <c r="AZ129" s="2"/>
      <c r="BA129" s="3"/>
      <c r="BB129" s="3"/>
      <c r="BC129" s="3"/>
      <c r="BD129" s="3"/>
    </row>
    <row r="130" spans="1:56" x14ac:dyDescent="0.25">
      <c r="A130" s="69" t="s">
        <v>732</v>
      </c>
      <c r="B130" s="70"/>
      <c r="C130" s="70"/>
      <c r="D130" s="71"/>
      <c r="E130" s="107"/>
      <c r="F130" s="70" t="s">
        <v>4113</v>
      </c>
      <c r="G130" s="108"/>
      <c r="H130" s="74"/>
      <c r="I130" s="75"/>
      <c r="J130" s="109"/>
      <c r="K130" s="74" t="s">
        <v>17591</v>
      </c>
      <c r="L130" s="110"/>
      <c r="M130" s="79"/>
      <c r="N130" s="79"/>
      <c r="O130" s="80"/>
      <c r="P130" s="81"/>
      <c r="Q130" s="81"/>
      <c r="R130" s="91"/>
      <c r="S130" s="91"/>
      <c r="T130" s="91"/>
      <c r="U130" s="91"/>
      <c r="V130" s="52"/>
      <c r="W130" s="52"/>
      <c r="X130" s="52"/>
      <c r="Y130" s="52"/>
      <c r="Z130" s="51"/>
      <c r="AA130" s="76"/>
      <c r="AB130" s="76"/>
      <c r="AC130" s="77"/>
      <c r="AD130" s="84" t="s">
        <v>8727</v>
      </c>
      <c r="AE130" s="84">
        <v>1913</v>
      </c>
      <c r="AF130" s="84">
        <v>1225</v>
      </c>
      <c r="AG130" s="84">
        <v>13766</v>
      </c>
      <c r="AH130" s="84">
        <v>2791</v>
      </c>
      <c r="AI130" s="84">
        <v>-28800</v>
      </c>
      <c r="AJ130" s="84" t="s">
        <v>10368</v>
      </c>
      <c r="AK130" s="84"/>
      <c r="AL130" s="84"/>
      <c r="AM130" s="84" t="s">
        <v>470</v>
      </c>
      <c r="AN130" s="86">
        <v>41062.834386574075</v>
      </c>
      <c r="AO130" s="84"/>
      <c r="AP130" s="84" t="b">
        <v>0</v>
      </c>
      <c r="AQ130" s="84" t="b">
        <v>0</v>
      </c>
      <c r="AR130" s="84" t="b">
        <v>0</v>
      </c>
      <c r="AS130" s="84" t="s">
        <v>248</v>
      </c>
      <c r="AT130" s="84">
        <v>16</v>
      </c>
      <c r="AU130" s="84" t="s">
        <v>14734</v>
      </c>
      <c r="AV130" s="84" t="b">
        <v>0</v>
      </c>
      <c r="AW130" s="84" t="s">
        <v>576</v>
      </c>
      <c r="AX130" s="84" t="s">
        <v>15895</v>
      </c>
      <c r="AY130" s="84" t="s">
        <v>66</v>
      </c>
      <c r="AZ130" s="2"/>
      <c r="BA130" s="3"/>
      <c r="BB130" s="3"/>
      <c r="BC130" s="3"/>
      <c r="BD130" s="3"/>
    </row>
    <row r="131" spans="1:56" x14ac:dyDescent="0.25">
      <c r="A131" s="69" t="s">
        <v>733</v>
      </c>
      <c r="B131" s="70"/>
      <c r="C131" s="70"/>
      <c r="D131" s="71"/>
      <c r="E131" s="107"/>
      <c r="F131" s="70" t="s">
        <v>4114</v>
      </c>
      <c r="G131" s="108"/>
      <c r="H131" s="74"/>
      <c r="I131" s="75"/>
      <c r="J131" s="109"/>
      <c r="K131" s="74" t="s">
        <v>17592</v>
      </c>
      <c r="L131" s="110"/>
      <c r="M131" s="79"/>
      <c r="N131" s="79"/>
      <c r="O131" s="80"/>
      <c r="P131" s="81"/>
      <c r="Q131" s="81"/>
      <c r="R131" s="91"/>
      <c r="S131" s="91"/>
      <c r="T131" s="91"/>
      <c r="U131" s="91"/>
      <c r="V131" s="52"/>
      <c r="W131" s="52"/>
      <c r="X131" s="52"/>
      <c r="Y131" s="52"/>
      <c r="Z131" s="51"/>
      <c r="AA131" s="76"/>
      <c r="AB131" s="76"/>
      <c r="AC131" s="77"/>
      <c r="AD131" s="84" t="s">
        <v>8728</v>
      </c>
      <c r="AE131" s="84">
        <v>1875</v>
      </c>
      <c r="AF131" s="84">
        <v>1263</v>
      </c>
      <c r="AG131" s="84">
        <v>31612</v>
      </c>
      <c r="AH131" s="84">
        <v>17701</v>
      </c>
      <c r="AI131" s="84"/>
      <c r="AJ131" s="84"/>
      <c r="AK131" s="84" t="s">
        <v>11824</v>
      </c>
      <c r="AL131" s="84"/>
      <c r="AM131" s="84"/>
      <c r="AN131" s="86">
        <v>41796.103368055556</v>
      </c>
      <c r="AO131" s="84" t="s">
        <v>13323</v>
      </c>
      <c r="AP131" s="84" t="b">
        <v>0</v>
      </c>
      <c r="AQ131" s="84" t="b">
        <v>0</v>
      </c>
      <c r="AR131" s="84" t="b">
        <v>1</v>
      </c>
      <c r="AS131" s="84" t="s">
        <v>248</v>
      </c>
      <c r="AT131" s="84">
        <v>3</v>
      </c>
      <c r="AU131" s="84" t="s">
        <v>533</v>
      </c>
      <c r="AV131" s="84" t="b">
        <v>0</v>
      </c>
      <c r="AW131" s="84" t="s">
        <v>576</v>
      </c>
      <c r="AX131" s="84" t="s">
        <v>15896</v>
      </c>
      <c r="AY131" s="84" t="s">
        <v>66</v>
      </c>
      <c r="AZ131" s="2"/>
      <c r="BA131" s="3"/>
      <c r="BB131" s="3"/>
      <c r="BC131" s="3"/>
      <c r="BD131" s="3"/>
    </row>
    <row r="132" spans="1:56" x14ac:dyDescent="0.25">
      <c r="A132" s="69" t="s">
        <v>734</v>
      </c>
      <c r="B132" s="70"/>
      <c r="C132" s="70"/>
      <c r="D132" s="71"/>
      <c r="E132" s="107"/>
      <c r="F132" s="70" t="s">
        <v>4115</v>
      </c>
      <c r="G132" s="108"/>
      <c r="H132" s="74"/>
      <c r="I132" s="75"/>
      <c r="J132" s="109"/>
      <c r="K132" s="74" t="s">
        <v>17593</v>
      </c>
      <c r="L132" s="110"/>
      <c r="M132" s="79"/>
      <c r="N132" s="79"/>
      <c r="O132" s="80"/>
      <c r="P132" s="81"/>
      <c r="Q132" s="81"/>
      <c r="R132" s="91"/>
      <c r="S132" s="91"/>
      <c r="T132" s="91"/>
      <c r="U132" s="91"/>
      <c r="V132" s="52"/>
      <c r="W132" s="52"/>
      <c r="X132" s="52"/>
      <c r="Y132" s="52"/>
      <c r="Z132" s="51"/>
      <c r="AA132" s="76"/>
      <c r="AB132" s="76"/>
      <c r="AC132" s="77"/>
      <c r="AD132" s="84" t="s">
        <v>8729</v>
      </c>
      <c r="AE132" s="84">
        <v>475</v>
      </c>
      <c r="AF132" s="84">
        <v>355</v>
      </c>
      <c r="AG132" s="84">
        <v>4227</v>
      </c>
      <c r="AH132" s="84">
        <v>6493</v>
      </c>
      <c r="AI132" s="84"/>
      <c r="AJ132" s="84" t="s">
        <v>10369</v>
      </c>
      <c r="AK132" s="84"/>
      <c r="AL132" s="84"/>
      <c r="AM132" s="84"/>
      <c r="AN132" s="86">
        <v>40918.428564814814</v>
      </c>
      <c r="AO132" s="84" t="s">
        <v>13324</v>
      </c>
      <c r="AP132" s="84" t="b">
        <v>1</v>
      </c>
      <c r="AQ132" s="84" t="b">
        <v>0</v>
      </c>
      <c r="AR132" s="84" t="b">
        <v>0</v>
      </c>
      <c r="AS132" s="84" t="s">
        <v>248</v>
      </c>
      <c r="AT132" s="84">
        <v>1</v>
      </c>
      <c r="AU132" s="84" t="s">
        <v>533</v>
      </c>
      <c r="AV132" s="84" t="b">
        <v>0</v>
      </c>
      <c r="AW132" s="84" t="s">
        <v>576</v>
      </c>
      <c r="AX132" s="84" t="s">
        <v>15897</v>
      </c>
      <c r="AY132" s="84" t="s">
        <v>66</v>
      </c>
      <c r="AZ132" s="2"/>
      <c r="BA132" s="3"/>
      <c r="BB132" s="3"/>
      <c r="BC132" s="3"/>
      <c r="BD132" s="3"/>
    </row>
    <row r="133" spans="1:56" x14ac:dyDescent="0.25">
      <c r="A133" s="69" t="s">
        <v>2092</v>
      </c>
      <c r="B133" s="70"/>
      <c r="C133" s="70"/>
      <c r="D133" s="71"/>
      <c r="E133" s="107"/>
      <c r="F133" s="70" t="s">
        <v>5171</v>
      </c>
      <c r="G133" s="108"/>
      <c r="H133" s="74"/>
      <c r="I133" s="75"/>
      <c r="J133" s="109"/>
      <c r="K133" s="74" t="s">
        <v>17594</v>
      </c>
      <c r="L133" s="110"/>
      <c r="M133" s="79"/>
      <c r="N133" s="79"/>
      <c r="O133" s="80"/>
      <c r="P133" s="81"/>
      <c r="Q133" s="81"/>
      <c r="R133" s="91"/>
      <c r="S133" s="91"/>
      <c r="T133" s="91"/>
      <c r="U133" s="91"/>
      <c r="V133" s="52"/>
      <c r="W133" s="52"/>
      <c r="X133" s="52"/>
      <c r="Y133" s="52"/>
      <c r="Z133" s="51"/>
      <c r="AA133" s="76"/>
      <c r="AB133" s="76"/>
      <c r="AC133" s="77"/>
      <c r="AD133" s="84" t="s">
        <v>8730</v>
      </c>
      <c r="AE133" s="84">
        <v>55</v>
      </c>
      <c r="AF133" s="84">
        <v>201</v>
      </c>
      <c r="AG133" s="84">
        <v>452</v>
      </c>
      <c r="AH133" s="84">
        <v>1141</v>
      </c>
      <c r="AI133" s="84"/>
      <c r="AJ133" s="84" t="s">
        <v>10370</v>
      </c>
      <c r="AK133" s="84" t="s">
        <v>360</v>
      </c>
      <c r="AL133" s="84"/>
      <c r="AM133" s="84"/>
      <c r="AN133" s="86">
        <v>43073.064398148148</v>
      </c>
      <c r="AO133" s="84" t="s">
        <v>13325</v>
      </c>
      <c r="AP133" s="84" t="b">
        <v>1</v>
      </c>
      <c r="AQ133" s="84" t="b">
        <v>0</v>
      </c>
      <c r="AR133" s="84" t="b">
        <v>0</v>
      </c>
      <c r="AS133" s="84" t="s">
        <v>248</v>
      </c>
      <c r="AT133" s="84">
        <v>1</v>
      </c>
      <c r="AU133" s="84"/>
      <c r="AV133" s="84" t="b">
        <v>0</v>
      </c>
      <c r="AW133" s="84" t="s">
        <v>576</v>
      </c>
      <c r="AX133" s="84" t="s">
        <v>15898</v>
      </c>
      <c r="AY133" s="84" t="s">
        <v>66</v>
      </c>
      <c r="AZ133" s="2"/>
      <c r="BA133" s="3"/>
      <c r="BB133" s="3"/>
      <c r="BC133" s="3"/>
      <c r="BD133" s="3"/>
    </row>
    <row r="134" spans="1:56" x14ac:dyDescent="0.25">
      <c r="A134" s="69" t="s">
        <v>735</v>
      </c>
      <c r="B134" s="70"/>
      <c r="C134" s="70"/>
      <c r="D134" s="71"/>
      <c r="E134" s="107"/>
      <c r="F134" s="70" t="s">
        <v>4116</v>
      </c>
      <c r="G134" s="108"/>
      <c r="H134" s="74"/>
      <c r="I134" s="75"/>
      <c r="J134" s="109"/>
      <c r="K134" s="74" t="s">
        <v>17595</v>
      </c>
      <c r="L134" s="110"/>
      <c r="M134" s="79"/>
      <c r="N134" s="79"/>
      <c r="O134" s="80"/>
      <c r="P134" s="81"/>
      <c r="Q134" s="81"/>
      <c r="R134" s="91"/>
      <c r="S134" s="91"/>
      <c r="T134" s="91"/>
      <c r="U134" s="91"/>
      <c r="V134" s="52"/>
      <c r="W134" s="52"/>
      <c r="X134" s="52"/>
      <c r="Y134" s="52"/>
      <c r="Z134" s="51"/>
      <c r="AA134" s="76"/>
      <c r="AB134" s="76"/>
      <c r="AC134" s="77"/>
      <c r="AD134" s="84" t="s">
        <v>8731</v>
      </c>
      <c r="AE134" s="84">
        <v>4994</v>
      </c>
      <c r="AF134" s="84">
        <v>2444</v>
      </c>
      <c r="AG134" s="84">
        <v>170287</v>
      </c>
      <c r="AH134" s="84">
        <v>134228</v>
      </c>
      <c r="AI134" s="84">
        <v>-25200</v>
      </c>
      <c r="AJ134" s="84" t="s">
        <v>10371</v>
      </c>
      <c r="AK134" s="84" t="s">
        <v>11825</v>
      </c>
      <c r="AL134" s="84" t="s">
        <v>12585</v>
      </c>
      <c r="AM134" s="84" t="s">
        <v>476</v>
      </c>
      <c r="AN134" s="86">
        <v>40335.925266203703</v>
      </c>
      <c r="AO134" s="84" t="s">
        <v>13326</v>
      </c>
      <c r="AP134" s="84" t="b">
        <v>0</v>
      </c>
      <c r="AQ134" s="84" t="b">
        <v>0</v>
      </c>
      <c r="AR134" s="84" t="b">
        <v>1</v>
      </c>
      <c r="AS134" s="84" t="s">
        <v>248</v>
      </c>
      <c r="AT134" s="84">
        <v>183</v>
      </c>
      <c r="AU134" s="84" t="s">
        <v>14735</v>
      </c>
      <c r="AV134" s="84" t="b">
        <v>0</v>
      </c>
      <c r="AW134" s="84" t="s">
        <v>576</v>
      </c>
      <c r="AX134" s="84" t="s">
        <v>15899</v>
      </c>
      <c r="AY134" s="84" t="s">
        <v>66</v>
      </c>
      <c r="AZ134" s="2"/>
      <c r="BA134" s="3"/>
      <c r="BB134" s="3"/>
      <c r="BC134" s="3"/>
      <c r="BD134" s="3"/>
    </row>
    <row r="135" spans="1:56" x14ac:dyDescent="0.25">
      <c r="A135" s="69" t="s">
        <v>2149</v>
      </c>
      <c r="B135" s="70"/>
      <c r="C135" s="70"/>
      <c r="D135" s="71"/>
      <c r="E135" s="107"/>
      <c r="F135" s="70" t="s">
        <v>15291</v>
      </c>
      <c r="G135" s="108"/>
      <c r="H135" s="74"/>
      <c r="I135" s="75"/>
      <c r="J135" s="109"/>
      <c r="K135" s="74" t="s">
        <v>17596</v>
      </c>
      <c r="L135" s="110"/>
      <c r="M135" s="79"/>
      <c r="N135" s="79"/>
      <c r="O135" s="80"/>
      <c r="P135" s="81"/>
      <c r="Q135" s="81"/>
      <c r="R135" s="91"/>
      <c r="S135" s="91"/>
      <c r="T135" s="91"/>
      <c r="U135" s="91"/>
      <c r="V135" s="52"/>
      <c r="W135" s="52"/>
      <c r="X135" s="52"/>
      <c r="Y135" s="52"/>
      <c r="Z135" s="51"/>
      <c r="AA135" s="76"/>
      <c r="AB135" s="76"/>
      <c r="AC135" s="77"/>
      <c r="AD135" s="84" t="s">
        <v>8732</v>
      </c>
      <c r="AE135" s="84">
        <v>1515</v>
      </c>
      <c r="AF135" s="84">
        <v>13400</v>
      </c>
      <c r="AG135" s="84">
        <v>10665</v>
      </c>
      <c r="AH135" s="84">
        <v>5432</v>
      </c>
      <c r="AI135" s="84">
        <v>-28800</v>
      </c>
      <c r="AJ135" s="84" t="s">
        <v>10372</v>
      </c>
      <c r="AK135" s="84" t="s">
        <v>11826</v>
      </c>
      <c r="AL135" s="84" t="s">
        <v>12586</v>
      </c>
      <c r="AM135" s="84" t="s">
        <v>470</v>
      </c>
      <c r="AN135" s="86">
        <v>39766.619120370371</v>
      </c>
      <c r="AO135" s="84" t="s">
        <v>13327</v>
      </c>
      <c r="AP135" s="84" t="b">
        <v>0</v>
      </c>
      <c r="AQ135" s="84" t="b">
        <v>0</v>
      </c>
      <c r="AR135" s="84" t="b">
        <v>1</v>
      </c>
      <c r="AS135" s="84" t="s">
        <v>248</v>
      </c>
      <c r="AT135" s="84">
        <v>327</v>
      </c>
      <c r="AU135" s="84" t="s">
        <v>14736</v>
      </c>
      <c r="AV135" s="84" t="b">
        <v>0</v>
      </c>
      <c r="AW135" s="84" t="s">
        <v>576</v>
      </c>
      <c r="AX135" s="84" t="s">
        <v>15900</v>
      </c>
      <c r="AY135" s="84" t="s">
        <v>65</v>
      </c>
      <c r="AZ135" s="2"/>
      <c r="BA135" s="3"/>
      <c r="BB135" s="3"/>
      <c r="BC135" s="3"/>
      <c r="BD135" s="3"/>
    </row>
    <row r="136" spans="1:56" x14ac:dyDescent="0.25">
      <c r="A136" s="69" t="s">
        <v>1166</v>
      </c>
      <c r="B136" s="70"/>
      <c r="C136" s="70"/>
      <c r="D136" s="71"/>
      <c r="E136" s="107"/>
      <c r="F136" s="70" t="s">
        <v>4439</v>
      </c>
      <c r="G136" s="108"/>
      <c r="H136" s="74"/>
      <c r="I136" s="75"/>
      <c r="J136" s="109"/>
      <c r="K136" s="74" t="s">
        <v>17597</v>
      </c>
      <c r="L136" s="110"/>
      <c r="M136" s="79"/>
      <c r="N136" s="79"/>
      <c r="O136" s="80"/>
      <c r="P136" s="81"/>
      <c r="Q136" s="81"/>
      <c r="R136" s="91"/>
      <c r="S136" s="91"/>
      <c r="T136" s="91"/>
      <c r="U136" s="91"/>
      <c r="V136" s="52"/>
      <c r="W136" s="52"/>
      <c r="X136" s="52"/>
      <c r="Y136" s="52"/>
      <c r="Z136" s="51"/>
      <c r="AA136" s="76"/>
      <c r="AB136" s="76"/>
      <c r="AC136" s="77"/>
      <c r="AD136" s="84" t="s">
        <v>8733</v>
      </c>
      <c r="AE136" s="84">
        <v>720</v>
      </c>
      <c r="AF136" s="84">
        <v>1173</v>
      </c>
      <c r="AG136" s="84">
        <v>3053</v>
      </c>
      <c r="AH136" s="84">
        <v>4</v>
      </c>
      <c r="AI136" s="84">
        <v>-25200</v>
      </c>
      <c r="AJ136" s="84" t="s">
        <v>10373</v>
      </c>
      <c r="AK136" s="84" t="s">
        <v>11827</v>
      </c>
      <c r="AL136" s="84" t="s">
        <v>12587</v>
      </c>
      <c r="AM136" s="84" t="s">
        <v>476</v>
      </c>
      <c r="AN136" s="86">
        <v>40939.78460648148</v>
      </c>
      <c r="AO136" s="84" t="s">
        <v>13328</v>
      </c>
      <c r="AP136" s="84" t="b">
        <v>0</v>
      </c>
      <c r="AQ136" s="84" t="b">
        <v>0</v>
      </c>
      <c r="AR136" s="84" t="b">
        <v>0</v>
      </c>
      <c r="AS136" s="84" t="s">
        <v>248</v>
      </c>
      <c r="AT136" s="84">
        <v>30</v>
      </c>
      <c r="AU136" s="84" t="s">
        <v>14737</v>
      </c>
      <c r="AV136" s="84" t="b">
        <v>0</v>
      </c>
      <c r="AW136" s="84" t="s">
        <v>576</v>
      </c>
      <c r="AX136" s="84" t="s">
        <v>15901</v>
      </c>
      <c r="AY136" s="84" t="s">
        <v>66</v>
      </c>
      <c r="AZ136" s="2"/>
      <c r="BA136" s="3"/>
      <c r="BB136" s="3"/>
      <c r="BC136" s="3"/>
      <c r="BD136" s="3"/>
    </row>
    <row r="137" spans="1:56" x14ac:dyDescent="0.25">
      <c r="A137" s="69" t="s">
        <v>736</v>
      </c>
      <c r="B137" s="70"/>
      <c r="C137" s="70"/>
      <c r="D137" s="71"/>
      <c r="E137" s="107"/>
      <c r="F137" s="70" t="s">
        <v>15292</v>
      </c>
      <c r="G137" s="108"/>
      <c r="H137" s="74"/>
      <c r="I137" s="75"/>
      <c r="J137" s="109"/>
      <c r="K137" s="74" t="s">
        <v>17598</v>
      </c>
      <c r="L137" s="110"/>
      <c r="M137" s="79"/>
      <c r="N137" s="79"/>
      <c r="O137" s="80"/>
      <c r="P137" s="81"/>
      <c r="Q137" s="81"/>
      <c r="R137" s="91"/>
      <c r="S137" s="91"/>
      <c r="T137" s="91"/>
      <c r="U137" s="91"/>
      <c r="V137" s="52"/>
      <c r="W137" s="52"/>
      <c r="X137" s="52"/>
      <c r="Y137" s="52"/>
      <c r="Z137" s="51"/>
      <c r="AA137" s="76"/>
      <c r="AB137" s="76"/>
      <c r="AC137" s="77"/>
      <c r="AD137" s="84" t="s">
        <v>8734</v>
      </c>
      <c r="AE137" s="84">
        <v>95</v>
      </c>
      <c r="AF137" s="84">
        <v>22</v>
      </c>
      <c r="AG137" s="84">
        <v>638</v>
      </c>
      <c r="AH137" s="84">
        <v>941</v>
      </c>
      <c r="AI137" s="84"/>
      <c r="AJ137" s="84" t="s">
        <v>10374</v>
      </c>
      <c r="AK137" s="84"/>
      <c r="AL137" s="84"/>
      <c r="AM137" s="84"/>
      <c r="AN137" s="86">
        <v>42914.244074074071</v>
      </c>
      <c r="AO137" s="84" t="s">
        <v>13329</v>
      </c>
      <c r="AP137" s="84" t="b">
        <v>1</v>
      </c>
      <c r="AQ137" s="84" t="b">
        <v>0</v>
      </c>
      <c r="AR137" s="84" t="b">
        <v>0</v>
      </c>
      <c r="AS137" s="84" t="s">
        <v>8486</v>
      </c>
      <c r="AT137" s="84">
        <v>0</v>
      </c>
      <c r="AU137" s="84"/>
      <c r="AV137" s="84" t="b">
        <v>0</v>
      </c>
      <c r="AW137" s="84" t="s">
        <v>576</v>
      </c>
      <c r="AX137" s="84" t="s">
        <v>15902</v>
      </c>
      <c r="AY137" s="84" t="s">
        <v>66</v>
      </c>
      <c r="AZ137" s="2"/>
      <c r="BA137" s="3"/>
      <c r="BB137" s="3"/>
      <c r="BC137" s="3"/>
      <c r="BD137" s="3"/>
    </row>
    <row r="138" spans="1:56" x14ac:dyDescent="0.25">
      <c r="A138" s="69" t="s">
        <v>737</v>
      </c>
      <c r="B138" s="70"/>
      <c r="C138" s="70"/>
      <c r="D138" s="71"/>
      <c r="E138" s="107"/>
      <c r="F138" s="70" t="s">
        <v>15293</v>
      </c>
      <c r="G138" s="108"/>
      <c r="H138" s="74"/>
      <c r="I138" s="75"/>
      <c r="J138" s="109"/>
      <c r="K138" s="74" t="s">
        <v>17599</v>
      </c>
      <c r="L138" s="110"/>
      <c r="M138" s="79"/>
      <c r="N138" s="79"/>
      <c r="O138" s="80"/>
      <c r="P138" s="81"/>
      <c r="Q138" s="81"/>
      <c r="R138" s="91"/>
      <c r="S138" s="91"/>
      <c r="T138" s="91"/>
      <c r="U138" s="91"/>
      <c r="V138" s="52"/>
      <c r="W138" s="52"/>
      <c r="X138" s="52"/>
      <c r="Y138" s="52"/>
      <c r="Z138" s="51"/>
      <c r="AA138" s="76"/>
      <c r="AB138" s="76"/>
      <c r="AC138" s="77"/>
      <c r="AD138" s="84" t="s">
        <v>8735</v>
      </c>
      <c r="AE138" s="84">
        <v>495</v>
      </c>
      <c r="AF138" s="84">
        <v>381</v>
      </c>
      <c r="AG138" s="84">
        <v>152671</v>
      </c>
      <c r="AH138" s="84">
        <v>1191</v>
      </c>
      <c r="AI138" s="84">
        <v>-28800</v>
      </c>
      <c r="AJ138" s="84" t="s">
        <v>10375</v>
      </c>
      <c r="AK138" s="84"/>
      <c r="AL138" s="84"/>
      <c r="AM138" s="84" t="s">
        <v>470</v>
      </c>
      <c r="AN138" s="86">
        <v>40734.513495370367</v>
      </c>
      <c r="AO138" s="84" t="s">
        <v>13330</v>
      </c>
      <c r="AP138" s="84" t="b">
        <v>0</v>
      </c>
      <c r="AQ138" s="84" t="b">
        <v>0</v>
      </c>
      <c r="AR138" s="84" t="b">
        <v>1</v>
      </c>
      <c r="AS138" s="84" t="s">
        <v>248</v>
      </c>
      <c r="AT138" s="84">
        <v>11</v>
      </c>
      <c r="AU138" s="84" t="s">
        <v>534</v>
      </c>
      <c r="AV138" s="84" t="b">
        <v>0</v>
      </c>
      <c r="AW138" s="84" t="s">
        <v>576</v>
      </c>
      <c r="AX138" s="84" t="s">
        <v>15903</v>
      </c>
      <c r="AY138" s="84" t="s">
        <v>66</v>
      </c>
      <c r="AZ138" s="2"/>
      <c r="BA138" s="3"/>
      <c r="BB138" s="3"/>
      <c r="BC138" s="3"/>
      <c r="BD138" s="3"/>
    </row>
    <row r="139" spans="1:56" x14ac:dyDescent="0.25">
      <c r="A139" s="69" t="s">
        <v>738</v>
      </c>
      <c r="B139" s="70"/>
      <c r="C139" s="70"/>
      <c r="D139" s="71"/>
      <c r="E139" s="107"/>
      <c r="F139" s="70" t="s">
        <v>4117</v>
      </c>
      <c r="G139" s="108"/>
      <c r="H139" s="74"/>
      <c r="I139" s="75"/>
      <c r="J139" s="109"/>
      <c r="K139" s="74" t="s">
        <v>17600</v>
      </c>
      <c r="L139" s="110"/>
      <c r="M139" s="79"/>
      <c r="N139" s="79"/>
      <c r="O139" s="80"/>
      <c r="P139" s="81"/>
      <c r="Q139" s="81"/>
      <c r="R139" s="91"/>
      <c r="S139" s="91"/>
      <c r="T139" s="91"/>
      <c r="U139" s="91"/>
      <c r="V139" s="52"/>
      <c r="W139" s="52"/>
      <c r="X139" s="52"/>
      <c r="Y139" s="52"/>
      <c r="Z139" s="51"/>
      <c r="AA139" s="76"/>
      <c r="AB139" s="76"/>
      <c r="AC139" s="77"/>
      <c r="AD139" s="84" t="s">
        <v>8736</v>
      </c>
      <c r="AE139" s="84">
        <v>503</v>
      </c>
      <c r="AF139" s="84">
        <v>228</v>
      </c>
      <c r="AG139" s="84">
        <v>4426</v>
      </c>
      <c r="AH139" s="84">
        <v>2107</v>
      </c>
      <c r="AI139" s="84"/>
      <c r="AJ139" s="84" t="s">
        <v>10376</v>
      </c>
      <c r="AK139" s="84" t="s">
        <v>408</v>
      </c>
      <c r="AL139" s="84" t="s">
        <v>12588</v>
      </c>
      <c r="AM139" s="84"/>
      <c r="AN139" s="86">
        <v>41657.050520833334</v>
      </c>
      <c r="AO139" s="84" t="s">
        <v>13331</v>
      </c>
      <c r="AP139" s="84" t="b">
        <v>1</v>
      </c>
      <c r="AQ139" s="84" t="b">
        <v>0</v>
      </c>
      <c r="AR139" s="84" t="b">
        <v>0</v>
      </c>
      <c r="AS139" s="84" t="s">
        <v>248</v>
      </c>
      <c r="AT139" s="84">
        <v>17</v>
      </c>
      <c r="AU139" s="84" t="s">
        <v>533</v>
      </c>
      <c r="AV139" s="84" t="b">
        <v>0</v>
      </c>
      <c r="AW139" s="84" t="s">
        <v>576</v>
      </c>
      <c r="AX139" s="84" t="s">
        <v>15904</v>
      </c>
      <c r="AY139" s="84" t="s">
        <v>66</v>
      </c>
      <c r="AZ139" s="2"/>
      <c r="BA139" s="3"/>
      <c r="BB139" s="3"/>
      <c r="BC139" s="3"/>
      <c r="BD139" s="3"/>
    </row>
    <row r="140" spans="1:56" x14ac:dyDescent="0.25">
      <c r="A140" s="69" t="s">
        <v>740</v>
      </c>
      <c r="B140" s="70"/>
      <c r="C140" s="70"/>
      <c r="D140" s="71"/>
      <c r="E140" s="107"/>
      <c r="F140" s="70" t="s">
        <v>4118</v>
      </c>
      <c r="G140" s="108"/>
      <c r="H140" s="74"/>
      <c r="I140" s="75"/>
      <c r="J140" s="109"/>
      <c r="K140" s="74" t="s">
        <v>17601</v>
      </c>
      <c r="L140" s="110"/>
      <c r="M140" s="79"/>
      <c r="N140" s="79"/>
      <c r="O140" s="80"/>
      <c r="P140" s="81"/>
      <c r="Q140" s="81"/>
      <c r="R140" s="91"/>
      <c r="S140" s="91"/>
      <c r="T140" s="91"/>
      <c r="U140" s="91"/>
      <c r="V140" s="52"/>
      <c r="W140" s="52"/>
      <c r="X140" s="52"/>
      <c r="Y140" s="52"/>
      <c r="Z140" s="51"/>
      <c r="AA140" s="76"/>
      <c r="AB140" s="76"/>
      <c r="AC140" s="77"/>
      <c r="AD140" s="84" t="s">
        <v>8737</v>
      </c>
      <c r="AE140" s="84">
        <v>2350</v>
      </c>
      <c r="AF140" s="84">
        <v>1219</v>
      </c>
      <c r="AG140" s="84">
        <v>19241</v>
      </c>
      <c r="AH140" s="84">
        <v>7141</v>
      </c>
      <c r="AI140" s="84">
        <v>-28800</v>
      </c>
      <c r="AJ140" s="84" t="s">
        <v>10377</v>
      </c>
      <c r="AK140" s="84" t="s">
        <v>11828</v>
      </c>
      <c r="AL140" s="84" t="s">
        <v>12589</v>
      </c>
      <c r="AM140" s="84" t="s">
        <v>470</v>
      </c>
      <c r="AN140" s="86">
        <v>39933.848368055558</v>
      </c>
      <c r="AO140" s="84" t="s">
        <v>13332</v>
      </c>
      <c r="AP140" s="84" t="b">
        <v>0</v>
      </c>
      <c r="AQ140" s="84" t="b">
        <v>0</v>
      </c>
      <c r="AR140" s="84" t="b">
        <v>1</v>
      </c>
      <c r="AS140" s="84" t="s">
        <v>248</v>
      </c>
      <c r="AT140" s="84">
        <v>81</v>
      </c>
      <c r="AU140" s="84" t="s">
        <v>14738</v>
      </c>
      <c r="AV140" s="84" t="b">
        <v>0</v>
      </c>
      <c r="AW140" s="84" t="s">
        <v>576</v>
      </c>
      <c r="AX140" s="84" t="s">
        <v>15905</v>
      </c>
      <c r="AY140" s="84" t="s">
        <v>66</v>
      </c>
      <c r="AZ140" s="2"/>
      <c r="BA140" s="3"/>
      <c r="BB140" s="3"/>
      <c r="BC140" s="3"/>
      <c r="BD140" s="3"/>
    </row>
    <row r="141" spans="1:56" x14ac:dyDescent="0.25">
      <c r="A141" s="69" t="s">
        <v>741</v>
      </c>
      <c r="B141" s="70"/>
      <c r="C141" s="70"/>
      <c r="D141" s="71"/>
      <c r="E141" s="107"/>
      <c r="F141" s="70" t="s">
        <v>15294</v>
      </c>
      <c r="G141" s="108"/>
      <c r="H141" s="74"/>
      <c r="I141" s="75"/>
      <c r="J141" s="109"/>
      <c r="K141" s="74" t="s">
        <v>17602</v>
      </c>
      <c r="L141" s="110"/>
      <c r="M141" s="79"/>
      <c r="N141" s="79"/>
      <c r="O141" s="80"/>
      <c r="P141" s="81"/>
      <c r="Q141" s="81"/>
      <c r="R141" s="91"/>
      <c r="S141" s="91"/>
      <c r="T141" s="91"/>
      <c r="U141" s="91"/>
      <c r="V141" s="52"/>
      <c r="W141" s="52"/>
      <c r="X141" s="52"/>
      <c r="Y141" s="52"/>
      <c r="Z141" s="51"/>
      <c r="AA141" s="76"/>
      <c r="AB141" s="76"/>
      <c r="AC141" s="77"/>
      <c r="AD141" s="84" t="s">
        <v>8738</v>
      </c>
      <c r="AE141" s="84">
        <v>253</v>
      </c>
      <c r="AF141" s="84">
        <v>175</v>
      </c>
      <c r="AG141" s="84">
        <v>665</v>
      </c>
      <c r="AH141" s="84">
        <v>1193</v>
      </c>
      <c r="AI141" s="84">
        <v>-28800</v>
      </c>
      <c r="AJ141" s="84" t="s">
        <v>10378</v>
      </c>
      <c r="AK141" s="84"/>
      <c r="AL141" s="84"/>
      <c r="AM141" s="84" t="s">
        <v>470</v>
      </c>
      <c r="AN141" s="86">
        <v>43056.6799537037</v>
      </c>
      <c r="AO141" s="84" t="s">
        <v>13333</v>
      </c>
      <c r="AP141" s="84" t="b">
        <v>0</v>
      </c>
      <c r="AQ141" s="84" t="b">
        <v>0</v>
      </c>
      <c r="AR141" s="84" t="b">
        <v>0</v>
      </c>
      <c r="AS141" s="84" t="s">
        <v>248</v>
      </c>
      <c r="AT141" s="84">
        <v>0</v>
      </c>
      <c r="AU141" s="84" t="s">
        <v>533</v>
      </c>
      <c r="AV141" s="84" t="b">
        <v>0</v>
      </c>
      <c r="AW141" s="84" t="s">
        <v>576</v>
      </c>
      <c r="AX141" s="84" t="s">
        <v>15906</v>
      </c>
      <c r="AY141" s="84" t="s">
        <v>66</v>
      </c>
      <c r="AZ141" s="2"/>
      <c r="BA141" s="3"/>
      <c r="BB141" s="3"/>
      <c r="BC141" s="3"/>
      <c r="BD141" s="3"/>
    </row>
    <row r="142" spans="1:56" x14ac:dyDescent="0.25">
      <c r="A142" s="69" t="s">
        <v>1991</v>
      </c>
      <c r="B142" s="70"/>
      <c r="C142" s="70"/>
      <c r="D142" s="71"/>
      <c r="E142" s="107"/>
      <c r="F142" s="70" t="s">
        <v>15295</v>
      </c>
      <c r="G142" s="108"/>
      <c r="H142" s="74"/>
      <c r="I142" s="75"/>
      <c r="J142" s="109"/>
      <c r="K142" s="74" t="s">
        <v>17603</v>
      </c>
      <c r="L142" s="110"/>
      <c r="M142" s="79"/>
      <c r="N142" s="79"/>
      <c r="O142" s="80"/>
      <c r="P142" s="81"/>
      <c r="Q142" s="81"/>
      <c r="R142" s="91"/>
      <c r="S142" s="91"/>
      <c r="T142" s="91"/>
      <c r="U142" s="91"/>
      <c r="V142" s="52"/>
      <c r="W142" s="52"/>
      <c r="X142" s="52"/>
      <c r="Y142" s="52"/>
      <c r="Z142" s="51"/>
      <c r="AA142" s="76"/>
      <c r="AB142" s="76"/>
      <c r="AC142" s="77"/>
      <c r="AD142" s="84" t="s">
        <v>8739</v>
      </c>
      <c r="AE142" s="84">
        <v>35915</v>
      </c>
      <c r="AF142" s="84">
        <v>77104176</v>
      </c>
      <c r="AG142" s="84">
        <v>16263</v>
      </c>
      <c r="AH142" s="84">
        <v>854</v>
      </c>
      <c r="AI142" s="84">
        <v>-28800</v>
      </c>
      <c r="AJ142" s="84" t="s">
        <v>10379</v>
      </c>
      <c r="AK142" s="84" t="s">
        <v>383</v>
      </c>
      <c r="AL142" s="84" t="s">
        <v>12590</v>
      </c>
      <c r="AM142" s="84" t="s">
        <v>470</v>
      </c>
      <c r="AN142" s="86">
        <v>39674.160208333335</v>
      </c>
      <c r="AO142" s="84" t="s">
        <v>13334</v>
      </c>
      <c r="AP142" s="84" t="b">
        <v>0</v>
      </c>
      <c r="AQ142" s="84" t="b">
        <v>0</v>
      </c>
      <c r="AR142" s="84" t="b">
        <v>1</v>
      </c>
      <c r="AS142" s="84" t="s">
        <v>248</v>
      </c>
      <c r="AT142" s="84">
        <v>107353</v>
      </c>
      <c r="AU142" s="84" t="s">
        <v>14739</v>
      </c>
      <c r="AV142" s="84" t="b">
        <v>1</v>
      </c>
      <c r="AW142" s="84" t="s">
        <v>576</v>
      </c>
      <c r="AX142" s="84" t="s">
        <v>15907</v>
      </c>
      <c r="AY142" s="84" t="s">
        <v>66</v>
      </c>
      <c r="AZ142" s="2"/>
      <c r="BA142" s="3"/>
      <c r="BB142" s="3"/>
      <c r="BC142" s="3"/>
      <c r="BD142" s="3"/>
    </row>
    <row r="143" spans="1:56" x14ac:dyDescent="0.25">
      <c r="A143" s="69" t="s">
        <v>742</v>
      </c>
      <c r="B143" s="70"/>
      <c r="C143" s="70"/>
      <c r="D143" s="71"/>
      <c r="E143" s="107"/>
      <c r="F143" s="70" t="s">
        <v>15296</v>
      </c>
      <c r="G143" s="108"/>
      <c r="H143" s="74"/>
      <c r="I143" s="75"/>
      <c r="J143" s="109"/>
      <c r="K143" s="74" t="s">
        <v>17604</v>
      </c>
      <c r="L143" s="110"/>
      <c r="M143" s="79"/>
      <c r="N143" s="79"/>
      <c r="O143" s="80"/>
      <c r="P143" s="81"/>
      <c r="Q143" s="81"/>
      <c r="R143" s="91"/>
      <c r="S143" s="91"/>
      <c r="T143" s="91"/>
      <c r="U143" s="91"/>
      <c r="V143" s="52"/>
      <c r="W143" s="52"/>
      <c r="X143" s="52"/>
      <c r="Y143" s="52"/>
      <c r="Z143" s="51"/>
      <c r="AA143" s="76"/>
      <c r="AB143" s="76"/>
      <c r="AC143" s="77"/>
      <c r="AD143" s="84" t="s">
        <v>8740</v>
      </c>
      <c r="AE143" s="84">
        <v>287</v>
      </c>
      <c r="AF143" s="84">
        <v>3801</v>
      </c>
      <c r="AG143" s="84">
        <v>25306</v>
      </c>
      <c r="AH143" s="84">
        <v>6665</v>
      </c>
      <c r="AI143" s="84">
        <v>-18000</v>
      </c>
      <c r="AJ143" s="84" t="s">
        <v>10380</v>
      </c>
      <c r="AK143" s="84" t="s">
        <v>398</v>
      </c>
      <c r="AL143" s="84"/>
      <c r="AM143" s="84" t="s">
        <v>474</v>
      </c>
      <c r="AN143" s="86">
        <v>41190.129837962966</v>
      </c>
      <c r="AO143" s="84" t="s">
        <v>13335</v>
      </c>
      <c r="AP143" s="84" t="b">
        <v>0</v>
      </c>
      <c r="AQ143" s="84" t="b">
        <v>0</v>
      </c>
      <c r="AR143" s="84" t="b">
        <v>0</v>
      </c>
      <c r="AS143" s="84" t="s">
        <v>248</v>
      </c>
      <c r="AT143" s="84">
        <v>15</v>
      </c>
      <c r="AU143" s="84" t="s">
        <v>14740</v>
      </c>
      <c r="AV143" s="84" t="b">
        <v>0</v>
      </c>
      <c r="AW143" s="84" t="s">
        <v>576</v>
      </c>
      <c r="AX143" s="84" t="s">
        <v>15908</v>
      </c>
      <c r="AY143" s="84" t="s">
        <v>66</v>
      </c>
      <c r="AZ143" s="2"/>
      <c r="BA143" s="3"/>
      <c r="BB143" s="3"/>
      <c r="BC143" s="3"/>
      <c r="BD143" s="3"/>
    </row>
    <row r="144" spans="1:56" x14ac:dyDescent="0.25">
      <c r="A144" s="69" t="s">
        <v>743</v>
      </c>
      <c r="B144" s="70"/>
      <c r="C144" s="70"/>
      <c r="D144" s="71"/>
      <c r="E144" s="107"/>
      <c r="F144" s="70" t="s">
        <v>4119</v>
      </c>
      <c r="G144" s="108"/>
      <c r="H144" s="74"/>
      <c r="I144" s="75"/>
      <c r="J144" s="109"/>
      <c r="K144" s="74" t="s">
        <v>17605</v>
      </c>
      <c r="L144" s="110"/>
      <c r="M144" s="79"/>
      <c r="N144" s="79"/>
      <c r="O144" s="80"/>
      <c r="P144" s="81"/>
      <c r="Q144" s="81"/>
      <c r="R144" s="91"/>
      <c r="S144" s="91"/>
      <c r="T144" s="91"/>
      <c r="U144" s="91"/>
      <c r="V144" s="52"/>
      <c r="W144" s="52"/>
      <c r="X144" s="52"/>
      <c r="Y144" s="52"/>
      <c r="Z144" s="51"/>
      <c r="AA144" s="76"/>
      <c r="AB144" s="76"/>
      <c r="AC144" s="77"/>
      <c r="AD144" s="84" t="s">
        <v>8741</v>
      </c>
      <c r="AE144" s="84">
        <v>992</v>
      </c>
      <c r="AF144" s="84">
        <v>997</v>
      </c>
      <c r="AG144" s="84">
        <v>4169</v>
      </c>
      <c r="AH144" s="84">
        <v>1965</v>
      </c>
      <c r="AI144" s="84"/>
      <c r="AJ144" s="84" t="s">
        <v>10381</v>
      </c>
      <c r="AK144" s="84" t="s">
        <v>11829</v>
      </c>
      <c r="AL144" s="84"/>
      <c r="AM144" s="84"/>
      <c r="AN144" s="86">
        <v>42980.071701388886</v>
      </c>
      <c r="AO144" s="84" t="s">
        <v>13336</v>
      </c>
      <c r="AP144" s="84" t="b">
        <v>0</v>
      </c>
      <c r="AQ144" s="84" t="b">
        <v>0</v>
      </c>
      <c r="AR144" s="84" t="b">
        <v>0</v>
      </c>
      <c r="AS144" s="84" t="s">
        <v>248</v>
      </c>
      <c r="AT144" s="84">
        <v>1</v>
      </c>
      <c r="AU144" s="84" t="s">
        <v>533</v>
      </c>
      <c r="AV144" s="84" t="b">
        <v>0</v>
      </c>
      <c r="AW144" s="84" t="s">
        <v>576</v>
      </c>
      <c r="AX144" s="84" t="s">
        <v>15909</v>
      </c>
      <c r="AY144" s="84" t="s">
        <v>66</v>
      </c>
      <c r="AZ144" s="2"/>
      <c r="BA144" s="3"/>
      <c r="BB144" s="3"/>
      <c r="BC144" s="3"/>
      <c r="BD144" s="3"/>
    </row>
    <row r="145" spans="1:56" x14ac:dyDescent="0.25">
      <c r="A145" s="69" t="s">
        <v>744</v>
      </c>
      <c r="B145" s="70"/>
      <c r="C145" s="70"/>
      <c r="D145" s="71"/>
      <c r="E145" s="107"/>
      <c r="F145" s="70" t="s">
        <v>4120</v>
      </c>
      <c r="G145" s="108"/>
      <c r="H145" s="74"/>
      <c r="I145" s="75"/>
      <c r="J145" s="109"/>
      <c r="K145" s="74" t="s">
        <v>17606</v>
      </c>
      <c r="L145" s="110"/>
      <c r="M145" s="79"/>
      <c r="N145" s="79"/>
      <c r="O145" s="80"/>
      <c r="P145" s="81"/>
      <c r="Q145" s="81"/>
      <c r="R145" s="91"/>
      <c r="S145" s="91"/>
      <c r="T145" s="91"/>
      <c r="U145" s="91"/>
      <c r="V145" s="52"/>
      <c r="W145" s="52"/>
      <c r="X145" s="52"/>
      <c r="Y145" s="52"/>
      <c r="Z145" s="51"/>
      <c r="AA145" s="76"/>
      <c r="AB145" s="76"/>
      <c r="AC145" s="77"/>
      <c r="AD145" s="84" t="s">
        <v>8742</v>
      </c>
      <c r="AE145" s="84">
        <v>621</v>
      </c>
      <c r="AF145" s="84">
        <v>886</v>
      </c>
      <c r="AG145" s="84">
        <v>64233</v>
      </c>
      <c r="AH145" s="84">
        <v>75674</v>
      </c>
      <c r="AI145" s="84"/>
      <c r="AJ145" s="84"/>
      <c r="AK145" s="84" t="s">
        <v>11830</v>
      </c>
      <c r="AL145" s="84"/>
      <c r="AM145" s="84"/>
      <c r="AN145" s="86">
        <v>42721.57576388889</v>
      </c>
      <c r="AO145" s="84"/>
      <c r="AP145" s="84" t="b">
        <v>1</v>
      </c>
      <c r="AQ145" s="84" t="b">
        <v>0</v>
      </c>
      <c r="AR145" s="84" t="b">
        <v>0</v>
      </c>
      <c r="AS145" s="84" t="s">
        <v>248</v>
      </c>
      <c r="AT145" s="84">
        <v>13</v>
      </c>
      <c r="AU145" s="84"/>
      <c r="AV145" s="84" t="b">
        <v>0</v>
      </c>
      <c r="AW145" s="84" t="s">
        <v>576</v>
      </c>
      <c r="AX145" s="84" t="s">
        <v>15910</v>
      </c>
      <c r="AY145" s="84" t="s">
        <v>66</v>
      </c>
      <c r="AZ145" s="2"/>
      <c r="BA145" s="3"/>
      <c r="BB145" s="3"/>
      <c r="BC145" s="3"/>
      <c r="BD145" s="3"/>
    </row>
    <row r="146" spans="1:56" x14ac:dyDescent="0.25">
      <c r="A146" s="69" t="s">
        <v>2087</v>
      </c>
      <c r="B146" s="70"/>
      <c r="C146" s="70"/>
      <c r="D146" s="71"/>
      <c r="E146" s="107"/>
      <c r="F146" s="70" t="s">
        <v>15297</v>
      </c>
      <c r="G146" s="108"/>
      <c r="H146" s="74"/>
      <c r="I146" s="75"/>
      <c r="J146" s="109"/>
      <c r="K146" s="74" t="s">
        <v>17607</v>
      </c>
      <c r="L146" s="110"/>
      <c r="M146" s="79"/>
      <c r="N146" s="79"/>
      <c r="O146" s="80"/>
      <c r="P146" s="81"/>
      <c r="Q146" s="81"/>
      <c r="R146" s="91"/>
      <c r="S146" s="91"/>
      <c r="T146" s="91"/>
      <c r="U146" s="91"/>
      <c r="V146" s="52"/>
      <c r="W146" s="52"/>
      <c r="X146" s="52"/>
      <c r="Y146" s="52"/>
      <c r="Z146" s="51"/>
      <c r="AA146" s="76"/>
      <c r="AB146" s="76"/>
      <c r="AC146" s="77"/>
      <c r="AD146" s="84" t="s">
        <v>8743</v>
      </c>
      <c r="AE146" s="84">
        <v>73</v>
      </c>
      <c r="AF146" s="84">
        <v>840404</v>
      </c>
      <c r="AG146" s="84">
        <v>44602</v>
      </c>
      <c r="AH146" s="84">
        <v>83</v>
      </c>
      <c r="AI146" s="84">
        <v>-36000</v>
      </c>
      <c r="AJ146" s="84" t="s">
        <v>10382</v>
      </c>
      <c r="AK146" s="84"/>
      <c r="AL146" s="84"/>
      <c r="AM146" s="84" t="s">
        <v>477</v>
      </c>
      <c r="AN146" s="86">
        <v>39864.917986111112</v>
      </c>
      <c r="AO146" s="84" t="s">
        <v>13337</v>
      </c>
      <c r="AP146" s="84" t="b">
        <v>0</v>
      </c>
      <c r="AQ146" s="84" t="b">
        <v>0</v>
      </c>
      <c r="AR146" s="84" t="b">
        <v>0</v>
      </c>
      <c r="AS146" s="84" t="s">
        <v>248</v>
      </c>
      <c r="AT146" s="84">
        <v>2516</v>
      </c>
      <c r="AU146" s="84" t="s">
        <v>533</v>
      </c>
      <c r="AV146" s="84" t="b">
        <v>1</v>
      </c>
      <c r="AW146" s="84" t="s">
        <v>576</v>
      </c>
      <c r="AX146" s="84" t="s">
        <v>15911</v>
      </c>
      <c r="AY146" s="84" t="s">
        <v>66</v>
      </c>
      <c r="AZ146" s="2"/>
      <c r="BA146" s="3"/>
      <c r="BB146" s="3"/>
      <c r="BC146" s="3"/>
      <c r="BD146" s="3"/>
    </row>
    <row r="147" spans="1:56" x14ac:dyDescent="0.25">
      <c r="A147" s="69" t="s">
        <v>745</v>
      </c>
      <c r="B147" s="70"/>
      <c r="C147" s="70"/>
      <c r="D147" s="71"/>
      <c r="E147" s="107"/>
      <c r="F147" s="70" t="s">
        <v>4121</v>
      </c>
      <c r="G147" s="108"/>
      <c r="H147" s="74"/>
      <c r="I147" s="75"/>
      <c r="J147" s="109"/>
      <c r="K147" s="74" t="s">
        <v>17608</v>
      </c>
      <c r="L147" s="110"/>
      <c r="M147" s="79"/>
      <c r="N147" s="79"/>
      <c r="O147" s="80"/>
      <c r="P147" s="81"/>
      <c r="Q147" s="81"/>
      <c r="R147" s="91"/>
      <c r="S147" s="91"/>
      <c r="T147" s="91"/>
      <c r="U147" s="91"/>
      <c r="V147" s="52"/>
      <c r="W147" s="52"/>
      <c r="X147" s="52"/>
      <c r="Y147" s="52"/>
      <c r="Z147" s="51"/>
      <c r="AA147" s="76"/>
      <c r="AB147" s="76"/>
      <c r="AC147" s="77"/>
      <c r="AD147" s="84" t="s">
        <v>8744</v>
      </c>
      <c r="AE147" s="84">
        <v>142</v>
      </c>
      <c r="AF147" s="84">
        <v>192</v>
      </c>
      <c r="AG147" s="84">
        <v>23187</v>
      </c>
      <c r="AH147" s="84">
        <v>41175</v>
      </c>
      <c r="AI147" s="84">
        <v>25200</v>
      </c>
      <c r="AJ147" s="84" t="s">
        <v>10383</v>
      </c>
      <c r="AK147" s="84" t="s">
        <v>11831</v>
      </c>
      <c r="AL147" s="84"/>
      <c r="AM147" s="84" t="s">
        <v>357</v>
      </c>
      <c r="AN147" s="86">
        <v>40253.138622685183</v>
      </c>
      <c r="AO147" s="84" t="s">
        <v>13338</v>
      </c>
      <c r="AP147" s="84" t="b">
        <v>0</v>
      </c>
      <c r="AQ147" s="84" t="b">
        <v>0</v>
      </c>
      <c r="AR147" s="84" t="b">
        <v>1</v>
      </c>
      <c r="AS147" s="84" t="s">
        <v>248</v>
      </c>
      <c r="AT147" s="84">
        <v>1</v>
      </c>
      <c r="AU147" s="84" t="s">
        <v>544</v>
      </c>
      <c r="AV147" s="84" t="b">
        <v>0</v>
      </c>
      <c r="AW147" s="84" t="s">
        <v>576</v>
      </c>
      <c r="AX147" s="84" t="s">
        <v>15912</v>
      </c>
      <c r="AY147" s="84" t="s">
        <v>66</v>
      </c>
      <c r="AZ147" s="2"/>
      <c r="BA147" s="3"/>
      <c r="BB147" s="3"/>
      <c r="BC147" s="3"/>
      <c r="BD147" s="3"/>
    </row>
    <row r="148" spans="1:56" x14ac:dyDescent="0.25">
      <c r="A148" s="69" t="s">
        <v>746</v>
      </c>
      <c r="B148" s="70"/>
      <c r="C148" s="70"/>
      <c r="D148" s="71"/>
      <c r="E148" s="107"/>
      <c r="F148" s="70" t="s">
        <v>4122</v>
      </c>
      <c r="G148" s="108"/>
      <c r="H148" s="74"/>
      <c r="I148" s="75"/>
      <c r="J148" s="109"/>
      <c r="K148" s="74" t="s">
        <v>17609</v>
      </c>
      <c r="L148" s="110"/>
      <c r="M148" s="79"/>
      <c r="N148" s="79"/>
      <c r="O148" s="80"/>
      <c r="P148" s="81"/>
      <c r="Q148" s="81"/>
      <c r="R148" s="91"/>
      <c r="S148" s="91"/>
      <c r="T148" s="91"/>
      <c r="U148" s="91"/>
      <c r="V148" s="52"/>
      <c r="W148" s="52"/>
      <c r="X148" s="52"/>
      <c r="Y148" s="52"/>
      <c r="Z148" s="51"/>
      <c r="AA148" s="76"/>
      <c r="AB148" s="76"/>
      <c r="AC148" s="77"/>
      <c r="AD148" s="84" t="s">
        <v>8745</v>
      </c>
      <c r="AE148" s="84">
        <v>165</v>
      </c>
      <c r="AF148" s="84">
        <v>242</v>
      </c>
      <c r="AG148" s="84">
        <v>184789</v>
      </c>
      <c r="AH148" s="84">
        <v>3603</v>
      </c>
      <c r="AI148" s="84">
        <v>28800</v>
      </c>
      <c r="AJ148" s="84" t="s">
        <v>10384</v>
      </c>
      <c r="AK148" s="84" t="s">
        <v>11831</v>
      </c>
      <c r="AL148" s="84" t="s">
        <v>12591</v>
      </c>
      <c r="AM148" s="84" t="s">
        <v>11848</v>
      </c>
      <c r="AN148" s="86">
        <v>40186.550150462965</v>
      </c>
      <c r="AO148" s="84" t="s">
        <v>13339</v>
      </c>
      <c r="AP148" s="84" t="b">
        <v>0</v>
      </c>
      <c r="AQ148" s="84" t="b">
        <v>0</v>
      </c>
      <c r="AR148" s="84" t="b">
        <v>1</v>
      </c>
      <c r="AS148" s="84" t="s">
        <v>248</v>
      </c>
      <c r="AT148" s="84">
        <v>25</v>
      </c>
      <c r="AU148" s="84" t="s">
        <v>14741</v>
      </c>
      <c r="AV148" s="84" t="b">
        <v>0</v>
      </c>
      <c r="AW148" s="84" t="s">
        <v>576</v>
      </c>
      <c r="AX148" s="84" t="s">
        <v>15913</v>
      </c>
      <c r="AY148" s="84" t="s">
        <v>66</v>
      </c>
      <c r="AZ148" s="2"/>
      <c r="BA148" s="3"/>
      <c r="BB148" s="3"/>
      <c r="BC148" s="3"/>
      <c r="BD148" s="3"/>
    </row>
    <row r="149" spans="1:56" x14ac:dyDescent="0.25">
      <c r="A149" s="69" t="s">
        <v>2064</v>
      </c>
      <c r="B149" s="70"/>
      <c r="C149" s="70"/>
      <c r="D149" s="71"/>
      <c r="E149" s="107"/>
      <c r="F149" s="70" t="s">
        <v>5154</v>
      </c>
      <c r="G149" s="108"/>
      <c r="H149" s="74"/>
      <c r="I149" s="75"/>
      <c r="J149" s="109"/>
      <c r="K149" s="74" t="s">
        <v>17610</v>
      </c>
      <c r="L149" s="110"/>
      <c r="M149" s="79"/>
      <c r="N149" s="79"/>
      <c r="O149" s="80"/>
      <c r="P149" s="81"/>
      <c r="Q149" s="81"/>
      <c r="R149" s="91"/>
      <c r="S149" s="91"/>
      <c r="T149" s="91"/>
      <c r="U149" s="91"/>
      <c r="V149" s="52"/>
      <c r="W149" s="52"/>
      <c r="X149" s="52"/>
      <c r="Y149" s="52"/>
      <c r="Z149" s="51"/>
      <c r="AA149" s="76"/>
      <c r="AB149" s="76"/>
      <c r="AC149" s="77"/>
      <c r="AD149" s="84" t="s">
        <v>8746</v>
      </c>
      <c r="AE149" s="84">
        <v>338</v>
      </c>
      <c r="AF149" s="84">
        <v>4452</v>
      </c>
      <c r="AG149" s="84">
        <v>5715</v>
      </c>
      <c r="AH149" s="84">
        <v>420</v>
      </c>
      <c r="AI149" s="84">
        <v>25200</v>
      </c>
      <c r="AJ149" s="84" t="s">
        <v>10385</v>
      </c>
      <c r="AK149" s="84" t="s">
        <v>11832</v>
      </c>
      <c r="AL149" s="84"/>
      <c r="AM149" s="84" t="s">
        <v>357</v>
      </c>
      <c r="AN149" s="86">
        <v>43030.557511574072</v>
      </c>
      <c r="AO149" s="84" t="s">
        <v>13340</v>
      </c>
      <c r="AP149" s="84" t="b">
        <v>0</v>
      </c>
      <c r="AQ149" s="84" t="b">
        <v>0</v>
      </c>
      <c r="AR149" s="84" t="b">
        <v>0</v>
      </c>
      <c r="AS149" s="84" t="s">
        <v>532</v>
      </c>
      <c r="AT149" s="84">
        <v>12</v>
      </c>
      <c r="AU149" s="84" t="s">
        <v>533</v>
      </c>
      <c r="AV149" s="84" t="b">
        <v>0</v>
      </c>
      <c r="AW149" s="84" t="s">
        <v>576</v>
      </c>
      <c r="AX149" s="84" t="s">
        <v>15914</v>
      </c>
      <c r="AY149" s="84" t="s">
        <v>66</v>
      </c>
      <c r="AZ149" s="2"/>
      <c r="BA149" s="3"/>
      <c r="BB149" s="3"/>
      <c r="BC149" s="3"/>
      <c r="BD149" s="3"/>
    </row>
    <row r="150" spans="1:56" x14ac:dyDescent="0.25">
      <c r="A150" s="69" t="s">
        <v>747</v>
      </c>
      <c r="B150" s="70"/>
      <c r="C150" s="70"/>
      <c r="D150" s="71"/>
      <c r="E150" s="107"/>
      <c r="F150" s="70" t="s">
        <v>4123</v>
      </c>
      <c r="G150" s="108"/>
      <c r="H150" s="74"/>
      <c r="I150" s="75"/>
      <c r="J150" s="109"/>
      <c r="K150" s="74" t="s">
        <v>17611</v>
      </c>
      <c r="L150" s="110"/>
      <c r="M150" s="79"/>
      <c r="N150" s="79"/>
      <c r="O150" s="80"/>
      <c r="P150" s="81"/>
      <c r="Q150" s="81"/>
      <c r="R150" s="91"/>
      <c r="S150" s="91"/>
      <c r="T150" s="91"/>
      <c r="U150" s="91"/>
      <c r="V150" s="52"/>
      <c r="W150" s="52"/>
      <c r="X150" s="52"/>
      <c r="Y150" s="52"/>
      <c r="Z150" s="51"/>
      <c r="AA150" s="76"/>
      <c r="AB150" s="76"/>
      <c r="AC150" s="77"/>
      <c r="AD150" s="84" t="s">
        <v>8747</v>
      </c>
      <c r="AE150" s="84">
        <v>423</v>
      </c>
      <c r="AF150" s="84">
        <v>168</v>
      </c>
      <c r="AG150" s="84">
        <v>4493</v>
      </c>
      <c r="AH150" s="84">
        <v>220</v>
      </c>
      <c r="AI150" s="84">
        <v>-25200</v>
      </c>
      <c r="AJ150" s="84" t="s">
        <v>10386</v>
      </c>
      <c r="AK150" s="84" t="s">
        <v>384</v>
      </c>
      <c r="AL150" s="84"/>
      <c r="AM150" s="84" t="s">
        <v>387</v>
      </c>
      <c r="AN150" s="86">
        <v>41331.133310185185</v>
      </c>
      <c r="AO150" s="84" t="s">
        <v>13341</v>
      </c>
      <c r="AP150" s="84" t="b">
        <v>0</v>
      </c>
      <c r="AQ150" s="84" t="b">
        <v>0</v>
      </c>
      <c r="AR150" s="84" t="b">
        <v>1</v>
      </c>
      <c r="AS150" s="84" t="s">
        <v>248</v>
      </c>
      <c r="AT150" s="84">
        <v>0</v>
      </c>
      <c r="AU150" s="84" t="s">
        <v>14742</v>
      </c>
      <c r="AV150" s="84" t="b">
        <v>0</v>
      </c>
      <c r="AW150" s="84" t="s">
        <v>576</v>
      </c>
      <c r="AX150" s="84" t="s">
        <v>15915</v>
      </c>
      <c r="AY150" s="84" t="s">
        <v>66</v>
      </c>
      <c r="AZ150" s="2"/>
      <c r="BA150" s="3"/>
      <c r="BB150" s="3"/>
      <c r="BC150" s="3"/>
      <c r="BD150" s="3"/>
    </row>
    <row r="151" spans="1:56" x14ac:dyDescent="0.25">
      <c r="A151" s="69" t="s">
        <v>748</v>
      </c>
      <c r="B151" s="70"/>
      <c r="C151" s="70"/>
      <c r="D151" s="71"/>
      <c r="E151" s="107"/>
      <c r="F151" s="70" t="s">
        <v>4124</v>
      </c>
      <c r="G151" s="108"/>
      <c r="H151" s="74"/>
      <c r="I151" s="75"/>
      <c r="J151" s="109"/>
      <c r="K151" s="74" t="s">
        <v>17612</v>
      </c>
      <c r="L151" s="110"/>
      <c r="M151" s="79"/>
      <c r="N151" s="79"/>
      <c r="O151" s="80"/>
      <c r="P151" s="81"/>
      <c r="Q151" s="81"/>
      <c r="R151" s="91"/>
      <c r="S151" s="91"/>
      <c r="T151" s="91"/>
      <c r="U151" s="91"/>
      <c r="V151" s="52"/>
      <c r="W151" s="52"/>
      <c r="X151" s="52"/>
      <c r="Y151" s="52"/>
      <c r="Z151" s="51"/>
      <c r="AA151" s="76"/>
      <c r="AB151" s="76"/>
      <c r="AC151" s="77"/>
      <c r="AD151" s="84" t="s">
        <v>8748</v>
      </c>
      <c r="AE151" s="84">
        <v>5906</v>
      </c>
      <c r="AF151" s="84">
        <v>6108</v>
      </c>
      <c r="AG151" s="84">
        <v>17663</v>
      </c>
      <c r="AH151" s="84">
        <v>40757</v>
      </c>
      <c r="AI151" s="84"/>
      <c r="AJ151" s="84" t="s">
        <v>10387</v>
      </c>
      <c r="AK151" s="84" t="s">
        <v>282</v>
      </c>
      <c r="AL151" s="84"/>
      <c r="AM151" s="84"/>
      <c r="AN151" s="86">
        <v>42919.114062499997</v>
      </c>
      <c r="AO151" s="84" t="s">
        <v>13342</v>
      </c>
      <c r="AP151" s="84" t="b">
        <v>1</v>
      </c>
      <c r="AQ151" s="84" t="b">
        <v>0</v>
      </c>
      <c r="AR151" s="84" t="b">
        <v>0</v>
      </c>
      <c r="AS151" s="84" t="s">
        <v>248</v>
      </c>
      <c r="AT151" s="84">
        <v>1</v>
      </c>
      <c r="AU151" s="84"/>
      <c r="AV151" s="84" t="b">
        <v>0</v>
      </c>
      <c r="AW151" s="84" t="s">
        <v>576</v>
      </c>
      <c r="AX151" s="84" t="s">
        <v>15916</v>
      </c>
      <c r="AY151" s="84" t="s">
        <v>66</v>
      </c>
      <c r="AZ151" s="2"/>
      <c r="BA151" s="3"/>
      <c r="BB151" s="3"/>
      <c r="BC151" s="3"/>
      <c r="BD151" s="3"/>
    </row>
    <row r="152" spans="1:56" x14ac:dyDescent="0.25">
      <c r="A152" s="69" t="s">
        <v>1978</v>
      </c>
      <c r="B152" s="70"/>
      <c r="C152" s="70"/>
      <c r="D152" s="71"/>
      <c r="E152" s="107"/>
      <c r="F152" s="70" t="s">
        <v>15298</v>
      </c>
      <c r="G152" s="108"/>
      <c r="H152" s="74"/>
      <c r="I152" s="75"/>
      <c r="J152" s="109"/>
      <c r="K152" s="74" t="s">
        <v>17613</v>
      </c>
      <c r="L152" s="110"/>
      <c r="M152" s="79"/>
      <c r="N152" s="79"/>
      <c r="O152" s="80"/>
      <c r="P152" s="81"/>
      <c r="Q152" s="81"/>
      <c r="R152" s="91"/>
      <c r="S152" s="91"/>
      <c r="T152" s="91"/>
      <c r="U152" s="91"/>
      <c r="V152" s="52"/>
      <c r="W152" s="52"/>
      <c r="X152" s="52"/>
      <c r="Y152" s="52"/>
      <c r="Z152" s="51"/>
      <c r="AA152" s="76"/>
      <c r="AB152" s="76"/>
      <c r="AC152" s="77"/>
      <c r="AD152" s="84" t="s">
        <v>8749</v>
      </c>
      <c r="AE152" s="84">
        <v>41488</v>
      </c>
      <c r="AF152" s="84">
        <v>58976</v>
      </c>
      <c r="AG152" s="84">
        <v>91394</v>
      </c>
      <c r="AH152" s="84">
        <v>107670</v>
      </c>
      <c r="AI152" s="84">
        <v>-21600</v>
      </c>
      <c r="AJ152" s="84" t="s">
        <v>10388</v>
      </c>
      <c r="AK152" s="84" t="s">
        <v>11833</v>
      </c>
      <c r="AL152" s="84" t="s">
        <v>12592</v>
      </c>
      <c r="AM152" s="84" t="s">
        <v>471</v>
      </c>
      <c r="AN152" s="86">
        <v>41168.146111111113</v>
      </c>
      <c r="AO152" s="84" t="s">
        <v>13343</v>
      </c>
      <c r="AP152" s="84" t="b">
        <v>0</v>
      </c>
      <c r="AQ152" s="84" t="b">
        <v>0</v>
      </c>
      <c r="AR152" s="84" t="b">
        <v>0</v>
      </c>
      <c r="AS152" s="84" t="s">
        <v>248</v>
      </c>
      <c r="AT152" s="84">
        <v>86</v>
      </c>
      <c r="AU152" s="84" t="s">
        <v>552</v>
      </c>
      <c r="AV152" s="84" t="b">
        <v>0</v>
      </c>
      <c r="AW152" s="84" t="s">
        <v>576</v>
      </c>
      <c r="AX152" s="84" t="s">
        <v>15917</v>
      </c>
      <c r="AY152" s="84" t="s">
        <v>66</v>
      </c>
      <c r="AZ152" s="2"/>
      <c r="BA152" s="3"/>
      <c r="BB152" s="3"/>
      <c r="BC152" s="3"/>
      <c r="BD152" s="3"/>
    </row>
    <row r="153" spans="1:56" x14ac:dyDescent="0.25">
      <c r="A153" s="69" t="s">
        <v>749</v>
      </c>
      <c r="B153" s="70"/>
      <c r="C153" s="70"/>
      <c r="D153" s="71"/>
      <c r="E153" s="107"/>
      <c r="F153" s="70" t="s">
        <v>4125</v>
      </c>
      <c r="G153" s="108"/>
      <c r="H153" s="74"/>
      <c r="I153" s="75"/>
      <c r="J153" s="109"/>
      <c r="K153" s="74" t="s">
        <v>17614</v>
      </c>
      <c r="L153" s="110"/>
      <c r="M153" s="79"/>
      <c r="N153" s="79"/>
      <c r="O153" s="80"/>
      <c r="P153" s="81"/>
      <c r="Q153" s="81"/>
      <c r="R153" s="91"/>
      <c r="S153" s="91"/>
      <c r="T153" s="91"/>
      <c r="U153" s="91"/>
      <c r="V153" s="52"/>
      <c r="W153" s="52"/>
      <c r="X153" s="52"/>
      <c r="Y153" s="52"/>
      <c r="Z153" s="51"/>
      <c r="AA153" s="76"/>
      <c r="AB153" s="76"/>
      <c r="AC153" s="77"/>
      <c r="AD153" s="84" t="s">
        <v>8750</v>
      </c>
      <c r="AE153" s="84">
        <v>1681</v>
      </c>
      <c r="AF153" s="84">
        <v>1253</v>
      </c>
      <c r="AG153" s="84">
        <v>1327</v>
      </c>
      <c r="AH153" s="84">
        <v>5501</v>
      </c>
      <c r="AI153" s="84">
        <v>-28800</v>
      </c>
      <c r="AJ153" s="84" t="s">
        <v>10389</v>
      </c>
      <c r="AK153" s="84"/>
      <c r="AL153" s="84"/>
      <c r="AM153" s="84" t="s">
        <v>470</v>
      </c>
      <c r="AN153" s="86">
        <v>42562.117615740739</v>
      </c>
      <c r="AO153" s="84"/>
      <c r="AP153" s="84" t="b">
        <v>0</v>
      </c>
      <c r="AQ153" s="84" t="b">
        <v>0</v>
      </c>
      <c r="AR153" s="84" t="b">
        <v>1</v>
      </c>
      <c r="AS153" s="84" t="s">
        <v>248</v>
      </c>
      <c r="AT153" s="84">
        <v>1</v>
      </c>
      <c r="AU153" s="84" t="s">
        <v>533</v>
      </c>
      <c r="AV153" s="84" t="b">
        <v>0</v>
      </c>
      <c r="AW153" s="84" t="s">
        <v>576</v>
      </c>
      <c r="AX153" s="84" t="s">
        <v>15918</v>
      </c>
      <c r="AY153" s="84" t="s">
        <v>66</v>
      </c>
      <c r="AZ153" s="2"/>
      <c r="BA153" s="3"/>
      <c r="BB153" s="3"/>
      <c r="BC153" s="3"/>
      <c r="BD153" s="3"/>
    </row>
    <row r="154" spans="1:56" x14ac:dyDescent="0.25">
      <c r="A154" s="69" t="s">
        <v>750</v>
      </c>
      <c r="B154" s="70"/>
      <c r="C154" s="70"/>
      <c r="D154" s="71"/>
      <c r="E154" s="107"/>
      <c r="F154" s="70" t="s">
        <v>4126</v>
      </c>
      <c r="G154" s="108"/>
      <c r="H154" s="74"/>
      <c r="I154" s="75"/>
      <c r="J154" s="109"/>
      <c r="K154" s="74" t="s">
        <v>17615</v>
      </c>
      <c r="L154" s="110"/>
      <c r="M154" s="79"/>
      <c r="N154" s="79"/>
      <c r="O154" s="80"/>
      <c r="P154" s="81"/>
      <c r="Q154" s="81"/>
      <c r="R154" s="91"/>
      <c r="S154" s="91"/>
      <c r="T154" s="91"/>
      <c r="U154" s="91"/>
      <c r="V154" s="52"/>
      <c r="W154" s="52"/>
      <c r="X154" s="52"/>
      <c r="Y154" s="52"/>
      <c r="Z154" s="51"/>
      <c r="AA154" s="76"/>
      <c r="AB154" s="76"/>
      <c r="AC154" s="77"/>
      <c r="AD154" s="84" t="s">
        <v>8751</v>
      </c>
      <c r="AE154" s="84">
        <v>377</v>
      </c>
      <c r="AF154" s="84">
        <v>65</v>
      </c>
      <c r="AG154" s="84">
        <v>41</v>
      </c>
      <c r="AH154" s="84">
        <v>179</v>
      </c>
      <c r="AI154" s="84"/>
      <c r="AJ154" s="84"/>
      <c r="AK154" s="84" t="s">
        <v>417</v>
      </c>
      <c r="AL154" s="84"/>
      <c r="AM154" s="84"/>
      <c r="AN154" s="86">
        <v>42941.239594907405</v>
      </c>
      <c r="AO154" s="84"/>
      <c r="AP154" s="84" t="b">
        <v>1</v>
      </c>
      <c r="AQ154" s="84" t="b">
        <v>0</v>
      </c>
      <c r="AR154" s="84" t="b">
        <v>0</v>
      </c>
      <c r="AS154" s="84" t="s">
        <v>248</v>
      </c>
      <c r="AT154" s="84">
        <v>0</v>
      </c>
      <c r="AU154" s="84"/>
      <c r="AV154" s="84" t="b">
        <v>0</v>
      </c>
      <c r="AW154" s="84" t="s">
        <v>576</v>
      </c>
      <c r="AX154" s="84" t="s">
        <v>15919</v>
      </c>
      <c r="AY154" s="84" t="s">
        <v>66</v>
      </c>
      <c r="AZ154" s="2"/>
      <c r="BA154" s="3"/>
      <c r="BB154" s="3"/>
      <c r="BC154" s="3"/>
      <c r="BD154" s="3"/>
    </row>
    <row r="155" spans="1:56" x14ac:dyDescent="0.25">
      <c r="A155" s="69" t="s">
        <v>751</v>
      </c>
      <c r="B155" s="70"/>
      <c r="C155" s="70"/>
      <c r="D155" s="71"/>
      <c r="E155" s="107"/>
      <c r="F155" s="70" t="s">
        <v>4127</v>
      </c>
      <c r="G155" s="108"/>
      <c r="H155" s="74"/>
      <c r="I155" s="75"/>
      <c r="J155" s="109"/>
      <c r="K155" s="74" t="s">
        <v>17616</v>
      </c>
      <c r="L155" s="110"/>
      <c r="M155" s="79"/>
      <c r="N155" s="79"/>
      <c r="O155" s="80"/>
      <c r="P155" s="81"/>
      <c r="Q155" s="81"/>
      <c r="R155" s="91"/>
      <c r="S155" s="91"/>
      <c r="T155" s="91"/>
      <c r="U155" s="91"/>
      <c r="V155" s="52"/>
      <c r="W155" s="52"/>
      <c r="X155" s="52"/>
      <c r="Y155" s="52"/>
      <c r="Z155" s="51"/>
      <c r="AA155" s="76"/>
      <c r="AB155" s="76"/>
      <c r="AC155" s="77"/>
      <c r="AD155" s="84" t="s">
        <v>8752</v>
      </c>
      <c r="AE155" s="84">
        <v>283</v>
      </c>
      <c r="AF155" s="84">
        <v>73</v>
      </c>
      <c r="AG155" s="84">
        <v>30706</v>
      </c>
      <c r="AH155" s="84">
        <v>877</v>
      </c>
      <c r="AI155" s="84">
        <v>25200</v>
      </c>
      <c r="AJ155" s="84" t="s">
        <v>10390</v>
      </c>
      <c r="AK155" s="84"/>
      <c r="AL155" s="84"/>
      <c r="AM155" s="84" t="s">
        <v>13184</v>
      </c>
      <c r="AN155" s="86">
        <v>42286.338958333334</v>
      </c>
      <c r="AO155" s="84" t="s">
        <v>13344</v>
      </c>
      <c r="AP155" s="84" t="b">
        <v>0</v>
      </c>
      <c r="AQ155" s="84" t="b">
        <v>0</v>
      </c>
      <c r="AR155" s="84" t="b">
        <v>0</v>
      </c>
      <c r="AS155" s="84" t="s">
        <v>532</v>
      </c>
      <c r="AT155" s="84">
        <v>0</v>
      </c>
      <c r="AU155" s="84" t="s">
        <v>533</v>
      </c>
      <c r="AV155" s="84" t="b">
        <v>0</v>
      </c>
      <c r="AW155" s="84" t="s">
        <v>576</v>
      </c>
      <c r="AX155" s="84" t="s">
        <v>15920</v>
      </c>
      <c r="AY155" s="84" t="s">
        <v>66</v>
      </c>
      <c r="AZ155" s="2"/>
      <c r="BA155" s="3"/>
      <c r="BB155" s="3"/>
      <c r="BC155" s="3"/>
      <c r="BD155" s="3"/>
    </row>
    <row r="156" spans="1:56" x14ac:dyDescent="0.25">
      <c r="A156" s="69" t="s">
        <v>752</v>
      </c>
      <c r="B156" s="70"/>
      <c r="C156" s="70"/>
      <c r="D156" s="71"/>
      <c r="E156" s="107"/>
      <c r="F156" s="70" t="s">
        <v>15299</v>
      </c>
      <c r="G156" s="108"/>
      <c r="H156" s="74"/>
      <c r="I156" s="75"/>
      <c r="J156" s="109"/>
      <c r="K156" s="74" t="s">
        <v>17617</v>
      </c>
      <c r="L156" s="110"/>
      <c r="M156" s="79"/>
      <c r="N156" s="79"/>
      <c r="O156" s="80"/>
      <c r="P156" s="81"/>
      <c r="Q156" s="81"/>
      <c r="R156" s="91"/>
      <c r="S156" s="91"/>
      <c r="T156" s="91"/>
      <c r="U156" s="91"/>
      <c r="V156" s="52"/>
      <c r="W156" s="52"/>
      <c r="X156" s="52"/>
      <c r="Y156" s="52"/>
      <c r="Z156" s="51"/>
      <c r="AA156" s="76"/>
      <c r="AB156" s="76"/>
      <c r="AC156" s="77"/>
      <c r="AD156" s="84" t="s">
        <v>8753</v>
      </c>
      <c r="AE156" s="84">
        <v>119890</v>
      </c>
      <c r="AF156" s="84">
        <v>11991182</v>
      </c>
      <c r="AG156" s="84">
        <v>212773</v>
      </c>
      <c r="AH156" s="84">
        <v>29655</v>
      </c>
      <c r="AI156" s="84">
        <v>-28800</v>
      </c>
      <c r="AJ156" s="84" t="s">
        <v>10391</v>
      </c>
      <c r="AK156" s="84" t="s">
        <v>448</v>
      </c>
      <c r="AL156" s="84" t="s">
        <v>12593</v>
      </c>
      <c r="AM156" s="84" t="s">
        <v>470</v>
      </c>
      <c r="AN156" s="86">
        <v>39170.821145833332</v>
      </c>
      <c r="AO156" s="84" t="s">
        <v>13345</v>
      </c>
      <c r="AP156" s="84" t="b">
        <v>0</v>
      </c>
      <c r="AQ156" s="84" t="b">
        <v>0</v>
      </c>
      <c r="AR156" s="84" t="b">
        <v>1</v>
      </c>
      <c r="AS156" s="84" t="s">
        <v>248</v>
      </c>
      <c r="AT156" s="84">
        <v>35133</v>
      </c>
      <c r="AU156" s="84" t="s">
        <v>14743</v>
      </c>
      <c r="AV156" s="84" t="b">
        <v>1</v>
      </c>
      <c r="AW156" s="84" t="s">
        <v>576</v>
      </c>
      <c r="AX156" s="84" t="s">
        <v>15921</v>
      </c>
      <c r="AY156" s="84" t="s">
        <v>66</v>
      </c>
      <c r="AZ156" s="2"/>
      <c r="BA156" s="3"/>
      <c r="BB156" s="3"/>
      <c r="BC156" s="3"/>
      <c r="BD156" s="3"/>
    </row>
    <row r="157" spans="1:56" x14ac:dyDescent="0.25">
      <c r="A157" s="69" t="s">
        <v>753</v>
      </c>
      <c r="B157" s="70"/>
      <c r="C157" s="70"/>
      <c r="D157" s="71"/>
      <c r="E157" s="107"/>
      <c r="F157" s="70" t="s">
        <v>4128</v>
      </c>
      <c r="G157" s="108"/>
      <c r="H157" s="74"/>
      <c r="I157" s="75"/>
      <c r="J157" s="109"/>
      <c r="K157" s="74" t="s">
        <v>17618</v>
      </c>
      <c r="L157" s="110"/>
      <c r="M157" s="79"/>
      <c r="N157" s="79"/>
      <c r="O157" s="80"/>
      <c r="P157" s="81"/>
      <c r="Q157" s="81"/>
      <c r="R157" s="91"/>
      <c r="S157" s="91"/>
      <c r="T157" s="91"/>
      <c r="U157" s="91"/>
      <c r="V157" s="52"/>
      <c r="W157" s="52"/>
      <c r="X157" s="52"/>
      <c r="Y157" s="52"/>
      <c r="Z157" s="51"/>
      <c r="AA157" s="76"/>
      <c r="AB157" s="76"/>
      <c r="AC157" s="77"/>
      <c r="AD157" s="84" t="s">
        <v>8754</v>
      </c>
      <c r="AE157" s="84">
        <v>928</v>
      </c>
      <c r="AF157" s="84">
        <v>282</v>
      </c>
      <c r="AG157" s="84">
        <v>4272</v>
      </c>
      <c r="AH157" s="84">
        <v>4400</v>
      </c>
      <c r="AI157" s="84"/>
      <c r="AJ157" s="84" t="s">
        <v>10392</v>
      </c>
      <c r="AK157" s="84"/>
      <c r="AL157" s="84"/>
      <c r="AM157" s="84"/>
      <c r="AN157" s="86">
        <v>42273.02449074074</v>
      </c>
      <c r="AO157" s="84" t="s">
        <v>13346</v>
      </c>
      <c r="AP157" s="84" t="b">
        <v>1</v>
      </c>
      <c r="AQ157" s="84" t="b">
        <v>0</v>
      </c>
      <c r="AR157" s="84" t="b">
        <v>1</v>
      </c>
      <c r="AS157" s="84" t="s">
        <v>248</v>
      </c>
      <c r="AT157" s="84">
        <v>3</v>
      </c>
      <c r="AU157" s="84" t="s">
        <v>533</v>
      </c>
      <c r="AV157" s="84" t="b">
        <v>0</v>
      </c>
      <c r="AW157" s="84" t="s">
        <v>576</v>
      </c>
      <c r="AX157" s="84" t="s">
        <v>15922</v>
      </c>
      <c r="AY157" s="84" t="s">
        <v>66</v>
      </c>
      <c r="AZ157" s="2"/>
      <c r="BA157" s="3"/>
      <c r="BB157" s="3"/>
      <c r="BC157" s="3"/>
      <c r="BD157" s="3"/>
    </row>
    <row r="158" spans="1:56" x14ac:dyDescent="0.25">
      <c r="A158" s="69" t="s">
        <v>754</v>
      </c>
      <c r="B158" s="70"/>
      <c r="C158" s="70"/>
      <c r="D158" s="71"/>
      <c r="E158" s="107"/>
      <c r="F158" s="70" t="s">
        <v>4129</v>
      </c>
      <c r="G158" s="108"/>
      <c r="H158" s="74"/>
      <c r="I158" s="75"/>
      <c r="J158" s="109"/>
      <c r="K158" s="74" t="s">
        <v>17619</v>
      </c>
      <c r="L158" s="110"/>
      <c r="M158" s="79"/>
      <c r="N158" s="79"/>
      <c r="O158" s="80"/>
      <c r="P158" s="81"/>
      <c r="Q158" s="81"/>
      <c r="R158" s="91"/>
      <c r="S158" s="91"/>
      <c r="T158" s="91"/>
      <c r="U158" s="91"/>
      <c r="V158" s="52"/>
      <c r="W158" s="52"/>
      <c r="X158" s="52"/>
      <c r="Y158" s="52"/>
      <c r="Z158" s="51"/>
      <c r="AA158" s="76"/>
      <c r="AB158" s="76"/>
      <c r="AC158" s="77"/>
      <c r="AD158" s="84" t="s">
        <v>8755</v>
      </c>
      <c r="AE158" s="84">
        <v>1781</v>
      </c>
      <c r="AF158" s="84">
        <v>677</v>
      </c>
      <c r="AG158" s="84">
        <v>9569</v>
      </c>
      <c r="AH158" s="84">
        <v>7302</v>
      </c>
      <c r="AI158" s="84">
        <v>-21600</v>
      </c>
      <c r="AJ158" s="84" t="s">
        <v>10393</v>
      </c>
      <c r="AK158" s="84" t="s">
        <v>11834</v>
      </c>
      <c r="AL158" s="84"/>
      <c r="AM158" s="84" t="s">
        <v>471</v>
      </c>
      <c r="AN158" s="86">
        <v>39880.250289351854</v>
      </c>
      <c r="AO158" s="84" t="s">
        <v>13347</v>
      </c>
      <c r="AP158" s="84" t="b">
        <v>1</v>
      </c>
      <c r="AQ158" s="84" t="b">
        <v>0</v>
      </c>
      <c r="AR158" s="84" t="b">
        <v>0</v>
      </c>
      <c r="AS158" s="84" t="s">
        <v>248</v>
      </c>
      <c r="AT158" s="84">
        <v>19</v>
      </c>
      <c r="AU158" s="84" t="s">
        <v>533</v>
      </c>
      <c r="AV158" s="84" t="b">
        <v>0</v>
      </c>
      <c r="AW158" s="84" t="s">
        <v>576</v>
      </c>
      <c r="AX158" s="84" t="s">
        <v>15923</v>
      </c>
      <c r="AY158" s="84" t="s">
        <v>66</v>
      </c>
      <c r="AZ158" s="2"/>
      <c r="BA158" s="3"/>
      <c r="BB158" s="3"/>
      <c r="BC158" s="3"/>
      <c r="BD158" s="3"/>
    </row>
    <row r="159" spans="1:56" x14ac:dyDescent="0.25">
      <c r="A159" s="69" t="s">
        <v>755</v>
      </c>
      <c r="B159" s="70"/>
      <c r="C159" s="70"/>
      <c r="D159" s="71"/>
      <c r="E159" s="107"/>
      <c r="F159" s="70" t="s">
        <v>4130</v>
      </c>
      <c r="G159" s="108"/>
      <c r="H159" s="74"/>
      <c r="I159" s="75"/>
      <c r="J159" s="109"/>
      <c r="K159" s="74" t="s">
        <v>17620</v>
      </c>
      <c r="L159" s="110"/>
      <c r="M159" s="79"/>
      <c r="N159" s="79"/>
      <c r="O159" s="80"/>
      <c r="P159" s="81"/>
      <c r="Q159" s="81"/>
      <c r="R159" s="91"/>
      <c r="S159" s="91"/>
      <c r="T159" s="91"/>
      <c r="U159" s="91"/>
      <c r="V159" s="52"/>
      <c r="W159" s="52"/>
      <c r="X159" s="52"/>
      <c r="Y159" s="52"/>
      <c r="Z159" s="51"/>
      <c r="AA159" s="76"/>
      <c r="AB159" s="76"/>
      <c r="AC159" s="77"/>
      <c r="AD159" s="84" t="s">
        <v>8756</v>
      </c>
      <c r="AE159" s="84">
        <v>1317</v>
      </c>
      <c r="AF159" s="84">
        <v>167</v>
      </c>
      <c r="AG159" s="84">
        <v>76507</v>
      </c>
      <c r="AH159" s="84">
        <v>1893</v>
      </c>
      <c r="AI159" s="84">
        <v>25200</v>
      </c>
      <c r="AJ159" s="84" t="s">
        <v>10394</v>
      </c>
      <c r="AK159" s="84" t="s">
        <v>11835</v>
      </c>
      <c r="AL159" s="84"/>
      <c r="AM159" s="84" t="s">
        <v>473</v>
      </c>
      <c r="AN159" s="86">
        <v>41616.314270833333</v>
      </c>
      <c r="AO159" s="84" t="s">
        <v>13348</v>
      </c>
      <c r="AP159" s="84" t="b">
        <v>0</v>
      </c>
      <c r="AQ159" s="84" t="b">
        <v>0</v>
      </c>
      <c r="AR159" s="84" t="b">
        <v>0</v>
      </c>
      <c r="AS159" s="84" t="s">
        <v>532</v>
      </c>
      <c r="AT159" s="84">
        <v>1</v>
      </c>
      <c r="AU159" s="84" t="s">
        <v>533</v>
      </c>
      <c r="AV159" s="84" t="b">
        <v>0</v>
      </c>
      <c r="AW159" s="84" t="s">
        <v>576</v>
      </c>
      <c r="AX159" s="84" t="s">
        <v>15924</v>
      </c>
      <c r="AY159" s="84" t="s">
        <v>66</v>
      </c>
      <c r="AZ159" s="2"/>
      <c r="BA159" s="3"/>
      <c r="BB159" s="3"/>
      <c r="BC159" s="3"/>
      <c r="BD159" s="3"/>
    </row>
    <row r="160" spans="1:56" x14ac:dyDescent="0.25">
      <c r="A160" s="69" t="s">
        <v>756</v>
      </c>
      <c r="B160" s="70"/>
      <c r="C160" s="70"/>
      <c r="D160" s="71"/>
      <c r="E160" s="107"/>
      <c r="F160" s="70" t="s">
        <v>15300</v>
      </c>
      <c r="G160" s="108"/>
      <c r="H160" s="74"/>
      <c r="I160" s="75"/>
      <c r="J160" s="109"/>
      <c r="K160" s="74" t="s">
        <v>17621</v>
      </c>
      <c r="L160" s="110"/>
      <c r="M160" s="79"/>
      <c r="N160" s="79"/>
      <c r="O160" s="80"/>
      <c r="P160" s="81"/>
      <c r="Q160" s="81"/>
      <c r="R160" s="91"/>
      <c r="S160" s="91"/>
      <c r="T160" s="91"/>
      <c r="U160" s="91"/>
      <c r="V160" s="52"/>
      <c r="W160" s="52"/>
      <c r="X160" s="52"/>
      <c r="Y160" s="52"/>
      <c r="Z160" s="51"/>
      <c r="AA160" s="76"/>
      <c r="AB160" s="76"/>
      <c r="AC160" s="77"/>
      <c r="AD160" s="84" t="s">
        <v>8757</v>
      </c>
      <c r="AE160" s="84">
        <v>251</v>
      </c>
      <c r="AF160" s="84">
        <v>360</v>
      </c>
      <c r="AG160" s="84">
        <v>4147</v>
      </c>
      <c r="AH160" s="84">
        <v>1372</v>
      </c>
      <c r="AI160" s="84">
        <v>28800</v>
      </c>
      <c r="AJ160" s="84" t="s">
        <v>10395</v>
      </c>
      <c r="AK160" s="84" t="s">
        <v>11836</v>
      </c>
      <c r="AL160" s="84"/>
      <c r="AM160" s="84" t="s">
        <v>13185</v>
      </c>
      <c r="AN160" s="86">
        <v>40394.798229166663</v>
      </c>
      <c r="AO160" s="84" t="s">
        <v>13349</v>
      </c>
      <c r="AP160" s="84" t="b">
        <v>0</v>
      </c>
      <c r="AQ160" s="84" t="b">
        <v>0</v>
      </c>
      <c r="AR160" s="84" t="b">
        <v>1</v>
      </c>
      <c r="AS160" s="84" t="s">
        <v>8486</v>
      </c>
      <c r="AT160" s="84">
        <v>2</v>
      </c>
      <c r="AU160" s="84" t="s">
        <v>551</v>
      </c>
      <c r="AV160" s="84" t="b">
        <v>0</v>
      </c>
      <c r="AW160" s="84" t="s">
        <v>576</v>
      </c>
      <c r="AX160" s="84" t="s">
        <v>15925</v>
      </c>
      <c r="AY160" s="84" t="s">
        <v>66</v>
      </c>
      <c r="AZ160" s="2"/>
      <c r="BA160" s="3"/>
      <c r="BB160" s="3"/>
      <c r="BC160" s="3"/>
      <c r="BD160" s="3"/>
    </row>
    <row r="161" spans="1:56" x14ac:dyDescent="0.25">
      <c r="A161" s="69" t="s">
        <v>757</v>
      </c>
      <c r="B161" s="70"/>
      <c r="C161" s="70"/>
      <c r="D161" s="71"/>
      <c r="E161" s="107"/>
      <c r="F161" s="70" t="s">
        <v>4131</v>
      </c>
      <c r="G161" s="108"/>
      <c r="H161" s="74"/>
      <c r="I161" s="75"/>
      <c r="J161" s="109"/>
      <c r="K161" s="74" t="s">
        <v>17622</v>
      </c>
      <c r="L161" s="110"/>
      <c r="M161" s="79"/>
      <c r="N161" s="79"/>
      <c r="O161" s="80"/>
      <c r="P161" s="81"/>
      <c r="Q161" s="81"/>
      <c r="R161" s="91"/>
      <c r="S161" s="91"/>
      <c r="T161" s="91"/>
      <c r="U161" s="91"/>
      <c r="V161" s="52"/>
      <c r="W161" s="52"/>
      <c r="X161" s="52"/>
      <c r="Y161" s="52"/>
      <c r="Z161" s="51"/>
      <c r="AA161" s="76"/>
      <c r="AB161" s="76"/>
      <c r="AC161" s="77"/>
      <c r="AD161" s="84" t="s">
        <v>8758</v>
      </c>
      <c r="AE161" s="84">
        <v>310</v>
      </c>
      <c r="AF161" s="84">
        <v>1117</v>
      </c>
      <c r="AG161" s="84">
        <v>13251</v>
      </c>
      <c r="AH161" s="84">
        <v>4384</v>
      </c>
      <c r="AI161" s="84"/>
      <c r="AJ161" s="84" t="s">
        <v>10396</v>
      </c>
      <c r="AK161" s="84"/>
      <c r="AL161" s="84"/>
      <c r="AM161" s="84"/>
      <c r="AN161" s="86">
        <v>42448.528217592589</v>
      </c>
      <c r="AO161" s="84" t="s">
        <v>13350</v>
      </c>
      <c r="AP161" s="84" t="b">
        <v>1</v>
      </c>
      <c r="AQ161" s="84" t="b">
        <v>0</v>
      </c>
      <c r="AR161" s="84" t="b">
        <v>1</v>
      </c>
      <c r="AS161" s="84" t="s">
        <v>8486</v>
      </c>
      <c r="AT161" s="84">
        <v>4</v>
      </c>
      <c r="AU161" s="84"/>
      <c r="AV161" s="84" t="b">
        <v>0</v>
      </c>
      <c r="AW161" s="84" t="s">
        <v>576</v>
      </c>
      <c r="AX161" s="84" t="s">
        <v>15926</v>
      </c>
      <c r="AY161" s="84" t="s">
        <v>66</v>
      </c>
      <c r="AZ161" s="2"/>
      <c r="BA161" s="3"/>
      <c r="BB161" s="3"/>
      <c r="BC161" s="3"/>
      <c r="BD161" s="3"/>
    </row>
    <row r="162" spans="1:56" x14ac:dyDescent="0.25">
      <c r="A162" s="69" t="s">
        <v>1769</v>
      </c>
      <c r="B162" s="70"/>
      <c r="C162" s="70"/>
      <c r="D162" s="71"/>
      <c r="E162" s="107"/>
      <c r="F162" s="70" t="s">
        <v>4923</v>
      </c>
      <c r="G162" s="108"/>
      <c r="H162" s="74"/>
      <c r="I162" s="75"/>
      <c r="J162" s="109"/>
      <c r="K162" s="74" t="s">
        <v>17623</v>
      </c>
      <c r="L162" s="110"/>
      <c r="M162" s="79"/>
      <c r="N162" s="79"/>
      <c r="O162" s="80"/>
      <c r="P162" s="81"/>
      <c r="Q162" s="81"/>
      <c r="R162" s="91"/>
      <c r="S162" s="91"/>
      <c r="T162" s="91"/>
      <c r="U162" s="91"/>
      <c r="V162" s="52"/>
      <c r="W162" s="52"/>
      <c r="X162" s="52"/>
      <c r="Y162" s="52"/>
      <c r="Z162" s="51"/>
      <c r="AA162" s="76"/>
      <c r="AB162" s="76"/>
      <c r="AC162" s="77"/>
      <c r="AD162" s="84" t="s">
        <v>8759</v>
      </c>
      <c r="AE162" s="84">
        <v>195</v>
      </c>
      <c r="AF162" s="84">
        <v>5757</v>
      </c>
      <c r="AG162" s="84">
        <v>9331</v>
      </c>
      <c r="AH162" s="84">
        <v>4668</v>
      </c>
      <c r="AI162" s="84">
        <v>28800</v>
      </c>
      <c r="AJ162" s="84" t="s">
        <v>10397</v>
      </c>
      <c r="AK162" s="84"/>
      <c r="AL162" s="84" t="s">
        <v>12594</v>
      </c>
      <c r="AM162" s="84" t="s">
        <v>499</v>
      </c>
      <c r="AN162" s="86">
        <v>41384.644155092596</v>
      </c>
      <c r="AO162" s="84" t="s">
        <v>13351</v>
      </c>
      <c r="AP162" s="84" t="b">
        <v>0</v>
      </c>
      <c r="AQ162" s="84" t="b">
        <v>0</v>
      </c>
      <c r="AR162" s="84" t="b">
        <v>0</v>
      </c>
      <c r="AS162" s="84" t="s">
        <v>8486</v>
      </c>
      <c r="AT162" s="84">
        <v>25</v>
      </c>
      <c r="AU162" s="84" t="s">
        <v>14744</v>
      </c>
      <c r="AV162" s="84" t="b">
        <v>0</v>
      </c>
      <c r="AW162" s="84" t="s">
        <v>576</v>
      </c>
      <c r="AX162" s="84" t="s">
        <v>15927</v>
      </c>
      <c r="AY162" s="84" t="s">
        <v>66</v>
      </c>
      <c r="AZ162" s="2"/>
      <c r="BA162" s="3"/>
      <c r="BB162" s="3"/>
      <c r="BC162" s="3"/>
      <c r="BD162" s="3"/>
    </row>
    <row r="163" spans="1:56" x14ac:dyDescent="0.25">
      <c r="A163" s="69" t="s">
        <v>758</v>
      </c>
      <c r="B163" s="70"/>
      <c r="C163" s="70"/>
      <c r="D163" s="71"/>
      <c r="E163" s="107"/>
      <c r="F163" s="70" t="s">
        <v>4132</v>
      </c>
      <c r="G163" s="108"/>
      <c r="H163" s="74"/>
      <c r="I163" s="75"/>
      <c r="J163" s="109"/>
      <c r="K163" s="74" t="s">
        <v>17624</v>
      </c>
      <c r="L163" s="110"/>
      <c r="M163" s="79"/>
      <c r="N163" s="79"/>
      <c r="O163" s="80"/>
      <c r="P163" s="81"/>
      <c r="Q163" s="81"/>
      <c r="R163" s="91"/>
      <c r="S163" s="91"/>
      <c r="T163" s="91"/>
      <c r="U163" s="91"/>
      <c r="V163" s="52"/>
      <c r="W163" s="52"/>
      <c r="X163" s="52"/>
      <c r="Y163" s="52"/>
      <c r="Z163" s="51"/>
      <c r="AA163" s="76"/>
      <c r="AB163" s="76"/>
      <c r="AC163" s="77"/>
      <c r="AD163" s="84" t="s">
        <v>8760</v>
      </c>
      <c r="AE163" s="84">
        <v>132</v>
      </c>
      <c r="AF163" s="84">
        <v>175</v>
      </c>
      <c r="AG163" s="84">
        <v>15053</v>
      </c>
      <c r="AH163" s="84">
        <v>16301</v>
      </c>
      <c r="AI163" s="84"/>
      <c r="AJ163" s="84" t="s">
        <v>10398</v>
      </c>
      <c r="AK163" s="84"/>
      <c r="AL163" s="84"/>
      <c r="AM163" s="84"/>
      <c r="AN163" s="86">
        <v>43115.483553240738</v>
      </c>
      <c r="AO163" s="84" t="s">
        <v>13352</v>
      </c>
      <c r="AP163" s="84" t="b">
        <v>1</v>
      </c>
      <c r="AQ163" s="84" t="b">
        <v>0</v>
      </c>
      <c r="AR163" s="84" t="b">
        <v>0</v>
      </c>
      <c r="AS163" s="84" t="s">
        <v>8486</v>
      </c>
      <c r="AT163" s="84">
        <v>0</v>
      </c>
      <c r="AU163" s="84"/>
      <c r="AV163" s="84" t="b">
        <v>0</v>
      </c>
      <c r="AW163" s="84" t="s">
        <v>576</v>
      </c>
      <c r="AX163" s="84" t="s">
        <v>15928</v>
      </c>
      <c r="AY163" s="84" t="s">
        <v>66</v>
      </c>
      <c r="AZ163" s="2"/>
      <c r="BA163" s="3"/>
      <c r="BB163" s="3"/>
      <c r="BC163" s="3"/>
      <c r="BD163" s="3"/>
    </row>
    <row r="164" spans="1:56" x14ac:dyDescent="0.25">
      <c r="A164" s="69" t="s">
        <v>1998</v>
      </c>
      <c r="B164" s="70"/>
      <c r="C164" s="70"/>
      <c r="D164" s="71"/>
      <c r="E164" s="107"/>
      <c r="F164" s="70" t="s">
        <v>5103</v>
      </c>
      <c r="G164" s="108"/>
      <c r="H164" s="74"/>
      <c r="I164" s="75"/>
      <c r="J164" s="109"/>
      <c r="K164" s="74" t="s">
        <v>17625</v>
      </c>
      <c r="L164" s="110"/>
      <c r="M164" s="79"/>
      <c r="N164" s="79"/>
      <c r="O164" s="80"/>
      <c r="P164" s="81"/>
      <c r="Q164" s="81"/>
      <c r="R164" s="91"/>
      <c r="S164" s="91"/>
      <c r="T164" s="91"/>
      <c r="U164" s="91"/>
      <c r="V164" s="52"/>
      <c r="W164" s="52"/>
      <c r="X164" s="52"/>
      <c r="Y164" s="52"/>
      <c r="Z164" s="51"/>
      <c r="AA164" s="76"/>
      <c r="AB164" s="76"/>
      <c r="AC164" s="77"/>
      <c r="AD164" s="84" t="s">
        <v>8761</v>
      </c>
      <c r="AE164" s="84">
        <v>1</v>
      </c>
      <c r="AF164" s="84">
        <v>13424</v>
      </c>
      <c r="AG164" s="84">
        <v>1066</v>
      </c>
      <c r="AH164" s="84">
        <v>2</v>
      </c>
      <c r="AI164" s="84">
        <v>-28800</v>
      </c>
      <c r="AJ164" s="84" t="s">
        <v>10399</v>
      </c>
      <c r="AK164" s="84"/>
      <c r="AL164" s="84" t="s">
        <v>12595</v>
      </c>
      <c r="AM164" s="84" t="s">
        <v>470</v>
      </c>
      <c r="AN164" s="86">
        <v>42512.708240740743</v>
      </c>
      <c r="AO164" s="84" t="s">
        <v>13353</v>
      </c>
      <c r="AP164" s="84" t="b">
        <v>0</v>
      </c>
      <c r="AQ164" s="84" t="b">
        <v>0</v>
      </c>
      <c r="AR164" s="84" t="b">
        <v>0</v>
      </c>
      <c r="AS164" s="84" t="s">
        <v>248</v>
      </c>
      <c r="AT164" s="84">
        <v>46</v>
      </c>
      <c r="AU164" s="84" t="s">
        <v>533</v>
      </c>
      <c r="AV164" s="84" t="b">
        <v>0</v>
      </c>
      <c r="AW164" s="84" t="s">
        <v>576</v>
      </c>
      <c r="AX164" s="84" t="s">
        <v>15929</v>
      </c>
      <c r="AY164" s="84" t="s">
        <v>66</v>
      </c>
      <c r="AZ164" s="2"/>
      <c r="BA164" s="3"/>
      <c r="BB164" s="3"/>
      <c r="BC164" s="3"/>
      <c r="BD164" s="3"/>
    </row>
    <row r="165" spans="1:56" x14ac:dyDescent="0.25">
      <c r="A165" s="69" t="s">
        <v>759</v>
      </c>
      <c r="B165" s="70"/>
      <c r="C165" s="70"/>
      <c r="D165" s="71"/>
      <c r="E165" s="107"/>
      <c r="F165" s="70" t="s">
        <v>4133</v>
      </c>
      <c r="G165" s="108"/>
      <c r="H165" s="74"/>
      <c r="I165" s="75"/>
      <c r="J165" s="109"/>
      <c r="K165" s="74" t="s">
        <v>17626</v>
      </c>
      <c r="L165" s="110"/>
      <c r="M165" s="79"/>
      <c r="N165" s="79"/>
      <c r="O165" s="80"/>
      <c r="P165" s="81"/>
      <c r="Q165" s="81"/>
      <c r="R165" s="91"/>
      <c r="S165" s="91"/>
      <c r="T165" s="91"/>
      <c r="U165" s="91"/>
      <c r="V165" s="52"/>
      <c r="W165" s="52"/>
      <c r="X165" s="52"/>
      <c r="Y165" s="52"/>
      <c r="Z165" s="51"/>
      <c r="AA165" s="76"/>
      <c r="AB165" s="76"/>
      <c r="AC165" s="77"/>
      <c r="AD165" s="84" t="s">
        <v>8762</v>
      </c>
      <c r="AE165" s="84">
        <v>299</v>
      </c>
      <c r="AF165" s="84">
        <v>554</v>
      </c>
      <c r="AG165" s="84">
        <v>825</v>
      </c>
      <c r="AH165" s="84">
        <v>293</v>
      </c>
      <c r="AI165" s="84"/>
      <c r="AJ165" s="84" t="s">
        <v>10400</v>
      </c>
      <c r="AK165" s="84" t="s">
        <v>438</v>
      </c>
      <c r="AL165" s="84" t="s">
        <v>12596</v>
      </c>
      <c r="AM165" s="84"/>
      <c r="AN165" s="86">
        <v>41320.066782407404</v>
      </c>
      <c r="AO165" s="84" t="s">
        <v>13354</v>
      </c>
      <c r="AP165" s="84" t="b">
        <v>0</v>
      </c>
      <c r="AQ165" s="84" t="b">
        <v>0</v>
      </c>
      <c r="AR165" s="84" t="b">
        <v>1</v>
      </c>
      <c r="AS165" s="84" t="s">
        <v>248</v>
      </c>
      <c r="AT165" s="84">
        <v>14</v>
      </c>
      <c r="AU165" s="84" t="s">
        <v>533</v>
      </c>
      <c r="AV165" s="84" t="b">
        <v>0</v>
      </c>
      <c r="AW165" s="84" t="s">
        <v>576</v>
      </c>
      <c r="AX165" s="84" t="s">
        <v>15930</v>
      </c>
      <c r="AY165" s="84" t="s">
        <v>66</v>
      </c>
      <c r="AZ165" s="2"/>
      <c r="BA165" s="3"/>
      <c r="BB165" s="3"/>
      <c r="BC165" s="3"/>
      <c r="BD165" s="3"/>
    </row>
    <row r="166" spans="1:56" x14ac:dyDescent="0.25">
      <c r="A166" s="69" t="s">
        <v>2150</v>
      </c>
      <c r="B166" s="70"/>
      <c r="C166" s="70"/>
      <c r="D166" s="71"/>
      <c r="E166" s="107"/>
      <c r="F166" s="70" t="s">
        <v>15301</v>
      </c>
      <c r="G166" s="108"/>
      <c r="H166" s="74"/>
      <c r="I166" s="75"/>
      <c r="J166" s="109"/>
      <c r="K166" s="74" t="s">
        <v>17627</v>
      </c>
      <c r="L166" s="110"/>
      <c r="M166" s="79"/>
      <c r="N166" s="79"/>
      <c r="O166" s="80"/>
      <c r="P166" s="81"/>
      <c r="Q166" s="81"/>
      <c r="R166" s="91"/>
      <c r="S166" s="91"/>
      <c r="T166" s="91"/>
      <c r="U166" s="91"/>
      <c r="V166" s="52"/>
      <c r="W166" s="52"/>
      <c r="X166" s="52"/>
      <c r="Y166" s="52"/>
      <c r="Z166" s="51"/>
      <c r="AA166" s="76"/>
      <c r="AB166" s="76"/>
      <c r="AC166" s="77"/>
      <c r="AD166" s="84" t="s">
        <v>8763</v>
      </c>
      <c r="AE166" s="84">
        <v>100</v>
      </c>
      <c r="AF166" s="84">
        <v>94</v>
      </c>
      <c r="AG166" s="84">
        <v>134</v>
      </c>
      <c r="AH166" s="84">
        <v>305</v>
      </c>
      <c r="AI166" s="84">
        <v>-18000</v>
      </c>
      <c r="AJ166" s="84" t="s">
        <v>10401</v>
      </c>
      <c r="AK166" s="84" t="s">
        <v>438</v>
      </c>
      <c r="AL166" s="84" t="s">
        <v>12597</v>
      </c>
      <c r="AM166" s="84" t="s">
        <v>474</v>
      </c>
      <c r="AN166" s="86">
        <v>43010.932743055557</v>
      </c>
      <c r="AO166" s="84" t="s">
        <v>13355</v>
      </c>
      <c r="AP166" s="84" t="b">
        <v>1</v>
      </c>
      <c r="AQ166" s="84" t="b">
        <v>0</v>
      </c>
      <c r="AR166" s="84" t="b">
        <v>0</v>
      </c>
      <c r="AS166" s="84" t="s">
        <v>248</v>
      </c>
      <c r="AT166" s="84">
        <v>0</v>
      </c>
      <c r="AU166" s="84"/>
      <c r="AV166" s="84" t="b">
        <v>0</v>
      </c>
      <c r="AW166" s="84" t="s">
        <v>576</v>
      </c>
      <c r="AX166" s="84" t="s">
        <v>15931</v>
      </c>
      <c r="AY166" s="84" t="s">
        <v>65</v>
      </c>
      <c r="AZ166" s="2"/>
      <c r="BA166" s="3"/>
      <c r="BB166" s="3"/>
      <c r="BC166" s="3"/>
      <c r="BD166" s="3"/>
    </row>
    <row r="167" spans="1:56" x14ac:dyDescent="0.25">
      <c r="A167" s="69" t="s">
        <v>760</v>
      </c>
      <c r="B167" s="70"/>
      <c r="C167" s="70"/>
      <c r="D167" s="71"/>
      <c r="E167" s="107"/>
      <c r="F167" s="70" t="s">
        <v>4134</v>
      </c>
      <c r="G167" s="108"/>
      <c r="H167" s="74"/>
      <c r="I167" s="75"/>
      <c r="J167" s="109"/>
      <c r="K167" s="74" t="s">
        <v>17628</v>
      </c>
      <c r="L167" s="110"/>
      <c r="M167" s="79"/>
      <c r="N167" s="79"/>
      <c r="O167" s="80"/>
      <c r="P167" s="81"/>
      <c r="Q167" s="81"/>
      <c r="R167" s="91"/>
      <c r="S167" s="91"/>
      <c r="T167" s="91"/>
      <c r="U167" s="91"/>
      <c r="V167" s="52"/>
      <c r="W167" s="52"/>
      <c r="X167" s="52"/>
      <c r="Y167" s="52"/>
      <c r="Z167" s="51"/>
      <c r="AA167" s="76"/>
      <c r="AB167" s="76"/>
      <c r="AC167" s="77"/>
      <c r="AD167" s="84" t="s">
        <v>8764</v>
      </c>
      <c r="AE167" s="84">
        <v>1576</v>
      </c>
      <c r="AF167" s="84">
        <v>607</v>
      </c>
      <c r="AG167" s="84">
        <v>229306</v>
      </c>
      <c r="AH167" s="84">
        <v>20792</v>
      </c>
      <c r="AI167" s="84">
        <v>25200</v>
      </c>
      <c r="AJ167" s="84" t="s">
        <v>10402</v>
      </c>
      <c r="AK167" s="84" t="s">
        <v>11837</v>
      </c>
      <c r="AL167" s="84"/>
      <c r="AM167" s="84" t="s">
        <v>357</v>
      </c>
      <c r="AN167" s="86">
        <v>40055.539293981485</v>
      </c>
      <c r="AO167" s="84" t="s">
        <v>13356</v>
      </c>
      <c r="AP167" s="84" t="b">
        <v>0</v>
      </c>
      <c r="AQ167" s="84" t="b">
        <v>0</v>
      </c>
      <c r="AR167" s="84" t="b">
        <v>1</v>
      </c>
      <c r="AS167" s="84" t="s">
        <v>248</v>
      </c>
      <c r="AT167" s="84">
        <v>10</v>
      </c>
      <c r="AU167" s="84" t="s">
        <v>14745</v>
      </c>
      <c r="AV167" s="84" t="b">
        <v>0</v>
      </c>
      <c r="AW167" s="84" t="s">
        <v>576</v>
      </c>
      <c r="AX167" s="84" t="s">
        <v>15932</v>
      </c>
      <c r="AY167" s="84" t="s">
        <v>66</v>
      </c>
      <c r="AZ167" s="2"/>
      <c r="BA167" s="3"/>
      <c r="BB167" s="3"/>
      <c r="BC167" s="3"/>
      <c r="BD167" s="3"/>
    </row>
    <row r="168" spans="1:56" x14ac:dyDescent="0.25">
      <c r="A168" s="69" t="s">
        <v>761</v>
      </c>
      <c r="B168" s="70"/>
      <c r="C168" s="70"/>
      <c r="D168" s="71"/>
      <c r="E168" s="107"/>
      <c r="F168" s="70" t="s">
        <v>4135</v>
      </c>
      <c r="G168" s="108"/>
      <c r="H168" s="74"/>
      <c r="I168" s="75"/>
      <c r="J168" s="109"/>
      <c r="K168" s="74" t="s">
        <v>17629</v>
      </c>
      <c r="L168" s="110"/>
      <c r="M168" s="79"/>
      <c r="N168" s="79"/>
      <c r="O168" s="80"/>
      <c r="P168" s="81"/>
      <c r="Q168" s="81"/>
      <c r="R168" s="91"/>
      <c r="S168" s="91"/>
      <c r="T168" s="91"/>
      <c r="U168" s="91"/>
      <c r="V168" s="52"/>
      <c r="W168" s="52"/>
      <c r="X168" s="52"/>
      <c r="Y168" s="52"/>
      <c r="Z168" s="51"/>
      <c r="AA168" s="76"/>
      <c r="AB168" s="76"/>
      <c r="AC168" s="77"/>
      <c r="AD168" s="84" t="s">
        <v>8765</v>
      </c>
      <c r="AE168" s="84">
        <v>3687</v>
      </c>
      <c r="AF168" s="84">
        <v>2984</v>
      </c>
      <c r="AG168" s="84">
        <v>134743</v>
      </c>
      <c r="AH168" s="84">
        <v>157696</v>
      </c>
      <c r="AI168" s="84">
        <v>-28800</v>
      </c>
      <c r="AJ168" s="84" t="s">
        <v>10403</v>
      </c>
      <c r="AK168" s="84"/>
      <c r="AL168" s="84"/>
      <c r="AM168" s="84" t="s">
        <v>470</v>
      </c>
      <c r="AN168" s="86">
        <v>42036.13863425926</v>
      </c>
      <c r="AO168" s="84" t="s">
        <v>13357</v>
      </c>
      <c r="AP168" s="84" t="b">
        <v>1</v>
      </c>
      <c r="AQ168" s="84" t="b">
        <v>0</v>
      </c>
      <c r="AR168" s="84" t="b">
        <v>0</v>
      </c>
      <c r="AS168" s="84" t="s">
        <v>248</v>
      </c>
      <c r="AT168" s="84">
        <v>59</v>
      </c>
      <c r="AU168" s="84" t="s">
        <v>533</v>
      </c>
      <c r="AV168" s="84" t="b">
        <v>0</v>
      </c>
      <c r="AW168" s="84" t="s">
        <v>576</v>
      </c>
      <c r="AX168" s="84" t="s">
        <v>15933</v>
      </c>
      <c r="AY168" s="84" t="s">
        <v>66</v>
      </c>
      <c r="AZ168" s="2"/>
      <c r="BA168" s="3"/>
      <c r="BB168" s="3"/>
      <c r="BC168" s="3"/>
      <c r="BD168" s="3"/>
    </row>
    <row r="169" spans="1:56" x14ac:dyDescent="0.25">
      <c r="A169" s="69" t="s">
        <v>762</v>
      </c>
      <c r="B169" s="70"/>
      <c r="C169" s="70"/>
      <c r="D169" s="71"/>
      <c r="E169" s="107"/>
      <c r="F169" s="70" t="s">
        <v>4136</v>
      </c>
      <c r="G169" s="108"/>
      <c r="H169" s="74"/>
      <c r="I169" s="75"/>
      <c r="J169" s="109"/>
      <c r="K169" s="74" t="s">
        <v>17630</v>
      </c>
      <c r="L169" s="110"/>
      <c r="M169" s="79"/>
      <c r="N169" s="79"/>
      <c r="O169" s="80"/>
      <c r="P169" s="81"/>
      <c r="Q169" s="81"/>
      <c r="R169" s="91"/>
      <c r="S169" s="91"/>
      <c r="T169" s="91"/>
      <c r="U169" s="91"/>
      <c r="V169" s="52"/>
      <c r="W169" s="52"/>
      <c r="X169" s="52"/>
      <c r="Y169" s="52"/>
      <c r="Z169" s="51"/>
      <c r="AA169" s="76"/>
      <c r="AB169" s="76"/>
      <c r="AC169" s="77"/>
      <c r="AD169" s="84" t="s">
        <v>8766</v>
      </c>
      <c r="AE169" s="84">
        <v>150</v>
      </c>
      <c r="AF169" s="84">
        <v>193</v>
      </c>
      <c r="AG169" s="84">
        <v>10745</v>
      </c>
      <c r="AH169" s="84">
        <v>16715</v>
      </c>
      <c r="AI169" s="84"/>
      <c r="AJ169" s="84" t="s">
        <v>10404</v>
      </c>
      <c r="AK169" s="84" t="s">
        <v>11838</v>
      </c>
      <c r="AL169" s="84"/>
      <c r="AM169" s="84"/>
      <c r="AN169" s="86">
        <v>42284.804340277777</v>
      </c>
      <c r="AO169" s="84" t="s">
        <v>13358</v>
      </c>
      <c r="AP169" s="84" t="b">
        <v>1</v>
      </c>
      <c r="AQ169" s="84" t="b">
        <v>0</v>
      </c>
      <c r="AR169" s="84" t="b">
        <v>1</v>
      </c>
      <c r="AS169" s="84" t="s">
        <v>248</v>
      </c>
      <c r="AT169" s="84">
        <v>4</v>
      </c>
      <c r="AU169" s="84" t="s">
        <v>533</v>
      </c>
      <c r="AV169" s="84" t="b">
        <v>0</v>
      </c>
      <c r="AW169" s="84" t="s">
        <v>576</v>
      </c>
      <c r="AX169" s="84" t="s">
        <v>15934</v>
      </c>
      <c r="AY169" s="84" t="s">
        <v>66</v>
      </c>
      <c r="AZ169" s="2"/>
      <c r="BA169" s="3"/>
      <c r="BB169" s="3"/>
      <c r="BC169" s="3"/>
      <c r="BD169" s="3"/>
    </row>
    <row r="170" spans="1:56" x14ac:dyDescent="0.25">
      <c r="A170" s="69" t="s">
        <v>763</v>
      </c>
      <c r="B170" s="70"/>
      <c r="C170" s="70"/>
      <c r="D170" s="71"/>
      <c r="E170" s="107"/>
      <c r="F170" s="70" t="s">
        <v>4137</v>
      </c>
      <c r="G170" s="108"/>
      <c r="H170" s="74"/>
      <c r="I170" s="75"/>
      <c r="J170" s="109"/>
      <c r="K170" s="74" t="s">
        <v>17631</v>
      </c>
      <c r="L170" s="110"/>
      <c r="M170" s="79"/>
      <c r="N170" s="79"/>
      <c r="O170" s="80"/>
      <c r="P170" s="81"/>
      <c r="Q170" s="81"/>
      <c r="R170" s="91"/>
      <c r="S170" s="91"/>
      <c r="T170" s="91"/>
      <c r="U170" s="91"/>
      <c r="V170" s="52"/>
      <c r="W170" s="52"/>
      <c r="X170" s="52"/>
      <c r="Y170" s="52"/>
      <c r="Z170" s="51"/>
      <c r="AA170" s="76"/>
      <c r="AB170" s="76"/>
      <c r="AC170" s="77"/>
      <c r="AD170" s="84" t="s">
        <v>8767</v>
      </c>
      <c r="AE170" s="84">
        <v>694</v>
      </c>
      <c r="AF170" s="84">
        <v>275</v>
      </c>
      <c r="AG170" s="84">
        <v>101008</v>
      </c>
      <c r="AH170" s="84">
        <v>14793</v>
      </c>
      <c r="AI170" s="84"/>
      <c r="AJ170" s="84" t="s">
        <v>10405</v>
      </c>
      <c r="AK170" s="84" t="s">
        <v>11839</v>
      </c>
      <c r="AL170" s="84"/>
      <c r="AM170" s="84"/>
      <c r="AN170" s="86">
        <v>42497.466435185182</v>
      </c>
      <c r="AO170" s="84" t="s">
        <v>13359</v>
      </c>
      <c r="AP170" s="84" t="b">
        <v>1</v>
      </c>
      <c r="AQ170" s="84" t="b">
        <v>0</v>
      </c>
      <c r="AR170" s="84" t="b">
        <v>1</v>
      </c>
      <c r="AS170" s="84" t="s">
        <v>523</v>
      </c>
      <c r="AT170" s="84">
        <v>6</v>
      </c>
      <c r="AU170" s="84"/>
      <c r="AV170" s="84" t="b">
        <v>0</v>
      </c>
      <c r="AW170" s="84" t="s">
        <v>576</v>
      </c>
      <c r="AX170" s="84" t="s">
        <v>15935</v>
      </c>
      <c r="AY170" s="84" t="s">
        <v>66</v>
      </c>
      <c r="AZ170" s="2"/>
      <c r="BA170" s="3"/>
      <c r="BB170" s="3"/>
      <c r="BC170" s="3"/>
      <c r="BD170" s="3"/>
    </row>
    <row r="171" spans="1:56" x14ac:dyDescent="0.25">
      <c r="A171" s="69" t="s">
        <v>1371</v>
      </c>
      <c r="B171" s="70"/>
      <c r="C171" s="70"/>
      <c r="D171" s="71"/>
      <c r="E171" s="107"/>
      <c r="F171" s="70" t="s">
        <v>4605</v>
      </c>
      <c r="G171" s="108"/>
      <c r="H171" s="74"/>
      <c r="I171" s="75"/>
      <c r="J171" s="109"/>
      <c r="K171" s="74" t="s">
        <v>17632</v>
      </c>
      <c r="L171" s="110"/>
      <c r="M171" s="79"/>
      <c r="N171" s="79"/>
      <c r="O171" s="80"/>
      <c r="P171" s="81"/>
      <c r="Q171" s="81"/>
      <c r="R171" s="91"/>
      <c r="S171" s="91"/>
      <c r="T171" s="91"/>
      <c r="U171" s="91"/>
      <c r="V171" s="52"/>
      <c r="W171" s="52"/>
      <c r="X171" s="52"/>
      <c r="Y171" s="52"/>
      <c r="Z171" s="51"/>
      <c r="AA171" s="76"/>
      <c r="AB171" s="76"/>
      <c r="AC171" s="77"/>
      <c r="AD171" s="84" t="s">
        <v>8768</v>
      </c>
      <c r="AE171" s="84">
        <v>22</v>
      </c>
      <c r="AF171" s="84">
        <v>870</v>
      </c>
      <c r="AG171" s="84">
        <v>372</v>
      </c>
      <c r="AH171" s="84">
        <v>0</v>
      </c>
      <c r="AI171" s="84">
        <v>-28800</v>
      </c>
      <c r="AJ171" s="84"/>
      <c r="AK171" s="84"/>
      <c r="AL171" s="84"/>
      <c r="AM171" s="84" t="s">
        <v>470</v>
      </c>
      <c r="AN171" s="86">
        <v>43094.163576388892</v>
      </c>
      <c r="AO171" s="84" t="s">
        <v>13360</v>
      </c>
      <c r="AP171" s="84" t="b">
        <v>1</v>
      </c>
      <c r="AQ171" s="84" t="b">
        <v>0</v>
      </c>
      <c r="AR171" s="84" t="b">
        <v>0</v>
      </c>
      <c r="AS171" s="84" t="s">
        <v>248</v>
      </c>
      <c r="AT171" s="84">
        <v>3</v>
      </c>
      <c r="AU171" s="84"/>
      <c r="AV171" s="84" t="b">
        <v>0</v>
      </c>
      <c r="AW171" s="84" t="s">
        <v>576</v>
      </c>
      <c r="AX171" s="84" t="s">
        <v>15936</v>
      </c>
      <c r="AY171" s="84" t="s">
        <v>66</v>
      </c>
      <c r="AZ171" s="2"/>
      <c r="BA171" s="3"/>
      <c r="BB171" s="3"/>
      <c r="BC171" s="3"/>
      <c r="BD171" s="3"/>
    </row>
    <row r="172" spans="1:56" x14ac:dyDescent="0.25">
      <c r="A172" s="69" t="s">
        <v>764</v>
      </c>
      <c r="B172" s="70"/>
      <c r="C172" s="70"/>
      <c r="D172" s="71"/>
      <c r="E172" s="107"/>
      <c r="F172" s="70" t="s">
        <v>4138</v>
      </c>
      <c r="G172" s="108"/>
      <c r="H172" s="74"/>
      <c r="I172" s="75"/>
      <c r="J172" s="109"/>
      <c r="K172" s="74" t="s">
        <v>17633</v>
      </c>
      <c r="L172" s="110"/>
      <c r="M172" s="79"/>
      <c r="N172" s="79"/>
      <c r="O172" s="80"/>
      <c r="P172" s="81"/>
      <c r="Q172" s="81"/>
      <c r="R172" s="91"/>
      <c r="S172" s="91"/>
      <c r="T172" s="91"/>
      <c r="U172" s="91"/>
      <c r="V172" s="52"/>
      <c r="W172" s="52"/>
      <c r="X172" s="52"/>
      <c r="Y172" s="52"/>
      <c r="Z172" s="51"/>
      <c r="AA172" s="76"/>
      <c r="AB172" s="76"/>
      <c r="AC172" s="77"/>
      <c r="AD172" s="84" t="s">
        <v>8769</v>
      </c>
      <c r="AE172" s="84">
        <v>3102</v>
      </c>
      <c r="AF172" s="84">
        <v>1979</v>
      </c>
      <c r="AG172" s="84">
        <v>1792</v>
      </c>
      <c r="AH172" s="84">
        <v>1431</v>
      </c>
      <c r="AI172" s="84">
        <v>-28800</v>
      </c>
      <c r="AJ172" s="84" t="s">
        <v>10406</v>
      </c>
      <c r="AK172" s="84" t="s">
        <v>11840</v>
      </c>
      <c r="AL172" s="84"/>
      <c r="AM172" s="84" t="s">
        <v>494</v>
      </c>
      <c r="AN172" s="86">
        <v>39939.666979166665</v>
      </c>
      <c r="AO172" s="84" t="s">
        <v>13361</v>
      </c>
      <c r="AP172" s="84" t="b">
        <v>0</v>
      </c>
      <c r="AQ172" s="84" t="b">
        <v>0</v>
      </c>
      <c r="AR172" s="84" t="b">
        <v>0</v>
      </c>
      <c r="AS172" s="84" t="s">
        <v>248</v>
      </c>
      <c r="AT172" s="84">
        <v>4</v>
      </c>
      <c r="AU172" s="84" t="s">
        <v>541</v>
      </c>
      <c r="AV172" s="84" t="b">
        <v>0</v>
      </c>
      <c r="AW172" s="84" t="s">
        <v>576</v>
      </c>
      <c r="AX172" s="84" t="s">
        <v>15937</v>
      </c>
      <c r="AY172" s="84" t="s">
        <v>66</v>
      </c>
      <c r="AZ172" s="2"/>
      <c r="BA172" s="3"/>
      <c r="BB172" s="3"/>
      <c r="BC172" s="3"/>
      <c r="BD172" s="3"/>
    </row>
    <row r="173" spans="1:56" x14ac:dyDescent="0.25">
      <c r="A173" s="69" t="s">
        <v>765</v>
      </c>
      <c r="B173" s="70"/>
      <c r="C173" s="70"/>
      <c r="D173" s="71"/>
      <c r="E173" s="107"/>
      <c r="F173" s="70" t="s">
        <v>4139</v>
      </c>
      <c r="G173" s="108"/>
      <c r="H173" s="74"/>
      <c r="I173" s="75"/>
      <c r="J173" s="109"/>
      <c r="K173" s="74" t="s">
        <v>17634</v>
      </c>
      <c r="L173" s="110"/>
      <c r="M173" s="79"/>
      <c r="N173" s="79"/>
      <c r="O173" s="80"/>
      <c r="P173" s="81"/>
      <c r="Q173" s="81"/>
      <c r="R173" s="91"/>
      <c r="S173" s="91"/>
      <c r="T173" s="91"/>
      <c r="U173" s="91"/>
      <c r="V173" s="52"/>
      <c r="W173" s="52"/>
      <c r="X173" s="52"/>
      <c r="Y173" s="52"/>
      <c r="Z173" s="51"/>
      <c r="AA173" s="76"/>
      <c r="AB173" s="76"/>
      <c r="AC173" s="77"/>
      <c r="AD173" s="84" t="s">
        <v>8770</v>
      </c>
      <c r="AE173" s="84">
        <v>433</v>
      </c>
      <c r="AF173" s="84">
        <v>143</v>
      </c>
      <c r="AG173" s="84">
        <v>3120</v>
      </c>
      <c r="AH173" s="84">
        <v>2837</v>
      </c>
      <c r="AI173" s="84"/>
      <c r="AJ173" s="84"/>
      <c r="AK173" s="84" t="s">
        <v>11841</v>
      </c>
      <c r="AL173" s="84"/>
      <c r="AM173" s="84"/>
      <c r="AN173" s="86">
        <v>43037.061203703706</v>
      </c>
      <c r="AO173" s="84"/>
      <c r="AP173" s="84" t="b">
        <v>1</v>
      </c>
      <c r="AQ173" s="84" t="b">
        <v>0</v>
      </c>
      <c r="AR173" s="84" t="b">
        <v>0</v>
      </c>
      <c r="AS173" s="84" t="s">
        <v>248</v>
      </c>
      <c r="AT173" s="84">
        <v>0</v>
      </c>
      <c r="AU173" s="84"/>
      <c r="AV173" s="84" t="b">
        <v>0</v>
      </c>
      <c r="AW173" s="84" t="s">
        <v>576</v>
      </c>
      <c r="AX173" s="84" t="s">
        <v>15938</v>
      </c>
      <c r="AY173" s="84" t="s">
        <v>66</v>
      </c>
      <c r="AZ173" s="2"/>
      <c r="BA173" s="3"/>
      <c r="BB173" s="3"/>
      <c r="BC173" s="3"/>
      <c r="BD173" s="3"/>
    </row>
    <row r="174" spans="1:56" x14ac:dyDescent="0.25">
      <c r="A174" s="69" t="s">
        <v>2151</v>
      </c>
      <c r="B174" s="70"/>
      <c r="C174" s="70"/>
      <c r="D174" s="71"/>
      <c r="E174" s="107"/>
      <c r="F174" s="70" t="s">
        <v>15302</v>
      </c>
      <c r="G174" s="108"/>
      <c r="H174" s="74"/>
      <c r="I174" s="75"/>
      <c r="J174" s="109"/>
      <c r="K174" s="74" t="s">
        <v>17635</v>
      </c>
      <c r="L174" s="110"/>
      <c r="M174" s="79"/>
      <c r="N174" s="79"/>
      <c r="O174" s="80"/>
      <c r="P174" s="81"/>
      <c r="Q174" s="81"/>
      <c r="R174" s="91"/>
      <c r="S174" s="91"/>
      <c r="T174" s="91"/>
      <c r="U174" s="91"/>
      <c r="V174" s="52"/>
      <c r="W174" s="52"/>
      <c r="X174" s="52"/>
      <c r="Y174" s="52"/>
      <c r="Z174" s="51"/>
      <c r="AA174" s="76"/>
      <c r="AB174" s="76"/>
      <c r="AC174" s="77"/>
      <c r="AD174" s="84" t="s">
        <v>8771</v>
      </c>
      <c r="AE174" s="84">
        <v>45072</v>
      </c>
      <c r="AF174" s="84">
        <v>311527</v>
      </c>
      <c r="AG174" s="84">
        <v>158612</v>
      </c>
      <c r="AH174" s="84">
        <v>75221</v>
      </c>
      <c r="AI174" s="84">
        <v>-18000</v>
      </c>
      <c r="AJ174" s="84" t="s">
        <v>10407</v>
      </c>
      <c r="AK174" s="84"/>
      <c r="AL174" s="84" t="s">
        <v>12598</v>
      </c>
      <c r="AM174" s="84" t="s">
        <v>474</v>
      </c>
      <c r="AN174" s="86">
        <v>39535.901990740742</v>
      </c>
      <c r="AO174" s="84" t="s">
        <v>13362</v>
      </c>
      <c r="AP174" s="84" t="b">
        <v>1</v>
      </c>
      <c r="AQ174" s="84" t="b">
        <v>0</v>
      </c>
      <c r="AR174" s="84" t="b">
        <v>1</v>
      </c>
      <c r="AS174" s="84" t="s">
        <v>248</v>
      </c>
      <c r="AT174" s="84">
        <v>3136</v>
      </c>
      <c r="AU174" s="84" t="s">
        <v>533</v>
      </c>
      <c r="AV174" s="84" t="b">
        <v>1</v>
      </c>
      <c r="AW174" s="84" t="s">
        <v>576</v>
      </c>
      <c r="AX174" s="84" t="s">
        <v>15939</v>
      </c>
      <c r="AY174" s="84" t="s">
        <v>65</v>
      </c>
      <c r="AZ174" s="2"/>
      <c r="BA174" s="3"/>
      <c r="BB174" s="3"/>
      <c r="BC174" s="3"/>
      <c r="BD174" s="3"/>
    </row>
    <row r="175" spans="1:56" x14ac:dyDescent="0.25">
      <c r="A175" s="69" t="s">
        <v>1872</v>
      </c>
      <c r="B175" s="70"/>
      <c r="C175" s="70"/>
      <c r="D175" s="71"/>
      <c r="E175" s="107"/>
      <c r="F175" s="70" t="s">
        <v>15303</v>
      </c>
      <c r="G175" s="108"/>
      <c r="H175" s="74"/>
      <c r="I175" s="75"/>
      <c r="J175" s="109"/>
      <c r="K175" s="74" t="s">
        <v>17636</v>
      </c>
      <c r="L175" s="110"/>
      <c r="M175" s="79"/>
      <c r="N175" s="79"/>
      <c r="O175" s="80"/>
      <c r="P175" s="81"/>
      <c r="Q175" s="81"/>
      <c r="R175" s="91"/>
      <c r="S175" s="91"/>
      <c r="T175" s="91"/>
      <c r="U175" s="91"/>
      <c r="V175" s="52"/>
      <c r="W175" s="52"/>
      <c r="X175" s="52"/>
      <c r="Y175" s="52"/>
      <c r="Z175" s="51"/>
      <c r="AA175" s="76"/>
      <c r="AB175" s="76"/>
      <c r="AC175" s="77"/>
      <c r="AD175" s="84" t="s">
        <v>8772</v>
      </c>
      <c r="AE175" s="84">
        <v>165428</v>
      </c>
      <c r="AF175" s="84">
        <v>196370</v>
      </c>
      <c r="AG175" s="84">
        <v>117464</v>
      </c>
      <c r="AH175" s="84">
        <v>156016</v>
      </c>
      <c r="AI175" s="84">
        <v>-25200</v>
      </c>
      <c r="AJ175" s="84" t="s">
        <v>10408</v>
      </c>
      <c r="AK175" s="84" t="s">
        <v>11842</v>
      </c>
      <c r="AL175" s="84" t="s">
        <v>12599</v>
      </c>
      <c r="AM175" s="84" t="s">
        <v>476</v>
      </c>
      <c r="AN175" s="86">
        <v>39794.794374999998</v>
      </c>
      <c r="AO175" s="84" t="s">
        <v>13363</v>
      </c>
      <c r="AP175" s="84" t="b">
        <v>0</v>
      </c>
      <c r="AQ175" s="84" t="b">
        <v>0</v>
      </c>
      <c r="AR175" s="84" t="b">
        <v>0</v>
      </c>
      <c r="AS175" s="84" t="s">
        <v>248</v>
      </c>
      <c r="AT175" s="84">
        <v>1088</v>
      </c>
      <c r="AU175" s="84" t="s">
        <v>14746</v>
      </c>
      <c r="AV175" s="84" t="b">
        <v>0</v>
      </c>
      <c r="AW175" s="84" t="s">
        <v>576</v>
      </c>
      <c r="AX175" s="84" t="s">
        <v>15940</v>
      </c>
      <c r="AY175" s="84" t="s">
        <v>66</v>
      </c>
      <c r="AZ175" s="2"/>
      <c r="BA175" s="3"/>
      <c r="BB175" s="3"/>
      <c r="BC175" s="3"/>
      <c r="BD175" s="3"/>
    </row>
    <row r="176" spans="1:56" x14ac:dyDescent="0.25">
      <c r="A176" s="69" t="s">
        <v>766</v>
      </c>
      <c r="B176" s="70"/>
      <c r="C176" s="70"/>
      <c r="D176" s="71"/>
      <c r="E176" s="107"/>
      <c r="F176" s="70" t="s">
        <v>4140</v>
      </c>
      <c r="G176" s="108"/>
      <c r="H176" s="74"/>
      <c r="I176" s="75"/>
      <c r="J176" s="109"/>
      <c r="K176" s="74" t="s">
        <v>17637</v>
      </c>
      <c r="L176" s="110"/>
      <c r="M176" s="79"/>
      <c r="N176" s="79"/>
      <c r="O176" s="80"/>
      <c r="P176" s="81"/>
      <c r="Q176" s="81"/>
      <c r="R176" s="91"/>
      <c r="S176" s="91"/>
      <c r="T176" s="91"/>
      <c r="U176" s="91"/>
      <c r="V176" s="52"/>
      <c r="W176" s="52"/>
      <c r="X176" s="52"/>
      <c r="Y176" s="52"/>
      <c r="Z176" s="51"/>
      <c r="AA176" s="76"/>
      <c r="AB176" s="76"/>
      <c r="AC176" s="77"/>
      <c r="AD176" s="84" t="s">
        <v>8773</v>
      </c>
      <c r="AE176" s="84">
        <v>378</v>
      </c>
      <c r="AF176" s="84">
        <v>315</v>
      </c>
      <c r="AG176" s="84">
        <v>15200</v>
      </c>
      <c r="AH176" s="84">
        <v>8637</v>
      </c>
      <c r="AI176" s="84">
        <v>-28800</v>
      </c>
      <c r="AJ176" s="84" t="s">
        <v>10409</v>
      </c>
      <c r="AK176" s="84" t="s">
        <v>11843</v>
      </c>
      <c r="AL176" s="84" t="s">
        <v>12600</v>
      </c>
      <c r="AM176" s="84" t="s">
        <v>470</v>
      </c>
      <c r="AN176" s="86">
        <v>41903.256666666668</v>
      </c>
      <c r="AO176" s="84" t="s">
        <v>13364</v>
      </c>
      <c r="AP176" s="84" t="b">
        <v>0</v>
      </c>
      <c r="AQ176" s="84" t="b">
        <v>0</v>
      </c>
      <c r="AR176" s="84" t="b">
        <v>1</v>
      </c>
      <c r="AS176" s="84" t="s">
        <v>248</v>
      </c>
      <c r="AT176" s="84">
        <v>2</v>
      </c>
      <c r="AU176" s="84" t="s">
        <v>552</v>
      </c>
      <c r="AV176" s="84" t="b">
        <v>0</v>
      </c>
      <c r="AW176" s="84" t="s">
        <v>576</v>
      </c>
      <c r="AX176" s="84" t="s">
        <v>15941</v>
      </c>
      <c r="AY176" s="84" t="s">
        <v>66</v>
      </c>
      <c r="AZ176" s="2"/>
      <c r="BA176" s="3"/>
      <c r="BB176" s="3"/>
      <c r="BC176" s="3"/>
      <c r="BD176" s="3"/>
    </row>
    <row r="177" spans="1:56" x14ac:dyDescent="0.25">
      <c r="A177" s="69" t="s">
        <v>2004</v>
      </c>
      <c r="B177" s="70"/>
      <c r="C177" s="70"/>
      <c r="D177" s="71"/>
      <c r="E177" s="107"/>
      <c r="F177" s="70" t="s">
        <v>5109</v>
      </c>
      <c r="G177" s="108"/>
      <c r="H177" s="74"/>
      <c r="I177" s="75"/>
      <c r="J177" s="109"/>
      <c r="K177" s="74" t="s">
        <v>17638</v>
      </c>
      <c r="L177" s="110"/>
      <c r="M177" s="79"/>
      <c r="N177" s="79"/>
      <c r="O177" s="80"/>
      <c r="P177" s="81"/>
      <c r="Q177" s="81"/>
      <c r="R177" s="91"/>
      <c r="S177" s="91"/>
      <c r="T177" s="91"/>
      <c r="U177" s="91"/>
      <c r="V177" s="52"/>
      <c r="W177" s="52"/>
      <c r="X177" s="52"/>
      <c r="Y177" s="52"/>
      <c r="Z177" s="51"/>
      <c r="AA177" s="76"/>
      <c r="AB177" s="76"/>
      <c r="AC177" s="77"/>
      <c r="AD177" s="84" t="s">
        <v>8774</v>
      </c>
      <c r="AE177" s="84">
        <v>324</v>
      </c>
      <c r="AF177" s="84">
        <v>3063</v>
      </c>
      <c r="AG177" s="84">
        <v>98842</v>
      </c>
      <c r="AH177" s="84">
        <v>304146</v>
      </c>
      <c r="AI177" s="84">
        <v>-28800</v>
      </c>
      <c r="AJ177" s="84" t="s">
        <v>10410</v>
      </c>
      <c r="AK177" s="84" t="s">
        <v>11844</v>
      </c>
      <c r="AL177" s="84" t="s">
        <v>12601</v>
      </c>
      <c r="AM177" s="84" t="s">
        <v>470</v>
      </c>
      <c r="AN177" s="86">
        <v>41539.181168981479</v>
      </c>
      <c r="AO177" s="84" t="s">
        <v>13365</v>
      </c>
      <c r="AP177" s="84" t="b">
        <v>0</v>
      </c>
      <c r="AQ177" s="84" t="b">
        <v>0</v>
      </c>
      <c r="AR177" s="84" t="b">
        <v>1</v>
      </c>
      <c r="AS177" s="84" t="s">
        <v>248</v>
      </c>
      <c r="AT177" s="84">
        <v>66</v>
      </c>
      <c r="AU177" s="84" t="s">
        <v>533</v>
      </c>
      <c r="AV177" s="84" t="b">
        <v>0</v>
      </c>
      <c r="AW177" s="84" t="s">
        <v>576</v>
      </c>
      <c r="AX177" s="84" t="s">
        <v>15942</v>
      </c>
      <c r="AY177" s="84" t="s">
        <v>66</v>
      </c>
      <c r="AZ177" s="2"/>
      <c r="BA177" s="3"/>
      <c r="BB177" s="3"/>
      <c r="BC177" s="3"/>
      <c r="BD177" s="3"/>
    </row>
    <row r="178" spans="1:56" x14ac:dyDescent="0.25">
      <c r="A178" s="69" t="s">
        <v>767</v>
      </c>
      <c r="B178" s="70"/>
      <c r="C178" s="70"/>
      <c r="D178" s="71"/>
      <c r="E178" s="107"/>
      <c r="F178" s="70" t="s">
        <v>4141</v>
      </c>
      <c r="G178" s="108"/>
      <c r="H178" s="74"/>
      <c r="I178" s="75"/>
      <c r="J178" s="109"/>
      <c r="K178" s="74" t="s">
        <v>17639</v>
      </c>
      <c r="L178" s="110"/>
      <c r="M178" s="79"/>
      <c r="N178" s="79"/>
      <c r="O178" s="80"/>
      <c r="P178" s="81"/>
      <c r="Q178" s="81"/>
      <c r="R178" s="91"/>
      <c r="S178" s="91"/>
      <c r="T178" s="91"/>
      <c r="U178" s="91"/>
      <c r="V178" s="52"/>
      <c r="W178" s="52"/>
      <c r="X178" s="52"/>
      <c r="Y178" s="52"/>
      <c r="Z178" s="51"/>
      <c r="AA178" s="76"/>
      <c r="AB178" s="76"/>
      <c r="AC178" s="77"/>
      <c r="AD178" s="84" t="s">
        <v>8775</v>
      </c>
      <c r="AE178" s="84">
        <v>375</v>
      </c>
      <c r="AF178" s="84">
        <v>250</v>
      </c>
      <c r="AG178" s="84">
        <v>5974</v>
      </c>
      <c r="AH178" s="84">
        <v>2263</v>
      </c>
      <c r="AI178" s="84">
        <v>-18000</v>
      </c>
      <c r="AJ178" s="84" t="s">
        <v>10411</v>
      </c>
      <c r="AK178" s="84"/>
      <c r="AL178" s="84"/>
      <c r="AM178" s="84" t="s">
        <v>472</v>
      </c>
      <c r="AN178" s="86">
        <v>40770.202476851853</v>
      </c>
      <c r="AO178" s="84" t="s">
        <v>13366</v>
      </c>
      <c r="AP178" s="84" t="b">
        <v>0</v>
      </c>
      <c r="AQ178" s="84" t="b">
        <v>0</v>
      </c>
      <c r="AR178" s="84" t="b">
        <v>1</v>
      </c>
      <c r="AS178" s="84" t="s">
        <v>248</v>
      </c>
      <c r="AT178" s="84">
        <v>5</v>
      </c>
      <c r="AU178" s="84" t="s">
        <v>551</v>
      </c>
      <c r="AV178" s="84" t="b">
        <v>0</v>
      </c>
      <c r="AW178" s="84" t="s">
        <v>576</v>
      </c>
      <c r="AX178" s="84" t="s">
        <v>15943</v>
      </c>
      <c r="AY178" s="84" t="s">
        <v>66</v>
      </c>
      <c r="AZ178" s="2"/>
      <c r="BA178" s="3"/>
      <c r="BB178" s="3"/>
      <c r="BC178" s="3"/>
      <c r="BD178" s="3"/>
    </row>
    <row r="179" spans="1:56" x14ac:dyDescent="0.25">
      <c r="A179" s="69" t="s">
        <v>768</v>
      </c>
      <c r="B179" s="70"/>
      <c r="C179" s="70"/>
      <c r="D179" s="71"/>
      <c r="E179" s="107"/>
      <c r="F179" s="70" t="s">
        <v>4142</v>
      </c>
      <c r="G179" s="108"/>
      <c r="H179" s="74"/>
      <c r="I179" s="75"/>
      <c r="J179" s="109"/>
      <c r="K179" s="74" t="s">
        <v>17640</v>
      </c>
      <c r="L179" s="110"/>
      <c r="M179" s="79"/>
      <c r="N179" s="79"/>
      <c r="O179" s="80"/>
      <c r="P179" s="81"/>
      <c r="Q179" s="81"/>
      <c r="R179" s="91"/>
      <c r="S179" s="91"/>
      <c r="T179" s="91"/>
      <c r="U179" s="91"/>
      <c r="V179" s="52"/>
      <c r="W179" s="52"/>
      <c r="X179" s="52"/>
      <c r="Y179" s="52"/>
      <c r="Z179" s="51"/>
      <c r="AA179" s="76"/>
      <c r="AB179" s="76"/>
      <c r="AC179" s="77"/>
      <c r="AD179" s="84" t="s">
        <v>8776</v>
      </c>
      <c r="AE179" s="84">
        <v>4796</v>
      </c>
      <c r="AF179" s="84">
        <v>2973</v>
      </c>
      <c r="AG179" s="84">
        <v>69136</v>
      </c>
      <c r="AH179" s="84">
        <v>6013</v>
      </c>
      <c r="AI179" s="84">
        <v>-36000</v>
      </c>
      <c r="AJ179" s="84" t="s">
        <v>10412</v>
      </c>
      <c r="AK179" s="84" t="s">
        <v>11845</v>
      </c>
      <c r="AL179" s="84" t="s">
        <v>12602</v>
      </c>
      <c r="AM179" s="84" t="s">
        <v>477</v>
      </c>
      <c r="AN179" s="86">
        <v>40696.772199074076</v>
      </c>
      <c r="AO179" s="84" t="s">
        <v>13367</v>
      </c>
      <c r="AP179" s="84" t="b">
        <v>0</v>
      </c>
      <c r="AQ179" s="84" t="b">
        <v>0</v>
      </c>
      <c r="AR179" s="84" t="b">
        <v>1</v>
      </c>
      <c r="AS179" s="84" t="s">
        <v>250</v>
      </c>
      <c r="AT179" s="84">
        <v>85</v>
      </c>
      <c r="AU179" s="84" t="s">
        <v>14747</v>
      </c>
      <c r="AV179" s="84" t="b">
        <v>0</v>
      </c>
      <c r="AW179" s="84" t="s">
        <v>576</v>
      </c>
      <c r="AX179" s="84" t="s">
        <v>15944</v>
      </c>
      <c r="AY179" s="84" t="s">
        <v>66</v>
      </c>
      <c r="AZ179" s="2"/>
      <c r="BA179" s="3"/>
      <c r="BB179" s="3"/>
      <c r="BC179" s="3"/>
      <c r="BD179" s="3"/>
    </row>
    <row r="180" spans="1:56" x14ac:dyDescent="0.25">
      <c r="A180" s="69" t="s">
        <v>1933</v>
      </c>
      <c r="B180" s="70"/>
      <c r="C180" s="70"/>
      <c r="D180" s="71"/>
      <c r="E180" s="107"/>
      <c r="F180" s="70" t="s">
        <v>5054</v>
      </c>
      <c r="G180" s="108"/>
      <c r="H180" s="74"/>
      <c r="I180" s="75"/>
      <c r="J180" s="109"/>
      <c r="K180" s="74" t="s">
        <v>17641</v>
      </c>
      <c r="L180" s="110"/>
      <c r="M180" s="79"/>
      <c r="N180" s="79"/>
      <c r="O180" s="80"/>
      <c r="P180" s="81"/>
      <c r="Q180" s="81"/>
      <c r="R180" s="91"/>
      <c r="S180" s="91"/>
      <c r="T180" s="91"/>
      <c r="U180" s="91"/>
      <c r="V180" s="52"/>
      <c r="W180" s="52"/>
      <c r="X180" s="52"/>
      <c r="Y180" s="52"/>
      <c r="Z180" s="51"/>
      <c r="AA180" s="76"/>
      <c r="AB180" s="76"/>
      <c r="AC180" s="77"/>
      <c r="AD180" s="84" t="s">
        <v>8777</v>
      </c>
      <c r="AE180" s="84">
        <v>8679</v>
      </c>
      <c r="AF180" s="84">
        <v>208073</v>
      </c>
      <c r="AG180" s="84">
        <v>273443</v>
      </c>
      <c r="AH180" s="84">
        <v>12999</v>
      </c>
      <c r="AI180" s="84">
        <v>3600</v>
      </c>
      <c r="AJ180" s="84" t="s">
        <v>10413</v>
      </c>
      <c r="AK180" s="84"/>
      <c r="AL180" s="84"/>
      <c r="AM180" s="84" t="s">
        <v>659</v>
      </c>
      <c r="AN180" s="86">
        <v>40648.047037037039</v>
      </c>
      <c r="AO180" s="84" t="s">
        <v>13368</v>
      </c>
      <c r="AP180" s="84" t="b">
        <v>0</v>
      </c>
      <c r="AQ180" s="84" t="b">
        <v>0</v>
      </c>
      <c r="AR180" s="84" t="b">
        <v>0</v>
      </c>
      <c r="AS180" s="84" t="s">
        <v>250</v>
      </c>
      <c r="AT180" s="84">
        <v>1392</v>
      </c>
      <c r="AU180" s="84" t="s">
        <v>14748</v>
      </c>
      <c r="AV180" s="84" t="b">
        <v>0</v>
      </c>
      <c r="AW180" s="84" t="s">
        <v>576</v>
      </c>
      <c r="AX180" s="84" t="s">
        <v>15945</v>
      </c>
      <c r="AY180" s="84" t="s">
        <v>66</v>
      </c>
      <c r="AZ180" s="2"/>
      <c r="BA180" s="3"/>
      <c r="BB180" s="3"/>
      <c r="BC180" s="3"/>
      <c r="BD180" s="3"/>
    </row>
    <row r="181" spans="1:56" x14ac:dyDescent="0.25">
      <c r="A181" s="69" t="s">
        <v>769</v>
      </c>
      <c r="B181" s="70"/>
      <c r="C181" s="70"/>
      <c r="D181" s="71"/>
      <c r="E181" s="107"/>
      <c r="F181" s="70" t="s">
        <v>242</v>
      </c>
      <c r="G181" s="108"/>
      <c r="H181" s="74"/>
      <c r="I181" s="75"/>
      <c r="J181" s="109"/>
      <c r="K181" s="74" t="s">
        <v>17642</v>
      </c>
      <c r="L181" s="110"/>
      <c r="M181" s="79"/>
      <c r="N181" s="79"/>
      <c r="O181" s="80"/>
      <c r="P181" s="81"/>
      <c r="Q181" s="81"/>
      <c r="R181" s="91"/>
      <c r="S181" s="91"/>
      <c r="T181" s="91"/>
      <c r="U181" s="91"/>
      <c r="V181" s="52"/>
      <c r="W181" s="52"/>
      <c r="X181" s="52"/>
      <c r="Y181" s="52"/>
      <c r="Z181" s="51"/>
      <c r="AA181" s="76"/>
      <c r="AB181" s="76"/>
      <c r="AC181" s="77"/>
      <c r="AD181" s="84" t="s">
        <v>8778</v>
      </c>
      <c r="AE181" s="84">
        <v>310</v>
      </c>
      <c r="AF181" s="84">
        <v>18</v>
      </c>
      <c r="AG181" s="84">
        <v>20</v>
      </c>
      <c r="AH181" s="84">
        <v>0</v>
      </c>
      <c r="AI181" s="84">
        <v>-28800</v>
      </c>
      <c r="AJ181" s="84"/>
      <c r="AK181" s="84"/>
      <c r="AL181" s="84"/>
      <c r="AM181" s="84" t="s">
        <v>470</v>
      </c>
      <c r="AN181" s="86">
        <v>43155.163865740738</v>
      </c>
      <c r="AO181" s="84"/>
      <c r="AP181" s="84" t="b">
        <v>1</v>
      </c>
      <c r="AQ181" s="84" t="b">
        <v>1</v>
      </c>
      <c r="AR181" s="84" t="b">
        <v>0</v>
      </c>
      <c r="AS181" s="84" t="s">
        <v>248</v>
      </c>
      <c r="AT181" s="84">
        <v>0</v>
      </c>
      <c r="AU181" s="84"/>
      <c r="AV181" s="84" t="b">
        <v>0</v>
      </c>
      <c r="AW181" s="84" t="s">
        <v>576</v>
      </c>
      <c r="AX181" s="84" t="s">
        <v>15946</v>
      </c>
      <c r="AY181" s="84" t="s">
        <v>66</v>
      </c>
      <c r="AZ181" s="2"/>
      <c r="BA181" s="3"/>
      <c r="BB181" s="3"/>
      <c r="BC181" s="3"/>
      <c r="BD181" s="3"/>
    </row>
    <row r="182" spans="1:56" x14ac:dyDescent="0.25">
      <c r="A182" s="69" t="s">
        <v>2152</v>
      </c>
      <c r="B182" s="70"/>
      <c r="C182" s="70"/>
      <c r="D182" s="71"/>
      <c r="E182" s="107"/>
      <c r="F182" s="70" t="s">
        <v>15304</v>
      </c>
      <c r="G182" s="108"/>
      <c r="H182" s="74"/>
      <c r="I182" s="75"/>
      <c r="J182" s="109"/>
      <c r="K182" s="74" t="s">
        <v>17643</v>
      </c>
      <c r="L182" s="110"/>
      <c r="M182" s="79"/>
      <c r="N182" s="79"/>
      <c r="O182" s="80"/>
      <c r="P182" s="81"/>
      <c r="Q182" s="81"/>
      <c r="R182" s="91"/>
      <c r="S182" s="91"/>
      <c r="T182" s="91"/>
      <c r="U182" s="91"/>
      <c r="V182" s="52"/>
      <c r="W182" s="52"/>
      <c r="X182" s="52"/>
      <c r="Y182" s="52"/>
      <c r="Z182" s="51"/>
      <c r="AA182" s="76"/>
      <c r="AB182" s="76"/>
      <c r="AC182" s="77"/>
      <c r="AD182" s="84" t="s">
        <v>8779</v>
      </c>
      <c r="AE182" s="84">
        <v>705</v>
      </c>
      <c r="AF182" s="84">
        <v>219301</v>
      </c>
      <c r="AG182" s="84">
        <v>6677</v>
      </c>
      <c r="AH182" s="84">
        <v>13765</v>
      </c>
      <c r="AI182" s="84"/>
      <c r="AJ182" s="84" t="s">
        <v>10414</v>
      </c>
      <c r="AK182" s="84"/>
      <c r="AL182" s="84"/>
      <c r="AM182" s="84"/>
      <c r="AN182" s="86">
        <v>41929.749293981484</v>
      </c>
      <c r="AO182" s="84"/>
      <c r="AP182" s="84" t="b">
        <v>0</v>
      </c>
      <c r="AQ182" s="84" t="b">
        <v>0</v>
      </c>
      <c r="AR182" s="84" t="b">
        <v>0</v>
      </c>
      <c r="AS182" s="84" t="s">
        <v>248</v>
      </c>
      <c r="AT182" s="84">
        <v>1312</v>
      </c>
      <c r="AU182" s="84" t="s">
        <v>533</v>
      </c>
      <c r="AV182" s="84" t="b">
        <v>1</v>
      </c>
      <c r="AW182" s="84" t="s">
        <v>576</v>
      </c>
      <c r="AX182" s="84" t="s">
        <v>15947</v>
      </c>
      <c r="AY182" s="84" t="s">
        <v>65</v>
      </c>
      <c r="AZ182" s="2"/>
      <c r="BA182" s="3"/>
      <c r="BB182" s="3"/>
      <c r="BC182" s="3"/>
      <c r="BD182" s="3"/>
    </row>
    <row r="183" spans="1:56" x14ac:dyDescent="0.25">
      <c r="A183" s="69" t="s">
        <v>770</v>
      </c>
      <c r="B183" s="70"/>
      <c r="C183" s="70"/>
      <c r="D183" s="71"/>
      <c r="E183" s="107"/>
      <c r="F183" s="70" t="s">
        <v>15305</v>
      </c>
      <c r="G183" s="108"/>
      <c r="H183" s="74"/>
      <c r="I183" s="75"/>
      <c r="J183" s="109"/>
      <c r="K183" s="74" t="s">
        <v>17644</v>
      </c>
      <c r="L183" s="110"/>
      <c r="M183" s="79"/>
      <c r="N183" s="79"/>
      <c r="O183" s="80"/>
      <c r="P183" s="81"/>
      <c r="Q183" s="81"/>
      <c r="R183" s="91"/>
      <c r="S183" s="91"/>
      <c r="T183" s="91"/>
      <c r="U183" s="91"/>
      <c r="V183" s="52"/>
      <c r="W183" s="52"/>
      <c r="X183" s="52"/>
      <c r="Y183" s="52"/>
      <c r="Z183" s="51"/>
      <c r="AA183" s="76"/>
      <c r="AB183" s="76"/>
      <c r="AC183" s="77"/>
      <c r="AD183" s="84" t="s">
        <v>8780</v>
      </c>
      <c r="AE183" s="84">
        <v>6930</v>
      </c>
      <c r="AF183" s="84">
        <v>82079</v>
      </c>
      <c r="AG183" s="84">
        <v>929179</v>
      </c>
      <c r="AH183" s="84">
        <v>5616</v>
      </c>
      <c r="AI183" s="84">
        <v>-14400</v>
      </c>
      <c r="AJ183" s="84" t="s">
        <v>10415</v>
      </c>
      <c r="AK183" s="84"/>
      <c r="AL183" s="84" t="s">
        <v>12603</v>
      </c>
      <c r="AM183" s="84" t="s">
        <v>632</v>
      </c>
      <c r="AN183" s="86">
        <v>41718.760891203703</v>
      </c>
      <c r="AO183" s="84" t="s">
        <v>13369</v>
      </c>
      <c r="AP183" s="84" t="b">
        <v>0</v>
      </c>
      <c r="AQ183" s="84" t="b">
        <v>0</v>
      </c>
      <c r="AR183" s="84" t="b">
        <v>1</v>
      </c>
      <c r="AS183" s="84" t="s">
        <v>250</v>
      </c>
      <c r="AT183" s="84">
        <v>954</v>
      </c>
      <c r="AU183" s="84" t="s">
        <v>14749</v>
      </c>
      <c r="AV183" s="84" t="b">
        <v>1</v>
      </c>
      <c r="AW183" s="84" t="s">
        <v>576</v>
      </c>
      <c r="AX183" s="84" t="s">
        <v>15948</v>
      </c>
      <c r="AY183" s="84" t="s">
        <v>66</v>
      </c>
      <c r="AZ183" s="2"/>
      <c r="BA183" s="3"/>
      <c r="BB183" s="3"/>
      <c r="BC183" s="3"/>
      <c r="BD183" s="3"/>
    </row>
    <row r="184" spans="1:56" x14ac:dyDescent="0.25">
      <c r="A184" s="69" t="s">
        <v>771</v>
      </c>
      <c r="B184" s="70"/>
      <c r="C184" s="70"/>
      <c r="D184" s="71"/>
      <c r="E184" s="107"/>
      <c r="F184" s="70" t="s">
        <v>4143</v>
      </c>
      <c r="G184" s="108"/>
      <c r="H184" s="74"/>
      <c r="I184" s="75"/>
      <c r="J184" s="109"/>
      <c r="K184" s="74" t="s">
        <v>17645</v>
      </c>
      <c r="L184" s="110"/>
      <c r="M184" s="79"/>
      <c r="N184" s="79"/>
      <c r="O184" s="80"/>
      <c r="P184" s="81"/>
      <c r="Q184" s="81"/>
      <c r="R184" s="91"/>
      <c r="S184" s="91"/>
      <c r="T184" s="91"/>
      <c r="U184" s="91"/>
      <c r="V184" s="52"/>
      <c r="W184" s="52"/>
      <c r="X184" s="52"/>
      <c r="Y184" s="52"/>
      <c r="Z184" s="51"/>
      <c r="AA184" s="76"/>
      <c r="AB184" s="76"/>
      <c r="AC184" s="77"/>
      <c r="AD184" s="84" t="s">
        <v>8781</v>
      </c>
      <c r="AE184" s="84">
        <v>1308</v>
      </c>
      <c r="AF184" s="84">
        <v>279</v>
      </c>
      <c r="AG184" s="84">
        <v>32368</v>
      </c>
      <c r="AH184" s="84">
        <v>10298</v>
      </c>
      <c r="AI184" s="84"/>
      <c r="AJ184" s="84"/>
      <c r="AK184" s="84"/>
      <c r="AL184" s="84"/>
      <c r="AM184" s="84"/>
      <c r="AN184" s="86">
        <v>42491.867673611108</v>
      </c>
      <c r="AO184" s="84"/>
      <c r="AP184" s="84" t="b">
        <v>1</v>
      </c>
      <c r="AQ184" s="84" t="b">
        <v>0</v>
      </c>
      <c r="AR184" s="84" t="b">
        <v>0</v>
      </c>
      <c r="AS184" s="84" t="s">
        <v>248</v>
      </c>
      <c r="AT184" s="84">
        <v>2</v>
      </c>
      <c r="AU184" s="84"/>
      <c r="AV184" s="84" t="b">
        <v>0</v>
      </c>
      <c r="AW184" s="84" t="s">
        <v>576</v>
      </c>
      <c r="AX184" s="84" t="s">
        <v>15949</v>
      </c>
      <c r="AY184" s="84" t="s">
        <v>66</v>
      </c>
      <c r="AZ184" s="2"/>
      <c r="BA184" s="3"/>
      <c r="BB184" s="3"/>
      <c r="BC184" s="3"/>
      <c r="BD184" s="3"/>
    </row>
    <row r="185" spans="1:56" x14ac:dyDescent="0.25">
      <c r="A185" s="69" t="s">
        <v>772</v>
      </c>
      <c r="B185" s="70"/>
      <c r="C185" s="70"/>
      <c r="D185" s="71"/>
      <c r="E185" s="107"/>
      <c r="F185" s="70" t="s">
        <v>4144</v>
      </c>
      <c r="G185" s="108"/>
      <c r="H185" s="74"/>
      <c r="I185" s="75"/>
      <c r="J185" s="109"/>
      <c r="K185" s="74" t="s">
        <v>17646</v>
      </c>
      <c r="L185" s="110"/>
      <c r="M185" s="79"/>
      <c r="N185" s="79"/>
      <c r="O185" s="80"/>
      <c r="P185" s="81"/>
      <c r="Q185" s="81"/>
      <c r="R185" s="91"/>
      <c r="S185" s="91"/>
      <c r="T185" s="91"/>
      <c r="U185" s="91"/>
      <c r="V185" s="52"/>
      <c r="W185" s="52"/>
      <c r="X185" s="52"/>
      <c r="Y185" s="52"/>
      <c r="Z185" s="51"/>
      <c r="AA185" s="76"/>
      <c r="AB185" s="76"/>
      <c r="AC185" s="77"/>
      <c r="AD185" s="84" t="s">
        <v>8782</v>
      </c>
      <c r="AE185" s="84">
        <v>160</v>
      </c>
      <c r="AF185" s="84">
        <v>401</v>
      </c>
      <c r="AG185" s="84">
        <v>27414</v>
      </c>
      <c r="AH185" s="84">
        <v>25742</v>
      </c>
      <c r="AI185" s="84">
        <v>-21600</v>
      </c>
      <c r="AJ185" s="84" t="s">
        <v>10416</v>
      </c>
      <c r="AK185" s="84" t="s">
        <v>11846</v>
      </c>
      <c r="AL185" s="84"/>
      <c r="AM185" s="84" t="s">
        <v>657</v>
      </c>
      <c r="AN185" s="86">
        <v>40380.151666666665</v>
      </c>
      <c r="AO185" s="84" t="s">
        <v>13370</v>
      </c>
      <c r="AP185" s="84" t="b">
        <v>0</v>
      </c>
      <c r="AQ185" s="84" t="b">
        <v>0</v>
      </c>
      <c r="AR185" s="84" t="b">
        <v>1</v>
      </c>
      <c r="AS185" s="84" t="s">
        <v>250</v>
      </c>
      <c r="AT185" s="84">
        <v>12</v>
      </c>
      <c r="AU185" s="84" t="s">
        <v>14750</v>
      </c>
      <c r="AV185" s="84" t="b">
        <v>0</v>
      </c>
      <c r="AW185" s="84" t="s">
        <v>576</v>
      </c>
      <c r="AX185" s="84" t="s">
        <v>15950</v>
      </c>
      <c r="AY185" s="84" t="s">
        <v>66</v>
      </c>
      <c r="AZ185" s="2"/>
      <c r="BA185" s="3"/>
      <c r="BB185" s="3"/>
      <c r="BC185" s="3"/>
      <c r="BD185" s="3"/>
    </row>
    <row r="186" spans="1:56" x14ac:dyDescent="0.25">
      <c r="A186" s="69" t="s">
        <v>1798</v>
      </c>
      <c r="B186" s="70"/>
      <c r="C186" s="70"/>
      <c r="D186" s="71"/>
      <c r="E186" s="107"/>
      <c r="F186" s="70" t="s">
        <v>15306</v>
      </c>
      <c r="G186" s="108"/>
      <c r="H186" s="74"/>
      <c r="I186" s="75"/>
      <c r="J186" s="109"/>
      <c r="K186" s="74" t="s">
        <v>17647</v>
      </c>
      <c r="L186" s="110"/>
      <c r="M186" s="79"/>
      <c r="N186" s="79"/>
      <c r="O186" s="80"/>
      <c r="P186" s="81"/>
      <c r="Q186" s="81"/>
      <c r="R186" s="91"/>
      <c r="S186" s="91"/>
      <c r="T186" s="91"/>
      <c r="U186" s="91"/>
      <c r="V186" s="52"/>
      <c r="W186" s="52"/>
      <c r="X186" s="52"/>
      <c r="Y186" s="52"/>
      <c r="Z186" s="51"/>
      <c r="AA186" s="76"/>
      <c r="AB186" s="76"/>
      <c r="AC186" s="77"/>
      <c r="AD186" s="84" t="s">
        <v>8783</v>
      </c>
      <c r="AE186" s="84">
        <v>1876</v>
      </c>
      <c r="AF186" s="84">
        <v>4578622</v>
      </c>
      <c r="AG186" s="84">
        <v>269856</v>
      </c>
      <c r="AH186" s="84">
        <v>3</v>
      </c>
      <c r="AI186" s="84">
        <v>-10800</v>
      </c>
      <c r="AJ186" s="84" t="s">
        <v>10417</v>
      </c>
      <c r="AK186" s="84" t="s">
        <v>11847</v>
      </c>
      <c r="AL186" s="84" t="s">
        <v>12604</v>
      </c>
      <c r="AM186" s="84" t="s">
        <v>13186</v>
      </c>
      <c r="AN186" s="86">
        <v>39895.524386574078</v>
      </c>
      <c r="AO186" s="84" t="s">
        <v>13371</v>
      </c>
      <c r="AP186" s="84" t="b">
        <v>0</v>
      </c>
      <c r="AQ186" s="84" t="b">
        <v>0</v>
      </c>
      <c r="AR186" s="84" t="b">
        <v>1</v>
      </c>
      <c r="AS186" s="84" t="s">
        <v>250</v>
      </c>
      <c r="AT186" s="84">
        <v>8839</v>
      </c>
      <c r="AU186" s="84" t="s">
        <v>14751</v>
      </c>
      <c r="AV186" s="84" t="b">
        <v>1</v>
      </c>
      <c r="AW186" s="84" t="s">
        <v>576</v>
      </c>
      <c r="AX186" s="84" t="s">
        <v>15951</v>
      </c>
      <c r="AY186" s="84" t="s">
        <v>66</v>
      </c>
      <c r="AZ186" s="2"/>
      <c r="BA186" s="3"/>
      <c r="BB186" s="3"/>
      <c r="BC186" s="3"/>
      <c r="BD186" s="3"/>
    </row>
    <row r="187" spans="1:56" x14ac:dyDescent="0.25">
      <c r="A187" s="69" t="s">
        <v>1800</v>
      </c>
      <c r="B187" s="70"/>
      <c r="C187" s="70"/>
      <c r="D187" s="71"/>
      <c r="E187" s="107"/>
      <c r="F187" s="70" t="s">
        <v>15307</v>
      </c>
      <c r="G187" s="108"/>
      <c r="H187" s="74"/>
      <c r="I187" s="75"/>
      <c r="J187" s="109"/>
      <c r="K187" s="74" t="s">
        <v>17648</v>
      </c>
      <c r="L187" s="110"/>
      <c r="M187" s="79"/>
      <c r="N187" s="79"/>
      <c r="O187" s="80"/>
      <c r="P187" s="81"/>
      <c r="Q187" s="81"/>
      <c r="R187" s="91"/>
      <c r="S187" s="91"/>
      <c r="T187" s="91"/>
      <c r="U187" s="91"/>
      <c r="V187" s="52"/>
      <c r="W187" s="52"/>
      <c r="X187" s="52"/>
      <c r="Y187" s="52"/>
      <c r="Z187" s="51"/>
      <c r="AA187" s="76"/>
      <c r="AB187" s="76"/>
      <c r="AC187" s="77"/>
      <c r="AD187" s="84" t="s">
        <v>8784</v>
      </c>
      <c r="AE187" s="84">
        <v>127</v>
      </c>
      <c r="AF187" s="84">
        <v>992484</v>
      </c>
      <c r="AG187" s="84">
        <v>294254</v>
      </c>
      <c r="AH187" s="84">
        <v>41</v>
      </c>
      <c r="AI187" s="84">
        <v>28800</v>
      </c>
      <c r="AJ187" s="84" t="s">
        <v>10418</v>
      </c>
      <c r="AK187" s="84" t="s">
        <v>11848</v>
      </c>
      <c r="AL187" s="84" t="s">
        <v>12605</v>
      </c>
      <c r="AM187" s="84" t="s">
        <v>11848</v>
      </c>
      <c r="AN187" s="86">
        <v>39938.283599537041</v>
      </c>
      <c r="AO187" s="84" t="s">
        <v>13372</v>
      </c>
      <c r="AP187" s="84" t="b">
        <v>0</v>
      </c>
      <c r="AQ187" s="84" t="b">
        <v>0</v>
      </c>
      <c r="AR187" s="84" t="b">
        <v>1</v>
      </c>
      <c r="AS187" s="84" t="s">
        <v>248</v>
      </c>
      <c r="AT187" s="84">
        <v>5718</v>
      </c>
      <c r="AU187" s="84" t="s">
        <v>14752</v>
      </c>
      <c r="AV187" s="84" t="b">
        <v>1</v>
      </c>
      <c r="AW187" s="84" t="s">
        <v>576</v>
      </c>
      <c r="AX187" s="84" t="s">
        <v>15952</v>
      </c>
      <c r="AY187" s="84" t="s">
        <v>66</v>
      </c>
      <c r="AZ187" s="2"/>
      <c r="BA187" s="3"/>
      <c r="BB187" s="3"/>
      <c r="BC187" s="3"/>
      <c r="BD187" s="3"/>
    </row>
    <row r="188" spans="1:56" x14ac:dyDescent="0.25">
      <c r="A188" s="69" t="s">
        <v>773</v>
      </c>
      <c r="B188" s="70"/>
      <c r="C188" s="70"/>
      <c r="D188" s="71"/>
      <c r="E188" s="107"/>
      <c r="F188" s="70" t="s">
        <v>4145</v>
      </c>
      <c r="G188" s="108"/>
      <c r="H188" s="74"/>
      <c r="I188" s="75"/>
      <c r="J188" s="109"/>
      <c r="K188" s="74" t="s">
        <v>17649</v>
      </c>
      <c r="L188" s="110"/>
      <c r="M188" s="79"/>
      <c r="N188" s="79"/>
      <c r="O188" s="80"/>
      <c r="P188" s="81"/>
      <c r="Q188" s="81"/>
      <c r="R188" s="91"/>
      <c r="S188" s="91"/>
      <c r="T188" s="91"/>
      <c r="U188" s="91"/>
      <c r="V188" s="52"/>
      <c r="W188" s="52"/>
      <c r="X188" s="52"/>
      <c r="Y188" s="52"/>
      <c r="Z188" s="51"/>
      <c r="AA188" s="76"/>
      <c r="AB188" s="76"/>
      <c r="AC188" s="77"/>
      <c r="AD188" s="84" t="s">
        <v>8785</v>
      </c>
      <c r="AE188" s="84">
        <v>408</v>
      </c>
      <c r="AF188" s="84">
        <v>1911</v>
      </c>
      <c r="AG188" s="84">
        <v>117926</v>
      </c>
      <c r="AH188" s="84">
        <v>2621</v>
      </c>
      <c r="AI188" s="84">
        <v>25200</v>
      </c>
      <c r="AJ188" s="84" t="s">
        <v>10419</v>
      </c>
      <c r="AK188" s="84"/>
      <c r="AL188" s="84" t="s">
        <v>12606</v>
      </c>
      <c r="AM188" s="84" t="s">
        <v>357</v>
      </c>
      <c r="AN188" s="86">
        <v>40232.30568287037</v>
      </c>
      <c r="AO188" s="84" t="s">
        <v>13373</v>
      </c>
      <c r="AP188" s="84" t="b">
        <v>0</v>
      </c>
      <c r="AQ188" s="84" t="b">
        <v>0</v>
      </c>
      <c r="AR188" s="84" t="b">
        <v>1</v>
      </c>
      <c r="AS188" s="84" t="s">
        <v>248</v>
      </c>
      <c r="AT188" s="84">
        <v>6</v>
      </c>
      <c r="AU188" s="84" t="s">
        <v>14753</v>
      </c>
      <c r="AV188" s="84" t="b">
        <v>0</v>
      </c>
      <c r="AW188" s="84" t="s">
        <v>576</v>
      </c>
      <c r="AX188" s="84" t="s">
        <v>15953</v>
      </c>
      <c r="AY188" s="84" t="s">
        <v>66</v>
      </c>
      <c r="AZ188" s="2"/>
      <c r="BA188" s="3"/>
      <c r="BB188" s="3"/>
      <c r="BC188" s="3"/>
      <c r="BD188" s="3"/>
    </row>
    <row r="189" spans="1:56" x14ac:dyDescent="0.25">
      <c r="A189" s="69" t="s">
        <v>774</v>
      </c>
      <c r="B189" s="70"/>
      <c r="C189" s="70"/>
      <c r="D189" s="71"/>
      <c r="E189" s="107"/>
      <c r="F189" s="70" t="s">
        <v>4146</v>
      </c>
      <c r="G189" s="108"/>
      <c r="H189" s="74"/>
      <c r="I189" s="75"/>
      <c r="J189" s="109"/>
      <c r="K189" s="74" t="s">
        <v>17650</v>
      </c>
      <c r="L189" s="110"/>
      <c r="M189" s="79"/>
      <c r="N189" s="79"/>
      <c r="O189" s="80"/>
      <c r="P189" s="81"/>
      <c r="Q189" s="81"/>
      <c r="R189" s="91"/>
      <c r="S189" s="91"/>
      <c r="T189" s="91"/>
      <c r="U189" s="91"/>
      <c r="V189" s="52"/>
      <c r="W189" s="52"/>
      <c r="X189" s="52"/>
      <c r="Y189" s="52"/>
      <c r="Z189" s="51"/>
      <c r="AA189" s="76"/>
      <c r="AB189" s="76"/>
      <c r="AC189" s="77"/>
      <c r="AD189" s="84" t="s">
        <v>8786</v>
      </c>
      <c r="AE189" s="84">
        <v>368</v>
      </c>
      <c r="AF189" s="84">
        <v>58</v>
      </c>
      <c r="AG189" s="84">
        <v>12429</v>
      </c>
      <c r="AH189" s="84">
        <v>4400</v>
      </c>
      <c r="AI189" s="84">
        <v>-28800</v>
      </c>
      <c r="AJ189" s="84" t="s">
        <v>10420</v>
      </c>
      <c r="AK189" s="84" t="s">
        <v>11831</v>
      </c>
      <c r="AL189" s="84"/>
      <c r="AM189" s="84" t="s">
        <v>470</v>
      </c>
      <c r="AN189" s="86">
        <v>40262.267060185186</v>
      </c>
      <c r="AO189" s="84" t="s">
        <v>13374</v>
      </c>
      <c r="AP189" s="84" t="b">
        <v>0</v>
      </c>
      <c r="AQ189" s="84" t="b">
        <v>0</v>
      </c>
      <c r="AR189" s="84" t="b">
        <v>1</v>
      </c>
      <c r="AS189" s="84" t="s">
        <v>248</v>
      </c>
      <c r="AT189" s="84">
        <v>0</v>
      </c>
      <c r="AU189" s="84" t="s">
        <v>14754</v>
      </c>
      <c r="AV189" s="84" t="b">
        <v>0</v>
      </c>
      <c r="AW189" s="84" t="s">
        <v>576</v>
      </c>
      <c r="AX189" s="84" t="s">
        <v>15954</v>
      </c>
      <c r="AY189" s="84" t="s">
        <v>66</v>
      </c>
      <c r="AZ189" s="2"/>
      <c r="BA189" s="3"/>
      <c r="BB189" s="3"/>
      <c r="BC189" s="3"/>
      <c r="BD189" s="3"/>
    </row>
    <row r="190" spans="1:56" x14ac:dyDescent="0.25">
      <c r="A190" s="69" t="s">
        <v>775</v>
      </c>
      <c r="B190" s="70"/>
      <c r="C190" s="70"/>
      <c r="D190" s="71"/>
      <c r="E190" s="107"/>
      <c r="F190" s="70" t="s">
        <v>4147</v>
      </c>
      <c r="G190" s="108"/>
      <c r="H190" s="74"/>
      <c r="I190" s="75"/>
      <c r="J190" s="109"/>
      <c r="K190" s="74" t="s">
        <v>17651</v>
      </c>
      <c r="L190" s="110"/>
      <c r="M190" s="79"/>
      <c r="N190" s="79"/>
      <c r="O190" s="80"/>
      <c r="P190" s="81"/>
      <c r="Q190" s="81"/>
      <c r="R190" s="91"/>
      <c r="S190" s="91"/>
      <c r="T190" s="91"/>
      <c r="U190" s="91"/>
      <c r="V190" s="52"/>
      <c r="W190" s="52"/>
      <c r="X190" s="52"/>
      <c r="Y190" s="52"/>
      <c r="Z190" s="51"/>
      <c r="AA190" s="76"/>
      <c r="AB190" s="76"/>
      <c r="AC190" s="77"/>
      <c r="AD190" s="84" t="s">
        <v>8787</v>
      </c>
      <c r="AE190" s="84">
        <v>1229</v>
      </c>
      <c r="AF190" s="84">
        <v>3114</v>
      </c>
      <c r="AG190" s="84">
        <v>9516</v>
      </c>
      <c r="AH190" s="84">
        <v>19083</v>
      </c>
      <c r="AI190" s="84">
        <v>-18000</v>
      </c>
      <c r="AJ190" s="84" t="s">
        <v>10421</v>
      </c>
      <c r="AK190" s="84" t="s">
        <v>11849</v>
      </c>
      <c r="AL190" s="84" t="s">
        <v>12607</v>
      </c>
      <c r="AM190" s="84" t="s">
        <v>474</v>
      </c>
      <c r="AN190" s="86">
        <v>39563.63689814815</v>
      </c>
      <c r="AO190" s="84" t="s">
        <v>13375</v>
      </c>
      <c r="AP190" s="84" t="b">
        <v>0</v>
      </c>
      <c r="AQ190" s="84" t="b">
        <v>0</v>
      </c>
      <c r="AR190" s="84" t="b">
        <v>1</v>
      </c>
      <c r="AS190" s="84" t="s">
        <v>248</v>
      </c>
      <c r="AT190" s="84">
        <v>100</v>
      </c>
      <c r="AU190" s="84" t="s">
        <v>551</v>
      </c>
      <c r="AV190" s="84" t="b">
        <v>0</v>
      </c>
      <c r="AW190" s="84" t="s">
        <v>576</v>
      </c>
      <c r="AX190" s="84" t="s">
        <v>15955</v>
      </c>
      <c r="AY190" s="84" t="s">
        <v>66</v>
      </c>
      <c r="AZ190" s="2"/>
      <c r="BA190" s="3"/>
      <c r="BB190" s="3"/>
      <c r="BC190" s="3"/>
      <c r="BD190" s="3"/>
    </row>
    <row r="191" spans="1:56" x14ac:dyDescent="0.25">
      <c r="A191" s="69" t="s">
        <v>776</v>
      </c>
      <c r="B191" s="70"/>
      <c r="C191" s="70"/>
      <c r="D191" s="71"/>
      <c r="E191" s="107"/>
      <c r="F191" s="70" t="s">
        <v>4148</v>
      </c>
      <c r="G191" s="108"/>
      <c r="H191" s="74"/>
      <c r="I191" s="75"/>
      <c r="J191" s="109"/>
      <c r="K191" s="74" t="s">
        <v>17652</v>
      </c>
      <c r="L191" s="110"/>
      <c r="M191" s="79"/>
      <c r="N191" s="79"/>
      <c r="O191" s="80"/>
      <c r="P191" s="81"/>
      <c r="Q191" s="81"/>
      <c r="R191" s="91"/>
      <c r="S191" s="91"/>
      <c r="T191" s="91"/>
      <c r="U191" s="91"/>
      <c r="V191" s="52"/>
      <c r="W191" s="52"/>
      <c r="X191" s="52"/>
      <c r="Y191" s="52"/>
      <c r="Z191" s="51"/>
      <c r="AA191" s="76"/>
      <c r="AB191" s="76"/>
      <c r="AC191" s="77"/>
      <c r="AD191" s="84" t="s">
        <v>8788</v>
      </c>
      <c r="AE191" s="84">
        <v>2559</v>
      </c>
      <c r="AF191" s="84">
        <v>3005</v>
      </c>
      <c r="AG191" s="84">
        <v>111513</v>
      </c>
      <c r="AH191" s="84">
        <v>3072</v>
      </c>
      <c r="AI191" s="84">
        <v>-28800</v>
      </c>
      <c r="AJ191" s="84" t="s">
        <v>10422</v>
      </c>
      <c r="AK191" s="84" t="s">
        <v>11850</v>
      </c>
      <c r="AL191" s="84" t="s">
        <v>12608</v>
      </c>
      <c r="AM191" s="84" t="s">
        <v>470</v>
      </c>
      <c r="AN191" s="86">
        <v>41588.431967592594</v>
      </c>
      <c r="AO191" s="84" t="s">
        <v>13376</v>
      </c>
      <c r="AP191" s="84" t="b">
        <v>0</v>
      </c>
      <c r="AQ191" s="84" t="b">
        <v>0</v>
      </c>
      <c r="AR191" s="84" t="b">
        <v>0</v>
      </c>
      <c r="AS191" s="84" t="s">
        <v>532</v>
      </c>
      <c r="AT191" s="84">
        <v>7</v>
      </c>
      <c r="AU191" s="84" t="s">
        <v>533</v>
      </c>
      <c r="AV191" s="84" t="b">
        <v>0</v>
      </c>
      <c r="AW191" s="84" t="s">
        <v>576</v>
      </c>
      <c r="AX191" s="84" t="s">
        <v>15956</v>
      </c>
      <c r="AY191" s="84" t="s">
        <v>66</v>
      </c>
      <c r="AZ191" s="2"/>
      <c r="BA191" s="3"/>
      <c r="BB191" s="3"/>
      <c r="BC191" s="3"/>
      <c r="BD191" s="3"/>
    </row>
    <row r="192" spans="1:56" x14ac:dyDescent="0.25">
      <c r="A192" s="69" t="s">
        <v>777</v>
      </c>
      <c r="B192" s="70"/>
      <c r="C192" s="70"/>
      <c r="D192" s="71"/>
      <c r="E192" s="107"/>
      <c r="F192" s="70" t="s">
        <v>4149</v>
      </c>
      <c r="G192" s="108"/>
      <c r="H192" s="74"/>
      <c r="I192" s="75"/>
      <c r="J192" s="109"/>
      <c r="K192" s="74" t="s">
        <v>17653</v>
      </c>
      <c r="L192" s="110"/>
      <c r="M192" s="79"/>
      <c r="N192" s="79"/>
      <c r="O192" s="80"/>
      <c r="P192" s="81"/>
      <c r="Q192" s="81"/>
      <c r="R192" s="91"/>
      <c r="S192" s="91"/>
      <c r="T192" s="91"/>
      <c r="U192" s="91"/>
      <c r="V192" s="52"/>
      <c r="W192" s="52"/>
      <c r="X192" s="52"/>
      <c r="Y192" s="52"/>
      <c r="Z192" s="51"/>
      <c r="AA192" s="76"/>
      <c r="AB192" s="76"/>
      <c r="AC192" s="77"/>
      <c r="AD192" s="84" t="s">
        <v>8789</v>
      </c>
      <c r="AE192" s="84">
        <v>143</v>
      </c>
      <c r="AF192" s="84">
        <v>29</v>
      </c>
      <c r="AG192" s="84">
        <v>1575</v>
      </c>
      <c r="AH192" s="84">
        <v>748</v>
      </c>
      <c r="AI192" s="84"/>
      <c r="AJ192" s="84"/>
      <c r="AK192" s="84" t="s">
        <v>11851</v>
      </c>
      <c r="AL192" s="84"/>
      <c r="AM192" s="84"/>
      <c r="AN192" s="86">
        <v>42883.594918981478</v>
      </c>
      <c r="AO192" s="84" t="s">
        <v>13377</v>
      </c>
      <c r="AP192" s="84" t="b">
        <v>1</v>
      </c>
      <c r="AQ192" s="84" t="b">
        <v>0</v>
      </c>
      <c r="AR192" s="84" t="b">
        <v>0</v>
      </c>
      <c r="AS192" s="84" t="s">
        <v>522</v>
      </c>
      <c r="AT192" s="84">
        <v>0</v>
      </c>
      <c r="AU192" s="84"/>
      <c r="AV192" s="84" t="b">
        <v>0</v>
      </c>
      <c r="AW192" s="84" t="s">
        <v>576</v>
      </c>
      <c r="AX192" s="84" t="s">
        <v>15957</v>
      </c>
      <c r="AY192" s="84" t="s">
        <v>66</v>
      </c>
      <c r="AZ192" s="2"/>
      <c r="BA192" s="3"/>
      <c r="BB192" s="3"/>
      <c r="BC192" s="3"/>
      <c r="BD192" s="3"/>
    </row>
    <row r="193" spans="1:56" x14ac:dyDescent="0.25">
      <c r="A193" s="69" t="s">
        <v>229</v>
      </c>
      <c r="B193" s="70"/>
      <c r="C193" s="70"/>
      <c r="D193" s="71"/>
      <c r="E193" s="107"/>
      <c r="F193" s="70" t="s">
        <v>15308</v>
      </c>
      <c r="G193" s="108"/>
      <c r="H193" s="74"/>
      <c r="I193" s="75"/>
      <c r="J193" s="109"/>
      <c r="K193" s="74" t="s">
        <v>605</v>
      </c>
      <c r="L193" s="110"/>
      <c r="M193" s="79"/>
      <c r="N193" s="79"/>
      <c r="O193" s="80"/>
      <c r="P193" s="81"/>
      <c r="Q193" s="81"/>
      <c r="R193" s="91"/>
      <c r="S193" s="91"/>
      <c r="T193" s="91"/>
      <c r="U193" s="91"/>
      <c r="V193" s="52"/>
      <c r="W193" s="52"/>
      <c r="X193" s="52"/>
      <c r="Y193" s="52"/>
      <c r="Z193" s="51"/>
      <c r="AA193" s="76"/>
      <c r="AB193" s="76"/>
      <c r="AC193" s="77"/>
      <c r="AD193" s="84" t="s">
        <v>333</v>
      </c>
      <c r="AE193" s="84">
        <v>1034</v>
      </c>
      <c r="AF193" s="84">
        <v>71262963</v>
      </c>
      <c r="AG193" s="84">
        <v>22098</v>
      </c>
      <c r="AH193" s="84">
        <v>2045</v>
      </c>
      <c r="AI193" s="84">
        <v>-28800</v>
      </c>
      <c r="AJ193" s="84" t="s">
        <v>10423</v>
      </c>
      <c r="AK193" s="84" t="s">
        <v>440</v>
      </c>
      <c r="AL193" s="84" t="s">
        <v>12609</v>
      </c>
      <c r="AM193" s="84" t="s">
        <v>470</v>
      </c>
      <c r="AN193" s="86">
        <v>39399.905393518522</v>
      </c>
      <c r="AO193" s="84" t="s">
        <v>13378</v>
      </c>
      <c r="AP193" s="84" t="b">
        <v>0</v>
      </c>
      <c r="AQ193" s="84" t="b">
        <v>0</v>
      </c>
      <c r="AR193" s="84" t="b">
        <v>1</v>
      </c>
      <c r="AS193" s="84" t="s">
        <v>248</v>
      </c>
      <c r="AT193" s="84">
        <v>82695</v>
      </c>
      <c r="AU193" s="84" t="s">
        <v>560</v>
      </c>
      <c r="AV193" s="84" t="b">
        <v>1</v>
      </c>
      <c r="AW193" s="84" t="s">
        <v>576</v>
      </c>
      <c r="AX193" s="84" t="s">
        <v>591</v>
      </c>
      <c r="AY193" s="84" t="s">
        <v>65</v>
      </c>
      <c r="AZ193" s="2"/>
      <c r="BA193" s="3"/>
      <c r="BB193" s="3"/>
      <c r="BC193" s="3"/>
      <c r="BD193" s="3"/>
    </row>
    <row r="194" spans="1:56" x14ac:dyDescent="0.25">
      <c r="A194" s="69" t="s">
        <v>778</v>
      </c>
      <c r="B194" s="70"/>
      <c r="C194" s="70"/>
      <c r="D194" s="71"/>
      <c r="E194" s="107"/>
      <c r="F194" s="70" t="s">
        <v>4150</v>
      </c>
      <c r="G194" s="108"/>
      <c r="H194" s="74"/>
      <c r="I194" s="75"/>
      <c r="J194" s="109"/>
      <c r="K194" s="74" t="s">
        <v>17654</v>
      </c>
      <c r="L194" s="110"/>
      <c r="M194" s="79"/>
      <c r="N194" s="79"/>
      <c r="O194" s="80"/>
      <c r="P194" s="81"/>
      <c r="Q194" s="81"/>
      <c r="R194" s="91"/>
      <c r="S194" s="91"/>
      <c r="T194" s="91"/>
      <c r="U194" s="91"/>
      <c r="V194" s="52"/>
      <c r="W194" s="52"/>
      <c r="X194" s="52"/>
      <c r="Y194" s="52"/>
      <c r="Z194" s="51"/>
      <c r="AA194" s="76"/>
      <c r="AB194" s="76"/>
      <c r="AC194" s="77"/>
      <c r="AD194" s="84" t="s">
        <v>8790</v>
      </c>
      <c r="AE194" s="84">
        <v>938</v>
      </c>
      <c r="AF194" s="84">
        <v>258</v>
      </c>
      <c r="AG194" s="84">
        <v>67714</v>
      </c>
      <c r="AH194" s="84">
        <v>7432</v>
      </c>
      <c r="AI194" s="84">
        <v>-28800</v>
      </c>
      <c r="AJ194" s="84" t="s">
        <v>10424</v>
      </c>
      <c r="AK194" s="84" t="s">
        <v>11852</v>
      </c>
      <c r="AL194" s="84"/>
      <c r="AM194" s="84" t="s">
        <v>470</v>
      </c>
      <c r="AN194" s="86">
        <v>40212.240393518521</v>
      </c>
      <c r="AO194" s="84" t="s">
        <v>13379</v>
      </c>
      <c r="AP194" s="84" t="b">
        <v>0</v>
      </c>
      <c r="AQ194" s="84" t="b">
        <v>0</v>
      </c>
      <c r="AR194" s="84" t="b">
        <v>1</v>
      </c>
      <c r="AS194" s="84" t="s">
        <v>532</v>
      </c>
      <c r="AT194" s="84">
        <v>2</v>
      </c>
      <c r="AU194" s="84" t="s">
        <v>14755</v>
      </c>
      <c r="AV194" s="84" t="b">
        <v>0</v>
      </c>
      <c r="AW194" s="84" t="s">
        <v>576</v>
      </c>
      <c r="AX194" s="84" t="s">
        <v>15958</v>
      </c>
      <c r="AY194" s="84" t="s">
        <v>66</v>
      </c>
      <c r="AZ194" s="2"/>
      <c r="BA194" s="3"/>
      <c r="BB194" s="3"/>
      <c r="BC194" s="3"/>
      <c r="BD194" s="3"/>
    </row>
    <row r="195" spans="1:56" x14ac:dyDescent="0.25">
      <c r="A195" s="69" t="s">
        <v>779</v>
      </c>
      <c r="B195" s="70"/>
      <c r="C195" s="70"/>
      <c r="D195" s="71"/>
      <c r="E195" s="107"/>
      <c r="F195" s="70" t="s">
        <v>4151</v>
      </c>
      <c r="G195" s="108"/>
      <c r="H195" s="74"/>
      <c r="I195" s="75"/>
      <c r="J195" s="109"/>
      <c r="K195" s="74" t="s">
        <v>17655</v>
      </c>
      <c r="L195" s="110"/>
      <c r="M195" s="79"/>
      <c r="N195" s="79"/>
      <c r="O195" s="80"/>
      <c r="P195" s="81"/>
      <c r="Q195" s="81"/>
      <c r="R195" s="91"/>
      <c r="S195" s="91"/>
      <c r="T195" s="91"/>
      <c r="U195" s="91"/>
      <c r="V195" s="52"/>
      <c r="W195" s="52"/>
      <c r="X195" s="52"/>
      <c r="Y195" s="52"/>
      <c r="Z195" s="51"/>
      <c r="AA195" s="76"/>
      <c r="AB195" s="76"/>
      <c r="AC195" s="77"/>
      <c r="AD195" s="84" t="s">
        <v>8791</v>
      </c>
      <c r="AE195" s="84">
        <v>377</v>
      </c>
      <c r="AF195" s="84">
        <v>610</v>
      </c>
      <c r="AG195" s="84">
        <v>55386</v>
      </c>
      <c r="AH195" s="84">
        <v>37616</v>
      </c>
      <c r="AI195" s="84"/>
      <c r="AJ195" s="84"/>
      <c r="AK195" s="84"/>
      <c r="AL195" s="84"/>
      <c r="AM195" s="84"/>
      <c r="AN195" s="86">
        <v>41548.998877314814</v>
      </c>
      <c r="AO195" s="84"/>
      <c r="AP195" s="84" t="b">
        <v>1</v>
      </c>
      <c r="AQ195" s="84" t="b">
        <v>0</v>
      </c>
      <c r="AR195" s="84" t="b">
        <v>1</v>
      </c>
      <c r="AS195" s="84" t="s">
        <v>248</v>
      </c>
      <c r="AT195" s="84">
        <v>48</v>
      </c>
      <c r="AU195" s="84" t="s">
        <v>533</v>
      </c>
      <c r="AV195" s="84" t="b">
        <v>0</v>
      </c>
      <c r="AW195" s="84" t="s">
        <v>576</v>
      </c>
      <c r="AX195" s="84" t="s">
        <v>15959</v>
      </c>
      <c r="AY195" s="84" t="s">
        <v>66</v>
      </c>
      <c r="AZ195" s="2"/>
      <c r="BA195" s="3"/>
      <c r="BB195" s="3"/>
      <c r="BC195" s="3"/>
      <c r="BD195" s="3"/>
    </row>
    <row r="196" spans="1:56" x14ac:dyDescent="0.25">
      <c r="A196" s="69" t="s">
        <v>1743</v>
      </c>
      <c r="B196" s="70"/>
      <c r="C196" s="70"/>
      <c r="D196" s="71"/>
      <c r="E196" s="107"/>
      <c r="F196" s="70" t="s">
        <v>4900</v>
      </c>
      <c r="G196" s="108"/>
      <c r="H196" s="74"/>
      <c r="I196" s="75"/>
      <c r="J196" s="109"/>
      <c r="K196" s="74" t="s">
        <v>17656</v>
      </c>
      <c r="L196" s="110"/>
      <c r="M196" s="79"/>
      <c r="N196" s="79"/>
      <c r="O196" s="80"/>
      <c r="P196" s="81"/>
      <c r="Q196" s="81"/>
      <c r="R196" s="91"/>
      <c r="S196" s="91"/>
      <c r="T196" s="91"/>
      <c r="U196" s="91"/>
      <c r="V196" s="52"/>
      <c r="W196" s="52"/>
      <c r="X196" s="52"/>
      <c r="Y196" s="52"/>
      <c r="Z196" s="51"/>
      <c r="AA196" s="76"/>
      <c r="AB196" s="76"/>
      <c r="AC196" s="77"/>
      <c r="AD196" s="84" t="s">
        <v>8792</v>
      </c>
      <c r="AE196" s="84">
        <v>9720</v>
      </c>
      <c r="AF196" s="84">
        <v>54054</v>
      </c>
      <c r="AG196" s="84">
        <v>95223</v>
      </c>
      <c r="AH196" s="84">
        <v>95332</v>
      </c>
      <c r="AI196" s="84">
        <v>-28800</v>
      </c>
      <c r="AJ196" s="84" t="s">
        <v>10425</v>
      </c>
      <c r="AK196" s="84" t="s">
        <v>271</v>
      </c>
      <c r="AL196" s="84"/>
      <c r="AM196" s="84" t="s">
        <v>470</v>
      </c>
      <c r="AN196" s="86">
        <v>42020.339895833335</v>
      </c>
      <c r="AO196" s="84" t="s">
        <v>13380</v>
      </c>
      <c r="AP196" s="84" t="b">
        <v>0</v>
      </c>
      <c r="AQ196" s="84" t="b">
        <v>0</v>
      </c>
      <c r="AR196" s="84" t="b">
        <v>0</v>
      </c>
      <c r="AS196" s="84" t="s">
        <v>248</v>
      </c>
      <c r="AT196" s="84">
        <v>42</v>
      </c>
      <c r="AU196" s="84" t="s">
        <v>533</v>
      </c>
      <c r="AV196" s="84" t="b">
        <v>0</v>
      </c>
      <c r="AW196" s="84" t="s">
        <v>576</v>
      </c>
      <c r="AX196" s="84" t="s">
        <v>15960</v>
      </c>
      <c r="AY196" s="84" t="s">
        <v>66</v>
      </c>
      <c r="AZ196" s="2"/>
      <c r="BA196" s="3"/>
      <c r="BB196" s="3"/>
      <c r="BC196" s="3"/>
      <c r="BD196" s="3"/>
    </row>
    <row r="197" spans="1:56" x14ac:dyDescent="0.25">
      <c r="A197" s="69" t="s">
        <v>780</v>
      </c>
      <c r="B197" s="70"/>
      <c r="C197" s="70"/>
      <c r="D197" s="71"/>
      <c r="E197" s="107"/>
      <c r="F197" s="70" t="s">
        <v>4152</v>
      </c>
      <c r="G197" s="108"/>
      <c r="H197" s="74"/>
      <c r="I197" s="75"/>
      <c r="J197" s="109"/>
      <c r="K197" s="74" t="s">
        <v>17657</v>
      </c>
      <c r="L197" s="110"/>
      <c r="M197" s="79"/>
      <c r="N197" s="79"/>
      <c r="O197" s="80"/>
      <c r="P197" s="81"/>
      <c r="Q197" s="81"/>
      <c r="R197" s="91"/>
      <c r="S197" s="91"/>
      <c r="T197" s="91"/>
      <c r="U197" s="91"/>
      <c r="V197" s="52"/>
      <c r="W197" s="52"/>
      <c r="X197" s="52"/>
      <c r="Y197" s="52"/>
      <c r="Z197" s="51"/>
      <c r="AA197" s="76"/>
      <c r="AB197" s="76"/>
      <c r="AC197" s="77"/>
      <c r="AD197" s="84" t="s">
        <v>8793</v>
      </c>
      <c r="AE197" s="84">
        <v>251</v>
      </c>
      <c r="AF197" s="84">
        <v>1276</v>
      </c>
      <c r="AG197" s="84">
        <v>452725</v>
      </c>
      <c r="AH197" s="84">
        <v>13805</v>
      </c>
      <c r="AI197" s="84">
        <v>25200</v>
      </c>
      <c r="AJ197" s="84" t="s">
        <v>10426</v>
      </c>
      <c r="AK197" s="84" t="s">
        <v>11853</v>
      </c>
      <c r="AL197" s="84"/>
      <c r="AM197" s="84" t="s">
        <v>473</v>
      </c>
      <c r="AN197" s="86">
        <v>42091.026354166665</v>
      </c>
      <c r="AO197" s="84" t="s">
        <v>13381</v>
      </c>
      <c r="AP197" s="84" t="b">
        <v>0</v>
      </c>
      <c r="AQ197" s="84" t="b">
        <v>0</v>
      </c>
      <c r="AR197" s="84" t="b">
        <v>1</v>
      </c>
      <c r="AS197" s="84" t="s">
        <v>248</v>
      </c>
      <c r="AT197" s="84">
        <v>47</v>
      </c>
      <c r="AU197" s="84" t="s">
        <v>533</v>
      </c>
      <c r="AV197" s="84" t="b">
        <v>0</v>
      </c>
      <c r="AW197" s="84" t="s">
        <v>576</v>
      </c>
      <c r="AX197" s="84" t="s">
        <v>15961</v>
      </c>
      <c r="AY197" s="84" t="s">
        <v>66</v>
      </c>
      <c r="AZ197" s="2"/>
      <c r="BA197" s="3"/>
      <c r="BB197" s="3"/>
      <c r="BC197" s="3"/>
      <c r="BD197" s="3"/>
    </row>
    <row r="198" spans="1:56" x14ac:dyDescent="0.25">
      <c r="A198" s="69" t="s">
        <v>781</v>
      </c>
      <c r="B198" s="70"/>
      <c r="C198" s="70"/>
      <c r="D198" s="71"/>
      <c r="E198" s="107"/>
      <c r="F198" s="70" t="s">
        <v>4153</v>
      </c>
      <c r="G198" s="108"/>
      <c r="H198" s="74"/>
      <c r="I198" s="75"/>
      <c r="J198" s="109"/>
      <c r="K198" s="74" t="s">
        <v>17658</v>
      </c>
      <c r="L198" s="110"/>
      <c r="M198" s="79"/>
      <c r="N198" s="79"/>
      <c r="O198" s="80"/>
      <c r="P198" s="81"/>
      <c r="Q198" s="81"/>
      <c r="R198" s="91"/>
      <c r="S198" s="91"/>
      <c r="T198" s="91"/>
      <c r="U198" s="91"/>
      <c r="V198" s="52"/>
      <c r="W198" s="52"/>
      <c r="X198" s="52"/>
      <c r="Y198" s="52"/>
      <c r="Z198" s="51"/>
      <c r="AA198" s="76"/>
      <c r="AB198" s="76"/>
      <c r="AC198" s="77"/>
      <c r="AD198" s="84" t="s">
        <v>8794</v>
      </c>
      <c r="AE198" s="84">
        <v>248</v>
      </c>
      <c r="AF198" s="84">
        <v>25</v>
      </c>
      <c r="AG198" s="84">
        <v>12525</v>
      </c>
      <c r="AH198" s="84">
        <v>698</v>
      </c>
      <c r="AI198" s="84">
        <v>-28800</v>
      </c>
      <c r="AJ198" s="84" t="s">
        <v>10427</v>
      </c>
      <c r="AK198" s="84"/>
      <c r="AL198" s="84"/>
      <c r="AM198" s="84" t="s">
        <v>470</v>
      </c>
      <c r="AN198" s="86">
        <v>41307.452326388891</v>
      </c>
      <c r="AO198" s="84" t="s">
        <v>13382</v>
      </c>
      <c r="AP198" s="84" t="b">
        <v>0</v>
      </c>
      <c r="AQ198" s="84" t="b">
        <v>0</v>
      </c>
      <c r="AR198" s="84" t="b">
        <v>1</v>
      </c>
      <c r="AS198" s="84" t="s">
        <v>532</v>
      </c>
      <c r="AT198" s="84">
        <v>0</v>
      </c>
      <c r="AU198" s="84" t="s">
        <v>14756</v>
      </c>
      <c r="AV198" s="84" t="b">
        <v>0</v>
      </c>
      <c r="AW198" s="84" t="s">
        <v>576</v>
      </c>
      <c r="AX198" s="84" t="s">
        <v>15962</v>
      </c>
      <c r="AY198" s="84" t="s">
        <v>66</v>
      </c>
      <c r="AZ198" s="2"/>
      <c r="BA198" s="3"/>
      <c r="BB198" s="3"/>
      <c r="BC198" s="3"/>
      <c r="BD198" s="3"/>
    </row>
    <row r="199" spans="1:56" x14ac:dyDescent="0.25">
      <c r="A199" s="69" t="s">
        <v>782</v>
      </c>
      <c r="B199" s="70"/>
      <c r="C199" s="70"/>
      <c r="D199" s="71"/>
      <c r="E199" s="107"/>
      <c r="F199" s="70" t="s">
        <v>4154</v>
      </c>
      <c r="G199" s="108"/>
      <c r="H199" s="74"/>
      <c r="I199" s="75"/>
      <c r="J199" s="109"/>
      <c r="K199" s="74" t="s">
        <v>17659</v>
      </c>
      <c r="L199" s="110"/>
      <c r="M199" s="79"/>
      <c r="N199" s="79"/>
      <c r="O199" s="80"/>
      <c r="P199" s="81"/>
      <c r="Q199" s="81"/>
      <c r="R199" s="91"/>
      <c r="S199" s="91"/>
      <c r="T199" s="91"/>
      <c r="U199" s="91"/>
      <c r="V199" s="52"/>
      <c r="W199" s="52"/>
      <c r="X199" s="52"/>
      <c r="Y199" s="52"/>
      <c r="Z199" s="51"/>
      <c r="AA199" s="76"/>
      <c r="AB199" s="76"/>
      <c r="AC199" s="77"/>
      <c r="AD199" s="84" t="s">
        <v>8795</v>
      </c>
      <c r="AE199" s="84">
        <v>5146</v>
      </c>
      <c r="AF199" s="84">
        <v>5412</v>
      </c>
      <c r="AG199" s="84">
        <v>72181</v>
      </c>
      <c r="AH199" s="84">
        <v>76814</v>
      </c>
      <c r="AI199" s="84"/>
      <c r="AJ199" s="84" t="s">
        <v>10428</v>
      </c>
      <c r="AK199" s="84" t="s">
        <v>11854</v>
      </c>
      <c r="AL199" s="84"/>
      <c r="AM199" s="84"/>
      <c r="AN199" s="86">
        <v>40743.806238425925</v>
      </c>
      <c r="AO199" s="84" t="s">
        <v>13383</v>
      </c>
      <c r="AP199" s="84" t="b">
        <v>1</v>
      </c>
      <c r="AQ199" s="84" t="b">
        <v>0</v>
      </c>
      <c r="AR199" s="84" t="b">
        <v>1</v>
      </c>
      <c r="AS199" s="84" t="s">
        <v>248</v>
      </c>
      <c r="AT199" s="84">
        <v>124</v>
      </c>
      <c r="AU199" s="84" t="s">
        <v>533</v>
      </c>
      <c r="AV199" s="84" t="b">
        <v>0</v>
      </c>
      <c r="AW199" s="84" t="s">
        <v>576</v>
      </c>
      <c r="AX199" s="84" t="s">
        <v>15963</v>
      </c>
      <c r="AY199" s="84" t="s">
        <v>66</v>
      </c>
      <c r="AZ199" s="2"/>
      <c r="BA199" s="3"/>
      <c r="BB199" s="3"/>
      <c r="BC199" s="3"/>
      <c r="BD199" s="3"/>
    </row>
    <row r="200" spans="1:56" x14ac:dyDescent="0.25">
      <c r="A200" s="69" t="s">
        <v>783</v>
      </c>
      <c r="B200" s="70"/>
      <c r="C200" s="70"/>
      <c r="D200" s="71"/>
      <c r="E200" s="107"/>
      <c r="F200" s="70" t="s">
        <v>4155</v>
      </c>
      <c r="G200" s="108"/>
      <c r="H200" s="74"/>
      <c r="I200" s="75"/>
      <c r="J200" s="109"/>
      <c r="K200" s="74" t="s">
        <v>17660</v>
      </c>
      <c r="L200" s="110"/>
      <c r="M200" s="79"/>
      <c r="N200" s="79"/>
      <c r="O200" s="80"/>
      <c r="P200" s="81"/>
      <c r="Q200" s="81"/>
      <c r="R200" s="91"/>
      <c r="S200" s="91"/>
      <c r="T200" s="91"/>
      <c r="U200" s="91"/>
      <c r="V200" s="52"/>
      <c r="W200" s="52"/>
      <c r="X200" s="52"/>
      <c r="Y200" s="52"/>
      <c r="Z200" s="51"/>
      <c r="AA200" s="76"/>
      <c r="AB200" s="76"/>
      <c r="AC200" s="77"/>
      <c r="AD200" s="84" t="s">
        <v>8796</v>
      </c>
      <c r="AE200" s="84">
        <v>2941</v>
      </c>
      <c r="AF200" s="84">
        <v>362396</v>
      </c>
      <c r="AG200" s="84">
        <v>59743</v>
      </c>
      <c r="AH200" s="84">
        <v>4562</v>
      </c>
      <c r="AI200" s="84">
        <v>-18000</v>
      </c>
      <c r="AJ200" s="84" t="s">
        <v>10429</v>
      </c>
      <c r="AK200" s="84" t="s">
        <v>394</v>
      </c>
      <c r="AL200" s="84" t="s">
        <v>12610</v>
      </c>
      <c r="AM200" s="84" t="s">
        <v>474</v>
      </c>
      <c r="AN200" s="86">
        <v>40697.019918981481</v>
      </c>
      <c r="AO200" s="84" t="s">
        <v>13384</v>
      </c>
      <c r="AP200" s="84" t="b">
        <v>0</v>
      </c>
      <c r="AQ200" s="84" t="b">
        <v>0</v>
      </c>
      <c r="AR200" s="84" t="b">
        <v>1</v>
      </c>
      <c r="AS200" s="84" t="s">
        <v>248</v>
      </c>
      <c r="AT200" s="84">
        <v>4762</v>
      </c>
      <c r="AU200" s="84" t="s">
        <v>14757</v>
      </c>
      <c r="AV200" s="84" t="b">
        <v>1</v>
      </c>
      <c r="AW200" s="84" t="s">
        <v>576</v>
      </c>
      <c r="AX200" s="84" t="s">
        <v>15964</v>
      </c>
      <c r="AY200" s="84" t="s">
        <v>66</v>
      </c>
      <c r="AZ200" s="2"/>
      <c r="BA200" s="3"/>
      <c r="BB200" s="3"/>
      <c r="BC200" s="3"/>
      <c r="BD200" s="3"/>
    </row>
    <row r="201" spans="1:56" x14ac:dyDescent="0.25">
      <c r="A201" s="69" t="s">
        <v>784</v>
      </c>
      <c r="B201" s="70"/>
      <c r="C201" s="70"/>
      <c r="D201" s="71"/>
      <c r="E201" s="107"/>
      <c r="F201" s="70" t="s">
        <v>4156</v>
      </c>
      <c r="G201" s="108"/>
      <c r="H201" s="74"/>
      <c r="I201" s="75"/>
      <c r="J201" s="109"/>
      <c r="K201" s="74" t="s">
        <v>17661</v>
      </c>
      <c r="L201" s="110"/>
      <c r="M201" s="79"/>
      <c r="N201" s="79"/>
      <c r="O201" s="80"/>
      <c r="P201" s="81"/>
      <c r="Q201" s="81"/>
      <c r="R201" s="91"/>
      <c r="S201" s="91"/>
      <c r="T201" s="91"/>
      <c r="U201" s="91"/>
      <c r="V201" s="52"/>
      <c r="W201" s="52"/>
      <c r="X201" s="52"/>
      <c r="Y201" s="52"/>
      <c r="Z201" s="51"/>
      <c r="AA201" s="76"/>
      <c r="AB201" s="76"/>
      <c r="AC201" s="77"/>
      <c r="AD201" s="84" t="s">
        <v>8797</v>
      </c>
      <c r="AE201" s="84">
        <v>927</v>
      </c>
      <c r="AF201" s="84">
        <v>883</v>
      </c>
      <c r="AG201" s="84">
        <v>22496</v>
      </c>
      <c r="AH201" s="84">
        <v>7162</v>
      </c>
      <c r="AI201" s="84">
        <v>-18000</v>
      </c>
      <c r="AJ201" s="84" t="s">
        <v>10430</v>
      </c>
      <c r="AK201" s="84" t="s">
        <v>11855</v>
      </c>
      <c r="AL201" s="84"/>
      <c r="AM201" s="84" t="s">
        <v>474</v>
      </c>
      <c r="AN201" s="86">
        <v>39790.882974537039</v>
      </c>
      <c r="AO201" s="84" t="s">
        <v>13385</v>
      </c>
      <c r="AP201" s="84" t="b">
        <v>0</v>
      </c>
      <c r="AQ201" s="84" t="b">
        <v>0</v>
      </c>
      <c r="AR201" s="84" t="b">
        <v>0</v>
      </c>
      <c r="AS201" s="84" t="s">
        <v>248</v>
      </c>
      <c r="AT201" s="84">
        <v>45</v>
      </c>
      <c r="AU201" s="84" t="s">
        <v>14758</v>
      </c>
      <c r="AV201" s="84" t="b">
        <v>0</v>
      </c>
      <c r="AW201" s="84" t="s">
        <v>576</v>
      </c>
      <c r="AX201" s="84" t="s">
        <v>15965</v>
      </c>
      <c r="AY201" s="84" t="s">
        <v>66</v>
      </c>
      <c r="AZ201" s="2"/>
      <c r="BA201" s="3"/>
      <c r="BB201" s="3"/>
      <c r="BC201" s="3"/>
      <c r="BD201" s="3"/>
    </row>
    <row r="202" spans="1:56" x14ac:dyDescent="0.25">
      <c r="A202" s="69" t="s">
        <v>785</v>
      </c>
      <c r="B202" s="70"/>
      <c r="C202" s="70"/>
      <c r="D202" s="71"/>
      <c r="E202" s="107"/>
      <c r="F202" s="70" t="s">
        <v>4157</v>
      </c>
      <c r="G202" s="108"/>
      <c r="H202" s="74"/>
      <c r="I202" s="75"/>
      <c r="J202" s="109"/>
      <c r="K202" s="74" t="s">
        <v>17662</v>
      </c>
      <c r="L202" s="110"/>
      <c r="M202" s="79"/>
      <c r="N202" s="79"/>
      <c r="O202" s="80"/>
      <c r="P202" s="81"/>
      <c r="Q202" s="81"/>
      <c r="R202" s="91"/>
      <c r="S202" s="91"/>
      <c r="T202" s="91"/>
      <c r="U202" s="91"/>
      <c r="V202" s="52"/>
      <c r="W202" s="52"/>
      <c r="X202" s="52"/>
      <c r="Y202" s="52"/>
      <c r="Z202" s="51"/>
      <c r="AA202" s="76"/>
      <c r="AB202" s="76"/>
      <c r="AC202" s="77"/>
      <c r="AD202" s="84" t="s">
        <v>8798</v>
      </c>
      <c r="AE202" s="84">
        <v>4991</v>
      </c>
      <c r="AF202" s="84">
        <v>3939</v>
      </c>
      <c r="AG202" s="84">
        <v>105198</v>
      </c>
      <c r="AH202" s="84">
        <v>84282</v>
      </c>
      <c r="AI202" s="84">
        <v>-28800</v>
      </c>
      <c r="AJ202" s="84" t="s">
        <v>10431</v>
      </c>
      <c r="AK202" s="84" t="s">
        <v>381</v>
      </c>
      <c r="AL202" s="84"/>
      <c r="AM202" s="84" t="s">
        <v>494</v>
      </c>
      <c r="AN202" s="86">
        <v>39850.078784722224</v>
      </c>
      <c r="AO202" s="84"/>
      <c r="AP202" s="84" t="b">
        <v>0</v>
      </c>
      <c r="AQ202" s="84" t="b">
        <v>0</v>
      </c>
      <c r="AR202" s="84" t="b">
        <v>1</v>
      </c>
      <c r="AS202" s="84" t="s">
        <v>248</v>
      </c>
      <c r="AT202" s="84">
        <v>174</v>
      </c>
      <c r="AU202" s="84" t="s">
        <v>14759</v>
      </c>
      <c r="AV202" s="84" t="b">
        <v>0</v>
      </c>
      <c r="AW202" s="84" t="s">
        <v>576</v>
      </c>
      <c r="AX202" s="84" t="s">
        <v>15966</v>
      </c>
      <c r="AY202" s="84" t="s">
        <v>66</v>
      </c>
      <c r="AZ202" s="2"/>
      <c r="BA202" s="3"/>
      <c r="BB202" s="3"/>
      <c r="BC202" s="3"/>
      <c r="BD202" s="3"/>
    </row>
    <row r="203" spans="1:56" x14ac:dyDescent="0.25">
      <c r="A203" s="69" t="s">
        <v>2153</v>
      </c>
      <c r="B203" s="70"/>
      <c r="C203" s="70"/>
      <c r="D203" s="71"/>
      <c r="E203" s="107"/>
      <c r="F203" s="70" t="s">
        <v>15309</v>
      </c>
      <c r="G203" s="108"/>
      <c r="H203" s="74"/>
      <c r="I203" s="75"/>
      <c r="J203" s="109"/>
      <c r="K203" s="74" t="s">
        <v>17663</v>
      </c>
      <c r="L203" s="110"/>
      <c r="M203" s="79"/>
      <c r="N203" s="79"/>
      <c r="O203" s="80"/>
      <c r="P203" s="81"/>
      <c r="Q203" s="81"/>
      <c r="R203" s="91"/>
      <c r="S203" s="91"/>
      <c r="T203" s="91"/>
      <c r="U203" s="91"/>
      <c r="V203" s="52"/>
      <c r="W203" s="52"/>
      <c r="X203" s="52"/>
      <c r="Y203" s="52"/>
      <c r="Z203" s="51"/>
      <c r="AA203" s="76"/>
      <c r="AB203" s="76"/>
      <c r="AC203" s="77"/>
      <c r="AD203" s="84" t="s">
        <v>265</v>
      </c>
      <c r="AE203" s="84">
        <v>213</v>
      </c>
      <c r="AF203" s="84">
        <v>20148109</v>
      </c>
      <c r="AG203" s="84">
        <v>81551</v>
      </c>
      <c r="AH203" s="84">
        <v>1025</v>
      </c>
      <c r="AI203" s="84">
        <v>-28800</v>
      </c>
      <c r="AJ203" s="84" t="s">
        <v>10432</v>
      </c>
      <c r="AK203" s="84" t="s">
        <v>11856</v>
      </c>
      <c r="AL203" s="84" t="s">
        <v>12611</v>
      </c>
      <c r="AM203" s="84" t="s">
        <v>470</v>
      </c>
      <c r="AN203" s="86">
        <v>39854.801840277774</v>
      </c>
      <c r="AO203" s="84" t="s">
        <v>13386</v>
      </c>
      <c r="AP203" s="84" t="b">
        <v>0</v>
      </c>
      <c r="AQ203" s="84" t="b">
        <v>0</v>
      </c>
      <c r="AR203" s="84" t="b">
        <v>1</v>
      </c>
      <c r="AS203" s="84" t="s">
        <v>248</v>
      </c>
      <c r="AT203" s="84">
        <v>96254</v>
      </c>
      <c r="AU203" s="84" t="s">
        <v>14760</v>
      </c>
      <c r="AV203" s="84" t="b">
        <v>1</v>
      </c>
      <c r="AW203" s="84" t="s">
        <v>576</v>
      </c>
      <c r="AX203" s="84" t="s">
        <v>15967</v>
      </c>
      <c r="AY203" s="84" t="s">
        <v>65</v>
      </c>
      <c r="AZ203" s="2"/>
      <c r="BA203" s="3"/>
      <c r="BB203" s="3"/>
      <c r="BC203" s="3"/>
      <c r="BD203" s="3"/>
    </row>
    <row r="204" spans="1:56" x14ac:dyDescent="0.25">
      <c r="A204" s="69" t="s">
        <v>226</v>
      </c>
      <c r="B204" s="70"/>
      <c r="C204" s="70"/>
      <c r="D204" s="71"/>
      <c r="E204" s="107"/>
      <c r="F204" s="70" t="s">
        <v>15310</v>
      </c>
      <c r="G204" s="108"/>
      <c r="H204" s="74"/>
      <c r="I204" s="75"/>
      <c r="J204" s="109"/>
      <c r="K204" s="74" t="s">
        <v>17664</v>
      </c>
      <c r="L204" s="110"/>
      <c r="M204" s="79"/>
      <c r="N204" s="79"/>
      <c r="O204" s="80"/>
      <c r="P204" s="81"/>
      <c r="Q204" s="81"/>
      <c r="R204" s="91"/>
      <c r="S204" s="91"/>
      <c r="T204" s="91"/>
      <c r="U204" s="91"/>
      <c r="V204" s="52"/>
      <c r="W204" s="52"/>
      <c r="X204" s="52"/>
      <c r="Y204" s="52"/>
      <c r="Z204" s="51"/>
      <c r="AA204" s="76"/>
      <c r="AB204" s="76"/>
      <c r="AC204" s="77"/>
      <c r="AD204" s="84" t="s">
        <v>329</v>
      </c>
      <c r="AE204" s="84">
        <v>2664</v>
      </c>
      <c r="AF204" s="84">
        <v>3436038</v>
      </c>
      <c r="AG204" s="84">
        <v>47907</v>
      </c>
      <c r="AH204" s="84">
        <v>1582</v>
      </c>
      <c r="AI204" s="84">
        <v>-28800</v>
      </c>
      <c r="AJ204" s="84" t="s">
        <v>353</v>
      </c>
      <c r="AK204" s="84" t="s">
        <v>385</v>
      </c>
      <c r="AL204" s="84" t="s">
        <v>468</v>
      </c>
      <c r="AM204" s="84" t="s">
        <v>470</v>
      </c>
      <c r="AN204" s="86">
        <v>39898.023842592593</v>
      </c>
      <c r="AO204" s="84" t="s">
        <v>13387</v>
      </c>
      <c r="AP204" s="84" t="b">
        <v>0</v>
      </c>
      <c r="AQ204" s="84" t="b">
        <v>0</v>
      </c>
      <c r="AR204" s="84" t="b">
        <v>1</v>
      </c>
      <c r="AS204" s="84" t="s">
        <v>248</v>
      </c>
      <c r="AT204" s="84">
        <v>36702</v>
      </c>
      <c r="AU204" s="84" t="s">
        <v>559</v>
      </c>
      <c r="AV204" s="84" t="b">
        <v>1</v>
      </c>
      <c r="AW204" s="84" t="s">
        <v>576</v>
      </c>
      <c r="AX204" s="84" t="s">
        <v>588</v>
      </c>
      <c r="AY204" s="84" t="s">
        <v>66</v>
      </c>
      <c r="AZ204" s="2"/>
      <c r="BA204" s="3"/>
      <c r="BB204" s="3"/>
      <c r="BC204" s="3"/>
      <c r="BD204" s="3"/>
    </row>
    <row r="205" spans="1:56" x14ac:dyDescent="0.25">
      <c r="A205" s="69" t="s">
        <v>786</v>
      </c>
      <c r="B205" s="70"/>
      <c r="C205" s="70"/>
      <c r="D205" s="71"/>
      <c r="E205" s="107"/>
      <c r="F205" s="70" t="s">
        <v>4158</v>
      </c>
      <c r="G205" s="108"/>
      <c r="H205" s="74"/>
      <c r="I205" s="75"/>
      <c r="J205" s="109"/>
      <c r="K205" s="74" t="s">
        <v>17665</v>
      </c>
      <c r="L205" s="110"/>
      <c r="M205" s="79"/>
      <c r="N205" s="79"/>
      <c r="O205" s="80"/>
      <c r="P205" s="81"/>
      <c r="Q205" s="81"/>
      <c r="R205" s="91"/>
      <c r="S205" s="91"/>
      <c r="T205" s="91"/>
      <c r="U205" s="91"/>
      <c r="V205" s="52"/>
      <c r="W205" s="52"/>
      <c r="X205" s="52"/>
      <c r="Y205" s="52"/>
      <c r="Z205" s="51"/>
      <c r="AA205" s="76"/>
      <c r="AB205" s="76"/>
      <c r="AC205" s="77"/>
      <c r="AD205" s="84" t="s">
        <v>8799</v>
      </c>
      <c r="AE205" s="84">
        <v>2535</v>
      </c>
      <c r="AF205" s="84">
        <v>8611</v>
      </c>
      <c r="AG205" s="84">
        <v>69756</v>
      </c>
      <c r="AH205" s="84">
        <v>44122</v>
      </c>
      <c r="AI205" s="84">
        <v>-21600</v>
      </c>
      <c r="AJ205" s="84" t="s">
        <v>10433</v>
      </c>
      <c r="AK205" s="84" t="s">
        <v>455</v>
      </c>
      <c r="AL205" s="84" t="s">
        <v>12612</v>
      </c>
      <c r="AM205" s="84" t="s">
        <v>471</v>
      </c>
      <c r="AN205" s="86">
        <v>40815.625127314815</v>
      </c>
      <c r="AO205" s="84" t="s">
        <v>13388</v>
      </c>
      <c r="AP205" s="84" t="b">
        <v>0</v>
      </c>
      <c r="AQ205" s="84" t="b">
        <v>0</v>
      </c>
      <c r="AR205" s="84" t="b">
        <v>1</v>
      </c>
      <c r="AS205" s="84" t="s">
        <v>248</v>
      </c>
      <c r="AT205" s="84">
        <v>361</v>
      </c>
      <c r="AU205" s="84" t="s">
        <v>14761</v>
      </c>
      <c r="AV205" s="84" t="b">
        <v>0</v>
      </c>
      <c r="AW205" s="84" t="s">
        <v>576</v>
      </c>
      <c r="AX205" s="84" t="s">
        <v>15968</v>
      </c>
      <c r="AY205" s="84" t="s">
        <v>66</v>
      </c>
      <c r="AZ205" s="2"/>
      <c r="BA205" s="3"/>
      <c r="BB205" s="3"/>
      <c r="BC205" s="3"/>
      <c r="BD205" s="3"/>
    </row>
    <row r="206" spans="1:56" x14ac:dyDescent="0.25">
      <c r="A206" s="69" t="s">
        <v>787</v>
      </c>
      <c r="B206" s="70"/>
      <c r="C206" s="70"/>
      <c r="D206" s="71"/>
      <c r="E206" s="107"/>
      <c r="F206" s="70" t="s">
        <v>15311</v>
      </c>
      <c r="G206" s="108"/>
      <c r="H206" s="74"/>
      <c r="I206" s="75"/>
      <c r="J206" s="109"/>
      <c r="K206" s="74" t="s">
        <v>17666</v>
      </c>
      <c r="L206" s="110"/>
      <c r="M206" s="79"/>
      <c r="N206" s="79"/>
      <c r="O206" s="80"/>
      <c r="P206" s="81"/>
      <c r="Q206" s="81"/>
      <c r="R206" s="91"/>
      <c r="S206" s="91"/>
      <c r="T206" s="91"/>
      <c r="U206" s="91"/>
      <c r="V206" s="52"/>
      <c r="W206" s="52"/>
      <c r="X206" s="52"/>
      <c r="Y206" s="52"/>
      <c r="Z206" s="51"/>
      <c r="AA206" s="76"/>
      <c r="AB206" s="76"/>
      <c r="AC206" s="77"/>
      <c r="AD206" s="84" t="s">
        <v>8800</v>
      </c>
      <c r="AE206" s="84">
        <v>303</v>
      </c>
      <c r="AF206" s="84">
        <v>464</v>
      </c>
      <c r="AG206" s="84">
        <v>1658</v>
      </c>
      <c r="AH206" s="84">
        <v>203</v>
      </c>
      <c r="AI206" s="84">
        <v>-18000</v>
      </c>
      <c r="AJ206" s="84"/>
      <c r="AK206" s="84" t="s">
        <v>358</v>
      </c>
      <c r="AL206" s="84"/>
      <c r="AM206" s="84" t="s">
        <v>474</v>
      </c>
      <c r="AN206" s="86">
        <v>41112.60833333333</v>
      </c>
      <c r="AO206" s="84"/>
      <c r="AP206" s="84" t="b">
        <v>1</v>
      </c>
      <c r="AQ206" s="84" t="b">
        <v>0</v>
      </c>
      <c r="AR206" s="84" t="b">
        <v>1</v>
      </c>
      <c r="AS206" s="84" t="s">
        <v>248</v>
      </c>
      <c r="AT206" s="84">
        <v>32</v>
      </c>
      <c r="AU206" s="84" t="s">
        <v>533</v>
      </c>
      <c r="AV206" s="84" t="b">
        <v>0</v>
      </c>
      <c r="AW206" s="84" t="s">
        <v>576</v>
      </c>
      <c r="AX206" s="84" t="s">
        <v>15969</v>
      </c>
      <c r="AY206" s="84" t="s">
        <v>66</v>
      </c>
      <c r="AZ206" s="2"/>
      <c r="BA206" s="3"/>
      <c r="BB206" s="3"/>
      <c r="BC206" s="3"/>
      <c r="BD206" s="3"/>
    </row>
    <row r="207" spans="1:56" x14ac:dyDescent="0.25">
      <c r="A207" s="69" t="s">
        <v>788</v>
      </c>
      <c r="B207" s="70"/>
      <c r="C207" s="70"/>
      <c r="D207" s="71"/>
      <c r="E207" s="107"/>
      <c r="F207" s="70" t="s">
        <v>4159</v>
      </c>
      <c r="G207" s="108"/>
      <c r="H207" s="74"/>
      <c r="I207" s="75"/>
      <c r="J207" s="109"/>
      <c r="K207" s="74" t="s">
        <v>17667</v>
      </c>
      <c r="L207" s="110"/>
      <c r="M207" s="79"/>
      <c r="N207" s="79"/>
      <c r="O207" s="80"/>
      <c r="P207" s="81"/>
      <c r="Q207" s="81"/>
      <c r="R207" s="91"/>
      <c r="S207" s="91"/>
      <c r="T207" s="91"/>
      <c r="U207" s="91"/>
      <c r="V207" s="52"/>
      <c r="W207" s="52"/>
      <c r="X207" s="52"/>
      <c r="Y207" s="52"/>
      <c r="Z207" s="51"/>
      <c r="AA207" s="76"/>
      <c r="AB207" s="76"/>
      <c r="AC207" s="77"/>
      <c r="AD207" s="84" t="s">
        <v>8801</v>
      </c>
      <c r="AE207" s="84">
        <v>96</v>
      </c>
      <c r="AF207" s="84">
        <v>286</v>
      </c>
      <c r="AG207" s="84">
        <v>33633</v>
      </c>
      <c r="AH207" s="84">
        <v>3539</v>
      </c>
      <c r="AI207" s="84"/>
      <c r="AJ207" s="84" t="s">
        <v>10434</v>
      </c>
      <c r="AK207" s="84" t="s">
        <v>11857</v>
      </c>
      <c r="AL207" s="84"/>
      <c r="AM207" s="84"/>
      <c r="AN207" s="86">
        <v>41067.90289351852</v>
      </c>
      <c r="AO207" s="84" t="s">
        <v>13389</v>
      </c>
      <c r="AP207" s="84" t="b">
        <v>0</v>
      </c>
      <c r="AQ207" s="84" t="b">
        <v>0</v>
      </c>
      <c r="AR207" s="84" t="b">
        <v>1</v>
      </c>
      <c r="AS207" s="84" t="s">
        <v>523</v>
      </c>
      <c r="AT207" s="84">
        <v>15</v>
      </c>
      <c r="AU207" s="84" t="s">
        <v>533</v>
      </c>
      <c r="AV207" s="84" t="b">
        <v>0</v>
      </c>
      <c r="AW207" s="84" t="s">
        <v>576</v>
      </c>
      <c r="AX207" s="84" t="s">
        <v>15970</v>
      </c>
      <c r="AY207" s="84" t="s">
        <v>66</v>
      </c>
      <c r="AZ207" s="2"/>
      <c r="BA207" s="3"/>
      <c r="BB207" s="3"/>
      <c r="BC207" s="3"/>
      <c r="BD207" s="3"/>
    </row>
    <row r="208" spans="1:56" x14ac:dyDescent="0.25">
      <c r="A208" s="69" t="s">
        <v>789</v>
      </c>
      <c r="B208" s="70"/>
      <c r="C208" s="70"/>
      <c r="D208" s="71"/>
      <c r="E208" s="107"/>
      <c r="F208" s="70" t="s">
        <v>4160</v>
      </c>
      <c r="G208" s="108"/>
      <c r="H208" s="74"/>
      <c r="I208" s="75"/>
      <c r="J208" s="109"/>
      <c r="K208" s="74" t="s">
        <v>17668</v>
      </c>
      <c r="L208" s="110"/>
      <c r="M208" s="79"/>
      <c r="N208" s="79"/>
      <c r="O208" s="80"/>
      <c r="P208" s="81"/>
      <c r="Q208" s="81"/>
      <c r="R208" s="91"/>
      <c r="S208" s="91"/>
      <c r="T208" s="91"/>
      <c r="U208" s="91"/>
      <c r="V208" s="52"/>
      <c r="W208" s="52"/>
      <c r="X208" s="52"/>
      <c r="Y208" s="52"/>
      <c r="Z208" s="51"/>
      <c r="AA208" s="76"/>
      <c r="AB208" s="76"/>
      <c r="AC208" s="77"/>
      <c r="AD208" s="84" t="s">
        <v>8802</v>
      </c>
      <c r="AE208" s="84">
        <v>4664</v>
      </c>
      <c r="AF208" s="84">
        <v>5390</v>
      </c>
      <c r="AG208" s="84">
        <v>22707</v>
      </c>
      <c r="AH208" s="84">
        <v>10725</v>
      </c>
      <c r="AI208" s="84"/>
      <c r="AJ208" s="84" t="s">
        <v>10435</v>
      </c>
      <c r="AK208" s="84" t="s">
        <v>634</v>
      </c>
      <c r="AL208" s="84" t="s">
        <v>12613</v>
      </c>
      <c r="AM208" s="84"/>
      <c r="AN208" s="86">
        <v>40845.25209490741</v>
      </c>
      <c r="AO208" s="84" t="s">
        <v>13390</v>
      </c>
      <c r="AP208" s="84" t="b">
        <v>0</v>
      </c>
      <c r="AQ208" s="84" t="b">
        <v>0</v>
      </c>
      <c r="AR208" s="84" t="b">
        <v>1</v>
      </c>
      <c r="AS208" s="84" t="s">
        <v>248</v>
      </c>
      <c r="AT208" s="84">
        <v>278</v>
      </c>
      <c r="AU208" s="84" t="s">
        <v>14762</v>
      </c>
      <c r="AV208" s="84" t="b">
        <v>0</v>
      </c>
      <c r="AW208" s="84" t="s">
        <v>576</v>
      </c>
      <c r="AX208" s="84" t="s">
        <v>15971</v>
      </c>
      <c r="AY208" s="84" t="s">
        <v>66</v>
      </c>
      <c r="AZ208" s="2"/>
      <c r="BA208" s="3"/>
      <c r="BB208" s="3"/>
      <c r="BC208" s="3"/>
      <c r="BD208" s="3"/>
    </row>
    <row r="209" spans="1:56" x14ac:dyDescent="0.25">
      <c r="A209" s="69" t="s">
        <v>790</v>
      </c>
      <c r="B209" s="70"/>
      <c r="C209" s="70"/>
      <c r="D209" s="71"/>
      <c r="E209" s="107"/>
      <c r="F209" s="70" t="s">
        <v>4161</v>
      </c>
      <c r="G209" s="108"/>
      <c r="H209" s="74"/>
      <c r="I209" s="75"/>
      <c r="J209" s="109"/>
      <c r="K209" s="74" t="s">
        <v>17669</v>
      </c>
      <c r="L209" s="110"/>
      <c r="M209" s="79"/>
      <c r="N209" s="79"/>
      <c r="O209" s="80"/>
      <c r="P209" s="81"/>
      <c r="Q209" s="81"/>
      <c r="R209" s="91"/>
      <c r="S209" s="91"/>
      <c r="T209" s="91"/>
      <c r="U209" s="91"/>
      <c r="V209" s="52"/>
      <c r="W209" s="52"/>
      <c r="X209" s="52"/>
      <c r="Y209" s="52"/>
      <c r="Z209" s="51"/>
      <c r="AA209" s="76"/>
      <c r="AB209" s="76"/>
      <c r="AC209" s="77"/>
      <c r="AD209" s="84" t="s">
        <v>8803</v>
      </c>
      <c r="AE209" s="84">
        <v>500</v>
      </c>
      <c r="AF209" s="84">
        <v>232</v>
      </c>
      <c r="AG209" s="84">
        <v>2682</v>
      </c>
      <c r="AH209" s="84">
        <v>2017</v>
      </c>
      <c r="AI209" s="84"/>
      <c r="AJ209" s="84" t="s">
        <v>10436</v>
      </c>
      <c r="AK209" s="84" t="s">
        <v>367</v>
      </c>
      <c r="AL209" s="84"/>
      <c r="AM209" s="84"/>
      <c r="AN209" s="86">
        <v>42696.707499999997</v>
      </c>
      <c r="AO209" s="84" t="s">
        <v>13391</v>
      </c>
      <c r="AP209" s="84" t="b">
        <v>1</v>
      </c>
      <c r="AQ209" s="84" t="b">
        <v>0</v>
      </c>
      <c r="AR209" s="84" t="b">
        <v>0</v>
      </c>
      <c r="AS209" s="84" t="s">
        <v>248</v>
      </c>
      <c r="AT209" s="84">
        <v>1</v>
      </c>
      <c r="AU209" s="84"/>
      <c r="AV209" s="84" t="b">
        <v>0</v>
      </c>
      <c r="AW209" s="84" t="s">
        <v>576</v>
      </c>
      <c r="AX209" s="84" t="s">
        <v>15972</v>
      </c>
      <c r="AY209" s="84" t="s">
        <v>66</v>
      </c>
      <c r="AZ209" s="2"/>
      <c r="BA209" s="3"/>
      <c r="BB209" s="3"/>
      <c r="BC209" s="3"/>
      <c r="BD209" s="3"/>
    </row>
    <row r="210" spans="1:56" x14ac:dyDescent="0.25">
      <c r="A210" s="69" t="s">
        <v>791</v>
      </c>
      <c r="B210" s="70"/>
      <c r="C210" s="70"/>
      <c r="D210" s="71"/>
      <c r="E210" s="107"/>
      <c r="F210" s="70" t="s">
        <v>4162</v>
      </c>
      <c r="G210" s="108"/>
      <c r="H210" s="74"/>
      <c r="I210" s="75"/>
      <c r="J210" s="109"/>
      <c r="K210" s="74" t="s">
        <v>17670</v>
      </c>
      <c r="L210" s="110"/>
      <c r="M210" s="79"/>
      <c r="N210" s="79"/>
      <c r="O210" s="80"/>
      <c r="P210" s="81"/>
      <c r="Q210" s="81"/>
      <c r="R210" s="91"/>
      <c r="S210" s="91"/>
      <c r="T210" s="91"/>
      <c r="U210" s="91"/>
      <c r="V210" s="52"/>
      <c r="W210" s="52"/>
      <c r="X210" s="52"/>
      <c r="Y210" s="52"/>
      <c r="Z210" s="51"/>
      <c r="AA210" s="76"/>
      <c r="AB210" s="76"/>
      <c r="AC210" s="77"/>
      <c r="AD210" s="84" t="s">
        <v>8804</v>
      </c>
      <c r="AE210" s="84">
        <v>631</v>
      </c>
      <c r="AF210" s="84">
        <v>469</v>
      </c>
      <c r="AG210" s="84">
        <v>10518</v>
      </c>
      <c r="AH210" s="84">
        <v>4261</v>
      </c>
      <c r="AI210" s="84"/>
      <c r="AJ210" s="84" t="s">
        <v>10437</v>
      </c>
      <c r="AK210" s="84"/>
      <c r="AL210" s="84"/>
      <c r="AM210" s="84"/>
      <c r="AN210" s="86">
        <v>40863.820706018516</v>
      </c>
      <c r="AO210" s="84" t="s">
        <v>13392</v>
      </c>
      <c r="AP210" s="84" t="b">
        <v>0</v>
      </c>
      <c r="AQ210" s="84" t="b">
        <v>0</v>
      </c>
      <c r="AR210" s="84" t="b">
        <v>0</v>
      </c>
      <c r="AS210" s="84" t="s">
        <v>248</v>
      </c>
      <c r="AT210" s="84">
        <v>1</v>
      </c>
      <c r="AU210" s="84" t="s">
        <v>14763</v>
      </c>
      <c r="AV210" s="84" t="b">
        <v>0</v>
      </c>
      <c r="AW210" s="84" t="s">
        <v>576</v>
      </c>
      <c r="AX210" s="84" t="s">
        <v>15973</v>
      </c>
      <c r="AY210" s="84" t="s">
        <v>66</v>
      </c>
      <c r="AZ210" s="2"/>
      <c r="BA210" s="3"/>
      <c r="BB210" s="3"/>
      <c r="BC210" s="3"/>
      <c r="BD210" s="3"/>
    </row>
    <row r="211" spans="1:56" x14ac:dyDescent="0.25">
      <c r="A211" s="69" t="s">
        <v>223</v>
      </c>
      <c r="B211" s="70"/>
      <c r="C211" s="70"/>
      <c r="D211" s="71"/>
      <c r="E211" s="107"/>
      <c r="F211" s="70" t="s">
        <v>568</v>
      </c>
      <c r="G211" s="108"/>
      <c r="H211" s="74"/>
      <c r="I211" s="75"/>
      <c r="J211" s="109"/>
      <c r="K211" s="74" t="s">
        <v>601</v>
      </c>
      <c r="L211" s="110"/>
      <c r="M211" s="79"/>
      <c r="N211" s="79"/>
      <c r="O211" s="80"/>
      <c r="P211" s="81"/>
      <c r="Q211" s="81"/>
      <c r="R211" s="91"/>
      <c r="S211" s="91"/>
      <c r="T211" s="91"/>
      <c r="U211" s="91"/>
      <c r="V211" s="52"/>
      <c r="W211" s="52"/>
      <c r="X211" s="52"/>
      <c r="Y211" s="52"/>
      <c r="Z211" s="51"/>
      <c r="AA211" s="76"/>
      <c r="AB211" s="76"/>
      <c r="AC211" s="77"/>
      <c r="AD211" s="84" t="s">
        <v>322</v>
      </c>
      <c r="AE211" s="84">
        <v>674</v>
      </c>
      <c r="AF211" s="84">
        <v>13609986</v>
      </c>
      <c r="AG211" s="84">
        <v>199164</v>
      </c>
      <c r="AH211" s="84">
        <v>469</v>
      </c>
      <c r="AI211" s="84">
        <v>-18000</v>
      </c>
      <c r="AJ211" s="84" t="s">
        <v>350</v>
      </c>
      <c r="AK211" s="84" t="s">
        <v>418</v>
      </c>
      <c r="AL211" s="84" t="s">
        <v>464</v>
      </c>
      <c r="AM211" s="84" t="s">
        <v>474</v>
      </c>
      <c r="AN211" s="86">
        <v>39907.528148148151</v>
      </c>
      <c r="AO211" s="84" t="s">
        <v>515</v>
      </c>
      <c r="AP211" s="84" t="b">
        <v>0</v>
      </c>
      <c r="AQ211" s="84" t="b">
        <v>0</v>
      </c>
      <c r="AR211" s="84" t="b">
        <v>1</v>
      </c>
      <c r="AS211" s="84" t="s">
        <v>248</v>
      </c>
      <c r="AT211" s="84">
        <v>52169</v>
      </c>
      <c r="AU211" s="84" t="s">
        <v>555</v>
      </c>
      <c r="AV211" s="84" t="b">
        <v>1</v>
      </c>
      <c r="AW211" s="84" t="s">
        <v>576</v>
      </c>
      <c r="AX211" s="84" t="s">
        <v>585</v>
      </c>
      <c r="AY211" s="84" t="s">
        <v>65</v>
      </c>
      <c r="AZ211" s="2"/>
      <c r="BA211" s="3"/>
      <c r="BB211" s="3"/>
      <c r="BC211" s="3"/>
      <c r="BD211" s="3"/>
    </row>
    <row r="212" spans="1:56" x14ac:dyDescent="0.25">
      <c r="A212" s="69" t="s">
        <v>792</v>
      </c>
      <c r="B212" s="70"/>
      <c r="C212" s="70"/>
      <c r="D212" s="71"/>
      <c r="E212" s="107"/>
      <c r="F212" s="70" t="s">
        <v>4163</v>
      </c>
      <c r="G212" s="108"/>
      <c r="H212" s="74"/>
      <c r="I212" s="75"/>
      <c r="J212" s="109"/>
      <c r="K212" s="74" t="s">
        <v>17671</v>
      </c>
      <c r="L212" s="110"/>
      <c r="M212" s="79"/>
      <c r="N212" s="79"/>
      <c r="O212" s="80"/>
      <c r="P212" s="81"/>
      <c r="Q212" s="81"/>
      <c r="R212" s="91"/>
      <c r="S212" s="91"/>
      <c r="T212" s="91"/>
      <c r="U212" s="91"/>
      <c r="V212" s="52"/>
      <c r="W212" s="52"/>
      <c r="X212" s="52"/>
      <c r="Y212" s="52"/>
      <c r="Z212" s="51"/>
      <c r="AA212" s="76"/>
      <c r="AB212" s="76"/>
      <c r="AC212" s="77"/>
      <c r="AD212" s="84" t="s">
        <v>8805</v>
      </c>
      <c r="AE212" s="84">
        <v>27</v>
      </c>
      <c r="AF212" s="84">
        <v>3</v>
      </c>
      <c r="AG212" s="84">
        <v>28</v>
      </c>
      <c r="AH212" s="84">
        <v>23</v>
      </c>
      <c r="AI212" s="84"/>
      <c r="AJ212" s="84" t="s">
        <v>10438</v>
      </c>
      <c r="AK212" s="84" t="s">
        <v>11858</v>
      </c>
      <c r="AL212" s="84"/>
      <c r="AM212" s="84"/>
      <c r="AN212" s="86">
        <v>43120.990370370368</v>
      </c>
      <c r="AO212" s="84" t="s">
        <v>13393</v>
      </c>
      <c r="AP212" s="84" t="b">
        <v>1</v>
      </c>
      <c r="AQ212" s="84" t="b">
        <v>0</v>
      </c>
      <c r="AR212" s="84" t="b">
        <v>1</v>
      </c>
      <c r="AS212" s="84" t="s">
        <v>248</v>
      </c>
      <c r="AT212" s="84">
        <v>0</v>
      </c>
      <c r="AU212" s="84"/>
      <c r="AV212" s="84" t="b">
        <v>0</v>
      </c>
      <c r="AW212" s="84" t="s">
        <v>576</v>
      </c>
      <c r="AX212" s="84" t="s">
        <v>15974</v>
      </c>
      <c r="AY212" s="84" t="s">
        <v>66</v>
      </c>
      <c r="AZ212" s="2"/>
      <c r="BA212" s="3"/>
      <c r="BB212" s="3"/>
      <c r="BC212" s="3"/>
      <c r="BD212" s="3"/>
    </row>
    <row r="213" spans="1:56" x14ac:dyDescent="0.25">
      <c r="A213" s="69" t="s">
        <v>2154</v>
      </c>
      <c r="B213" s="70"/>
      <c r="C213" s="70"/>
      <c r="D213" s="71"/>
      <c r="E213" s="107"/>
      <c r="F213" s="70" t="s">
        <v>15312</v>
      </c>
      <c r="G213" s="108"/>
      <c r="H213" s="74"/>
      <c r="I213" s="75"/>
      <c r="J213" s="109"/>
      <c r="K213" s="74" t="s">
        <v>17672</v>
      </c>
      <c r="L213" s="110"/>
      <c r="M213" s="79"/>
      <c r="N213" s="79"/>
      <c r="O213" s="80"/>
      <c r="P213" s="81"/>
      <c r="Q213" s="81"/>
      <c r="R213" s="91"/>
      <c r="S213" s="91"/>
      <c r="T213" s="91"/>
      <c r="U213" s="91"/>
      <c r="V213" s="52"/>
      <c r="W213" s="52"/>
      <c r="X213" s="52"/>
      <c r="Y213" s="52"/>
      <c r="Z213" s="51"/>
      <c r="AA213" s="76"/>
      <c r="AB213" s="76"/>
      <c r="AC213" s="77"/>
      <c r="AD213" s="84" t="s">
        <v>8806</v>
      </c>
      <c r="AE213" s="84">
        <v>3670</v>
      </c>
      <c r="AF213" s="84">
        <v>915873</v>
      </c>
      <c r="AG213" s="84">
        <v>13366</v>
      </c>
      <c r="AH213" s="84">
        <v>6194</v>
      </c>
      <c r="AI213" s="84">
        <v>-28800</v>
      </c>
      <c r="AJ213" s="84" t="s">
        <v>10439</v>
      </c>
      <c r="AK213" s="84" t="s">
        <v>11859</v>
      </c>
      <c r="AL213" s="84" t="s">
        <v>12614</v>
      </c>
      <c r="AM213" s="84" t="s">
        <v>470</v>
      </c>
      <c r="AN213" s="86">
        <v>39974.902453703704</v>
      </c>
      <c r="AO213" s="84" t="s">
        <v>13394</v>
      </c>
      <c r="AP213" s="84" t="b">
        <v>0</v>
      </c>
      <c r="AQ213" s="84" t="b">
        <v>0</v>
      </c>
      <c r="AR213" s="84" t="b">
        <v>0</v>
      </c>
      <c r="AS213" s="84" t="s">
        <v>248</v>
      </c>
      <c r="AT213" s="84">
        <v>8315</v>
      </c>
      <c r="AU213" s="84" t="s">
        <v>546</v>
      </c>
      <c r="AV213" s="84" t="b">
        <v>1</v>
      </c>
      <c r="AW213" s="84" t="s">
        <v>576</v>
      </c>
      <c r="AX213" s="84" t="s">
        <v>15975</v>
      </c>
      <c r="AY213" s="84" t="s">
        <v>65</v>
      </c>
      <c r="AZ213" s="2"/>
      <c r="BA213" s="3"/>
      <c r="BB213" s="3"/>
      <c r="BC213" s="3"/>
      <c r="BD213" s="3"/>
    </row>
    <row r="214" spans="1:56" x14ac:dyDescent="0.25">
      <c r="A214" s="69" t="s">
        <v>793</v>
      </c>
      <c r="B214" s="70"/>
      <c r="C214" s="70"/>
      <c r="D214" s="71"/>
      <c r="E214" s="107"/>
      <c r="F214" s="70" t="s">
        <v>15313</v>
      </c>
      <c r="G214" s="108"/>
      <c r="H214" s="74"/>
      <c r="I214" s="75"/>
      <c r="J214" s="109"/>
      <c r="K214" s="74" t="s">
        <v>17673</v>
      </c>
      <c r="L214" s="110"/>
      <c r="M214" s="79"/>
      <c r="N214" s="79"/>
      <c r="O214" s="80"/>
      <c r="P214" s="81"/>
      <c r="Q214" s="81"/>
      <c r="R214" s="91"/>
      <c r="S214" s="91"/>
      <c r="T214" s="91"/>
      <c r="U214" s="91"/>
      <c r="V214" s="52"/>
      <c r="W214" s="52"/>
      <c r="X214" s="52"/>
      <c r="Y214" s="52"/>
      <c r="Z214" s="51"/>
      <c r="AA214" s="76"/>
      <c r="AB214" s="76"/>
      <c r="AC214" s="77"/>
      <c r="AD214" s="84" t="s">
        <v>8807</v>
      </c>
      <c r="AE214" s="84">
        <v>2812</v>
      </c>
      <c r="AF214" s="84">
        <v>3212</v>
      </c>
      <c r="AG214" s="84">
        <v>8502</v>
      </c>
      <c r="AH214" s="84">
        <v>0</v>
      </c>
      <c r="AI214" s="84"/>
      <c r="AJ214" s="84" t="s">
        <v>10440</v>
      </c>
      <c r="AK214" s="84"/>
      <c r="AL214" s="84"/>
      <c r="AM214" s="84"/>
      <c r="AN214" s="86">
        <v>42288.926851851851</v>
      </c>
      <c r="AO214" s="84" t="s">
        <v>13395</v>
      </c>
      <c r="AP214" s="84" t="b">
        <v>1</v>
      </c>
      <c r="AQ214" s="84" t="b">
        <v>0</v>
      </c>
      <c r="AR214" s="84" t="b">
        <v>0</v>
      </c>
      <c r="AS214" s="84" t="s">
        <v>8486</v>
      </c>
      <c r="AT214" s="84">
        <v>3</v>
      </c>
      <c r="AU214" s="84" t="s">
        <v>533</v>
      </c>
      <c r="AV214" s="84" t="b">
        <v>0</v>
      </c>
      <c r="AW214" s="84" t="s">
        <v>576</v>
      </c>
      <c r="AX214" s="84" t="s">
        <v>15976</v>
      </c>
      <c r="AY214" s="84" t="s">
        <v>66</v>
      </c>
      <c r="AZ214" s="2"/>
      <c r="BA214" s="3"/>
      <c r="BB214" s="3"/>
      <c r="BC214" s="3"/>
      <c r="BD214" s="3"/>
    </row>
    <row r="215" spans="1:56" x14ac:dyDescent="0.25">
      <c r="A215" s="69" t="s">
        <v>2155</v>
      </c>
      <c r="B215" s="70"/>
      <c r="C215" s="70"/>
      <c r="D215" s="71"/>
      <c r="E215" s="107"/>
      <c r="F215" s="70" t="s">
        <v>15314</v>
      </c>
      <c r="G215" s="108"/>
      <c r="H215" s="74"/>
      <c r="I215" s="75"/>
      <c r="J215" s="109"/>
      <c r="K215" s="74" t="s">
        <v>17674</v>
      </c>
      <c r="L215" s="110"/>
      <c r="M215" s="79"/>
      <c r="N215" s="79"/>
      <c r="O215" s="80"/>
      <c r="P215" s="81"/>
      <c r="Q215" s="81"/>
      <c r="R215" s="91"/>
      <c r="S215" s="91"/>
      <c r="T215" s="91"/>
      <c r="U215" s="91"/>
      <c r="V215" s="52"/>
      <c r="W215" s="52"/>
      <c r="X215" s="52"/>
      <c r="Y215" s="52"/>
      <c r="Z215" s="51"/>
      <c r="AA215" s="76"/>
      <c r="AB215" s="76"/>
      <c r="AC215" s="77"/>
      <c r="AD215" s="84" t="s">
        <v>8808</v>
      </c>
      <c r="AE215" s="84">
        <v>170</v>
      </c>
      <c r="AF215" s="84">
        <v>8</v>
      </c>
      <c r="AG215" s="84">
        <v>71</v>
      </c>
      <c r="AH215" s="84">
        <v>0</v>
      </c>
      <c r="AI215" s="84"/>
      <c r="AJ215" s="84" t="s">
        <v>10441</v>
      </c>
      <c r="AK215" s="84"/>
      <c r="AL215" s="84" t="s">
        <v>12615</v>
      </c>
      <c r="AM215" s="84"/>
      <c r="AN215" s="86">
        <v>43165.090960648151</v>
      </c>
      <c r="AO215" s="84"/>
      <c r="AP215" s="84" t="b">
        <v>1</v>
      </c>
      <c r="AQ215" s="84" t="b">
        <v>0</v>
      </c>
      <c r="AR215" s="84" t="b">
        <v>0</v>
      </c>
      <c r="AS215" s="84" t="s">
        <v>8486</v>
      </c>
      <c r="AT215" s="84">
        <v>0</v>
      </c>
      <c r="AU215" s="84"/>
      <c r="AV215" s="84" t="b">
        <v>0</v>
      </c>
      <c r="AW215" s="84" t="s">
        <v>576</v>
      </c>
      <c r="AX215" s="84" t="s">
        <v>15977</v>
      </c>
      <c r="AY215" s="84" t="s">
        <v>65</v>
      </c>
      <c r="AZ215" s="2"/>
      <c r="BA215" s="3"/>
      <c r="BB215" s="3"/>
      <c r="BC215" s="3"/>
      <c r="BD215" s="3"/>
    </row>
    <row r="216" spans="1:56" x14ac:dyDescent="0.25">
      <c r="A216" s="69" t="s">
        <v>794</v>
      </c>
      <c r="B216" s="70"/>
      <c r="C216" s="70"/>
      <c r="D216" s="71"/>
      <c r="E216" s="107"/>
      <c r="F216" s="70" t="s">
        <v>4164</v>
      </c>
      <c r="G216" s="108"/>
      <c r="H216" s="74"/>
      <c r="I216" s="75"/>
      <c r="J216" s="109"/>
      <c r="K216" s="74" t="s">
        <v>17675</v>
      </c>
      <c r="L216" s="110"/>
      <c r="M216" s="79"/>
      <c r="N216" s="79"/>
      <c r="O216" s="80"/>
      <c r="P216" s="81"/>
      <c r="Q216" s="81"/>
      <c r="R216" s="91"/>
      <c r="S216" s="91"/>
      <c r="T216" s="91"/>
      <c r="U216" s="91"/>
      <c r="V216" s="52"/>
      <c r="W216" s="52"/>
      <c r="X216" s="52"/>
      <c r="Y216" s="52"/>
      <c r="Z216" s="51"/>
      <c r="AA216" s="76"/>
      <c r="AB216" s="76"/>
      <c r="AC216" s="77"/>
      <c r="AD216" s="84" t="s">
        <v>8809</v>
      </c>
      <c r="AE216" s="84">
        <v>125</v>
      </c>
      <c r="AF216" s="84">
        <v>13</v>
      </c>
      <c r="AG216" s="84">
        <v>612</v>
      </c>
      <c r="AH216" s="84">
        <v>25</v>
      </c>
      <c r="AI216" s="84"/>
      <c r="AJ216" s="84" t="s">
        <v>10442</v>
      </c>
      <c r="AK216" s="84"/>
      <c r="AL216" s="84"/>
      <c r="AM216" s="84"/>
      <c r="AN216" s="86">
        <v>42296.484201388892</v>
      </c>
      <c r="AO216" s="84" t="s">
        <v>13396</v>
      </c>
      <c r="AP216" s="84" t="b">
        <v>1</v>
      </c>
      <c r="AQ216" s="84" t="b">
        <v>0</v>
      </c>
      <c r="AR216" s="84" t="b">
        <v>0</v>
      </c>
      <c r="AS216" s="84" t="s">
        <v>8486</v>
      </c>
      <c r="AT216" s="84">
        <v>0</v>
      </c>
      <c r="AU216" s="84" t="s">
        <v>533</v>
      </c>
      <c r="AV216" s="84" t="b">
        <v>0</v>
      </c>
      <c r="AW216" s="84" t="s">
        <v>576</v>
      </c>
      <c r="AX216" s="84" t="s">
        <v>15978</v>
      </c>
      <c r="AY216" s="84" t="s">
        <v>66</v>
      </c>
      <c r="AZ216" s="2"/>
      <c r="BA216" s="3"/>
      <c r="BB216" s="3"/>
      <c r="BC216" s="3"/>
      <c r="BD216" s="3"/>
    </row>
    <row r="217" spans="1:56" x14ac:dyDescent="0.25">
      <c r="A217" s="69" t="s">
        <v>2012</v>
      </c>
      <c r="B217" s="70"/>
      <c r="C217" s="70"/>
      <c r="D217" s="71"/>
      <c r="E217" s="107"/>
      <c r="F217" s="70" t="s">
        <v>15315</v>
      </c>
      <c r="G217" s="108"/>
      <c r="H217" s="74"/>
      <c r="I217" s="75"/>
      <c r="J217" s="109"/>
      <c r="K217" s="74" t="s">
        <v>17676</v>
      </c>
      <c r="L217" s="110"/>
      <c r="M217" s="79"/>
      <c r="N217" s="79"/>
      <c r="O217" s="80"/>
      <c r="P217" s="81"/>
      <c r="Q217" s="81"/>
      <c r="R217" s="91"/>
      <c r="S217" s="91"/>
      <c r="T217" s="91"/>
      <c r="U217" s="91"/>
      <c r="V217" s="52"/>
      <c r="W217" s="52"/>
      <c r="X217" s="52"/>
      <c r="Y217" s="52"/>
      <c r="Z217" s="51"/>
      <c r="AA217" s="76"/>
      <c r="AB217" s="76"/>
      <c r="AC217" s="77"/>
      <c r="AD217" s="84" t="s">
        <v>8810</v>
      </c>
      <c r="AE217" s="84">
        <v>6</v>
      </c>
      <c r="AF217" s="84">
        <v>359</v>
      </c>
      <c r="AG217" s="84">
        <v>173</v>
      </c>
      <c r="AH217" s="84">
        <v>49</v>
      </c>
      <c r="AI217" s="84"/>
      <c r="AJ217" s="84" t="s">
        <v>10443</v>
      </c>
      <c r="AK217" s="84"/>
      <c r="AL217" s="84" t="s">
        <v>12616</v>
      </c>
      <c r="AM217" s="84"/>
      <c r="AN217" s="86">
        <v>41999.467511574076</v>
      </c>
      <c r="AO217" s="84" t="s">
        <v>13397</v>
      </c>
      <c r="AP217" s="84" t="b">
        <v>1</v>
      </c>
      <c r="AQ217" s="84" t="b">
        <v>0</v>
      </c>
      <c r="AR217" s="84" t="b">
        <v>0</v>
      </c>
      <c r="AS217" s="84" t="s">
        <v>8486</v>
      </c>
      <c r="AT217" s="84">
        <v>3</v>
      </c>
      <c r="AU217" s="84" t="s">
        <v>533</v>
      </c>
      <c r="AV217" s="84" t="b">
        <v>0</v>
      </c>
      <c r="AW217" s="84" t="s">
        <v>576</v>
      </c>
      <c r="AX217" s="84" t="s">
        <v>15979</v>
      </c>
      <c r="AY217" s="84" t="s">
        <v>66</v>
      </c>
      <c r="AZ217" s="2"/>
      <c r="BA217" s="3"/>
      <c r="BB217" s="3"/>
      <c r="BC217" s="3"/>
      <c r="BD217" s="3"/>
    </row>
    <row r="218" spans="1:56" x14ac:dyDescent="0.25">
      <c r="A218" s="69" t="s">
        <v>795</v>
      </c>
      <c r="B218" s="70"/>
      <c r="C218" s="70"/>
      <c r="D218" s="71"/>
      <c r="E218" s="107"/>
      <c r="F218" s="70" t="s">
        <v>4165</v>
      </c>
      <c r="G218" s="108"/>
      <c r="H218" s="74"/>
      <c r="I218" s="75"/>
      <c r="J218" s="109"/>
      <c r="K218" s="74" t="s">
        <v>17677</v>
      </c>
      <c r="L218" s="110"/>
      <c r="M218" s="79"/>
      <c r="N218" s="79"/>
      <c r="O218" s="80"/>
      <c r="P218" s="81"/>
      <c r="Q218" s="81"/>
      <c r="R218" s="91"/>
      <c r="S218" s="91"/>
      <c r="T218" s="91"/>
      <c r="U218" s="91"/>
      <c r="V218" s="52"/>
      <c r="W218" s="52"/>
      <c r="X218" s="52"/>
      <c r="Y218" s="52"/>
      <c r="Z218" s="51"/>
      <c r="AA218" s="76"/>
      <c r="AB218" s="76"/>
      <c r="AC218" s="77"/>
      <c r="AD218" s="84" t="s">
        <v>8811</v>
      </c>
      <c r="AE218" s="84">
        <v>254</v>
      </c>
      <c r="AF218" s="84">
        <v>34</v>
      </c>
      <c r="AG218" s="84">
        <v>14954</v>
      </c>
      <c r="AH218" s="84">
        <v>479</v>
      </c>
      <c r="AI218" s="84">
        <v>25200</v>
      </c>
      <c r="AJ218" s="84" t="s">
        <v>10444</v>
      </c>
      <c r="AK218" s="84"/>
      <c r="AL218" s="84"/>
      <c r="AM218" s="84" t="s">
        <v>12416</v>
      </c>
      <c r="AN218" s="86">
        <v>40911.530104166668</v>
      </c>
      <c r="AO218" s="84" t="s">
        <v>13398</v>
      </c>
      <c r="AP218" s="84" t="b">
        <v>0</v>
      </c>
      <c r="AQ218" s="84" t="b">
        <v>0</v>
      </c>
      <c r="AR218" s="84" t="b">
        <v>1</v>
      </c>
      <c r="AS218" s="84" t="s">
        <v>532</v>
      </c>
      <c r="AT218" s="84">
        <v>0</v>
      </c>
      <c r="AU218" s="84" t="s">
        <v>14764</v>
      </c>
      <c r="AV218" s="84" t="b">
        <v>0</v>
      </c>
      <c r="AW218" s="84" t="s">
        <v>576</v>
      </c>
      <c r="AX218" s="84" t="s">
        <v>15980</v>
      </c>
      <c r="AY218" s="84" t="s">
        <v>66</v>
      </c>
      <c r="AZ218" s="2"/>
      <c r="BA218" s="3"/>
      <c r="BB218" s="3"/>
      <c r="BC218" s="3"/>
      <c r="BD218" s="3"/>
    </row>
    <row r="219" spans="1:56" x14ac:dyDescent="0.25">
      <c r="A219" s="69" t="s">
        <v>796</v>
      </c>
      <c r="B219" s="70"/>
      <c r="C219" s="70"/>
      <c r="D219" s="71"/>
      <c r="E219" s="107"/>
      <c r="F219" s="70" t="s">
        <v>4166</v>
      </c>
      <c r="G219" s="108"/>
      <c r="H219" s="74"/>
      <c r="I219" s="75"/>
      <c r="J219" s="109"/>
      <c r="K219" s="74" t="s">
        <v>17678</v>
      </c>
      <c r="L219" s="110"/>
      <c r="M219" s="79"/>
      <c r="N219" s="79"/>
      <c r="O219" s="80"/>
      <c r="P219" s="81"/>
      <c r="Q219" s="81"/>
      <c r="R219" s="91"/>
      <c r="S219" s="91"/>
      <c r="T219" s="91"/>
      <c r="U219" s="91"/>
      <c r="V219" s="52"/>
      <c r="W219" s="52"/>
      <c r="X219" s="52"/>
      <c r="Y219" s="52"/>
      <c r="Z219" s="51"/>
      <c r="AA219" s="76"/>
      <c r="AB219" s="76"/>
      <c r="AC219" s="77"/>
      <c r="AD219" s="84" t="s">
        <v>8812</v>
      </c>
      <c r="AE219" s="84">
        <v>495</v>
      </c>
      <c r="AF219" s="84">
        <v>173</v>
      </c>
      <c r="AG219" s="84">
        <v>5570</v>
      </c>
      <c r="AH219" s="84">
        <v>21395</v>
      </c>
      <c r="AI219" s="84">
        <v>-32400</v>
      </c>
      <c r="AJ219" s="84" t="s">
        <v>10445</v>
      </c>
      <c r="AK219" s="84" t="s">
        <v>641</v>
      </c>
      <c r="AL219" s="84"/>
      <c r="AM219" s="84" t="s">
        <v>483</v>
      </c>
      <c r="AN219" s="86">
        <v>40565.054293981484</v>
      </c>
      <c r="AO219" s="84" t="s">
        <v>13399</v>
      </c>
      <c r="AP219" s="84" t="b">
        <v>0</v>
      </c>
      <c r="AQ219" s="84" t="b">
        <v>0</v>
      </c>
      <c r="AR219" s="84" t="b">
        <v>1</v>
      </c>
      <c r="AS219" s="84" t="s">
        <v>248</v>
      </c>
      <c r="AT219" s="84">
        <v>0</v>
      </c>
      <c r="AU219" s="84" t="s">
        <v>533</v>
      </c>
      <c r="AV219" s="84" t="b">
        <v>0</v>
      </c>
      <c r="AW219" s="84" t="s">
        <v>576</v>
      </c>
      <c r="AX219" s="84" t="s">
        <v>15981</v>
      </c>
      <c r="AY219" s="84" t="s">
        <v>66</v>
      </c>
      <c r="AZ219" s="2"/>
      <c r="BA219" s="3"/>
      <c r="BB219" s="3"/>
      <c r="BC219" s="3"/>
      <c r="BD219" s="3"/>
    </row>
    <row r="220" spans="1:56" x14ac:dyDescent="0.25">
      <c r="A220" s="69" t="s">
        <v>797</v>
      </c>
      <c r="B220" s="70"/>
      <c r="C220" s="70"/>
      <c r="D220" s="71"/>
      <c r="E220" s="107"/>
      <c r="F220" s="70" t="s">
        <v>4167</v>
      </c>
      <c r="G220" s="108"/>
      <c r="H220" s="74"/>
      <c r="I220" s="75"/>
      <c r="J220" s="109"/>
      <c r="K220" s="74" t="s">
        <v>17679</v>
      </c>
      <c r="L220" s="110"/>
      <c r="M220" s="79"/>
      <c r="N220" s="79"/>
      <c r="O220" s="80"/>
      <c r="P220" s="81"/>
      <c r="Q220" s="81"/>
      <c r="R220" s="91"/>
      <c r="S220" s="91"/>
      <c r="T220" s="91"/>
      <c r="U220" s="91"/>
      <c r="V220" s="52"/>
      <c r="W220" s="52"/>
      <c r="X220" s="52"/>
      <c r="Y220" s="52"/>
      <c r="Z220" s="51"/>
      <c r="AA220" s="76"/>
      <c r="AB220" s="76"/>
      <c r="AC220" s="77"/>
      <c r="AD220" s="84" t="s">
        <v>8813</v>
      </c>
      <c r="AE220" s="84">
        <v>207</v>
      </c>
      <c r="AF220" s="84">
        <v>6575</v>
      </c>
      <c r="AG220" s="84">
        <v>5303</v>
      </c>
      <c r="AH220" s="84">
        <v>1949</v>
      </c>
      <c r="AI220" s="84"/>
      <c r="AJ220" s="84" t="s">
        <v>10446</v>
      </c>
      <c r="AK220" s="84" t="s">
        <v>11860</v>
      </c>
      <c r="AL220" s="84"/>
      <c r="AM220" s="84"/>
      <c r="AN220" s="86">
        <v>41962.553726851853</v>
      </c>
      <c r="AO220" s="84" t="s">
        <v>13400</v>
      </c>
      <c r="AP220" s="84" t="b">
        <v>1</v>
      </c>
      <c r="AQ220" s="84" t="b">
        <v>0</v>
      </c>
      <c r="AR220" s="84" t="b">
        <v>1</v>
      </c>
      <c r="AS220" s="84" t="s">
        <v>8486</v>
      </c>
      <c r="AT220" s="84">
        <v>51</v>
      </c>
      <c r="AU220" s="84" t="s">
        <v>533</v>
      </c>
      <c r="AV220" s="84" t="b">
        <v>0</v>
      </c>
      <c r="AW220" s="84" t="s">
        <v>576</v>
      </c>
      <c r="AX220" s="84" t="s">
        <v>15982</v>
      </c>
      <c r="AY220" s="84" t="s">
        <v>66</v>
      </c>
      <c r="AZ220" s="2"/>
      <c r="BA220" s="3"/>
      <c r="BB220" s="3"/>
      <c r="BC220" s="3"/>
      <c r="BD220" s="3"/>
    </row>
    <row r="221" spans="1:56" x14ac:dyDescent="0.25">
      <c r="A221" s="69" t="s">
        <v>798</v>
      </c>
      <c r="B221" s="70"/>
      <c r="C221" s="70"/>
      <c r="D221" s="71"/>
      <c r="E221" s="107"/>
      <c r="F221" s="70" t="s">
        <v>4168</v>
      </c>
      <c r="G221" s="108"/>
      <c r="H221" s="74"/>
      <c r="I221" s="75"/>
      <c r="J221" s="109"/>
      <c r="K221" s="74" t="s">
        <v>17680</v>
      </c>
      <c r="L221" s="110"/>
      <c r="M221" s="79"/>
      <c r="N221" s="79"/>
      <c r="O221" s="80"/>
      <c r="P221" s="81"/>
      <c r="Q221" s="81"/>
      <c r="R221" s="91"/>
      <c r="S221" s="91"/>
      <c r="T221" s="91"/>
      <c r="U221" s="91"/>
      <c r="V221" s="52"/>
      <c r="W221" s="52"/>
      <c r="X221" s="52"/>
      <c r="Y221" s="52"/>
      <c r="Z221" s="51"/>
      <c r="AA221" s="76"/>
      <c r="AB221" s="76"/>
      <c r="AC221" s="77"/>
      <c r="AD221" s="84" t="s">
        <v>8814</v>
      </c>
      <c r="AE221" s="84">
        <v>87</v>
      </c>
      <c r="AF221" s="84">
        <v>6</v>
      </c>
      <c r="AG221" s="84">
        <v>1255</v>
      </c>
      <c r="AH221" s="84">
        <v>348</v>
      </c>
      <c r="AI221" s="84"/>
      <c r="AJ221" s="84" t="s">
        <v>10447</v>
      </c>
      <c r="AK221" s="84" t="s">
        <v>11861</v>
      </c>
      <c r="AL221" s="84"/>
      <c r="AM221" s="84"/>
      <c r="AN221" s="86">
        <v>42804.318483796298</v>
      </c>
      <c r="AO221" s="84" t="s">
        <v>13401</v>
      </c>
      <c r="AP221" s="84" t="b">
        <v>1</v>
      </c>
      <c r="AQ221" s="84" t="b">
        <v>0</v>
      </c>
      <c r="AR221" s="84" t="b">
        <v>0</v>
      </c>
      <c r="AS221" s="84" t="s">
        <v>8486</v>
      </c>
      <c r="AT221" s="84">
        <v>0</v>
      </c>
      <c r="AU221" s="84"/>
      <c r="AV221" s="84" t="b">
        <v>0</v>
      </c>
      <c r="AW221" s="84" t="s">
        <v>576</v>
      </c>
      <c r="AX221" s="84" t="s">
        <v>15983</v>
      </c>
      <c r="AY221" s="84" t="s">
        <v>66</v>
      </c>
      <c r="AZ221" s="2"/>
      <c r="BA221" s="3"/>
      <c r="BB221" s="3"/>
      <c r="BC221" s="3"/>
      <c r="BD221" s="3"/>
    </row>
    <row r="222" spans="1:56" x14ac:dyDescent="0.25">
      <c r="A222" s="69" t="s">
        <v>799</v>
      </c>
      <c r="B222" s="70"/>
      <c r="C222" s="70"/>
      <c r="D222" s="71"/>
      <c r="E222" s="107"/>
      <c r="F222" s="70" t="s">
        <v>15316</v>
      </c>
      <c r="G222" s="108"/>
      <c r="H222" s="74"/>
      <c r="I222" s="75"/>
      <c r="J222" s="109"/>
      <c r="K222" s="74" t="s">
        <v>17681</v>
      </c>
      <c r="L222" s="110"/>
      <c r="M222" s="79"/>
      <c r="N222" s="79"/>
      <c r="O222" s="80"/>
      <c r="P222" s="81"/>
      <c r="Q222" s="81"/>
      <c r="R222" s="91"/>
      <c r="S222" s="91"/>
      <c r="T222" s="91"/>
      <c r="U222" s="91"/>
      <c r="V222" s="52"/>
      <c r="W222" s="52"/>
      <c r="X222" s="52"/>
      <c r="Y222" s="52"/>
      <c r="Z222" s="51"/>
      <c r="AA222" s="76"/>
      <c r="AB222" s="76"/>
      <c r="AC222" s="77"/>
      <c r="AD222" s="84" t="s">
        <v>8815</v>
      </c>
      <c r="AE222" s="84">
        <v>335</v>
      </c>
      <c r="AF222" s="84">
        <v>503</v>
      </c>
      <c r="AG222" s="84">
        <v>19697</v>
      </c>
      <c r="AH222" s="84">
        <v>20024</v>
      </c>
      <c r="AI222" s="84">
        <v>-21600</v>
      </c>
      <c r="AJ222" s="84" t="s">
        <v>10448</v>
      </c>
      <c r="AK222" s="84" t="s">
        <v>642</v>
      </c>
      <c r="AL222" s="84"/>
      <c r="AM222" s="84" t="s">
        <v>471</v>
      </c>
      <c r="AN222" s="86">
        <v>41291.583819444444</v>
      </c>
      <c r="AO222" s="84" t="s">
        <v>13402</v>
      </c>
      <c r="AP222" s="84" t="b">
        <v>0</v>
      </c>
      <c r="AQ222" s="84" t="b">
        <v>0</v>
      </c>
      <c r="AR222" s="84" t="b">
        <v>1</v>
      </c>
      <c r="AS222" s="84" t="s">
        <v>250</v>
      </c>
      <c r="AT222" s="84">
        <v>6</v>
      </c>
      <c r="AU222" s="84" t="s">
        <v>14765</v>
      </c>
      <c r="AV222" s="84" t="b">
        <v>0</v>
      </c>
      <c r="AW222" s="84" t="s">
        <v>576</v>
      </c>
      <c r="AX222" s="84" t="s">
        <v>15984</v>
      </c>
      <c r="AY222" s="84" t="s">
        <v>66</v>
      </c>
      <c r="AZ222" s="2"/>
      <c r="BA222" s="3"/>
      <c r="BB222" s="3"/>
      <c r="BC222" s="3"/>
      <c r="BD222" s="3"/>
    </row>
    <row r="223" spans="1:56" x14ac:dyDescent="0.25">
      <c r="A223" s="69" t="s">
        <v>1028</v>
      </c>
      <c r="B223" s="70"/>
      <c r="C223" s="70"/>
      <c r="D223" s="71"/>
      <c r="E223" s="107"/>
      <c r="F223" s="70" t="s">
        <v>15317</v>
      </c>
      <c r="G223" s="108"/>
      <c r="H223" s="74"/>
      <c r="I223" s="75"/>
      <c r="J223" s="109"/>
      <c r="K223" s="74" t="s">
        <v>17682</v>
      </c>
      <c r="L223" s="110"/>
      <c r="M223" s="79"/>
      <c r="N223" s="79"/>
      <c r="O223" s="80"/>
      <c r="P223" s="81"/>
      <c r="Q223" s="81"/>
      <c r="R223" s="91"/>
      <c r="S223" s="91"/>
      <c r="T223" s="91"/>
      <c r="U223" s="91"/>
      <c r="V223" s="52"/>
      <c r="W223" s="52"/>
      <c r="X223" s="52"/>
      <c r="Y223" s="52"/>
      <c r="Z223" s="51"/>
      <c r="AA223" s="76"/>
      <c r="AB223" s="76"/>
      <c r="AC223" s="77"/>
      <c r="AD223" s="84" t="s">
        <v>8816</v>
      </c>
      <c r="AE223" s="84">
        <v>375</v>
      </c>
      <c r="AF223" s="84">
        <v>592</v>
      </c>
      <c r="AG223" s="84">
        <v>10531</v>
      </c>
      <c r="AH223" s="84">
        <v>16748</v>
      </c>
      <c r="AI223" s="84">
        <v>-28800</v>
      </c>
      <c r="AJ223" s="84" t="s">
        <v>10449</v>
      </c>
      <c r="AK223" s="84" t="s">
        <v>339</v>
      </c>
      <c r="AL223" s="84" t="s">
        <v>12617</v>
      </c>
      <c r="AM223" s="84" t="s">
        <v>470</v>
      </c>
      <c r="AN223" s="86">
        <v>41649.684201388889</v>
      </c>
      <c r="AO223" s="84" t="s">
        <v>13403</v>
      </c>
      <c r="AP223" s="84" t="b">
        <v>0</v>
      </c>
      <c r="AQ223" s="84" t="b">
        <v>0</v>
      </c>
      <c r="AR223" s="84" t="b">
        <v>1</v>
      </c>
      <c r="AS223" s="84" t="s">
        <v>248</v>
      </c>
      <c r="AT223" s="84">
        <v>8</v>
      </c>
      <c r="AU223" s="84" t="s">
        <v>533</v>
      </c>
      <c r="AV223" s="84" t="b">
        <v>0</v>
      </c>
      <c r="AW223" s="84" t="s">
        <v>576</v>
      </c>
      <c r="AX223" s="84" t="s">
        <v>15985</v>
      </c>
      <c r="AY223" s="84" t="s">
        <v>66</v>
      </c>
      <c r="AZ223" s="2"/>
      <c r="BA223" s="3"/>
      <c r="BB223" s="3"/>
      <c r="BC223" s="3"/>
      <c r="BD223" s="3"/>
    </row>
    <row r="224" spans="1:56" x14ac:dyDescent="0.25">
      <c r="A224" s="69" t="s">
        <v>800</v>
      </c>
      <c r="B224" s="70"/>
      <c r="C224" s="70"/>
      <c r="D224" s="71"/>
      <c r="E224" s="107"/>
      <c r="F224" s="70" t="s">
        <v>4169</v>
      </c>
      <c r="G224" s="108"/>
      <c r="H224" s="74"/>
      <c r="I224" s="75"/>
      <c r="J224" s="109"/>
      <c r="K224" s="74" t="s">
        <v>17683</v>
      </c>
      <c r="L224" s="110"/>
      <c r="M224" s="79"/>
      <c r="N224" s="79"/>
      <c r="O224" s="80"/>
      <c r="P224" s="81"/>
      <c r="Q224" s="81"/>
      <c r="R224" s="91"/>
      <c r="S224" s="91"/>
      <c r="T224" s="91"/>
      <c r="U224" s="91"/>
      <c r="V224" s="52"/>
      <c r="W224" s="52"/>
      <c r="X224" s="52"/>
      <c r="Y224" s="52"/>
      <c r="Z224" s="51"/>
      <c r="AA224" s="76"/>
      <c r="AB224" s="76"/>
      <c r="AC224" s="77"/>
      <c r="AD224" s="84" t="s">
        <v>8817</v>
      </c>
      <c r="AE224" s="84">
        <v>744</v>
      </c>
      <c r="AF224" s="84">
        <v>889</v>
      </c>
      <c r="AG224" s="84">
        <v>50796</v>
      </c>
      <c r="AH224" s="84">
        <v>8601</v>
      </c>
      <c r="AI224" s="84">
        <v>-28800</v>
      </c>
      <c r="AJ224" s="84" t="s">
        <v>10450</v>
      </c>
      <c r="AK224" s="84" t="s">
        <v>11862</v>
      </c>
      <c r="AL224" s="84"/>
      <c r="AM224" s="84" t="s">
        <v>470</v>
      </c>
      <c r="AN224" s="86">
        <v>41610.242824074077</v>
      </c>
      <c r="AO224" s="84" t="s">
        <v>13404</v>
      </c>
      <c r="AP224" s="84" t="b">
        <v>0</v>
      </c>
      <c r="AQ224" s="84" t="b">
        <v>0</v>
      </c>
      <c r="AR224" s="84" t="b">
        <v>1</v>
      </c>
      <c r="AS224" s="84" t="s">
        <v>248</v>
      </c>
      <c r="AT224" s="84">
        <v>6</v>
      </c>
      <c r="AU224" s="84" t="s">
        <v>14766</v>
      </c>
      <c r="AV224" s="84" t="b">
        <v>0</v>
      </c>
      <c r="AW224" s="84" t="s">
        <v>576</v>
      </c>
      <c r="AX224" s="84" t="s">
        <v>15986</v>
      </c>
      <c r="AY224" s="84" t="s">
        <v>66</v>
      </c>
      <c r="AZ224" s="2"/>
      <c r="BA224" s="3"/>
      <c r="BB224" s="3"/>
      <c r="BC224" s="3"/>
      <c r="BD224" s="3"/>
    </row>
    <row r="225" spans="1:56" x14ac:dyDescent="0.25">
      <c r="A225" s="69" t="s">
        <v>801</v>
      </c>
      <c r="B225" s="70"/>
      <c r="C225" s="70"/>
      <c r="D225" s="71"/>
      <c r="E225" s="107"/>
      <c r="F225" s="70" t="s">
        <v>15318</v>
      </c>
      <c r="G225" s="108"/>
      <c r="H225" s="74"/>
      <c r="I225" s="75"/>
      <c r="J225" s="109"/>
      <c r="K225" s="74" t="s">
        <v>17684</v>
      </c>
      <c r="L225" s="110"/>
      <c r="M225" s="79"/>
      <c r="N225" s="79"/>
      <c r="O225" s="80"/>
      <c r="P225" s="81"/>
      <c r="Q225" s="81"/>
      <c r="R225" s="91"/>
      <c r="S225" s="91"/>
      <c r="T225" s="91"/>
      <c r="U225" s="91"/>
      <c r="V225" s="52"/>
      <c r="W225" s="52"/>
      <c r="X225" s="52"/>
      <c r="Y225" s="52"/>
      <c r="Z225" s="51"/>
      <c r="AA225" s="76"/>
      <c r="AB225" s="76"/>
      <c r="AC225" s="77"/>
      <c r="AD225" s="84" t="s">
        <v>8818</v>
      </c>
      <c r="AE225" s="84">
        <v>325</v>
      </c>
      <c r="AF225" s="84">
        <v>319</v>
      </c>
      <c r="AG225" s="84">
        <v>23167</v>
      </c>
      <c r="AH225" s="84">
        <v>703</v>
      </c>
      <c r="AI225" s="84"/>
      <c r="AJ225" s="84" t="s">
        <v>10451</v>
      </c>
      <c r="AK225" s="84" t="s">
        <v>381</v>
      </c>
      <c r="AL225" s="84" t="s">
        <v>12618</v>
      </c>
      <c r="AM225" s="84"/>
      <c r="AN225" s="86">
        <v>42831.193576388891</v>
      </c>
      <c r="AO225" s="84" t="s">
        <v>13405</v>
      </c>
      <c r="AP225" s="84" t="b">
        <v>1</v>
      </c>
      <c r="AQ225" s="84" t="b">
        <v>0</v>
      </c>
      <c r="AR225" s="84" t="b">
        <v>0</v>
      </c>
      <c r="AS225" s="84" t="s">
        <v>248</v>
      </c>
      <c r="AT225" s="84">
        <v>13</v>
      </c>
      <c r="AU225" s="84"/>
      <c r="AV225" s="84" t="b">
        <v>0</v>
      </c>
      <c r="AW225" s="84" t="s">
        <v>576</v>
      </c>
      <c r="AX225" s="84" t="s">
        <v>15987</v>
      </c>
      <c r="AY225" s="84" t="s">
        <v>66</v>
      </c>
      <c r="AZ225" s="2"/>
      <c r="BA225" s="3"/>
      <c r="BB225" s="3"/>
      <c r="BC225" s="3"/>
      <c r="BD225" s="3"/>
    </row>
    <row r="226" spans="1:56" x14ac:dyDescent="0.25">
      <c r="A226" s="69" t="s">
        <v>802</v>
      </c>
      <c r="B226" s="70"/>
      <c r="C226" s="70"/>
      <c r="D226" s="71"/>
      <c r="E226" s="107"/>
      <c r="F226" s="70" t="s">
        <v>4170</v>
      </c>
      <c r="G226" s="108"/>
      <c r="H226" s="74"/>
      <c r="I226" s="75"/>
      <c r="J226" s="109"/>
      <c r="K226" s="74" t="s">
        <v>17685</v>
      </c>
      <c r="L226" s="110"/>
      <c r="M226" s="79"/>
      <c r="N226" s="79"/>
      <c r="O226" s="80"/>
      <c r="P226" s="81"/>
      <c r="Q226" s="81"/>
      <c r="R226" s="91"/>
      <c r="S226" s="91"/>
      <c r="T226" s="91"/>
      <c r="U226" s="91"/>
      <c r="V226" s="52"/>
      <c r="W226" s="52"/>
      <c r="X226" s="52"/>
      <c r="Y226" s="52"/>
      <c r="Z226" s="51"/>
      <c r="AA226" s="76"/>
      <c r="AB226" s="76"/>
      <c r="AC226" s="77"/>
      <c r="AD226" s="84" t="s">
        <v>8819</v>
      </c>
      <c r="AE226" s="84">
        <v>43</v>
      </c>
      <c r="AF226" s="84">
        <v>27</v>
      </c>
      <c r="AG226" s="84">
        <v>25033</v>
      </c>
      <c r="AH226" s="84">
        <v>4</v>
      </c>
      <c r="AI226" s="84">
        <v>32400</v>
      </c>
      <c r="AJ226" s="84" t="s">
        <v>10452</v>
      </c>
      <c r="AK226" s="84" t="s">
        <v>11863</v>
      </c>
      <c r="AL226" s="84"/>
      <c r="AM226" s="84" t="s">
        <v>503</v>
      </c>
      <c r="AN226" s="86">
        <v>39837.152812499997</v>
      </c>
      <c r="AO226" s="84" t="s">
        <v>13406</v>
      </c>
      <c r="AP226" s="84" t="b">
        <v>0</v>
      </c>
      <c r="AQ226" s="84" t="b">
        <v>0</v>
      </c>
      <c r="AR226" s="84" t="b">
        <v>0</v>
      </c>
      <c r="AS226" s="84" t="s">
        <v>523</v>
      </c>
      <c r="AT226" s="84">
        <v>3</v>
      </c>
      <c r="AU226" s="84" t="s">
        <v>550</v>
      </c>
      <c r="AV226" s="84" t="b">
        <v>0</v>
      </c>
      <c r="AW226" s="84" t="s">
        <v>576</v>
      </c>
      <c r="AX226" s="84" t="s">
        <v>15988</v>
      </c>
      <c r="AY226" s="84" t="s">
        <v>66</v>
      </c>
      <c r="AZ226" s="2"/>
      <c r="BA226" s="3"/>
      <c r="BB226" s="3"/>
      <c r="BC226" s="3"/>
      <c r="BD226" s="3"/>
    </row>
    <row r="227" spans="1:56" x14ac:dyDescent="0.25">
      <c r="A227" s="69" t="s">
        <v>2068</v>
      </c>
      <c r="B227" s="70"/>
      <c r="C227" s="70"/>
      <c r="D227" s="71"/>
      <c r="E227" s="107"/>
      <c r="F227" s="70" t="s">
        <v>15319</v>
      </c>
      <c r="G227" s="108"/>
      <c r="H227" s="74"/>
      <c r="I227" s="75"/>
      <c r="J227" s="109"/>
      <c r="K227" s="74" t="s">
        <v>17686</v>
      </c>
      <c r="L227" s="110"/>
      <c r="M227" s="79"/>
      <c r="N227" s="79"/>
      <c r="O227" s="80"/>
      <c r="P227" s="81"/>
      <c r="Q227" s="81"/>
      <c r="R227" s="91"/>
      <c r="S227" s="91"/>
      <c r="T227" s="91"/>
      <c r="U227" s="91"/>
      <c r="V227" s="52"/>
      <c r="W227" s="52"/>
      <c r="X227" s="52"/>
      <c r="Y227" s="52"/>
      <c r="Z227" s="51"/>
      <c r="AA227" s="76"/>
      <c r="AB227" s="76"/>
      <c r="AC227" s="77"/>
      <c r="AD227" s="84" t="s">
        <v>8820</v>
      </c>
      <c r="AE227" s="84">
        <v>99</v>
      </c>
      <c r="AF227" s="84">
        <v>336930</v>
      </c>
      <c r="AG227" s="84">
        <v>63265</v>
      </c>
      <c r="AH227" s="84">
        <v>13</v>
      </c>
      <c r="AI227" s="84">
        <v>32400</v>
      </c>
      <c r="AJ227" s="84" t="s">
        <v>10453</v>
      </c>
      <c r="AK227" s="84"/>
      <c r="AL227" s="84" t="s">
        <v>12619</v>
      </c>
      <c r="AM227" s="84" t="s">
        <v>503</v>
      </c>
      <c r="AN227" s="86">
        <v>39968.606458333335</v>
      </c>
      <c r="AO227" s="84" t="s">
        <v>13407</v>
      </c>
      <c r="AP227" s="84" t="b">
        <v>0</v>
      </c>
      <c r="AQ227" s="84" t="b">
        <v>0</v>
      </c>
      <c r="AR227" s="84" t="b">
        <v>1</v>
      </c>
      <c r="AS227" s="84" t="s">
        <v>523</v>
      </c>
      <c r="AT227" s="84">
        <v>11824</v>
      </c>
      <c r="AU227" s="84" t="s">
        <v>14767</v>
      </c>
      <c r="AV227" s="84" t="b">
        <v>1</v>
      </c>
      <c r="AW227" s="84" t="s">
        <v>576</v>
      </c>
      <c r="AX227" s="84" t="s">
        <v>15989</v>
      </c>
      <c r="AY227" s="84" t="s">
        <v>66</v>
      </c>
      <c r="AZ227" s="2"/>
      <c r="BA227" s="3"/>
      <c r="BB227" s="3"/>
      <c r="BC227" s="3"/>
      <c r="BD227" s="3"/>
    </row>
    <row r="228" spans="1:56" x14ac:dyDescent="0.25">
      <c r="A228" s="69" t="s">
        <v>803</v>
      </c>
      <c r="B228" s="70"/>
      <c r="C228" s="70"/>
      <c r="D228" s="71"/>
      <c r="E228" s="107"/>
      <c r="F228" s="70" t="s">
        <v>4171</v>
      </c>
      <c r="G228" s="108"/>
      <c r="H228" s="74"/>
      <c r="I228" s="75"/>
      <c r="J228" s="109"/>
      <c r="K228" s="74" t="s">
        <v>17687</v>
      </c>
      <c r="L228" s="110"/>
      <c r="M228" s="79"/>
      <c r="N228" s="79"/>
      <c r="O228" s="80"/>
      <c r="P228" s="81"/>
      <c r="Q228" s="81"/>
      <c r="R228" s="91"/>
      <c r="S228" s="91"/>
      <c r="T228" s="91"/>
      <c r="U228" s="91"/>
      <c r="V228" s="52"/>
      <c r="W228" s="52"/>
      <c r="X228" s="52"/>
      <c r="Y228" s="52"/>
      <c r="Z228" s="51"/>
      <c r="AA228" s="76"/>
      <c r="AB228" s="76"/>
      <c r="AC228" s="77"/>
      <c r="AD228" s="84" t="s">
        <v>8821</v>
      </c>
      <c r="AE228" s="84">
        <v>4784</v>
      </c>
      <c r="AF228" s="84">
        <v>3630</v>
      </c>
      <c r="AG228" s="84">
        <v>198470</v>
      </c>
      <c r="AH228" s="84">
        <v>1449</v>
      </c>
      <c r="AI228" s="84">
        <v>-18000</v>
      </c>
      <c r="AJ228" s="84" t="s">
        <v>10454</v>
      </c>
      <c r="AK228" s="84" t="s">
        <v>11864</v>
      </c>
      <c r="AL228" s="84" t="s">
        <v>12620</v>
      </c>
      <c r="AM228" s="84" t="s">
        <v>487</v>
      </c>
      <c r="AN228" s="86">
        <v>39942.136689814812</v>
      </c>
      <c r="AO228" s="84" t="s">
        <v>13408</v>
      </c>
      <c r="AP228" s="84" t="b">
        <v>0</v>
      </c>
      <c r="AQ228" s="84" t="b">
        <v>0</v>
      </c>
      <c r="AR228" s="84" t="b">
        <v>1</v>
      </c>
      <c r="AS228" s="84" t="s">
        <v>248</v>
      </c>
      <c r="AT228" s="84">
        <v>99</v>
      </c>
      <c r="AU228" s="84" t="s">
        <v>14768</v>
      </c>
      <c r="AV228" s="84" t="b">
        <v>0</v>
      </c>
      <c r="AW228" s="84" t="s">
        <v>576</v>
      </c>
      <c r="AX228" s="84" t="s">
        <v>15990</v>
      </c>
      <c r="AY228" s="84" t="s">
        <v>66</v>
      </c>
      <c r="AZ228" s="2"/>
      <c r="BA228" s="3"/>
      <c r="BB228" s="3"/>
      <c r="BC228" s="3"/>
      <c r="BD228" s="3"/>
    </row>
    <row r="229" spans="1:56" x14ac:dyDescent="0.25">
      <c r="A229" s="69" t="s">
        <v>1848</v>
      </c>
      <c r="B229" s="70"/>
      <c r="C229" s="70"/>
      <c r="D229" s="71"/>
      <c r="E229" s="107"/>
      <c r="F229" s="70" t="s">
        <v>5003</v>
      </c>
      <c r="G229" s="108"/>
      <c r="H229" s="74"/>
      <c r="I229" s="75"/>
      <c r="J229" s="109"/>
      <c r="K229" s="74" t="s">
        <v>17688</v>
      </c>
      <c r="L229" s="110"/>
      <c r="M229" s="79"/>
      <c r="N229" s="79"/>
      <c r="O229" s="80"/>
      <c r="P229" s="81"/>
      <c r="Q229" s="81"/>
      <c r="R229" s="91"/>
      <c r="S229" s="91"/>
      <c r="T229" s="91"/>
      <c r="U229" s="91"/>
      <c r="V229" s="52"/>
      <c r="W229" s="52"/>
      <c r="X229" s="52"/>
      <c r="Y229" s="52"/>
      <c r="Z229" s="51"/>
      <c r="AA229" s="76"/>
      <c r="AB229" s="76"/>
      <c r="AC229" s="77"/>
      <c r="AD229" s="84" t="s">
        <v>8822</v>
      </c>
      <c r="AE229" s="84">
        <v>661</v>
      </c>
      <c r="AF229" s="84">
        <v>152782</v>
      </c>
      <c r="AG229" s="84">
        <v>14040</v>
      </c>
      <c r="AH229" s="84">
        <v>464</v>
      </c>
      <c r="AI229" s="84">
        <v>-18000</v>
      </c>
      <c r="AJ229" s="84" t="s">
        <v>10455</v>
      </c>
      <c r="AK229" s="84"/>
      <c r="AL229" s="84" t="s">
        <v>12621</v>
      </c>
      <c r="AM229" s="84" t="s">
        <v>474</v>
      </c>
      <c r="AN229" s="86">
        <v>40589.868726851855</v>
      </c>
      <c r="AO229" s="84" t="s">
        <v>13409</v>
      </c>
      <c r="AP229" s="84" t="b">
        <v>0</v>
      </c>
      <c r="AQ229" s="84" t="b">
        <v>0</v>
      </c>
      <c r="AR229" s="84" t="b">
        <v>1</v>
      </c>
      <c r="AS229" s="84" t="s">
        <v>248</v>
      </c>
      <c r="AT229" s="84">
        <v>2464</v>
      </c>
      <c r="AU229" s="84" t="s">
        <v>14769</v>
      </c>
      <c r="AV229" s="84" t="b">
        <v>1</v>
      </c>
      <c r="AW229" s="84" t="s">
        <v>576</v>
      </c>
      <c r="AX229" s="84" t="s">
        <v>15991</v>
      </c>
      <c r="AY229" s="84" t="s">
        <v>66</v>
      </c>
      <c r="AZ229" s="2"/>
      <c r="BA229" s="3"/>
      <c r="BB229" s="3"/>
      <c r="BC229" s="3"/>
      <c r="BD229" s="3"/>
    </row>
    <row r="230" spans="1:56" x14ac:dyDescent="0.25">
      <c r="A230" s="69" t="s">
        <v>804</v>
      </c>
      <c r="B230" s="70"/>
      <c r="C230" s="70"/>
      <c r="D230" s="71"/>
      <c r="E230" s="107"/>
      <c r="F230" s="70" t="s">
        <v>4172</v>
      </c>
      <c r="G230" s="108"/>
      <c r="H230" s="74"/>
      <c r="I230" s="75"/>
      <c r="J230" s="109"/>
      <c r="K230" s="74" t="s">
        <v>17689</v>
      </c>
      <c r="L230" s="110"/>
      <c r="M230" s="79"/>
      <c r="N230" s="79"/>
      <c r="O230" s="80"/>
      <c r="P230" s="81"/>
      <c r="Q230" s="81"/>
      <c r="R230" s="91"/>
      <c r="S230" s="91"/>
      <c r="T230" s="91"/>
      <c r="U230" s="91"/>
      <c r="V230" s="52"/>
      <c r="W230" s="52"/>
      <c r="X230" s="52"/>
      <c r="Y230" s="52"/>
      <c r="Z230" s="51"/>
      <c r="AA230" s="76"/>
      <c r="AB230" s="76"/>
      <c r="AC230" s="77"/>
      <c r="AD230" s="84" t="s">
        <v>8823</v>
      </c>
      <c r="AE230" s="84">
        <v>2434</v>
      </c>
      <c r="AF230" s="84">
        <v>2209</v>
      </c>
      <c r="AG230" s="84">
        <v>38056</v>
      </c>
      <c r="AH230" s="84">
        <v>49784</v>
      </c>
      <c r="AI230" s="84">
        <v>-18000</v>
      </c>
      <c r="AJ230" s="84" t="s">
        <v>10456</v>
      </c>
      <c r="AK230" s="84" t="s">
        <v>378</v>
      </c>
      <c r="AL230" s="84" t="s">
        <v>12622</v>
      </c>
      <c r="AM230" s="84" t="s">
        <v>487</v>
      </c>
      <c r="AN230" s="86">
        <v>39704.855810185189</v>
      </c>
      <c r="AO230" s="84" t="s">
        <v>13410</v>
      </c>
      <c r="AP230" s="84" t="b">
        <v>0</v>
      </c>
      <c r="AQ230" s="84" t="b">
        <v>0</v>
      </c>
      <c r="AR230" s="84" t="b">
        <v>1</v>
      </c>
      <c r="AS230" s="84" t="s">
        <v>248</v>
      </c>
      <c r="AT230" s="84">
        <v>55</v>
      </c>
      <c r="AU230" s="84" t="s">
        <v>533</v>
      </c>
      <c r="AV230" s="84" t="b">
        <v>0</v>
      </c>
      <c r="AW230" s="84" t="s">
        <v>576</v>
      </c>
      <c r="AX230" s="84" t="s">
        <v>15992</v>
      </c>
      <c r="AY230" s="84" t="s">
        <v>66</v>
      </c>
      <c r="AZ230" s="2"/>
      <c r="BA230" s="3"/>
      <c r="BB230" s="3"/>
      <c r="BC230" s="3"/>
      <c r="BD230" s="3"/>
    </row>
    <row r="231" spans="1:56" x14ac:dyDescent="0.25">
      <c r="A231" s="69" t="s">
        <v>805</v>
      </c>
      <c r="B231" s="70"/>
      <c r="C231" s="70"/>
      <c r="D231" s="71"/>
      <c r="E231" s="107"/>
      <c r="F231" s="70" t="s">
        <v>4173</v>
      </c>
      <c r="G231" s="108"/>
      <c r="H231" s="74"/>
      <c r="I231" s="75"/>
      <c r="J231" s="109"/>
      <c r="K231" s="74" t="s">
        <v>17690</v>
      </c>
      <c r="L231" s="110"/>
      <c r="M231" s="79"/>
      <c r="N231" s="79"/>
      <c r="O231" s="80"/>
      <c r="P231" s="81"/>
      <c r="Q231" s="81"/>
      <c r="R231" s="91"/>
      <c r="S231" s="91"/>
      <c r="T231" s="91"/>
      <c r="U231" s="91"/>
      <c r="V231" s="52"/>
      <c r="W231" s="52"/>
      <c r="X231" s="52"/>
      <c r="Y231" s="52"/>
      <c r="Z231" s="51"/>
      <c r="AA231" s="76"/>
      <c r="AB231" s="76"/>
      <c r="AC231" s="77"/>
      <c r="AD231" s="84" t="s">
        <v>8824</v>
      </c>
      <c r="AE231" s="84">
        <v>356</v>
      </c>
      <c r="AF231" s="84">
        <v>381</v>
      </c>
      <c r="AG231" s="84">
        <v>10076</v>
      </c>
      <c r="AH231" s="84">
        <v>18639</v>
      </c>
      <c r="AI231" s="84">
        <v>-18000</v>
      </c>
      <c r="AJ231" s="84"/>
      <c r="AK231" s="84"/>
      <c r="AL231" s="84"/>
      <c r="AM231" s="84" t="s">
        <v>474</v>
      </c>
      <c r="AN231" s="86">
        <v>39799.705011574071</v>
      </c>
      <c r="AO231" s="84" t="s">
        <v>13411</v>
      </c>
      <c r="AP231" s="84" t="b">
        <v>1</v>
      </c>
      <c r="AQ231" s="84" t="b">
        <v>0</v>
      </c>
      <c r="AR231" s="84" t="b">
        <v>0</v>
      </c>
      <c r="AS231" s="84" t="s">
        <v>248</v>
      </c>
      <c r="AT231" s="84">
        <v>0</v>
      </c>
      <c r="AU231" s="84" t="s">
        <v>533</v>
      </c>
      <c r="AV231" s="84" t="b">
        <v>0</v>
      </c>
      <c r="AW231" s="84" t="s">
        <v>576</v>
      </c>
      <c r="AX231" s="84" t="s">
        <v>15993</v>
      </c>
      <c r="AY231" s="84" t="s">
        <v>66</v>
      </c>
      <c r="AZ231" s="2"/>
      <c r="BA231" s="3"/>
      <c r="BB231" s="3"/>
      <c r="BC231" s="3"/>
      <c r="BD231" s="3"/>
    </row>
    <row r="232" spans="1:56" x14ac:dyDescent="0.25">
      <c r="A232" s="69" t="s">
        <v>806</v>
      </c>
      <c r="B232" s="70"/>
      <c r="C232" s="70"/>
      <c r="D232" s="71"/>
      <c r="E232" s="107"/>
      <c r="F232" s="70" t="s">
        <v>15320</v>
      </c>
      <c r="G232" s="108"/>
      <c r="H232" s="74"/>
      <c r="I232" s="75"/>
      <c r="J232" s="109"/>
      <c r="K232" s="74" t="s">
        <v>17691</v>
      </c>
      <c r="L232" s="110"/>
      <c r="M232" s="79"/>
      <c r="N232" s="79"/>
      <c r="O232" s="80"/>
      <c r="P232" s="81"/>
      <c r="Q232" s="81"/>
      <c r="R232" s="91"/>
      <c r="S232" s="91"/>
      <c r="T232" s="91"/>
      <c r="U232" s="91"/>
      <c r="V232" s="52"/>
      <c r="W232" s="52"/>
      <c r="X232" s="52"/>
      <c r="Y232" s="52"/>
      <c r="Z232" s="51"/>
      <c r="AA232" s="76"/>
      <c r="AB232" s="76"/>
      <c r="AC232" s="77"/>
      <c r="AD232" s="84" t="s">
        <v>8825</v>
      </c>
      <c r="AE232" s="84">
        <v>95</v>
      </c>
      <c r="AF232" s="84">
        <v>35</v>
      </c>
      <c r="AG232" s="84">
        <v>3042</v>
      </c>
      <c r="AH232" s="84">
        <v>1755</v>
      </c>
      <c r="AI232" s="84"/>
      <c r="AJ232" s="84" t="s">
        <v>10457</v>
      </c>
      <c r="AK232" s="84"/>
      <c r="AL232" s="84"/>
      <c r="AM232" s="84"/>
      <c r="AN232" s="86">
        <v>43006.436203703706</v>
      </c>
      <c r="AO232" s="84" t="s">
        <v>13412</v>
      </c>
      <c r="AP232" s="84" t="b">
        <v>1</v>
      </c>
      <c r="AQ232" s="84" t="b">
        <v>0</v>
      </c>
      <c r="AR232" s="84" t="b">
        <v>0</v>
      </c>
      <c r="AS232" s="84" t="s">
        <v>8486</v>
      </c>
      <c r="AT232" s="84">
        <v>0</v>
      </c>
      <c r="AU232" s="84"/>
      <c r="AV232" s="84" t="b">
        <v>0</v>
      </c>
      <c r="AW232" s="84" t="s">
        <v>576</v>
      </c>
      <c r="AX232" s="84" t="s">
        <v>15994</v>
      </c>
      <c r="AY232" s="84" t="s">
        <v>66</v>
      </c>
      <c r="AZ232" s="2"/>
      <c r="BA232" s="3"/>
      <c r="BB232" s="3"/>
      <c r="BC232" s="3"/>
      <c r="BD232" s="3"/>
    </row>
    <row r="233" spans="1:56" x14ac:dyDescent="0.25">
      <c r="A233" s="69" t="s">
        <v>807</v>
      </c>
      <c r="B233" s="70"/>
      <c r="C233" s="70"/>
      <c r="D233" s="71"/>
      <c r="E233" s="107"/>
      <c r="F233" s="70" t="s">
        <v>15321</v>
      </c>
      <c r="G233" s="108"/>
      <c r="H233" s="74"/>
      <c r="I233" s="75"/>
      <c r="J233" s="109"/>
      <c r="K233" s="74" t="s">
        <v>17692</v>
      </c>
      <c r="L233" s="110"/>
      <c r="M233" s="79"/>
      <c r="N233" s="79"/>
      <c r="O233" s="80"/>
      <c r="P233" s="81"/>
      <c r="Q233" s="81"/>
      <c r="R233" s="91"/>
      <c r="S233" s="91"/>
      <c r="T233" s="91"/>
      <c r="U233" s="91"/>
      <c r="V233" s="52"/>
      <c r="W233" s="52"/>
      <c r="X233" s="52"/>
      <c r="Y233" s="52"/>
      <c r="Z233" s="51"/>
      <c r="AA233" s="76"/>
      <c r="AB233" s="76"/>
      <c r="AC233" s="77"/>
      <c r="AD233" s="84" t="s">
        <v>8826</v>
      </c>
      <c r="AE233" s="84">
        <v>229</v>
      </c>
      <c r="AF233" s="84">
        <v>240</v>
      </c>
      <c r="AG233" s="84">
        <v>113661</v>
      </c>
      <c r="AH233" s="84">
        <v>22401</v>
      </c>
      <c r="AI233" s="84">
        <v>-28800</v>
      </c>
      <c r="AJ233" s="84" t="s">
        <v>10458</v>
      </c>
      <c r="AK233" s="84"/>
      <c r="AL233" s="84"/>
      <c r="AM233" s="84" t="s">
        <v>470</v>
      </c>
      <c r="AN233" s="86">
        <v>42455.639421296299</v>
      </c>
      <c r="AO233" s="84" t="s">
        <v>13413</v>
      </c>
      <c r="AP233" s="84" t="b">
        <v>1</v>
      </c>
      <c r="AQ233" s="84" t="b">
        <v>0</v>
      </c>
      <c r="AR233" s="84" t="b">
        <v>0</v>
      </c>
      <c r="AS233" s="84" t="s">
        <v>8486</v>
      </c>
      <c r="AT233" s="84">
        <v>4</v>
      </c>
      <c r="AU233" s="84"/>
      <c r="AV233" s="84" t="b">
        <v>0</v>
      </c>
      <c r="AW233" s="84" t="s">
        <v>576</v>
      </c>
      <c r="AX233" s="84" t="s">
        <v>15995</v>
      </c>
      <c r="AY233" s="84" t="s">
        <v>66</v>
      </c>
      <c r="AZ233" s="2"/>
      <c r="BA233" s="3"/>
      <c r="BB233" s="3"/>
      <c r="BC233" s="3"/>
      <c r="BD233" s="3"/>
    </row>
    <row r="234" spans="1:56" x14ac:dyDescent="0.25">
      <c r="A234" s="69" t="s">
        <v>808</v>
      </c>
      <c r="B234" s="70"/>
      <c r="C234" s="70"/>
      <c r="D234" s="71"/>
      <c r="E234" s="107"/>
      <c r="F234" s="70" t="s">
        <v>4174</v>
      </c>
      <c r="G234" s="108"/>
      <c r="H234" s="74"/>
      <c r="I234" s="75"/>
      <c r="J234" s="109"/>
      <c r="K234" s="74" t="s">
        <v>17693</v>
      </c>
      <c r="L234" s="110"/>
      <c r="M234" s="79"/>
      <c r="N234" s="79"/>
      <c r="O234" s="80"/>
      <c r="P234" s="81"/>
      <c r="Q234" s="81"/>
      <c r="R234" s="91"/>
      <c r="S234" s="91"/>
      <c r="T234" s="91"/>
      <c r="U234" s="91"/>
      <c r="V234" s="52"/>
      <c r="W234" s="52"/>
      <c r="X234" s="52"/>
      <c r="Y234" s="52"/>
      <c r="Z234" s="51"/>
      <c r="AA234" s="76"/>
      <c r="AB234" s="76"/>
      <c r="AC234" s="77"/>
      <c r="AD234" s="84" t="s">
        <v>8827</v>
      </c>
      <c r="AE234" s="84">
        <v>551</v>
      </c>
      <c r="AF234" s="84">
        <v>1062</v>
      </c>
      <c r="AG234" s="84">
        <v>62084</v>
      </c>
      <c r="AH234" s="84">
        <v>1133</v>
      </c>
      <c r="AI234" s="84">
        <v>0</v>
      </c>
      <c r="AJ234" s="84"/>
      <c r="AK234" s="84" t="s">
        <v>11865</v>
      </c>
      <c r="AL234" s="84"/>
      <c r="AM234" s="84" t="s">
        <v>505</v>
      </c>
      <c r="AN234" s="86">
        <v>40284.891817129632</v>
      </c>
      <c r="AO234" s="84" t="s">
        <v>13414</v>
      </c>
      <c r="AP234" s="84" t="b">
        <v>0</v>
      </c>
      <c r="AQ234" s="84" t="b">
        <v>0</v>
      </c>
      <c r="AR234" s="84" t="b">
        <v>1</v>
      </c>
      <c r="AS234" s="84" t="s">
        <v>248</v>
      </c>
      <c r="AT234" s="84">
        <v>22</v>
      </c>
      <c r="AU234" s="84" t="s">
        <v>14770</v>
      </c>
      <c r="AV234" s="84" t="b">
        <v>0</v>
      </c>
      <c r="AW234" s="84" t="s">
        <v>576</v>
      </c>
      <c r="AX234" s="84" t="s">
        <v>15996</v>
      </c>
      <c r="AY234" s="84" t="s">
        <v>66</v>
      </c>
      <c r="AZ234" s="2"/>
      <c r="BA234" s="3"/>
      <c r="BB234" s="3"/>
      <c r="BC234" s="3"/>
      <c r="BD234" s="3"/>
    </row>
    <row r="235" spans="1:56" x14ac:dyDescent="0.25">
      <c r="A235" s="69" t="s">
        <v>809</v>
      </c>
      <c r="B235" s="70"/>
      <c r="C235" s="70"/>
      <c r="D235" s="71"/>
      <c r="E235" s="107"/>
      <c r="F235" s="70" t="s">
        <v>4175</v>
      </c>
      <c r="G235" s="108"/>
      <c r="H235" s="74"/>
      <c r="I235" s="75"/>
      <c r="J235" s="109"/>
      <c r="K235" s="74" t="s">
        <v>17694</v>
      </c>
      <c r="L235" s="110"/>
      <c r="M235" s="79"/>
      <c r="N235" s="79"/>
      <c r="O235" s="80"/>
      <c r="P235" s="81"/>
      <c r="Q235" s="81"/>
      <c r="R235" s="91"/>
      <c r="S235" s="91"/>
      <c r="T235" s="91"/>
      <c r="U235" s="91"/>
      <c r="V235" s="52"/>
      <c r="W235" s="52"/>
      <c r="X235" s="52"/>
      <c r="Y235" s="52"/>
      <c r="Z235" s="51"/>
      <c r="AA235" s="76"/>
      <c r="AB235" s="76"/>
      <c r="AC235" s="77"/>
      <c r="AD235" s="84" t="s">
        <v>8828</v>
      </c>
      <c r="AE235" s="84">
        <v>103</v>
      </c>
      <c r="AF235" s="84">
        <v>487</v>
      </c>
      <c r="AG235" s="84">
        <v>265707</v>
      </c>
      <c r="AH235" s="84">
        <v>1700</v>
      </c>
      <c r="AI235" s="84">
        <v>25200</v>
      </c>
      <c r="AJ235" s="84" t="s">
        <v>10459</v>
      </c>
      <c r="AK235" s="84"/>
      <c r="AL235" s="84"/>
      <c r="AM235" s="84" t="s">
        <v>12416</v>
      </c>
      <c r="AN235" s="86">
        <v>41335.610868055555</v>
      </c>
      <c r="AO235" s="84" t="s">
        <v>13415</v>
      </c>
      <c r="AP235" s="84" t="b">
        <v>0</v>
      </c>
      <c r="AQ235" s="84" t="b">
        <v>0</v>
      </c>
      <c r="AR235" s="84" t="b">
        <v>1</v>
      </c>
      <c r="AS235" s="84" t="s">
        <v>532</v>
      </c>
      <c r="AT235" s="84">
        <v>9</v>
      </c>
      <c r="AU235" s="84" t="s">
        <v>534</v>
      </c>
      <c r="AV235" s="84" t="b">
        <v>0</v>
      </c>
      <c r="AW235" s="84" t="s">
        <v>576</v>
      </c>
      <c r="AX235" s="84" t="s">
        <v>15997</v>
      </c>
      <c r="AY235" s="84" t="s">
        <v>66</v>
      </c>
      <c r="AZ235" s="2"/>
      <c r="BA235" s="3"/>
      <c r="BB235" s="3"/>
      <c r="BC235" s="3"/>
      <c r="BD235" s="3"/>
    </row>
    <row r="236" spans="1:56" x14ac:dyDescent="0.25">
      <c r="A236" s="69" t="s">
        <v>810</v>
      </c>
      <c r="B236" s="70"/>
      <c r="C236" s="70"/>
      <c r="D236" s="71"/>
      <c r="E236" s="107"/>
      <c r="F236" s="70" t="s">
        <v>4176</v>
      </c>
      <c r="G236" s="108"/>
      <c r="H236" s="74"/>
      <c r="I236" s="75"/>
      <c r="J236" s="109"/>
      <c r="K236" s="74" t="s">
        <v>17695</v>
      </c>
      <c r="L236" s="110"/>
      <c r="M236" s="79"/>
      <c r="N236" s="79"/>
      <c r="O236" s="80"/>
      <c r="P236" s="81"/>
      <c r="Q236" s="81"/>
      <c r="R236" s="91"/>
      <c r="S236" s="91"/>
      <c r="T236" s="91"/>
      <c r="U236" s="91"/>
      <c r="V236" s="52"/>
      <c r="W236" s="52"/>
      <c r="X236" s="52"/>
      <c r="Y236" s="52"/>
      <c r="Z236" s="51"/>
      <c r="AA236" s="76"/>
      <c r="AB236" s="76"/>
      <c r="AC236" s="77"/>
      <c r="AD236" s="84" t="s">
        <v>8829</v>
      </c>
      <c r="AE236" s="84">
        <v>387</v>
      </c>
      <c r="AF236" s="84">
        <v>524</v>
      </c>
      <c r="AG236" s="84">
        <v>13302</v>
      </c>
      <c r="AH236" s="84">
        <v>2753</v>
      </c>
      <c r="AI236" s="84">
        <v>-18000</v>
      </c>
      <c r="AJ236" s="84" t="s">
        <v>10460</v>
      </c>
      <c r="AK236" s="84"/>
      <c r="AL236" s="84"/>
      <c r="AM236" s="84" t="s">
        <v>474</v>
      </c>
      <c r="AN236" s="86">
        <v>41180.249780092592</v>
      </c>
      <c r="AO236" s="84" t="s">
        <v>13416</v>
      </c>
      <c r="AP236" s="84" t="b">
        <v>0</v>
      </c>
      <c r="AQ236" s="84" t="b">
        <v>0</v>
      </c>
      <c r="AR236" s="84" t="b">
        <v>1</v>
      </c>
      <c r="AS236" s="84" t="s">
        <v>248</v>
      </c>
      <c r="AT236" s="84">
        <v>22</v>
      </c>
      <c r="AU236" s="84" t="s">
        <v>533</v>
      </c>
      <c r="AV236" s="84" t="b">
        <v>0</v>
      </c>
      <c r="AW236" s="84" t="s">
        <v>576</v>
      </c>
      <c r="AX236" s="84" t="s">
        <v>15998</v>
      </c>
      <c r="AY236" s="84" t="s">
        <v>66</v>
      </c>
      <c r="AZ236" s="2"/>
      <c r="BA236" s="3"/>
      <c r="BB236" s="3"/>
      <c r="BC236" s="3"/>
      <c r="BD236" s="3"/>
    </row>
    <row r="237" spans="1:56" x14ac:dyDescent="0.25">
      <c r="A237" s="69" t="s">
        <v>811</v>
      </c>
      <c r="B237" s="70"/>
      <c r="C237" s="70"/>
      <c r="D237" s="71"/>
      <c r="E237" s="107"/>
      <c r="F237" s="70" t="s">
        <v>4177</v>
      </c>
      <c r="G237" s="108"/>
      <c r="H237" s="74"/>
      <c r="I237" s="75"/>
      <c r="J237" s="109"/>
      <c r="K237" s="74" t="s">
        <v>17696</v>
      </c>
      <c r="L237" s="110"/>
      <c r="M237" s="79"/>
      <c r="N237" s="79"/>
      <c r="O237" s="80"/>
      <c r="P237" s="81"/>
      <c r="Q237" s="81"/>
      <c r="R237" s="91"/>
      <c r="S237" s="91"/>
      <c r="T237" s="91"/>
      <c r="U237" s="91"/>
      <c r="V237" s="52"/>
      <c r="W237" s="52"/>
      <c r="X237" s="52"/>
      <c r="Y237" s="52"/>
      <c r="Z237" s="51"/>
      <c r="AA237" s="76"/>
      <c r="AB237" s="76"/>
      <c r="AC237" s="77"/>
      <c r="AD237" s="84" t="s">
        <v>8830</v>
      </c>
      <c r="AE237" s="84">
        <v>73</v>
      </c>
      <c r="AF237" s="84">
        <v>160</v>
      </c>
      <c r="AG237" s="84">
        <v>7089</v>
      </c>
      <c r="AH237" s="84">
        <v>2550</v>
      </c>
      <c r="AI237" s="84">
        <v>3600</v>
      </c>
      <c r="AJ237" s="84" t="s">
        <v>10461</v>
      </c>
      <c r="AK237" s="84" t="s">
        <v>11866</v>
      </c>
      <c r="AL237" s="84"/>
      <c r="AM237" s="84" t="s">
        <v>504</v>
      </c>
      <c r="AN237" s="86">
        <v>39909.215104166666</v>
      </c>
      <c r="AO237" s="84" t="s">
        <v>13417</v>
      </c>
      <c r="AP237" s="84" t="b">
        <v>0</v>
      </c>
      <c r="AQ237" s="84" t="b">
        <v>0</v>
      </c>
      <c r="AR237" s="84" t="b">
        <v>1</v>
      </c>
      <c r="AS237" s="84" t="s">
        <v>528</v>
      </c>
      <c r="AT237" s="84">
        <v>10</v>
      </c>
      <c r="AU237" s="84" t="s">
        <v>14771</v>
      </c>
      <c r="AV237" s="84" t="b">
        <v>0</v>
      </c>
      <c r="AW237" s="84" t="s">
        <v>576</v>
      </c>
      <c r="AX237" s="84" t="s">
        <v>15999</v>
      </c>
      <c r="AY237" s="84" t="s">
        <v>66</v>
      </c>
      <c r="AZ237" s="2"/>
      <c r="BA237" s="3"/>
      <c r="BB237" s="3"/>
      <c r="BC237" s="3"/>
      <c r="BD237" s="3"/>
    </row>
    <row r="238" spans="1:56" x14ac:dyDescent="0.25">
      <c r="A238" s="69" t="s">
        <v>857</v>
      </c>
      <c r="B238" s="70"/>
      <c r="C238" s="70"/>
      <c r="D238" s="71"/>
      <c r="E238" s="107"/>
      <c r="F238" s="70" t="s">
        <v>15322</v>
      </c>
      <c r="G238" s="108"/>
      <c r="H238" s="74"/>
      <c r="I238" s="75"/>
      <c r="J238" s="109"/>
      <c r="K238" s="74" t="s">
        <v>17697</v>
      </c>
      <c r="L238" s="110"/>
      <c r="M238" s="79"/>
      <c r="N238" s="79"/>
      <c r="O238" s="80"/>
      <c r="P238" s="81"/>
      <c r="Q238" s="81"/>
      <c r="R238" s="91"/>
      <c r="S238" s="91"/>
      <c r="T238" s="91"/>
      <c r="U238" s="91"/>
      <c r="V238" s="52"/>
      <c r="W238" s="52"/>
      <c r="X238" s="52"/>
      <c r="Y238" s="52"/>
      <c r="Z238" s="51"/>
      <c r="AA238" s="76"/>
      <c r="AB238" s="76"/>
      <c r="AC238" s="77"/>
      <c r="AD238" s="84" t="s">
        <v>8831</v>
      </c>
      <c r="AE238" s="84">
        <v>12498</v>
      </c>
      <c r="AF238" s="84">
        <v>1845876</v>
      </c>
      <c r="AG238" s="84">
        <v>91584</v>
      </c>
      <c r="AH238" s="84">
        <v>12306</v>
      </c>
      <c r="AI238" s="84">
        <v>-18000</v>
      </c>
      <c r="AJ238" s="84" t="s">
        <v>10462</v>
      </c>
      <c r="AK238" s="84" t="s">
        <v>11867</v>
      </c>
      <c r="AL238" s="84" t="s">
        <v>12623</v>
      </c>
      <c r="AM238" s="84" t="s">
        <v>474</v>
      </c>
      <c r="AN238" s="86">
        <v>41107.854953703703</v>
      </c>
      <c r="AO238" s="84" t="s">
        <v>13418</v>
      </c>
      <c r="AP238" s="84" t="b">
        <v>0</v>
      </c>
      <c r="AQ238" s="84" t="b">
        <v>0</v>
      </c>
      <c r="AR238" s="84" t="b">
        <v>1</v>
      </c>
      <c r="AS238" s="84" t="s">
        <v>248</v>
      </c>
      <c r="AT238" s="84">
        <v>5483</v>
      </c>
      <c r="AU238" s="84" t="s">
        <v>14772</v>
      </c>
      <c r="AV238" s="84" t="b">
        <v>1</v>
      </c>
      <c r="AW238" s="84" t="s">
        <v>576</v>
      </c>
      <c r="AX238" s="84" t="s">
        <v>16000</v>
      </c>
      <c r="AY238" s="84" t="s">
        <v>66</v>
      </c>
      <c r="AZ238" s="2"/>
      <c r="BA238" s="3"/>
      <c r="BB238" s="3"/>
      <c r="BC238" s="3"/>
      <c r="BD238" s="3"/>
    </row>
    <row r="239" spans="1:56" x14ac:dyDescent="0.25">
      <c r="A239" s="69" t="s">
        <v>812</v>
      </c>
      <c r="B239" s="70"/>
      <c r="C239" s="70"/>
      <c r="D239" s="71"/>
      <c r="E239" s="107"/>
      <c r="F239" s="70" t="s">
        <v>4178</v>
      </c>
      <c r="G239" s="108"/>
      <c r="H239" s="74"/>
      <c r="I239" s="75"/>
      <c r="J239" s="109"/>
      <c r="K239" s="74" t="s">
        <v>17698</v>
      </c>
      <c r="L239" s="110"/>
      <c r="M239" s="79"/>
      <c r="N239" s="79"/>
      <c r="O239" s="80"/>
      <c r="P239" s="81"/>
      <c r="Q239" s="81"/>
      <c r="R239" s="91"/>
      <c r="S239" s="91"/>
      <c r="T239" s="91"/>
      <c r="U239" s="91"/>
      <c r="V239" s="52"/>
      <c r="W239" s="52"/>
      <c r="X239" s="52"/>
      <c r="Y239" s="52"/>
      <c r="Z239" s="51"/>
      <c r="AA239" s="76"/>
      <c r="AB239" s="76"/>
      <c r="AC239" s="77"/>
      <c r="AD239" s="84" t="s">
        <v>8832</v>
      </c>
      <c r="AE239" s="84">
        <v>528</v>
      </c>
      <c r="AF239" s="84">
        <v>7716</v>
      </c>
      <c r="AG239" s="84">
        <v>3865</v>
      </c>
      <c r="AH239" s="84">
        <v>398</v>
      </c>
      <c r="AI239" s="84">
        <v>-28800</v>
      </c>
      <c r="AJ239" s="84" t="s">
        <v>10463</v>
      </c>
      <c r="AK239" s="84" t="s">
        <v>383</v>
      </c>
      <c r="AL239" s="84" t="s">
        <v>12624</v>
      </c>
      <c r="AM239" s="84" t="s">
        <v>470</v>
      </c>
      <c r="AN239" s="86">
        <v>39886.854803240742</v>
      </c>
      <c r="AO239" s="84" t="s">
        <v>13419</v>
      </c>
      <c r="AP239" s="84" t="b">
        <v>0</v>
      </c>
      <c r="AQ239" s="84" t="b">
        <v>0</v>
      </c>
      <c r="AR239" s="84" t="b">
        <v>0</v>
      </c>
      <c r="AS239" s="84" t="s">
        <v>248</v>
      </c>
      <c r="AT239" s="84">
        <v>363</v>
      </c>
      <c r="AU239" s="84" t="s">
        <v>14773</v>
      </c>
      <c r="AV239" s="84" t="b">
        <v>1</v>
      </c>
      <c r="AW239" s="84" t="s">
        <v>576</v>
      </c>
      <c r="AX239" s="84" t="s">
        <v>16001</v>
      </c>
      <c r="AY239" s="84" t="s">
        <v>66</v>
      </c>
      <c r="AZ239" s="2"/>
      <c r="BA239" s="3"/>
      <c r="BB239" s="3"/>
      <c r="BC239" s="3"/>
      <c r="BD239" s="3"/>
    </row>
    <row r="240" spans="1:56" x14ac:dyDescent="0.25">
      <c r="A240" s="69" t="s">
        <v>813</v>
      </c>
      <c r="B240" s="70"/>
      <c r="C240" s="70"/>
      <c r="D240" s="71"/>
      <c r="E240" s="107"/>
      <c r="F240" s="70" t="s">
        <v>4179</v>
      </c>
      <c r="G240" s="108"/>
      <c r="H240" s="74"/>
      <c r="I240" s="75"/>
      <c r="J240" s="109"/>
      <c r="K240" s="74" t="s">
        <v>17699</v>
      </c>
      <c r="L240" s="110"/>
      <c r="M240" s="79"/>
      <c r="N240" s="79"/>
      <c r="O240" s="80"/>
      <c r="P240" s="81"/>
      <c r="Q240" s="81"/>
      <c r="R240" s="91"/>
      <c r="S240" s="91"/>
      <c r="T240" s="91"/>
      <c r="U240" s="91"/>
      <c r="V240" s="52"/>
      <c r="W240" s="52"/>
      <c r="X240" s="52"/>
      <c r="Y240" s="52"/>
      <c r="Z240" s="51"/>
      <c r="AA240" s="76"/>
      <c r="AB240" s="76"/>
      <c r="AC240" s="77"/>
      <c r="AD240" s="84" t="s">
        <v>8833</v>
      </c>
      <c r="AE240" s="84">
        <v>1511</v>
      </c>
      <c r="AF240" s="84">
        <v>743</v>
      </c>
      <c r="AG240" s="84">
        <v>189697</v>
      </c>
      <c r="AH240" s="84">
        <v>138016</v>
      </c>
      <c r="AI240" s="84">
        <v>-28800</v>
      </c>
      <c r="AJ240" s="84" t="s">
        <v>10464</v>
      </c>
      <c r="AK240" s="84" t="s">
        <v>383</v>
      </c>
      <c r="AL240" s="84"/>
      <c r="AM240" s="84" t="s">
        <v>470</v>
      </c>
      <c r="AN240" s="86">
        <v>40458.362870370373</v>
      </c>
      <c r="AO240" s="84" t="s">
        <v>13420</v>
      </c>
      <c r="AP240" s="84" t="b">
        <v>0</v>
      </c>
      <c r="AQ240" s="84" t="b">
        <v>0</v>
      </c>
      <c r="AR240" s="84" t="b">
        <v>0</v>
      </c>
      <c r="AS240" s="84" t="s">
        <v>248</v>
      </c>
      <c r="AT240" s="84">
        <v>198</v>
      </c>
      <c r="AU240" s="84" t="s">
        <v>539</v>
      </c>
      <c r="AV240" s="84" t="b">
        <v>0</v>
      </c>
      <c r="AW240" s="84" t="s">
        <v>576</v>
      </c>
      <c r="AX240" s="84" t="s">
        <v>16002</v>
      </c>
      <c r="AY240" s="84" t="s">
        <v>66</v>
      </c>
      <c r="AZ240" s="2"/>
      <c r="BA240" s="3"/>
      <c r="BB240" s="3"/>
      <c r="BC240" s="3"/>
      <c r="BD240" s="3"/>
    </row>
    <row r="241" spans="1:56" x14ac:dyDescent="0.25">
      <c r="A241" s="69" t="s">
        <v>814</v>
      </c>
      <c r="B241" s="70"/>
      <c r="C241" s="70"/>
      <c r="D241" s="71"/>
      <c r="E241" s="107"/>
      <c r="F241" s="70" t="s">
        <v>4180</v>
      </c>
      <c r="G241" s="108"/>
      <c r="H241" s="74"/>
      <c r="I241" s="75"/>
      <c r="J241" s="109"/>
      <c r="K241" s="74" t="s">
        <v>17700</v>
      </c>
      <c r="L241" s="110"/>
      <c r="M241" s="79"/>
      <c r="N241" s="79"/>
      <c r="O241" s="80"/>
      <c r="P241" s="81"/>
      <c r="Q241" s="81"/>
      <c r="R241" s="91"/>
      <c r="S241" s="91"/>
      <c r="T241" s="91"/>
      <c r="U241" s="91"/>
      <c r="V241" s="52"/>
      <c r="W241" s="52"/>
      <c r="X241" s="52"/>
      <c r="Y241" s="52"/>
      <c r="Z241" s="51"/>
      <c r="AA241" s="76"/>
      <c r="AB241" s="76"/>
      <c r="AC241" s="77"/>
      <c r="AD241" s="84" t="s">
        <v>8834</v>
      </c>
      <c r="AE241" s="84">
        <v>735</v>
      </c>
      <c r="AF241" s="84">
        <v>3920</v>
      </c>
      <c r="AG241" s="84">
        <v>203953</v>
      </c>
      <c r="AH241" s="84">
        <v>92902</v>
      </c>
      <c r="AI241" s="84">
        <v>25200</v>
      </c>
      <c r="AJ241" s="84" t="s">
        <v>10465</v>
      </c>
      <c r="AK241" s="84" t="s">
        <v>11868</v>
      </c>
      <c r="AL241" s="84" t="s">
        <v>12625</v>
      </c>
      <c r="AM241" s="84" t="s">
        <v>357</v>
      </c>
      <c r="AN241" s="86">
        <v>41694.361875000002</v>
      </c>
      <c r="AO241" s="84" t="s">
        <v>13421</v>
      </c>
      <c r="AP241" s="84" t="b">
        <v>0</v>
      </c>
      <c r="AQ241" s="84" t="b">
        <v>0</v>
      </c>
      <c r="AR241" s="84" t="b">
        <v>1</v>
      </c>
      <c r="AS241" s="84" t="s">
        <v>248</v>
      </c>
      <c r="AT241" s="84">
        <v>80</v>
      </c>
      <c r="AU241" s="84" t="s">
        <v>14774</v>
      </c>
      <c r="AV241" s="84" t="b">
        <v>0</v>
      </c>
      <c r="AW241" s="84" t="s">
        <v>576</v>
      </c>
      <c r="AX241" s="84" t="s">
        <v>16003</v>
      </c>
      <c r="AY241" s="84" t="s">
        <v>66</v>
      </c>
      <c r="AZ241" s="2"/>
      <c r="BA241" s="3"/>
      <c r="BB241" s="3"/>
      <c r="BC241" s="3"/>
      <c r="BD241" s="3"/>
    </row>
    <row r="242" spans="1:56" x14ac:dyDescent="0.25">
      <c r="A242" s="69" t="s">
        <v>2016</v>
      </c>
      <c r="B242" s="70"/>
      <c r="C242" s="70"/>
      <c r="D242" s="71"/>
      <c r="E242" s="107"/>
      <c r="F242" s="70" t="s">
        <v>5120</v>
      </c>
      <c r="G242" s="108"/>
      <c r="H242" s="74"/>
      <c r="I242" s="75"/>
      <c r="J242" s="109"/>
      <c r="K242" s="74" t="s">
        <v>17701</v>
      </c>
      <c r="L242" s="110"/>
      <c r="M242" s="79"/>
      <c r="N242" s="79"/>
      <c r="O242" s="80"/>
      <c r="P242" s="81"/>
      <c r="Q242" s="81"/>
      <c r="R242" s="91"/>
      <c r="S242" s="91"/>
      <c r="T242" s="91"/>
      <c r="U242" s="91"/>
      <c r="V242" s="52"/>
      <c r="W242" s="52"/>
      <c r="X242" s="52"/>
      <c r="Y242" s="52"/>
      <c r="Z242" s="51"/>
      <c r="AA242" s="76"/>
      <c r="AB242" s="76"/>
      <c r="AC242" s="77"/>
      <c r="AD242" s="84" t="s">
        <v>8835</v>
      </c>
      <c r="AE242" s="84">
        <v>24</v>
      </c>
      <c r="AF242" s="84">
        <v>39844</v>
      </c>
      <c r="AG242" s="84">
        <v>51878</v>
      </c>
      <c r="AH242" s="84">
        <v>27</v>
      </c>
      <c r="AI242" s="84">
        <v>32400</v>
      </c>
      <c r="AJ242" s="84" t="s">
        <v>10466</v>
      </c>
      <c r="AK242" s="84" t="s">
        <v>11869</v>
      </c>
      <c r="AL242" s="84" t="s">
        <v>12626</v>
      </c>
      <c r="AM242" s="84" t="s">
        <v>11836</v>
      </c>
      <c r="AN242" s="86">
        <v>40007.082106481481</v>
      </c>
      <c r="AO242" s="84" t="s">
        <v>13422</v>
      </c>
      <c r="AP242" s="84" t="b">
        <v>0</v>
      </c>
      <c r="AQ242" s="84" t="b">
        <v>0</v>
      </c>
      <c r="AR242" s="84" t="b">
        <v>1</v>
      </c>
      <c r="AS242" s="84" t="s">
        <v>8486</v>
      </c>
      <c r="AT242" s="84">
        <v>2067</v>
      </c>
      <c r="AU242" s="84" t="s">
        <v>14775</v>
      </c>
      <c r="AV242" s="84" t="b">
        <v>0</v>
      </c>
      <c r="AW242" s="84" t="s">
        <v>576</v>
      </c>
      <c r="AX242" s="84" t="s">
        <v>16004</v>
      </c>
      <c r="AY242" s="84" t="s">
        <v>66</v>
      </c>
      <c r="AZ242" s="2"/>
      <c r="BA242" s="3"/>
      <c r="BB242" s="3"/>
      <c r="BC242" s="3"/>
      <c r="BD242" s="3"/>
    </row>
    <row r="243" spans="1:56" x14ac:dyDescent="0.25">
      <c r="A243" s="69" t="s">
        <v>815</v>
      </c>
      <c r="B243" s="70"/>
      <c r="C243" s="70"/>
      <c r="D243" s="71"/>
      <c r="E243" s="107"/>
      <c r="F243" s="70" t="s">
        <v>15323</v>
      </c>
      <c r="G243" s="108"/>
      <c r="H243" s="74"/>
      <c r="I243" s="75"/>
      <c r="J243" s="109"/>
      <c r="K243" s="74" t="s">
        <v>17702</v>
      </c>
      <c r="L243" s="110"/>
      <c r="M243" s="79"/>
      <c r="N243" s="79"/>
      <c r="O243" s="80"/>
      <c r="P243" s="81"/>
      <c r="Q243" s="81"/>
      <c r="R243" s="91"/>
      <c r="S243" s="91"/>
      <c r="T243" s="91"/>
      <c r="U243" s="91"/>
      <c r="V243" s="52"/>
      <c r="W243" s="52"/>
      <c r="X243" s="52"/>
      <c r="Y243" s="52"/>
      <c r="Z243" s="51"/>
      <c r="AA243" s="76"/>
      <c r="AB243" s="76"/>
      <c r="AC243" s="77"/>
      <c r="AD243" s="84" t="s">
        <v>8836</v>
      </c>
      <c r="AE243" s="84">
        <v>60</v>
      </c>
      <c r="AF243" s="84">
        <v>635</v>
      </c>
      <c r="AG243" s="84">
        <v>49</v>
      </c>
      <c r="AH243" s="84">
        <v>1</v>
      </c>
      <c r="AI243" s="84"/>
      <c r="AJ243" s="84" t="s">
        <v>10467</v>
      </c>
      <c r="AK243" s="84"/>
      <c r="AL243" s="84" t="s">
        <v>12627</v>
      </c>
      <c r="AM243" s="84"/>
      <c r="AN243" s="86">
        <v>43116.661956018521</v>
      </c>
      <c r="AO243" s="84"/>
      <c r="AP243" s="84" t="b">
        <v>1</v>
      </c>
      <c r="AQ243" s="84" t="b">
        <v>0</v>
      </c>
      <c r="AR243" s="84" t="b">
        <v>0</v>
      </c>
      <c r="AS243" s="84" t="s">
        <v>248</v>
      </c>
      <c r="AT243" s="84">
        <v>0</v>
      </c>
      <c r="AU243" s="84"/>
      <c r="AV243" s="84" t="b">
        <v>0</v>
      </c>
      <c r="AW243" s="84" t="s">
        <v>576</v>
      </c>
      <c r="AX243" s="84" t="s">
        <v>16005</v>
      </c>
      <c r="AY243" s="84" t="s">
        <v>66</v>
      </c>
      <c r="AZ243" s="2"/>
      <c r="BA243" s="3"/>
      <c r="BB243" s="3"/>
      <c r="BC243" s="3"/>
      <c r="BD243" s="3"/>
    </row>
    <row r="244" spans="1:56" x14ac:dyDescent="0.25">
      <c r="A244" s="69" t="s">
        <v>816</v>
      </c>
      <c r="B244" s="70"/>
      <c r="C244" s="70"/>
      <c r="D244" s="71"/>
      <c r="E244" s="107"/>
      <c r="F244" s="70" t="s">
        <v>4181</v>
      </c>
      <c r="G244" s="108"/>
      <c r="H244" s="74"/>
      <c r="I244" s="75"/>
      <c r="J244" s="109"/>
      <c r="K244" s="74" t="s">
        <v>17703</v>
      </c>
      <c r="L244" s="110"/>
      <c r="M244" s="79"/>
      <c r="N244" s="79"/>
      <c r="O244" s="80"/>
      <c r="P244" s="81"/>
      <c r="Q244" s="81"/>
      <c r="R244" s="91"/>
      <c r="S244" s="91"/>
      <c r="T244" s="91"/>
      <c r="U244" s="91"/>
      <c r="V244" s="52"/>
      <c r="W244" s="52"/>
      <c r="X244" s="52"/>
      <c r="Y244" s="52"/>
      <c r="Z244" s="51"/>
      <c r="AA244" s="76"/>
      <c r="AB244" s="76"/>
      <c r="AC244" s="77"/>
      <c r="AD244" s="84" t="s">
        <v>8837</v>
      </c>
      <c r="AE244" s="84">
        <v>490</v>
      </c>
      <c r="AF244" s="84">
        <v>348</v>
      </c>
      <c r="AG244" s="84">
        <v>4802</v>
      </c>
      <c r="AH244" s="84">
        <v>4849</v>
      </c>
      <c r="AI244" s="84">
        <v>-18000</v>
      </c>
      <c r="AJ244" s="84" t="s">
        <v>10468</v>
      </c>
      <c r="AK244" s="84" t="s">
        <v>11870</v>
      </c>
      <c r="AL244" s="84"/>
      <c r="AM244" s="84" t="s">
        <v>487</v>
      </c>
      <c r="AN244" s="86">
        <v>40289.835613425923</v>
      </c>
      <c r="AO244" s="84" t="s">
        <v>13423</v>
      </c>
      <c r="AP244" s="84" t="b">
        <v>0</v>
      </c>
      <c r="AQ244" s="84" t="b">
        <v>0</v>
      </c>
      <c r="AR244" s="84" t="b">
        <v>0</v>
      </c>
      <c r="AS244" s="84" t="s">
        <v>248</v>
      </c>
      <c r="AT244" s="84">
        <v>14</v>
      </c>
      <c r="AU244" s="84" t="s">
        <v>551</v>
      </c>
      <c r="AV244" s="84" t="b">
        <v>0</v>
      </c>
      <c r="AW244" s="84" t="s">
        <v>576</v>
      </c>
      <c r="AX244" s="84" t="s">
        <v>16006</v>
      </c>
      <c r="AY244" s="84" t="s">
        <v>66</v>
      </c>
      <c r="AZ244" s="2"/>
      <c r="BA244" s="3"/>
      <c r="BB244" s="3"/>
      <c r="BC244" s="3"/>
      <c r="BD244" s="3"/>
    </row>
    <row r="245" spans="1:56" x14ac:dyDescent="0.25">
      <c r="A245" s="69" t="s">
        <v>817</v>
      </c>
      <c r="B245" s="70"/>
      <c r="C245" s="70"/>
      <c r="D245" s="71"/>
      <c r="E245" s="107"/>
      <c r="F245" s="70" t="s">
        <v>4182</v>
      </c>
      <c r="G245" s="108"/>
      <c r="H245" s="74"/>
      <c r="I245" s="75"/>
      <c r="J245" s="109"/>
      <c r="K245" s="74" t="s">
        <v>17704</v>
      </c>
      <c r="L245" s="110"/>
      <c r="M245" s="79"/>
      <c r="N245" s="79"/>
      <c r="O245" s="80"/>
      <c r="P245" s="81"/>
      <c r="Q245" s="81"/>
      <c r="R245" s="91"/>
      <c r="S245" s="91"/>
      <c r="T245" s="91"/>
      <c r="U245" s="91"/>
      <c r="V245" s="52"/>
      <c r="W245" s="52"/>
      <c r="X245" s="52"/>
      <c r="Y245" s="52"/>
      <c r="Z245" s="51"/>
      <c r="AA245" s="76"/>
      <c r="AB245" s="76"/>
      <c r="AC245" s="77"/>
      <c r="AD245" s="84" t="s">
        <v>8838</v>
      </c>
      <c r="AE245" s="84">
        <v>670</v>
      </c>
      <c r="AF245" s="84">
        <v>2010</v>
      </c>
      <c r="AG245" s="84">
        <v>45539</v>
      </c>
      <c r="AH245" s="84">
        <v>24016</v>
      </c>
      <c r="AI245" s="84">
        <v>-21600</v>
      </c>
      <c r="AJ245" s="84" t="s">
        <v>10469</v>
      </c>
      <c r="AK245" s="84" t="s">
        <v>11871</v>
      </c>
      <c r="AL245" s="84"/>
      <c r="AM245" s="84" t="s">
        <v>471</v>
      </c>
      <c r="AN245" s="86">
        <v>40688.072592592594</v>
      </c>
      <c r="AO245" s="84" t="s">
        <v>13424</v>
      </c>
      <c r="AP245" s="84" t="b">
        <v>1</v>
      </c>
      <c r="AQ245" s="84" t="b">
        <v>0</v>
      </c>
      <c r="AR245" s="84" t="b">
        <v>1</v>
      </c>
      <c r="AS245" s="84" t="s">
        <v>250</v>
      </c>
      <c r="AT245" s="84">
        <v>38</v>
      </c>
      <c r="AU245" s="84" t="s">
        <v>533</v>
      </c>
      <c r="AV245" s="84" t="b">
        <v>0</v>
      </c>
      <c r="AW245" s="84" t="s">
        <v>576</v>
      </c>
      <c r="AX245" s="84" t="s">
        <v>16007</v>
      </c>
      <c r="AY245" s="84" t="s">
        <v>66</v>
      </c>
      <c r="AZ245" s="2"/>
      <c r="BA245" s="3"/>
      <c r="BB245" s="3"/>
      <c r="BC245" s="3"/>
      <c r="BD245" s="3"/>
    </row>
    <row r="246" spans="1:56" x14ac:dyDescent="0.25">
      <c r="A246" s="69" t="s">
        <v>2156</v>
      </c>
      <c r="B246" s="70"/>
      <c r="C246" s="70"/>
      <c r="D246" s="71"/>
      <c r="E246" s="107"/>
      <c r="F246" s="70" t="s">
        <v>15324</v>
      </c>
      <c r="G246" s="108"/>
      <c r="H246" s="74"/>
      <c r="I246" s="75"/>
      <c r="J246" s="109"/>
      <c r="K246" s="74" t="s">
        <v>17705</v>
      </c>
      <c r="L246" s="110"/>
      <c r="M246" s="79"/>
      <c r="N246" s="79"/>
      <c r="O246" s="80"/>
      <c r="P246" s="81"/>
      <c r="Q246" s="81"/>
      <c r="R246" s="91"/>
      <c r="S246" s="91"/>
      <c r="T246" s="91"/>
      <c r="U246" s="91"/>
      <c r="V246" s="52"/>
      <c r="W246" s="52"/>
      <c r="X246" s="52"/>
      <c r="Y246" s="52"/>
      <c r="Z246" s="51"/>
      <c r="AA246" s="76"/>
      <c r="AB246" s="76"/>
      <c r="AC246" s="77"/>
      <c r="AD246" s="84" t="s">
        <v>8839</v>
      </c>
      <c r="AE246" s="84">
        <v>330</v>
      </c>
      <c r="AF246" s="84">
        <v>35473</v>
      </c>
      <c r="AG246" s="84">
        <v>66423</v>
      </c>
      <c r="AH246" s="84">
        <v>317</v>
      </c>
      <c r="AI246" s="84">
        <v>-18000</v>
      </c>
      <c r="AJ246" s="84" t="s">
        <v>10470</v>
      </c>
      <c r="AK246" s="84" t="s">
        <v>11871</v>
      </c>
      <c r="AL246" s="84" t="s">
        <v>12628</v>
      </c>
      <c r="AM246" s="84" t="s">
        <v>472</v>
      </c>
      <c r="AN246" s="86">
        <v>40545.119675925926</v>
      </c>
      <c r="AO246" s="84" t="s">
        <v>13425</v>
      </c>
      <c r="AP246" s="84" t="b">
        <v>0</v>
      </c>
      <c r="AQ246" s="84" t="b">
        <v>0</v>
      </c>
      <c r="AR246" s="84" t="b">
        <v>0</v>
      </c>
      <c r="AS246" s="84" t="s">
        <v>250</v>
      </c>
      <c r="AT246" s="84">
        <v>271</v>
      </c>
      <c r="AU246" s="84" t="s">
        <v>14776</v>
      </c>
      <c r="AV246" s="84" t="b">
        <v>0</v>
      </c>
      <c r="AW246" s="84" t="s">
        <v>576</v>
      </c>
      <c r="AX246" s="84" t="s">
        <v>16008</v>
      </c>
      <c r="AY246" s="84" t="s">
        <v>65</v>
      </c>
      <c r="AZ246" s="2"/>
      <c r="BA246" s="3"/>
      <c r="BB246" s="3"/>
      <c r="BC246" s="3"/>
      <c r="BD246" s="3"/>
    </row>
    <row r="247" spans="1:56" x14ac:dyDescent="0.25">
      <c r="A247" s="69" t="s">
        <v>818</v>
      </c>
      <c r="B247" s="70"/>
      <c r="C247" s="70"/>
      <c r="D247" s="71"/>
      <c r="E247" s="107"/>
      <c r="F247" s="70" t="s">
        <v>4183</v>
      </c>
      <c r="G247" s="108"/>
      <c r="H247" s="74"/>
      <c r="I247" s="75"/>
      <c r="J247" s="109"/>
      <c r="K247" s="74" t="s">
        <v>17706</v>
      </c>
      <c r="L247" s="110"/>
      <c r="M247" s="79"/>
      <c r="N247" s="79"/>
      <c r="O247" s="80"/>
      <c r="P247" s="81"/>
      <c r="Q247" s="81"/>
      <c r="R247" s="91"/>
      <c r="S247" s="91"/>
      <c r="T247" s="91"/>
      <c r="U247" s="91"/>
      <c r="V247" s="52"/>
      <c r="W247" s="52"/>
      <c r="X247" s="52"/>
      <c r="Y247" s="52"/>
      <c r="Z247" s="51"/>
      <c r="AA247" s="76"/>
      <c r="AB247" s="76"/>
      <c r="AC247" s="77"/>
      <c r="AD247" s="84" t="s">
        <v>8840</v>
      </c>
      <c r="AE247" s="84">
        <v>174</v>
      </c>
      <c r="AF247" s="84">
        <v>120</v>
      </c>
      <c r="AG247" s="84">
        <v>57035</v>
      </c>
      <c r="AH247" s="84">
        <v>3710</v>
      </c>
      <c r="AI247" s="84"/>
      <c r="AJ247" s="84" t="s">
        <v>10471</v>
      </c>
      <c r="AK247" s="84"/>
      <c r="AL247" s="84"/>
      <c r="AM247" s="84"/>
      <c r="AN247" s="86">
        <v>41299.744606481479</v>
      </c>
      <c r="AO247" s="84" t="s">
        <v>13426</v>
      </c>
      <c r="AP247" s="84" t="b">
        <v>0</v>
      </c>
      <c r="AQ247" s="84" t="b">
        <v>0</v>
      </c>
      <c r="AR247" s="84" t="b">
        <v>1</v>
      </c>
      <c r="AS247" s="84" t="s">
        <v>248</v>
      </c>
      <c r="AT247" s="84">
        <v>3</v>
      </c>
      <c r="AU247" s="84" t="s">
        <v>14777</v>
      </c>
      <c r="AV247" s="84" t="b">
        <v>0</v>
      </c>
      <c r="AW247" s="84" t="s">
        <v>576</v>
      </c>
      <c r="AX247" s="84" t="s">
        <v>16009</v>
      </c>
      <c r="AY247" s="84" t="s">
        <v>66</v>
      </c>
      <c r="AZ247" s="2"/>
      <c r="BA247" s="3"/>
      <c r="BB247" s="3"/>
      <c r="BC247" s="3"/>
      <c r="BD247" s="3"/>
    </row>
    <row r="248" spans="1:56" x14ac:dyDescent="0.25">
      <c r="A248" s="69" t="s">
        <v>819</v>
      </c>
      <c r="B248" s="70"/>
      <c r="C248" s="70"/>
      <c r="D248" s="71"/>
      <c r="E248" s="107"/>
      <c r="F248" s="70" t="s">
        <v>4184</v>
      </c>
      <c r="G248" s="108"/>
      <c r="H248" s="74"/>
      <c r="I248" s="75"/>
      <c r="J248" s="109"/>
      <c r="K248" s="74" t="s">
        <v>17707</v>
      </c>
      <c r="L248" s="110"/>
      <c r="M248" s="79"/>
      <c r="N248" s="79"/>
      <c r="O248" s="80"/>
      <c r="P248" s="81"/>
      <c r="Q248" s="81"/>
      <c r="R248" s="91"/>
      <c r="S248" s="91"/>
      <c r="T248" s="91"/>
      <c r="U248" s="91"/>
      <c r="V248" s="52"/>
      <c r="W248" s="52"/>
      <c r="X248" s="52"/>
      <c r="Y248" s="52"/>
      <c r="Z248" s="51"/>
      <c r="AA248" s="76"/>
      <c r="AB248" s="76"/>
      <c r="AC248" s="77"/>
      <c r="AD248" s="84" t="s">
        <v>8841</v>
      </c>
      <c r="AE248" s="84">
        <v>46</v>
      </c>
      <c r="AF248" s="84">
        <v>33</v>
      </c>
      <c r="AG248" s="84">
        <v>3930</v>
      </c>
      <c r="AH248" s="84">
        <v>1197</v>
      </c>
      <c r="AI248" s="84"/>
      <c r="AJ248" s="84" t="s">
        <v>10472</v>
      </c>
      <c r="AK248" s="84"/>
      <c r="AL248" s="84"/>
      <c r="AM248" s="84"/>
      <c r="AN248" s="86">
        <v>43027.461724537039</v>
      </c>
      <c r="AO248" s="84"/>
      <c r="AP248" s="84" t="b">
        <v>1</v>
      </c>
      <c r="AQ248" s="84" t="b">
        <v>0</v>
      </c>
      <c r="AR248" s="84" t="b">
        <v>0</v>
      </c>
      <c r="AS248" s="84" t="s">
        <v>248</v>
      </c>
      <c r="AT248" s="84">
        <v>0</v>
      </c>
      <c r="AU248" s="84"/>
      <c r="AV248" s="84" t="b">
        <v>0</v>
      </c>
      <c r="AW248" s="84" t="s">
        <v>576</v>
      </c>
      <c r="AX248" s="84" t="s">
        <v>16010</v>
      </c>
      <c r="AY248" s="84" t="s">
        <v>66</v>
      </c>
      <c r="AZ248" s="2"/>
      <c r="BA248" s="3"/>
      <c r="BB248" s="3"/>
      <c r="BC248" s="3"/>
      <c r="BD248" s="3"/>
    </row>
    <row r="249" spans="1:56" x14ac:dyDescent="0.25">
      <c r="A249" s="69" t="s">
        <v>820</v>
      </c>
      <c r="B249" s="70"/>
      <c r="C249" s="70"/>
      <c r="D249" s="71"/>
      <c r="E249" s="107"/>
      <c r="F249" s="70" t="s">
        <v>4185</v>
      </c>
      <c r="G249" s="108"/>
      <c r="H249" s="74"/>
      <c r="I249" s="75"/>
      <c r="J249" s="109"/>
      <c r="K249" s="74" t="s">
        <v>17708</v>
      </c>
      <c r="L249" s="110"/>
      <c r="M249" s="79"/>
      <c r="N249" s="79"/>
      <c r="O249" s="80"/>
      <c r="P249" s="81"/>
      <c r="Q249" s="81"/>
      <c r="R249" s="91"/>
      <c r="S249" s="91"/>
      <c r="T249" s="91"/>
      <c r="U249" s="91"/>
      <c r="V249" s="52"/>
      <c r="W249" s="52"/>
      <c r="X249" s="52"/>
      <c r="Y249" s="52"/>
      <c r="Z249" s="51"/>
      <c r="AA249" s="76"/>
      <c r="AB249" s="76"/>
      <c r="AC249" s="77"/>
      <c r="AD249" s="84" t="s">
        <v>8842</v>
      </c>
      <c r="AE249" s="84">
        <v>911</v>
      </c>
      <c r="AF249" s="84">
        <v>4781120</v>
      </c>
      <c r="AG249" s="84">
        <v>200448</v>
      </c>
      <c r="AH249" s="84">
        <v>943</v>
      </c>
      <c r="AI249" s="84">
        <v>-28800</v>
      </c>
      <c r="AJ249" s="84" t="s">
        <v>10473</v>
      </c>
      <c r="AK249" s="84" t="s">
        <v>364</v>
      </c>
      <c r="AL249" s="84" t="s">
        <v>12629</v>
      </c>
      <c r="AM249" s="84" t="s">
        <v>470</v>
      </c>
      <c r="AN249" s="86">
        <v>39708.65997685185</v>
      </c>
      <c r="AO249" s="84" t="s">
        <v>13427</v>
      </c>
      <c r="AP249" s="84" t="b">
        <v>0</v>
      </c>
      <c r="AQ249" s="84" t="b">
        <v>0</v>
      </c>
      <c r="AR249" s="84" t="b">
        <v>0</v>
      </c>
      <c r="AS249" s="84" t="s">
        <v>248</v>
      </c>
      <c r="AT249" s="84">
        <v>20956</v>
      </c>
      <c r="AU249" s="84" t="s">
        <v>14778</v>
      </c>
      <c r="AV249" s="84" t="b">
        <v>1</v>
      </c>
      <c r="AW249" s="84" t="s">
        <v>576</v>
      </c>
      <c r="AX249" s="84" t="s">
        <v>16011</v>
      </c>
      <c r="AY249" s="84" t="s">
        <v>66</v>
      </c>
      <c r="AZ249" s="2"/>
      <c r="BA249" s="3"/>
      <c r="BB249" s="3"/>
      <c r="BC249" s="3"/>
      <c r="BD249" s="3"/>
    </row>
    <row r="250" spans="1:56" x14ac:dyDescent="0.25">
      <c r="A250" s="69" t="s">
        <v>821</v>
      </c>
      <c r="B250" s="70"/>
      <c r="C250" s="70"/>
      <c r="D250" s="71"/>
      <c r="E250" s="107"/>
      <c r="F250" s="70" t="s">
        <v>4186</v>
      </c>
      <c r="G250" s="108"/>
      <c r="H250" s="74"/>
      <c r="I250" s="75"/>
      <c r="J250" s="109"/>
      <c r="K250" s="74" t="s">
        <v>17709</v>
      </c>
      <c r="L250" s="110"/>
      <c r="M250" s="79"/>
      <c r="N250" s="79"/>
      <c r="O250" s="80"/>
      <c r="P250" s="81"/>
      <c r="Q250" s="81"/>
      <c r="R250" s="91"/>
      <c r="S250" s="91"/>
      <c r="T250" s="91"/>
      <c r="U250" s="91"/>
      <c r="V250" s="52"/>
      <c r="W250" s="52"/>
      <c r="X250" s="52"/>
      <c r="Y250" s="52"/>
      <c r="Z250" s="51"/>
      <c r="AA250" s="76"/>
      <c r="AB250" s="76"/>
      <c r="AC250" s="77"/>
      <c r="AD250" s="84" t="s">
        <v>8843</v>
      </c>
      <c r="AE250" s="84">
        <v>179</v>
      </c>
      <c r="AF250" s="84">
        <v>173</v>
      </c>
      <c r="AG250" s="84">
        <v>2959</v>
      </c>
      <c r="AH250" s="84">
        <v>125</v>
      </c>
      <c r="AI250" s="84"/>
      <c r="AJ250" s="84" t="s">
        <v>10474</v>
      </c>
      <c r="AK250" s="84" t="s">
        <v>11872</v>
      </c>
      <c r="AL250" s="84"/>
      <c r="AM250" s="84"/>
      <c r="AN250" s="86">
        <v>42035.726203703707</v>
      </c>
      <c r="AO250" s="84" t="s">
        <v>13428</v>
      </c>
      <c r="AP250" s="84" t="b">
        <v>1</v>
      </c>
      <c r="AQ250" s="84" t="b">
        <v>0</v>
      </c>
      <c r="AR250" s="84" t="b">
        <v>1</v>
      </c>
      <c r="AS250" s="84" t="s">
        <v>248</v>
      </c>
      <c r="AT250" s="84">
        <v>1</v>
      </c>
      <c r="AU250" s="84" t="s">
        <v>533</v>
      </c>
      <c r="AV250" s="84" t="b">
        <v>0</v>
      </c>
      <c r="AW250" s="84" t="s">
        <v>576</v>
      </c>
      <c r="AX250" s="84" t="s">
        <v>16012</v>
      </c>
      <c r="AY250" s="84" t="s">
        <v>66</v>
      </c>
      <c r="AZ250" s="2"/>
      <c r="BA250" s="3"/>
      <c r="BB250" s="3"/>
      <c r="BC250" s="3"/>
      <c r="BD250" s="3"/>
    </row>
    <row r="251" spans="1:56" x14ac:dyDescent="0.25">
      <c r="A251" s="69" t="s">
        <v>822</v>
      </c>
      <c r="B251" s="70"/>
      <c r="C251" s="70"/>
      <c r="D251" s="71"/>
      <c r="E251" s="107"/>
      <c r="F251" s="70" t="s">
        <v>4187</v>
      </c>
      <c r="G251" s="108"/>
      <c r="H251" s="74"/>
      <c r="I251" s="75"/>
      <c r="J251" s="109"/>
      <c r="K251" s="74" t="s">
        <v>17710</v>
      </c>
      <c r="L251" s="110"/>
      <c r="M251" s="79"/>
      <c r="N251" s="79"/>
      <c r="O251" s="80"/>
      <c r="P251" s="81"/>
      <c r="Q251" s="81"/>
      <c r="R251" s="91"/>
      <c r="S251" s="91"/>
      <c r="T251" s="91"/>
      <c r="U251" s="91"/>
      <c r="V251" s="52"/>
      <c r="W251" s="52"/>
      <c r="X251" s="52"/>
      <c r="Y251" s="52"/>
      <c r="Z251" s="51"/>
      <c r="AA251" s="76"/>
      <c r="AB251" s="76"/>
      <c r="AC251" s="77"/>
      <c r="AD251" s="84" t="s">
        <v>8844</v>
      </c>
      <c r="AE251" s="84">
        <v>527</v>
      </c>
      <c r="AF251" s="84">
        <v>8090</v>
      </c>
      <c r="AG251" s="84">
        <v>139888</v>
      </c>
      <c r="AH251" s="84">
        <v>3821</v>
      </c>
      <c r="AI251" s="84">
        <v>25200</v>
      </c>
      <c r="AJ251" s="84" t="s">
        <v>10475</v>
      </c>
      <c r="AK251" s="84" t="s">
        <v>11873</v>
      </c>
      <c r="AL251" s="84" t="s">
        <v>12630</v>
      </c>
      <c r="AM251" s="84" t="s">
        <v>473</v>
      </c>
      <c r="AN251" s="86">
        <v>40795.341284722221</v>
      </c>
      <c r="AO251" s="84" t="s">
        <v>13429</v>
      </c>
      <c r="AP251" s="84" t="b">
        <v>0</v>
      </c>
      <c r="AQ251" s="84" t="b">
        <v>0</v>
      </c>
      <c r="AR251" s="84" t="b">
        <v>1</v>
      </c>
      <c r="AS251" s="84" t="s">
        <v>248</v>
      </c>
      <c r="AT251" s="84">
        <v>9</v>
      </c>
      <c r="AU251" s="84" t="s">
        <v>14779</v>
      </c>
      <c r="AV251" s="84" t="b">
        <v>0</v>
      </c>
      <c r="AW251" s="84" t="s">
        <v>576</v>
      </c>
      <c r="AX251" s="84" t="s">
        <v>16013</v>
      </c>
      <c r="AY251" s="84" t="s">
        <v>66</v>
      </c>
      <c r="AZ251" s="2"/>
      <c r="BA251" s="3"/>
      <c r="BB251" s="3"/>
      <c r="BC251" s="3"/>
      <c r="BD251" s="3"/>
    </row>
    <row r="252" spans="1:56" x14ac:dyDescent="0.25">
      <c r="A252" s="69" t="s">
        <v>823</v>
      </c>
      <c r="B252" s="70"/>
      <c r="C252" s="70"/>
      <c r="D252" s="71"/>
      <c r="E252" s="107"/>
      <c r="F252" s="70" t="s">
        <v>4188</v>
      </c>
      <c r="G252" s="108"/>
      <c r="H252" s="74"/>
      <c r="I252" s="75"/>
      <c r="J252" s="109"/>
      <c r="K252" s="74" t="s">
        <v>17711</v>
      </c>
      <c r="L252" s="110"/>
      <c r="M252" s="79"/>
      <c r="N252" s="79"/>
      <c r="O252" s="80"/>
      <c r="P252" s="81"/>
      <c r="Q252" s="81"/>
      <c r="R252" s="91"/>
      <c r="S252" s="91"/>
      <c r="T252" s="91"/>
      <c r="U252" s="91"/>
      <c r="V252" s="52"/>
      <c r="W252" s="52"/>
      <c r="X252" s="52"/>
      <c r="Y252" s="52"/>
      <c r="Z252" s="51"/>
      <c r="AA252" s="76"/>
      <c r="AB252" s="76"/>
      <c r="AC252" s="77"/>
      <c r="AD252" s="84" t="s">
        <v>8845</v>
      </c>
      <c r="AE252" s="84">
        <v>58</v>
      </c>
      <c r="AF252" s="84">
        <v>75</v>
      </c>
      <c r="AG252" s="84">
        <v>11819</v>
      </c>
      <c r="AH252" s="84">
        <v>19085</v>
      </c>
      <c r="AI252" s="84">
        <v>32400</v>
      </c>
      <c r="AJ252" s="84" t="s">
        <v>10476</v>
      </c>
      <c r="AK252" s="84" t="s">
        <v>11874</v>
      </c>
      <c r="AL252" s="84"/>
      <c r="AM252" s="84" t="s">
        <v>11836</v>
      </c>
      <c r="AN252" s="86">
        <v>41685.435324074075</v>
      </c>
      <c r="AO252" s="84" t="s">
        <v>13430</v>
      </c>
      <c r="AP252" s="84" t="b">
        <v>0</v>
      </c>
      <c r="AQ252" s="84" t="b">
        <v>0</v>
      </c>
      <c r="AR252" s="84" t="b">
        <v>0</v>
      </c>
      <c r="AS252" s="84" t="s">
        <v>8486</v>
      </c>
      <c r="AT252" s="84">
        <v>0</v>
      </c>
      <c r="AU252" s="84" t="s">
        <v>533</v>
      </c>
      <c r="AV252" s="84" t="b">
        <v>0</v>
      </c>
      <c r="AW252" s="84" t="s">
        <v>576</v>
      </c>
      <c r="AX252" s="84" t="s">
        <v>16014</v>
      </c>
      <c r="AY252" s="84" t="s">
        <v>66</v>
      </c>
      <c r="AZ252" s="2"/>
      <c r="BA252" s="3"/>
      <c r="BB252" s="3"/>
      <c r="BC252" s="3"/>
      <c r="BD252" s="3"/>
    </row>
    <row r="253" spans="1:56" x14ac:dyDescent="0.25">
      <c r="A253" s="69" t="s">
        <v>2157</v>
      </c>
      <c r="B253" s="70"/>
      <c r="C253" s="70"/>
      <c r="D253" s="71"/>
      <c r="E253" s="107"/>
      <c r="F253" s="70" t="s">
        <v>15325</v>
      </c>
      <c r="G253" s="108"/>
      <c r="H253" s="74"/>
      <c r="I253" s="75"/>
      <c r="J253" s="109"/>
      <c r="K253" s="74" t="s">
        <v>17712</v>
      </c>
      <c r="L253" s="110"/>
      <c r="M253" s="79"/>
      <c r="N253" s="79"/>
      <c r="O253" s="80"/>
      <c r="P253" s="81"/>
      <c r="Q253" s="81"/>
      <c r="R253" s="91"/>
      <c r="S253" s="91"/>
      <c r="T253" s="91"/>
      <c r="U253" s="91"/>
      <c r="V253" s="52"/>
      <c r="W253" s="52"/>
      <c r="X253" s="52"/>
      <c r="Y253" s="52"/>
      <c r="Z253" s="51"/>
      <c r="AA253" s="76"/>
      <c r="AB253" s="76"/>
      <c r="AC253" s="77"/>
      <c r="AD253" s="84" t="s">
        <v>8846</v>
      </c>
      <c r="AE253" s="84">
        <v>372</v>
      </c>
      <c r="AF253" s="84">
        <v>233</v>
      </c>
      <c r="AG253" s="84">
        <v>269</v>
      </c>
      <c r="AH253" s="84">
        <v>214</v>
      </c>
      <c r="AI253" s="84">
        <v>32400</v>
      </c>
      <c r="AJ253" s="84" t="s">
        <v>10477</v>
      </c>
      <c r="AK253" s="84" t="s">
        <v>11802</v>
      </c>
      <c r="AL253" s="84" t="s">
        <v>12631</v>
      </c>
      <c r="AM253" s="84" t="s">
        <v>11836</v>
      </c>
      <c r="AN253" s="86">
        <v>42682.338009259256</v>
      </c>
      <c r="AO253" s="84" t="s">
        <v>13431</v>
      </c>
      <c r="AP253" s="84" t="b">
        <v>0</v>
      </c>
      <c r="AQ253" s="84" t="b">
        <v>0</v>
      </c>
      <c r="AR253" s="84" t="b">
        <v>0</v>
      </c>
      <c r="AS253" s="84" t="s">
        <v>8486</v>
      </c>
      <c r="AT253" s="84">
        <v>2</v>
      </c>
      <c r="AU253" s="84" t="s">
        <v>533</v>
      </c>
      <c r="AV253" s="84" t="b">
        <v>0</v>
      </c>
      <c r="AW253" s="84" t="s">
        <v>576</v>
      </c>
      <c r="AX253" s="84" t="s">
        <v>16015</v>
      </c>
      <c r="AY253" s="84" t="s">
        <v>65</v>
      </c>
      <c r="AZ253" s="2"/>
      <c r="BA253" s="3"/>
      <c r="BB253" s="3"/>
      <c r="BC253" s="3"/>
      <c r="BD253" s="3"/>
    </row>
    <row r="254" spans="1:56" x14ac:dyDescent="0.25">
      <c r="A254" s="69" t="s">
        <v>1578</v>
      </c>
      <c r="B254" s="70"/>
      <c r="C254" s="70"/>
      <c r="D254" s="71"/>
      <c r="E254" s="107"/>
      <c r="F254" s="70" t="s">
        <v>4770</v>
      </c>
      <c r="G254" s="108"/>
      <c r="H254" s="74"/>
      <c r="I254" s="75"/>
      <c r="J254" s="109"/>
      <c r="K254" s="74" t="s">
        <v>17713</v>
      </c>
      <c r="L254" s="110"/>
      <c r="M254" s="79"/>
      <c r="N254" s="79"/>
      <c r="O254" s="80"/>
      <c r="P254" s="81"/>
      <c r="Q254" s="81"/>
      <c r="R254" s="91"/>
      <c r="S254" s="91"/>
      <c r="T254" s="91"/>
      <c r="U254" s="91"/>
      <c r="V254" s="52"/>
      <c r="W254" s="52"/>
      <c r="X254" s="52"/>
      <c r="Y254" s="52"/>
      <c r="Z254" s="51"/>
      <c r="AA254" s="76"/>
      <c r="AB254" s="76"/>
      <c r="AC254" s="77"/>
      <c r="AD254" s="84" t="s">
        <v>8847</v>
      </c>
      <c r="AE254" s="84">
        <v>0</v>
      </c>
      <c r="AF254" s="84">
        <v>6117</v>
      </c>
      <c r="AG254" s="84">
        <v>7670</v>
      </c>
      <c r="AH254" s="84">
        <v>29</v>
      </c>
      <c r="AI254" s="84">
        <v>-28800</v>
      </c>
      <c r="AJ254" s="84" t="s">
        <v>10478</v>
      </c>
      <c r="AK254" s="84" t="s">
        <v>11861</v>
      </c>
      <c r="AL254" s="84"/>
      <c r="AM254" s="84" t="s">
        <v>470</v>
      </c>
      <c r="AN254" s="86">
        <v>42809.194351851853</v>
      </c>
      <c r="AO254" s="84" t="s">
        <v>13432</v>
      </c>
      <c r="AP254" s="84" t="b">
        <v>0</v>
      </c>
      <c r="AQ254" s="84" t="b">
        <v>0</v>
      </c>
      <c r="AR254" s="84" t="b">
        <v>0</v>
      </c>
      <c r="AS254" s="84" t="s">
        <v>8486</v>
      </c>
      <c r="AT254" s="84">
        <v>42</v>
      </c>
      <c r="AU254" s="84" t="s">
        <v>533</v>
      </c>
      <c r="AV254" s="84" t="b">
        <v>0</v>
      </c>
      <c r="AW254" s="84" t="s">
        <v>576</v>
      </c>
      <c r="AX254" s="84" t="s">
        <v>16016</v>
      </c>
      <c r="AY254" s="84" t="s">
        <v>66</v>
      </c>
      <c r="AZ254" s="2"/>
      <c r="BA254" s="3"/>
      <c r="BB254" s="3"/>
      <c r="BC254" s="3"/>
      <c r="BD254" s="3"/>
    </row>
    <row r="255" spans="1:56" x14ac:dyDescent="0.25">
      <c r="A255" s="69" t="s">
        <v>824</v>
      </c>
      <c r="B255" s="70"/>
      <c r="C255" s="70"/>
      <c r="D255" s="71"/>
      <c r="E255" s="107"/>
      <c r="F255" s="70" t="s">
        <v>15326</v>
      </c>
      <c r="G255" s="108"/>
      <c r="H255" s="74"/>
      <c r="I255" s="75"/>
      <c r="J255" s="109"/>
      <c r="K255" s="74" t="s">
        <v>17714</v>
      </c>
      <c r="L255" s="110"/>
      <c r="M255" s="79"/>
      <c r="N255" s="79"/>
      <c r="O255" s="80"/>
      <c r="P255" s="81"/>
      <c r="Q255" s="81"/>
      <c r="R255" s="91"/>
      <c r="S255" s="91"/>
      <c r="T255" s="91"/>
      <c r="U255" s="91"/>
      <c r="V255" s="52"/>
      <c r="W255" s="52"/>
      <c r="X255" s="52"/>
      <c r="Y255" s="52"/>
      <c r="Z255" s="51"/>
      <c r="AA255" s="76"/>
      <c r="AB255" s="76"/>
      <c r="AC255" s="77"/>
      <c r="AD255" s="84" t="s">
        <v>8848</v>
      </c>
      <c r="AE255" s="84">
        <v>65</v>
      </c>
      <c r="AF255" s="84">
        <v>3</v>
      </c>
      <c r="AG255" s="84">
        <v>1021</v>
      </c>
      <c r="AH255" s="84">
        <v>280</v>
      </c>
      <c r="AI255" s="84"/>
      <c r="AJ255" s="84" t="s">
        <v>10479</v>
      </c>
      <c r="AK255" s="84" t="s">
        <v>11875</v>
      </c>
      <c r="AL255" s="84"/>
      <c r="AM255" s="84"/>
      <c r="AN255" s="86">
        <v>42951.431168981479</v>
      </c>
      <c r="AO255" s="84" t="s">
        <v>13433</v>
      </c>
      <c r="AP255" s="84" t="b">
        <v>1</v>
      </c>
      <c r="AQ255" s="84" t="b">
        <v>0</v>
      </c>
      <c r="AR255" s="84" t="b">
        <v>0</v>
      </c>
      <c r="AS255" s="84" t="s">
        <v>8486</v>
      </c>
      <c r="AT255" s="84">
        <v>0</v>
      </c>
      <c r="AU255" s="84"/>
      <c r="AV255" s="84" t="b">
        <v>0</v>
      </c>
      <c r="AW255" s="84" t="s">
        <v>576</v>
      </c>
      <c r="AX255" s="84" t="s">
        <v>16017</v>
      </c>
      <c r="AY255" s="84" t="s">
        <v>66</v>
      </c>
      <c r="AZ255" s="2"/>
      <c r="BA255" s="3"/>
      <c r="BB255" s="3"/>
      <c r="BC255" s="3"/>
      <c r="BD255" s="3"/>
    </row>
    <row r="256" spans="1:56" x14ac:dyDescent="0.25">
      <c r="A256" s="69" t="s">
        <v>825</v>
      </c>
      <c r="B256" s="70"/>
      <c r="C256" s="70"/>
      <c r="D256" s="71"/>
      <c r="E256" s="107"/>
      <c r="F256" s="70" t="s">
        <v>4189</v>
      </c>
      <c r="G256" s="108"/>
      <c r="H256" s="74"/>
      <c r="I256" s="75"/>
      <c r="J256" s="109"/>
      <c r="K256" s="74" t="s">
        <v>17715</v>
      </c>
      <c r="L256" s="110"/>
      <c r="M256" s="79"/>
      <c r="N256" s="79"/>
      <c r="O256" s="80"/>
      <c r="P256" s="81"/>
      <c r="Q256" s="81"/>
      <c r="R256" s="91"/>
      <c r="S256" s="91"/>
      <c r="T256" s="91"/>
      <c r="U256" s="91"/>
      <c r="V256" s="52"/>
      <c r="W256" s="52"/>
      <c r="X256" s="52"/>
      <c r="Y256" s="52"/>
      <c r="Z256" s="51"/>
      <c r="AA256" s="76"/>
      <c r="AB256" s="76"/>
      <c r="AC256" s="77"/>
      <c r="AD256" s="84" t="s">
        <v>8849</v>
      </c>
      <c r="AE256" s="84">
        <v>449</v>
      </c>
      <c r="AF256" s="84">
        <v>5</v>
      </c>
      <c r="AG256" s="84">
        <v>1127</v>
      </c>
      <c r="AH256" s="84">
        <v>704</v>
      </c>
      <c r="AI256" s="84"/>
      <c r="AJ256" s="84" t="s">
        <v>10480</v>
      </c>
      <c r="AK256" s="84"/>
      <c r="AL256" s="84"/>
      <c r="AM256" s="84"/>
      <c r="AN256" s="86">
        <v>43115.55609953704</v>
      </c>
      <c r="AO256" s="84" t="s">
        <v>13434</v>
      </c>
      <c r="AP256" s="84" t="b">
        <v>1</v>
      </c>
      <c r="AQ256" s="84" t="b">
        <v>0</v>
      </c>
      <c r="AR256" s="84" t="b">
        <v>0</v>
      </c>
      <c r="AS256" s="84" t="s">
        <v>8486</v>
      </c>
      <c r="AT256" s="84">
        <v>0</v>
      </c>
      <c r="AU256" s="84"/>
      <c r="AV256" s="84" t="b">
        <v>0</v>
      </c>
      <c r="AW256" s="84" t="s">
        <v>576</v>
      </c>
      <c r="AX256" s="84" t="s">
        <v>16018</v>
      </c>
      <c r="AY256" s="84" t="s">
        <v>66</v>
      </c>
      <c r="AZ256" s="2"/>
      <c r="BA256" s="3"/>
      <c r="BB256" s="3"/>
      <c r="BC256" s="3"/>
      <c r="BD256" s="3"/>
    </row>
    <row r="257" spans="1:56" x14ac:dyDescent="0.25">
      <c r="A257" s="69" t="s">
        <v>2030</v>
      </c>
      <c r="B257" s="70"/>
      <c r="C257" s="70"/>
      <c r="D257" s="71"/>
      <c r="E257" s="107"/>
      <c r="F257" s="70" t="s">
        <v>15327</v>
      </c>
      <c r="G257" s="108"/>
      <c r="H257" s="74"/>
      <c r="I257" s="75"/>
      <c r="J257" s="109"/>
      <c r="K257" s="74" t="s">
        <v>17716</v>
      </c>
      <c r="L257" s="110"/>
      <c r="M257" s="79"/>
      <c r="N257" s="79"/>
      <c r="O257" s="80"/>
      <c r="P257" s="81"/>
      <c r="Q257" s="81"/>
      <c r="R257" s="91"/>
      <c r="S257" s="91"/>
      <c r="T257" s="91"/>
      <c r="U257" s="91"/>
      <c r="V257" s="52"/>
      <c r="W257" s="52"/>
      <c r="X257" s="52"/>
      <c r="Y257" s="52"/>
      <c r="Z257" s="51"/>
      <c r="AA257" s="76"/>
      <c r="AB257" s="76"/>
      <c r="AC257" s="77"/>
      <c r="AD257" s="84" t="s">
        <v>8850</v>
      </c>
      <c r="AE257" s="84">
        <v>729</v>
      </c>
      <c r="AF257" s="84">
        <v>1367</v>
      </c>
      <c r="AG257" s="84">
        <v>257331</v>
      </c>
      <c r="AH257" s="84">
        <v>62960</v>
      </c>
      <c r="AI257" s="84">
        <v>32400</v>
      </c>
      <c r="AJ257" s="84" t="s">
        <v>10481</v>
      </c>
      <c r="AK257" s="84" t="s">
        <v>11876</v>
      </c>
      <c r="AL257" s="84" t="s">
        <v>12632</v>
      </c>
      <c r="AM257" s="84" t="s">
        <v>11836</v>
      </c>
      <c r="AN257" s="86">
        <v>40288.054050925923</v>
      </c>
      <c r="AO257" s="84" t="s">
        <v>13435</v>
      </c>
      <c r="AP257" s="84" t="b">
        <v>0</v>
      </c>
      <c r="AQ257" s="84" t="b">
        <v>0</v>
      </c>
      <c r="AR257" s="84" t="b">
        <v>1</v>
      </c>
      <c r="AS257" s="84" t="s">
        <v>8486</v>
      </c>
      <c r="AT257" s="84">
        <v>31</v>
      </c>
      <c r="AU257" s="84" t="s">
        <v>14780</v>
      </c>
      <c r="AV257" s="84" t="b">
        <v>0</v>
      </c>
      <c r="AW257" s="84" t="s">
        <v>576</v>
      </c>
      <c r="AX257" s="84" t="s">
        <v>16019</v>
      </c>
      <c r="AY257" s="84" t="s">
        <v>66</v>
      </c>
      <c r="AZ257" s="2"/>
      <c r="BA257" s="3"/>
      <c r="BB257" s="3"/>
      <c r="BC257" s="3"/>
      <c r="BD257" s="3"/>
    </row>
    <row r="258" spans="1:56" x14ac:dyDescent="0.25">
      <c r="A258" s="69" t="s">
        <v>826</v>
      </c>
      <c r="B258" s="70"/>
      <c r="C258" s="70"/>
      <c r="D258" s="71"/>
      <c r="E258" s="107"/>
      <c r="F258" s="70" t="s">
        <v>4190</v>
      </c>
      <c r="G258" s="108"/>
      <c r="H258" s="74"/>
      <c r="I258" s="75"/>
      <c r="J258" s="109"/>
      <c r="K258" s="74" t="s">
        <v>17717</v>
      </c>
      <c r="L258" s="110"/>
      <c r="M258" s="79"/>
      <c r="N258" s="79"/>
      <c r="O258" s="80"/>
      <c r="P258" s="81"/>
      <c r="Q258" s="81"/>
      <c r="R258" s="91"/>
      <c r="S258" s="91"/>
      <c r="T258" s="91"/>
      <c r="U258" s="91"/>
      <c r="V258" s="52"/>
      <c r="W258" s="52"/>
      <c r="X258" s="52"/>
      <c r="Y258" s="52"/>
      <c r="Z258" s="51"/>
      <c r="AA258" s="76"/>
      <c r="AB258" s="76"/>
      <c r="AC258" s="77"/>
      <c r="AD258" s="84" t="s">
        <v>8851</v>
      </c>
      <c r="AE258" s="84">
        <v>221</v>
      </c>
      <c r="AF258" s="84">
        <v>133</v>
      </c>
      <c r="AG258" s="84">
        <v>10273</v>
      </c>
      <c r="AH258" s="84">
        <v>8932</v>
      </c>
      <c r="AI258" s="84"/>
      <c r="AJ258" s="84" t="s">
        <v>10482</v>
      </c>
      <c r="AK258" s="84" t="s">
        <v>11877</v>
      </c>
      <c r="AL258" s="84"/>
      <c r="AM258" s="84"/>
      <c r="AN258" s="86">
        <v>43113.582592592589</v>
      </c>
      <c r="AO258" s="84"/>
      <c r="AP258" s="84" t="b">
        <v>1</v>
      </c>
      <c r="AQ258" s="84" t="b">
        <v>0</v>
      </c>
      <c r="AR258" s="84" t="b">
        <v>0</v>
      </c>
      <c r="AS258" s="84" t="s">
        <v>523</v>
      </c>
      <c r="AT258" s="84">
        <v>0</v>
      </c>
      <c r="AU258" s="84"/>
      <c r="AV258" s="84" t="b">
        <v>0</v>
      </c>
      <c r="AW258" s="84" t="s">
        <v>576</v>
      </c>
      <c r="AX258" s="84" t="s">
        <v>16020</v>
      </c>
      <c r="AY258" s="84" t="s">
        <v>66</v>
      </c>
      <c r="AZ258" s="2"/>
      <c r="BA258" s="3"/>
      <c r="BB258" s="3"/>
      <c r="BC258" s="3"/>
      <c r="BD258" s="3"/>
    </row>
    <row r="259" spans="1:56" x14ac:dyDescent="0.25">
      <c r="A259" s="69" t="s">
        <v>1497</v>
      </c>
      <c r="B259" s="70"/>
      <c r="C259" s="70"/>
      <c r="D259" s="71"/>
      <c r="E259" s="107"/>
      <c r="F259" s="70" t="s">
        <v>4706</v>
      </c>
      <c r="G259" s="108"/>
      <c r="H259" s="74"/>
      <c r="I259" s="75"/>
      <c r="J259" s="109"/>
      <c r="K259" s="74" t="s">
        <v>17718</v>
      </c>
      <c r="L259" s="110"/>
      <c r="M259" s="79"/>
      <c r="N259" s="79"/>
      <c r="O259" s="80"/>
      <c r="P259" s="81"/>
      <c r="Q259" s="81"/>
      <c r="R259" s="91"/>
      <c r="S259" s="91"/>
      <c r="T259" s="91"/>
      <c r="U259" s="91"/>
      <c r="V259" s="52"/>
      <c r="W259" s="52"/>
      <c r="X259" s="52"/>
      <c r="Y259" s="52"/>
      <c r="Z259" s="51"/>
      <c r="AA259" s="76"/>
      <c r="AB259" s="76"/>
      <c r="AC259" s="77"/>
      <c r="AD259" s="84" t="s">
        <v>8852</v>
      </c>
      <c r="AE259" s="84">
        <v>112</v>
      </c>
      <c r="AF259" s="84">
        <v>81</v>
      </c>
      <c r="AG259" s="84">
        <v>3864</v>
      </c>
      <c r="AH259" s="84">
        <v>4161</v>
      </c>
      <c r="AI259" s="84"/>
      <c r="AJ259" s="84" t="s">
        <v>10483</v>
      </c>
      <c r="AK259" s="84" t="s">
        <v>11878</v>
      </c>
      <c r="AL259" s="84"/>
      <c r="AM259" s="84"/>
      <c r="AN259" s="86">
        <v>43097.662141203706</v>
      </c>
      <c r="AO259" s="84" t="s">
        <v>13436</v>
      </c>
      <c r="AP259" s="84" t="b">
        <v>1</v>
      </c>
      <c r="AQ259" s="84" t="b">
        <v>0</v>
      </c>
      <c r="AR259" s="84" t="b">
        <v>0</v>
      </c>
      <c r="AS259" s="84" t="s">
        <v>523</v>
      </c>
      <c r="AT259" s="84">
        <v>1</v>
      </c>
      <c r="AU259" s="84"/>
      <c r="AV259" s="84" t="b">
        <v>0</v>
      </c>
      <c r="AW259" s="84" t="s">
        <v>576</v>
      </c>
      <c r="AX259" s="84" t="s">
        <v>16021</v>
      </c>
      <c r="AY259" s="84" t="s">
        <v>66</v>
      </c>
      <c r="AZ259" s="2"/>
      <c r="BA259" s="3"/>
      <c r="BB259" s="3"/>
      <c r="BC259" s="3"/>
      <c r="BD259" s="3"/>
    </row>
    <row r="260" spans="1:56" x14ac:dyDescent="0.25">
      <c r="A260" s="69" t="s">
        <v>827</v>
      </c>
      <c r="B260" s="70"/>
      <c r="C260" s="70"/>
      <c r="D260" s="71"/>
      <c r="E260" s="107"/>
      <c r="F260" s="70" t="s">
        <v>15328</v>
      </c>
      <c r="G260" s="108"/>
      <c r="H260" s="74"/>
      <c r="I260" s="75"/>
      <c r="J260" s="109"/>
      <c r="K260" s="74" t="s">
        <v>17719</v>
      </c>
      <c r="L260" s="110"/>
      <c r="M260" s="79"/>
      <c r="N260" s="79"/>
      <c r="O260" s="80"/>
      <c r="P260" s="81"/>
      <c r="Q260" s="81"/>
      <c r="R260" s="91"/>
      <c r="S260" s="91"/>
      <c r="T260" s="91"/>
      <c r="U260" s="91"/>
      <c r="V260" s="52"/>
      <c r="W260" s="52"/>
      <c r="X260" s="52"/>
      <c r="Y260" s="52"/>
      <c r="Z260" s="51"/>
      <c r="AA260" s="76"/>
      <c r="AB260" s="76"/>
      <c r="AC260" s="77"/>
      <c r="AD260" s="84" t="s">
        <v>8853</v>
      </c>
      <c r="AE260" s="84">
        <v>1324</v>
      </c>
      <c r="AF260" s="84">
        <v>852</v>
      </c>
      <c r="AG260" s="84">
        <v>17866</v>
      </c>
      <c r="AH260" s="84">
        <v>1677</v>
      </c>
      <c r="AI260" s="84">
        <v>-18000</v>
      </c>
      <c r="AJ260" s="84" t="s">
        <v>10484</v>
      </c>
      <c r="AK260" s="84" t="s">
        <v>358</v>
      </c>
      <c r="AL260" s="84" t="s">
        <v>12633</v>
      </c>
      <c r="AM260" s="84" t="s">
        <v>474</v>
      </c>
      <c r="AN260" s="86">
        <v>40183.890925925924</v>
      </c>
      <c r="AO260" s="84"/>
      <c r="AP260" s="84" t="b">
        <v>0</v>
      </c>
      <c r="AQ260" s="84" t="b">
        <v>0</v>
      </c>
      <c r="AR260" s="84" t="b">
        <v>1</v>
      </c>
      <c r="AS260" s="84" t="s">
        <v>248</v>
      </c>
      <c r="AT260" s="84">
        <v>59</v>
      </c>
      <c r="AU260" s="84" t="s">
        <v>541</v>
      </c>
      <c r="AV260" s="84" t="b">
        <v>0</v>
      </c>
      <c r="AW260" s="84" t="s">
        <v>576</v>
      </c>
      <c r="AX260" s="84" t="s">
        <v>16022</v>
      </c>
      <c r="AY260" s="84" t="s">
        <v>66</v>
      </c>
      <c r="AZ260" s="2"/>
      <c r="BA260" s="3"/>
      <c r="BB260" s="3"/>
      <c r="BC260" s="3"/>
      <c r="BD260" s="3"/>
    </row>
    <row r="261" spans="1:56" x14ac:dyDescent="0.25">
      <c r="A261" s="69" t="s">
        <v>828</v>
      </c>
      <c r="B261" s="70"/>
      <c r="C261" s="70"/>
      <c r="D261" s="71"/>
      <c r="E261" s="107"/>
      <c r="F261" s="70" t="s">
        <v>15329</v>
      </c>
      <c r="G261" s="108"/>
      <c r="H261" s="74"/>
      <c r="I261" s="75"/>
      <c r="J261" s="109"/>
      <c r="K261" s="74" t="s">
        <v>17720</v>
      </c>
      <c r="L261" s="110"/>
      <c r="M261" s="79"/>
      <c r="N261" s="79"/>
      <c r="O261" s="80"/>
      <c r="P261" s="81"/>
      <c r="Q261" s="81"/>
      <c r="R261" s="91"/>
      <c r="S261" s="91"/>
      <c r="T261" s="91"/>
      <c r="U261" s="91"/>
      <c r="V261" s="52"/>
      <c r="W261" s="52"/>
      <c r="X261" s="52"/>
      <c r="Y261" s="52"/>
      <c r="Z261" s="51"/>
      <c r="AA261" s="76"/>
      <c r="AB261" s="76"/>
      <c r="AC261" s="77"/>
      <c r="AD261" s="84" t="s">
        <v>8854</v>
      </c>
      <c r="AE261" s="84">
        <v>242</v>
      </c>
      <c r="AF261" s="84">
        <v>427</v>
      </c>
      <c r="AG261" s="84">
        <v>34721</v>
      </c>
      <c r="AH261" s="84">
        <v>34788</v>
      </c>
      <c r="AI261" s="84"/>
      <c r="AJ261" s="84" t="s">
        <v>10485</v>
      </c>
      <c r="AK261" s="84" t="s">
        <v>11879</v>
      </c>
      <c r="AL261" s="84" t="s">
        <v>12634</v>
      </c>
      <c r="AM261" s="84"/>
      <c r="AN261" s="86">
        <v>42330.538310185184</v>
      </c>
      <c r="AO261" s="84" t="s">
        <v>13437</v>
      </c>
      <c r="AP261" s="84" t="b">
        <v>1</v>
      </c>
      <c r="AQ261" s="84" t="b">
        <v>0</v>
      </c>
      <c r="AR261" s="84" t="b">
        <v>0</v>
      </c>
      <c r="AS261" s="84" t="s">
        <v>248</v>
      </c>
      <c r="AT261" s="84">
        <v>10</v>
      </c>
      <c r="AU261" s="84" t="s">
        <v>533</v>
      </c>
      <c r="AV261" s="84" t="b">
        <v>0</v>
      </c>
      <c r="AW261" s="84" t="s">
        <v>576</v>
      </c>
      <c r="AX261" s="84" t="s">
        <v>16023</v>
      </c>
      <c r="AY261" s="84" t="s">
        <v>66</v>
      </c>
      <c r="AZ261" s="2"/>
      <c r="BA261" s="3"/>
      <c r="BB261" s="3"/>
      <c r="BC261" s="3"/>
      <c r="BD261" s="3"/>
    </row>
    <row r="262" spans="1:56" x14ac:dyDescent="0.25">
      <c r="A262" s="69" t="s">
        <v>829</v>
      </c>
      <c r="B262" s="70"/>
      <c r="C262" s="70"/>
      <c r="D262" s="71"/>
      <c r="E262" s="107"/>
      <c r="F262" s="70" t="s">
        <v>4191</v>
      </c>
      <c r="G262" s="108"/>
      <c r="H262" s="74"/>
      <c r="I262" s="75"/>
      <c r="J262" s="109"/>
      <c r="K262" s="74" t="s">
        <v>17721</v>
      </c>
      <c r="L262" s="110"/>
      <c r="M262" s="79"/>
      <c r="N262" s="79"/>
      <c r="O262" s="80"/>
      <c r="P262" s="81"/>
      <c r="Q262" s="81"/>
      <c r="R262" s="91"/>
      <c r="S262" s="91"/>
      <c r="T262" s="91"/>
      <c r="U262" s="91"/>
      <c r="V262" s="52"/>
      <c r="W262" s="52"/>
      <c r="X262" s="52"/>
      <c r="Y262" s="52"/>
      <c r="Z262" s="51"/>
      <c r="AA262" s="76"/>
      <c r="AB262" s="76"/>
      <c r="AC262" s="77"/>
      <c r="AD262" s="84" t="s">
        <v>8855</v>
      </c>
      <c r="AE262" s="84">
        <v>1427</v>
      </c>
      <c r="AF262" s="84">
        <v>405</v>
      </c>
      <c r="AG262" s="84">
        <v>5511</v>
      </c>
      <c r="AH262" s="84">
        <v>4213</v>
      </c>
      <c r="AI262" s="84"/>
      <c r="AJ262" s="84" t="s">
        <v>10486</v>
      </c>
      <c r="AK262" s="84" t="s">
        <v>11880</v>
      </c>
      <c r="AL262" s="84"/>
      <c r="AM262" s="84"/>
      <c r="AN262" s="86">
        <v>42467.614733796298</v>
      </c>
      <c r="AO262" s="84" t="s">
        <v>13438</v>
      </c>
      <c r="AP262" s="84" t="b">
        <v>1</v>
      </c>
      <c r="AQ262" s="84" t="b">
        <v>0</v>
      </c>
      <c r="AR262" s="84" t="b">
        <v>0</v>
      </c>
      <c r="AS262" s="84" t="s">
        <v>248</v>
      </c>
      <c r="AT262" s="84">
        <v>11</v>
      </c>
      <c r="AU262" s="84"/>
      <c r="AV262" s="84" t="b">
        <v>0</v>
      </c>
      <c r="AW262" s="84" t="s">
        <v>576</v>
      </c>
      <c r="AX262" s="84" t="s">
        <v>16024</v>
      </c>
      <c r="AY262" s="84" t="s">
        <v>66</v>
      </c>
      <c r="AZ262" s="2"/>
      <c r="BA262" s="3"/>
      <c r="BB262" s="3"/>
      <c r="BC262" s="3"/>
      <c r="BD262" s="3"/>
    </row>
    <row r="263" spans="1:56" x14ac:dyDescent="0.25">
      <c r="A263" s="69" t="s">
        <v>830</v>
      </c>
      <c r="B263" s="70"/>
      <c r="C263" s="70"/>
      <c r="D263" s="71"/>
      <c r="E263" s="107"/>
      <c r="F263" s="70" t="s">
        <v>4192</v>
      </c>
      <c r="G263" s="108"/>
      <c r="H263" s="74"/>
      <c r="I263" s="75"/>
      <c r="J263" s="109"/>
      <c r="K263" s="74" t="s">
        <v>17722</v>
      </c>
      <c r="L263" s="110"/>
      <c r="M263" s="79"/>
      <c r="N263" s="79"/>
      <c r="O263" s="80"/>
      <c r="P263" s="81"/>
      <c r="Q263" s="81"/>
      <c r="R263" s="91"/>
      <c r="S263" s="91"/>
      <c r="T263" s="91"/>
      <c r="U263" s="91"/>
      <c r="V263" s="52"/>
      <c r="W263" s="52"/>
      <c r="X263" s="52"/>
      <c r="Y263" s="52"/>
      <c r="Z263" s="51"/>
      <c r="AA263" s="76"/>
      <c r="AB263" s="76"/>
      <c r="AC263" s="77"/>
      <c r="AD263" s="84" t="s">
        <v>8856</v>
      </c>
      <c r="AE263" s="84">
        <v>665</v>
      </c>
      <c r="AF263" s="84">
        <v>435</v>
      </c>
      <c r="AG263" s="84">
        <v>552</v>
      </c>
      <c r="AH263" s="84">
        <v>1540</v>
      </c>
      <c r="AI263" s="84"/>
      <c r="AJ263" s="84" t="s">
        <v>10487</v>
      </c>
      <c r="AK263" s="84" t="s">
        <v>11881</v>
      </c>
      <c r="AL263" s="84"/>
      <c r="AM263" s="84"/>
      <c r="AN263" s="86">
        <v>39904.681481481479</v>
      </c>
      <c r="AO263" s="84"/>
      <c r="AP263" s="84" t="b">
        <v>1</v>
      </c>
      <c r="AQ263" s="84" t="b">
        <v>0</v>
      </c>
      <c r="AR263" s="84" t="b">
        <v>1</v>
      </c>
      <c r="AS263" s="84" t="s">
        <v>248</v>
      </c>
      <c r="AT263" s="84">
        <v>2</v>
      </c>
      <c r="AU263" s="84" t="s">
        <v>533</v>
      </c>
      <c r="AV263" s="84" t="b">
        <v>0</v>
      </c>
      <c r="AW263" s="84" t="s">
        <v>576</v>
      </c>
      <c r="AX263" s="84" t="s">
        <v>16025</v>
      </c>
      <c r="AY263" s="84" t="s">
        <v>66</v>
      </c>
      <c r="AZ263" s="2"/>
      <c r="BA263" s="3"/>
      <c r="BB263" s="3"/>
      <c r="BC263" s="3"/>
      <c r="BD263" s="3"/>
    </row>
    <row r="264" spans="1:56" x14ac:dyDescent="0.25">
      <c r="A264" s="69" t="s">
        <v>831</v>
      </c>
      <c r="B264" s="70"/>
      <c r="C264" s="70"/>
      <c r="D264" s="71"/>
      <c r="E264" s="107"/>
      <c r="F264" s="70" t="s">
        <v>4193</v>
      </c>
      <c r="G264" s="108"/>
      <c r="H264" s="74"/>
      <c r="I264" s="75"/>
      <c r="J264" s="109"/>
      <c r="K264" s="74" t="s">
        <v>17723</v>
      </c>
      <c r="L264" s="110"/>
      <c r="M264" s="79"/>
      <c r="N264" s="79"/>
      <c r="O264" s="80"/>
      <c r="P264" s="81"/>
      <c r="Q264" s="81"/>
      <c r="R264" s="91"/>
      <c r="S264" s="91"/>
      <c r="T264" s="91"/>
      <c r="U264" s="91"/>
      <c r="V264" s="52"/>
      <c r="W264" s="52"/>
      <c r="X264" s="52"/>
      <c r="Y264" s="52"/>
      <c r="Z264" s="51"/>
      <c r="AA264" s="76"/>
      <c r="AB264" s="76"/>
      <c r="AC264" s="77"/>
      <c r="AD264" s="84" t="s">
        <v>8857</v>
      </c>
      <c r="AE264" s="84">
        <v>1178</v>
      </c>
      <c r="AF264" s="84">
        <v>26645</v>
      </c>
      <c r="AG264" s="84">
        <v>68629</v>
      </c>
      <c r="AH264" s="84">
        <v>934</v>
      </c>
      <c r="AI264" s="84">
        <v>-21600</v>
      </c>
      <c r="AJ264" s="84" t="s">
        <v>10488</v>
      </c>
      <c r="AK264" s="84" t="s">
        <v>11882</v>
      </c>
      <c r="AL264" s="84" t="s">
        <v>12635</v>
      </c>
      <c r="AM264" s="84" t="s">
        <v>471</v>
      </c>
      <c r="AN264" s="86">
        <v>39791.825462962966</v>
      </c>
      <c r="AO264" s="84" t="s">
        <v>13439</v>
      </c>
      <c r="AP264" s="84" t="b">
        <v>0</v>
      </c>
      <c r="AQ264" s="84" t="b">
        <v>0</v>
      </c>
      <c r="AR264" s="84" t="b">
        <v>0</v>
      </c>
      <c r="AS264" s="84" t="s">
        <v>248</v>
      </c>
      <c r="AT264" s="84">
        <v>1174</v>
      </c>
      <c r="AU264" s="84" t="s">
        <v>14781</v>
      </c>
      <c r="AV264" s="84" t="b">
        <v>1</v>
      </c>
      <c r="AW264" s="84" t="s">
        <v>576</v>
      </c>
      <c r="AX264" s="84" t="s">
        <v>16026</v>
      </c>
      <c r="AY264" s="84" t="s">
        <v>66</v>
      </c>
      <c r="AZ264" s="2"/>
      <c r="BA264" s="3"/>
      <c r="BB264" s="3"/>
      <c r="BC264" s="3"/>
      <c r="BD264" s="3"/>
    </row>
    <row r="265" spans="1:56" x14ac:dyDescent="0.25">
      <c r="A265" s="69" t="s">
        <v>832</v>
      </c>
      <c r="B265" s="70"/>
      <c r="C265" s="70"/>
      <c r="D265" s="71"/>
      <c r="E265" s="107"/>
      <c r="F265" s="70" t="s">
        <v>4194</v>
      </c>
      <c r="G265" s="108"/>
      <c r="H265" s="74"/>
      <c r="I265" s="75"/>
      <c r="J265" s="109"/>
      <c r="K265" s="74" t="s">
        <v>17724</v>
      </c>
      <c r="L265" s="110"/>
      <c r="M265" s="79"/>
      <c r="N265" s="79"/>
      <c r="O265" s="80"/>
      <c r="P265" s="81"/>
      <c r="Q265" s="81"/>
      <c r="R265" s="91"/>
      <c r="S265" s="91"/>
      <c r="T265" s="91"/>
      <c r="U265" s="91"/>
      <c r="V265" s="52"/>
      <c r="W265" s="52"/>
      <c r="X265" s="52"/>
      <c r="Y265" s="52"/>
      <c r="Z265" s="51"/>
      <c r="AA265" s="76"/>
      <c r="AB265" s="76"/>
      <c r="AC265" s="77"/>
      <c r="AD265" s="84" t="s">
        <v>8858</v>
      </c>
      <c r="AE265" s="84">
        <v>245</v>
      </c>
      <c r="AF265" s="84">
        <v>31</v>
      </c>
      <c r="AG265" s="84">
        <v>19</v>
      </c>
      <c r="AH265" s="84">
        <v>181</v>
      </c>
      <c r="AI265" s="84"/>
      <c r="AJ265" s="84" t="s">
        <v>10489</v>
      </c>
      <c r="AK265" s="84"/>
      <c r="AL265" s="84"/>
      <c r="AM265" s="84"/>
      <c r="AN265" s="86">
        <v>41097.688854166663</v>
      </c>
      <c r="AO265" s="84" t="s">
        <v>13440</v>
      </c>
      <c r="AP265" s="84" t="b">
        <v>1</v>
      </c>
      <c r="AQ265" s="84" t="b">
        <v>0</v>
      </c>
      <c r="AR265" s="84" t="b">
        <v>0</v>
      </c>
      <c r="AS265" s="84" t="s">
        <v>527</v>
      </c>
      <c r="AT265" s="84">
        <v>0</v>
      </c>
      <c r="AU265" s="84" t="s">
        <v>533</v>
      </c>
      <c r="AV265" s="84" t="b">
        <v>0</v>
      </c>
      <c r="AW265" s="84" t="s">
        <v>576</v>
      </c>
      <c r="AX265" s="84" t="s">
        <v>16027</v>
      </c>
      <c r="AY265" s="84" t="s">
        <v>66</v>
      </c>
      <c r="AZ265" s="2"/>
      <c r="BA265" s="3"/>
      <c r="BB265" s="3"/>
      <c r="BC265" s="3"/>
      <c r="BD265" s="3"/>
    </row>
    <row r="266" spans="1:56" x14ac:dyDescent="0.25">
      <c r="A266" s="69" t="s">
        <v>833</v>
      </c>
      <c r="B266" s="70"/>
      <c r="C266" s="70"/>
      <c r="D266" s="71"/>
      <c r="E266" s="107"/>
      <c r="F266" s="70" t="s">
        <v>4195</v>
      </c>
      <c r="G266" s="108"/>
      <c r="H266" s="74"/>
      <c r="I266" s="75"/>
      <c r="J266" s="109"/>
      <c r="K266" s="74" t="s">
        <v>17725</v>
      </c>
      <c r="L266" s="110"/>
      <c r="M266" s="79"/>
      <c r="N266" s="79"/>
      <c r="O266" s="80"/>
      <c r="P266" s="81"/>
      <c r="Q266" s="81"/>
      <c r="R266" s="91"/>
      <c r="S266" s="91"/>
      <c r="T266" s="91"/>
      <c r="U266" s="91"/>
      <c r="V266" s="52"/>
      <c r="W266" s="52"/>
      <c r="X266" s="52"/>
      <c r="Y266" s="52"/>
      <c r="Z266" s="51"/>
      <c r="AA266" s="76"/>
      <c r="AB266" s="76"/>
      <c r="AC266" s="77"/>
      <c r="AD266" s="84" t="s">
        <v>8859</v>
      </c>
      <c r="AE266" s="84">
        <v>50</v>
      </c>
      <c r="AF266" s="84">
        <v>23</v>
      </c>
      <c r="AG266" s="84">
        <v>5025</v>
      </c>
      <c r="AH266" s="84">
        <v>12290</v>
      </c>
      <c r="AI266" s="84"/>
      <c r="AJ266" s="84" t="s">
        <v>10490</v>
      </c>
      <c r="AK266" s="84" t="s">
        <v>647</v>
      </c>
      <c r="AL266" s="84"/>
      <c r="AM266" s="84"/>
      <c r="AN266" s="86">
        <v>41800.050254629627</v>
      </c>
      <c r="AO266" s="84" t="s">
        <v>13441</v>
      </c>
      <c r="AP266" s="84" t="b">
        <v>1</v>
      </c>
      <c r="AQ266" s="84" t="b">
        <v>0</v>
      </c>
      <c r="AR266" s="84" t="b">
        <v>1</v>
      </c>
      <c r="AS266" s="84" t="s">
        <v>248</v>
      </c>
      <c r="AT266" s="84">
        <v>1</v>
      </c>
      <c r="AU266" s="84" t="s">
        <v>533</v>
      </c>
      <c r="AV266" s="84" t="b">
        <v>0</v>
      </c>
      <c r="AW266" s="84" t="s">
        <v>576</v>
      </c>
      <c r="AX266" s="84" t="s">
        <v>16028</v>
      </c>
      <c r="AY266" s="84" t="s">
        <v>66</v>
      </c>
      <c r="AZ266" s="2"/>
      <c r="BA266" s="3"/>
      <c r="BB266" s="3"/>
      <c r="BC266" s="3"/>
      <c r="BD266" s="3"/>
    </row>
    <row r="267" spans="1:56" x14ac:dyDescent="0.25">
      <c r="A267" s="69" t="s">
        <v>834</v>
      </c>
      <c r="B267" s="70"/>
      <c r="C267" s="70"/>
      <c r="D267" s="71"/>
      <c r="E267" s="107"/>
      <c r="F267" s="70" t="s">
        <v>4196</v>
      </c>
      <c r="G267" s="108"/>
      <c r="H267" s="74"/>
      <c r="I267" s="75"/>
      <c r="J267" s="109"/>
      <c r="K267" s="74" t="s">
        <v>17726</v>
      </c>
      <c r="L267" s="110"/>
      <c r="M267" s="79"/>
      <c r="N267" s="79"/>
      <c r="O267" s="80"/>
      <c r="P267" s="81"/>
      <c r="Q267" s="81"/>
      <c r="R267" s="91"/>
      <c r="S267" s="91"/>
      <c r="T267" s="91"/>
      <c r="U267" s="91"/>
      <c r="V267" s="52"/>
      <c r="W267" s="52"/>
      <c r="X267" s="52"/>
      <c r="Y267" s="52"/>
      <c r="Z267" s="51"/>
      <c r="AA267" s="76"/>
      <c r="AB267" s="76"/>
      <c r="AC267" s="77"/>
      <c r="AD267" s="84" t="s">
        <v>8860</v>
      </c>
      <c r="AE267" s="84">
        <v>208</v>
      </c>
      <c r="AF267" s="84">
        <v>586</v>
      </c>
      <c r="AG267" s="84">
        <v>96689</v>
      </c>
      <c r="AH267" s="84">
        <v>1458</v>
      </c>
      <c r="AI267" s="84">
        <v>25200</v>
      </c>
      <c r="AJ267" s="84" t="s">
        <v>10491</v>
      </c>
      <c r="AK267" s="84" t="s">
        <v>11883</v>
      </c>
      <c r="AL267" s="84"/>
      <c r="AM267" s="84" t="s">
        <v>12416</v>
      </c>
      <c r="AN267" s="86">
        <v>41909.677615740744</v>
      </c>
      <c r="AO267" s="84" t="s">
        <v>13442</v>
      </c>
      <c r="AP267" s="84" t="b">
        <v>0</v>
      </c>
      <c r="AQ267" s="84" t="b">
        <v>0</v>
      </c>
      <c r="AR267" s="84" t="b">
        <v>1</v>
      </c>
      <c r="AS267" s="84" t="s">
        <v>532</v>
      </c>
      <c r="AT267" s="84">
        <v>6</v>
      </c>
      <c r="AU267" s="84" t="s">
        <v>14782</v>
      </c>
      <c r="AV267" s="84" t="b">
        <v>0</v>
      </c>
      <c r="AW267" s="84" t="s">
        <v>576</v>
      </c>
      <c r="AX267" s="84" t="s">
        <v>16029</v>
      </c>
      <c r="AY267" s="84" t="s">
        <v>66</v>
      </c>
      <c r="AZ267" s="2"/>
      <c r="BA267" s="3"/>
      <c r="BB267" s="3"/>
      <c r="BC267" s="3"/>
      <c r="BD267" s="3"/>
    </row>
    <row r="268" spans="1:56" x14ac:dyDescent="0.25">
      <c r="A268" s="69" t="s">
        <v>835</v>
      </c>
      <c r="B268" s="70"/>
      <c r="C268" s="70"/>
      <c r="D268" s="71"/>
      <c r="E268" s="107"/>
      <c r="F268" s="70" t="s">
        <v>4197</v>
      </c>
      <c r="G268" s="108"/>
      <c r="H268" s="74"/>
      <c r="I268" s="75"/>
      <c r="J268" s="109"/>
      <c r="K268" s="74" t="s">
        <v>17727</v>
      </c>
      <c r="L268" s="110"/>
      <c r="M268" s="79"/>
      <c r="N268" s="79"/>
      <c r="O268" s="80"/>
      <c r="P268" s="81"/>
      <c r="Q268" s="81"/>
      <c r="R268" s="91"/>
      <c r="S268" s="91"/>
      <c r="T268" s="91"/>
      <c r="U268" s="91"/>
      <c r="V268" s="52"/>
      <c r="W268" s="52"/>
      <c r="X268" s="52"/>
      <c r="Y268" s="52"/>
      <c r="Z268" s="51"/>
      <c r="AA268" s="76"/>
      <c r="AB268" s="76"/>
      <c r="AC268" s="77"/>
      <c r="AD268" s="84" t="s">
        <v>8861</v>
      </c>
      <c r="AE268" s="84">
        <v>1796</v>
      </c>
      <c r="AF268" s="84">
        <v>1892</v>
      </c>
      <c r="AG268" s="84">
        <v>8397</v>
      </c>
      <c r="AH268" s="84">
        <v>3327</v>
      </c>
      <c r="AI268" s="84">
        <v>-21600</v>
      </c>
      <c r="AJ268" s="84" t="s">
        <v>10492</v>
      </c>
      <c r="AK268" s="84" t="s">
        <v>11884</v>
      </c>
      <c r="AL268" s="84" t="s">
        <v>12636</v>
      </c>
      <c r="AM268" s="84" t="s">
        <v>471</v>
      </c>
      <c r="AN268" s="86">
        <v>41806.742800925924</v>
      </c>
      <c r="AO268" s="84" t="s">
        <v>13443</v>
      </c>
      <c r="AP268" s="84" t="b">
        <v>0</v>
      </c>
      <c r="AQ268" s="84" t="b">
        <v>0</v>
      </c>
      <c r="AR268" s="84" t="b">
        <v>1</v>
      </c>
      <c r="AS268" s="84" t="s">
        <v>248</v>
      </c>
      <c r="AT268" s="84">
        <v>11</v>
      </c>
      <c r="AU268" s="84" t="s">
        <v>14783</v>
      </c>
      <c r="AV268" s="84" t="b">
        <v>0</v>
      </c>
      <c r="AW268" s="84" t="s">
        <v>576</v>
      </c>
      <c r="AX268" s="84" t="s">
        <v>16030</v>
      </c>
      <c r="AY268" s="84" t="s">
        <v>66</v>
      </c>
      <c r="AZ268" s="2"/>
      <c r="BA268" s="3"/>
      <c r="BB268" s="3"/>
      <c r="BC268" s="3"/>
      <c r="BD268" s="3"/>
    </row>
    <row r="269" spans="1:56" x14ac:dyDescent="0.25">
      <c r="A269" s="69" t="s">
        <v>836</v>
      </c>
      <c r="B269" s="70"/>
      <c r="C269" s="70"/>
      <c r="D269" s="71"/>
      <c r="E269" s="107"/>
      <c r="F269" s="70" t="s">
        <v>4198</v>
      </c>
      <c r="G269" s="108"/>
      <c r="H269" s="74"/>
      <c r="I269" s="75"/>
      <c r="J269" s="109"/>
      <c r="K269" s="74" t="s">
        <v>17728</v>
      </c>
      <c r="L269" s="110"/>
      <c r="M269" s="79"/>
      <c r="N269" s="79"/>
      <c r="O269" s="80"/>
      <c r="P269" s="81"/>
      <c r="Q269" s="81"/>
      <c r="R269" s="91"/>
      <c r="S269" s="91"/>
      <c r="T269" s="91"/>
      <c r="U269" s="91"/>
      <c r="V269" s="52"/>
      <c r="W269" s="52"/>
      <c r="X269" s="52"/>
      <c r="Y269" s="52"/>
      <c r="Z269" s="51"/>
      <c r="AA269" s="76"/>
      <c r="AB269" s="76"/>
      <c r="AC269" s="77"/>
      <c r="AD269" s="84" t="s">
        <v>8862</v>
      </c>
      <c r="AE269" s="84">
        <v>7773</v>
      </c>
      <c r="AF269" s="84">
        <v>7204</v>
      </c>
      <c r="AG269" s="84">
        <v>30399</v>
      </c>
      <c r="AH269" s="84">
        <v>57289</v>
      </c>
      <c r="AI269" s="84"/>
      <c r="AJ269" s="84" t="s">
        <v>10493</v>
      </c>
      <c r="AK269" s="84"/>
      <c r="AL269" s="84"/>
      <c r="AM269" s="84"/>
      <c r="AN269" s="86">
        <v>41646.08489583333</v>
      </c>
      <c r="AO269" s="84" t="s">
        <v>13444</v>
      </c>
      <c r="AP269" s="84" t="b">
        <v>1</v>
      </c>
      <c r="AQ269" s="84" t="b">
        <v>0</v>
      </c>
      <c r="AR269" s="84" t="b">
        <v>1</v>
      </c>
      <c r="AS269" s="84" t="s">
        <v>248</v>
      </c>
      <c r="AT269" s="84">
        <v>9</v>
      </c>
      <c r="AU269" s="84" t="s">
        <v>533</v>
      </c>
      <c r="AV269" s="84" t="b">
        <v>0</v>
      </c>
      <c r="AW269" s="84" t="s">
        <v>576</v>
      </c>
      <c r="AX269" s="84" t="s">
        <v>16031</v>
      </c>
      <c r="AY269" s="84" t="s">
        <v>66</v>
      </c>
      <c r="AZ269" s="2"/>
      <c r="BA269" s="3"/>
      <c r="BB269" s="3"/>
      <c r="BC269" s="3"/>
      <c r="BD269" s="3"/>
    </row>
    <row r="270" spans="1:56" x14ac:dyDescent="0.25">
      <c r="A270" s="69" t="s">
        <v>837</v>
      </c>
      <c r="B270" s="70"/>
      <c r="C270" s="70"/>
      <c r="D270" s="71"/>
      <c r="E270" s="107"/>
      <c r="F270" s="70" t="s">
        <v>4199</v>
      </c>
      <c r="G270" s="108"/>
      <c r="H270" s="74"/>
      <c r="I270" s="75"/>
      <c r="J270" s="109"/>
      <c r="K270" s="74" t="s">
        <v>17729</v>
      </c>
      <c r="L270" s="110"/>
      <c r="M270" s="79"/>
      <c r="N270" s="79"/>
      <c r="O270" s="80"/>
      <c r="P270" s="81"/>
      <c r="Q270" s="81"/>
      <c r="R270" s="91"/>
      <c r="S270" s="91"/>
      <c r="T270" s="91"/>
      <c r="U270" s="91"/>
      <c r="V270" s="52"/>
      <c r="W270" s="52"/>
      <c r="X270" s="52"/>
      <c r="Y270" s="52"/>
      <c r="Z270" s="51"/>
      <c r="AA270" s="76"/>
      <c r="AB270" s="76"/>
      <c r="AC270" s="77"/>
      <c r="AD270" s="84" t="s">
        <v>8863</v>
      </c>
      <c r="AE270" s="84">
        <v>663</v>
      </c>
      <c r="AF270" s="84">
        <v>755</v>
      </c>
      <c r="AG270" s="84">
        <v>182231</v>
      </c>
      <c r="AH270" s="84">
        <v>13559</v>
      </c>
      <c r="AI270" s="84">
        <v>25200</v>
      </c>
      <c r="AJ270" s="84" t="s">
        <v>10494</v>
      </c>
      <c r="AK270" s="84" t="s">
        <v>11885</v>
      </c>
      <c r="AL270" s="84" t="s">
        <v>12637</v>
      </c>
      <c r="AM270" s="84" t="s">
        <v>473</v>
      </c>
      <c r="AN270" s="86">
        <v>40747.615833333337</v>
      </c>
      <c r="AO270" s="84" t="s">
        <v>13445</v>
      </c>
      <c r="AP270" s="84" t="b">
        <v>0</v>
      </c>
      <c r="AQ270" s="84" t="b">
        <v>0</v>
      </c>
      <c r="AR270" s="84" t="b">
        <v>1</v>
      </c>
      <c r="AS270" s="84" t="s">
        <v>532</v>
      </c>
      <c r="AT270" s="84">
        <v>45</v>
      </c>
      <c r="AU270" s="84" t="s">
        <v>14784</v>
      </c>
      <c r="AV270" s="84" t="b">
        <v>0</v>
      </c>
      <c r="AW270" s="84" t="s">
        <v>576</v>
      </c>
      <c r="AX270" s="84" t="s">
        <v>16032</v>
      </c>
      <c r="AY270" s="84" t="s">
        <v>66</v>
      </c>
      <c r="AZ270" s="2"/>
      <c r="BA270" s="3"/>
      <c r="BB270" s="3"/>
      <c r="BC270" s="3"/>
      <c r="BD270" s="3"/>
    </row>
    <row r="271" spans="1:56" x14ac:dyDescent="0.25">
      <c r="A271" s="69" t="s">
        <v>838</v>
      </c>
      <c r="B271" s="70"/>
      <c r="C271" s="70"/>
      <c r="D271" s="71"/>
      <c r="E271" s="107"/>
      <c r="F271" s="70" t="s">
        <v>15330</v>
      </c>
      <c r="G271" s="108"/>
      <c r="H271" s="74"/>
      <c r="I271" s="75"/>
      <c r="J271" s="109"/>
      <c r="K271" s="74" t="s">
        <v>17730</v>
      </c>
      <c r="L271" s="110"/>
      <c r="M271" s="79"/>
      <c r="N271" s="79"/>
      <c r="O271" s="80"/>
      <c r="P271" s="81"/>
      <c r="Q271" s="81"/>
      <c r="R271" s="91"/>
      <c r="S271" s="91"/>
      <c r="T271" s="91"/>
      <c r="U271" s="91"/>
      <c r="V271" s="52"/>
      <c r="W271" s="52"/>
      <c r="X271" s="52"/>
      <c r="Y271" s="52"/>
      <c r="Z271" s="51"/>
      <c r="AA271" s="76"/>
      <c r="AB271" s="76"/>
      <c r="AC271" s="77"/>
      <c r="AD271" s="84" t="s">
        <v>8864</v>
      </c>
      <c r="AE271" s="84">
        <v>86069</v>
      </c>
      <c r="AF271" s="84">
        <v>103009</v>
      </c>
      <c r="AG271" s="84">
        <v>95256</v>
      </c>
      <c r="AH271" s="84">
        <v>119062</v>
      </c>
      <c r="AI271" s="84">
        <v>-18000</v>
      </c>
      <c r="AJ271" s="84" t="s">
        <v>10495</v>
      </c>
      <c r="AK271" s="84" t="s">
        <v>11886</v>
      </c>
      <c r="AL271" s="84" t="s">
        <v>12638</v>
      </c>
      <c r="AM271" s="84" t="s">
        <v>474</v>
      </c>
      <c r="AN271" s="86">
        <v>39912.615763888891</v>
      </c>
      <c r="AO271" s="84" t="s">
        <v>13446</v>
      </c>
      <c r="AP271" s="84" t="b">
        <v>0</v>
      </c>
      <c r="AQ271" s="84" t="b">
        <v>0</v>
      </c>
      <c r="AR271" s="84" t="b">
        <v>1</v>
      </c>
      <c r="AS271" s="84" t="s">
        <v>248</v>
      </c>
      <c r="AT271" s="84">
        <v>2111</v>
      </c>
      <c r="AU271" s="84" t="s">
        <v>14785</v>
      </c>
      <c r="AV271" s="84" t="b">
        <v>0</v>
      </c>
      <c r="AW271" s="84" t="s">
        <v>576</v>
      </c>
      <c r="AX271" s="84" t="s">
        <v>16033</v>
      </c>
      <c r="AY271" s="84" t="s">
        <v>66</v>
      </c>
      <c r="AZ271" s="2"/>
      <c r="BA271" s="3"/>
      <c r="BB271" s="3"/>
      <c r="BC271" s="3"/>
      <c r="BD271" s="3"/>
    </row>
    <row r="272" spans="1:56" x14ac:dyDescent="0.25">
      <c r="A272" s="69" t="s">
        <v>839</v>
      </c>
      <c r="B272" s="70"/>
      <c r="C272" s="70"/>
      <c r="D272" s="71"/>
      <c r="E272" s="107"/>
      <c r="F272" s="70" t="s">
        <v>4200</v>
      </c>
      <c r="G272" s="108"/>
      <c r="H272" s="74"/>
      <c r="I272" s="75"/>
      <c r="J272" s="109"/>
      <c r="K272" s="74" t="s">
        <v>17731</v>
      </c>
      <c r="L272" s="110"/>
      <c r="M272" s="79"/>
      <c r="N272" s="79"/>
      <c r="O272" s="80"/>
      <c r="P272" s="81"/>
      <c r="Q272" s="81"/>
      <c r="R272" s="91"/>
      <c r="S272" s="91"/>
      <c r="T272" s="91"/>
      <c r="U272" s="91"/>
      <c r="V272" s="52"/>
      <c r="W272" s="52"/>
      <c r="X272" s="52"/>
      <c r="Y272" s="52"/>
      <c r="Z272" s="51"/>
      <c r="AA272" s="76"/>
      <c r="AB272" s="76"/>
      <c r="AC272" s="77"/>
      <c r="AD272" s="84" t="s">
        <v>8865</v>
      </c>
      <c r="AE272" s="84">
        <v>4953</v>
      </c>
      <c r="AF272" s="84">
        <v>4524</v>
      </c>
      <c r="AG272" s="84">
        <v>61206</v>
      </c>
      <c r="AH272" s="84">
        <v>64826</v>
      </c>
      <c r="AI272" s="84">
        <v>32400</v>
      </c>
      <c r="AJ272" s="84" t="s">
        <v>10496</v>
      </c>
      <c r="AK272" s="84" t="s">
        <v>11887</v>
      </c>
      <c r="AL272" s="84" t="s">
        <v>12639</v>
      </c>
      <c r="AM272" s="84" t="s">
        <v>13187</v>
      </c>
      <c r="AN272" s="86">
        <v>42374.749849537038</v>
      </c>
      <c r="AO272" s="84" t="s">
        <v>13447</v>
      </c>
      <c r="AP272" s="84" t="b">
        <v>1</v>
      </c>
      <c r="AQ272" s="84" t="b">
        <v>0</v>
      </c>
      <c r="AR272" s="84" t="b">
        <v>0</v>
      </c>
      <c r="AS272" s="84" t="s">
        <v>248</v>
      </c>
      <c r="AT272" s="84">
        <v>871</v>
      </c>
      <c r="AU272" s="84"/>
      <c r="AV272" s="84" t="b">
        <v>0</v>
      </c>
      <c r="AW272" s="84" t="s">
        <v>576</v>
      </c>
      <c r="AX272" s="84" t="s">
        <v>16034</v>
      </c>
      <c r="AY272" s="84" t="s">
        <v>66</v>
      </c>
      <c r="AZ272" s="2"/>
      <c r="BA272" s="3"/>
      <c r="BB272" s="3"/>
      <c r="BC272" s="3"/>
      <c r="BD272" s="3"/>
    </row>
    <row r="273" spans="1:56" x14ac:dyDescent="0.25">
      <c r="A273" s="69" t="s">
        <v>840</v>
      </c>
      <c r="B273" s="70"/>
      <c r="C273" s="70"/>
      <c r="D273" s="71"/>
      <c r="E273" s="107"/>
      <c r="F273" s="70" t="s">
        <v>4201</v>
      </c>
      <c r="G273" s="108"/>
      <c r="H273" s="74"/>
      <c r="I273" s="75"/>
      <c r="J273" s="109"/>
      <c r="K273" s="74" t="s">
        <v>17732</v>
      </c>
      <c r="L273" s="110"/>
      <c r="M273" s="79"/>
      <c r="N273" s="79"/>
      <c r="O273" s="80"/>
      <c r="P273" s="81"/>
      <c r="Q273" s="81"/>
      <c r="R273" s="91"/>
      <c r="S273" s="91"/>
      <c r="T273" s="91"/>
      <c r="U273" s="91"/>
      <c r="V273" s="52"/>
      <c r="W273" s="52"/>
      <c r="X273" s="52"/>
      <c r="Y273" s="52"/>
      <c r="Z273" s="51"/>
      <c r="AA273" s="76"/>
      <c r="AB273" s="76"/>
      <c r="AC273" s="77"/>
      <c r="AD273" s="84" t="s">
        <v>8866</v>
      </c>
      <c r="AE273" s="84">
        <v>433</v>
      </c>
      <c r="AF273" s="84">
        <v>26231</v>
      </c>
      <c r="AG273" s="84">
        <v>18550</v>
      </c>
      <c r="AH273" s="84">
        <v>65</v>
      </c>
      <c r="AI273" s="84">
        <v>28800</v>
      </c>
      <c r="AJ273" s="84" t="s">
        <v>10497</v>
      </c>
      <c r="AK273" s="84" t="s">
        <v>11888</v>
      </c>
      <c r="AL273" s="84" t="s">
        <v>12640</v>
      </c>
      <c r="AM273" s="84" t="s">
        <v>499</v>
      </c>
      <c r="AN273" s="86">
        <v>41799.111770833333</v>
      </c>
      <c r="AO273" s="84" t="s">
        <v>13448</v>
      </c>
      <c r="AP273" s="84" t="b">
        <v>0</v>
      </c>
      <c r="AQ273" s="84" t="b">
        <v>0</v>
      </c>
      <c r="AR273" s="84" t="b">
        <v>1</v>
      </c>
      <c r="AS273" s="84" t="s">
        <v>248</v>
      </c>
      <c r="AT273" s="84">
        <v>358</v>
      </c>
      <c r="AU273" s="84" t="s">
        <v>541</v>
      </c>
      <c r="AV273" s="84" t="b">
        <v>0</v>
      </c>
      <c r="AW273" s="84" t="s">
        <v>576</v>
      </c>
      <c r="AX273" s="84" t="s">
        <v>16035</v>
      </c>
      <c r="AY273" s="84" t="s">
        <v>66</v>
      </c>
      <c r="AZ273" s="2"/>
      <c r="BA273" s="3"/>
      <c r="BB273" s="3"/>
      <c r="BC273" s="3"/>
      <c r="BD273" s="3"/>
    </row>
    <row r="274" spans="1:56" x14ac:dyDescent="0.25">
      <c r="A274" s="69" t="s">
        <v>841</v>
      </c>
      <c r="B274" s="70"/>
      <c r="C274" s="70"/>
      <c r="D274" s="71"/>
      <c r="E274" s="107"/>
      <c r="F274" s="70" t="s">
        <v>4202</v>
      </c>
      <c r="G274" s="108"/>
      <c r="H274" s="74"/>
      <c r="I274" s="75"/>
      <c r="J274" s="109"/>
      <c r="K274" s="74" t="s">
        <v>17733</v>
      </c>
      <c r="L274" s="110"/>
      <c r="M274" s="79"/>
      <c r="N274" s="79"/>
      <c r="O274" s="80"/>
      <c r="P274" s="81"/>
      <c r="Q274" s="81"/>
      <c r="R274" s="91"/>
      <c r="S274" s="91"/>
      <c r="T274" s="91"/>
      <c r="U274" s="91"/>
      <c r="V274" s="52"/>
      <c r="W274" s="52"/>
      <c r="X274" s="52"/>
      <c r="Y274" s="52"/>
      <c r="Z274" s="51"/>
      <c r="AA274" s="76"/>
      <c r="AB274" s="76"/>
      <c r="AC274" s="77"/>
      <c r="AD274" s="84" t="s">
        <v>8867</v>
      </c>
      <c r="AE274" s="84">
        <v>73</v>
      </c>
      <c r="AF274" s="84">
        <v>77</v>
      </c>
      <c r="AG274" s="84">
        <v>131705</v>
      </c>
      <c r="AH274" s="84">
        <v>2254</v>
      </c>
      <c r="AI274" s="84">
        <v>28800</v>
      </c>
      <c r="AJ274" s="84" t="s">
        <v>10498</v>
      </c>
      <c r="AK274" s="84" t="s">
        <v>11889</v>
      </c>
      <c r="AL274" s="84" t="s">
        <v>12641</v>
      </c>
      <c r="AM274" s="84" t="s">
        <v>493</v>
      </c>
      <c r="AN274" s="86">
        <v>40609.304328703707</v>
      </c>
      <c r="AO274" s="84" t="s">
        <v>13449</v>
      </c>
      <c r="AP274" s="84" t="b">
        <v>0</v>
      </c>
      <c r="AQ274" s="84" t="b">
        <v>0</v>
      </c>
      <c r="AR274" s="84" t="b">
        <v>0</v>
      </c>
      <c r="AS274" s="84" t="s">
        <v>248</v>
      </c>
      <c r="AT274" s="84">
        <v>33</v>
      </c>
      <c r="AU274" s="84" t="s">
        <v>14786</v>
      </c>
      <c r="AV274" s="84" t="b">
        <v>0</v>
      </c>
      <c r="AW274" s="84" t="s">
        <v>576</v>
      </c>
      <c r="AX274" s="84" t="s">
        <v>16036</v>
      </c>
      <c r="AY274" s="84" t="s">
        <v>66</v>
      </c>
      <c r="AZ274" s="2"/>
      <c r="BA274" s="3"/>
      <c r="BB274" s="3"/>
      <c r="BC274" s="3"/>
      <c r="BD274" s="3"/>
    </row>
    <row r="275" spans="1:56" x14ac:dyDescent="0.25">
      <c r="A275" s="69" t="s">
        <v>1026</v>
      </c>
      <c r="B275" s="70"/>
      <c r="C275" s="70"/>
      <c r="D275" s="71"/>
      <c r="E275" s="107"/>
      <c r="F275" s="70" t="s">
        <v>15331</v>
      </c>
      <c r="G275" s="108"/>
      <c r="H275" s="74"/>
      <c r="I275" s="75"/>
      <c r="J275" s="109"/>
      <c r="K275" s="74" t="s">
        <v>17734</v>
      </c>
      <c r="L275" s="110"/>
      <c r="M275" s="79"/>
      <c r="N275" s="79"/>
      <c r="O275" s="80"/>
      <c r="P275" s="81"/>
      <c r="Q275" s="81"/>
      <c r="R275" s="91"/>
      <c r="S275" s="91"/>
      <c r="T275" s="91"/>
      <c r="U275" s="91"/>
      <c r="V275" s="52"/>
      <c r="W275" s="52"/>
      <c r="X275" s="52"/>
      <c r="Y275" s="52"/>
      <c r="Z275" s="51"/>
      <c r="AA275" s="76"/>
      <c r="AB275" s="76"/>
      <c r="AC275" s="77"/>
      <c r="AD275" s="84" t="s">
        <v>8868</v>
      </c>
      <c r="AE275" s="84">
        <v>5</v>
      </c>
      <c r="AF275" s="84">
        <v>2531</v>
      </c>
      <c r="AG275" s="84">
        <v>92952</v>
      </c>
      <c r="AH275" s="84">
        <v>1</v>
      </c>
      <c r="AI275" s="84">
        <v>-36000</v>
      </c>
      <c r="AJ275" s="84" t="s">
        <v>10499</v>
      </c>
      <c r="AK275" s="84" t="s">
        <v>11890</v>
      </c>
      <c r="AL275" s="84" t="s">
        <v>12642</v>
      </c>
      <c r="AM275" s="84" t="s">
        <v>477</v>
      </c>
      <c r="AN275" s="86">
        <v>40630.393472222226</v>
      </c>
      <c r="AO275" s="84" t="s">
        <v>13450</v>
      </c>
      <c r="AP275" s="84" t="b">
        <v>1</v>
      </c>
      <c r="AQ275" s="84" t="b">
        <v>0</v>
      </c>
      <c r="AR275" s="84" t="b">
        <v>0</v>
      </c>
      <c r="AS275" s="84" t="s">
        <v>8486</v>
      </c>
      <c r="AT275" s="84">
        <v>9</v>
      </c>
      <c r="AU275" s="84" t="s">
        <v>533</v>
      </c>
      <c r="AV275" s="84" t="b">
        <v>0</v>
      </c>
      <c r="AW275" s="84" t="s">
        <v>576</v>
      </c>
      <c r="AX275" s="84" t="s">
        <v>16037</v>
      </c>
      <c r="AY275" s="84" t="s">
        <v>66</v>
      </c>
      <c r="AZ275" s="2"/>
      <c r="BA275" s="3"/>
      <c r="BB275" s="3"/>
      <c r="BC275" s="3"/>
      <c r="BD275" s="3"/>
    </row>
    <row r="276" spans="1:56" x14ac:dyDescent="0.25">
      <c r="A276" s="69" t="s">
        <v>842</v>
      </c>
      <c r="B276" s="70"/>
      <c r="C276" s="70"/>
      <c r="D276" s="71"/>
      <c r="E276" s="107"/>
      <c r="F276" s="70" t="s">
        <v>4203</v>
      </c>
      <c r="G276" s="108"/>
      <c r="H276" s="74"/>
      <c r="I276" s="75"/>
      <c r="J276" s="109"/>
      <c r="K276" s="74" t="s">
        <v>17735</v>
      </c>
      <c r="L276" s="110"/>
      <c r="M276" s="79"/>
      <c r="N276" s="79"/>
      <c r="O276" s="80"/>
      <c r="P276" s="81"/>
      <c r="Q276" s="81"/>
      <c r="R276" s="91"/>
      <c r="S276" s="91"/>
      <c r="T276" s="91"/>
      <c r="U276" s="91"/>
      <c r="V276" s="52"/>
      <c r="W276" s="52"/>
      <c r="X276" s="52"/>
      <c r="Y276" s="52"/>
      <c r="Z276" s="51"/>
      <c r="AA276" s="76"/>
      <c r="AB276" s="76"/>
      <c r="AC276" s="77"/>
      <c r="AD276" s="84" t="s">
        <v>8869</v>
      </c>
      <c r="AE276" s="84">
        <v>593</v>
      </c>
      <c r="AF276" s="84">
        <v>774</v>
      </c>
      <c r="AG276" s="84">
        <v>68623</v>
      </c>
      <c r="AH276" s="84">
        <v>5862</v>
      </c>
      <c r="AI276" s="84"/>
      <c r="AJ276" s="84" t="s">
        <v>10500</v>
      </c>
      <c r="AK276" s="84" t="s">
        <v>11831</v>
      </c>
      <c r="AL276" s="84"/>
      <c r="AM276" s="84"/>
      <c r="AN276" s="86">
        <v>42612.088877314818</v>
      </c>
      <c r="AO276" s="84" t="s">
        <v>13451</v>
      </c>
      <c r="AP276" s="84" t="b">
        <v>0</v>
      </c>
      <c r="AQ276" s="84" t="b">
        <v>0</v>
      </c>
      <c r="AR276" s="84" t="b">
        <v>1</v>
      </c>
      <c r="AS276" s="84" t="s">
        <v>532</v>
      </c>
      <c r="AT276" s="84">
        <v>3</v>
      </c>
      <c r="AU276" s="84" t="s">
        <v>533</v>
      </c>
      <c r="AV276" s="84" t="b">
        <v>0</v>
      </c>
      <c r="AW276" s="84" t="s">
        <v>576</v>
      </c>
      <c r="AX276" s="84" t="s">
        <v>16038</v>
      </c>
      <c r="AY276" s="84" t="s">
        <v>66</v>
      </c>
      <c r="AZ276" s="2"/>
      <c r="BA276" s="3"/>
      <c r="BB276" s="3"/>
      <c r="BC276" s="3"/>
      <c r="BD276" s="3"/>
    </row>
    <row r="277" spans="1:56" x14ac:dyDescent="0.25">
      <c r="A277" s="69" t="s">
        <v>843</v>
      </c>
      <c r="B277" s="70"/>
      <c r="C277" s="70"/>
      <c r="D277" s="71"/>
      <c r="E277" s="107"/>
      <c r="F277" s="70" t="s">
        <v>15332</v>
      </c>
      <c r="G277" s="108"/>
      <c r="H277" s="74"/>
      <c r="I277" s="75"/>
      <c r="J277" s="109"/>
      <c r="K277" s="74" t="s">
        <v>17736</v>
      </c>
      <c r="L277" s="110"/>
      <c r="M277" s="79"/>
      <c r="N277" s="79"/>
      <c r="O277" s="80"/>
      <c r="P277" s="81"/>
      <c r="Q277" s="81"/>
      <c r="R277" s="91"/>
      <c r="S277" s="91"/>
      <c r="T277" s="91"/>
      <c r="U277" s="91"/>
      <c r="V277" s="52"/>
      <c r="W277" s="52"/>
      <c r="X277" s="52"/>
      <c r="Y277" s="52"/>
      <c r="Z277" s="51"/>
      <c r="AA277" s="76"/>
      <c r="AB277" s="76"/>
      <c r="AC277" s="77"/>
      <c r="AD277" s="84" t="s">
        <v>8870</v>
      </c>
      <c r="AE277" s="84">
        <v>1508</v>
      </c>
      <c r="AF277" s="84">
        <v>9077</v>
      </c>
      <c r="AG277" s="84">
        <v>8899</v>
      </c>
      <c r="AH277" s="84">
        <v>350</v>
      </c>
      <c r="AI277" s="84">
        <v>-28800</v>
      </c>
      <c r="AJ277" s="84" t="s">
        <v>10501</v>
      </c>
      <c r="AK277" s="84" t="s">
        <v>11891</v>
      </c>
      <c r="AL277" s="84" t="s">
        <v>12643</v>
      </c>
      <c r="AM277" s="84" t="s">
        <v>470</v>
      </c>
      <c r="AN277" s="86">
        <v>39709.813032407408</v>
      </c>
      <c r="AO277" s="84" t="s">
        <v>13452</v>
      </c>
      <c r="AP277" s="84" t="b">
        <v>0</v>
      </c>
      <c r="AQ277" s="84" t="b">
        <v>0</v>
      </c>
      <c r="AR277" s="84" t="b">
        <v>1</v>
      </c>
      <c r="AS277" s="84" t="s">
        <v>248</v>
      </c>
      <c r="AT277" s="84">
        <v>231</v>
      </c>
      <c r="AU277" s="84" t="s">
        <v>14787</v>
      </c>
      <c r="AV277" s="84" t="b">
        <v>0</v>
      </c>
      <c r="AW277" s="84" t="s">
        <v>576</v>
      </c>
      <c r="AX277" s="84" t="s">
        <v>16039</v>
      </c>
      <c r="AY277" s="84" t="s">
        <v>66</v>
      </c>
      <c r="AZ277" s="2"/>
      <c r="BA277" s="3"/>
      <c r="BB277" s="3"/>
      <c r="BC277" s="3"/>
      <c r="BD277" s="3"/>
    </row>
    <row r="278" spans="1:56" x14ac:dyDescent="0.25">
      <c r="A278" s="69" t="s">
        <v>844</v>
      </c>
      <c r="B278" s="70"/>
      <c r="C278" s="70"/>
      <c r="D278" s="71"/>
      <c r="E278" s="107"/>
      <c r="F278" s="70" t="s">
        <v>15333</v>
      </c>
      <c r="G278" s="108"/>
      <c r="H278" s="74"/>
      <c r="I278" s="75"/>
      <c r="J278" s="109"/>
      <c r="K278" s="74" t="s">
        <v>17737</v>
      </c>
      <c r="L278" s="110"/>
      <c r="M278" s="79"/>
      <c r="N278" s="79"/>
      <c r="O278" s="80"/>
      <c r="P278" s="81"/>
      <c r="Q278" s="81"/>
      <c r="R278" s="91"/>
      <c r="S278" s="91"/>
      <c r="T278" s="91"/>
      <c r="U278" s="91"/>
      <c r="V278" s="52"/>
      <c r="W278" s="52"/>
      <c r="X278" s="52"/>
      <c r="Y278" s="52"/>
      <c r="Z278" s="51"/>
      <c r="AA278" s="76"/>
      <c r="AB278" s="76"/>
      <c r="AC278" s="77"/>
      <c r="AD278" s="84" t="s">
        <v>8871</v>
      </c>
      <c r="AE278" s="84">
        <v>202</v>
      </c>
      <c r="AF278" s="84">
        <v>300</v>
      </c>
      <c r="AG278" s="84">
        <v>486</v>
      </c>
      <c r="AH278" s="84">
        <v>811</v>
      </c>
      <c r="AI278" s="84"/>
      <c r="AJ278" s="84" t="s">
        <v>10502</v>
      </c>
      <c r="AK278" s="84"/>
      <c r="AL278" s="84"/>
      <c r="AM278" s="84"/>
      <c r="AN278" s="86">
        <v>40605.607187499998</v>
      </c>
      <c r="AO278" s="84"/>
      <c r="AP278" s="84" t="b">
        <v>1</v>
      </c>
      <c r="AQ278" s="84" t="b">
        <v>0</v>
      </c>
      <c r="AR278" s="84" t="b">
        <v>0</v>
      </c>
      <c r="AS278" s="84" t="s">
        <v>248</v>
      </c>
      <c r="AT278" s="84">
        <v>7</v>
      </c>
      <c r="AU278" s="84" t="s">
        <v>533</v>
      </c>
      <c r="AV278" s="84" t="b">
        <v>0</v>
      </c>
      <c r="AW278" s="84" t="s">
        <v>576</v>
      </c>
      <c r="AX278" s="84" t="s">
        <v>16040</v>
      </c>
      <c r="AY278" s="84" t="s">
        <v>66</v>
      </c>
      <c r="AZ278" s="2"/>
      <c r="BA278" s="3"/>
      <c r="BB278" s="3"/>
      <c r="BC278" s="3"/>
      <c r="BD278" s="3"/>
    </row>
    <row r="279" spans="1:56" x14ac:dyDescent="0.25">
      <c r="A279" s="69" t="s">
        <v>2158</v>
      </c>
      <c r="B279" s="70"/>
      <c r="C279" s="70"/>
      <c r="D279" s="71"/>
      <c r="E279" s="107"/>
      <c r="F279" s="70" t="s">
        <v>15334</v>
      </c>
      <c r="G279" s="108"/>
      <c r="H279" s="74"/>
      <c r="I279" s="75"/>
      <c r="J279" s="109"/>
      <c r="K279" s="74" t="s">
        <v>17738</v>
      </c>
      <c r="L279" s="110"/>
      <c r="M279" s="79"/>
      <c r="N279" s="79"/>
      <c r="O279" s="80"/>
      <c r="P279" s="81"/>
      <c r="Q279" s="81"/>
      <c r="R279" s="91"/>
      <c r="S279" s="91"/>
      <c r="T279" s="91"/>
      <c r="U279" s="91"/>
      <c r="V279" s="52"/>
      <c r="W279" s="52"/>
      <c r="X279" s="52"/>
      <c r="Y279" s="52"/>
      <c r="Z279" s="51"/>
      <c r="AA279" s="76"/>
      <c r="AB279" s="76"/>
      <c r="AC279" s="77"/>
      <c r="AD279" s="84" t="s">
        <v>8872</v>
      </c>
      <c r="AE279" s="84">
        <v>1552</v>
      </c>
      <c r="AF279" s="84">
        <v>45835</v>
      </c>
      <c r="AG279" s="84">
        <v>15508</v>
      </c>
      <c r="AH279" s="84">
        <v>1812</v>
      </c>
      <c r="AI279" s="84">
        <v>-18000</v>
      </c>
      <c r="AJ279" s="84" t="s">
        <v>10503</v>
      </c>
      <c r="AK279" s="84" t="s">
        <v>358</v>
      </c>
      <c r="AL279" s="84" t="s">
        <v>12644</v>
      </c>
      <c r="AM279" s="84" t="s">
        <v>474</v>
      </c>
      <c r="AN279" s="86">
        <v>40009.671319444446</v>
      </c>
      <c r="AO279" s="84" t="s">
        <v>13453</v>
      </c>
      <c r="AP279" s="84" t="b">
        <v>0</v>
      </c>
      <c r="AQ279" s="84" t="b">
        <v>0</v>
      </c>
      <c r="AR279" s="84" t="b">
        <v>1</v>
      </c>
      <c r="AS279" s="84" t="s">
        <v>248</v>
      </c>
      <c r="AT279" s="84">
        <v>1225</v>
      </c>
      <c r="AU279" s="84" t="s">
        <v>14788</v>
      </c>
      <c r="AV279" s="84" t="b">
        <v>0</v>
      </c>
      <c r="AW279" s="84" t="s">
        <v>576</v>
      </c>
      <c r="AX279" s="84" t="s">
        <v>16041</v>
      </c>
      <c r="AY279" s="84" t="s">
        <v>65</v>
      </c>
      <c r="AZ279" s="2"/>
      <c r="BA279" s="3"/>
      <c r="BB279" s="3"/>
      <c r="BC279" s="3"/>
      <c r="BD279" s="3"/>
    </row>
    <row r="280" spans="1:56" x14ac:dyDescent="0.25">
      <c r="A280" s="69" t="s">
        <v>845</v>
      </c>
      <c r="B280" s="70"/>
      <c r="C280" s="70"/>
      <c r="D280" s="71"/>
      <c r="E280" s="107"/>
      <c r="F280" s="70" t="s">
        <v>15335</v>
      </c>
      <c r="G280" s="108"/>
      <c r="H280" s="74"/>
      <c r="I280" s="75"/>
      <c r="J280" s="109"/>
      <c r="K280" s="74" t="s">
        <v>17739</v>
      </c>
      <c r="L280" s="110"/>
      <c r="M280" s="79"/>
      <c r="N280" s="79"/>
      <c r="O280" s="80"/>
      <c r="P280" s="81"/>
      <c r="Q280" s="81"/>
      <c r="R280" s="91"/>
      <c r="S280" s="91"/>
      <c r="T280" s="91"/>
      <c r="U280" s="91"/>
      <c r="V280" s="52"/>
      <c r="W280" s="52"/>
      <c r="X280" s="52"/>
      <c r="Y280" s="52"/>
      <c r="Z280" s="51"/>
      <c r="AA280" s="76"/>
      <c r="AB280" s="76"/>
      <c r="AC280" s="77"/>
      <c r="AD280" s="84" t="s">
        <v>8873</v>
      </c>
      <c r="AE280" s="84">
        <v>146</v>
      </c>
      <c r="AF280" s="84">
        <v>197</v>
      </c>
      <c r="AG280" s="84">
        <v>194</v>
      </c>
      <c r="AH280" s="84">
        <v>14</v>
      </c>
      <c r="AI280" s="84"/>
      <c r="AJ280" s="84"/>
      <c r="AK280" s="84"/>
      <c r="AL280" s="84"/>
      <c r="AM280" s="84"/>
      <c r="AN280" s="86">
        <v>41728.635335648149</v>
      </c>
      <c r="AO280" s="84"/>
      <c r="AP280" s="84" t="b">
        <v>1</v>
      </c>
      <c r="AQ280" s="84" t="b">
        <v>0</v>
      </c>
      <c r="AR280" s="84" t="b">
        <v>0</v>
      </c>
      <c r="AS280" s="84" t="s">
        <v>248</v>
      </c>
      <c r="AT280" s="84">
        <v>1</v>
      </c>
      <c r="AU280" s="84" t="s">
        <v>533</v>
      </c>
      <c r="AV280" s="84" t="b">
        <v>0</v>
      </c>
      <c r="AW280" s="84" t="s">
        <v>576</v>
      </c>
      <c r="AX280" s="84" t="s">
        <v>16042</v>
      </c>
      <c r="AY280" s="84" t="s">
        <v>66</v>
      </c>
      <c r="AZ280" s="2"/>
      <c r="BA280" s="3"/>
      <c r="BB280" s="3"/>
      <c r="BC280" s="3"/>
      <c r="BD280" s="3"/>
    </row>
    <row r="281" spans="1:56" x14ac:dyDescent="0.25">
      <c r="A281" s="69" t="s">
        <v>846</v>
      </c>
      <c r="B281" s="70"/>
      <c r="C281" s="70"/>
      <c r="D281" s="71"/>
      <c r="E281" s="107"/>
      <c r="F281" s="70" t="s">
        <v>4204</v>
      </c>
      <c r="G281" s="108"/>
      <c r="H281" s="74"/>
      <c r="I281" s="75"/>
      <c r="J281" s="109"/>
      <c r="K281" s="74" t="s">
        <v>17740</v>
      </c>
      <c r="L281" s="110"/>
      <c r="M281" s="79"/>
      <c r="N281" s="79"/>
      <c r="O281" s="80"/>
      <c r="P281" s="81"/>
      <c r="Q281" s="81"/>
      <c r="R281" s="91"/>
      <c r="S281" s="91"/>
      <c r="T281" s="91"/>
      <c r="U281" s="91"/>
      <c r="V281" s="52"/>
      <c r="W281" s="52"/>
      <c r="X281" s="52"/>
      <c r="Y281" s="52"/>
      <c r="Z281" s="51"/>
      <c r="AA281" s="76"/>
      <c r="AB281" s="76"/>
      <c r="AC281" s="77"/>
      <c r="AD281" s="84" t="s">
        <v>8874</v>
      </c>
      <c r="AE281" s="84">
        <v>293</v>
      </c>
      <c r="AF281" s="84">
        <v>126</v>
      </c>
      <c r="AG281" s="84">
        <v>69824</v>
      </c>
      <c r="AH281" s="84">
        <v>61685</v>
      </c>
      <c r="AI281" s="84">
        <v>-36000</v>
      </c>
      <c r="AJ281" s="84" t="s">
        <v>10504</v>
      </c>
      <c r="AK281" s="84" t="s">
        <v>11892</v>
      </c>
      <c r="AL281" s="84"/>
      <c r="AM281" s="84" t="s">
        <v>477</v>
      </c>
      <c r="AN281" s="86">
        <v>40830.714953703704</v>
      </c>
      <c r="AO281" s="84" t="s">
        <v>13454</v>
      </c>
      <c r="AP281" s="84" t="b">
        <v>1</v>
      </c>
      <c r="AQ281" s="84" t="b">
        <v>0</v>
      </c>
      <c r="AR281" s="84" t="b">
        <v>1</v>
      </c>
      <c r="AS281" s="84" t="s">
        <v>8486</v>
      </c>
      <c r="AT281" s="84">
        <v>1</v>
      </c>
      <c r="AU281" s="84" t="s">
        <v>533</v>
      </c>
      <c r="AV281" s="84" t="b">
        <v>0</v>
      </c>
      <c r="AW281" s="84" t="s">
        <v>576</v>
      </c>
      <c r="AX281" s="84" t="s">
        <v>16043</v>
      </c>
      <c r="AY281" s="84" t="s">
        <v>66</v>
      </c>
      <c r="AZ281" s="2"/>
      <c r="BA281" s="3"/>
      <c r="BB281" s="3"/>
      <c r="BC281" s="3"/>
      <c r="BD281" s="3"/>
    </row>
    <row r="282" spans="1:56" x14ac:dyDescent="0.25">
      <c r="A282" s="69" t="s">
        <v>1150</v>
      </c>
      <c r="B282" s="70"/>
      <c r="C282" s="70"/>
      <c r="D282" s="71"/>
      <c r="E282" s="107"/>
      <c r="F282" s="70" t="s">
        <v>4427</v>
      </c>
      <c r="G282" s="108"/>
      <c r="H282" s="74"/>
      <c r="I282" s="75"/>
      <c r="J282" s="109"/>
      <c r="K282" s="74" t="s">
        <v>17741</v>
      </c>
      <c r="L282" s="110"/>
      <c r="M282" s="79"/>
      <c r="N282" s="79"/>
      <c r="O282" s="80"/>
      <c r="P282" s="81"/>
      <c r="Q282" s="81"/>
      <c r="R282" s="91"/>
      <c r="S282" s="91"/>
      <c r="T282" s="91"/>
      <c r="U282" s="91"/>
      <c r="V282" s="52"/>
      <c r="W282" s="52"/>
      <c r="X282" s="52"/>
      <c r="Y282" s="52"/>
      <c r="Z282" s="51"/>
      <c r="AA282" s="76"/>
      <c r="AB282" s="76"/>
      <c r="AC282" s="77"/>
      <c r="AD282" s="84" t="s">
        <v>8875</v>
      </c>
      <c r="AE282" s="84">
        <v>101</v>
      </c>
      <c r="AF282" s="84">
        <v>1076</v>
      </c>
      <c r="AG282" s="84">
        <v>4604</v>
      </c>
      <c r="AH282" s="84">
        <v>13</v>
      </c>
      <c r="AI282" s="84"/>
      <c r="AJ282" s="84" t="s">
        <v>10505</v>
      </c>
      <c r="AK282" s="84" t="s">
        <v>11893</v>
      </c>
      <c r="AL282" s="84"/>
      <c r="AM282" s="84"/>
      <c r="AN282" s="86">
        <v>42535.708807870367</v>
      </c>
      <c r="AO282" s="84" t="s">
        <v>13455</v>
      </c>
      <c r="AP282" s="84" t="b">
        <v>1</v>
      </c>
      <c r="AQ282" s="84" t="b">
        <v>0</v>
      </c>
      <c r="AR282" s="84" t="b">
        <v>0</v>
      </c>
      <c r="AS282" s="84" t="s">
        <v>522</v>
      </c>
      <c r="AT282" s="84">
        <v>20</v>
      </c>
      <c r="AU282" s="84"/>
      <c r="AV282" s="84" t="b">
        <v>0</v>
      </c>
      <c r="AW282" s="84" t="s">
        <v>576</v>
      </c>
      <c r="AX282" s="84" t="s">
        <v>16044</v>
      </c>
      <c r="AY282" s="84" t="s">
        <v>66</v>
      </c>
      <c r="AZ282" s="2"/>
      <c r="BA282" s="3"/>
      <c r="BB282" s="3"/>
      <c r="BC282" s="3"/>
      <c r="BD282" s="3"/>
    </row>
    <row r="283" spans="1:56" x14ac:dyDescent="0.25">
      <c r="A283" s="69" t="s">
        <v>847</v>
      </c>
      <c r="B283" s="70"/>
      <c r="C283" s="70"/>
      <c r="D283" s="71"/>
      <c r="E283" s="107"/>
      <c r="F283" s="70" t="s">
        <v>4205</v>
      </c>
      <c r="G283" s="108"/>
      <c r="H283" s="74"/>
      <c r="I283" s="75"/>
      <c r="J283" s="109"/>
      <c r="K283" s="74" t="s">
        <v>17742</v>
      </c>
      <c r="L283" s="110"/>
      <c r="M283" s="79"/>
      <c r="N283" s="79"/>
      <c r="O283" s="80"/>
      <c r="P283" s="81"/>
      <c r="Q283" s="81"/>
      <c r="R283" s="91"/>
      <c r="S283" s="91"/>
      <c r="T283" s="91"/>
      <c r="U283" s="91"/>
      <c r="V283" s="52"/>
      <c r="W283" s="52"/>
      <c r="X283" s="52"/>
      <c r="Y283" s="52"/>
      <c r="Z283" s="51"/>
      <c r="AA283" s="76"/>
      <c r="AB283" s="76"/>
      <c r="AC283" s="77"/>
      <c r="AD283" s="84" t="s">
        <v>8876</v>
      </c>
      <c r="AE283" s="84">
        <v>692</v>
      </c>
      <c r="AF283" s="84">
        <v>2331</v>
      </c>
      <c r="AG283" s="84">
        <v>21112</v>
      </c>
      <c r="AH283" s="84">
        <v>44</v>
      </c>
      <c r="AI283" s="84">
        <v>28800</v>
      </c>
      <c r="AJ283" s="84" t="s">
        <v>10506</v>
      </c>
      <c r="AK283" s="84" t="s">
        <v>444</v>
      </c>
      <c r="AL283" s="84" t="s">
        <v>12645</v>
      </c>
      <c r="AM283" s="84" t="s">
        <v>444</v>
      </c>
      <c r="AN283" s="86">
        <v>39197.189340277779</v>
      </c>
      <c r="AO283" s="84" t="s">
        <v>13456</v>
      </c>
      <c r="AP283" s="84" t="b">
        <v>0</v>
      </c>
      <c r="AQ283" s="84" t="b">
        <v>0</v>
      </c>
      <c r="AR283" s="84" t="b">
        <v>1</v>
      </c>
      <c r="AS283" s="84" t="s">
        <v>248</v>
      </c>
      <c r="AT283" s="84">
        <v>114</v>
      </c>
      <c r="AU283" s="84" t="s">
        <v>541</v>
      </c>
      <c r="AV283" s="84" t="b">
        <v>0</v>
      </c>
      <c r="AW283" s="84" t="s">
        <v>576</v>
      </c>
      <c r="AX283" s="84" t="s">
        <v>16045</v>
      </c>
      <c r="AY283" s="84" t="s">
        <v>66</v>
      </c>
      <c r="AZ283" s="2"/>
      <c r="BA283" s="3"/>
      <c r="BB283" s="3"/>
      <c r="BC283" s="3"/>
      <c r="BD283" s="3"/>
    </row>
    <row r="284" spans="1:56" x14ac:dyDescent="0.25">
      <c r="A284" s="69" t="s">
        <v>2159</v>
      </c>
      <c r="B284" s="70"/>
      <c r="C284" s="70"/>
      <c r="D284" s="71"/>
      <c r="E284" s="107"/>
      <c r="F284" s="70" t="s">
        <v>15336</v>
      </c>
      <c r="G284" s="108"/>
      <c r="H284" s="74"/>
      <c r="I284" s="75"/>
      <c r="J284" s="109"/>
      <c r="K284" s="74" t="s">
        <v>17743</v>
      </c>
      <c r="L284" s="110"/>
      <c r="M284" s="79"/>
      <c r="N284" s="79"/>
      <c r="O284" s="80"/>
      <c r="P284" s="81"/>
      <c r="Q284" s="81"/>
      <c r="R284" s="91"/>
      <c r="S284" s="91"/>
      <c r="T284" s="91"/>
      <c r="U284" s="91"/>
      <c r="V284" s="52"/>
      <c r="W284" s="52"/>
      <c r="X284" s="52"/>
      <c r="Y284" s="52"/>
      <c r="Z284" s="51"/>
      <c r="AA284" s="76"/>
      <c r="AB284" s="76"/>
      <c r="AC284" s="77"/>
      <c r="AD284" s="84" t="s">
        <v>8877</v>
      </c>
      <c r="AE284" s="84">
        <v>0</v>
      </c>
      <c r="AF284" s="84">
        <v>267</v>
      </c>
      <c r="AG284" s="84">
        <v>74</v>
      </c>
      <c r="AH284" s="84">
        <v>0</v>
      </c>
      <c r="AI284" s="84">
        <v>-28800</v>
      </c>
      <c r="AJ284" s="84" t="s">
        <v>10507</v>
      </c>
      <c r="AK284" s="84"/>
      <c r="AL284" s="84"/>
      <c r="AM284" s="84" t="s">
        <v>470</v>
      </c>
      <c r="AN284" s="86">
        <v>42978.450231481482</v>
      </c>
      <c r="AO284" s="84" t="s">
        <v>13457</v>
      </c>
      <c r="AP284" s="84" t="b">
        <v>1</v>
      </c>
      <c r="AQ284" s="84" t="b">
        <v>0</v>
      </c>
      <c r="AR284" s="84" t="b">
        <v>0</v>
      </c>
      <c r="AS284" s="84" t="s">
        <v>248</v>
      </c>
      <c r="AT284" s="84">
        <v>4</v>
      </c>
      <c r="AU284" s="84"/>
      <c r="AV284" s="84" t="b">
        <v>0</v>
      </c>
      <c r="AW284" s="84" t="s">
        <v>576</v>
      </c>
      <c r="AX284" s="84" t="s">
        <v>16046</v>
      </c>
      <c r="AY284" s="84" t="s">
        <v>65</v>
      </c>
      <c r="AZ284" s="2"/>
      <c r="BA284" s="3"/>
      <c r="BB284" s="3"/>
      <c r="BC284" s="3"/>
      <c r="BD284" s="3"/>
    </row>
    <row r="285" spans="1:56" x14ac:dyDescent="0.25">
      <c r="A285" s="69" t="s">
        <v>848</v>
      </c>
      <c r="B285" s="70"/>
      <c r="C285" s="70"/>
      <c r="D285" s="71"/>
      <c r="E285" s="107"/>
      <c r="F285" s="70" t="s">
        <v>4206</v>
      </c>
      <c r="G285" s="108"/>
      <c r="H285" s="74"/>
      <c r="I285" s="75"/>
      <c r="J285" s="109"/>
      <c r="K285" s="74" t="s">
        <v>17744</v>
      </c>
      <c r="L285" s="110"/>
      <c r="M285" s="79"/>
      <c r="N285" s="79"/>
      <c r="O285" s="80"/>
      <c r="P285" s="81"/>
      <c r="Q285" s="81"/>
      <c r="R285" s="91"/>
      <c r="S285" s="91"/>
      <c r="T285" s="91"/>
      <c r="U285" s="91"/>
      <c r="V285" s="52"/>
      <c r="W285" s="52"/>
      <c r="X285" s="52"/>
      <c r="Y285" s="52"/>
      <c r="Z285" s="51"/>
      <c r="AA285" s="76"/>
      <c r="AB285" s="76"/>
      <c r="AC285" s="77"/>
      <c r="AD285" s="84" t="s">
        <v>8878</v>
      </c>
      <c r="AE285" s="84">
        <v>88</v>
      </c>
      <c r="AF285" s="84">
        <v>183</v>
      </c>
      <c r="AG285" s="84">
        <v>204828</v>
      </c>
      <c r="AH285" s="84">
        <v>41222</v>
      </c>
      <c r="AI285" s="84">
        <v>25200</v>
      </c>
      <c r="AJ285" s="84"/>
      <c r="AK285" s="84"/>
      <c r="AL285" s="84"/>
      <c r="AM285" s="84" t="s">
        <v>473</v>
      </c>
      <c r="AN285" s="86">
        <v>41456.578217592592</v>
      </c>
      <c r="AO285" s="84" t="s">
        <v>13458</v>
      </c>
      <c r="AP285" s="84" t="b">
        <v>0</v>
      </c>
      <c r="AQ285" s="84" t="b">
        <v>0</v>
      </c>
      <c r="AR285" s="84" t="b">
        <v>1</v>
      </c>
      <c r="AS285" s="84" t="s">
        <v>532</v>
      </c>
      <c r="AT285" s="84">
        <v>10</v>
      </c>
      <c r="AU285" s="84" t="s">
        <v>14789</v>
      </c>
      <c r="AV285" s="84" t="b">
        <v>0</v>
      </c>
      <c r="AW285" s="84" t="s">
        <v>576</v>
      </c>
      <c r="AX285" s="84" t="s">
        <v>16047</v>
      </c>
      <c r="AY285" s="84" t="s">
        <v>66</v>
      </c>
      <c r="AZ285" s="2"/>
      <c r="BA285" s="3"/>
      <c r="BB285" s="3"/>
      <c r="BC285" s="3"/>
      <c r="BD285" s="3"/>
    </row>
    <row r="286" spans="1:56" x14ac:dyDescent="0.25">
      <c r="A286" s="69" t="s">
        <v>849</v>
      </c>
      <c r="B286" s="70"/>
      <c r="C286" s="70"/>
      <c r="D286" s="71"/>
      <c r="E286" s="107"/>
      <c r="F286" s="70" t="s">
        <v>4207</v>
      </c>
      <c r="G286" s="108"/>
      <c r="H286" s="74"/>
      <c r="I286" s="75"/>
      <c r="J286" s="109"/>
      <c r="K286" s="74" t="s">
        <v>17745</v>
      </c>
      <c r="L286" s="110"/>
      <c r="M286" s="79"/>
      <c r="N286" s="79"/>
      <c r="O286" s="80"/>
      <c r="P286" s="81"/>
      <c r="Q286" s="81"/>
      <c r="R286" s="91"/>
      <c r="S286" s="91"/>
      <c r="T286" s="91"/>
      <c r="U286" s="91"/>
      <c r="V286" s="52"/>
      <c r="W286" s="52"/>
      <c r="X286" s="52"/>
      <c r="Y286" s="52"/>
      <c r="Z286" s="51"/>
      <c r="AA286" s="76"/>
      <c r="AB286" s="76"/>
      <c r="AC286" s="77"/>
      <c r="AD286" s="84" t="s">
        <v>8879</v>
      </c>
      <c r="AE286" s="84">
        <v>302</v>
      </c>
      <c r="AF286" s="84">
        <v>364</v>
      </c>
      <c r="AG286" s="84">
        <v>16271</v>
      </c>
      <c r="AH286" s="84">
        <v>5277</v>
      </c>
      <c r="AI286" s="84">
        <v>-28800</v>
      </c>
      <c r="AJ286" s="84" t="s">
        <v>10508</v>
      </c>
      <c r="AK286" s="84" t="s">
        <v>11894</v>
      </c>
      <c r="AL286" s="84" t="s">
        <v>12646</v>
      </c>
      <c r="AM286" s="84" t="s">
        <v>470</v>
      </c>
      <c r="AN286" s="86">
        <v>41906.4846412037</v>
      </c>
      <c r="AO286" s="84" t="s">
        <v>13459</v>
      </c>
      <c r="AP286" s="84" t="b">
        <v>0</v>
      </c>
      <c r="AQ286" s="84" t="b">
        <v>0</v>
      </c>
      <c r="AR286" s="84" t="b">
        <v>1</v>
      </c>
      <c r="AS286" s="84" t="s">
        <v>248</v>
      </c>
      <c r="AT286" s="84">
        <v>11</v>
      </c>
      <c r="AU286" s="84" t="s">
        <v>533</v>
      </c>
      <c r="AV286" s="84" t="b">
        <v>0</v>
      </c>
      <c r="AW286" s="84" t="s">
        <v>576</v>
      </c>
      <c r="AX286" s="84" t="s">
        <v>16048</v>
      </c>
      <c r="AY286" s="84" t="s">
        <v>66</v>
      </c>
      <c r="AZ286" s="2"/>
      <c r="BA286" s="3"/>
      <c r="BB286" s="3"/>
      <c r="BC286" s="3"/>
      <c r="BD286" s="3"/>
    </row>
    <row r="287" spans="1:56" x14ac:dyDescent="0.25">
      <c r="A287" s="69" t="s">
        <v>850</v>
      </c>
      <c r="B287" s="70"/>
      <c r="C287" s="70"/>
      <c r="D287" s="71"/>
      <c r="E287" s="107"/>
      <c r="F287" s="70" t="s">
        <v>4208</v>
      </c>
      <c r="G287" s="108"/>
      <c r="H287" s="74"/>
      <c r="I287" s="75"/>
      <c r="J287" s="109"/>
      <c r="K287" s="74" t="s">
        <v>17746</v>
      </c>
      <c r="L287" s="110"/>
      <c r="M287" s="79"/>
      <c r="N287" s="79"/>
      <c r="O287" s="80"/>
      <c r="P287" s="81"/>
      <c r="Q287" s="81"/>
      <c r="R287" s="91"/>
      <c r="S287" s="91"/>
      <c r="T287" s="91"/>
      <c r="U287" s="91"/>
      <c r="V287" s="52"/>
      <c r="W287" s="52"/>
      <c r="X287" s="52"/>
      <c r="Y287" s="52"/>
      <c r="Z287" s="51"/>
      <c r="AA287" s="76"/>
      <c r="AB287" s="76"/>
      <c r="AC287" s="77"/>
      <c r="AD287" s="84" t="s">
        <v>8880</v>
      </c>
      <c r="AE287" s="84">
        <v>581</v>
      </c>
      <c r="AF287" s="84">
        <v>757</v>
      </c>
      <c r="AG287" s="84">
        <v>47402</v>
      </c>
      <c r="AH287" s="84">
        <v>4571</v>
      </c>
      <c r="AI287" s="84">
        <v>-18000</v>
      </c>
      <c r="AJ287" s="84" t="s">
        <v>10509</v>
      </c>
      <c r="AK287" s="84" t="s">
        <v>376</v>
      </c>
      <c r="AL287" s="84"/>
      <c r="AM287" s="84" t="s">
        <v>474</v>
      </c>
      <c r="AN287" s="86">
        <v>41539.579907407409</v>
      </c>
      <c r="AO287" s="84" t="s">
        <v>13460</v>
      </c>
      <c r="AP287" s="84" t="b">
        <v>1</v>
      </c>
      <c r="AQ287" s="84" t="b">
        <v>0</v>
      </c>
      <c r="AR287" s="84" t="b">
        <v>1</v>
      </c>
      <c r="AS287" s="84" t="s">
        <v>248</v>
      </c>
      <c r="AT287" s="84">
        <v>74</v>
      </c>
      <c r="AU287" s="84" t="s">
        <v>533</v>
      </c>
      <c r="AV287" s="84" t="b">
        <v>0</v>
      </c>
      <c r="AW287" s="84" t="s">
        <v>576</v>
      </c>
      <c r="AX287" s="84" t="s">
        <v>16049</v>
      </c>
      <c r="AY287" s="84" t="s">
        <v>66</v>
      </c>
      <c r="AZ287" s="2"/>
      <c r="BA287" s="3"/>
      <c r="BB287" s="3"/>
      <c r="BC287" s="3"/>
      <c r="BD287" s="3"/>
    </row>
    <row r="288" spans="1:56" x14ac:dyDescent="0.25">
      <c r="A288" s="69" t="s">
        <v>851</v>
      </c>
      <c r="B288" s="70"/>
      <c r="C288" s="70"/>
      <c r="D288" s="71"/>
      <c r="E288" s="107"/>
      <c r="F288" s="70" t="s">
        <v>4209</v>
      </c>
      <c r="G288" s="108"/>
      <c r="H288" s="74"/>
      <c r="I288" s="75"/>
      <c r="J288" s="109"/>
      <c r="K288" s="74" t="s">
        <v>17747</v>
      </c>
      <c r="L288" s="110"/>
      <c r="M288" s="79"/>
      <c r="N288" s="79"/>
      <c r="O288" s="80"/>
      <c r="P288" s="81"/>
      <c r="Q288" s="81"/>
      <c r="R288" s="91"/>
      <c r="S288" s="91"/>
      <c r="T288" s="91"/>
      <c r="U288" s="91"/>
      <c r="V288" s="52"/>
      <c r="W288" s="52"/>
      <c r="X288" s="52"/>
      <c r="Y288" s="52"/>
      <c r="Z288" s="51"/>
      <c r="AA288" s="76"/>
      <c r="AB288" s="76"/>
      <c r="AC288" s="77"/>
      <c r="AD288" s="84" t="s">
        <v>8881</v>
      </c>
      <c r="AE288" s="84">
        <v>463</v>
      </c>
      <c r="AF288" s="84">
        <v>641</v>
      </c>
      <c r="AG288" s="84">
        <v>2767</v>
      </c>
      <c r="AH288" s="84">
        <v>143</v>
      </c>
      <c r="AI288" s="84">
        <v>-28800</v>
      </c>
      <c r="AJ288" s="84" t="s">
        <v>10510</v>
      </c>
      <c r="AK288" s="84" t="s">
        <v>390</v>
      </c>
      <c r="AL288" s="84" t="s">
        <v>12647</v>
      </c>
      <c r="AM288" s="84" t="s">
        <v>470</v>
      </c>
      <c r="AN288" s="86">
        <v>40946.57340277778</v>
      </c>
      <c r="AO288" s="84" t="s">
        <v>13461</v>
      </c>
      <c r="AP288" s="84" t="b">
        <v>0</v>
      </c>
      <c r="AQ288" s="84" t="b">
        <v>0</v>
      </c>
      <c r="AR288" s="84" t="b">
        <v>1</v>
      </c>
      <c r="AS288" s="84" t="s">
        <v>526</v>
      </c>
      <c r="AT288" s="84">
        <v>53</v>
      </c>
      <c r="AU288" s="84" t="s">
        <v>548</v>
      </c>
      <c r="AV288" s="84" t="b">
        <v>0</v>
      </c>
      <c r="AW288" s="84" t="s">
        <v>576</v>
      </c>
      <c r="AX288" s="84" t="s">
        <v>16050</v>
      </c>
      <c r="AY288" s="84" t="s">
        <v>66</v>
      </c>
      <c r="AZ288" s="2"/>
      <c r="BA288" s="3"/>
      <c r="BB288" s="3"/>
      <c r="BC288" s="3"/>
      <c r="BD288" s="3"/>
    </row>
    <row r="289" spans="1:56" x14ac:dyDescent="0.25">
      <c r="A289" s="69" t="s">
        <v>2160</v>
      </c>
      <c r="B289" s="70"/>
      <c r="C289" s="70"/>
      <c r="D289" s="71"/>
      <c r="E289" s="107"/>
      <c r="F289" s="70" t="s">
        <v>15337</v>
      </c>
      <c r="G289" s="108"/>
      <c r="H289" s="74"/>
      <c r="I289" s="75"/>
      <c r="J289" s="109"/>
      <c r="K289" s="74" t="s">
        <v>17748</v>
      </c>
      <c r="L289" s="110"/>
      <c r="M289" s="79"/>
      <c r="N289" s="79"/>
      <c r="O289" s="80"/>
      <c r="P289" s="81"/>
      <c r="Q289" s="81"/>
      <c r="R289" s="91"/>
      <c r="S289" s="91"/>
      <c r="T289" s="91"/>
      <c r="U289" s="91"/>
      <c r="V289" s="52"/>
      <c r="W289" s="52"/>
      <c r="X289" s="52"/>
      <c r="Y289" s="52"/>
      <c r="Z289" s="51"/>
      <c r="AA289" s="76"/>
      <c r="AB289" s="76"/>
      <c r="AC289" s="77"/>
      <c r="AD289" s="84" t="s">
        <v>8882</v>
      </c>
      <c r="AE289" s="84">
        <v>460</v>
      </c>
      <c r="AF289" s="84">
        <v>627</v>
      </c>
      <c r="AG289" s="84">
        <v>3476</v>
      </c>
      <c r="AH289" s="84">
        <v>687</v>
      </c>
      <c r="AI289" s="84">
        <v>28800</v>
      </c>
      <c r="AJ289" s="84"/>
      <c r="AK289" s="84" t="s">
        <v>480</v>
      </c>
      <c r="AL289" s="84"/>
      <c r="AM289" s="84" t="s">
        <v>480</v>
      </c>
      <c r="AN289" s="86">
        <v>40932.370451388888</v>
      </c>
      <c r="AO289" s="84" t="s">
        <v>13462</v>
      </c>
      <c r="AP289" s="84" t="b">
        <v>1</v>
      </c>
      <c r="AQ289" s="84" t="b">
        <v>0</v>
      </c>
      <c r="AR289" s="84" t="b">
        <v>0</v>
      </c>
      <c r="AS289" s="84" t="s">
        <v>526</v>
      </c>
      <c r="AT289" s="84">
        <v>47</v>
      </c>
      <c r="AU289" s="84" t="s">
        <v>533</v>
      </c>
      <c r="AV289" s="84" t="b">
        <v>0</v>
      </c>
      <c r="AW289" s="84" t="s">
        <v>576</v>
      </c>
      <c r="AX289" s="84" t="s">
        <v>16051</v>
      </c>
      <c r="AY289" s="84" t="s">
        <v>65</v>
      </c>
      <c r="AZ289" s="2"/>
      <c r="BA289" s="3"/>
      <c r="BB289" s="3"/>
      <c r="BC289" s="3"/>
      <c r="BD289" s="3"/>
    </row>
    <row r="290" spans="1:56" x14ac:dyDescent="0.25">
      <c r="A290" s="69" t="s">
        <v>2161</v>
      </c>
      <c r="B290" s="70"/>
      <c r="C290" s="70"/>
      <c r="D290" s="71"/>
      <c r="E290" s="107"/>
      <c r="F290" s="70" t="s">
        <v>15338</v>
      </c>
      <c r="G290" s="108"/>
      <c r="H290" s="74"/>
      <c r="I290" s="75"/>
      <c r="J290" s="109"/>
      <c r="K290" s="74" t="s">
        <v>17749</v>
      </c>
      <c r="L290" s="110"/>
      <c r="M290" s="79"/>
      <c r="N290" s="79"/>
      <c r="O290" s="80"/>
      <c r="P290" s="81"/>
      <c r="Q290" s="81"/>
      <c r="R290" s="91"/>
      <c r="S290" s="91"/>
      <c r="T290" s="91"/>
      <c r="U290" s="91"/>
      <c r="V290" s="52"/>
      <c r="W290" s="52"/>
      <c r="X290" s="52"/>
      <c r="Y290" s="52"/>
      <c r="Z290" s="51"/>
      <c r="AA290" s="76"/>
      <c r="AB290" s="76"/>
      <c r="AC290" s="77"/>
      <c r="AD290" s="84" t="s">
        <v>8883</v>
      </c>
      <c r="AE290" s="84">
        <v>486</v>
      </c>
      <c r="AF290" s="84">
        <v>451</v>
      </c>
      <c r="AG290" s="84">
        <v>434</v>
      </c>
      <c r="AH290" s="84">
        <v>906</v>
      </c>
      <c r="AI290" s="84"/>
      <c r="AJ290" s="84" t="s">
        <v>10511</v>
      </c>
      <c r="AK290" s="84" t="s">
        <v>11895</v>
      </c>
      <c r="AL290" s="84" t="s">
        <v>12648</v>
      </c>
      <c r="AM290" s="84"/>
      <c r="AN290" s="86">
        <v>40284.388333333336</v>
      </c>
      <c r="AO290" s="84" t="s">
        <v>13463</v>
      </c>
      <c r="AP290" s="84" t="b">
        <v>1</v>
      </c>
      <c r="AQ290" s="84" t="b">
        <v>0</v>
      </c>
      <c r="AR290" s="84" t="b">
        <v>0</v>
      </c>
      <c r="AS290" s="84" t="s">
        <v>526</v>
      </c>
      <c r="AT290" s="84">
        <v>17</v>
      </c>
      <c r="AU290" s="84" t="s">
        <v>533</v>
      </c>
      <c r="AV290" s="84" t="b">
        <v>0</v>
      </c>
      <c r="AW290" s="84" t="s">
        <v>576</v>
      </c>
      <c r="AX290" s="84" t="s">
        <v>16052</v>
      </c>
      <c r="AY290" s="84" t="s">
        <v>65</v>
      </c>
      <c r="AZ290" s="2"/>
      <c r="BA290" s="3"/>
      <c r="BB290" s="3"/>
      <c r="BC290" s="3"/>
      <c r="BD290" s="3"/>
    </row>
    <row r="291" spans="1:56" x14ac:dyDescent="0.25">
      <c r="A291" s="69" t="s">
        <v>2162</v>
      </c>
      <c r="B291" s="70"/>
      <c r="C291" s="70"/>
      <c r="D291" s="71"/>
      <c r="E291" s="107"/>
      <c r="F291" s="70" t="s">
        <v>15339</v>
      </c>
      <c r="G291" s="108"/>
      <c r="H291" s="74"/>
      <c r="I291" s="75"/>
      <c r="J291" s="109"/>
      <c r="K291" s="74" t="s">
        <v>17750</v>
      </c>
      <c r="L291" s="110"/>
      <c r="M291" s="79"/>
      <c r="N291" s="79"/>
      <c r="O291" s="80"/>
      <c r="P291" s="81"/>
      <c r="Q291" s="81"/>
      <c r="R291" s="91"/>
      <c r="S291" s="91"/>
      <c r="T291" s="91"/>
      <c r="U291" s="91"/>
      <c r="V291" s="52"/>
      <c r="W291" s="52"/>
      <c r="X291" s="52"/>
      <c r="Y291" s="52"/>
      <c r="Z291" s="51"/>
      <c r="AA291" s="76"/>
      <c r="AB291" s="76"/>
      <c r="AC291" s="77"/>
      <c r="AD291" s="84" t="s">
        <v>8884</v>
      </c>
      <c r="AE291" s="84">
        <v>216</v>
      </c>
      <c r="AF291" s="84">
        <v>333</v>
      </c>
      <c r="AG291" s="84">
        <v>369</v>
      </c>
      <c r="AH291" s="84">
        <v>119</v>
      </c>
      <c r="AI291" s="84"/>
      <c r="AJ291" s="84" t="s">
        <v>10512</v>
      </c>
      <c r="AK291" s="84" t="s">
        <v>11896</v>
      </c>
      <c r="AL291" s="84"/>
      <c r="AM291" s="84"/>
      <c r="AN291" s="86">
        <v>41229.424016203702</v>
      </c>
      <c r="AO291" s="84"/>
      <c r="AP291" s="84" t="b">
        <v>1</v>
      </c>
      <c r="AQ291" s="84" t="b">
        <v>0</v>
      </c>
      <c r="AR291" s="84" t="b">
        <v>0</v>
      </c>
      <c r="AS291" s="84" t="s">
        <v>526</v>
      </c>
      <c r="AT291" s="84">
        <v>6</v>
      </c>
      <c r="AU291" s="84" t="s">
        <v>533</v>
      </c>
      <c r="AV291" s="84" t="b">
        <v>0</v>
      </c>
      <c r="AW291" s="84" t="s">
        <v>576</v>
      </c>
      <c r="AX291" s="84" t="s">
        <v>16053</v>
      </c>
      <c r="AY291" s="84" t="s">
        <v>65</v>
      </c>
      <c r="AZ291" s="2"/>
      <c r="BA291" s="3"/>
      <c r="BB291" s="3"/>
      <c r="BC291" s="3"/>
      <c r="BD291" s="3"/>
    </row>
    <row r="292" spans="1:56" x14ac:dyDescent="0.25">
      <c r="A292" s="69" t="s">
        <v>2163</v>
      </c>
      <c r="B292" s="70"/>
      <c r="C292" s="70"/>
      <c r="D292" s="71"/>
      <c r="E292" s="107"/>
      <c r="F292" s="70" t="s">
        <v>15340</v>
      </c>
      <c r="G292" s="108"/>
      <c r="H292" s="74"/>
      <c r="I292" s="75"/>
      <c r="J292" s="109"/>
      <c r="K292" s="74" t="s">
        <v>17751</v>
      </c>
      <c r="L292" s="110"/>
      <c r="M292" s="79"/>
      <c r="N292" s="79"/>
      <c r="O292" s="80"/>
      <c r="P292" s="81"/>
      <c r="Q292" s="81"/>
      <c r="R292" s="91"/>
      <c r="S292" s="91"/>
      <c r="T292" s="91"/>
      <c r="U292" s="91"/>
      <c r="V292" s="52"/>
      <c r="W292" s="52"/>
      <c r="X292" s="52"/>
      <c r="Y292" s="52"/>
      <c r="Z292" s="51"/>
      <c r="AA292" s="76"/>
      <c r="AB292" s="76"/>
      <c r="AC292" s="77"/>
      <c r="AD292" s="84" t="s">
        <v>8885</v>
      </c>
      <c r="AE292" s="84">
        <v>378</v>
      </c>
      <c r="AF292" s="84">
        <v>392</v>
      </c>
      <c r="AG292" s="84">
        <v>436</v>
      </c>
      <c r="AH292" s="84">
        <v>404</v>
      </c>
      <c r="AI292" s="84"/>
      <c r="AJ292" s="84" t="s">
        <v>10513</v>
      </c>
      <c r="AK292" s="84" t="s">
        <v>11897</v>
      </c>
      <c r="AL292" s="84" t="s">
        <v>12649</v>
      </c>
      <c r="AM292" s="84"/>
      <c r="AN292" s="86">
        <v>41523.442511574074</v>
      </c>
      <c r="AO292" s="84" t="s">
        <v>13464</v>
      </c>
      <c r="AP292" s="84" t="b">
        <v>1</v>
      </c>
      <c r="AQ292" s="84" t="b">
        <v>0</v>
      </c>
      <c r="AR292" s="84" t="b">
        <v>1</v>
      </c>
      <c r="AS292" s="84" t="s">
        <v>526</v>
      </c>
      <c r="AT292" s="84">
        <v>15</v>
      </c>
      <c r="AU292" s="84" t="s">
        <v>533</v>
      </c>
      <c r="AV292" s="84" t="b">
        <v>0</v>
      </c>
      <c r="AW292" s="84" t="s">
        <v>576</v>
      </c>
      <c r="AX292" s="84" t="s">
        <v>16054</v>
      </c>
      <c r="AY292" s="84" t="s">
        <v>65</v>
      </c>
      <c r="AZ292" s="2"/>
      <c r="BA292" s="3"/>
      <c r="BB292" s="3"/>
      <c r="BC292" s="3"/>
      <c r="BD292" s="3"/>
    </row>
    <row r="293" spans="1:56" x14ac:dyDescent="0.25">
      <c r="A293" s="69" t="s">
        <v>2164</v>
      </c>
      <c r="B293" s="70"/>
      <c r="C293" s="70"/>
      <c r="D293" s="71"/>
      <c r="E293" s="107"/>
      <c r="F293" s="70" t="s">
        <v>15341</v>
      </c>
      <c r="G293" s="108"/>
      <c r="H293" s="74"/>
      <c r="I293" s="75"/>
      <c r="J293" s="109"/>
      <c r="K293" s="74" t="s">
        <v>17752</v>
      </c>
      <c r="L293" s="110"/>
      <c r="M293" s="79"/>
      <c r="N293" s="79"/>
      <c r="O293" s="80"/>
      <c r="P293" s="81"/>
      <c r="Q293" s="81"/>
      <c r="R293" s="91"/>
      <c r="S293" s="91"/>
      <c r="T293" s="91"/>
      <c r="U293" s="91"/>
      <c r="V293" s="52"/>
      <c r="W293" s="52"/>
      <c r="X293" s="52"/>
      <c r="Y293" s="52"/>
      <c r="Z293" s="51"/>
      <c r="AA293" s="76"/>
      <c r="AB293" s="76"/>
      <c r="AC293" s="77"/>
      <c r="AD293" s="84" t="s">
        <v>8886</v>
      </c>
      <c r="AE293" s="84">
        <v>148</v>
      </c>
      <c r="AF293" s="84">
        <v>159</v>
      </c>
      <c r="AG293" s="84">
        <v>248</v>
      </c>
      <c r="AH293" s="84">
        <v>35</v>
      </c>
      <c r="AI293" s="84">
        <v>32400</v>
      </c>
      <c r="AJ293" s="84" t="s">
        <v>10514</v>
      </c>
      <c r="AK293" s="84" t="s">
        <v>11898</v>
      </c>
      <c r="AL293" s="84" t="s">
        <v>12650</v>
      </c>
      <c r="AM293" s="84" t="s">
        <v>503</v>
      </c>
      <c r="AN293" s="86">
        <v>40658.145567129628</v>
      </c>
      <c r="AO293" s="84" t="s">
        <v>13465</v>
      </c>
      <c r="AP293" s="84" t="b">
        <v>0</v>
      </c>
      <c r="AQ293" s="84" t="b">
        <v>0</v>
      </c>
      <c r="AR293" s="84" t="b">
        <v>0</v>
      </c>
      <c r="AS293" s="84" t="s">
        <v>248</v>
      </c>
      <c r="AT293" s="84">
        <v>21</v>
      </c>
      <c r="AU293" s="84" t="s">
        <v>537</v>
      </c>
      <c r="AV293" s="84" t="b">
        <v>0</v>
      </c>
      <c r="AW293" s="84" t="s">
        <v>576</v>
      </c>
      <c r="AX293" s="84" t="s">
        <v>16055</v>
      </c>
      <c r="AY293" s="84" t="s">
        <v>65</v>
      </c>
      <c r="AZ293" s="2"/>
      <c r="BA293" s="3"/>
      <c r="BB293" s="3"/>
      <c r="BC293" s="3"/>
      <c r="BD293" s="3"/>
    </row>
    <row r="294" spans="1:56" x14ac:dyDescent="0.25">
      <c r="A294" s="69" t="s">
        <v>2165</v>
      </c>
      <c r="B294" s="70"/>
      <c r="C294" s="70"/>
      <c r="D294" s="71"/>
      <c r="E294" s="107"/>
      <c r="F294" s="70" t="s">
        <v>15342</v>
      </c>
      <c r="G294" s="108"/>
      <c r="H294" s="74"/>
      <c r="I294" s="75"/>
      <c r="J294" s="109"/>
      <c r="K294" s="74" t="s">
        <v>17753</v>
      </c>
      <c r="L294" s="110"/>
      <c r="M294" s="79"/>
      <c r="N294" s="79"/>
      <c r="O294" s="80"/>
      <c r="P294" s="81"/>
      <c r="Q294" s="81"/>
      <c r="R294" s="91"/>
      <c r="S294" s="91"/>
      <c r="T294" s="91"/>
      <c r="U294" s="91"/>
      <c r="V294" s="52"/>
      <c r="W294" s="52"/>
      <c r="X294" s="52"/>
      <c r="Y294" s="52"/>
      <c r="Z294" s="51"/>
      <c r="AA294" s="76"/>
      <c r="AB294" s="76"/>
      <c r="AC294" s="77"/>
      <c r="AD294" s="84" t="s">
        <v>8887</v>
      </c>
      <c r="AE294" s="84">
        <v>2474</v>
      </c>
      <c r="AF294" s="84">
        <v>386175</v>
      </c>
      <c r="AG294" s="84">
        <v>66972</v>
      </c>
      <c r="AH294" s="84">
        <v>4285</v>
      </c>
      <c r="AI294" s="84">
        <v>3600</v>
      </c>
      <c r="AJ294" s="84" t="s">
        <v>10515</v>
      </c>
      <c r="AK294" s="84" t="s">
        <v>11899</v>
      </c>
      <c r="AL294" s="84" t="s">
        <v>12648</v>
      </c>
      <c r="AM294" s="84" t="s">
        <v>13183</v>
      </c>
      <c r="AN294" s="86">
        <v>39539.317025462966</v>
      </c>
      <c r="AO294" s="84" t="s">
        <v>13466</v>
      </c>
      <c r="AP294" s="84" t="b">
        <v>0</v>
      </c>
      <c r="AQ294" s="84" t="b">
        <v>0</v>
      </c>
      <c r="AR294" s="84" t="b">
        <v>1</v>
      </c>
      <c r="AS294" s="84" t="s">
        <v>248</v>
      </c>
      <c r="AT294" s="84">
        <v>3170</v>
      </c>
      <c r="AU294" s="84" t="s">
        <v>14790</v>
      </c>
      <c r="AV294" s="84" t="b">
        <v>1</v>
      </c>
      <c r="AW294" s="84" t="s">
        <v>576</v>
      </c>
      <c r="AX294" s="84" t="s">
        <v>16056</v>
      </c>
      <c r="AY294" s="84" t="s">
        <v>65</v>
      </c>
      <c r="AZ294" s="2"/>
      <c r="BA294" s="3"/>
      <c r="BB294" s="3"/>
      <c r="BC294" s="3"/>
      <c r="BD294" s="3"/>
    </row>
    <row r="295" spans="1:56" x14ac:dyDescent="0.25">
      <c r="A295" s="69" t="s">
        <v>852</v>
      </c>
      <c r="B295" s="70"/>
      <c r="C295" s="70"/>
      <c r="D295" s="71"/>
      <c r="E295" s="107"/>
      <c r="F295" s="70" t="s">
        <v>4210</v>
      </c>
      <c r="G295" s="108"/>
      <c r="H295" s="74"/>
      <c r="I295" s="75"/>
      <c r="J295" s="109"/>
      <c r="K295" s="74" t="s">
        <v>17754</v>
      </c>
      <c r="L295" s="110"/>
      <c r="M295" s="79"/>
      <c r="N295" s="79"/>
      <c r="O295" s="80"/>
      <c r="P295" s="81"/>
      <c r="Q295" s="81"/>
      <c r="R295" s="91"/>
      <c r="S295" s="91"/>
      <c r="T295" s="91"/>
      <c r="U295" s="91"/>
      <c r="V295" s="52"/>
      <c r="W295" s="52"/>
      <c r="X295" s="52"/>
      <c r="Y295" s="52"/>
      <c r="Z295" s="51"/>
      <c r="AA295" s="76"/>
      <c r="AB295" s="76"/>
      <c r="AC295" s="77"/>
      <c r="AD295" s="84" t="s">
        <v>8888</v>
      </c>
      <c r="AE295" s="84">
        <v>843</v>
      </c>
      <c r="AF295" s="84">
        <v>945</v>
      </c>
      <c r="AG295" s="84">
        <v>15663</v>
      </c>
      <c r="AH295" s="84">
        <v>111</v>
      </c>
      <c r="AI295" s="84"/>
      <c r="AJ295" s="84" t="s">
        <v>10516</v>
      </c>
      <c r="AK295" s="84" t="s">
        <v>11900</v>
      </c>
      <c r="AL295" s="84"/>
      <c r="AM295" s="84"/>
      <c r="AN295" s="86">
        <v>40790.15829861111</v>
      </c>
      <c r="AO295" s="84"/>
      <c r="AP295" s="84" t="b">
        <v>0</v>
      </c>
      <c r="AQ295" s="84" t="b">
        <v>0</v>
      </c>
      <c r="AR295" s="84" t="b">
        <v>1</v>
      </c>
      <c r="AS295" s="84" t="s">
        <v>248</v>
      </c>
      <c r="AT295" s="84">
        <v>5</v>
      </c>
      <c r="AU295" s="84" t="s">
        <v>14791</v>
      </c>
      <c r="AV295" s="84" t="b">
        <v>0</v>
      </c>
      <c r="AW295" s="84" t="s">
        <v>576</v>
      </c>
      <c r="AX295" s="84" t="s">
        <v>16057</v>
      </c>
      <c r="AY295" s="84" t="s">
        <v>66</v>
      </c>
      <c r="AZ295" s="2"/>
      <c r="BA295" s="3"/>
      <c r="BB295" s="3"/>
      <c r="BC295" s="3"/>
      <c r="BD295" s="3"/>
    </row>
    <row r="296" spans="1:56" x14ac:dyDescent="0.25">
      <c r="A296" s="69" t="s">
        <v>853</v>
      </c>
      <c r="B296" s="70"/>
      <c r="C296" s="70"/>
      <c r="D296" s="71"/>
      <c r="E296" s="107"/>
      <c r="F296" s="70" t="s">
        <v>4211</v>
      </c>
      <c r="G296" s="108"/>
      <c r="H296" s="74"/>
      <c r="I296" s="75"/>
      <c r="J296" s="109"/>
      <c r="K296" s="74" t="s">
        <v>17755</v>
      </c>
      <c r="L296" s="110"/>
      <c r="M296" s="79"/>
      <c r="N296" s="79"/>
      <c r="O296" s="80"/>
      <c r="P296" s="81"/>
      <c r="Q296" s="81"/>
      <c r="R296" s="91"/>
      <c r="S296" s="91"/>
      <c r="T296" s="91"/>
      <c r="U296" s="91"/>
      <c r="V296" s="52"/>
      <c r="W296" s="52"/>
      <c r="X296" s="52"/>
      <c r="Y296" s="52"/>
      <c r="Z296" s="51"/>
      <c r="AA296" s="76"/>
      <c r="AB296" s="76"/>
      <c r="AC296" s="77"/>
      <c r="AD296" s="84" t="s">
        <v>8889</v>
      </c>
      <c r="AE296" s="84">
        <v>331</v>
      </c>
      <c r="AF296" s="84">
        <v>443</v>
      </c>
      <c r="AG296" s="84">
        <v>28059</v>
      </c>
      <c r="AH296" s="84">
        <v>51</v>
      </c>
      <c r="AI296" s="84">
        <v>-28800</v>
      </c>
      <c r="AJ296" s="84"/>
      <c r="AK296" s="84" t="s">
        <v>11901</v>
      </c>
      <c r="AL296" s="84"/>
      <c r="AM296" s="84" t="s">
        <v>470</v>
      </c>
      <c r="AN296" s="86">
        <v>40382.544699074075</v>
      </c>
      <c r="AO296" s="84" t="s">
        <v>13467</v>
      </c>
      <c r="AP296" s="84" t="b">
        <v>0</v>
      </c>
      <c r="AQ296" s="84" t="b">
        <v>0</v>
      </c>
      <c r="AR296" s="84" t="b">
        <v>0</v>
      </c>
      <c r="AS296" s="84" t="s">
        <v>248</v>
      </c>
      <c r="AT296" s="84">
        <v>3</v>
      </c>
      <c r="AU296" s="84" t="s">
        <v>14792</v>
      </c>
      <c r="AV296" s="84" t="b">
        <v>0</v>
      </c>
      <c r="AW296" s="84" t="s">
        <v>576</v>
      </c>
      <c r="AX296" s="84" t="s">
        <v>16058</v>
      </c>
      <c r="AY296" s="84" t="s">
        <v>66</v>
      </c>
      <c r="AZ296" s="2"/>
      <c r="BA296" s="3"/>
      <c r="BB296" s="3"/>
      <c r="BC296" s="3"/>
      <c r="BD296" s="3"/>
    </row>
    <row r="297" spans="1:56" x14ac:dyDescent="0.25">
      <c r="A297" s="69" t="s">
        <v>854</v>
      </c>
      <c r="B297" s="70"/>
      <c r="C297" s="70"/>
      <c r="D297" s="71"/>
      <c r="E297" s="107"/>
      <c r="F297" s="70" t="s">
        <v>4212</v>
      </c>
      <c r="G297" s="108"/>
      <c r="H297" s="74"/>
      <c r="I297" s="75"/>
      <c r="J297" s="109"/>
      <c r="K297" s="74" t="s">
        <v>17756</v>
      </c>
      <c r="L297" s="110"/>
      <c r="M297" s="79"/>
      <c r="N297" s="79"/>
      <c r="O297" s="80"/>
      <c r="P297" s="81"/>
      <c r="Q297" s="81"/>
      <c r="R297" s="91"/>
      <c r="S297" s="91"/>
      <c r="T297" s="91"/>
      <c r="U297" s="91"/>
      <c r="V297" s="52"/>
      <c r="W297" s="52"/>
      <c r="X297" s="52"/>
      <c r="Y297" s="52"/>
      <c r="Z297" s="51"/>
      <c r="AA297" s="76"/>
      <c r="AB297" s="76"/>
      <c r="AC297" s="77"/>
      <c r="AD297" s="84" t="s">
        <v>8890</v>
      </c>
      <c r="AE297" s="84">
        <v>549</v>
      </c>
      <c r="AF297" s="84">
        <v>129</v>
      </c>
      <c r="AG297" s="84">
        <v>76490</v>
      </c>
      <c r="AH297" s="84">
        <v>2393</v>
      </c>
      <c r="AI297" s="84">
        <v>28800</v>
      </c>
      <c r="AJ297" s="84" t="s">
        <v>10517</v>
      </c>
      <c r="AK297" s="84"/>
      <c r="AL297" s="84"/>
      <c r="AM297" s="84" t="s">
        <v>499</v>
      </c>
      <c r="AN297" s="86">
        <v>41302.213680555556</v>
      </c>
      <c r="AO297" s="84"/>
      <c r="AP297" s="84" t="b">
        <v>1</v>
      </c>
      <c r="AQ297" s="84" t="b">
        <v>0</v>
      </c>
      <c r="AR297" s="84" t="b">
        <v>0</v>
      </c>
      <c r="AS297" s="84" t="s">
        <v>8486</v>
      </c>
      <c r="AT297" s="84">
        <v>3</v>
      </c>
      <c r="AU297" s="84" t="s">
        <v>533</v>
      </c>
      <c r="AV297" s="84" t="b">
        <v>0</v>
      </c>
      <c r="AW297" s="84" t="s">
        <v>576</v>
      </c>
      <c r="AX297" s="84" t="s">
        <v>16059</v>
      </c>
      <c r="AY297" s="84" t="s">
        <v>66</v>
      </c>
      <c r="AZ297" s="2"/>
      <c r="BA297" s="3"/>
      <c r="BB297" s="3"/>
      <c r="BC297" s="3"/>
      <c r="BD297" s="3"/>
    </row>
    <row r="298" spans="1:56" x14ac:dyDescent="0.25">
      <c r="A298" s="69" t="s">
        <v>855</v>
      </c>
      <c r="B298" s="70"/>
      <c r="C298" s="70"/>
      <c r="D298" s="71"/>
      <c r="E298" s="107"/>
      <c r="F298" s="70" t="s">
        <v>4213</v>
      </c>
      <c r="G298" s="108"/>
      <c r="H298" s="74"/>
      <c r="I298" s="75"/>
      <c r="J298" s="109"/>
      <c r="K298" s="74" t="s">
        <v>17757</v>
      </c>
      <c r="L298" s="110"/>
      <c r="M298" s="79"/>
      <c r="N298" s="79"/>
      <c r="O298" s="80"/>
      <c r="P298" s="81"/>
      <c r="Q298" s="81"/>
      <c r="R298" s="91"/>
      <c r="S298" s="91"/>
      <c r="T298" s="91"/>
      <c r="U298" s="91"/>
      <c r="V298" s="52"/>
      <c r="W298" s="52"/>
      <c r="X298" s="52"/>
      <c r="Y298" s="52"/>
      <c r="Z298" s="51"/>
      <c r="AA298" s="76"/>
      <c r="AB298" s="76"/>
      <c r="AC298" s="77"/>
      <c r="AD298" s="84" t="s">
        <v>8891</v>
      </c>
      <c r="AE298" s="84">
        <v>87</v>
      </c>
      <c r="AF298" s="84">
        <v>39</v>
      </c>
      <c r="AG298" s="84">
        <v>1570</v>
      </c>
      <c r="AH298" s="84">
        <v>1355</v>
      </c>
      <c r="AI298" s="84">
        <v>-28800</v>
      </c>
      <c r="AJ298" s="84" t="s">
        <v>10518</v>
      </c>
      <c r="AK298" s="84"/>
      <c r="AL298" s="84"/>
      <c r="AM298" s="84" t="s">
        <v>470</v>
      </c>
      <c r="AN298" s="86">
        <v>42813.628923611112</v>
      </c>
      <c r="AO298" s="84" t="s">
        <v>13468</v>
      </c>
      <c r="AP298" s="84" t="b">
        <v>0</v>
      </c>
      <c r="AQ298" s="84" t="b">
        <v>0</v>
      </c>
      <c r="AR298" s="84" t="b">
        <v>0</v>
      </c>
      <c r="AS298" s="84" t="s">
        <v>523</v>
      </c>
      <c r="AT298" s="84">
        <v>0</v>
      </c>
      <c r="AU298" s="84" t="s">
        <v>533</v>
      </c>
      <c r="AV298" s="84" t="b">
        <v>0</v>
      </c>
      <c r="AW298" s="84" t="s">
        <v>576</v>
      </c>
      <c r="AX298" s="84" t="s">
        <v>16060</v>
      </c>
      <c r="AY298" s="84" t="s">
        <v>66</v>
      </c>
      <c r="AZ298" s="2"/>
      <c r="BA298" s="3"/>
      <c r="BB298" s="3"/>
      <c r="BC298" s="3"/>
      <c r="BD298" s="3"/>
    </row>
    <row r="299" spans="1:56" x14ac:dyDescent="0.25">
      <c r="A299" s="69" t="s">
        <v>2007</v>
      </c>
      <c r="B299" s="70"/>
      <c r="C299" s="70"/>
      <c r="D299" s="71"/>
      <c r="E299" s="107"/>
      <c r="F299" s="70" t="s">
        <v>5112</v>
      </c>
      <c r="G299" s="108"/>
      <c r="H299" s="74"/>
      <c r="I299" s="75"/>
      <c r="J299" s="109"/>
      <c r="K299" s="74" t="s">
        <v>17758</v>
      </c>
      <c r="L299" s="110"/>
      <c r="M299" s="79"/>
      <c r="N299" s="79"/>
      <c r="O299" s="80"/>
      <c r="P299" s="81"/>
      <c r="Q299" s="81"/>
      <c r="R299" s="91"/>
      <c r="S299" s="91"/>
      <c r="T299" s="91"/>
      <c r="U299" s="91"/>
      <c r="V299" s="52"/>
      <c r="W299" s="52"/>
      <c r="X299" s="52"/>
      <c r="Y299" s="52"/>
      <c r="Z299" s="51"/>
      <c r="AA299" s="76"/>
      <c r="AB299" s="76"/>
      <c r="AC299" s="77"/>
      <c r="AD299" s="84" t="s">
        <v>8892</v>
      </c>
      <c r="AE299" s="84">
        <v>589</v>
      </c>
      <c r="AF299" s="84">
        <v>13551</v>
      </c>
      <c r="AG299" s="84">
        <v>10341</v>
      </c>
      <c r="AH299" s="84">
        <v>7412</v>
      </c>
      <c r="AI299" s="84"/>
      <c r="AJ299" s="84" t="s">
        <v>10519</v>
      </c>
      <c r="AK299" s="84" t="s">
        <v>11902</v>
      </c>
      <c r="AL299" s="84" t="s">
        <v>12651</v>
      </c>
      <c r="AM299" s="84"/>
      <c r="AN299" s="86">
        <v>41288.583379629628</v>
      </c>
      <c r="AO299" s="84" t="s">
        <v>13469</v>
      </c>
      <c r="AP299" s="84" t="b">
        <v>0</v>
      </c>
      <c r="AQ299" s="84" t="b">
        <v>0</v>
      </c>
      <c r="AR299" s="84" t="b">
        <v>0</v>
      </c>
      <c r="AS299" s="84" t="s">
        <v>523</v>
      </c>
      <c r="AT299" s="84">
        <v>257</v>
      </c>
      <c r="AU299" s="84" t="s">
        <v>552</v>
      </c>
      <c r="AV299" s="84" t="b">
        <v>1</v>
      </c>
      <c r="AW299" s="84" t="s">
        <v>576</v>
      </c>
      <c r="AX299" s="84" t="s">
        <v>16061</v>
      </c>
      <c r="AY299" s="84" t="s">
        <v>66</v>
      </c>
      <c r="AZ299" s="2"/>
      <c r="BA299" s="3"/>
      <c r="BB299" s="3"/>
      <c r="BC299" s="3"/>
      <c r="BD299" s="3"/>
    </row>
    <row r="300" spans="1:56" x14ac:dyDescent="0.25">
      <c r="A300" s="69" t="s">
        <v>856</v>
      </c>
      <c r="B300" s="70"/>
      <c r="C300" s="70"/>
      <c r="D300" s="71"/>
      <c r="E300" s="107"/>
      <c r="F300" s="70" t="s">
        <v>242</v>
      </c>
      <c r="G300" s="108"/>
      <c r="H300" s="74"/>
      <c r="I300" s="75"/>
      <c r="J300" s="109"/>
      <c r="K300" s="74" t="s">
        <v>17759</v>
      </c>
      <c r="L300" s="110"/>
      <c r="M300" s="79"/>
      <c r="N300" s="79"/>
      <c r="O300" s="80"/>
      <c r="P300" s="81"/>
      <c r="Q300" s="81"/>
      <c r="R300" s="91"/>
      <c r="S300" s="91"/>
      <c r="T300" s="91"/>
      <c r="U300" s="91"/>
      <c r="V300" s="52"/>
      <c r="W300" s="52"/>
      <c r="X300" s="52"/>
      <c r="Y300" s="52"/>
      <c r="Z300" s="51"/>
      <c r="AA300" s="76"/>
      <c r="AB300" s="76"/>
      <c r="AC300" s="77"/>
      <c r="AD300" s="84" t="s">
        <v>8893</v>
      </c>
      <c r="AE300" s="84">
        <v>34</v>
      </c>
      <c r="AF300" s="84">
        <v>32</v>
      </c>
      <c r="AG300" s="84">
        <v>4792</v>
      </c>
      <c r="AH300" s="84">
        <v>3627</v>
      </c>
      <c r="AI300" s="84"/>
      <c r="AJ300" s="84"/>
      <c r="AK300" s="84"/>
      <c r="AL300" s="84"/>
      <c r="AM300" s="84"/>
      <c r="AN300" s="86">
        <v>42993.737650462965</v>
      </c>
      <c r="AO300" s="84"/>
      <c r="AP300" s="84" t="b">
        <v>1</v>
      </c>
      <c r="AQ300" s="84" t="b">
        <v>1</v>
      </c>
      <c r="AR300" s="84" t="b">
        <v>0</v>
      </c>
      <c r="AS300" s="84" t="s">
        <v>248</v>
      </c>
      <c r="AT300" s="84">
        <v>2</v>
      </c>
      <c r="AU300" s="84"/>
      <c r="AV300" s="84" t="b">
        <v>0</v>
      </c>
      <c r="AW300" s="84" t="s">
        <v>576</v>
      </c>
      <c r="AX300" s="84" t="s">
        <v>16062</v>
      </c>
      <c r="AY300" s="84" t="s">
        <v>66</v>
      </c>
      <c r="AZ300" s="2"/>
      <c r="BA300" s="3"/>
      <c r="BB300" s="3"/>
      <c r="BC300" s="3"/>
      <c r="BD300" s="3"/>
    </row>
    <row r="301" spans="1:56" x14ac:dyDescent="0.25">
      <c r="A301" s="69" t="s">
        <v>858</v>
      </c>
      <c r="B301" s="70"/>
      <c r="C301" s="70"/>
      <c r="D301" s="71"/>
      <c r="E301" s="107"/>
      <c r="F301" s="70" t="s">
        <v>4214</v>
      </c>
      <c r="G301" s="108"/>
      <c r="H301" s="74"/>
      <c r="I301" s="75"/>
      <c r="J301" s="109"/>
      <c r="K301" s="74" t="s">
        <v>17760</v>
      </c>
      <c r="L301" s="110"/>
      <c r="M301" s="79"/>
      <c r="N301" s="79"/>
      <c r="O301" s="80"/>
      <c r="P301" s="81"/>
      <c r="Q301" s="81"/>
      <c r="R301" s="91"/>
      <c r="S301" s="91"/>
      <c r="T301" s="91"/>
      <c r="U301" s="91"/>
      <c r="V301" s="52"/>
      <c r="W301" s="52"/>
      <c r="X301" s="52"/>
      <c r="Y301" s="52"/>
      <c r="Z301" s="51"/>
      <c r="AA301" s="76"/>
      <c r="AB301" s="76"/>
      <c r="AC301" s="77"/>
      <c r="AD301" s="84" t="s">
        <v>8894</v>
      </c>
      <c r="AE301" s="84">
        <v>151</v>
      </c>
      <c r="AF301" s="84">
        <v>154</v>
      </c>
      <c r="AG301" s="84">
        <v>14940</v>
      </c>
      <c r="AH301" s="84">
        <v>4765</v>
      </c>
      <c r="AI301" s="84"/>
      <c r="AJ301" s="84" t="s">
        <v>10520</v>
      </c>
      <c r="AK301" s="84" t="s">
        <v>11903</v>
      </c>
      <c r="AL301" s="84"/>
      <c r="AM301" s="84"/>
      <c r="AN301" s="86">
        <v>41716.14261574074</v>
      </c>
      <c r="AO301" s="84" t="s">
        <v>13470</v>
      </c>
      <c r="AP301" s="84" t="b">
        <v>0</v>
      </c>
      <c r="AQ301" s="84" t="b">
        <v>0</v>
      </c>
      <c r="AR301" s="84" t="b">
        <v>1</v>
      </c>
      <c r="AS301" s="84" t="s">
        <v>248</v>
      </c>
      <c r="AT301" s="84">
        <v>4</v>
      </c>
      <c r="AU301" s="84" t="s">
        <v>14793</v>
      </c>
      <c r="AV301" s="84" t="b">
        <v>0</v>
      </c>
      <c r="AW301" s="84" t="s">
        <v>576</v>
      </c>
      <c r="AX301" s="84" t="s">
        <v>16063</v>
      </c>
      <c r="AY301" s="84" t="s">
        <v>66</v>
      </c>
      <c r="AZ301" s="2"/>
      <c r="BA301" s="3"/>
      <c r="BB301" s="3"/>
      <c r="BC301" s="3"/>
      <c r="BD301" s="3"/>
    </row>
    <row r="302" spans="1:56" x14ac:dyDescent="0.25">
      <c r="A302" s="69" t="s">
        <v>1783</v>
      </c>
      <c r="B302" s="70"/>
      <c r="C302" s="70"/>
      <c r="D302" s="71"/>
      <c r="E302" s="107"/>
      <c r="F302" s="70" t="s">
        <v>4935</v>
      </c>
      <c r="G302" s="108"/>
      <c r="H302" s="74"/>
      <c r="I302" s="75"/>
      <c r="J302" s="109"/>
      <c r="K302" s="74" t="s">
        <v>17761</v>
      </c>
      <c r="L302" s="110"/>
      <c r="M302" s="79"/>
      <c r="N302" s="79"/>
      <c r="O302" s="80"/>
      <c r="P302" s="81"/>
      <c r="Q302" s="81"/>
      <c r="R302" s="91"/>
      <c r="S302" s="91"/>
      <c r="T302" s="91"/>
      <c r="U302" s="91"/>
      <c r="V302" s="52"/>
      <c r="W302" s="52"/>
      <c r="X302" s="52"/>
      <c r="Y302" s="52"/>
      <c r="Z302" s="51"/>
      <c r="AA302" s="76"/>
      <c r="AB302" s="76"/>
      <c r="AC302" s="77"/>
      <c r="AD302" s="84" t="s">
        <v>8895</v>
      </c>
      <c r="AE302" s="84">
        <v>1769</v>
      </c>
      <c r="AF302" s="84">
        <v>8511</v>
      </c>
      <c r="AG302" s="84">
        <v>110082</v>
      </c>
      <c r="AH302" s="84">
        <v>82660</v>
      </c>
      <c r="AI302" s="84">
        <v>32400</v>
      </c>
      <c r="AJ302" s="84" t="s">
        <v>10521</v>
      </c>
      <c r="AK302" s="84"/>
      <c r="AL302" s="84"/>
      <c r="AM302" s="84" t="s">
        <v>11836</v>
      </c>
      <c r="AN302" s="86">
        <v>40122.669502314813</v>
      </c>
      <c r="AO302" s="84" t="s">
        <v>13471</v>
      </c>
      <c r="AP302" s="84" t="b">
        <v>0</v>
      </c>
      <c r="AQ302" s="84" t="b">
        <v>0</v>
      </c>
      <c r="AR302" s="84" t="b">
        <v>0</v>
      </c>
      <c r="AS302" s="84" t="s">
        <v>248</v>
      </c>
      <c r="AT302" s="84">
        <v>175</v>
      </c>
      <c r="AU302" s="84" t="s">
        <v>14794</v>
      </c>
      <c r="AV302" s="84" t="b">
        <v>0</v>
      </c>
      <c r="AW302" s="84" t="s">
        <v>576</v>
      </c>
      <c r="AX302" s="84" t="s">
        <v>16064</v>
      </c>
      <c r="AY302" s="84" t="s">
        <v>66</v>
      </c>
      <c r="AZ302" s="2"/>
      <c r="BA302" s="3"/>
      <c r="BB302" s="3"/>
      <c r="BC302" s="3"/>
      <c r="BD302" s="3"/>
    </row>
    <row r="303" spans="1:56" x14ac:dyDescent="0.25">
      <c r="A303" s="69" t="s">
        <v>859</v>
      </c>
      <c r="B303" s="70"/>
      <c r="C303" s="70"/>
      <c r="D303" s="71"/>
      <c r="E303" s="107"/>
      <c r="F303" s="70" t="s">
        <v>4215</v>
      </c>
      <c r="G303" s="108"/>
      <c r="H303" s="74"/>
      <c r="I303" s="75"/>
      <c r="J303" s="109"/>
      <c r="K303" s="74" t="s">
        <v>17762</v>
      </c>
      <c r="L303" s="110"/>
      <c r="M303" s="79"/>
      <c r="N303" s="79"/>
      <c r="O303" s="80"/>
      <c r="P303" s="81"/>
      <c r="Q303" s="81"/>
      <c r="R303" s="91"/>
      <c r="S303" s="91"/>
      <c r="T303" s="91"/>
      <c r="U303" s="91"/>
      <c r="V303" s="52"/>
      <c r="W303" s="52"/>
      <c r="X303" s="52"/>
      <c r="Y303" s="52"/>
      <c r="Z303" s="51"/>
      <c r="AA303" s="76"/>
      <c r="AB303" s="76"/>
      <c r="AC303" s="77"/>
      <c r="AD303" s="84" t="s">
        <v>8896</v>
      </c>
      <c r="AE303" s="84">
        <v>914</v>
      </c>
      <c r="AF303" s="84">
        <v>185</v>
      </c>
      <c r="AG303" s="84">
        <v>5098</v>
      </c>
      <c r="AH303" s="84">
        <v>5407</v>
      </c>
      <c r="AI303" s="84"/>
      <c r="AJ303" s="84" t="s">
        <v>10522</v>
      </c>
      <c r="AK303" s="84"/>
      <c r="AL303" s="84"/>
      <c r="AM303" s="84"/>
      <c r="AN303" s="86">
        <v>42580.475416666668</v>
      </c>
      <c r="AO303" s="84" t="s">
        <v>13472</v>
      </c>
      <c r="AP303" s="84" t="b">
        <v>1</v>
      </c>
      <c r="AQ303" s="84" t="b">
        <v>0</v>
      </c>
      <c r="AR303" s="84" t="b">
        <v>1</v>
      </c>
      <c r="AS303" s="84" t="s">
        <v>248</v>
      </c>
      <c r="AT303" s="84">
        <v>4</v>
      </c>
      <c r="AU303" s="84"/>
      <c r="AV303" s="84" t="b">
        <v>0</v>
      </c>
      <c r="AW303" s="84" t="s">
        <v>576</v>
      </c>
      <c r="AX303" s="84" t="s">
        <v>16065</v>
      </c>
      <c r="AY303" s="84" t="s">
        <v>66</v>
      </c>
      <c r="AZ303" s="2"/>
      <c r="BA303" s="3"/>
      <c r="BB303" s="3"/>
      <c r="BC303" s="3"/>
      <c r="BD303" s="3"/>
    </row>
    <row r="304" spans="1:56" x14ac:dyDescent="0.25">
      <c r="A304" s="69" t="s">
        <v>860</v>
      </c>
      <c r="B304" s="70"/>
      <c r="C304" s="70"/>
      <c r="D304" s="71"/>
      <c r="E304" s="107"/>
      <c r="F304" s="70" t="s">
        <v>242</v>
      </c>
      <c r="G304" s="108"/>
      <c r="H304" s="74"/>
      <c r="I304" s="75"/>
      <c r="J304" s="109"/>
      <c r="K304" s="74" t="s">
        <v>17763</v>
      </c>
      <c r="L304" s="110"/>
      <c r="M304" s="79"/>
      <c r="N304" s="79"/>
      <c r="O304" s="80"/>
      <c r="P304" s="81"/>
      <c r="Q304" s="81"/>
      <c r="R304" s="91"/>
      <c r="S304" s="91"/>
      <c r="T304" s="91"/>
      <c r="U304" s="91"/>
      <c r="V304" s="52"/>
      <c r="W304" s="52"/>
      <c r="X304" s="52"/>
      <c r="Y304" s="52"/>
      <c r="Z304" s="51"/>
      <c r="AA304" s="76"/>
      <c r="AB304" s="76"/>
      <c r="AC304" s="77"/>
      <c r="AD304" s="84" t="s">
        <v>8897</v>
      </c>
      <c r="AE304" s="84">
        <v>58</v>
      </c>
      <c r="AF304" s="84">
        <v>6</v>
      </c>
      <c r="AG304" s="84">
        <v>6093</v>
      </c>
      <c r="AH304" s="84">
        <v>2240</v>
      </c>
      <c r="AI304" s="84"/>
      <c r="AJ304" s="84" t="s">
        <v>10523</v>
      </c>
      <c r="AK304" s="84" t="s">
        <v>11904</v>
      </c>
      <c r="AL304" s="84"/>
      <c r="AM304" s="84"/>
      <c r="AN304" s="86">
        <v>42739.620844907404</v>
      </c>
      <c r="AO304" s="84"/>
      <c r="AP304" s="84" t="b">
        <v>1</v>
      </c>
      <c r="AQ304" s="84" t="b">
        <v>1</v>
      </c>
      <c r="AR304" s="84" t="b">
        <v>0</v>
      </c>
      <c r="AS304" s="84" t="s">
        <v>8486</v>
      </c>
      <c r="AT304" s="84">
        <v>0</v>
      </c>
      <c r="AU304" s="84"/>
      <c r="AV304" s="84" t="b">
        <v>0</v>
      </c>
      <c r="AW304" s="84" t="s">
        <v>576</v>
      </c>
      <c r="AX304" s="84" t="s">
        <v>16066</v>
      </c>
      <c r="AY304" s="84" t="s">
        <v>66</v>
      </c>
      <c r="AZ304" s="2"/>
      <c r="BA304" s="3"/>
      <c r="BB304" s="3"/>
      <c r="BC304" s="3"/>
      <c r="BD304" s="3"/>
    </row>
    <row r="305" spans="1:56" x14ac:dyDescent="0.25">
      <c r="A305" s="69" t="s">
        <v>861</v>
      </c>
      <c r="B305" s="70"/>
      <c r="C305" s="70"/>
      <c r="D305" s="71"/>
      <c r="E305" s="107"/>
      <c r="F305" s="70" t="s">
        <v>4216</v>
      </c>
      <c r="G305" s="108"/>
      <c r="H305" s="74"/>
      <c r="I305" s="75"/>
      <c r="J305" s="109"/>
      <c r="K305" s="74" t="s">
        <v>17764</v>
      </c>
      <c r="L305" s="110"/>
      <c r="M305" s="79"/>
      <c r="N305" s="79"/>
      <c r="O305" s="80"/>
      <c r="P305" s="81"/>
      <c r="Q305" s="81"/>
      <c r="R305" s="91"/>
      <c r="S305" s="91"/>
      <c r="T305" s="91"/>
      <c r="U305" s="91"/>
      <c r="V305" s="52"/>
      <c r="W305" s="52"/>
      <c r="X305" s="52"/>
      <c r="Y305" s="52"/>
      <c r="Z305" s="51"/>
      <c r="AA305" s="76"/>
      <c r="AB305" s="76"/>
      <c r="AC305" s="77"/>
      <c r="AD305" s="84" t="s">
        <v>8898</v>
      </c>
      <c r="AE305" s="84">
        <v>1808</v>
      </c>
      <c r="AF305" s="84">
        <v>10755</v>
      </c>
      <c r="AG305" s="84">
        <v>11750</v>
      </c>
      <c r="AH305" s="84">
        <v>5578</v>
      </c>
      <c r="AI305" s="84">
        <v>-28800</v>
      </c>
      <c r="AJ305" s="84" t="s">
        <v>10524</v>
      </c>
      <c r="AK305" s="84" t="s">
        <v>417</v>
      </c>
      <c r="AL305" s="84" t="s">
        <v>12652</v>
      </c>
      <c r="AM305" s="84" t="s">
        <v>470</v>
      </c>
      <c r="AN305" s="86">
        <v>41274.747187499997</v>
      </c>
      <c r="AO305" s="84" t="s">
        <v>13473</v>
      </c>
      <c r="AP305" s="84" t="b">
        <v>0</v>
      </c>
      <c r="AQ305" s="84" t="b">
        <v>0</v>
      </c>
      <c r="AR305" s="84" t="b">
        <v>0</v>
      </c>
      <c r="AS305" s="84" t="s">
        <v>248</v>
      </c>
      <c r="AT305" s="84">
        <v>60</v>
      </c>
      <c r="AU305" s="84" t="s">
        <v>14795</v>
      </c>
      <c r="AV305" s="84" t="b">
        <v>0</v>
      </c>
      <c r="AW305" s="84" t="s">
        <v>576</v>
      </c>
      <c r="AX305" s="84" t="s">
        <v>16067</v>
      </c>
      <c r="AY305" s="84" t="s">
        <v>66</v>
      </c>
      <c r="AZ305" s="2"/>
      <c r="BA305" s="3"/>
      <c r="BB305" s="3"/>
      <c r="BC305" s="3"/>
      <c r="BD305" s="3"/>
    </row>
    <row r="306" spans="1:56" x14ac:dyDescent="0.25">
      <c r="A306" s="69" t="s">
        <v>2166</v>
      </c>
      <c r="B306" s="70"/>
      <c r="C306" s="70"/>
      <c r="D306" s="71"/>
      <c r="E306" s="107"/>
      <c r="F306" s="70" t="s">
        <v>15343</v>
      </c>
      <c r="G306" s="108"/>
      <c r="H306" s="74"/>
      <c r="I306" s="75"/>
      <c r="J306" s="109"/>
      <c r="K306" s="74" t="s">
        <v>17765</v>
      </c>
      <c r="L306" s="110"/>
      <c r="M306" s="79"/>
      <c r="N306" s="79"/>
      <c r="O306" s="80"/>
      <c r="P306" s="81"/>
      <c r="Q306" s="81"/>
      <c r="R306" s="91"/>
      <c r="S306" s="91"/>
      <c r="T306" s="91"/>
      <c r="U306" s="91"/>
      <c r="V306" s="52"/>
      <c r="W306" s="52"/>
      <c r="X306" s="52"/>
      <c r="Y306" s="52"/>
      <c r="Z306" s="51"/>
      <c r="AA306" s="76"/>
      <c r="AB306" s="76"/>
      <c r="AC306" s="77"/>
      <c r="AD306" s="84" t="s">
        <v>8899</v>
      </c>
      <c r="AE306" s="84">
        <v>91</v>
      </c>
      <c r="AF306" s="84">
        <v>1995</v>
      </c>
      <c r="AG306" s="84">
        <v>614</v>
      </c>
      <c r="AH306" s="84">
        <v>401</v>
      </c>
      <c r="AI306" s="84">
        <v>-18000</v>
      </c>
      <c r="AJ306" s="84" t="s">
        <v>10525</v>
      </c>
      <c r="AK306" s="84" t="s">
        <v>635</v>
      </c>
      <c r="AL306" s="84" t="s">
        <v>12653</v>
      </c>
      <c r="AM306" s="84" t="s">
        <v>474</v>
      </c>
      <c r="AN306" s="86">
        <v>42804.045069444444</v>
      </c>
      <c r="AO306" s="84" t="s">
        <v>13474</v>
      </c>
      <c r="AP306" s="84" t="b">
        <v>0</v>
      </c>
      <c r="AQ306" s="84" t="b">
        <v>0</v>
      </c>
      <c r="AR306" s="84" t="b">
        <v>0</v>
      </c>
      <c r="AS306" s="84" t="s">
        <v>248</v>
      </c>
      <c r="AT306" s="84">
        <v>3</v>
      </c>
      <c r="AU306" s="84" t="s">
        <v>533</v>
      </c>
      <c r="AV306" s="84" t="b">
        <v>0</v>
      </c>
      <c r="AW306" s="84" t="s">
        <v>576</v>
      </c>
      <c r="AX306" s="84" t="s">
        <v>16068</v>
      </c>
      <c r="AY306" s="84" t="s">
        <v>65</v>
      </c>
      <c r="AZ306" s="2"/>
      <c r="BA306" s="3"/>
      <c r="BB306" s="3"/>
      <c r="BC306" s="3"/>
      <c r="BD306" s="3"/>
    </row>
    <row r="307" spans="1:56" x14ac:dyDescent="0.25">
      <c r="A307" s="69" t="s">
        <v>862</v>
      </c>
      <c r="B307" s="70"/>
      <c r="C307" s="70"/>
      <c r="D307" s="71"/>
      <c r="E307" s="107"/>
      <c r="F307" s="70" t="s">
        <v>4217</v>
      </c>
      <c r="G307" s="108"/>
      <c r="H307" s="74"/>
      <c r="I307" s="75"/>
      <c r="J307" s="109"/>
      <c r="K307" s="74" t="s">
        <v>17766</v>
      </c>
      <c r="L307" s="110"/>
      <c r="M307" s="79"/>
      <c r="N307" s="79"/>
      <c r="O307" s="80"/>
      <c r="P307" s="81"/>
      <c r="Q307" s="81"/>
      <c r="R307" s="91"/>
      <c r="S307" s="91"/>
      <c r="T307" s="91"/>
      <c r="U307" s="91"/>
      <c r="V307" s="52"/>
      <c r="W307" s="52"/>
      <c r="X307" s="52"/>
      <c r="Y307" s="52"/>
      <c r="Z307" s="51"/>
      <c r="AA307" s="76"/>
      <c r="AB307" s="76"/>
      <c r="AC307" s="77"/>
      <c r="AD307" s="84" t="s">
        <v>8900</v>
      </c>
      <c r="AE307" s="84">
        <v>836</v>
      </c>
      <c r="AF307" s="84">
        <v>577693</v>
      </c>
      <c r="AG307" s="84">
        <v>5589</v>
      </c>
      <c r="AH307" s="84">
        <v>379</v>
      </c>
      <c r="AI307" s="84">
        <v>-18000</v>
      </c>
      <c r="AJ307" s="84" t="s">
        <v>10526</v>
      </c>
      <c r="AK307" s="84" t="s">
        <v>11905</v>
      </c>
      <c r="AL307" s="84" t="s">
        <v>12654</v>
      </c>
      <c r="AM307" s="84" t="s">
        <v>472</v>
      </c>
      <c r="AN307" s="86">
        <v>40009.087835648148</v>
      </c>
      <c r="AO307" s="84" t="s">
        <v>13475</v>
      </c>
      <c r="AP307" s="84" t="b">
        <v>0</v>
      </c>
      <c r="AQ307" s="84" t="b">
        <v>0</v>
      </c>
      <c r="AR307" s="84" t="b">
        <v>1</v>
      </c>
      <c r="AS307" s="84" t="s">
        <v>248</v>
      </c>
      <c r="AT307" s="84">
        <v>2985</v>
      </c>
      <c r="AU307" s="84" t="s">
        <v>14796</v>
      </c>
      <c r="AV307" s="84" t="b">
        <v>1</v>
      </c>
      <c r="AW307" s="84" t="s">
        <v>576</v>
      </c>
      <c r="AX307" s="84" t="s">
        <v>16069</v>
      </c>
      <c r="AY307" s="84" t="s">
        <v>66</v>
      </c>
      <c r="AZ307" s="2"/>
      <c r="BA307" s="3"/>
      <c r="BB307" s="3"/>
      <c r="BC307" s="3"/>
      <c r="BD307" s="3"/>
    </row>
    <row r="308" spans="1:56" x14ac:dyDescent="0.25">
      <c r="A308" s="69" t="s">
        <v>863</v>
      </c>
      <c r="B308" s="70"/>
      <c r="C308" s="70"/>
      <c r="D308" s="71"/>
      <c r="E308" s="107"/>
      <c r="F308" s="70" t="s">
        <v>4218</v>
      </c>
      <c r="G308" s="108"/>
      <c r="H308" s="74"/>
      <c r="I308" s="75"/>
      <c r="J308" s="109"/>
      <c r="K308" s="74" t="s">
        <v>17767</v>
      </c>
      <c r="L308" s="110"/>
      <c r="M308" s="79"/>
      <c r="N308" s="79"/>
      <c r="O308" s="80"/>
      <c r="P308" s="81"/>
      <c r="Q308" s="81"/>
      <c r="R308" s="91"/>
      <c r="S308" s="91"/>
      <c r="T308" s="91"/>
      <c r="U308" s="91"/>
      <c r="V308" s="52"/>
      <c r="W308" s="52"/>
      <c r="X308" s="52"/>
      <c r="Y308" s="52"/>
      <c r="Z308" s="51"/>
      <c r="AA308" s="76"/>
      <c r="AB308" s="76"/>
      <c r="AC308" s="77"/>
      <c r="AD308" s="84" t="s">
        <v>8901</v>
      </c>
      <c r="AE308" s="84">
        <v>55</v>
      </c>
      <c r="AF308" s="84">
        <v>24</v>
      </c>
      <c r="AG308" s="84">
        <v>130</v>
      </c>
      <c r="AH308" s="84">
        <v>13</v>
      </c>
      <c r="AI308" s="84">
        <v>-28800</v>
      </c>
      <c r="AJ308" s="84" t="s">
        <v>10527</v>
      </c>
      <c r="AK308" s="84" t="s">
        <v>375</v>
      </c>
      <c r="AL308" s="84" t="s">
        <v>12655</v>
      </c>
      <c r="AM308" s="84" t="s">
        <v>470</v>
      </c>
      <c r="AN308" s="86">
        <v>43052.106203703705</v>
      </c>
      <c r="AO308" s="84" t="s">
        <v>13476</v>
      </c>
      <c r="AP308" s="84" t="b">
        <v>0</v>
      </c>
      <c r="AQ308" s="84" t="b">
        <v>0</v>
      </c>
      <c r="AR308" s="84" t="b">
        <v>0</v>
      </c>
      <c r="AS308" s="84" t="s">
        <v>248</v>
      </c>
      <c r="AT308" s="84">
        <v>0</v>
      </c>
      <c r="AU308" s="84" t="s">
        <v>533</v>
      </c>
      <c r="AV308" s="84" t="b">
        <v>0</v>
      </c>
      <c r="AW308" s="84" t="s">
        <v>576</v>
      </c>
      <c r="AX308" s="84" t="s">
        <v>16070</v>
      </c>
      <c r="AY308" s="84" t="s">
        <v>66</v>
      </c>
      <c r="AZ308" s="2"/>
      <c r="BA308" s="3"/>
      <c r="BB308" s="3"/>
      <c r="BC308" s="3"/>
      <c r="BD308" s="3"/>
    </row>
    <row r="309" spans="1:56" x14ac:dyDescent="0.25">
      <c r="A309" s="69" t="s">
        <v>864</v>
      </c>
      <c r="B309" s="70"/>
      <c r="C309" s="70"/>
      <c r="D309" s="71"/>
      <c r="E309" s="107"/>
      <c r="F309" s="70" t="s">
        <v>4219</v>
      </c>
      <c r="G309" s="108"/>
      <c r="H309" s="74"/>
      <c r="I309" s="75"/>
      <c r="J309" s="109"/>
      <c r="K309" s="74" t="s">
        <v>17768</v>
      </c>
      <c r="L309" s="110"/>
      <c r="M309" s="79"/>
      <c r="N309" s="79"/>
      <c r="O309" s="80"/>
      <c r="P309" s="81"/>
      <c r="Q309" s="81"/>
      <c r="R309" s="91"/>
      <c r="S309" s="91"/>
      <c r="T309" s="91"/>
      <c r="U309" s="91"/>
      <c r="V309" s="52"/>
      <c r="W309" s="52"/>
      <c r="X309" s="52"/>
      <c r="Y309" s="52"/>
      <c r="Z309" s="51"/>
      <c r="AA309" s="76"/>
      <c r="AB309" s="76"/>
      <c r="AC309" s="77"/>
      <c r="AD309" s="84" t="s">
        <v>8902</v>
      </c>
      <c r="AE309" s="84">
        <v>777</v>
      </c>
      <c r="AF309" s="84">
        <v>7724</v>
      </c>
      <c r="AG309" s="84">
        <v>102136</v>
      </c>
      <c r="AH309" s="84">
        <v>100060</v>
      </c>
      <c r="AI309" s="84">
        <v>-18000</v>
      </c>
      <c r="AJ309" s="84" t="s">
        <v>10528</v>
      </c>
      <c r="AK309" s="84" t="s">
        <v>398</v>
      </c>
      <c r="AL309" s="84"/>
      <c r="AM309" s="84" t="s">
        <v>472</v>
      </c>
      <c r="AN309" s="86">
        <v>40075.591504629629</v>
      </c>
      <c r="AO309" s="84" t="s">
        <v>13477</v>
      </c>
      <c r="AP309" s="84" t="b">
        <v>1</v>
      </c>
      <c r="AQ309" s="84" t="b">
        <v>0</v>
      </c>
      <c r="AR309" s="84" t="b">
        <v>1</v>
      </c>
      <c r="AS309" s="84" t="s">
        <v>248</v>
      </c>
      <c r="AT309" s="84">
        <v>84</v>
      </c>
      <c r="AU309" s="84" t="s">
        <v>533</v>
      </c>
      <c r="AV309" s="84" t="b">
        <v>0</v>
      </c>
      <c r="AW309" s="84" t="s">
        <v>576</v>
      </c>
      <c r="AX309" s="84" t="s">
        <v>16071</v>
      </c>
      <c r="AY309" s="84" t="s">
        <v>66</v>
      </c>
      <c r="AZ309" s="2"/>
      <c r="BA309" s="3"/>
      <c r="BB309" s="3"/>
      <c r="BC309" s="3"/>
      <c r="BD309" s="3"/>
    </row>
    <row r="310" spans="1:56" x14ac:dyDescent="0.25">
      <c r="A310" s="69" t="s">
        <v>2167</v>
      </c>
      <c r="B310" s="70"/>
      <c r="C310" s="70"/>
      <c r="D310" s="71"/>
      <c r="E310" s="107"/>
      <c r="F310" s="70" t="s">
        <v>15344</v>
      </c>
      <c r="G310" s="108"/>
      <c r="H310" s="74"/>
      <c r="I310" s="75"/>
      <c r="J310" s="109"/>
      <c r="K310" s="74" t="s">
        <v>17769</v>
      </c>
      <c r="L310" s="110"/>
      <c r="M310" s="79"/>
      <c r="N310" s="79"/>
      <c r="O310" s="80"/>
      <c r="P310" s="81"/>
      <c r="Q310" s="81"/>
      <c r="R310" s="91"/>
      <c r="S310" s="91"/>
      <c r="T310" s="91"/>
      <c r="U310" s="91"/>
      <c r="V310" s="52"/>
      <c r="W310" s="52"/>
      <c r="X310" s="52"/>
      <c r="Y310" s="52"/>
      <c r="Z310" s="51"/>
      <c r="AA310" s="76"/>
      <c r="AB310" s="76"/>
      <c r="AC310" s="77"/>
      <c r="AD310" s="84" t="s">
        <v>8903</v>
      </c>
      <c r="AE310" s="84">
        <v>512</v>
      </c>
      <c r="AF310" s="84">
        <v>901804</v>
      </c>
      <c r="AG310" s="84">
        <v>237718</v>
      </c>
      <c r="AH310" s="84">
        <v>5439</v>
      </c>
      <c r="AI310" s="84">
        <v>-18000</v>
      </c>
      <c r="AJ310" s="84" t="s">
        <v>10529</v>
      </c>
      <c r="AK310" s="84" t="s">
        <v>11906</v>
      </c>
      <c r="AL310" s="84" t="s">
        <v>12656</v>
      </c>
      <c r="AM310" s="84" t="s">
        <v>474</v>
      </c>
      <c r="AN310" s="86">
        <v>39476.901805555557</v>
      </c>
      <c r="AO310" s="84" t="s">
        <v>13478</v>
      </c>
      <c r="AP310" s="84" t="b">
        <v>0</v>
      </c>
      <c r="AQ310" s="84" t="b">
        <v>0</v>
      </c>
      <c r="AR310" s="84" t="b">
        <v>1</v>
      </c>
      <c r="AS310" s="84" t="s">
        <v>248</v>
      </c>
      <c r="AT310" s="84">
        <v>7709</v>
      </c>
      <c r="AU310" s="84" t="s">
        <v>14797</v>
      </c>
      <c r="AV310" s="84" t="b">
        <v>1</v>
      </c>
      <c r="AW310" s="84" t="s">
        <v>576</v>
      </c>
      <c r="AX310" s="84" t="s">
        <v>16072</v>
      </c>
      <c r="AY310" s="84" t="s">
        <v>65</v>
      </c>
      <c r="AZ310" s="2"/>
      <c r="BA310" s="3"/>
      <c r="BB310" s="3"/>
      <c r="BC310" s="3"/>
      <c r="BD310" s="3"/>
    </row>
    <row r="311" spans="1:56" x14ac:dyDescent="0.25">
      <c r="A311" s="69" t="s">
        <v>865</v>
      </c>
      <c r="B311" s="70"/>
      <c r="C311" s="70"/>
      <c r="D311" s="71"/>
      <c r="E311" s="107"/>
      <c r="F311" s="70" t="s">
        <v>4220</v>
      </c>
      <c r="G311" s="108"/>
      <c r="H311" s="74"/>
      <c r="I311" s="75"/>
      <c r="J311" s="109"/>
      <c r="K311" s="74" t="s">
        <v>17770</v>
      </c>
      <c r="L311" s="110"/>
      <c r="M311" s="79"/>
      <c r="N311" s="79"/>
      <c r="O311" s="80"/>
      <c r="P311" s="81"/>
      <c r="Q311" s="81"/>
      <c r="R311" s="91"/>
      <c r="S311" s="91"/>
      <c r="T311" s="91"/>
      <c r="U311" s="91"/>
      <c r="V311" s="52"/>
      <c r="W311" s="52"/>
      <c r="X311" s="52"/>
      <c r="Y311" s="52"/>
      <c r="Z311" s="51"/>
      <c r="AA311" s="76"/>
      <c r="AB311" s="76"/>
      <c r="AC311" s="77"/>
      <c r="AD311" s="84" t="s">
        <v>8904</v>
      </c>
      <c r="AE311" s="84">
        <v>686</v>
      </c>
      <c r="AF311" s="84">
        <v>494</v>
      </c>
      <c r="AG311" s="84">
        <v>6635</v>
      </c>
      <c r="AH311" s="84">
        <v>13353</v>
      </c>
      <c r="AI311" s="84"/>
      <c r="AJ311" s="84" t="s">
        <v>10530</v>
      </c>
      <c r="AK311" s="84"/>
      <c r="AL311" s="84"/>
      <c r="AM311" s="84"/>
      <c r="AN311" s="86">
        <v>42118.551261574074</v>
      </c>
      <c r="AO311" s="84" t="s">
        <v>13479</v>
      </c>
      <c r="AP311" s="84" t="b">
        <v>1</v>
      </c>
      <c r="AQ311" s="84" t="b">
        <v>0</v>
      </c>
      <c r="AR311" s="84" t="b">
        <v>0</v>
      </c>
      <c r="AS311" s="84" t="s">
        <v>248</v>
      </c>
      <c r="AT311" s="84">
        <v>4</v>
      </c>
      <c r="AU311" s="84" t="s">
        <v>533</v>
      </c>
      <c r="AV311" s="84" t="b">
        <v>0</v>
      </c>
      <c r="AW311" s="84" t="s">
        <v>576</v>
      </c>
      <c r="AX311" s="84" t="s">
        <v>16073</v>
      </c>
      <c r="AY311" s="84" t="s">
        <v>66</v>
      </c>
      <c r="AZ311" s="2"/>
      <c r="BA311" s="3"/>
      <c r="BB311" s="3"/>
      <c r="BC311" s="3"/>
      <c r="BD311" s="3"/>
    </row>
    <row r="312" spans="1:56" x14ac:dyDescent="0.25">
      <c r="A312" s="69" t="s">
        <v>866</v>
      </c>
      <c r="B312" s="70"/>
      <c r="C312" s="70"/>
      <c r="D312" s="71"/>
      <c r="E312" s="107"/>
      <c r="F312" s="70" t="s">
        <v>15345</v>
      </c>
      <c r="G312" s="108"/>
      <c r="H312" s="74"/>
      <c r="I312" s="75"/>
      <c r="J312" s="109"/>
      <c r="K312" s="74" t="s">
        <v>17771</v>
      </c>
      <c r="L312" s="110"/>
      <c r="M312" s="79"/>
      <c r="N312" s="79"/>
      <c r="O312" s="80"/>
      <c r="P312" s="81"/>
      <c r="Q312" s="81"/>
      <c r="R312" s="91"/>
      <c r="S312" s="91"/>
      <c r="T312" s="91"/>
      <c r="U312" s="91"/>
      <c r="V312" s="52"/>
      <c r="W312" s="52"/>
      <c r="X312" s="52"/>
      <c r="Y312" s="52"/>
      <c r="Z312" s="51"/>
      <c r="AA312" s="76"/>
      <c r="AB312" s="76"/>
      <c r="AC312" s="77"/>
      <c r="AD312" s="84" t="s">
        <v>8905</v>
      </c>
      <c r="AE312" s="84">
        <v>270</v>
      </c>
      <c r="AF312" s="84">
        <v>98</v>
      </c>
      <c r="AG312" s="84">
        <v>16787</v>
      </c>
      <c r="AH312" s="84">
        <v>24669</v>
      </c>
      <c r="AI312" s="84"/>
      <c r="AJ312" s="84"/>
      <c r="AK312" s="84"/>
      <c r="AL312" s="84"/>
      <c r="AM312" s="84"/>
      <c r="AN312" s="86">
        <v>42197.19736111111</v>
      </c>
      <c r="AO312" s="84" t="s">
        <v>13480</v>
      </c>
      <c r="AP312" s="84" t="b">
        <v>0</v>
      </c>
      <c r="AQ312" s="84" t="b">
        <v>0</v>
      </c>
      <c r="AR312" s="84" t="b">
        <v>0</v>
      </c>
      <c r="AS312" s="84" t="s">
        <v>248</v>
      </c>
      <c r="AT312" s="84">
        <v>1</v>
      </c>
      <c r="AU312" s="84" t="s">
        <v>533</v>
      </c>
      <c r="AV312" s="84" t="b">
        <v>0</v>
      </c>
      <c r="AW312" s="84" t="s">
        <v>576</v>
      </c>
      <c r="AX312" s="84" t="s">
        <v>16074</v>
      </c>
      <c r="AY312" s="84" t="s">
        <v>66</v>
      </c>
      <c r="AZ312" s="2"/>
      <c r="BA312" s="3"/>
      <c r="BB312" s="3"/>
      <c r="BC312" s="3"/>
      <c r="BD312" s="3"/>
    </row>
    <row r="313" spans="1:56" x14ac:dyDescent="0.25">
      <c r="A313" s="69" t="s">
        <v>867</v>
      </c>
      <c r="B313" s="70"/>
      <c r="C313" s="70"/>
      <c r="D313" s="71"/>
      <c r="E313" s="107"/>
      <c r="F313" s="70" t="s">
        <v>4221</v>
      </c>
      <c r="G313" s="108"/>
      <c r="H313" s="74"/>
      <c r="I313" s="75"/>
      <c r="J313" s="109"/>
      <c r="K313" s="74" t="s">
        <v>17772</v>
      </c>
      <c r="L313" s="110"/>
      <c r="M313" s="79"/>
      <c r="N313" s="79"/>
      <c r="O313" s="80"/>
      <c r="P313" s="81"/>
      <c r="Q313" s="81"/>
      <c r="R313" s="91"/>
      <c r="S313" s="91"/>
      <c r="T313" s="91"/>
      <c r="U313" s="91"/>
      <c r="V313" s="52"/>
      <c r="W313" s="52"/>
      <c r="X313" s="52"/>
      <c r="Y313" s="52"/>
      <c r="Z313" s="51"/>
      <c r="AA313" s="76"/>
      <c r="AB313" s="76"/>
      <c r="AC313" s="77"/>
      <c r="AD313" s="84" t="s">
        <v>8906</v>
      </c>
      <c r="AE313" s="84">
        <v>2905</v>
      </c>
      <c r="AF313" s="84">
        <v>1601</v>
      </c>
      <c r="AG313" s="84">
        <v>50603</v>
      </c>
      <c r="AH313" s="84">
        <v>22178</v>
      </c>
      <c r="AI313" s="84">
        <v>-18000</v>
      </c>
      <c r="AJ313" s="84" t="s">
        <v>10531</v>
      </c>
      <c r="AK313" s="84" t="s">
        <v>449</v>
      </c>
      <c r="AL313" s="84" t="s">
        <v>12657</v>
      </c>
      <c r="AM313" s="84" t="s">
        <v>474</v>
      </c>
      <c r="AN313" s="86">
        <v>41078.959039351852</v>
      </c>
      <c r="AO313" s="84" t="s">
        <v>13481</v>
      </c>
      <c r="AP313" s="84" t="b">
        <v>0</v>
      </c>
      <c r="AQ313" s="84" t="b">
        <v>0</v>
      </c>
      <c r="AR313" s="84" t="b">
        <v>1</v>
      </c>
      <c r="AS313" s="84" t="s">
        <v>248</v>
      </c>
      <c r="AT313" s="84">
        <v>9</v>
      </c>
      <c r="AU313" s="84" t="s">
        <v>14798</v>
      </c>
      <c r="AV313" s="84" t="b">
        <v>0</v>
      </c>
      <c r="AW313" s="84" t="s">
        <v>576</v>
      </c>
      <c r="AX313" s="84" t="s">
        <v>16075</v>
      </c>
      <c r="AY313" s="84" t="s">
        <v>66</v>
      </c>
      <c r="AZ313" s="2"/>
      <c r="BA313" s="3"/>
      <c r="BB313" s="3"/>
      <c r="BC313" s="3"/>
      <c r="BD313" s="3"/>
    </row>
    <row r="314" spans="1:56" x14ac:dyDescent="0.25">
      <c r="A314" s="69" t="s">
        <v>868</v>
      </c>
      <c r="B314" s="70"/>
      <c r="C314" s="70"/>
      <c r="D314" s="71"/>
      <c r="E314" s="107"/>
      <c r="F314" s="70" t="s">
        <v>15346</v>
      </c>
      <c r="G314" s="108"/>
      <c r="H314" s="74"/>
      <c r="I314" s="75"/>
      <c r="J314" s="109"/>
      <c r="K314" s="74" t="s">
        <v>17773</v>
      </c>
      <c r="L314" s="110"/>
      <c r="M314" s="79"/>
      <c r="N314" s="79"/>
      <c r="O314" s="80"/>
      <c r="P314" s="81"/>
      <c r="Q314" s="81"/>
      <c r="R314" s="91"/>
      <c r="S314" s="91"/>
      <c r="T314" s="91"/>
      <c r="U314" s="91"/>
      <c r="V314" s="52"/>
      <c r="W314" s="52"/>
      <c r="X314" s="52"/>
      <c r="Y314" s="52"/>
      <c r="Z314" s="51"/>
      <c r="AA314" s="76"/>
      <c r="AB314" s="76"/>
      <c r="AC314" s="77"/>
      <c r="AD314" s="84" t="s">
        <v>8907</v>
      </c>
      <c r="AE314" s="84">
        <v>438</v>
      </c>
      <c r="AF314" s="84">
        <v>348</v>
      </c>
      <c r="AG314" s="84">
        <v>65830</v>
      </c>
      <c r="AH314" s="84">
        <v>4039</v>
      </c>
      <c r="AI314" s="84">
        <v>32400</v>
      </c>
      <c r="AJ314" s="84" t="s">
        <v>10532</v>
      </c>
      <c r="AK314" s="84"/>
      <c r="AL314" s="84"/>
      <c r="AM314" s="84" t="s">
        <v>11836</v>
      </c>
      <c r="AN314" s="86">
        <v>41832.409050925926</v>
      </c>
      <c r="AO314" s="84" t="s">
        <v>13482</v>
      </c>
      <c r="AP314" s="84" t="b">
        <v>0</v>
      </c>
      <c r="AQ314" s="84" t="b">
        <v>0</v>
      </c>
      <c r="AR314" s="84" t="b">
        <v>0</v>
      </c>
      <c r="AS314" s="84" t="s">
        <v>8486</v>
      </c>
      <c r="AT314" s="84">
        <v>8</v>
      </c>
      <c r="AU314" s="84" t="s">
        <v>533</v>
      </c>
      <c r="AV314" s="84" t="b">
        <v>0</v>
      </c>
      <c r="AW314" s="84" t="s">
        <v>576</v>
      </c>
      <c r="AX314" s="84" t="s">
        <v>16076</v>
      </c>
      <c r="AY314" s="84" t="s">
        <v>66</v>
      </c>
      <c r="AZ314" s="2"/>
      <c r="BA314" s="3"/>
      <c r="BB314" s="3"/>
      <c r="BC314" s="3"/>
      <c r="BD314" s="3"/>
    </row>
    <row r="315" spans="1:56" x14ac:dyDescent="0.25">
      <c r="A315" s="69" t="s">
        <v>1786</v>
      </c>
      <c r="B315" s="70"/>
      <c r="C315" s="70"/>
      <c r="D315" s="71"/>
      <c r="E315" s="107"/>
      <c r="F315" s="70" t="s">
        <v>15347</v>
      </c>
      <c r="G315" s="108"/>
      <c r="H315" s="74"/>
      <c r="I315" s="75"/>
      <c r="J315" s="109"/>
      <c r="K315" s="74" t="s">
        <v>17774</v>
      </c>
      <c r="L315" s="110"/>
      <c r="M315" s="79"/>
      <c r="N315" s="79"/>
      <c r="O315" s="80"/>
      <c r="P315" s="81"/>
      <c r="Q315" s="81"/>
      <c r="R315" s="91"/>
      <c r="S315" s="91"/>
      <c r="T315" s="91"/>
      <c r="U315" s="91"/>
      <c r="V315" s="52"/>
      <c r="W315" s="52"/>
      <c r="X315" s="52"/>
      <c r="Y315" s="52"/>
      <c r="Z315" s="51"/>
      <c r="AA315" s="76"/>
      <c r="AB315" s="76"/>
      <c r="AC315" s="77"/>
      <c r="AD315" s="84" t="s">
        <v>8908</v>
      </c>
      <c r="AE315" s="84">
        <v>248</v>
      </c>
      <c r="AF315" s="84">
        <v>49</v>
      </c>
      <c r="AG315" s="84">
        <v>76830</v>
      </c>
      <c r="AH315" s="84">
        <v>37735</v>
      </c>
      <c r="AI315" s="84"/>
      <c r="AJ315" s="84"/>
      <c r="AK315" s="84"/>
      <c r="AL315" s="84"/>
      <c r="AM315" s="84"/>
      <c r="AN315" s="86">
        <v>42684.203263888892</v>
      </c>
      <c r="AO315" s="84"/>
      <c r="AP315" s="84" t="b">
        <v>1</v>
      </c>
      <c r="AQ315" s="84" t="b">
        <v>0</v>
      </c>
      <c r="AR315" s="84" t="b">
        <v>0</v>
      </c>
      <c r="AS315" s="84" t="s">
        <v>8486</v>
      </c>
      <c r="AT315" s="84">
        <v>1</v>
      </c>
      <c r="AU315" s="84"/>
      <c r="AV315" s="84" t="b">
        <v>0</v>
      </c>
      <c r="AW315" s="84" t="s">
        <v>576</v>
      </c>
      <c r="AX315" s="84" t="s">
        <v>16077</v>
      </c>
      <c r="AY315" s="84" t="s">
        <v>66</v>
      </c>
      <c r="AZ315" s="2"/>
      <c r="BA315" s="3"/>
      <c r="BB315" s="3"/>
      <c r="BC315" s="3"/>
      <c r="BD315" s="3"/>
    </row>
    <row r="316" spans="1:56" x14ac:dyDescent="0.25">
      <c r="A316" s="69" t="s">
        <v>869</v>
      </c>
      <c r="B316" s="70"/>
      <c r="C316" s="70"/>
      <c r="D316" s="71"/>
      <c r="E316" s="107"/>
      <c r="F316" s="70" t="s">
        <v>4222</v>
      </c>
      <c r="G316" s="108"/>
      <c r="H316" s="74"/>
      <c r="I316" s="75"/>
      <c r="J316" s="109"/>
      <c r="K316" s="74" t="s">
        <v>17775</v>
      </c>
      <c r="L316" s="110"/>
      <c r="M316" s="79"/>
      <c r="N316" s="79"/>
      <c r="O316" s="80"/>
      <c r="P316" s="81"/>
      <c r="Q316" s="81"/>
      <c r="R316" s="91"/>
      <c r="S316" s="91"/>
      <c r="T316" s="91"/>
      <c r="U316" s="91"/>
      <c r="V316" s="52"/>
      <c r="W316" s="52"/>
      <c r="X316" s="52"/>
      <c r="Y316" s="52"/>
      <c r="Z316" s="51"/>
      <c r="AA316" s="76"/>
      <c r="AB316" s="76"/>
      <c r="AC316" s="77"/>
      <c r="AD316" s="84" t="s">
        <v>8909</v>
      </c>
      <c r="AE316" s="84">
        <v>59</v>
      </c>
      <c r="AF316" s="84">
        <v>3049</v>
      </c>
      <c r="AG316" s="84">
        <v>3346</v>
      </c>
      <c r="AH316" s="84">
        <v>8549</v>
      </c>
      <c r="AI316" s="84">
        <v>3600</v>
      </c>
      <c r="AJ316" s="84" t="s">
        <v>10533</v>
      </c>
      <c r="AK316" s="84" t="s">
        <v>11907</v>
      </c>
      <c r="AL316" s="84"/>
      <c r="AM316" s="84" t="s">
        <v>507</v>
      </c>
      <c r="AN316" s="86">
        <v>40738.708981481483</v>
      </c>
      <c r="AO316" s="84" t="s">
        <v>13483</v>
      </c>
      <c r="AP316" s="84" t="b">
        <v>0</v>
      </c>
      <c r="AQ316" s="84" t="b">
        <v>0</v>
      </c>
      <c r="AR316" s="84" t="b">
        <v>1</v>
      </c>
      <c r="AS316" s="84" t="s">
        <v>526</v>
      </c>
      <c r="AT316" s="84">
        <v>9</v>
      </c>
      <c r="AU316" s="84" t="s">
        <v>539</v>
      </c>
      <c r="AV316" s="84" t="b">
        <v>0</v>
      </c>
      <c r="AW316" s="84" t="s">
        <v>576</v>
      </c>
      <c r="AX316" s="84" t="s">
        <v>16078</v>
      </c>
      <c r="AY316" s="84" t="s">
        <v>66</v>
      </c>
      <c r="AZ316" s="2"/>
      <c r="BA316" s="3"/>
      <c r="BB316" s="3"/>
      <c r="BC316" s="3"/>
      <c r="BD316" s="3"/>
    </row>
    <row r="317" spans="1:56" x14ac:dyDescent="0.25">
      <c r="A317" s="69" t="s">
        <v>870</v>
      </c>
      <c r="B317" s="70"/>
      <c r="C317" s="70"/>
      <c r="D317" s="71"/>
      <c r="E317" s="107"/>
      <c r="F317" s="70" t="s">
        <v>4223</v>
      </c>
      <c r="G317" s="108"/>
      <c r="H317" s="74"/>
      <c r="I317" s="75"/>
      <c r="J317" s="109"/>
      <c r="K317" s="74" t="s">
        <v>17776</v>
      </c>
      <c r="L317" s="110"/>
      <c r="M317" s="79"/>
      <c r="N317" s="79"/>
      <c r="O317" s="80"/>
      <c r="P317" s="81"/>
      <c r="Q317" s="81"/>
      <c r="R317" s="91"/>
      <c r="S317" s="91"/>
      <c r="T317" s="91"/>
      <c r="U317" s="91"/>
      <c r="V317" s="52"/>
      <c r="W317" s="52"/>
      <c r="X317" s="52"/>
      <c r="Y317" s="52"/>
      <c r="Z317" s="51"/>
      <c r="AA317" s="76"/>
      <c r="AB317" s="76"/>
      <c r="AC317" s="77"/>
      <c r="AD317" s="84" t="s">
        <v>8910</v>
      </c>
      <c r="AE317" s="84">
        <v>392</v>
      </c>
      <c r="AF317" s="84">
        <v>603</v>
      </c>
      <c r="AG317" s="84">
        <v>34205</v>
      </c>
      <c r="AH317" s="84">
        <v>25180</v>
      </c>
      <c r="AI317" s="84">
        <v>-28800</v>
      </c>
      <c r="AJ317" s="84" t="s">
        <v>10534</v>
      </c>
      <c r="AK317" s="84"/>
      <c r="AL317" s="84"/>
      <c r="AM317" s="84" t="s">
        <v>470</v>
      </c>
      <c r="AN317" s="86">
        <v>42503.596354166664</v>
      </c>
      <c r="AO317" s="84" t="s">
        <v>13484</v>
      </c>
      <c r="AP317" s="84" t="b">
        <v>0</v>
      </c>
      <c r="AQ317" s="84" t="b">
        <v>0</v>
      </c>
      <c r="AR317" s="84" t="b">
        <v>0</v>
      </c>
      <c r="AS317" s="84" t="s">
        <v>526</v>
      </c>
      <c r="AT317" s="84">
        <v>9</v>
      </c>
      <c r="AU317" s="84" t="s">
        <v>533</v>
      </c>
      <c r="AV317" s="84" t="b">
        <v>0</v>
      </c>
      <c r="AW317" s="84" t="s">
        <v>576</v>
      </c>
      <c r="AX317" s="84" t="s">
        <v>16079</v>
      </c>
      <c r="AY317" s="84" t="s">
        <v>66</v>
      </c>
      <c r="AZ317" s="2"/>
      <c r="BA317" s="3"/>
      <c r="BB317" s="3"/>
      <c r="BC317" s="3"/>
      <c r="BD317" s="3"/>
    </row>
    <row r="318" spans="1:56" x14ac:dyDescent="0.25">
      <c r="A318" s="69" t="s">
        <v>871</v>
      </c>
      <c r="B318" s="70"/>
      <c r="C318" s="70"/>
      <c r="D318" s="71"/>
      <c r="E318" s="107"/>
      <c r="F318" s="70" t="s">
        <v>4224</v>
      </c>
      <c r="G318" s="108"/>
      <c r="H318" s="74"/>
      <c r="I318" s="75"/>
      <c r="J318" s="109"/>
      <c r="K318" s="74" t="s">
        <v>17777</v>
      </c>
      <c r="L318" s="110"/>
      <c r="M318" s="79"/>
      <c r="N318" s="79"/>
      <c r="O318" s="80"/>
      <c r="P318" s="81"/>
      <c r="Q318" s="81"/>
      <c r="R318" s="91"/>
      <c r="S318" s="91"/>
      <c r="T318" s="91"/>
      <c r="U318" s="91"/>
      <c r="V318" s="52"/>
      <c r="W318" s="52"/>
      <c r="X318" s="52"/>
      <c r="Y318" s="52"/>
      <c r="Z318" s="51"/>
      <c r="AA318" s="76"/>
      <c r="AB318" s="76"/>
      <c r="AC318" s="77"/>
      <c r="AD318" s="84" t="s">
        <v>8911</v>
      </c>
      <c r="AE318" s="84">
        <v>527</v>
      </c>
      <c r="AF318" s="84">
        <v>1252</v>
      </c>
      <c r="AG318" s="84">
        <v>94994</v>
      </c>
      <c r="AH318" s="84">
        <v>3271</v>
      </c>
      <c r="AI318" s="84"/>
      <c r="AJ318" s="84" t="s">
        <v>10535</v>
      </c>
      <c r="AK318" s="84"/>
      <c r="AL318" s="84"/>
      <c r="AM318" s="84"/>
      <c r="AN318" s="86">
        <v>41937.403344907405</v>
      </c>
      <c r="AO318" s="84" t="s">
        <v>13485</v>
      </c>
      <c r="AP318" s="84" t="b">
        <v>0</v>
      </c>
      <c r="AQ318" s="84" t="b">
        <v>0</v>
      </c>
      <c r="AR318" s="84" t="b">
        <v>0</v>
      </c>
      <c r="AS318" s="84" t="s">
        <v>532</v>
      </c>
      <c r="AT318" s="84">
        <v>1</v>
      </c>
      <c r="AU318" s="84" t="s">
        <v>533</v>
      </c>
      <c r="AV318" s="84" t="b">
        <v>0</v>
      </c>
      <c r="AW318" s="84" t="s">
        <v>576</v>
      </c>
      <c r="AX318" s="84" t="s">
        <v>16080</v>
      </c>
      <c r="AY318" s="84" t="s">
        <v>66</v>
      </c>
      <c r="AZ318" s="2"/>
      <c r="BA318" s="3"/>
      <c r="BB318" s="3"/>
      <c r="BC318" s="3"/>
      <c r="BD318" s="3"/>
    </row>
    <row r="319" spans="1:56" x14ac:dyDescent="0.25">
      <c r="A319" s="69" t="s">
        <v>872</v>
      </c>
      <c r="B319" s="70"/>
      <c r="C319" s="70"/>
      <c r="D319" s="71"/>
      <c r="E319" s="107"/>
      <c r="F319" s="70" t="s">
        <v>4225</v>
      </c>
      <c r="G319" s="108"/>
      <c r="H319" s="74"/>
      <c r="I319" s="75"/>
      <c r="J319" s="109"/>
      <c r="K319" s="74" t="s">
        <v>17778</v>
      </c>
      <c r="L319" s="110"/>
      <c r="M319" s="79"/>
      <c r="N319" s="79"/>
      <c r="O319" s="80"/>
      <c r="P319" s="81"/>
      <c r="Q319" s="81"/>
      <c r="R319" s="91"/>
      <c r="S319" s="91"/>
      <c r="T319" s="91"/>
      <c r="U319" s="91"/>
      <c r="V319" s="52"/>
      <c r="W319" s="52"/>
      <c r="X319" s="52"/>
      <c r="Y319" s="52"/>
      <c r="Z319" s="51"/>
      <c r="AA319" s="76"/>
      <c r="AB319" s="76"/>
      <c r="AC319" s="77"/>
      <c r="AD319" s="84" t="s">
        <v>8912</v>
      </c>
      <c r="AE319" s="84">
        <v>145</v>
      </c>
      <c r="AF319" s="84">
        <v>672</v>
      </c>
      <c r="AG319" s="84">
        <v>16639</v>
      </c>
      <c r="AH319" s="84">
        <v>1898</v>
      </c>
      <c r="AI319" s="84">
        <v>46800</v>
      </c>
      <c r="AJ319" s="84" t="s">
        <v>10536</v>
      </c>
      <c r="AK319" s="84" t="s">
        <v>11908</v>
      </c>
      <c r="AL319" s="84" t="s">
        <v>12658</v>
      </c>
      <c r="AM319" s="84" t="s">
        <v>13188</v>
      </c>
      <c r="AN319" s="86">
        <v>40732.855266203704</v>
      </c>
      <c r="AO319" s="84" t="s">
        <v>13486</v>
      </c>
      <c r="AP319" s="84" t="b">
        <v>0</v>
      </c>
      <c r="AQ319" s="84" t="b">
        <v>0</v>
      </c>
      <c r="AR319" s="84" t="b">
        <v>0</v>
      </c>
      <c r="AS319" s="84" t="s">
        <v>248</v>
      </c>
      <c r="AT319" s="84">
        <v>52</v>
      </c>
      <c r="AU319" s="84" t="s">
        <v>534</v>
      </c>
      <c r="AV319" s="84" t="b">
        <v>0</v>
      </c>
      <c r="AW319" s="84" t="s">
        <v>576</v>
      </c>
      <c r="AX319" s="84" t="s">
        <v>16081</v>
      </c>
      <c r="AY319" s="84" t="s">
        <v>66</v>
      </c>
      <c r="AZ319" s="2"/>
      <c r="BA319" s="3"/>
      <c r="BB319" s="3"/>
      <c r="BC319" s="3"/>
      <c r="BD319" s="3"/>
    </row>
    <row r="320" spans="1:56" x14ac:dyDescent="0.25">
      <c r="A320" s="69" t="s">
        <v>2168</v>
      </c>
      <c r="B320" s="70"/>
      <c r="C320" s="70"/>
      <c r="D320" s="71"/>
      <c r="E320" s="107"/>
      <c r="F320" s="70" t="s">
        <v>15348</v>
      </c>
      <c r="G320" s="108"/>
      <c r="H320" s="74"/>
      <c r="I320" s="75"/>
      <c r="J320" s="109"/>
      <c r="K320" s="74" t="s">
        <v>17779</v>
      </c>
      <c r="L320" s="110"/>
      <c r="M320" s="79"/>
      <c r="N320" s="79"/>
      <c r="O320" s="80"/>
      <c r="P320" s="81"/>
      <c r="Q320" s="81"/>
      <c r="R320" s="91"/>
      <c r="S320" s="91"/>
      <c r="T320" s="91"/>
      <c r="U320" s="91"/>
      <c r="V320" s="52"/>
      <c r="W320" s="52"/>
      <c r="X320" s="52"/>
      <c r="Y320" s="52"/>
      <c r="Z320" s="51"/>
      <c r="AA320" s="76"/>
      <c r="AB320" s="76"/>
      <c r="AC320" s="77"/>
      <c r="AD320" s="84" t="s">
        <v>8913</v>
      </c>
      <c r="AE320" s="84">
        <v>3125</v>
      </c>
      <c r="AF320" s="84">
        <v>6159</v>
      </c>
      <c r="AG320" s="84">
        <v>43111</v>
      </c>
      <c r="AH320" s="84">
        <v>17297</v>
      </c>
      <c r="AI320" s="84">
        <v>46800</v>
      </c>
      <c r="AJ320" s="84" t="s">
        <v>10537</v>
      </c>
      <c r="AK320" s="84" t="s">
        <v>11908</v>
      </c>
      <c r="AL320" s="84"/>
      <c r="AM320" s="84" t="s">
        <v>13188</v>
      </c>
      <c r="AN320" s="86">
        <v>39667.926631944443</v>
      </c>
      <c r="AO320" s="84" t="s">
        <v>13487</v>
      </c>
      <c r="AP320" s="84" t="b">
        <v>0</v>
      </c>
      <c r="AQ320" s="84" t="b">
        <v>0</v>
      </c>
      <c r="AR320" s="84" t="b">
        <v>0</v>
      </c>
      <c r="AS320" s="84" t="s">
        <v>248</v>
      </c>
      <c r="AT320" s="84">
        <v>263</v>
      </c>
      <c r="AU320" s="84" t="s">
        <v>550</v>
      </c>
      <c r="AV320" s="84" t="b">
        <v>0</v>
      </c>
      <c r="AW320" s="84" t="s">
        <v>576</v>
      </c>
      <c r="AX320" s="84" t="s">
        <v>16082</v>
      </c>
      <c r="AY320" s="84" t="s">
        <v>65</v>
      </c>
      <c r="AZ320" s="2"/>
      <c r="BA320" s="3"/>
      <c r="BB320" s="3"/>
      <c r="BC320" s="3"/>
      <c r="BD320" s="3"/>
    </row>
    <row r="321" spans="1:56" x14ac:dyDescent="0.25">
      <c r="A321" s="69" t="s">
        <v>2169</v>
      </c>
      <c r="B321" s="70"/>
      <c r="C321" s="70"/>
      <c r="D321" s="71"/>
      <c r="E321" s="107"/>
      <c r="F321" s="70" t="s">
        <v>15349</v>
      </c>
      <c r="G321" s="108"/>
      <c r="H321" s="74"/>
      <c r="I321" s="75"/>
      <c r="J321" s="109"/>
      <c r="K321" s="74" t="s">
        <v>17780</v>
      </c>
      <c r="L321" s="110"/>
      <c r="M321" s="79"/>
      <c r="N321" s="79"/>
      <c r="O321" s="80"/>
      <c r="P321" s="81"/>
      <c r="Q321" s="81"/>
      <c r="R321" s="91"/>
      <c r="S321" s="91"/>
      <c r="T321" s="91"/>
      <c r="U321" s="91"/>
      <c r="V321" s="52"/>
      <c r="W321" s="52"/>
      <c r="X321" s="52"/>
      <c r="Y321" s="52"/>
      <c r="Z321" s="51"/>
      <c r="AA321" s="76"/>
      <c r="AB321" s="76"/>
      <c r="AC321" s="77"/>
      <c r="AD321" s="84" t="s">
        <v>8914</v>
      </c>
      <c r="AE321" s="84">
        <v>475</v>
      </c>
      <c r="AF321" s="84">
        <v>563</v>
      </c>
      <c r="AG321" s="84">
        <v>6698</v>
      </c>
      <c r="AH321" s="84">
        <v>1974</v>
      </c>
      <c r="AI321" s="84">
        <v>46800</v>
      </c>
      <c r="AJ321" s="84" t="s">
        <v>10538</v>
      </c>
      <c r="AK321" s="84" t="s">
        <v>645</v>
      </c>
      <c r="AL321" s="84" t="s">
        <v>12659</v>
      </c>
      <c r="AM321" s="84" t="s">
        <v>13188</v>
      </c>
      <c r="AN321" s="86">
        <v>39229.376030092593</v>
      </c>
      <c r="AO321" s="84" t="s">
        <v>13488</v>
      </c>
      <c r="AP321" s="84" t="b">
        <v>0</v>
      </c>
      <c r="AQ321" s="84" t="b">
        <v>0</v>
      </c>
      <c r="AR321" s="84" t="b">
        <v>0</v>
      </c>
      <c r="AS321" s="84" t="s">
        <v>248</v>
      </c>
      <c r="AT321" s="84">
        <v>76</v>
      </c>
      <c r="AU321" s="84" t="s">
        <v>14799</v>
      </c>
      <c r="AV321" s="84" t="b">
        <v>0</v>
      </c>
      <c r="AW321" s="84" t="s">
        <v>576</v>
      </c>
      <c r="AX321" s="84" t="s">
        <v>16083</v>
      </c>
      <c r="AY321" s="84" t="s">
        <v>65</v>
      </c>
      <c r="AZ321" s="2"/>
      <c r="BA321" s="3"/>
      <c r="BB321" s="3"/>
      <c r="BC321" s="3"/>
      <c r="BD321" s="3"/>
    </row>
    <row r="322" spans="1:56" x14ac:dyDescent="0.25">
      <c r="A322" s="69" t="s">
        <v>873</v>
      </c>
      <c r="B322" s="70"/>
      <c r="C322" s="70"/>
      <c r="D322" s="71"/>
      <c r="E322" s="107"/>
      <c r="F322" s="70" t="s">
        <v>4226</v>
      </c>
      <c r="G322" s="108"/>
      <c r="H322" s="74"/>
      <c r="I322" s="75"/>
      <c r="J322" s="109"/>
      <c r="K322" s="74" t="s">
        <v>17781</v>
      </c>
      <c r="L322" s="110"/>
      <c r="M322" s="79"/>
      <c r="N322" s="79"/>
      <c r="O322" s="80"/>
      <c r="P322" s="81"/>
      <c r="Q322" s="81"/>
      <c r="R322" s="91"/>
      <c r="S322" s="91"/>
      <c r="T322" s="91"/>
      <c r="U322" s="91"/>
      <c r="V322" s="52"/>
      <c r="W322" s="52"/>
      <c r="X322" s="52"/>
      <c r="Y322" s="52"/>
      <c r="Z322" s="51"/>
      <c r="AA322" s="76"/>
      <c r="AB322" s="76"/>
      <c r="AC322" s="77"/>
      <c r="AD322" s="84" t="s">
        <v>8915</v>
      </c>
      <c r="AE322" s="84">
        <v>663</v>
      </c>
      <c r="AF322" s="84">
        <v>957</v>
      </c>
      <c r="AG322" s="84">
        <v>21355</v>
      </c>
      <c r="AH322" s="84">
        <v>9838</v>
      </c>
      <c r="AI322" s="84"/>
      <c r="AJ322" s="84" t="s">
        <v>10539</v>
      </c>
      <c r="AK322" s="84"/>
      <c r="AL322" s="84"/>
      <c r="AM322" s="84"/>
      <c r="AN322" s="86">
        <v>42393.552245370367</v>
      </c>
      <c r="AO322" s="84" t="s">
        <v>13489</v>
      </c>
      <c r="AP322" s="84" t="b">
        <v>1</v>
      </c>
      <c r="AQ322" s="84" t="b">
        <v>0</v>
      </c>
      <c r="AR322" s="84" t="b">
        <v>0</v>
      </c>
      <c r="AS322" s="84" t="s">
        <v>8486</v>
      </c>
      <c r="AT322" s="84">
        <v>11</v>
      </c>
      <c r="AU322" s="84"/>
      <c r="AV322" s="84" t="b">
        <v>0</v>
      </c>
      <c r="AW322" s="84" t="s">
        <v>576</v>
      </c>
      <c r="AX322" s="84" t="s">
        <v>16084</v>
      </c>
      <c r="AY322" s="84" t="s">
        <v>66</v>
      </c>
      <c r="AZ322" s="2"/>
      <c r="BA322" s="3"/>
      <c r="BB322" s="3"/>
      <c r="BC322" s="3"/>
      <c r="BD322" s="3"/>
    </row>
    <row r="323" spans="1:56" x14ac:dyDescent="0.25">
      <c r="A323" s="69" t="s">
        <v>1697</v>
      </c>
      <c r="B323" s="70"/>
      <c r="C323" s="70"/>
      <c r="D323" s="71"/>
      <c r="E323" s="107"/>
      <c r="F323" s="70" t="s">
        <v>15350</v>
      </c>
      <c r="G323" s="108"/>
      <c r="H323" s="74"/>
      <c r="I323" s="75"/>
      <c r="J323" s="109"/>
      <c r="K323" s="74" t="s">
        <v>17782</v>
      </c>
      <c r="L323" s="110"/>
      <c r="M323" s="79"/>
      <c r="N323" s="79"/>
      <c r="O323" s="80"/>
      <c r="P323" s="81"/>
      <c r="Q323" s="81"/>
      <c r="R323" s="91"/>
      <c r="S323" s="91"/>
      <c r="T323" s="91"/>
      <c r="U323" s="91"/>
      <c r="V323" s="52"/>
      <c r="W323" s="52"/>
      <c r="X323" s="52"/>
      <c r="Y323" s="52"/>
      <c r="Z323" s="51"/>
      <c r="AA323" s="76"/>
      <c r="AB323" s="76"/>
      <c r="AC323" s="77"/>
      <c r="AD323" s="84" t="s">
        <v>8916</v>
      </c>
      <c r="AE323" s="84">
        <v>195</v>
      </c>
      <c r="AF323" s="84">
        <v>176</v>
      </c>
      <c r="AG323" s="84">
        <v>51837</v>
      </c>
      <c r="AH323" s="84">
        <v>4339</v>
      </c>
      <c r="AI323" s="84">
        <v>-39600</v>
      </c>
      <c r="AJ323" s="84" t="s">
        <v>10540</v>
      </c>
      <c r="AK323" s="84" t="s">
        <v>11909</v>
      </c>
      <c r="AL323" s="84" t="s">
        <v>12660</v>
      </c>
      <c r="AM323" s="84" t="s">
        <v>660</v>
      </c>
      <c r="AN323" s="86">
        <v>42057.478645833333</v>
      </c>
      <c r="AO323" s="84" t="s">
        <v>13490</v>
      </c>
      <c r="AP323" s="84" t="b">
        <v>0</v>
      </c>
      <c r="AQ323" s="84" t="b">
        <v>0</v>
      </c>
      <c r="AR323" s="84" t="b">
        <v>0</v>
      </c>
      <c r="AS323" s="84" t="s">
        <v>8486</v>
      </c>
      <c r="AT323" s="84">
        <v>2</v>
      </c>
      <c r="AU323" s="84" t="s">
        <v>14800</v>
      </c>
      <c r="AV323" s="84" t="b">
        <v>0</v>
      </c>
      <c r="AW323" s="84" t="s">
        <v>576</v>
      </c>
      <c r="AX323" s="84" t="s">
        <v>16085</v>
      </c>
      <c r="AY323" s="84" t="s">
        <v>66</v>
      </c>
      <c r="AZ323" s="2"/>
      <c r="BA323" s="3"/>
      <c r="BB323" s="3"/>
      <c r="BC323" s="3"/>
      <c r="BD323" s="3"/>
    </row>
    <row r="324" spans="1:56" x14ac:dyDescent="0.25">
      <c r="A324" s="69" t="s">
        <v>874</v>
      </c>
      <c r="B324" s="70"/>
      <c r="C324" s="70"/>
      <c r="D324" s="71"/>
      <c r="E324" s="107"/>
      <c r="F324" s="70" t="s">
        <v>15351</v>
      </c>
      <c r="G324" s="108"/>
      <c r="H324" s="74"/>
      <c r="I324" s="75"/>
      <c r="J324" s="109"/>
      <c r="K324" s="74" t="s">
        <v>17783</v>
      </c>
      <c r="L324" s="110"/>
      <c r="M324" s="79"/>
      <c r="N324" s="79"/>
      <c r="O324" s="80"/>
      <c r="P324" s="81"/>
      <c r="Q324" s="81"/>
      <c r="R324" s="91"/>
      <c r="S324" s="91"/>
      <c r="T324" s="91"/>
      <c r="U324" s="91"/>
      <c r="V324" s="52"/>
      <c r="W324" s="52"/>
      <c r="X324" s="52"/>
      <c r="Y324" s="52"/>
      <c r="Z324" s="51"/>
      <c r="AA324" s="76"/>
      <c r="AB324" s="76"/>
      <c r="AC324" s="77"/>
      <c r="AD324" s="84" t="s">
        <v>8917</v>
      </c>
      <c r="AE324" s="84">
        <v>99</v>
      </c>
      <c r="AF324" s="84">
        <v>393</v>
      </c>
      <c r="AG324" s="84">
        <v>8417</v>
      </c>
      <c r="AH324" s="84">
        <v>5289</v>
      </c>
      <c r="AI324" s="84"/>
      <c r="AJ324" s="84" t="s">
        <v>10541</v>
      </c>
      <c r="AK324" s="84" t="s">
        <v>11910</v>
      </c>
      <c r="AL324" s="84" t="s">
        <v>12661</v>
      </c>
      <c r="AM324" s="84"/>
      <c r="AN324" s="86">
        <v>42492.63795138889</v>
      </c>
      <c r="AO324" s="84" t="s">
        <v>13491</v>
      </c>
      <c r="AP324" s="84" t="b">
        <v>0</v>
      </c>
      <c r="AQ324" s="84" t="b">
        <v>0</v>
      </c>
      <c r="AR324" s="84" t="b">
        <v>0</v>
      </c>
      <c r="AS324" s="84" t="s">
        <v>8486</v>
      </c>
      <c r="AT324" s="84">
        <v>0</v>
      </c>
      <c r="AU324" s="84" t="s">
        <v>533</v>
      </c>
      <c r="AV324" s="84" t="b">
        <v>0</v>
      </c>
      <c r="AW324" s="84" t="s">
        <v>576</v>
      </c>
      <c r="AX324" s="84" t="s">
        <v>16086</v>
      </c>
      <c r="AY324" s="84" t="s">
        <v>66</v>
      </c>
      <c r="AZ324" s="2"/>
      <c r="BA324" s="3"/>
      <c r="BB324" s="3"/>
      <c r="BC324" s="3"/>
      <c r="BD324" s="3"/>
    </row>
    <row r="325" spans="1:56" x14ac:dyDescent="0.25">
      <c r="A325" s="69" t="s">
        <v>1512</v>
      </c>
      <c r="B325" s="70"/>
      <c r="C325" s="70"/>
      <c r="D325" s="71"/>
      <c r="E325" s="107"/>
      <c r="F325" s="70" t="s">
        <v>15352</v>
      </c>
      <c r="G325" s="108"/>
      <c r="H325" s="74"/>
      <c r="I325" s="75"/>
      <c r="J325" s="109"/>
      <c r="K325" s="74" t="s">
        <v>17784</v>
      </c>
      <c r="L325" s="110"/>
      <c r="M325" s="79"/>
      <c r="N325" s="79"/>
      <c r="O325" s="80"/>
      <c r="P325" s="81"/>
      <c r="Q325" s="81"/>
      <c r="R325" s="91"/>
      <c r="S325" s="91"/>
      <c r="T325" s="91"/>
      <c r="U325" s="91"/>
      <c r="V325" s="52"/>
      <c r="W325" s="52"/>
      <c r="X325" s="52"/>
      <c r="Y325" s="52"/>
      <c r="Z325" s="51"/>
      <c r="AA325" s="76"/>
      <c r="AB325" s="76"/>
      <c r="AC325" s="77"/>
      <c r="AD325" s="84" t="s">
        <v>8918</v>
      </c>
      <c r="AE325" s="84">
        <v>939</v>
      </c>
      <c r="AF325" s="84">
        <v>538</v>
      </c>
      <c r="AG325" s="84">
        <v>37550</v>
      </c>
      <c r="AH325" s="84">
        <v>4867</v>
      </c>
      <c r="AI325" s="84">
        <v>-28800</v>
      </c>
      <c r="AJ325" s="84" t="s">
        <v>10542</v>
      </c>
      <c r="AK325" s="84" t="s">
        <v>11911</v>
      </c>
      <c r="AL325" s="84"/>
      <c r="AM325" s="84" t="s">
        <v>470</v>
      </c>
      <c r="AN325" s="86">
        <v>42715.696157407408</v>
      </c>
      <c r="AO325" s="84" t="s">
        <v>13492</v>
      </c>
      <c r="AP325" s="84" t="b">
        <v>0</v>
      </c>
      <c r="AQ325" s="84" t="b">
        <v>0</v>
      </c>
      <c r="AR325" s="84" t="b">
        <v>0</v>
      </c>
      <c r="AS325" s="84" t="s">
        <v>8486</v>
      </c>
      <c r="AT325" s="84">
        <v>2</v>
      </c>
      <c r="AU325" s="84" t="s">
        <v>533</v>
      </c>
      <c r="AV325" s="84" t="b">
        <v>0</v>
      </c>
      <c r="AW325" s="84" t="s">
        <v>576</v>
      </c>
      <c r="AX325" s="84" t="s">
        <v>16087</v>
      </c>
      <c r="AY325" s="84" t="s">
        <v>66</v>
      </c>
      <c r="AZ325" s="2"/>
      <c r="BA325" s="3"/>
      <c r="BB325" s="3"/>
      <c r="BC325" s="3"/>
      <c r="BD325" s="3"/>
    </row>
    <row r="326" spans="1:56" x14ac:dyDescent="0.25">
      <c r="A326" s="69" t="s">
        <v>875</v>
      </c>
      <c r="B326" s="70"/>
      <c r="C326" s="70"/>
      <c r="D326" s="71"/>
      <c r="E326" s="107"/>
      <c r="F326" s="70" t="s">
        <v>15353</v>
      </c>
      <c r="G326" s="108"/>
      <c r="H326" s="74"/>
      <c r="I326" s="75"/>
      <c r="J326" s="109"/>
      <c r="K326" s="74" t="s">
        <v>17785</v>
      </c>
      <c r="L326" s="110"/>
      <c r="M326" s="79"/>
      <c r="N326" s="79"/>
      <c r="O326" s="80"/>
      <c r="P326" s="81"/>
      <c r="Q326" s="81"/>
      <c r="R326" s="91"/>
      <c r="S326" s="91"/>
      <c r="T326" s="91"/>
      <c r="U326" s="91"/>
      <c r="V326" s="52"/>
      <c r="W326" s="52"/>
      <c r="X326" s="52"/>
      <c r="Y326" s="52"/>
      <c r="Z326" s="51"/>
      <c r="AA326" s="76"/>
      <c r="AB326" s="76"/>
      <c r="AC326" s="77"/>
      <c r="AD326" s="84" t="s">
        <v>8919</v>
      </c>
      <c r="AE326" s="84">
        <v>98</v>
      </c>
      <c r="AF326" s="84">
        <v>110</v>
      </c>
      <c r="AG326" s="84">
        <v>5086</v>
      </c>
      <c r="AH326" s="84">
        <v>833</v>
      </c>
      <c r="AI326" s="84">
        <v>-28800</v>
      </c>
      <c r="AJ326" s="84" t="s">
        <v>10543</v>
      </c>
      <c r="AK326" s="84"/>
      <c r="AL326" s="84"/>
      <c r="AM326" s="84" t="s">
        <v>470</v>
      </c>
      <c r="AN326" s="86">
        <v>42404.412395833337</v>
      </c>
      <c r="AO326" s="84" t="s">
        <v>13493</v>
      </c>
      <c r="AP326" s="84" t="b">
        <v>1</v>
      </c>
      <c r="AQ326" s="84" t="b">
        <v>0</v>
      </c>
      <c r="AR326" s="84" t="b">
        <v>0</v>
      </c>
      <c r="AS326" s="84" t="s">
        <v>8486</v>
      </c>
      <c r="AT326" s="84">
        <v>3</v>
      </c>
      <c r="AU326" s="84"/>
      <c r="AV326" s="84" t="b">
        <v>0</v>
      </c>
      <c r="AW326" s="84" t="s">
        <v>576</v>
      </c>
      <c r="AX326" s="84" t="s">
        <v>16088</v>
      </c>
      <c r="AY326" s="84" t="s">
        <v>66</v>
      </c>
      <c r="AZ326" s="2"/>
      <c r="BA326" s="3"/>
      <c r="BB326" s="3"/>
      <c r="BC326" s="3"/>
      <c r="BD326" s="3"/>
    </row>
    <row r="327" spans="1:56" x14ac:dyDescent="0.25">
      <c r="A327" s="69" t="s">
        <v>876</v>
      </c>
      <c r="B327" s="70"/>
      <c r="C327" s="70"/>
      <c r="D327" s="71"/>
      <c r="E327" s="107"/>
      <c r="F327" s="70" t="s">
        <v>15354</v>
      </c>
      <c r="G327" s="108"/>
      <c r="H327" s="74"/>
      <c r="I327" s="75"/>
      <c r="J327" s="109"/>
      <c r="K327" s="74" t="s">
        <v>17786</v>
      </c>
      <c r="L327" s="110"/>
      <c r="M327" s="79"/>
      <c r="N327" s="79"/>
      <c r="O327" s="80"/>
      <c r="P327" s="81"/>
      <c r="Q327" s="81"/>
      <c r="R327" s="91"/>
      <c r="S327" s="91"/>
      <c r="T327" s="91"/>
      <c r="U327" s="91"/>
      <c r="V327" s="52"/>
      <c r="W327" s="52"/>
      <c r="X327" s="52"/>
      <c r="Y327" s="52"/>
      <c r="Z327" s="51"/>
      <c r="AA327" s="76"/>
      <c r="AB327" s="76"/>
      <c r="AC327" s="77"/>
      <c r="AD327" s="84" t="s">
        <v>8920</v>
      </c>
      <c r="AE327" s="84">
        <v>276</v>
      </c>
      <c r="AF327" s="84">
        <v>3267</v>
      </c>
      <c r="AG327" s="84">
        <v>10244</v>
      </c>
      <c r="AH327" s="84">
        <v>465</v>
      </c>
      <c r="AI327" s="84">
        <v>-10800</v>
      </c>
      <c r="AJ327" s="84" t="s">
        <v>10544</v>
      </c>
      <c r="AK327" s="84" t="s">
        <v>11912</v>
      </c>
      <c r="AL327" s="84" t="s">
        <v>12662</v>
      </c>
      <c r="AM327" s="84" t="s">
        <v>481</v>
      </c>
      <c r="AN327" s="86">
        <v>40343.550706018519</v>
      </c>
      <c r="AO327" s="84" t="s">
        <v>13494</v>
      </c>
      <c r="AP327" s="84" t="b">
        <v>0</v>
      </c>
      <c r="AQ327" s="84" t="b">
        <v>0</v>
      </c>
      <c r="AR327" s="84" t="b">
        <v>1</v>
      </c>
      <c r="AS327" s="84" t="s">
        <v>525</v>
      </c>
      <c r="AT327" s="84">
        <v>39</v>
      </c>
      <c r="AU327" s="84" t="s">
        <v>14801</v>
      </c>
      <c r="AV327" s="84" t="b">
        <v>0</v>
      </c>
      <c r="AW327" s="84" t="s">
        <v>576</v>
      </c>
      <c r="AX327" s="84" t="s">
        <v>16089</v>
      </c>
      <c r="AY327" s="84" t="s">
        <v>66</v>
      </c>
      <c r="AZ327" s="2"/>
      <c r="BA327" s="3"/>
      <c r="BB327" s="3"/>
      <c r="BC327" s="3"/>
      <c r="BD327" s="3"/>
    </row>
    <row r="328" spans="1:56" x14ac:dyDescent="0.25">
      <c r="A328" s="69" t="s">
        <v>877</v>
      </c>
      <c r="B328" s="70"/>
      <c r="C328" s="70"/>
      <c r="D328" s="71"/>
      <c r="E328" s="107"/>
      <c r="F328" s="70" t="s">
        <v>15355</v>
      </c>
      <c r="G328" s="108"/>
      <c r="H328" s="74"/>
      <c r="I328" s="75"/>
      <c r="J328" s="109"/>
      <c r="K328" s="74" t="s">
        <v>17787</v>
      </c>
      <c r="L328" s="110"/>
      <c r="M328" s="79"/>
      <c r="N328" s="79"/>
      <c r="O328" s="80"/>
      <c r="P328" s="81"/>
      <c r="Q328" s="81"/>
      <c r="R328" s="91"/>
      <c r="S328" s="91"/>
      <c r="T328" s="91"/>
      <c r="U328" s="91"/>
      <c r="V328" s="52"/>
      <c r="W328" s="52"/>
      <c r="X328" s="52"/>
      <c r="Y328" s="52"/>
      <c r="Z328" s="51"/>
      <c r="AA328" s="76"/>
      <c r="AB328" s="76"/>
      <c r="AC328" s="77"/>
      <c r="AD328" s="84" t="s">
        <v>8921</v>
      </c>
      <c r="AE328" s="84">
        <v>1212</v>
      </c>
      <c r="AF328" s="84">
        <v>53431</v>
      </c>
      <c r="AG328" s="84">
        <v>65211</v>
      </c>
      <c r="AH328" s="84">
        <v>25287</v>
      </c>
      <c r="AI328" s="84">
        <v>-10800</v>
      </c>
      <c r="AJ328" s="84" t="s">
        <v>10545</v>
      </c>
      <c r="AK328" s="84" t="s">
        <v>11913</v>
      </c>
      <c r="AL328" s="84" t="s">
        <v>12663</v>
      </c>
      <c r="AM328" s="84" t="s">
        <v>481</v>
      </c>
      <c r="AN328" s="86">
        <v>40820.657835648148</v>
      </c>
      <c r="AO328" s="84" t="s">
        <v>13495</v>
      </c>
      <c r="AP328" s="84" t="b">
        <v>0</v>
      </c>
      <c r="AQ328" s="84" t="b">
        <v>0</v>
      </c>
      <c r="AR328" s="84" t="b">
        <v>1</v>
      </c>
      <c r="AS328" s="84" t="s">
        <v>525</v>
      </c>
      <c r="AT328" s="84">
        <v>59</v>
      </c>
      <c r="AU328" s="84" t="s">
        <v>14802</v>
      </c>
      <c r="AV328" s="84" t="b">
        <v>1</v>
      </c>
      <c r="AW328" s="84" t="s">
        <v>576</v>
      </c>
      <c r="AX328" s="84" t="s">
        <v>16090</v>
      </c>
      <c r="AY328" s="84" t="s">
        <v>66</v>
      </c>
      <c r="AZ328" s="2"/>
      <c r="BA328" s="3"/>
      <c r="BB328" s="3"/>
      <c r="BC328" s="3"/>
      <c r="BD328" s="3"/>
    </row>
    <row r="329" spans="1:56" x14ac:dyDescent="0.25">
      <c r="A329" s="69" t="s">
        <v>878</v>
      </c>
      <c r="B329" s="70"/>
      <c r="C329" s="70"/>
      <c r="D329" s="71"/>
      <c r="E329" s="107"/>
      <c r="F329" s="70" t="s">
        <v>4227</v>
      </c>
      <c r="G329" s="108"/>
      <c r="H329" s="74"/>
      <c r="I329" s="75"/>
      <c r="J329" s="109"/>
      <c r="K329" s="74" t="s">
        <v>17788</v>
      </c>
      <c r="L329" s="110"/>
      <c r="M329" s="79"/>
      <c r="N329" s="79"/>
      <c r="O329" s="80"/>
      <c r="P329" s="81"/>
      <c r="Q329" s="81"/>
      <c r="R329" s="91"/>
      <c r="S329" s="91"/>
      <c r="T329" s="91"/>
      <c r="U329" s="91"/>
      <c r="V329" s="52"/>
      <c r="W329" s="52"/>
      <c r="X329" s="52"/>
      <c r="Y329" s="52"/>
      <c r="Z329" s="51"/>
      <c r="AA329" s="76"/>
      <c r="AB329" s="76"/>
      <c r="AC329" s="77"/>
      <c r="AD329" s="84" t="s">
        <v>8922</v>
      </c>
      <c r="AE329" s="84">
        <v>108</v>
      </c>
      <c r="AF329" s="84">
        <v>64</v>
      </c>
      <c r="AG329" s="84">
        <v>38</v>
      </c>
      <c r="AH329" s="84">
        <v>1086</v>
      </c>
      <c r="AI329" s="84"/>
      <c r="AJ329" s="84"/>
      <c r="AK329" s="84"/>
      <c r="AL329" s="84"/>
      <c r="AM329" s="84"/>
      <c r="AN329" s="86">
        <v>42025.720833333333</v>
      </c>
      <c r="AO329" s="84"/>
      <c r="AP329" s="84" t="b">
        <v>1</v>
      </c>
      <c r="AQ329" s="84" t="b">
        <v>0</v>
      </c>
      <c r="AR329" s="84" t="b">
        <v>0</v>
      </c>
      <c r="AS329" s="84" t="s">
        <v>248</v>
      </c>
      <c r="AT329" s="84">
        <v>0</v>
      </c>
      <c r="AU329" s="84" t="s">
        <v>533</v>
      </c>
      <c r="AV329" s="84" t="b">
        <v>0</v>
      </c>
      <c r="AW329" s="84" t="s">
        <v>576</v>
      </c>
      <c r="AX329" s="84" t="s">
        <v>16091</v>
      </c>
      <c r="AY329" s="84" t="s">
        <v>66</v>
      </c>
      <c r="AZ329" s="2"/>
      <c r="BA329" s="3"/>
      <c r="BB329" s="3"/>
      <c r="BC329" s="3"/>
      <c r="BD329" s="3"/>
    </row>
    <row r="330" spans="1:56" x14ac:dyDescent="0.25">
      <c r="A330" s="69" t="s">
        <v>2170</v>
      </c>
      <c r="B330" s="70"/>
      <c r="C330" s="70"/>
      <c r="D330" s="71"/>
      <c r="E330" s="107"/>
      <c r="F330" s="70" t="s">
        <v>15356</v>
      </c>
      <c r="G330" s="108"/>
      <c r="H330" s="74"/>
      <c r="I330" s="75"/>
      <c r="J330" s="109"/>
      <c r="K330" s="74" t="s">
        <v>17789</v>
      </c>
      <c r="L330" s="110"/>
      <c r="M330" s="79"/>
      <c r="N330" s="79"/>
      <c r="O330" s="80"/>
      <c r="P330" s="81"/>
      <c r="Q330" s="81"/>
      <c r="R330" s="91"/>
      <c r="S330" s="91"/>
      <c r="T330" s="91"/>
      <c r="U330" s="91"/>
      <c r="V330" s="52"/>
      <c r="W330" s="52"/>
      <c r="X330" s="52"/>
      <c r="Y330" s="52"/>
      <c r="Z330" s="51"/>
      <c r="AA330" s="76"/>
      <c r="AB330" s="76"/>
      <c r="AC330" s="77"/>
      <c r="AD330" s="84" t="s">
        <v>8923</v>
      </c>
      <c r="AE330" s="84">
        <v>812</v>
      </c>
      <c r="AF330" s="84">
        <v>14175</v>
      </c>
      <c r="AG330" s="84">
        <v>5379</v>
      </c>
      <c r="AH330" s="84">
        <v>255</v>
      </c>
      <c r="AI330" s="84">
        <v>7200</v>
      </c>
      <c r="AJ330" s="84" t="s">
        <v>10546</v>
      </c>
      <c r="AK330" s="84" t="s">
        <v>417</v>
      </c>
      <c r="AL330" s="84" t="s">
        <v>12664</v>
      </c>
      <c r="AM330" s="84" t="s">
        <v>496</v>
      </c>
      <c r="AN330" s="86">
        <v>39800.52103009259</v>
      </c>
      <c r="AO330" s="84" t="s">
        <v>13496</v>
      </c>
      <c r="AP330" s="84" t="b">
        <v>0</v>
      </c>
      <c r="AQ330" s="84" t="b">
        <v>0</v>
      </c>
      <c r="AR330" s="84" t="b">
        <v>0</v>
      </c>
      <c r="AS330" s="84" t="s">
        <v>248</v>
      </c>
      <c r="AT330" s="84">
        <v>64</v>
      </c>
      <c r="AU330" s="84" t="s">
        <v>548</v>
      </c>
      <c r="AV330" s="84" t="b">
        <v>0</v>
      </c>
      <c r="AW330" s="84" t="s">
        <v>576</v>
      </c>
      <c r="AX330" s="84" t="s">
        <v>16092</v>
      </c>
      <c r="AY330" s="84" t="s">
        <v>65</v>
      </c>
      <c r="AZ330" s="2"/>
      <c r="BA330" s="3"/>
      <c r="BB330" s="3"/>
      <c r="BC330" s="3"/>
      <c r="BD330" s="3"/>
    </row>
    <row r="331" spans="1:56" x14ac:dyDescent="0.25">
      <c r="A331" s="69" t="s">
        <v>879</v>
      </c>
      <c r="B331" s="70"/>
      <c r="C331" s="70"/>
      <c r="D331" s="71"/>
      <c r="E331" s="107"/>
      <c r="F331" s="70" t="s">
        <v>4228</v>
      </c>
      <c r="G331" s="108"/>
      <c r="H331" s="74"/>
      <c r="I331" s="75"/>
      <c r="J331" s="109"/>
      <c r="K331" s="74" t="s">
        <v>17790</v>
      </c>
      <c r="L331" s="110"/>
      <c r="M331" s="79"/>
      <c r="N331" s="79"/>
      <c r="O331" s="80"/>
      <c r="P331" s="81"/>
      <c r="Q331" s="81"/>
      <c r="R331" s="91"/>
      <c r="S331" s="91"/>
      <c r="T331" s="91"/>
      <c r="U331" s="91"/>
      <c r="V331" s="52"/>
      <c r="W331" s="52"/>
      <c r="X331" s="52"/>
      <c r="Y331" s="52"/>
      <c r="Z331" s="51"/>
      <c r="AA331" s="76"/>
      <c r="AB331" s="76"/>
      <c r="AC331" s="77"/>
      <c r="AD331" s="84" t="s">
        <v>8924</v>
      </c>
      <c r="AE331" s="84">
        <v>587</v>
      </c>
      <c r="AF331" s="84">
        <v>297</v>
      </c>
      <c r="AG331" s="84">
        <v>33513</v>
      </c>
      <c r="AH331" s="84">
        <v>420</v>
      </c>
      <c r="AI331" s="84">
        <v>-18000</v>
      </c>
      <c r="AJ331" s="84" t="s">
        <v>10547</v>
      </c>
      <c r="AK331" s="84" t="s">
        <v>375</v>
      </c>
      <c r="AL331" s="84" t="s">
        <v>12665</v>
      </c>
      <c r="AM331" s="84" t="s">
        <v>474</v>
      </c>
      <c r="AN331" s="86">
        <v>40195.749212962961</v>
      </c>
      <c r="AO331" s="84"/>
      <c r="AP331" s="84" t="b">
        <v>0</v>
      </c>
      <c r="AQ331" s="84" t="b">
        <v>0</v>
      </c>
      <c r="AR331" s="84" t="b">
        <v>1</v>
      </c>
      <c r="AS331" s="84" t="s">
        <v>248</v>
      </c>
      <c r="AT331" s="84">
        <v>24</v>
      </c>
      <c r="AU331" s="84" t="s">
        <v>14803</v>
      </c>
      <c r="AV331" s="84" t="b">
        <v>0</v>
      </c>
      <c r="AW331" s="84" t="s">
        <v>576</v>
      </c>
      <c r="AX331" s="84" t="s">
        <v>16093</v>
      </c>
      <c r="AY331" s="84" t="s">
        <v>66</v>
      </c>
      <c r="AZ331" s="2"/>
      <c r="BA331" s="3"/>
      <c r="BB331" s="3"/>
      <c r="BC331" s="3"/>
      <c r="BD331" s="3"/>
    </row>
    <row r="332" spans="1:56" x14ac:dyDescent="0.25">
      <c r="A332" s="69" t="s">
        <v>880</v>
      </c>
      <c r="B332" s="70"/>
      <c r="C332" s="70"/>
      <c r="D332" s="71"/>
      <c r="E332" s="107"/>
      <c r="F332" s="70" t="s">
        <v>4229</v>
      </c>
      <c r="G332" s="108"/>
      <c r="H332" s="74"/>
      <c r="I332" s="75"/>
      <c r="J332" s="109"/>
      <c r="K332" s="74" t="s">
        <v>17791</v>
      </c>
      <c r="L332" s="110"/>
      <c r="M332" s="79"/>
      <c r="N332" s="79"/>
      <c r="O332" s="80"/>
      <c r="P332" s="81"/>
      <c r="Q332" s="81"/>
      <c r="R332" s="91"/>
      <c r="S332" s="91"/>
      <c r="T332" s="91"/>
      <c r="U332" s="91"/>
      <c r="V332" s="52"/>
      <c r="W332" s="52"/>
      <c r="X332" s="52"/>
      <c r="Y332" s="52"/>
      <c r="Z332" s="51"/>
      <c r="AA332" s="76"/>
      <c r="AB332" s="76"/>
      <c r="AC332" s="77"/>
      <c r="AD332" s="84" t="s">
        <v>8925</v>
      </c>
      <c r="AE332" s="84">
        <v>2033</v>
      </c>
      <c r="AF332" s="84">
        <v>1420</v>
      </c>
      <c r="AG332" s="84">
        <v>4177</v>
      </c>
      <c r="AH332" s="84">
        <v>65</v>
      </c>
      <c r="AI332" s="84">
        <v>-28800</v>
      </c>
      <c r="AJ332" s="84" t="s">
        <v>10548</v>
      </c>
      <c r="AK332" s="84"/>
      <c r="AL332" s="84"/>
      <c r="AM332" s="84" t="s">
        <v>470</v>
      </c>
      <c r="AN332" s="86">
        <v>41104.806875000002</v>
      </c>
      <c r="AO332" s="84" t="s">
        <v>13497</v>
      </c>
      <c r="AP332" s="84" t="b">
        <v>1</v>
      </c>
      <c r="AQ332" s="84" t="b">
        <v>0</v>
      </c>
      <c r="AR332" s="84" t="b">
        <v>0</v>
      </c>
      <c r="AS332" s="84" t="s">
        <v>248</v>
      </c>
      <c r="AT332" s="84">
        <v>39</v>
      </c>
      <c r="AU332" s="84" t="s">
        <v>533</v>
      </c>
      <c r="AV332" s="84" t="b">
        <v>0</v>
      </c>
      <c r="AW332" s="84" t="s">
        <v>576</v>
      </c>
      <c r="AX332" s="84" t="s">
        <v>16094</v>
      </c>
      <c r="AY332" s="84" t="s">
        <v>66</v>
      </c>
      <c r="AZ332" s="2"/>
      <c r="BA332" s="3"/>
      <c r="BB332" s="3"/>
      <c r="BC332" s="3"/>
      <c r="BD332" s="3"/>
    </row>
    <row r="333" spans="1:56" x14ac:dyDescent="0.25">
      <c r="A333" s="69" t="s">
        <v>1717</v>
      </c>
      <c r="B333" s="70"/>
      <c r="C333" s="70"/>
      <c r="D333" s="71"/>
      <c r="E333" s="107"/>
      <c r="F333" s="70" t="s">
        <v>15357</v>
      </c>
      <c r="G333" s="108"/>
      <c r="H333" s="74"/>
      <c r="I333" s="75"/>
      <c r="J333" s="109"/>
      <c r="K333" s="74" t="s">
        <v>17792</v>
      </c>
      <c r="L333" s="110"/>
      <c r="M333" s="79"/>
      <c r="N333" s="79"/>
      <c r="O333" s="80"/>
      <c r="P333" s="81"/>
      <c r="Q333" s="81"/>
      <c r="R333" s="91"/>
      <c r="S333" s="91"/>
      <c r="T333" s="91"/>
      <c r="U333" s="91"/>
      <c r="V333" s="52"/>
      <c r="W333" s="52"/>
      <c r="X333" s="52"/>
      <c r="Y333" s="52"/>
      <c r="Z333" s="51"/>
      <c r="AA333" s="76"/>
      <c r="AB333" s="76"/>
      <c r="AC333" s="77"/>
      <c r="AD333" s="84" t="s">
        <v>8926</v>
      </c>
      <c r="AE333" s="84">
        <v>1029</v>
      </c>
      <c r="AF333" s="84">
        <v>2262</v>
      </c>
      <c r="AG333" s="84">
        <v>11375</v>
      </c>
      <c r="AH333" s="84">
        <v>1388</v>
      </c>
      <c r="AI333" s="84">
        <v>-18000</v>
      </c>
      <c r="AJ333" s="84" t="s">
        <v>10549</v>
      </c>
      <c r="AK333" s="84" t="s">
        <v>11914</v>
      </c>
      <c r="AL333" s="84" t="s">
        <v>12666</v>
      </c>
      <c r="AM333" s="84" t="s">
        <v>474</v>
      </c>
      <c r="AN333" s="86">
        <v>39934.749722222223</v>
      </c>
      <c r="AO333" s="84" t="s">
        <v>13498</v>
      </c>
      <c r="AP333" s="84" t="b">
        <v>1</v>
      </c>
      <c r="AQ333" s="84" t="b">
        <v>0</v>
      </c>
      <c r="AR333" s="84" t="b">
        <v>0</v>
      </c>
      <c r="AS333" s="84" t="s">
        <v>248</v>
      </c>
      <c r="AT333" s="84">
        <v>121</v>
      </c>
      <c r="AU333" s="84" t="s">
        <v>533</v>
      </c>
      <c r="AV333" s="84" t="b">
        <v>0</v>
      </c>
      <c r="AW333" s="84" t="s">
        <v>576</v>
      </c>
      <c r="AX333" s="84" t="s">
        <v>16095</v>
      </c>
      <c r="AY333" s="84" t="s">
        <v>66</v>
      </c>
      <c r="AZ333" s="2"/>
      <c r="BA333" s="3"/>
      <c r="BB333" s="3"/>
      <c r="BC333" s="3"/>
      <c r="BD333" s="3"/>
    </row>
    <row r="334" spans="1:56" x14ac:dyDescent="0.25">
      <c r="A334" s="69" t="s">
        <v>1718</v>
      </c>
      <c r="B334" s="70"/>
      <c r="C334" s="70"/>
      <c r="D334" s="71"/>
      <c r="E334" s="107"/>
      <c r="F334" s="70" t="s">
        <v>15358</v>
      </c>
      <c r="G334" s="108"/>
      <c r="H334" s="74"/>
      <c r="I334" s="75"/>
      <c r="J334" s="109"/>
      <c r="K334" s="74" t="s">
        <v>17793</v>
      </c>
      <c r="L334" s="110"/>
      <c r="M334" s="79"/>
      <c r="N334" s="79"/>
      <c r="O334" s="80"/>
      <c r="P334" s="81"/>
      <c r="Q334" s="81"/>
      <c r="R334" s="91"/>
      <c r="S334" s="91"/>
      <c r="T334" s="91"/>
      <c r="U334" s="91"/>
      <c r="V334" s="52"/>
      <c r="W334" s="52"/>
      <c r="X334" s="52"/>
      <c r="Y334" s="52"/>
      <c r="Z334" s="51"/>
      <c r="AA334" s="76"/>
      <c r="AB334" s="76"/>
      <c r="AC334" s="77"/>
      <c r="AD334" s="84" t="s">
        <v>8927</v>
      </c>
      <c r="AE334" s="84">
        <v>27</v>
      </c>
      <c r="AF334" s="84">
        <v>29</v>
      </c>
      <c r="AG334" s="84">
        <v>75</v>
      </c>
      <c r="AH334" s="84">
        <v>16</v>
      </c>
      <c r="AI334" s="84"/>
      <c r="AJ334" s="84" t="s">
        <v>10550</v>
      </c>
      <c r="AK334" s="84" t="s">
        <v>11915</v>
      </c>
      <c r="AL334" s="84" t="s">
        <v>12667</v>
      </c>
      <c r="AM334" s="84"/>
      <c r="AN334" s="86">
        <v>42986.045844907407</v>
      </c>
      <c r="AO334" s="84" t="s">
        <v>13499</v>
      </c>
      <c r="AP334" s="84" t="b">
        <v>0</v>
      </c>
      <c r="AQ334" s="84" t="b">
        <v>0</v>
      </c>
      <c r="AR334" s="84" t="b">
        <v>0</v>
      </c>
      <c r="AS334" s="84" t="s">
        <v>248</v>
      </c>
      <c r="AT334" s="84">
        <v>0</v>
      </c>
      <c r="AU334" s="84" t="s">
        <v>533</v>
      </c>
      <c r="AV334" s="84" t="b">
        <v>0</v>
      </c>
      <c r="AW334" s="84" t="s">
        <v>576</v>
      </c>
      <c r="AX334" s="84" t="s">
        <v>16096</v>
      </c>
      <c r="AY334" s="84" t="s">
        <v>66</v>
      </c>
      <c r="AZ334" s="2"/>
      <c r="BA334" s="3"/>
      <c r="BB334" s="3"/>
      <c r="BC334" s="3"/>
      <c r="BD334" s="3"/>
    </row>
    <row r="335" spans="1:56" x14ac:dyDescent="0.25">
      <c r="A335" s="69" t="s">
        <v>881</v>
      </c>
      <c r="B335" s="70"/>
      <c r="C335" s="70"/>
      <c r="D335" s="71"/>
      <c r="E335" s="107"/>
      <c r="F335" s="70" t="s">
        <v>15359</v>
      </c>
      <c r="G335" s="108"/>
      <c r="H335" s="74"/>
      <c r="I335" s="75"/>
      <c r="J335" s="109"/>
      <c r="K335" s="74" t="s">
        <v>17794</v>
      </c>
      <c r="L335" s="110"/>
      <c r="M335" s="79"/>
      <c r="N335" s="79"/>
      <c r="O335" s="80"/>
      <c r="P335" s="81"/>
      <c r="Q335" s="81"/>
      <c r="R335" s="91"/>
      <c r="S335" s="91"/>
      <c r="T335" s="91"/>
      <c r="U335" s="91"/>
      <c r="V335" s="52"/>
      <c r="W335" s="52"/>
      <c r="X335" s="52"/>
      <c r="Y335" s="52"/>
      <c r="Z335" s="51"/>
      <c r="AA335" s="76"/>
      <c r="AB335" s="76"/>
      <c r="AC335" s="77"/>
      <c r="AD335" s="84" t="s">
        <v>8928</v>
      </c>
      <c r="AE335" s="84">
        <v>696</v>
      </c>
      <c r="AF335" s="84">
        <v>54</v>
      </c>
      <c r="AG335" s="84">
        <v>336</v>
      </c>
      <c r="AH335" s="84">
        <v>638</v>
      </c>
      <c r="AI335" s="84"/>
      <c r="AJ335" s="84" t="s">
        <v>10551</v>
      </c>
      <c r="AK335" s="84" t="s">
        <v>391</v>
      </c>
      <c r="AL335" s="84"/>
      <c r="AM335" s="84"/>
      <c r="AN335" s="86">
        <v>41976.210821759261</v>
      </c>
      <c r="AO335" s="84" t="s">
        <v>13500</v>
      </c>
      <c r="AP335" s="84" t="b">
        <v>0</v>
      </c>
      <c r="AQ335" s="84" t="b">
        <v>0</v>
      </c>
      <c r="AR335" s="84" t="b">
        <v>1</v>
      </c>
      <c r="AS335" s="84" t="s">
        <v>248</v>
      </c>
      <c r="AT335" s="84">
        <v>0</v>
      </c>
      <c r="AU335" s="84" t="s">
        <v>548</v>
      </c>
      <c r="AV335" s="84" t="b">
        <v>0</v>
      </c>
      <c r="AW335" s="84" t="s">
        <v>576</v>
      </c>
      <c r="AX335" s="84" t="s">
        <v>16097</v>
      </c>
      <c r="AY335" s="84" t="s">
        <v>66</v>
      </c>
      <c r="AZ335" s="2"/>
      <c r="BA335" s="3"/>
      <c r="BB335" s="3"/>
      <c r="BC335" s="3"/>
      <c r="BD335" s="3"/>
    </row>
    <row r="336" spans="1:56" x14ac:dyDescent="0.25">
      <c r="A336" s="69" t="s">
        <v>882</v>
      </c>
      <c r="B336" s="70"/>
      <c r="C336" s="70"/>
      <c r="D336" s="71"/>
      <c r="E336" s="107"/>
      <c r="F336" s="70" t="s">
        <v>4230</v>
      </c>
      <c r="G336" s="108"/>
      <c r="H336" s="74"/>
      <c r="I336" s="75"/>
      <c r="J336" s="109"/>
      <c r="K336" s="74" t="s">
        <v>17795</v>
      </c>
      <c r="L336" s="110"/>
      <c r="M336" s="79"/>
      <c r="N336" s="79"/>
      <c r="O336" s="80"/>
      <c r="P336" s="81"/>
      <c r="Q336" s="81"/>
      <c r="R336" s="91"/>
      <c r="S336" s="91"/>
      <c r="T336" s="91"/>
      <c r="U336" s="91"/>
      <c r="V336" s="52"/>
      <c r="W336" s="52"/>
      <c r="X336" s="52"/>
      <c r="Y336" s="52"/>
      <c r="Z336" s="51"/>
      <c r="AA336" s="76"/>
      <c r="AB336" s="76"/>
      <c r="AC336" s="77"/>
      <c r="AD336" s="84" t="s">
        <v>8929</v>
      </c>
      <c r="AE336" s="84">
        <v>975</v>
      </c>
      <c r="AF336" s="84">
        <v>202831</v>
      </c>
      <c r="AG336" s="84">
        <v>10686</v>
      </c>
      <c r="AH336" s="84">
        <v>5428</v>
      </c>
      <c r="AI336" s="84">
        <v>-28800</v>
      </c>
      <c r="AJ336" s="84" t="s">
        <v>10552</v>
      </c>
      <c r="AK336" s="84"/>
      <c r="AL336" s="84" t="s">
        <v>12668</v>
      </c>
      <c r="AM336" s="84" t="s">
        <v>470</v>
      </c>
      <c r="AN336" s="86">
        <v>41757.777650462966</v>
      </c>
      <c r="AO336" s="84" t="s">
        <v>13501</v>
      </c>
      <c r="AP336" s="84" t="b">
        <v>0</v>
      </c>
      <c r="AQ336" s="84" t="b">
        <v>0</v>
      </c>
      <c r="AR336" s="84" t="b">
        <v>0</v>
      </c>
      <c r="AS336" s="84" t="s">
        <v>248</v>
      </c>
      <c r="AT336" s="84">
        <v>1055</v>
      </c>
      <c r="AU336" s="84" t="s">
        <v>533</v>
      </c>
      <c r="AV336" s="84" t="b">
        <v>1</v>
      </c>
      <c r="AW336" s="84" t="s">
        <v>576</v>
      </c>
      <c r="AX336" s="84" t="s">
        <v>16098</v>
      </c>
      <c r="AY336" s="84" t="s">
        <v>66</v>
      </c>
      <c r="AZ336" s="2"/>
      <c r="BA336" s="3"/>
      <c r="BB336" s="3"/>
      <c r="BC336" s="3"/>
      <c r="BD336" s="3"/>
    </row>
    <row r="337" spans="1:56" x14ac:dyDescent="0.25">
      <c r="A337" s="69" t="s">
        <v>883</v>
      </c>
      <c r="B337" s="70"/>
      <c r="C337" s="70"/>
      <c r="D337" s="71"/>
      <c r="E337" s="107"/>
      <c r="F337" s="70" t="s">
        <v>4231</v>
      </c>
      <c r="G337" s="108"/>
      <c r="H337" s="74"/>
      <c r="I337" s="75"/>
      <c r="J337" s="109"/>
      <c r="K337" s="74" t="s">
        <v>17796</v>
      </c>
      <c r="L337" s="110"/>
      <c r="M337" s="79"/>
      <c r="N337" s="79"/>
      <c r="O337" s="80"/>
      <c r="P337" s="81"/>
      <c r="Q337" s="81"/>
      <c r="R337" s="91"/>
      <c r="S337" s="91"/>
      <c r="T337" s="91"/>
      <c r="U337" s="91"/>
      <c r="V337" s="52"/>
      <c r="W337" s="52"/>
      <c r="X337" s="52"/>
      <c r="Y337" s="52"/>
      <c r="Z337" s="51"/>
      <c r="AA337" s="76"/>
      <c r="AB337" s="76"/>
      <c r="AC337" s="77"/>
      <c r="AD337" s="84" t="s">
        <v>8728</v>
      </c>
      <c r="AE337" s="84">
        <v>190</v>
      </c>
      <c r="AF337" s="84">
        <v>276</v>
      </c>
      <c r="AG337" s="84">
        <v>24462</v>
      </c>
      <c r="AH337" s="84">
        <v>36</v>
      </c>
      <c r="AI337" s="84">
        <v>-28800</v>
      </c>
      <c r="AJ337" s="84" t="s">
        <v>10553</v>
      </c>
      <c r="AK337" s="84"/>
      <c r="AL337" s="84"/>
      <c r="AM337" s="84" t="s">
        <v>470</v>
      </c>
      <c r="AN337" s="86">
        <v>41751.144965277781</v>
      </c>
      <c r="AO337" s="84" t="s">
        <v>13502</v>
      </c>
      <c r="AP337" s="84" t="b">
        <v>0</v>
      </c>
      <c r="AQ337" s="84" t="b">
        <v>0</v>
      </c>
      <c r="AR337" s="84" t="b">
        <v>0</v>
      </c>
      <c r="AS337" s="84" t="s">
        <v>248</v>
      </c>
      <c r="AT337" s="84">
        <v>7</v>
      </c>
      <c r="AU337" s="84" t="s">
        <v>533</v>
      </c>
      <c r="AV337" s="84" t="b">
        <v>0</v>
      </c>
      <c r="AW337" s="84" t="s">
        <v>576</v>
      </c>
      <c r="AX337" s="84" t="s">
        <v>16099</v>
      </c>
      <c r="AY337" s="84" t="s">
        <v>66</v>
      </c>
      <c r="AZ337" s="2"/>
      <c r="BA337" s="3"/>
      <c r="BB337" s="3"/>
      <c r="BC337" s="3"/>
      <c r="BD337" s="3"/>
    </row>
    <row r="338" spans="1:56" x14ac:dyDescent="0.25">
      <c r="A338" s="69" t="s">
        <v>884</v>
      </c>
      <c r="B338" s="70"/>
      <c r="C338" s="70"/>
      <c r="D338" s="71"/>
      <c r="E338" s="107"/>
      <c r="F338" s="70" t="s">
        <v>15360</v>
      </c>
      <c r="G338" s="108"/>
      <c r="H338" s="74"/>
      <c r="I338" s="75"/>
      <c r="J338" s="109"/>
      <c r="K338" s="74" t="s">
        <v>17797</v>
      </c>
      <c r="L338" s="110"/>
      <c r="M338" s="79"/>
      <c r="N338" s="79"/>
      <c r="O338" s="80"/>
      <c r="P338" s="81"/>
      <c r="Q338" s="81"/>
      <c r="R338" s="91"/>
      <c r="S338" s="91"/>
      <c r="T338" s="91"/>
      <c r="U338" s="91"/>
      <c r="V338" s="52"/>
      <c r="W338" s="52"/>
      <c r="X338" s="52"/>
      <c r="Y338" s="52"/>
      <c r="Z338" s="51"/>
      <c r="AA338" s="76"/>
      <c r="AB338" s="76"/>
      <c r="AC338" s="77"/>
      <c r="AD338" s="84" t="s">
        <v>8930</v>
      </c>
      <c r="AE338" s="84">
        <v>84679</v>
      </c>
      <c r="AF338" s="84">
        <v>268291</v>
      </c>
      <c r="AG338" s="84">
        <v>1772</v>
      </c>
      <c r="AH338" s="84">
        <v>26</v>
      </c>
      <c r="AI338" s="84">
        <v>28800</v>
      </c>
      <c r="AJ338" s="84" t="s">
        <v>10554</v>
      </c>
      <c r="AK338" s="84"/>
      <c r="AL338" s="84"/>
      <c r="AM338" s="84" t="s">
        <v>499</v>
      </c>
      <c r="AN338" s="86">
        <v>40982.257881944446</v>
      </c>
      <c r="AO338" s="84" t="s">
        <v>13503</v>
      </c>
      <c r="AP338" s="84" t="b">
        <v>0</v>
      </c>
      <c r="AQ338" s="84" t="b">
        <v>0</v>
      </c>
      <c r="AR338" s="84" t="b">
        <v>1</v>
      </c>
      <c r="AS338" s="84" t="s">
        <v>8486</v>
      </c>
      <c r="AT338" s="84">
        <v>1073</v>
      </c>
      <c r="AU338" s="84" t="s">
        <v>14804</v>
      </c>
      <c r="AV338" s="84" t="b">
        <v>1</v>
      </c>
      <c r="AW338" s="84" t="s">
        <v>576</v>
      </c>
      <c r="AX338" s="84" t="s">
        <v>16100</v>
      </c>
      <c r="AY338" s="84" t="s">
        <v>66</v>
      </c>
      <c r="AZ338" s="2"/>
      <c r="BA338" s="3"/>
      <c r="BB338" s="3"/>
      <c r="BC338" s="3"/>
      <c r="BD338" s="3"/>
    </row>
    <row r="339" spans="1:56" x14ac:dyDescent="0.25">
      <c r="A339" s="69" t="s">
        <v>885</v>
      </c>
      <c r="B339" s="70"/>
      <c r="C339" s="70"/>
      <c r="D339" s="71"/>
      <c r="E339" s="107"/>
      <c r="F339" s="70" t="s">
        <v>15361</v>
      </c>
      <c r="G339" s="108"/>
      <c r="H339" s="74"/>
      <c r="I339" s="75"/>
      <c r="J339" s="109"/>
      <c r="K339" s="74" t="s">
        <v>17798</v>
      </c>
      <c r="L339" s="110"/>
      <c r="M339" s="79"/>
      <c r="N339" s="79"/>
      <c r="O339" s="80"/>
      <c r="P339" s="81"/>
      <c r="Q339" s="81"/>
      <c r="R339" s="91"/>
      <c r="S339" s="91"/>
      <c r="T339" s="91"/>
      <c r="U339" s="91"/>
      <c r="V339" s="52"/>
      <c r="W339" s="52"/>
      <c r="X339" s="52"/>
      <c r="Y339" s="52"/>
      <c r="Z339" s="51"/>
      <c r="AA339" s="76"/>
      <c r="AB339" s="76"/>
      <c r="AC339" s="77"/>
      <c r="AD339" s="84" t="s">
        <v>8931</v>
      </c>
      <c r="AE339" s="84">
        <v>80</v>
      </c>
      <c r="AF339" s="84">
        <v>38</v>
      </c>
      <c r="AG339" s="84">
        <v>1065</v>
      </c>
      <c r="AH339" s="84">
        <v>1898</v>
      </c>
      <c r="AI339" s="84"/>
      <c r="AJ339" s="84" t="s">
        <v>10555</v>
      </c>
      <c r="AK339" s="84" t="s">
        <v>11904</v>
      </c>
      <c r="AL339" s="84"/>
      <c r="AM339" s="84"/>
      <c r="AN339" s="86">
        <v>43143.212824074071</v>
      </c>
      <c r="AO339" s="84" t="s">
        <v>13504</v>
      </c>
      <c r="AP339" s="84" t="b">
        <v>0</v>
      </c>
      <c r="AQ339" s="84" t="b">
        <v>0</v>
      </c>
      <c r="AR339" s="84" t="b">
        <v>0</v>
      </c>
      <c r="AS339" s="84" t="s">
        <v>8486</v>
      </c>
      <c r="AT339" s="84">
        <v>0</v>
      </c>
      <c r="AU339" s="84" t="s">
        <v>533</v>
      </c>
      <c r="AV339" s="84" t="b">
        <v>0</v>
      </c>
      <c r="AW339" s="84" t="s">
        <v>576</v>
      </c>
      <c r="AX339" s="84" t="s">
        <v>16101</v>
      </c>
      <c r="AY339" s="84" t="s">
        <v>66</v>
      </c>
      <c r="AZ339" s="2"/>
      <c r="BA339" s="3"/>
      <c r="BB339" s="3"/>
      <c r="BC339" s="3"/>
      <c r="BD339" s="3"/>
    </row>
    <row r="340" spans="1:56" x14ac:dyDescent="0.25">
      <c r="A340" s="69" t="s">
        <v>886</v>
      </c>
      <c r="B340" s="70"/>
      <c r="C340" s="70"/>
      <c r="D340" s="71"/>
      <c r="E340" s="107"/>
      <c r="F340" s="70" t="s">
        <v>4232</v>
      </c>
      <c r="G340" s="108"/>
      <c r="H340" s="74"/>
      <c r="I340" s="75"/>
      <c r="J340" s="109"/>
      <c r="K340" s="74" t="s">
        <v>17799</v>
      </c>
      <c r="L340" s="110"/>
      <c r="M340" s="79"/>
      <c r="N340" s="79"/>
      <c r="O340" s="80"/>
      <c r="P340" s="81"/>
      <c r="Q340" s="81"/>
      <c r="R340" s="91"/>
      <c r="S340" s="91"/>
      <c r="T340" s="91"/>
      <c r="U340" s="91"/>
      <c r="V340" s="52"/>
      <c r="W340" s="52"/>
      <c r="X340" s="52"/>
      <c r="Y340" s="52"/>
      <c r="Z340" s="51"/>
      <c r="AA340" s="76"/>
      <c r="AB340" s="76"/>
      <c r="AC340" s="77"/>
      <c r="AD340" s="84" t="s">
        <v>8932</v>
      </c>
      <c r="AE340" s="84">
        <v>55</v>
      </c>
      <c r="AF340" s="84">
        <v>109</v>
      </c>
      <c r="AG340" s="84">
        <v>1756</v>
      </c>
      <c r="AH340" s="84">
        <v>2427</v>
      </c>
      <c r="AI340" s="84">
        <v>-28800</v>
      </c>
      <c r="AJ340" s="84" t="s">
        <v>10556</v>
      </c>
      <c r="AK340" s="84"/>
      <c r="AL340" s="84"/>
      <c r="AM340" s="84" t="s">
        <v>470</v>
      </c>
      <c r="AN340" s="86">
        <v>42986.168622685182</v>
      </c>
      <c r="AO340" s="84"/>
      <c r="AP340" s="84" t="b">
        <v>0</v>
      </c>
      <c r="AQ340" s="84" t="b">
        <v>0</v>
      </c>
      <c r="AR340" s="84" t="b">
        <v>0</v>
      </c>
      <c r="AS340" s="84" t="s">
        <v>8486</v>
      </c>
      <c r="AT340" s="84">
        <v>0</v>
      </c>
      <c r="AU340" s="84" t="s">
        <v>533</v>
      </c>
      <c r="AV340" s="84" t="b">
        <v>0</v>
      </c>
      <c r="AW340" s="84" t="s">
        <v>576</v>
      </c>
      <c r="AX340" s="84" t="s">
        <v>16102</v>
      </c>
      <c r="AY340" s="84" t="s">
        <v>66</v>
      </c>
      <c r="AZ340" s="2"/>
      <c r="BA340" s="3"/>
      <c r="BB340" s="3"/>
      <c r="BC340" s="3"/>
      <c r="BD340" s="3"/>
    </row>
    <row r="341" spans="1:56" x14ac:dyDescent="0.25">
      <c r="A341" s="69" t="s">
        <v>2046</v>
      </c>
      <c r="B341" s="70"/>
      <c r="C341" s="70"/>
      <c r="D341" s="71"/>
      <c r="E341" s="107"/>
      <c r="F341" s="70" t="s">
        <v>5141</v>
      </c>
      <c r="G341" s="108"/>
      <c r="H341" s="74"/>
      <c r="I341" s="75"/>
      <c r="J341" s="109"/>
      <c r="K341" s="74" t="s">
        <v>17800</v>
      </c>
      <c r="L341" s="110"/>
      <c r="M341" s="79"/>
      <c r="N341" s="79"/>
      <c r="O341" s="80"/>
      <c r="P341" s="81"/>
      <c r="Q341" s="81"/>
      <c r="R341" s="91"/>
      <c r="S341" s="91"/>
      <c r="T341" s="91"/>
      <c r="U341" s="91"/>
      <c r="V341" s="52"/>
      <c r="W341" s="52"/>
      <c r="X341" s="52"/>
      <c r="Y341" s="52"/>
      <c r="Z341" s="51"/>
      <c r="AA341" s="76"/>
      <c r="AB341" s="76"/>
      <c r="AC341" s="77"/>
      <c r="AD341" s="84" t="s">
        <v>8933</v>
      </c>
      <c r="AE341" s="84">
        <v>5</v>
      </c>
      <c r="AF341" s="84">
        <v>6069</v>
      </c>
      <c r="AG341" s="84">
        <v>257</v>
      </c>
      <c r="AH341" s="84">
        <v>96</v>
      </c>
      <c r="AI341" s="84">
        <v>-28800</v>
      </c>
      <c r="AJ341" s="84" t="s">
        <v>10557</v>
      </c>
      <c r="AK341" s="84" t="s">
        <v>11916</v>
      </c>
      <c r="AL341" s="84"/>
      <c r="AM341" s="84" t="s">
        <v>470</v>
      </c>
      <c r="AN341" s="86">
        <v>43127.273090277777</v>
      </c>
      <c r="AO341" s="84" t="s">
        <v>13505</v>
      </c>
      <c r="AP341" s="84" t="b">
        <v>1</v>
      </c>
      <c r="AQ341" s="84" t="b">
        <v>0</v>
      </c>
      <c r="AR341" s="84" t="b">
        <v>1</v>
      </c>
      <c r="AS341" s="84" t="s">
        <v>8486</v>
      </c>
      <c r="AT341" s="84">
        <v>8</v>
      </c>
      <c r="AU341" s="84"/>
      <c r="AV341" s="84" t="b">
        <v>0</v>
      </c>
      <c r="AW341" s="84" t="s">
        <v>576</v>
      </c>
      <c r="AX341" s="84" t="s">
        <v>16103</v>
      </c>
      <c r="AY341" s="84" t="s">
        <v>66</v>
      </c>
      <c r="AZ341" s="2"/>
      <c r="BA341" s="3"/>
      <c r="BB341" s="3"/>
      <c r="BC341" s="3"/>
      <c r="BD341" s="3"/>
    </row>
    <row r="342" spans="1:56" x14ac:dyDescent="0.25">
      <c r="A342" s="69" t="s">
        <v>887</v>
      </c>
      <c r="B342" s="70"/>
      <c r="C342" s="70"/>
      <c r="D342" s="71"/>
      <c r="E342" s="107"/>
      <c r="F342" s="70" t="s">
        <v>4233</v>
      </c>
      <c r="G342" s="108"/>
      <c r="H342" s="74"/>
      <c r="I342" s="75"/>
      <c r="J342" s="109"/>
      <c r="K342" s="74" t="s">
        <v>17801</v>
      </c>
      <c r="L342" s="110"/>
      <c r="M342" s="79"/>
      <c r="N342" s="79"/>
      <c r="O342" s="80"/>
      <c r="P342" s="81"/>
      <c r="Q342" s="81"/>
      <c r="R342" s="91"/>
      <c r="S342" s="91"/>
      <c r="T342" s="91"/>
      <c r="U342" s="91"/>
      <c r="V342" s="52"/>
      <c r="W342" s="52"/>
      <c r="X342" s="52"/>
      <c r="Y342" s="52"/>
      <c r="Z342" s="51"/>
      <c r="AA342" s="76"/>
      <c r="AB342" s="76"/>
      <c r="AC342" s="77"/>
      <c r="AD342" s="84" t="s">
        <v>8934</v>
      </c>
      <c r="AE342" s="84">
        <v>178</v>
      </c>
      <c r="AF342" s="84">
        <v>94</v>
      </c>
      <c r="AG342" s="84">
        <v>101107</v>
      </c>
      <c r="AH342" s="84">
        <v>2657</v>
      </c>
      <c r="AI342" s="84">
        <v>-28800</v>
      </c>
      <c r="AJ342" s="84" t="s">
        <v>10558</v>
      </c>
      <c r="AK342" s="84"/>
      <c r="AL342" s="84"/>
      <c r="AM342" s="84" t="s">
        <v>470</v>
      </c>
      <c r="AN342" s="86">
        <v>42341.523842592593</v>
      </c>
      <c r="AO342" s="84" t="s">
        <v>13506</v>
      </c>
      <c r="AP342" s="84" t="b">
        <v>0</v>
      </c>
      <c r="AQ342" s="84" t="b">
        <v>0</v>
      </c>
      <c r="AR342" s="84" t="b">
        <v>0</v>
      </c>
      <c r="AS342" s="84" t="s">
        <v>532</v>
      </c>
      <c r="AT342" s="84">
        <v>2</v>
      </c>
      <c r="AU342" s="84" t="s">
        <v>533</v>
      </c>
      <c r="AV342" s="84" t="b">
        <v>0</v>
      </c>
      <c r="AW342" s="84" t="s">
        <v>576</v>
      </c>
      <c r="AX342" s="84" t="s">
        <v>16104</v>
      </c>
      <c r="AY342" s="84" t="s">
        <v>66</v>
      </c>
      <c r="AZ342" s="2"/>
      <c r="BA342" s="3"/>
      <c r="BB342" s="3"/>
      <c r="BC342" s="3"/>
      <c r="BD342" s="3"/>
    </row>
    <row r="343" spans="1:56" x14ac:dyDescent="0.25">
      <c r="A343" s="69" t="s">
        <v>888</v>
      </c>
      <c r="B343" s="70"/>
      <c r="C343" s="70"/>
      <c r="D343" s="71"/>
      <c r="E343" s="107"/>
      <c r="F343" s="70" t="s">
        <v>4234</v>
      </c>
      <c r="G343" s="108"/>
      <c r="H343" s="74"/>
      <c r="I343" s="75"/>
      <c r="J343" s="109"/>
      <c r="K343" s="74" t="s">
        <v>17802</v>
      </c>
      <c r="L343" s="110"/>
      <c r="M343" s="79"/>
      <c r="N343" s="79"/>
      <c r="O343" s="80"/>
      <c r="P343" s="81"/>
      <c r="Q343" s="81"/>
      <c r="R343" s="91"/>
      <c r="S343" s="91"/>
      <c r="T343" s="91"/>
      <c r="U343" s="91"/>
      <c r="V343" s="52"/>
      <c r="W343" s="52"/>
      <c r="X343" s="52"/>
      <c r="Y343" s="52"/>
      <c r="Z343" s="51"/>
      <c r="AA343" s="76"/>
      <c r="AB343" s="76"/>
      <c r="AC343" s="77"/>
      <c r="AD343" s="84" t="s">
        <v>8935</v>
      </c>
      <c r="AE343" s="84">
        <v>1876</v>
      </c>
      <c r="AF343" s="84">
        <v>306</v>
      </c>
      <c r="AG343" s="84">
        <v>108344</v>
      </c>
      <c r="AH343" s="84">
        <v>3045</v>
      </c>
      <c r="AI343" s="84">
        <v>25200</v>
      </c>
      <c r="AJ343" s="84" t="s">
        <v>10559</v>
      </c>
      <c r="AK343" s="84" t="s">
        <v>11917</v>
      </c>
      <c r="AL343" s="84" t="s">
        <v>12669</v>
      </c>
      <c r="AM343" s="84" t="s">
        <v>12416</v>
      </c>
      <c r="AN343" s="86">
        <v>41486.120243055557</v>
      </c>
      <c r="AO343" s="84" t="s">
        <v>13507</v>
      </c>
      <c r="AP343" s="84" t="b">
        <v>0</v>
      </c>
      <c r="AQ343" s="84" t="b">
        <v>0</v>
      </c>
      <c r="AR343" s="84" t="b">
        <v>1</v>
      </c>
      <c r="AS343" s="84" t="s">
        <v>532</v>
      </c>
      <c r="AT343" s="84">
        <v>3</v>
      </c>
      <c r="AU343" s="84" t="s">
        <v>14805</v>
      </c>
      <c r="AV343" s="84" t="b">
        <v>0</v>
      </c>
      <c r="AW343" s="84" t="s">
        <v>576</v>
      </c>
      <c r="AX343" s="84" t="s">
        <v>16105</v>
      </c>
      <c r="AY343" s="84" t="s">
        <v>66</v>
      </c>
      <c r="AZ343" s="2"/>
      <c r="BA343" s="3"/>
      <c r="BB343" s="3"/>
      <c r="BC343" s="3"/>
      <c r="BD343" s="3"/>
    </row>
    <row r="344" spans="1:56" x14ac:dyDescent="0.25">
      <c r="A344" s="69" t="s">
        <v>889</v>
      </c>
      <c r="B344" s="70"/>
      <c r="C344" s="70"/>
      <c r="D344" s="71"/>
      <c r="E344" s="107"/>
      <c r="F344" s="70" t="s">
        <v>4235</v>
      </c>
      <c r="G344" s="108"/>
      <c r="H344" s="74"/>
      <c r="I344" s="75"/>
      <c r="J344" s="109"/>
      <c r="K344" s="74" t="s">
        <v>17803</v>
      </c>
      <c r="L344" s="110"/>
      <c r="M344" s="79"/>
      <c r="N344" s="79"/>
      <c r="O344" s="80"/>
      <c r="P344" s="81"/>
      <c r="Q344" s="81"/>
      <c r="R344" s="91"/>
      <c r="S344" s="91"/>
      <c r="T344" s="91"/>
      <c r="U344" s="91"/>
      <c r="V344" s="52"/>
      <c r="W344" s="52"/>
      <c r="X344" s="52"/>
      <c r="Y344" s="52"/>
      <c r="Z344" s="51"/>
      <c r="AA344" s="76"/>
      <c r="AB344" s="76"/>
      <c r="AC344" s="77"/>
      <c r="AD344" s="84" t="s">
        <v>8936</v>
      </c>
      <c r="AE344" s="84">
        <v>1035</v>
      </c>
      <c r="AF344" s="84">
        <v>530</v>
      </c>
      <c r="AG344" s="84">
        <v>17211</v>
      </c>
      <c r="AH344" s="84">
        <v>29011</v>
      </c>
      <c r="AI344" s="84">
        <v>28800</v>
      </c>
      <c r="AJ344" s="84" t="s">
        <v>10560</v>
      </c>
      <c r="AK344" s="84" t="s">
        <v>11918</v>
      </c>
      <c r="AL344" s="84"/>
      <c r="AM344" s="84" t="s">
        <v>499</v>
      </c>
      <c r="AN344" s="86">
        <v>41546.058854166666</v>
      </c>
      <c r="AO344" s="84" t="s">
        <v>13508</v>
      </c>
      <c r="AP344" s="84" t="b">
        <v>0</v>
      </c>
      <c r="AQ344" s="84" t="b">
        <v>0</v>
      </c>
      <c r="AR344" s="84" t="b">
        <v>1</v>
      </c>
      <c r="AS344" s="84" t="s">
        <v>248</v>
      </c>
      <c r="AT344" s="84">
        <v>32</v>
      </c>
      <c r="AU344" s="84" t="s">
        <v>550</v>
      </c>
      <c r="AV344" s="84" t="b">
        <v>0</v>
      </c>
      <c r="AW344" s="84" t="s">
        <v>576</v>
      </c>
      <c r="AX344" s="84" t="s">
        <v>16106</v>
      </c>
      <c r="AY344" s="84" t="s">
        <v>66</v>
      </c>
      <c r="AZ344" s="2"/>
      <c r="BA344" s="3"/>
      <c r="BB344" s="3"/>
      <c r="BC344" s="3"/>
      <c r="BD344" s="3"/>
    </row>
    <row r="345" spans="1:56" x14ac:dyDescent="0.25">
      <c r="A345" s="69" t="s">
        <v>890</v>
      </c>
      <c r="B345" s="70"/>
      <c r="C345" s="70"/>
      <c r="D345" s="71"/>
      <c r="E345" s="107"/>
      <c r="F345" s="70" t="s">
        <v>15362</v>
      </c>
      <c r="G345" s="108"/>
      <c r="H345" s="74"/>
      <c r="I345" s="75"/>
      <c r="J345" s="109"/>
      <c r="K345" s="74" t="s">
        <v>17804</v>
      </c>
      <c r="L345" s="110"/>
      <c r="M345" s="79"/>
      <c r="N345" s="79"/>
      <c r="O345" s="80"/>
      <c r="P345" s="81"/>
      <c r="Q345" s="81"/>
      <c r="R345" s="91"/>
      <c r="S345" s="91"/>
      <c r="T345" s="91"/>
      <c r="U345" s="91"/>
      <c r="V345" s="52"/>
      <c r="W345" s="52"/>
      <c r="X345" s="52"/>
      <c r="Y345" s="52"/>
      <c r="Z345" s="51"/>
      <c r="AA345" s="76"/>
      <c r="AB345" s="76"/>
      <c r="AC345" s="77"/>
      <c r="AD345" s="84" t="s">
        <v>8937</v>
      </c>
      <c r="AE345" s="84">
        <v>2798</v>
      </c>
      <c r="AF345" s="84">
        <v>5906756</v>
      </c>
      <c r="AG345" s="84">
        <v>140269</v>
      </c>
      <c r="AH345" s="84">
        <v>762</v>
      </c>
      <c r="AI345" s="84">
        <v>-18000</v>
      </c>
      <c r="AJ345" s="84" t="s">
        <v>10561</v>
      </c>
      <c r="AK345" s="84" t="s">
        <v>394</v>
      </c>
      <c r="AL345" s="84" t="s">
        <v>12670</v>
      </c>
      <c r="AM345" s="84" t="s">
        <v>474</v>
      </c>
      <c r="AN345" s="86">
        <v>39525.971724537034</v>
      </c>
      <c r="AO345" s="84" t="s">
        <v>13509</v>
      </c>
      <c r="AP345" s="84" t="b">
        <v>0</v>
      </c>
      <c r="AQ345" s="84" t="b">
        <v>0</v>
      </c>
      <c r="AR345" s="84" t="b">
        <v>1</v>
      </c>
      <c r="AS345" s="84" t="s">
        <v>248</v>
      </c>
      <c r="AT345" s="84">
        <v>37698</v>
      </c>
      <c r="AU345" s="84" t="s">
        <v>14806</v>
      </c>
      <c r="AV345" s="84" t="b">
        <v>1</v>
      </c>
      <c r="AW345" s="84" t="s">
        <v>576</v>
      </c>
      <c r="AX345" s="84" t="s">
        <v>16107</v>
      </c>
      <c r="AY345" s="84" t="s">
        <v>66</v>
      </c>
      <c r="AZ345" s="2"/>
      <c r="BA345" s="3"/>
      <c r="BB345" s="3"/>
      <c r="BC345" s="3"/>
      <c r="BD345" s="3"/>
    </row>
    <row r="346" spans="1:56" x14ac:dyDescent="0.25">
      <c r="A346" s="69" t="s">
        <v>891</v>
      </c>
      <c r="B346" s="70"/>
      <c r="C346" s="70"/>
      <c r="D346" s="71"/>
      <c r="E346" s="107"/>
      <c r="F346" s="70" t="s">
        <v>15363</v>
      </c>
      <c r="G346" s="108"/>
      <c r="H346" s="74"/>
      <c r="I346" s="75"/>
      <c r="J346" s="109"/>
      <c r="K346" s="74" t="s">
        <v>17805</v>
      </c>
      <c r="L346" s="110"/>
      <c r="M346" s="79"/>
      <c r="N346" s="79"/>
      <c r="O346" s="80"/>
      <c r="P346" s="81"/>
      <c r="Q346" s="81"/>
      <c r="R346" s="91"/>
      <c r="S346" s="91"/>
      <c r="T346" s="91"/>
      <c r="U346" s="91"/>
      <c r="V346" s="52"/>
      <c r="W346" s="52"/>
      <c r="X346" s="52"/>
      <c r="Y346" s="52"/>
      <c r="Z346" s="51"/>
      <c r="AA346" s="76"/>
      <c r="AB346" s="76"/>
      <c r="AC346" s="77"/>
      <c r="AD346" s="84" t="s">
        <v>8938</v>
      </c>
      <c r="AE346" s="84">
        <v>772</v>
      </c>
      <c r="AF346" s="84">
        <v>165</v>
      </c>
      <c r="AG346" s="84">
        <v>3930</v>
      </c>
      <c r="AH346" s="84">
        <v>2154</v>
      </c>
      <c r="AI346" s="84"/>
      <c r="AJ346" s="84"/>
      <c r="AK346" s="84" t="s">
        <v>11836</v>
      </c>
      <c r="AL346" s="84"/>
      <c r="AM346" s="84"/>
      <c r="AN346" s="86">
        <v>40711.705752314818</v>
      </c>
      <c r="AO346" s="84"/>
      <c r="AP346" s="84" t="b">
        <v>1</v>
      </c>
      <c r="AQ346" s="84" t="b">
        <v>0</v>
      </c>
      <c r="AR346" s="84" t="b">
        <v>1</v>
      </c>
      <c r="AS346" s="84" t="s">
        <v>8486</v>
      </c>
      <c r="AT346" s="84">
        <v>1</v>
      </c>
      <c r="AU346" s="84" t="s">
        <v>533</v>
      </c>
      <c r="AV346" s="84" t="b">
        <v>0</v>
      </c>
      <c r="AW346" s="84" t="s">
        <v>576</v>
      </c>
      <c r="AX346" s="84" t="s">
        <v>16108</v>
      </c>
      <c r="AY346" s="84" t="s">
        <v>66</v>
      </c>
      <c r="AZ346" s="2"/>
      <c r="BA346" s="3"/>
      <c r="BB346" s="3"/>
      <c r="BC346" s="3"/>
      <c r="BD346" s="3"/>
    </row>
    <row r="347" spans="1:56" x14ac:dyDescent="0.25">
      <c r="A347" s="69" t="s">
        <v>892</v>
      </c>
      <c r="B347" s="70"/>
      <c r="C347" s="70"/>
      <c r="D347" s="71"/>
      <c r="E347" s="107"/>
      <c r="F347" s="70" t="s">
        <v>4236</v>
      </c>
      <c r="G347" s="108"/>
      <c r="H347" s="74"/>
      <c r="I347" s="75"/>
      <c r="J347" s="109"/>
      <c r="K347" s="74" t="s">
        <v>17806</v>
      </c>
      <c r="L347" s="110"/>
      <c r="M347" s="79"/>
      <c r="N347" s="79"/>
      <c r="O347" s="80"/>
      <c r="P347" s="81"/>
      <c r="Q347" s="81"/>
      <c r="R347" s="91"/>
      <c r="S347" s="91"/>
      <c r="T347" s="91"/>
      <c r="U347" s="91"/>
      <c r="V347" s="52"/>
      <c r="W347" s="52"/>
      <c r="X347" s="52"/>
      <c r="Y347" s="52"/>
      <c r="Z347" s="51"/>
      <c r="AA347" s="76"/>
      <c r="AB347" s="76"/>
      <c r="AC347" s="77"/>
      <c r="AD347" s="84" t="s">
        <v>8939</v>
      </c>
      <c r="AE347" s="84">
        <v>2732</v>
      </c>
      <c r="AF347" s="84">
        <v>1683</v>
      </c>
      <c r="AG347" s="84">
        <v>167909</v>
      </c>
      <c r="AH347" s="84">
        <v>13754</v>
      </c>
      <c r="AI347" s="84">
        <v>-28800</v>
      </c>
      <c r="AJ347" s="84" t="s">
        <v>10562</v>
      </c>
      <c r="AK347" s="84" t="s">
        <v>11919</v>
      </c>
      <c r="AL347" s="84" t="s">
        <v>12671</v>
      </c>
      <c r="AM347" s="84" t="s">
        <v>470</v>
      </c>
      <c r="AN347" s="86">
        <v>40369.372060185182</v>
      </c>
      <c r="AO347" s="84" t="s">
        <v>13510</v>
      </c>
      <c r="AP347" s="84" t="b">
        <v>0</v>
      </c>
      <c r="AQ347" s="84" t="b">
        <v>0</v>
      </c>
      <c r="AR347" s="84" t="b">
        <v>1</v>
      </c>
      <c r="AS347" s="84" t="s">
        <v>248</v>
      </c>
      <c r="AT347" s="84">
        <v>49</v>
      </c>
      <c r="AU347" s="84" t="s">
        <v>14807</v>
      </c>
      <c r="AV347" s="84" t="b">
        <v>0</v>
      </c>
      <c r="AW347" s="84" t="s">
        <v>576</v>
      </c>
      <c r="AX347" s="84" t="s">
        <v>16109</v>
      </c>
      <c r="AY347" s="84" t="s">
        <v>66</v>
      </c>
      <c r="AZ347" s="2"/>
      <c r="BA347" s="3"/>
      <c r="BB347" s="3"/>
      <c r="BC347" s="3"/>
      <c r="BD347" s="3"/>
    </row>
    <row r="348" spans="1:56" x14ac:dyDescent="0.25">
      <c r="A348" s="69" t="s">
        <v>893</v>
      </c>
      <c r="B348" s="70"/>
      <c r="C348" s="70"/>
      <c r="D348" s="71"/>
      <c r="E348" s="107"/>
      <c r="F348" s="70" t="s">
        <v>4237</v>
      </c>
      <c r="G348" s="108"/>
      <c r="H348" s="74"/>
      <c r="I348" s="75"/>
      <c r="J348" s="109"/>
      <c r="K348" s="74" t="s">
        <v>17807</v>
      </c>
      <c r="L348" s="110"/>
      <c r="M348" s="79"/>
      <c r="N348" s="79"/>
      <c r="O348" s="80"/>
      <c r="P348" s="81"/>
      <c r="Q348" s="81"/>
      <c r="R348" s="91"/>
      <c r="S348" s="91"/>
      <c r="T348" s="91"/>
      <c r="U348" s="91"/>
      <c r="V348" s="52"/>
      <c r="W348" s="52"/>
      <c r="X348" s="52"/>
      <c r="Y348" s="52"/>
      <c r="Z348" s="51"/>
      <c r="AA348" s="76"/>
      <c r="AB348" s="76"/>
      <c r="AC348" s="77"/>
      <c r="AD348" s="84" t="s">
        <v>8940</v>
      </c>
      <c r="AE348" s="84">
        <v>19</v>
      </c>
      <c r="AF348" s="84">
        <v>4</v>
      </c>
      <c r="AG348" s="84">
        <v>11</v>
      </c>
      <c r="AH348" s="84">
        <v>0</v>
      </c>
      <c r="AI348" s="84"/>
      <c r="AJ348" s="84"/>
      <c r="AK348" s="84" t="s">
        <v>360</v>
      </c>
      <c r="AL348" s="84"/>
      <c r="AM348" s="84"/>
      <c r="AN348" s="86">
        <v>43066.83357638889</v>
      </c>
      <c r="AO348" s="84" t="s">
        <v>13511</v>
      </c>
      <c r="AP348" s="84" t="b">
        <v>1</v>
      </c>
      <c r="AQ348" s="84" t="b">
        <v>0</v>
      </c>
      <c r="AR348" s="84" t="b">
        <v>0</v>
      </c>
      <c r="AS348" s="84" t="s">
        <v>248</v>
      </c>
      <c r="AT348" s="84">
        <v>0</v>
      </c>
      <c r="AU348" s="84"/>
      <c r="AV348" s="84" t="b">
        <v>0</v>
      </c>
      <c r="AW348" s="84" t="s">
        <v>576</v>
      </c>
      <c r="AX348" s="84" t="s">
        <v>16110</v>
      </c>
      <c r="AY348" s="84" t="s">
        <v>66</v>
      </c>
      <c r="AZ348" s="2"/>
      <c r="BA348" s="3"/>
      <c r="BB348" s="3"/>
      <c r="BC348" s="3"/>
      <c r="BD348" s="3"/>
    </row>
    <row r="349" spans="1:56" x14ac:dyDescent="0.25">
      <c r="A349" s="69" t="s">
        <v>894</v>
      </c>
      <c r="B349" s="70"/>
      <c r="C349" s="70"/>
      <c r="D349" s="71"/>
      <c r="E349" s="107"/>
      <c r="F349" s="70" t="s">
        <v>242</v>
      </c>
      <c r="G349" s="108"/>
      <c r="H349" s="74"/>
      <c r="I349" s="75"/>
      <c r="J349" s="109"/>
      <c r="K349" s="74" t="s">
        <v>17808</v>
      </c>
      <c r="L349" s="110"/>
      <c r="M349" s="79"/>
      <c r="N349" s="79"/>
      <c r="O349" s="80"/>
      <c r="P349" s="81"/>
      <c r="Q349" s="81"/>
      <c r="R349" s="91"/>
      <c r="S349" s="91"/>
      <c r="T349" s="91"/>
      <c r="U349" s="91"/>
      <c r="V349" s="52"/>
      <c r="W349" s="52"/>
      <c r="X349" s="52"/>
      <c r="Y349" s="52"/>
      <c r="Z349" s="51"/>
      <c r="AA349" s="76"/>
      <c r="AB349" s="76"/>
      <c r="AC349" s="77"/>
      <c r="AD349" s="84" t="s">
        <v>8941</v>
      </c>
      <c r="AE349" s="84">
        <v>20</v>
      </c>
      <c r="AF349" s="84">
        <v>8</v>
      </c>
      <c r="AG349" s="84">
        <v>13</v>
      </c>
      <c r="AH349" s="84">
        <v>18</v>
      </c>
      <c r="AI349" s="84"/>
      <c r="AJ349" s="84"/>
      <c r="AK349" s="84"/>
      <c r="AL349" s="84"/>
      <c r="AM349" s="84"/>
      <c r="AN349" s="86">
        <v>39976.629699074074</v>
      </c>
      <c r="AO349" s="84"/>
      <c r="AP349" s="84" t="b">
        <v>1</v>
      </c>
      <c r="AQ349" s="84" t="b">
        <v>1</v>
      </c>
      <c r="AR349" s="84" t="b">
        <v>0</v>
      </c>
      <c r="AS349" s="84" t="s">
        <v>248</v>
      </c>
      <c r="AT349" s="84">
        <v>0</v>
      </c>
      <c r="AU349" s="84" t="s">
        <v>533</v>
      </c>
      <c r="AV349" s="84" t="b">
        <v>0</v>
      </c>
      <c r="AW349" s="84" t="s">
        <v>576</v>
      </c>
      <c r="AX349" s="84" t="s">
        <v>16111</v>
      </c>
      <c r="AY349" s="84" t="s">
        <v>66</v>
      </c>
      <c r="AZ349" s="2"/>
      <c r="BA349" s="3"/>
      <c r="BB349" s="3"/>
      <c r="BC349" s="3"/>
      <c r="BD349" s="3"/>
    </row>
    <row r="350" spans="1:56" x14ac:dyDescent="0.25">
      <c r="A350" s="69" t="s">
        <v>895</v>
      </c>
      <c r="B350" s="70"/>
      <c r="C350" s="70"/>
      <c r="D350" s="71"/>
      <c r="E350" s="107"/>
      <c r="F350" s="70" t="s">
        <v>4238</v>
      </c>
      <c r="G350" s="108"/>
      <c r="H350" s="74"/>
      <c r="I350" s="75"/>
      <c r="J350" s="109"/>
      <c r="K350" s="74" t="s">
        <v>17809</v>
      </c>
      <c r="L350" s="110"/>
      <c r="M350" s="79"/>
      <c r="N350" s="79"/>
      <c r="O350" s="80"/>
      <c r="P350" s="81"/>
      <c r="Q350" s="81"/>
      <c r="R350" s="91"/>
      <c r="S350" s="91"/>
      <c r="T350" s="91"/>
      <c r="U350" s="91"/>
      <c r="V350" s="52"/>
      <c r="W350" s="52"/>
      <c r="X350" s="52"/>
      <c r="Y350" s="52"/>
      <c r="Z350" s="51"/>
      <c r="AA350" s="76"/>
      <c r="AB350" s="76"/>
      <c r="AC350" s="77"/>
      <c r="AD350" s="84" t="s">
        <v>8942</v>
      </c>
      <c r="AE350" s="84">
        <v>222</v>
      </c>
      <c r="AF350" s="84">
        <v>60</v>
      </c>
      <c r="AG350" s="84">
        <v>71187</v>
      </c>
      <c r="AH350" s="84">
        <v>23464</v>
      </c>
      <c r="AI350" s="84"/>
      <c r="AJ350" s="84"/>
      <c r="AK350" s="84"/>
      <c r="AL350" s="84"/>
      <c r="AM350" s="84"/>
      <c r="AN350" s="86">
        <v>41857.254490740743</v>
      </c>
      <c r="AO350" s="84" t="s">
        <v>13512</v>
      </c>
      <c r="AP350" s="84" t="b">
        <v>1</v>
      </c>
      <c r="AQ350" s="84" t="b">
        <v>0</v>
      </c>
      <c r="AR350" s="84" t="b">
        <v>0</v>
      </c>
      <c r="AS350" s="84" t="s">
        <v>248</v>
      </c>
      <c r="AT350" s="84">
        <v>3</v>
      </c>
      <c r="AU350" s="84" t="s">
        <v>533</v>
      </c>
      <c r="AV350" s="84" t="b">
        <v>0</v>
      </c>
      <c r="AW350" s="84" t="s">
        <v>576</v>
      </c>
      <c r="AX350" s="84" t="s">
        <v>16112</v>
      </c>
      <c r="AY350" s="84" t="s">
        <v>66</v>
      </c>
      <c r="AZ350" s="2"/>
      <c r="BA350" s="3"/>
      <c r="BB350" s="3"/>
      <c r="BC350" s="3"/>
      <c r="BD350" s="3"/>
    </row>
    <row r="351" spans="1:56" x14ac:dyDescent="0.25">
      <c r="A351" s="69" t="s">
        <v>896</v>
      </c>
      <c r="B351" s="70"/>
      <c r="C351" s="70"/>
      <c r="D351" s="71"/>
      <c r="E351" s="107"/>
      <c r="F351" s="70" t="s">
        <v>4239</v>
      </c>
      <c r="G351" s="108"/>
      <c r="H351" s="74"/>
      <c r="I351" s="75"/>
      <c r="J351" s="109"/>
      <c r="K351" s="74" t="s">
        <v>17810</v>
      </c>
      <c r="L351" s="110"/>
      <c r="M351" s="79"/>
      <c r="N351" s="79"/>
      <c r="O351" s="80"/>
      <c r="P351" s="81"/>
      <c r="Q351" s="81"/>
      <c r="R351" s="91"/>
      <c r="S351" s="91"/>
      <c r="T351" s="91"/>
      <c r="U351" s="91"/>
      <c r="V351" s="52"/>
      <c r="W351" s="52"/>
      <c r="X351" s="52"/>
      <c r="Y351" s="52"/>
      <c r="Z351" s="51"/>
      <c r="AA351" s="76"/>
      <c r="AB351" s="76"/>
      <c r="AC351" s="77"/>
      <c r="AD351" s="84" t="s">
        <v>8943</v>
      </c>
      <c r="AE351" s="84">
        <v>409</v>
      </c>
      <c r="AF351" s="84">
        <v>114</v>
      </c>
      <c r="AG351" s="84">
        <v>838</v>
      </c>
      <c r="AH351" s="84">
        <v>5</v>
      </c>
      <c r="AI351" s="84">
        <v>-18000</v>
      </c>
      <c r="AJ351" s="84" t="s">
        <v>10563</v>
      </c>
      <c r="AK351" s="84"/>
      <c r="AL351" s="84"/>
      <c r="AM351" s="84" t="s">
        <v>474</v>
      </c>
      <c r="AN351" s="86">
        <v>41137.011979166666</v>
      </c>
      <c r="AO351" s="84"/>
      <c r="AP351" s="84" t="b">
        <v>1</v>
      </c>
      <c r="AQ351" s="84" t="b">
        <v>0</v>
      </c>
      <c r="AR351" s="84" t="b">
        <v>1</v>
      </c>
      <c r="AS351" s="84" t="s">
        <v>248</v>
      </c>
      <c r="AT351" s="84">
        <v>4</v>
      </c>
      <c r="AU351" s="84" t="s">
        <v>533</v>
      </c>
      <c r="AV351" s="84" t="b">
        <v>0</v>
      </c>
      <c r="AW351" s="84" t="s">
        <v>576</v>
      </c>
      <c r="AX351" s="84" t="s">
        <v>16113</v>
      </c>
      <c r="AY351" s="84" t="s">
        <v>66</v>
      </c>
      <c r="AZ351" s="2"/>
      <c r="BA351" s="3"/>
      <c r="BB351" s="3"/>
      <c r="BC351" s="3"/>
      <c r="BD351" s="3"/>
    </row>
    <row r="352" spans="1:56" x14ac:dyDescent="0.25">
      <c r="A352" s="69" t="s">
        <v>897</v>
      </c>
      <c r="B352" s="70"/>
      <c r="C352" s="70"/>
      <c r="D352" s="71"/>
      <c r="E352" s="107"/>
      <c r="F352" s="70" t="s">
        <v>4240</v>
      </c>
      <c r="G352" s="108"/>
      <c r="H352" s="74"/>
      <c r="I352" s="75"/>
      <c r="J352" s="109"/>
      <c r="K352" s="74" t="s">
        <v>17811</v>
      </c>
      <c r="L352" s="110"/>
      <c r="M352" s="79"/>
      <c r="N352" s="79"/>
      <c r="O352" s="80"/>
      <c r="P352" s="81"/>
      <c r="Q352" s="81"/>
      <c r="R352" s="91"/>
      <c r="S352" s="91"/>
      <c r="T352" s="91"/>
      <c r="U352" s="91"/>
      <c r="V352" s="52"/>
      <c r="W352" s="52"/>
      <c r="X352" s="52"/>
      <c r="Y352" s="52"/>
      <c r="Z352" s="51"/>
      <c r="AA352" s="76"/>
      <c r="AB352" s="76"/>
      <c r="AC352" s="77"/>
      <c r="AD352" s="84" t="s">
        <v>8944</v>
      </c>
      <c r="AE352" s="84">
        <v>1247</v>
      </c>
      <c r="AF352" s="84">
        <v>592</v>
      </c>
      <c r="AG352" s="84">
        <v>6916</v>
      </c>
      <c r="AH352" s="84">
        <v>6957</v>
      </c>
      <c r="AI352" s="84"/>
      <c r="AJ352" s="84"/>
      <c r="AK352" s="84" t="s">
        <v>11920</v>
      </c>
      <c r="AL352" s="84"/>
      <c r="AM352" s="84"/>
      <c r="AN352" s="86">
        <v>40975.615624999999</v>
      </c>
      <c r="AO352" s="84" t="s">
        <v>13513</v>
      </c>
      <c r="AP352" s="84" t="b">
        <v>1</v>
      </c>
      <c r="AQ352" s="84" t="b">
        <v>0</v>
      </c>
      <c r="AR352" s="84" t="b">
        <v>1</v>
      </c>
      <c r="AS352" s="84" t="s">
        <v>248</v>
      </c>
      <c r="AT352" s="84">
        <v>2</v>
      </c>
      <c r="AU352" s="84" t="s">
        <v>533</v>
      </c>
      <c r="AV352" s="84" t="b">
        <v>0</v>
      </c>
      <c r="AW352" s="84" t="s">
        <v>576</v>
      </c>
      <c r="AX352" s="84" t="s">
        <v>16114</v>
      </c>
      <c r="AY352" s="84" t="s">
        <v>66</v>
      </c>
      <c r="AZ352" s="2"/>
      <c r="BA352" s="3"/>
      <c r="BB352" s="3"/>
      <c r="BC352" s="3"/>
      <c r="BD352" s="3"/>
    </row>
    <row r="353" spans="1:56" x14ac:dyDescent="0.25">
      <c r="A353" s="69" t="s">
        <v>898</v>
      </c>
      <c r="B353" s="70"/>
      <c r="C353" s="70"/>
      <c r="D353" s="71"/>
      <c r="E353" s="107"/>
      <c r="F353" s="70" t="s">
        <v>15364</v>
      </c>
      <c r="G353" s="108"/>
      <c r="H353" s="74"/>
      <c r="I353" s="75"/>
      <c r="J353" s="109"/>
      <c r="K353" s="74" t="s">
        <v>17812</v>
      </c>
      <c r="L353" s="110"/>
      <c r="M353" s="79"/>
      <c r="N353" s="79"/>
      <c r="O353" s="80"/>
      <c r="P353" s="81"/>
      <c r="Q353" s="81"/>
      <c r="R353" s="91"/>
      <c r="S353" s="91"/>
      <c r="T353" s="91"/>
      <c r="U353" s="91"/>
      <c r="V353" s="52"/>
      <c r="W353" s="52"/>
      <c r="X353" s="52"/>
      <c r="Y353" s="52"/>
      <c r="Z353" s="51"/>
      <c r="AA353" s="76"/>
      <c r="AB353" s="76"/>
      <c r="AC353" s="77"/>
      <c r="AD353" s="84" t="s">
        <v>8945</v>
      </c>
      <c r="AE353" s="84">
        <v>165</v>
      </c>
      <c r="AF353" s="84">
        <v>447</v>
      </c>
      <c r="AG353" s="84">
        <v>28319</v>
      </c>
      <c r="AH353" s="84">
        <v>2576</v>
      </c>
      <c r="AI353" s="84"/>
      <c r="AJ353" s="84" t="s">
        <v>10564</v>
      </c>
      <c r="AK353" s="84"/>
      <c r="AL353" s="84"/>
      <c r="AM353" s="84"/>
      <c r="AN353" s="86">
        <v>42350.767546296294</v>
      </c>
      <c r="AO353" s="84" t="s">
        <v>13514</v>
      </c>
      <c r="AP353" s="84" t="b">
        <v>1</v>
      </c>
      <c r="AQ353" s="84" t="b">
        <v>0</v>
      </c>
      <c r="AR353" s="84" t="b">
        <v>1</v>
      </c>
      <c r="AS353" s="84" t="s">
        <v>8486</v>
      </c>
      <c r="AT353" s="84">
        <v>13</v>
      </c>
      <c r="AU353" s="84"/>
      <c r="AV353" s="84" t="b">
        <v>0</v>
      </c>
      <c r="AW353" s="84" t="s">
        <v>576</v>
      </c>
      <c r="AX353" s="84" t="s">
        <v>16115</v>
      </c>
      <c r="AY353" s="84" t="s">
        <v>66</v>
      </c>
      <c r="AZ353" s="2"/>
      <c r="BA353" s="3"/>
      <c r="BB353" s="3"/>
      <c r="BC353" s="3"/>
      <c r="BD353" s="3"/>
    </row>
    <row r="354" spans="1:56" x14ac:dyDescent="0.25">
      <c r="A354" s="69" t="s">
        <v>899</v>
      </c>
      <c r="B354" s="70"/>
      <c r="C354" s="70"/>
      <c r="D354" s="71"/>
      <c r="E354" s="107"/>
      <c r="F354" s="70" t="s">
        <v>4241</v>
      </c>
      <c r="G354" s="108"/>
      <c r="H354" s="74"/>
      <c r="I354" s="75"/>
      <c r="J354" s="109"/>
      <c r="K354" s="74" t="s">
        <v>17813</v>
      </c>
      <c r="L354" s="110"/>
      <c r="M354" s="79"/>
      <c r="N354" s="79"/>
      <c r="O354" s="80"/>
      <c r="P354" s="81"/>
      <c r="Q354" s="81"/>
      <c r="R354" s="91"/>
      <c r="S354" s="91"/>
      <c r="T354" s="91"/>
      <c r="U354" s="91"/>
      <c r="V354" s="52"/>
      <c r="W354" s="52"/>
      <c r="X354" s="52"/>
      <c r="Y354" s="52"/>
      <c r="Z354" s="51"/>
      <c r="AA354" s="76"/>
      <c r="AB354" s="76"/>
      <c r="AC354" s="77"/>
      <c r="AD354" s="84" t="s">
        <v>8946</v>
      </c>
      <c r="AE354" s="84">
        <v>315</v>
      </c>
      <c r="AF354" s="84">
        <v>386</v>
      </c>
      <c r="AG354" s="84">
        <v>17609</v>
      </c>
      <c r="AH354" s="84">
        <v>2089</v>
      </c>
      <c r="AI354" s="84">
        <v>-18000</v>
      </c>
      <c r="AJ354" s="84" t="s">
        <v>10565</v>
      </c>
      <c r="AK354" s="84"/>
      <c r="AL354" s="84"/>
      <c r="AM354" s="84" t="s">
        <v>474</v>
      </c>
      <c r="AN354" s="86">
        <v>40758.030613425923</v>
      </c>
      <c r="AO354" s="84" t="s">
        <v>13515</v>
      </c>
      <c r="AP354" s="84" t="b">
        <v>0</v>
      </c>
      <c r="AQ354" s="84" t="b">
        <v>0</v>
      </c>
      <c r="AR354" s="84" t="b">
        <v>1</v>
      </c>
      <c r="AS354" s="84" t="s">
        <v>248</v>
      </c>
      <c r="AT354" s="84">
        <v>1</v>
      </c>
      <c r="AU354" s="84" t="s">
        <v>14808</v>
      </c>
      <c r="AV354" s="84" t="b">
        <v>0</v>
      </c>
      <c r="AW354" s="84" t="s">
        <v>576</v>
      </c>
      <c r="AX354" s="84" t="s">
        <v>16116</v>
      </c>
      <c r="AY354" s="84" t="s">
        <v>66</v>
      </c>
      <c r="AZ354" s="2"/>
      <c r="BA354" s="3"/>
      <c r="BB354" s="3"/>
      <c r="BC354" s="3"/>
      <c r="BD354" s="3"/>
    </row>
    <row r="355" spans="1:56" x14ac:dyDescent="0.25">
      <c r="A355" s="69" t="s">
        <v>900</v>
      </c>
      <c r="B355" s="70"/>
      <c r="C355" s="70"/>
      <c r="D355" s="71"/>
      <c r="E355" s="107"/>
      <c r="F355" s="70" t="s">
        <v>4242</v>
      </c>
      <c r="G355" s="108"/>
      <c r="H355" s="74"/>
      <c r="I355" s="75"/>
      <c r="J355" s="109"/>
      <c r="K355" s="74" t="s">
        <v>17814</v>
      </c>
      <c r="L355" s="110"/>
      <c r="M355" s="79"/>
      <c r="N355" s="79"/>
      <c r="O355" s="80"/>
      <c r="P355" s="81"/>
      <c r="Q355" s="81"/>
      <c r="R355" s="91"/>
      <c r="S355" s="91"/>
      <c r="T355" s="91"/>
      <c r="U355" s="91"/>
      <c r="V355" s="52"/>
      <c r="W355" s="52"/>
      <c r="X355" s="52"/>
      <c r="Y355" s="52"/>
      <c r="Z355" s="51"/>
      <c r="AA355" s="76"/>
      <c r="AB355" s="76"/>
      <c r="AC355" s="77"/>
      <c r="AD355" s="84" t="s">
        <v>8947</v>
      </c>
      <c r="AE355" s="84">
        <v>258</v>
      </c>
      <c r="AF355" s="84">
        <v>752</v>
      </c>
      <c r="AG355" s="84">
        <v>172343</v>
      </c>
      <c r="AH355" s="84">
        <v>110942</v>
      </c>
      <c r="AI355" s="84"/>
      <c r="AJ355" s="84"/>
      <c r="AK355" s="84"/>
      <c r="AL355" s="84"/>
      <c r="AM355" s="84"/>
      <c r="AN355" s="86">
        <v>39928.99417824074</v>
      </c>
      <c r="AO355" s="84"/>
      <c r="AP355" s="84" t="b">
        <v>1</v>
      </c>
      <c r="AQ355" s="84" t="b">
        <v>0</v>
      </c>
      <c r="AR355" s="84" t="b">
        <v>1</v>
      </c>
      <c r="AS355" s="84" t="s">
        <v>248</v>
      </c>
      <c r="AT355" s="84">
        <v>315</v>
      </c>
      <c r="AU355" s="84" t="s">
        <v>533</v>
      </c>
      <c r="AV355" s="84" t="b">
        <v>0</v>
      </c>
      <c r="AW355" s="84" t="s">
        <v>576</v>
      </c>
      <c r="AX355" s="84" t="s">
        <v>16117</v>
      </c>
      <c r="AY355" s="84" t="s">
        <v>66</v>
      </c>
      <c r="AZ355" s="2"/>
      <c r="BA355" s="3"/>
      <c r="BB355" s="3"/>
      <c r="BC355" s="3"/>
      <c r="BD355" s="3"/>
    </row>
    <row r="356" spans="1:56" x14ac:dyDescent="0.25">
      <c r="A356" s="69" t="s">
        <v>225</v>
      </c>
      <c r="B356" s="70"/>
      <c r="C356" s="70"/>
      <c r="D356" s="71"/>
      <c r="E356" s="107"/>
      <c r="F356" s="70" t="s">
        <v>570</v>
      </c>
      <c r="G356" s="108"/>
      <c r="H356" s="74"/>
      <c r="I356" s="75"/>
      <c r="J356" s="109"/>
      <c r="K356" s="74" t="s">
        <v>17815</v>
      </c>
      <c r="L356" s="110"/>
      <c r="M356" s="79"/>
      <c r="N356" s="79"/>
      <c r="O356" s="80"/>
      <c r="P356" s="81"/>
      <c r="Q356" s="81"/>
      <c r="R356" s="91"/>
      <c r="S356" s="91"/>
      <c r="T356" s="91"/>
      <c r="U356" s="91"/>
      <c r="V356" s="52"/>
      <c r="W356" s="52"/>
      <c r="X356" s="52"/>
      <c r="Y356" s="52"/>
      <c r="Z356" s="51"/>
      <c r="AA356" s="76"/>
      <c r="AB356" s="76"/>
      <c r="AC356" s="77"/>
      <c r="AD356" s="84" t="s">
        <v>326</v>
      </c>
      <c r="AE356" s="84">
        <v>1471</v>
      </c>
      <c r="AF356" s="84">
        <v>12208217</v>
      </c>
      <c r="AG356" s="84">
        <v>260688</v>
      </c>
      <c r="AH356" s="84">
        <v>4520</v>
      </c>
      <c r="AI356" s="84">
        <v>-18000</v>
      </c>
      <c r="AJ356" s="84" t="s">
        <v>352</v>
      </c>
      <c r="AK356" s="84" t="s">
        <v>358</v>
      </c>
      <c r="AL356" s="84" t="s">
        <v>466</v>
      </c>
      <c r="AM356" s="84" t="s">
        <v>474</v>
      </c>
      <c r="AN356" s="86">
        <v>39168.471979166665</v>
      </c>
      <c r="AO356" s="84" t="s">
        <v>517</v>
      </c>
      <c r="AP356" s="84" t="b">
        <v>0</v>
      </c>
      <c r="AQ356" s="84" t="b">
        <v>0</v>
      </c>
      <c r="AR356" s="84" t="b">
        <v>1</v>
      </c>
      <c r="AS356" s="84" t="s">
        <v>248</v>
      </c>
      <c r="AT356" s="84">
        <v>84238</v>
      </c>
      <c r="AU356" s="84" t="s">
        <v>557</v>
      </c>
      <c r="AV356" s="84" t="b">
        <v>1</v>
      </c>
      <c r="AW356" s="84" t="s">
        <v>576</v>
      </c>
      <c r="AX356" s="84" t="s">
        <v>587</v>
      </c>
      <c r="AY356" s="84" t="s">
        <v>66</v>
      </c>
      <c r="AZ356" s="2"/>
      <c r="BA356" s="3"/>
      <c r="BB356" s="3"/>
      <c r="BC356" s="3"/>
      <c r="BD356" s="3"/>
    </row>
    <row r="357" spans="1:56" x14ac:dyDescent="0.25">
      <c r="A357" s="69" t="s">
        <v>901</v>
      </c>
      <c r="B357" s="70"/>
      <c r="C357" s="70"/>
      <c r="D357" s="71"/>
      <c r="E357" s="107"/>
      <c r="F357" s="70" t="s">
        <v>15365</v>
      </c>
      <c r="G357" s="108"/>
      <c r="H357" s="74"/>
      <c r="I357" s="75"/>
      <c r="J357" s="109"/>
      <c r="K357" s="74" t="s">
        <v>17816</v>
      </c>
      <c r="L357" s="110"/>
      <c r="M357" s="79"/>
      <c r="N357" s="79"/>
      <c r="O357" s="80"/>
      <c r="P357" s="81"/>
      <c r="Q357" s="81"/>
      <c r="R357" s="91"/>
      <c r="S357" s="91"/>
      <c r="T357" s="91"/>
      <c r="U357" s="91"/>
      <c r="V357" s="52"/>
      <c r="W357" s="52"/>
      <c r="X357" s="52"/>
      <c r="Y357" s="52"/>
      <c r="Z357" s="51"/>
      <c r="AA357" s="76"/>
      <c r="AB357" s="76"/>
      <c r="AC357" s="77"/>
      <c r="AD357" s="84" t="s">
        <v>8948</v>
      </c>
      <c r="AE357" s="84">
        <v>1058</v>
      </c>
      <c r="AF357" s="84">
        <v>959554</v>
      </c>
      <c r="AG357" s="84">
        <v>15395</v>
      </c>
      <c r="AH357" s="84">
        <v>19706</v>
      </c>
      <c r="AI357" s="84">
        <v>-18000</v>
      </c>
      <c r="AJ357" s="84" t="s">
        <v>10566</v>
      </c>
      <c r="AK357" s="84"/>
      <c r="AL357" s="84" t="s">
        <v>12672</v>
      </c>
      <c r="AM357" s="84" t="s">
        <v>474</v>
      </c>
      <c r="AN357" s="86">
        <v>41211.837083333332</v>
      </c>
      <c r="AO357" s="84" t="s">
        <v>13516</v>
      </c>
      <c r="AP357" s="84" t="b">
        <v>0</v>
      </c>
      <c r="AQ357" s="84" t="b">
        <v>0</v>
      </c>
      <c r="AR357" s="84" t="b">
        <v>0</v>
      </c>
      <c r="AS357" s="84" t="s">
        <v>248</v>
      </c>
      <c r="AT357" s="84">
        <v>441</v>
      </c>
      <c r="AU357" s="84" t="s">
        <v>14809</v>
      </c>
      <c r="AV357" s="84" t="b">
        <v>1</v>
      </c>
      <c r="AW357" s="84" t="s">
        <v>576</v>
      </c>
      <c r="AX357" s="84" t="s">
        <v>16118</v>
      </c>
      <c r="AY357" s="84" t="s">
        <v>66</v>
      </c>
      <c r="AZ357" s="2"/>
      <c r="BA357" s="3"/>
      <c r="BB357" s="3"/>
      <c r="BC357" s="3"/>
      <c r="BD357" s="3"/>
    </row>
    <row r="358" spans="1:56" x14ac:dyDescent="0.25">
      <c r="A358" s="69" t="s">
        <v>2171</v>
      </c>
      <c r="B358" s="70"/>
      <c r="C358" s="70"/>
      <c r="D358" s="71"/>
      <c r="E358" s="107"/>
      <c r="F358" s="70" t="s">
        <v>15366</v>
      </c>
      <c r="G358" s="108"/>
      <c r="H358" s="74"/>
      <c r="I358" s="75"/>
      <c r="J358" s="109"/>
      <c r="K358" s="74" t="s">
        <v>17817</v>
      </c>
      <c r="L358" s="110"/>
      <c r="M358" s="79"/>
      <c r="N358" s="79"/>
      <c r="O358" s="80"/>
      <c r="P358" s="81"/>
      <c r="Q358" s="81"/>
      <c r="R358" s="91"/>
      <c r="S358" s="91"/>
      <c r="T358" s="91"/>
      <c r="U358" s="91"/>
      <c r="V358" s="52"/>
      <c r="W358" s="52"/>
      <c r="X358" s="52"/>
      <c r="Y358" s="52"/>
      <c r="Z358" s="51"/>
      <c r="AA358" s="76"/>
      <c r="AB358" s="76"/>
      <c r="AC358" s="77"/>
      <c r="AD358" s="84" t="s">
        <v>8949</v>
      </c>
      <c r="AE358" s="84">
        <v>33</v>
      </c>
      <c r="AF358" s="84">
        <v>674869</v>
      </c>
      <c r="AG358" s="84">
        <v>784</v>
      </c>
      <c r="AH358" s="84">
        <v>2008</v>
      </c>
      <c r="AI358" s="84">
        <v>-28800</v>
      </c>
      <c r="AJ358" s="84"/>
      <c r="AK358" s="84" t="s">
        <v>364</v>
      </c>
      <c r="AL358" s="84" t="s">
        <v>12673</v>
      </c>
      <c r="AM358" s="84" t="s">
        <v>470</v>
      </c>
      <c r="AN358" s="86">
        <v>40518.748090277775</v>
      </c>
      <c r="AO358" s="84" t="s">
        <v>13517</v>
      </c>
      <c r="AP358" s="84" t="b">
        <v>1</v>
      </c>
      <c r="AQ358" s="84" t="b">
        <v>0</v>
      </c>
      <c r="AR358" s="84" t="b">
        <v>0</v>
      </c>
      <c r="AS358" s="84" t="s">
        <v>248</v>
      </c>
      <c r="AT358" s="84">
        <v>1805</v>
      </c>
      <c r="AU358" s="84" t="s">
        <v>533</v>
      </c>
      <c r="AV358" s="84" t="b">
        <v>1</v>
      </c>
      <c r="AW358" s="84" t="s">
        <v>576</v>
      </c>
      <c r="AX358" s="84" t="s">
        <v>16119</v>
      </c>
      <c r="AY358" s="84" t="s">
        <v>65</v>
      </c>
      <c r="AZ358" s="2"/>
      <c r="BA358" s="3"/>
      <c r="BB358" s="3"/>
      <c r="BC358" s="3"/>
      <c r="BD358" s="3"/>
    </row>
    <row r="359" spans="1:56" x14ac:dyDescent="0.25">
      <c r="A359" s="69" t="s">
        <v>902</v>
      </c>
      <c r="B359" s="70"/>
      <c r="C359" s="70"/>
      <c r="D359" s="71"/>
      <c r="E359" s="107"/>
      <c r="F359" s="70" t="s">
        <v>4243</v>
      </c>
      <c r="G359" s="108"/>
      <c r="H359" s="74"/>
      <c r="I359" s="75"/>
      <c r="J359" s="109"/>
      <c r="K359" s="74" t="s">
        <v>17818</v>
      </c>
      <c r="L359" s="110"/>
      <c r="M359" s="79"/>
      <c r="N359" s="79"/>
      <c r="O359" s="80"/>
      <c r="P359" s="81"/>
      <c r="Q359" s="81"/>
      <c r="R359" s="91"/>
      <c r="S359" s="91"/>
      <c r="T359" s="91"/>
      <c r="U359" s="91"/>
      <c r="V359" s="52"/>
      <c r="W359" s="52"/>
      <c r="X359" s="52"/>
      <c r="Y359" s="52"/>
      <c r="Z359" s="51"/>
      <c r="AA359" s="76"/>
      <c r="AB359" s="76"/>
      <c r="AC359" s="77"/>
      <c r="AD359" s="84" t="s">
        <v>8950</v>
      </c>
      <c r="AE359" s="84">
        <v>4972</v>
      </c>
      <c r="AF359" s="84">
        <v>1563</v>
      </c>
      <c r="AG359" s="84">
        <v>56894</v>
      </c>
      <c r="AH359" s="84">
        <v>36364</v>
      </c>
      <c r="AI359" s="84">
        <v>-21600</v>
      </c>
      <c r="AJ359" s="84" t="s">
        <v>10567</v>
      </c>
      <c r="AK359" s="84" t="s">
        <v>11921</v>
      </c>
      <c r="AL359" s="84" t="s">
        <v>12674</v>
      </c>
      <c r="AM359" s="84" t="s">
        <v>471</v>
      </c>
      <c r="AN359" s="86">
        <v>40922.074895833335</v>
      </c>
      <c r="AO359" s="84" t="s">
        <v>13518</v>
      </c>
      <c r="AP359" s="84" t="b">
        <v>0</v>
      </c>
      <c r="AQ359" s="84" t="b">
        <v>0</v>
      </c>
      <c r="AR359" s="84" t="b">
        <v>1</v>
      </c>
      <c r="AS359" s="84" t="s">
        <v>248</v>
      </c>
      <c r="AT359" s="84">
        <v>58</v>
      </c>
      <c r="AU359" s="84" t="s">
        <v>533</v>
      </c>
      <c r="AV359" s="84" t="b">
        <v>0</v>
      </c>
      <c r="AW359" s="84" t="s">
        <v>576</v>
      </c>
      <c r="AX359" s="84" t="s">
        <v>16120</v>
      </c>
      <c r="AY359" s="84" t="s">
        <v>66</v>
      </c>
      <c r="AZ359" s="2"/>
      <c r="BA359" s="3"/>
      <c r="BB359" s="3"/>
      <c r="BC359" s="3"/>
      <c r="BD359" s="3"/>
    </row>
    <row r="360" spans="1:56" x14ac:dyDescent="0.25">
      <c r="A360" s="69" t="s">
        <v>903</v>
      </c>
      <c r="B360" s="70"/>
      <c r="C360" s="70"/>
      <c r="D360" s="71"/>
      <c r="E360" s="107"/>
      <c r="F360" s="70" t="s">
        <v>4244</v>
      </c>
      <c r="G360" s="108"/>
      <c r="H360" s="74"/>
      <c r="I360" s="75"/>
      <c r="J360" s="109"/>
      <c r="K360" s="74" t="s">
        <v>17819</v>
      </c>
      <c r="L360" s="110"/>
      <c r="M360" s="79"/>
      <c r="N360" s="79"/>
      <c r="O360" s="80"/>
      <c r="P360" s="81"/>
      <c r="Q360" s="81"/>
      <c r="R360" s="91"/>
      <c r="S360" s="91"/>
      <c r="T360" s="91"/>
      <c r="U360" s="91"/>
      <c r="V360" s="52"/>
      <c r="W360" s="52"/>
      <c r="X360" s="52"/>
      <c r="Y360" s="52"/>
      <c r="Z360" s="51"/>
      <c r="AA360" s="76"/>
      <c r="AB360" s="76"/>
      <c r="AC360" s="77"/>
      <c r="AD360" s="84" t="s">
        <v>8951</v>
      </c>
      <c r="AE360" s="84">
        <v>268</v>
      </c>
      <c r="AF360" s="84">
        <v>581</v>
      </c>
      <c r="AG360" s="84">
        <v>359912</v>
      </c>
      <c r="AH360" s="84">
        <v>653</v>
      </c>
      <c r="AI360" s="84">
        <v>25200</v>
      </c>
      <c r="AJ360" s="84" t="s">
        <v>10568</v>
      </c>
      <c r="AK360" s="84"/>
      <c r="AL360" s="84"/>
      <c r="AM360" s="84" t="s">
        <v>357</v>
      </c>
      <c r="AN360" s="86">
        <v>40979.135474537034</v>
      </c>
      <c r="AO360" s="84" t="s">
        <v>13519</v>
      </c>
      <c r="AP360" s="84" t="b">
        <v>0</v>
      </c>
      <c r="AQ360" s="84" t="b">
        <v>0</v>
      </c>
      <c r="AR360" s="84" t="b">
        <v>1</v>
      </c>
      <c r="AS360" s="84" t="s">
        <v>532</v>
      </c>
      <c r="AT360" s="84">
        <v>23</v>
      </c>
      <c r="AU360" s="84" t="s">
        <v>14810</v>
      </c>
      <c r="AV360" s="84" t="b">
        <v>0</v>
      </c>
      <c r="AW360" s="84" t="s">
        <v>576</v>
      </c>
      <c r="AX360" s="84" t="s">
        <v>16121</v>
      </c>
      <c r="AY360" s="84" t="s">
        <v>66</v>
      </c>
      <c r="AZ360" s="2"/>
      <c r="BA360" s="3"/>
      <c r="BB360" s="3"/>
      <c r="BC360" s="3"/>
      <c r="BD360" s="3"/>
    </row>
    <row r="361" spans="1:56" x14ac:dyDescent="0.25">
      <c r="A361" s="69" t="s">
        <v>904</v>
      </c>
      <c r="B361" s="70"/>
      <c r="C361" s="70"/>
      <c r="D361" s="71"/>
      <c r="E361" s="107"/>
      <c r="F361" s="70" t="s">
        <v>4245</v>
      </c>
      <c r="G361" s="108"/>
      <c r="H361" s="74"/>
      <c r="I361" s="75"/>
      <c r="J361" s="109"/>
      <c r="K361" s="74" t="s">
        <v>17820</v>
      </c>
      <c r="L361" s="110"/>
      <c r="M361" s="79"/>
      <c r="N361" s="79"/>
      <c r="O361" s="80"/>
      <c r="P361" s="81"/>
      <c r="Q361" s="81"/>
      <c r="R361" s="91"/>
      <c r="S361" s="91"/>
      <c r="T361" s="91"/>
      <c r="U361" s="91"/>
      <c r="V361" s="52"/>
      <c r="W361" s="52"/>
      <c r="X361" s="52"/>
      <c r="Y361" s="52"/>
      <c r="Z361" s="51"/>
      <c r="AA361" s="76"/>
      <c r="AB361" s="76"/>
      <c r="AC361" s="77"/>
      <c r="AD361" s="84" t="s">
        <v>628</v>
      </c>
      <c r="AE361" s="84">
        <v>351</v>
      </c>
      <c r="AF361" s="84">
        <v>81</v>
      </c>
      <c r="AG361" s="84">
        <v>90454</v>
      </c>
      <c r="AH361" s="84">
        <v>9906</v>
      </c>
      <c r="AI361" s="84">
        <v>25200</v>
      </c>
      <c r="AJ361" s="84"/>
      <c r="AK361" s="84"/>
      <c r="AL361" s="84"/>
      <c r="AM361" s="84" t="s">
        <v>357</v>
      </c>
      <c r="AN361" s="86">
        <v>40842.555856481478</v>
      </c>
      <c r="AO361" s="84" t="s">
        <v>13520</v>
      </c>
      <c r="AP361" s="84" t="b">
        <v>0</v>
      </c>
      <c r="AQ361" s="84" t="b">
        <v>0</v>
      </c>
      <c r="AR361" s="84" t="b">
        <v>1</v>
      </c>
      <c r="AS361" s="84" t="s">
        <v>532</v>
      </c>
      <c r="AT361" s="84">
        <v>6</v>
      </c>
      <c r="AU361" s="84" t="s">
        <v>14811</v>
      </c>
      <c r="AV361" s="84" t="b">
        <v>0</v>
      </c>
      <c r="AW361" s="84" t="s">
        <v>576</v>
      </c>
      <c r="AX361" s="84" t="s">
        <v>16122</v>
      </c>
      <c r="AY361" s="84" t="s">
        <v>66</v>
      </c>
      <c r="AZ361" s="2"/>
      <c r="BA361" s="3"/>
      <c r="BB361" s="3"/>
      <c r="BC361" s="3"/>
      <c r="BD361" s="3"/>
    </row>
    <row r="362" spans="1:56" x14ac:dyDescent="0.25">
      <c r="A362" s="69" t="s">
        <v>905</v>
      </c>
      <c r="B362" s="70"/>
      <c r="C362" s="70"/>
      <c r="D362" s="71"/>
      <c r="E362" s="107"/>
      <c r="F362" s="70" t="s">
        <v>4246</v>
      </c>
      <c r="G362" s="108"/>
      <c r="H362" s="74"/>
      <c r="I362" s="75"/>
      <c r="J362" s="109"/>
      <c r="K362" s="74" t="s">
        <v>17821</v>
      </c>
      <c r="L362" s="110"/>
      <c r="M362" s="79"/>
      <c r="N362" s="79"/>
      <c r="O362" s="80"/>
      <c r="P362" s="81"/>
      <c r="Q362" s="81"/>
      <c r="R362" s="91"/>
      <c r="S362" s="91"/>
      <c r="T362" s="91"/>
      <c r="U362" s="91"/>
      <c r="V362" s="52"/>
      <c r="W362" s="52"/>
      <c r="X362" s="52"/>
      <c r="Y362" s="52"/>
      <c r="Z362" s="51"/>
      <c r="AA362" s="76"/>
      <c r="AB362" s="76"/>
      <c r="AC362" s="77"/>
      <c r="AD362" s="84" t="s">
        <v>8952</v>
      </c>
      <c r="AE362" s="84">
        <v>279</v>
      </c>
      <c r="AF362" s="84">
        <v>1810</v>
      </c>
      <c r="AG362" s="84">
        <v>196910</v>
      </c>
      <c r="AH362" s="84">
        <v>3458</v>
      </c>
      <c r="AI362" s="84">
        <v>25200</v>
      </c>
      <c r="AJ362" s="84" t="s">
        <v>10569</v>
      </c>
      <c r="AK362" s="84" t="s">
        <v>11922</v>
      </c>
      <c r="AL362" s="84"/>
      <c r="AM362" s="84" t="s">
        <v>473</v>
      </c>
      <c r="AN362" s="86">
        <v>41173.252199074072</v>
      </c>
      <c r="AO362" s="84" t="s">
        <v>13521</v>
      </c>
      <c r="AP362" s="84" t="b">
        <v>0</v>
      </c>
      <c r="AQ362" s="84" t="b">
        <v>0</v>
      </c>
      <c r="AR362" s="84" t="b">
        <v>1</v>
      </c>
      <c r="AS362" s="84" t="s">
        <v>532</v>
      </c>
      <c r="AT362" s="84">
        <v>5</v>
      </c>
      <c r="AU362" s="84" t="s">
        <v>14812</v>
      </c>
      <c r="AV362" s="84" t="b">
        <v>0</v>
      </c>
      <c r="AW362" s="84" t="s">
        <v>576</v>
      </c>
      <c r="AX362" s="84" t="s">
        <v>16123</v>
      </c>
      <c r="AY362" s="84" t="s">
        <v>66</v>
      </c>
      <c r="AZ362" s="2"/>
      <c r="BA362" s="3"/>
      <c r="BB362" s="3"/>
      <c r="BC362" s="3"/>
      <c r="BD362" s="3"/>
    </row>
    <row r="363" spans="1:56" x14ac:dyDescent="0.25">
      <c r="A363" s="69" t="s">
        <v>906</v>
      </c>
      <c r="B363" s="70"/>
      <c r="C363" s="70"/>
      <c r="D363" s="71"/>
      <c r="E363" s="107"/>
      <c r="F363" s="70" t="s">
        <v>15367</v>
      </c>
      <c r="G363" s="108"/>
      <c r="H363" s="74"/>
      <c r="I363" s="75"/>
      <c r="J363" s="109"/>
      <c r="K363" s="74" t="s">
        <v>17822</v>
      </c>
      <c r="L363" s="110"/>
      <c r="M363" s="79"/>
      <c r="N363" s="79"/>
      <c r="O363" s="80"/>
      <c r="P363" s="81"/>
      <c r="Q363" s="81"/>
      <c r="R363" s="91"/>
      <c r="S363" s="91"/>
      <c r="T363" s="91"/>
      <c r="U363" s="91"/>
      <c r="V363" s="52"/>
      <c r="W363" s="52"/>
      <c r="X363" s="52"/>
      <c r="Y363" s="52"/>
      <c r="Z363" s="51"/>
      <c r="AA363" s="76"/>
      <c r="AB363" s="76"/>
      <c r="AC363" s="77"/>
      <c r="AD363" s="84" t="s">
        <v>8953</v>
      </c>
      <c r="AE363" s="84">
        <v>182</v>
      </c>
      <c r="AF363" s="84">
        <v>260</v>
      </c>
      <c r="AG363" s="84">
        <v>45023</v>
      </c>
      <c r="AH363" s="84">
        <v>996</v>
      </c>
      <c r="AI363" s="84">
        <v>32400</v>
      </c>
      <c r="AJ363" s="84" t="s">
        <v>10570</v>
      </c>
      <c r="AK363" s="84" t="s">
        <v>11923</v>
      </c>
      <c r="AL363" s="84" t="s">
        <v>12675</v>
      </c>
      <c r="AM363" s="84" t="s">
        <v>11836</v>
      </c>
      <c r="AN363" s="86">
        <v>40348.572615740741</v>
      </c>
      <c r="AO363" s="84" t="s">
        <v>13522</v>
      </c>
      <c r="AP363" s="84" t="b">
        <v>0</v>
      </c>
      <c r="AQ363" s="84" t="b">
        <v>0</v>
      </c>
      <c r="AR363" s="84" t="b">
        <v>0</v>
      </c>
      <c r="AS363" s="84" t="s">
        <v>8486</v>
      </c>
      <c r="AT363" s="84">
        <v>9</v>
      </c>
      <c r="AU363" s="84" t="s">
        <v>545</v>
      </c>
      <c r="AV363" s="84" t="b">
        <v>0</v>
      </c>
      <c r="AW363" s="84" t="s">
        <v>576</v>
      </c>
      <c r="AX363" s="84" t="s">
        <v>16124</v>
      </c>
      <c r="AY363" s="84" t="s">
        <v>66</v>
      </c>
      <c r="AZ363" s="2"/>
      <c r="BA363" s="3"/>
      <c r="BB363" s="3"/>
      <c r="BC363" s="3"/>
      <c r="BD363" s="3"/>
    </row>
    <row r="364" spans="1:56" x14ac:dyDescent="0.25">
      <c r="A364" s="69" t="s">
        <v>907</v>
      </c>
      <c r="B364" s="70"/>
      <c r="C364" s="70"/>
      <c r="D364" s="71"/>
      <c r="E364" s="107"/>
      <c r="F364" s="70" t="s">
        <v>4247</v>
      </c>
      <c r="G364" s="108"/>
      <c r="H364" s="74"/>
      <c r="I364" s="75"/>
      <c r="J364" s="109"/>
      <c r="K364" s="74" t="s">
        <v>17823</v>
      </c>
      <c r="L364" s="110"/>
      <c r="M364" s="79"/>
      <c r="N364" s="79"/>
      <c r="O364" s="80"/>
      <c r="P364" s="81"/>
      <c r="Q364" s="81"/>
      <c r="R364" s="91"/>
      <c r="S364" s="91"/>
      <c r="T364" s="91"/>
      <c r="U364" s="91"/>
      <c r="V364" s="52"/>
      <c r="W364" s="52"/>
      <c r="X364" s="52"/>
      <c r="Y364" s="52"/>
      <c r="Z364" s="51"/>
      <c r="AA364" s="76"/>
      <c r="AB364" s="76"/>
      <c r="AC364" s="77"/>
      <c r="AD364" s="84" t="s">
        <v>8954</v>
      </c>
      <c r="AE364" s="84">
        <v>748</v>
      </c>
      <c r="AF364" s="84">
        <v>798</v>
      </c>
      <c r="AG364" s="84">
        <v>55515</v>
      </c>
      <c r="AH364" s="84">
        <v>67593</v>
      </c>
      <c r="AI364" s="84"/>
      <c r="AJ364" s="84" t="s">
        <v>10571</v>
      </c>
      <c r="AK364" s="84" t="s">
        <v>11924</v>
      </c>
      <c r="AL364" s="84"/>
      <c r="AM364" s="84"/>
      <c r="AN364" s="86">
        <v>43085.168680555558</v>
      </c>
      <c r="AO364" s="84" t="s">
        <v>13523</v>
      </c>
      <c r="AP364" s="84" t="b">
        <v>1</v>
      </c>
      <c r="AQ364" s="84" t="b">
        <v>0</v>
      </c>
      <c r="AR364" s="84" t="b">
        <v>0</v>
      </c>
      <c r="AS364" s="84" t="s">
        <v>248</v>
      </c>
      <c r="AT364" s="84">
        <v>6</v>
      </c>
      <c r="AU364" s="84"/>
      <c r="AV364" s="84" t="b">
        <v>0</v>
      </c>
      <c r="AW364" s="84" t="s">
        <v>576</v>
      </c>
      <c r="AX364" s="84" t="s">
        <v>16125</v>
      </c>
      <c r="AY364" s="84" t="s">
        <v>66</v>
      </c>
      <c r="AZ364" s="2"/>
      <c r="BA364" s="3"/>
      <c r="BB364" s="3"/>
      <c r="BC364" s="3"/>
      <c r="BD364" s="3"/>
    </row>
    <row r="365" spans="1:56" x14ac:dyDescent="0.25">
      <c r="A365" s="69" t="s">
        <v>1819</v>
      </c>
      <c r="B365" s="70"/>
      <c r="C365" s="70"/>
      <c r="D365" s="71"/>
      <c r="E365" s="107"/>
      <c r="F365" s="70" t="s">
        <v>15368</v>
      </c>
      <c r="G365" s="108"/>
      <c r="H365" s="74"/>
      <c r="I365" s="75"/>
      <c r="J365" s="109"/>
      <c r="K365" s="74" t="s">
        <v>17824</v>
      </c>
      <c r="L365" s="110"/>
      <c r="M365" s="79"/>
      <c r="N365" s="79"/>
      <c r="O365" s="80"/>
      <c r="P365" s="81"/>
      <c r="Q365" s="81"/>
      <c r="R365" s="91"/>
      <c r="S365" s="91"/>
      <c r="T365" s="91"/>
      <c r="U365" s="91"/>
      <c r="V365" s="52"/>
      <c r="W365" s="52"/>
      <c r="X365" s="52"/>
      <c r="Y365" s="52"/>
      <c r="Z365" s="51"/>
      <c r="AA365" s="76"/>
      <c r="AB365" s="76"/>
      <c r="AC365" s="77"/>
      <c r="AD365" s="84" t="s">
        <v>8955</v>
      </c>
      <c r="AE365" s="84">
        <v>1282</v>
      </c>
      <c r="AF365" s="84">
        <v>1926454</v>
      </c>
      <c r="AG365" s="84">
        <v>13227</v>
      </c>
      <c r="AH365" s="84">
        <v>793</v>
      </c>
      <c r="AI365" s="84">
        <v>3600</v>
      </c>
      <c r="AJ365" s="84" t="s">
        <v>10572</v>
      </c>
      <c r="AK365" s="84" t="s">
        <v>11925</v>
      </c>
      <c r="AL365" s="84" t="s">
        <v>12676</v>
      </c>
      <c r="AM365" s="84" t="s">
        <v>479</v>
      </c>
      <c r="AN365" s="86">
        <v>40052.315393518518</v>
      </c>
      <c r="AO365" s="84" t="s">
        <v>13524</v>
      </c>
      <c r="AP365" s="84" t="b">
        <v>0</v>
      </c>
      <c r="AQ365" s="84" t="b">
        <v>0</v>
      </c>
      <c r="AR365" s="84" t="b">
        <v>0</v>
      </c>
      <c r="AS365" s="84" t="s">
        <v>248</v>
      </c>
      <c r="AT365" s="84">
        <v>9011</v>
      </c>
      <c r="AU365" s="84" t="s">
        <v>14813</v>
      </c>
      <c r="AV365" s="84" t="b">
        <v>1</v>
      </c>
      <c r="AW365" s="84" t="s">
        <v>576</v>
      </c>
      <c r="AX365" s="84" t="s">
        <v>16126</v>
      </c>
      <c r="AY365" s="84" t="s">
        <v>66</v>
      </c>
      <c r="AZ365" s="2"/>
      <c r="BA365" s="3"/>
      <c r="BB365" s="3"/>
      <c r="BC365" s="3"/>
      <c r="BD365" s="3"/>
    </row>
    <row r="366" spans="1:56" x14ac:dyDescent="0.25">
      <c r="A366" s="69" t="s">
        <v>908</v>
      </c>
      <c r="B366" s="70"/>
      <c r="C366" s="70"/>
      <c r="D366" s="71"/>
      <c r="E366" s="107"/>
      <c r="F366" s="70" t="s">
        <v>4248</v>
      </c>
      <c r="G366" s="108"/>
      <c r="H366" s="74"/>
      <c r="I366" s="75"/>
      <c r="J366" s="109"/>
      <c r="K366" s="74" t="s">
        <v>17825</v>
      </c>
      <c r="L366" s="110"/>
      <c r="M366" s="79"/>
      <c r="N366" s="79"/>
      <c r="O366" s="80"/>
      <c r="P366" s="81"/>
      <c r="Q366" s="81"/>
      <c r="R366" s="91"/>
      <c r="S366" s="91"/>
      <c r="T366" s="91"/>
      <c r="U366" s="91"/>
      <c r="V366" s="52"/>
      <c r="W366" s="52"/>
      <c r="X366" s="52"/>
      <c r="Y366" s="52"/>
      <c r="Z366" s="51"/>
      <c r="AA366" s="76"/>
      <c r="AB366" s="76"/>
      <c r="AC366" s="77"/>
      <c r="AD366" s="84" t="s">
        <v>8956</v>
      </c>
      <c r="AE366" s="84">
        <v>288</v>
      </c>
      <c r="AF366" s="84">
        <v>191</v>
      </c>
      <c r="AG366" s="84">
        <v>27404</v>
      </c>
      <c r="AH366" s="84">
        <v>45694</v>
      </c>
      <c r="AI366" s="84">
        <v>-14400</v>
      </c>
      <c r="AJ366" s="84" t="s">
        <v>10573</v>
      </c>
      <c r="AK366" s="84" t="s">
        <v>11926</v>
      </c>
      <c r="AL366" s="84" t="s">
        <v>12677</v>
      </c>
      <c r="AM366" s="84" t="s">
        <v>478</v>
      </c>
      <c r="AN366" s="86">
        <v>40857.972210648149</v>
      </c>
      <c r="AO366" s="84" t="s">
        <v>13525</v>
      </c>
      <c r="AP366" s="84" t="b">
        <v>0</v>
      </c>
      <c r="AQ366" s="84" t="b">
        <v>0</v>
      </c>
      <c r="AR366" s="84" t="b">
        <v>1</v>
      </c>
      <c r="AS366" s="84" t="s">
        <v>248</v>
      </c>
      <c r="AT366" s="84">
        <v>14</v>
      </c>
      <c r="AU366" s="84" t="s">
        <v>14814</v>
      </c>
      <c r="AV366" s="84" t="b">
        <v>0</v>
      </c>
      <c r="AW366" s="84" t="s">
        <v>576</v>
      </c>
      <c r="AX366" s="84" t="s">
        <v>16127</v>
      </c>
      <c r="AY366" s="84" t="s">
        <v>66</v>
      </c>
      <c r="AZ366" s="2"/>
      <c r="BA366" s="3"/>
      <c r="BB366" s="3"/>
      <c r="BC366" s="3"/>
      <c r="BD366" s="3"/>
    </row>
    <row r="367" spans="1:56" x14ac:dyDescent="0.25">
      <c r="A367" s="69" t="s">
        <v>2172</v>
      </c>
      <c r="B367" s="70"/>
      <c r="C367" s="70"/>
      <c r="D367" s="71"/>
      <c r="E367" s="107"/>
      <c r="F367" s="70" t="s">
        <v>15369</v>
      </c>
      <c r="G367" s="108"/>
      <c r="H367" s="74"/>
      <c r="I367" s="75"/>
      <c r="J367" s="109"/>
      <c r="K367" s="74" t="s">
        <v>17826</v>
      </c>
      <c r="L367" s="110"/>
      <c r="M367" s="79"/>
      <c r="N367" s="79"/>
      <c r="O367" s="80"/>
      <c r="P367" s="81"/>
      <c r="Q367" s="81"/>
      <c r="R367" s="91"/>
      <c r="S367" s="91"/>
      <c r="T367" s="91"/>
      <c r="U367" s="91"/>
      <c r="V367" s="52"/>
      <c r="W367" s="52"/>
      <c r="X367" s="52"/>
      <c r="Y367" s="52"/>
      <c r="Z367" s="51"/>
      <c r="AA367" s="76"/>
      <c r="AB367" s="76"/>
      <c r="AC367" s="77"/>
      <c r="AD367" s="84" t="s">
        <v>8957</v>
      </c>
      <c r="AE367" s="84">
        <v>513</v>
      </c>
      <c r="AF367" s="84">
        <v>4928</v>
      </c>
      <c r="AG367" s="84">
        <v>2086</v>
      </c>
      <c r="AH367" s="84">
        <v>16270</v>
      </c>
      <c r="AI367" s="84">
        <v>-18000</v>
      </c>
      <c r="AJ367" s="84" t="s">
        <v>10574</v>
      </c>
      <c r="AK367" s="84" t="s">
        <v>635</v>
      </c>
      <c r="AL367" s="84"/>
      <c r="AM367" s="84" t="s">
        <v>472</v>
      </c>
      <c r="AN367" s="86">
        <v>40090.880879629629</v>
      </c>
      <c r="AO367" s="84" t="s">
        <v>13526</v>
      </c>
      <c r="AP367" s="84" t="b">
        <v>0</v>
      </c>
      <c r="AQ367" s="84" t="b">
        <v>0</v>
      </c>
      <c r="AR367" s="84" t="b">
        <v>0</v>
      </c>
      <c r="AS367" s="84" t="s">
        <v>248</v>
      </c>
      <c r="AT367" s="84">
        <v>65</v>
      </c>
      <c r="AU367" s="84" t="s">
        <v>14815</v>
      </c>
      <c r="AV367" s="84" t="b">
        <v>0</v>
      </c>
      <c r="AW367" s="84" t="s">
        <v>576</v>
      </c>
      <c r="AX367" s="84" t="s">
        <v>16128</v>
      </c>
      <c r="AY367" s="84" t="s">
        <v>65</v>
      </c>
      <c r="AZ367" s="2"/>
      <c r="BA367" s="3"/>
      <c r="BB367" s="3"/>
      <c r="BC367" s="3"/>
      <c r="BD367" s="3"/>
    </row>
    <row r="368" spans="1:56" x14ac:dyDescent="0.25">
      <c r="A368" s="69" t="s">
        <v>909</v>
      </c>
      <c r="B368" s="70"/>
      <c r="C368" s="70"/>
      <c r="D368" s="71"/>
      <c r="E368" s="107"/>
      <c r="F368" s="70" t="s">
        <v>4249</v>
      </c>
      <c r="G368" s="108"/>
      <c r="H368" s="74"/>
      <c r="I368" s="75"/>
      <c r="J368" s="109"/>
      <c r="K368" s="74" t="s">
        <v>17827</v>
      </c>
      <c r="L368" s="110"/>
      <c r="M368" s="79"/>
      <c r="N368" s="79"/>
      <c r="O368" s="80"/>
      <c r="P368" s="81"/>
      <c r="Q368" s="81"/>
      <c r="R368" s="91"/>
      <c r="S368" s="91"/>
      <c r="T368" s="91"/>
      <c r="U368" s="91"/>
      <c r="V368" s="52"/>
      <c r="W368" s="52"/>
      <c r="X368" s="52"/>
      <c r="Y368" s="52"/>
      <c r="Z368" s="51"/>
      <c r="AA368" s="76"/>
      <c r="AB368" s="76"/>
      <c r="AC368" s="77"/>
      <c r="AD368" s="84" t="s">
        <v>8958</v>
      </c>
      <c r="AE368" s="84">
        <v>4251</v>
      </c>
      <c r="AF368" s="84">
        <v>8762</v>
      </c>
      <c r="AG368" s="84">
        <v>580471</v>
      </c>
      <c r="AH368" s="84">
        <v>23691</v>
      </c>
      <c r="AI368" s="84">
        <v>-21600</v>
      </c>
      <c r="AJ368" s="84" t="s">
        <v>10575</v>
      </c>
      <c r="AK368" s="84" t="s">
        <v>11927</v>
      </c>
      <c r="AL368" s="84"/>
      <c r="AM368" s="84" t="s">
        <v>471</v>
      </c>
      <c r="AN368" s="86">
        <v>39904.753055555557</v>
      </c>
      <c r="AO368" s="84"/>
      <c r="AP368" s="84" t="b">
        <v>1</v>
      </c>
      <c r="AQ368" s="84" t="b">
        <v>0</v>
      </c>
      <c r="AR368" s="84" t="b">
        <v>1</v>
      </c>
      <c r="AS368" s="84" t="s">
        <v>248</v>
      </c>
      <c r="AT368" s="84">
        <v>519</v>
      </c>
      <c r="AU368" s="84" t="s">
        <v>533</v>
      </c>
      <c r="AV368" s="84" t="b">
        <v>0</v>
      </c>
      <c r="AW368" s="84" t="s">
        <v>576</v>
      </c>
      <c r="AX368" s="84" t="s">
        <v>16129</v>
      </c>
      <c r="AY368" s="84" t="s">
        <v>66</v>
      </c>
      <c r="AZ368" s="2"/>
      <c r="BA368" s="3"/>
      <c r="BB368" s="3"/>
      <c r="BC368" s="3"/>
      <c r="BD368" s="3"/>
    </row>
    <row r="369" spans="1:56" x14ac:dyDescent="0.25">
      <c r="A369" s="69" t="s">
        <v>910</v>
      </c>
      <c r="B369" s="70"/>
      <c r="C369" s="70"/>
      <c r="D369" s="71"/>
      <c r="E369" s="107"/>
      <c r="F369" s="70" t="s">
        <v>4250</v>
      </c>
      <c r="G369" s="108"/>
      <c r="H369" s="74"/>
      <c r="I369" s="75"/>
      <c r="J369" s="109"/>
      <c r="K369" s="74" t="s">
        <v>17828</v>
      </c>
      <c r="L369" s="110"/>
      <c r="M369" s="79"/>
      <c r="N369" s="79"/>
      <c r="O369" s="80"/>
      <c r="P369" s="81"/>
      <c r="Q369" s="81"/>
      <c r="R369" s="91"/>
      <c r="S369" s="91"/>
      <c r="T369" s="91"/>
      <c r="U369" s="91"/>
      <c r="V369" s="52"/>
      <c r="W369" s="52"/>
      <c r="X369" s="52"/>
      <c r="Y369" s="52"/>
      <c r="Z369" s="51"/>
      <c r="AA369" s="76"/>
      <c r="AB369" s="76"/>
      <c r="AC369" s="77"/>
      <c r="AD369" s="84" t="s">
        <v>8959</v>
      </c>
      <c r="AE369" s="84">
        <v>356</v>
      </c>
      <c r="AF369" s="84">
        <v>2439</v>
      </c>
      <c r="AG369" s="84">
        <v>32036</v>
      </c>
      <c r="AH369" s="84">
        <v>5188</v>
      </c>
      <c r="AI369" s="84">
        <v>-25200</v>
      </c>
      <c r="AJ369" s="84" t="s">
        <v>10576</v>
      </c>
      <c r="AK369" s="84"/>
      <c r="AL369" s="84" t="s">
        <v>12678</v>
      </c>
      <c r="AM369" s="84" t="s">
        <v>387</v>
      </c>
      <c r="AN369" s="86">
        <v>41341.161585648151</v>
      </c>
      <c r="AO369" s="84" t="s">
        <v>13527</v>
      </c>
      <c r="AP369" s="84" t="b">
        <v>0</v>
      </c>
      <c r="AQ369" s="84" t="b">
        <v>0</v>
      </c>
      <c r="AR369" s="84" t="b">
        <v>1</v>
      </c>
      <c r="AS369" s="84" t="s">
        <v>248</v>
      </c>
      <c r="AT369" s="84">
        <v>19</v>
      </c>
      <c r="AU369" s="84" t="s">
        <v>14816</v>
      </c>
      <c r="AV369" s="84" t="b">
        <v>0</v>
      </c>
      <c r="AW369" s="84" t="s">
        <v>576</v>
      </c>
      <c r="AX369" s="84" t="s">
        <v>16130</v>
      </c>
      <c r="AY369" s="84" t="s">
        <v>66</v>
      </c>
      <c r="AZ369" s="2"/>
      <c r="BA369" s="3"/>
      <c r="BB369" s="3"/>
      <c r="BC369" s="3"/>
      <c r="BD369" s="3"/>
    </row>
    <row r="370" spans="1:56" x14ac:dyDescent="0.25">
      <c r="A370" s="69" t="s">
        <v>911</v>
      </c>
      <c r="B370" s="70"/>
      <c r="C370" s="70"/>
      <c r="D370" s="71"/>
      <c r="E370" s="107"/>
      <c r="F370" s="70" t="s">
        <v>4251</v>
      </c>
      <c r="G370" s="108"/>
      <c r="H370" s="74"/>
      <c r="I370" s="75"/>
      <c r="J370" s="109"/>
      <c r="K370" s="74" t="s">
        <v>17829</v>
      </c>
      <c r="L370" s="110"/>
      <c r="M370" s="79"/>
      <c r="N370" s="79"/>
      <c r="O370" s="80"/>
      <c r="P370" s="81"/>
      <c r="Q370" s="81"/>
      <c r="R370" s="91"/>
      <c r="S370" s="91"/>
      <c r="T370" s="91"/>
      <c r="U370" s="91"/>
      <c r="V370" s="52"/>
      <c r="W370" s="52"/>
      <c r="X370" s="52"/>
      <c r="Y370" s="52"/>
      <c r="Z370" s="51"/>
      <c r="AA370" s="76"/>
      <c r="AB370" s="76"/>
      <c r="AC370" s="77"/>
      <c r="AD370" s="84" t="s">
        <v>8960</v>
      </c>
      <c r="AE370" s="84">
        <v>736</v>
      </c>
      <c r="AF370" s="84">
        <v>268</v>
      </c>
      <c r="AG370" s="84">
        <v>13445</v>
      </c>
      <c r="AH370" s="84">
        <v>16323</v>
      </c>
      <c r="AI370" s="84"/>
      <c r="AJ370" s="84" t="s">
        <v>10577</v>
      </c>
      <c r="AK370" s="84" t="s">
        <v>11928</v>
      </c>
      <c r="AL370" s="84"/>
      <c r="AM370" s="84"/>
      <c r="AN370" s="86">
        <v>42089.902013888888</v>
      </c>
      <c r="AO370" s="84" t="s">
        <v>13528</v>
      </c>
      <c r="AP370" s="84" t="b">
        <v>0</v>
      </c>
      <c r="AQ370" s="84" t="b">
        <v>0</v>
      </c>
      <c r="AR370" s="84" t="b">
        <v>1</v>
      </c>
      <c r="AS370" s="84" t="s">
        <v>248</v>
      </c>
      <c r="AT370" s="84">
        <v>2</v>
      </c>
      <c r="AU370" s="84" t="s">
        <v>542</v>
      </c>
      <c r="AV370" s="84" t="b">
        <v>0</v>
      </c>
      <c r="AW370" s="84" t="s">
        <v>576</v>
      </c>
      <c r="AX370" s="84" t="s">
        <v>16131</v>
      </c>
      <c r="AY370" s="84" t="s">
        <v>66</v>
      </c>
      <c r="AZ370" s="2"/>
      <c r="BA370" s="3"/>
      <c r="BB370" s="3"/>
      <c r="BC370" s="3"/>
      <c r="BD370" s="3"/>
    </row>
    <row r="371" spans="1:56" x14ac:dyDescent="0.25">
      <c r="A371" s="69" t="s">
        <v>912</v>
      </c>
      <c r="B371" s="70"/>
      <c r="C371" s="70"/>
      <c r="D371" s="71"/>
      <c r="E371" s="107"/>
      <c r="F371" s="70" t="s">
        <v>4252</v>
      </c>
      <c r="G371" s="108"/>
      <c r="H371" s="74"/>
      <c r="I371" s="75"/>
      <c r="J371" s="109"/>
      <c r="K371" s="74" t="s">
        <v>17830</v>
      </c>
      <c r="L371" s="110"/>
      <c r="M371" s="79"/>
      <c r="N371" s="79"/>
      <c r="O371" s="80"/>
      <c r="P371" s="81"/>
      <c r="Q371" s="81"/>
      <c r="R371" s="91"/>
      <c r="S371" s="91"/>
      <c r="T371" s="91"/>
      <c r="U371" s="91"/>
      <c r="V371" s="52"/>
      <c r="W371" s="52"/>
      <c r="X371" s="52"/>
      <c r="Y371" s="52"/>
      <c r="Z371" s="51"/>
      <c r="AA371" s="76"/>
      <c r="AB371" s="76"/>
      <c r="AC371" s="77"/>
      <c r="AD371" s="84" t="s">
        <v>8961</v>
      </c>
      <c r="AE371" s="84">
        <v>427</v>
      </c>
      <c r="AF371" s="84">
        <v>4581</v>
      </c>
      <c r="AG371" s="84">
        <v>164210</v>
      </c>
      <c r="AH371" s="84">
        <v>18941</v>
      </c>
      <c r="AI371" s="84"/>
      <c r="AJ371" s="84" t="s">
        <v>10578</v>
      </c>
      <c r="AK371" s="84" t="s">
        <v>11831</v>
      </c>
      <c r="AL371" s="84" t="s">
        <v>12679</v>
      </c>
      <c r="AM371" s="84"/>
      <c r="AN371" s="86">
        <v>41700.449814814812</v>
      </c>
      <c r="AO371" s="84" t="s">
        <v>13529</v>
      </c>
      <c r="AP371" s="84" t="b">
        <v>0</v>
      </c>
      <c r="AQ371" s="84" t="b">
        <v>0</v>
      </c>
      <c r="AR371" s="84" t="b">
        <v>1</v>
      </c>
      <c r="AS371" s="84" t="s">
        <v>248</v>
      </c>
      <c r="AT371" s="84">
        <v>15</v>
      </c>
      <c r="AU371" s="84" t="s">
        <v>533</v>
      </c>
      <c r="AV371" s="84" t="b">
        <v>0</v>
      </c>
      <c r="AW371" s="84" t="s">
        <v>576</v>
      </c>
      <c r="AX371" s="84" t="s">
        <v>16132</v>
      </c>
      <c r="AY371" s="84" t="s">
        <v>66</v>
      </c>
      <c r="AZ371" s="2"/>
      <c r="BA371" s="3"/>
      <c r="BB371" s="3"/>
      <c r="BC371" s="3"/>
      <c r="BD371" s="3"/>
    </row>
    <row r="372" spans="1:56" x14ac:dyDescent="0.25">
      <c r="A372" s="69" t="s">
        <v>913</v>
      </c>
      <c r="B372" s="70"/>
      <c r="C372" s="70"/>
      <c r="D372" s="71"/>
      <c r="E372" s="107"/>
      <c r="F372" s="70" t="s">
        <v>4253</v>
      </c>
      <c r="G372" s="108"/>
      <c r="H372" s="74"/>
      <c r="I372" s="75"/>
      <c r="J372" s="109"/>
      <c r="K372" s="74" t="s">
        <v>17831</v>
      </c>
      <c r="L372" s="110"/>
      <c r="M372" s="79"/>
      <c r="N372" s="79"/>
      <c r="O372" s="80"/>
      <c r="P372" s="81"/>
      <c r="Q372" s="81"/>
      <c r="R372" s="91"/>
      <c r="S372" s="91"/>
      <c r="T372" s="91"/>
      <c r="U372" s="91"/>
      <c r="V372" s="52"/>
      <c r="W372" s="52"/>
      <c r="X372" s="52"/>
      <c r="Y372" s="52"/>
      <c r="Z372" s="51"/>
      <c r="AA372" s="76"/>
      <c r="AB372" s="76"/>
      <c r="AC372" s="77"/>
      <c r="AD372" s="84" t="s">
        <v>8962</v>
      </c>
      <c r="AE372" s="84">
        <v>168</v>
      </c>
      <c r="AF372" s="84">
        <v>314</v>
      </c>
      <c r="AG372" s="84">
        <v>80621</v>
      </c>
      <c r="AH372" s="84">
        <v>5924</v>
      </c>
      <c r="AI372" s="84">
        <v>-28800</v>
      </c>
      <c r="AJ372" s="84" t="s">
        <v>10579</v>
      </c>
      <c r="AK372" s="84"/>
      <c r="AL372" s="84"/>
      <c r="AM372" s="84" t="s">
        <v>470</v>
      </c>
      <c r="AN372" s="86">
        <v>41622.625740740739</v>
      </c>
      <c r="AO372" s="84" t="s">
        <v>13530</v>
      </c>
      <c r="AP372" s="84" t="b">
        <v>1</v>
      </c>
      <c r="AQ372" s="84" t="b">
        <v>0</v>
      </c>
      <c r="AR372" s="84" t="b">
        <v>1</v>
      </c>
      <c r="AS372" s="84" t="s">
        <v>532</v>
      </c>
      <c r="AT372" s="84">
        <v>8</v>
      </c>
      <c r="AU372" s="84" t="s">
        <v>533</v>
      </c>
      <c r="AV372" s="84" t="b">
        <v>0</v>
      </c>
      <c r="AW372" s="84" t="s">
        <v>576</v>
      </c>
      <c r="AX372" s="84" t="s">
        <v>16133</v>
      </c>
      <c r="AY372" s="84" t="s">
        <v>66</v>
      </c>
      <c r="AZ372" s="2"/>
      <c r="BA372" s="3"/>
      <c r="BB372" s="3"/>
      <c r="BC372" s="3"/>
      <c r="BD372" s="3"/>
    </row>
    <row r="373" spans="1:56" x14ac:dyDescent="0.25">
      <c r="A373" s="69" t="s">
        <v>914</v>
      </c>
      <c r="B373" s="70"/>
      <c r="C373" s="70"/>
      <c r="D373" s="71"/>
      <c r="E373" s="107"/>
      <c r="F373" s="70" t="s">
        <v>4254</v>
      </c>
      <c r="G373" s="108"/>
      <c r="H373" s="74"/>
      <c r="I373" s="75"/>
      <c r="J373" s="109"/>
      <c r="K373" s="74" t="s">
        <v>17832</v>
      </c>
      <c r="L373" s="110"/>
      <c r="M373" s="79"/>
      <c r="N373" s="79"/>
      <c r="O373" s="80"/>
      <c r="P373" s="81"/>
      <c r="Q373" s="81"/>
      <c r="R373" s="91"/>
      <c r="S373" s="91"/>
      <c r="T373" s="91"/>
      <c r="U373" s="91"/>
      <c r="V373" s="52"/>
      <c r="W373" s="52"/>
      <c r="X373" s="52"/>
      <c r="Y373" s="52"/>
      <c r="Z373" s="51"/>
      <c r="AA373" s="76"/>
      <c r="AB373" s="76"/>
      <c r="AC373" s="77"/>
      <c r="AD373" s="84" t="s">
        <v>8963</v>
      </c>
      <c r="AE373" s="84">
        <v>891</v>
      </c>
      <c r="AF373" s="84">
        <v>618</v>
      </c>
      <c r="AG373" s="84">
        <v>3162</v>
      </c>
      <c r="AH373" s="84">
        <v>50264</v>
      </c>
      <c r="AI373" s="84"/>
      <c r="AJ373" s="84" t="s">
        <v>10580</v>
      </c>
      <c r="AK373" s="84" t="s">
        <v>11929</v>
      </c>
      <c r="AL373" s="84" t="s">
        <v>12680</v>
      </c>
      <c r="AM373" s="84"/>
      <c r="AN373" s="86">
        <v>41954.243136574078</v>
      </c>
      <c r="AO373" s="84" t="s">
        <v>13531</v>
      </c>
      <c r="AP373" s="84" t="b">
        <v>0</v>
      </c>
      <c r="AQ373" s="84" t="b">
        <v>0</v>
      </c>
      <c r="AR373" s="84" t="b">
        <v>1</v>
      </c>
      <c r="AS373" s="84" t="s">
        <v>248</v>
      </c>
      <c r="AT373" s="84">
        <v>12</v>
      </c>
      <c r="AU373" s="84" t="s">
        <v>533</v>
      </c>
      <c r="AV373" s="84" t="b">
        <v>0</v>
      </c>
      <c r="AW373" s="84" t="s">
        <v>576</v>
      </c>
      <c r="AX373" s="84" t="s">
        <v>16134</v>
      </c>
      <c r="AY373" s="84" t="s">
        <v>66</v>
      </c>
      <c r="AZ373" s="2"/>
      <c r="BA373" s="3"/>
      <c r="BB373" s="3"/>
      <c r="BC373" s="3"/>
      <c r="BD373" s="3"/>
    </row>
    <row r="374" spans="1:56" x14ac:dyDescent="0.25">
      <c r="A374" s="69" t="s">
        <v>915</v>
      </c>
      <c r="B374" s="70"/>
      <c r="C374" s="70"/>
      <c r="D374" s="71"/>
      <c r="E374" s="107"/>
      <c r="F374" s="70" t="s">
        <v>4255</v>
      </c>
      <c r="G374" s="108"/>
      <c r="H374" s="74"/>
      <c r="I374" s="75"/>
      <c r="J374" s="109"/>
      <c r="K374" s="74" t="s">
        <v>17833</v>
      </c>
      <c r="L374" s="110"/>
      <c r="M374" s="79"/>
      <c r="N374" s="79"/>
      <c r="O374" s="80"/>
      <c r="P374" s="81"/>
      <c r="Q374" s="81"/>
      <c r="R374" s="91"/>
      <c r="S374" s="91"/>
      <c r="T374" s="91"/>
      <c r="U374" s="91"/>
      <c r="V374" s="52"/>
      <c r="W374" s="52"/>
      <c r="X374" s="52"/>
      <c r="Y374" s="52"/>
      <c r="Z374" s="51"/>
      <c r="AA374" s="76"/>
      <c r="AB374" s="76"/>
      <c r="AC374" s="77"/>
      <c r="AD374" s="84" t="s">
        <v>8964</v>
      </c>
      <c r="AE374" s="84">
        <v>1307</v>
      </c>
      <c r="AF374" s="84">
        <v>5451</v>
      </c>
      <c r="AG374" s="84">
        <v>76137</v>
      </c>
      <c r="AH374" s="84">
        <v>1169</v>
      </c>
      <c r="AI374" s="84">
        <v>-36000</v>
      </c>
      <c r="AJ374" s="84" t="s">
        <v>10581</v>
      </c>
      <c r="AK374" s="84" t="s">
        <v>645</v>
      </c>
      <c r="AL374" s="84" t="s">
        <v>12681</v>
      </c>
      <c r="AM374" s="84" t="s">
        <v>477</v>
      </c>
      <c r="AN374" s="86">
        <v>40198.3909375</v>
      </c>
      <c r="AO374" s="84"/>
      <c r="AP374" s="84" t="b">
        <v>0</v>
      </c>
      <c r="AQ374" s="84" t="b">
        <v>0</v>
      </c>
      <c r="AR374" s="84" t="b">
        <v>1</v>
      </c>
      <c r="AS374" s="84" t="s">
        <v>248</v>
      </c>
      <c r="AT374" s="84">
        <v>159</v>
      </c>
      <c r="AU374" s="84" t="s">
        <v>544</v>
      </c>
      <c r="AV374" s="84" t="b">
        <v>0</v>
      </c>
      <c r="AW374" s="84" t="s">
        <v>576</v>
      </c>
      <c r="AX374" s="84" t="s">
        <v>16135</v>
      </c>
      <c r="AY374" s="84" t="s">
        <v>66</v>
      </c>
      <c r="AZ374" s="2"/>
      <c r="BA374" s="3"/>
      <c r="BB374" s="3"/>
      <c r="BC374" s="3"/>
      <c r="BD374" s="3"/>
    </row>
    <row r="375" spans="1:56" x14ac:dyDescent="0.25">
      <c r="A375" s="69" t="s">
        <v>2173</v>
      </c>
      <c r="B375" s="70"/>
      <c r="C375" s="70"/>
      <c r="D375" s="71"/>
      <c r="E375" s="107"/>
      <c r="F375" s="70" t="s">
        <v>15370</v>
      </c>
      <c r="G375" s="108"/>
      <c r="H375" s="74"/>
      <c r="I375" s="75"/>
      <c r="J375" s="109"/>
      <c r="K375" s="74" t="s">
        <v>17834</v>
      </c>
      <c r="L375" s="110"/>
      <c r="M375" s="79"/>
      <c r="N375" s="79"/>
      <c r="O375" s="80"/>
      <c r="P375" s="81"/>
      <c r="Q375" s="81"/>
      <c r="R375" s="91"/>
      <c r="S375" s="91"/>
      <c r="T375" s="91"/>
      <c r="U375" s="91"/>
      <c r="V375" s="52"/>
      <c r="W375" s="52"/>
      <c r="X375" s="52"/>
      <c r="Y375" s="52"/>
      <c r="Z375" s="51"/>
      <c r="AA375" s="76"/>
      <c r="AB375" s="76"/>
      <c r="AC375" s="77"/>
      <c r="AD375" s="84" t="s">
        <v>2173</v>
      </c>
      <c r="AE375" s="84">
        <v>3733</v>
      </c>
      <c r="AF375" s="84">
        <v>276859</v>
      </c>
      <c r="AG375" s="84">
        <v>105941</v>
      </c>
      <c r="AH375" s="84">
        <v>625</v>
      </c>
      <c r="AI375" s="84">
        <v>46800</v>
      </c>
      <c r="AJ375" s="84" t="s">
        <v>10582</v>
      </c>
      <c r="AK375" s="84" t="s">
        <v>645</v>
      </c>
      <c r="AL375" s="84" t="s">
        <v>12682</v>
      </c>
      <c r="AM375" s="84" t="s">
        <v>13188</v>
      </c>
      <c r="AN375" s="86">
        <v>39581.913182870368</v>
      </c>
      <c r="AO375" s="84" t="s">
        <v>13532</v>
      </c>
      <c r="AP375" s="84" t="b">
        <v>0</v>
      </c>
      <c r="AQ375" s="84" t="b">
        <v>0</v>
      </c>
      <c r="AR375" s="84" t="b">
        <v>1</v>
      </c>
      <c r="AS375" s="84" t="s">
        <v>248</v>
      </c>
      <c r="AT375" s="84">
        <v>2579</v>
      </c>
      <c r="AU375" s="84" t="s">
        <v>14817</v>
      </c>
      <c r="AV375" s="84" t="b">
        <v>1</v>
      </c>
      <c r="AW375" s="84" t="s">
        <v>576</v>
      </c>
      <c r="AX375" s="84" t="s">
        <v>16136</v>
      </c>
      <c r="AY375" s="84" t="s">
        <v>65</v>
      </c>
      <c r="AZ375" s="2"/>
      <c r="BA375" s="3"/>
      <c r="BB375" s="3"/>
      <c r="BC375" s="3"/>
      <c r="BD375" s="3"/>
    </row>
    <row r="376" spans="1:56" x14ac:dyDescent="0.25">
      <c r="A376" s="69" t="s">
        <v>916</v>
      </c>
      <c r="B376" s="70"/>
      <c r="C376" s="70"/>
      <c r="D376" s="71"/>
      <c r="E376" s="107"/>
      <c r="F376" s="70" t="s">
        <v>4256</v>
      </c>
      <c r="G376" s="108"/>
      <c r="H376" s="74"/>
      <c r="I376" s="75"/>
      <c r="J376" s="109"/>
      <c r="K376" s="74" t="s">
        <v>17835</v>
      </c>
      <c r="L376" s="110"/>
      <c r="M376" s="79"/>
      <c r="N376" s="79"/>
      <c r="O376" s="80"/>
      <c r="P376" s="81"/>
      <c r="Q376" s="81"/>
      <c r="R376" s="91"/>
      <c r="S376" s="91"/>
      <c r="T376" s="91"/>
      <c r="U376" s="91"/>
      <c r="V376" s="52"/>
      <c r="W376" s="52"/>
      <c r="X376" s="52"/>
      <c r="Y376" s="52"/>
      <c r="Z376" s="51"/>
      <c r="AA376" s="76"/>
      <c r="AB376" s="76"/>
      <c r="AC376" s="77"/>
      <c r="AD376" s="84" t="s">
        <v>8965</v>
      </c>
      <c r="AE376" s="84">
        <v>863</v>
      </c>
      <c r="AF376" s="84">
        <v>445</v>
      </c>
      <c r="AG376" s="84">
        <v>8608</v>
      </c>
      <c r="AH376" s="84">
        <v>16356</v>
      </c>
      <c r="AI376" s="84"/>
      <c r="AJ376" s="84" t="s">
        <v>10583</v>
      </c>
      <c r="AK376" s="84" t="s">
        <v>11930</v>
      </c>
      <c r="AL376" s="84"/>
      <c r="AM376" s="84"/>
      <c r="AN376" s="86">
        <v>41788.233518518522</v>
      </c>
      <c r="AO376" s="84" t="s">
        <v>13533</v>
      </c>
      <c r="AP376" s="84" t="b">
        <v>1</v>
      </c>
      <c r="AQ376" s="84" t="b">
        <v>0</v>
      </c>
      <c r="AR376" s="84" t="b">
        <v>1</v>
      </c>
      <c r="AS376" s="84" t="s">
        <v>248</v>
      </c>
      <c r="AT376" s="84">
        <v>22</v>
      </c>
      <c r="AU376" s="84" t="s">
        <v>533</v>
      </c>
      <c r="AV376" s="84" t="b">
        <v>0</v>
      </c>
      <c r="AW376" s="84" t="s">
        <v>576</v>
      </c>
      <c r="AX376" s="84" t="s">
        <v>16137</v>
      </c>
      <c r="AY376" s="84" t="s">
        <v>66</v>
      </c>
      <c r="AZ376" s="2"/>
      <c r="BA376" s="3"/>
      <c r="BB376" s="3"/>
      <c r="BC376" s="3"/>
      <c r="BD376" s="3"/>
    </row>
    <row r="377" spans="1:56" x14ac:dyDescent="0.25">
      <c r="A377" s="69" t="s">
        <v>2174</v>
      </c>
      <c r="B377" s="70"/>
      <c r="C377" s="70"/>
      <c r="D377" s="71"/>
      <c r="E377" s="107"/>
      <c r="F377" s="70" t="s">
        <v>15371</v>
      </c>
      <c r="G377" s="108"/>
      <c r="H377" s="74"/>
      <c r="I377" s="75"/>
      <c r="J377" s="109"/>
      <c r="K377" s="74" t="s">
        <v>17836</v>
      </c>
      <c r="L377" s="110"/>
      <c r="M377" s="79"/>
      <c r="N377" s="79"/>
      <c r="O377" s="80"/>
      <c r="P377" s="81"/>
      <c r="Q377" s="81"/>
      <c r="R377" s="91"/>
      <c r="S377" s="91"/>
      <c r="T377" s="91"/>
      <c r="U377" s="91"/>
      <c r="V377" s="52"/>
      <c r="W377" s="52"/>
      <c r="X377" s="52"/>
      <c r="Y377" s="52"/>
      <c r="Z377" s="51"/>
      <c r="AA377" s="76"/>
      <c r="AB377" s="76"/>
      <c r="AC377" s="77"/>
      <c r="AD377" s="84" t="s">
        <v>8966</v>
      </c>
      <c r="AE377" s="84">
        <v>671</v>
      </c>
      <c r="AF377" s="84">
        <v>2241</v>
      </c>
      <c r="AG377" s="84">
        <v>4330</v>
      </c>
      <c r="AH377" s="84">
        <v>2180</v>
      </c>
      <c r="AI377" s="84">
        <v>46800</v>
      </c>
      <c r="AJ377" s="84" t="s">
        <v>10584</v>
      </c>
      <c r="AK377" s="84" t="s">
        <v>11931</v>
      </c>
      <c r="AL377" s="84" t="s">
        <v>12683</v>
      </c>
      <c r="AM377" s="84" t="s">
        <v>13188</v>
      </c>
      <c r="AN377" s="86">
        <v>41123.960034722222</v>
      </c>
      <c r="AO377" s="84" t="s">
        <v>13534</v>
      </c>
      <c r="AP377" s="84" t="b">
        <v>1</v>
      </c>
      <c r="AQ377" s="84" t="b">
        <v>0</v>
      </c>
      <c r="AR377" s="84" t="b">
        <v>1</v>
      </c>
      <c r="AS377" s="84" t="s">
        <v>248</v>
      </c>
      <c r="AT377" s="84">
        <v>73</v>
      </c>
      <c r="AU377" s="84" t="s">
        <v>533</v>
      </c>
      <c r="AV377" s="84" t="b">
        <v>0</v>
      </c>
      <c r="AW377" s="84" t="s">
        <v>576</v>
      </c>
      <c r="AX377" s="84" t="s">
        <v>16138</v>
      </c>
      <c r="AY377" s="84" t="s">
        <v>65</v>
      </c>
      <c r="AZ377" s="2"/>
      <c r="BA377" s="3"/>
      <c r="BB377" s="3"/>
      <c r="BC377" s="3"/>
      <c r="BD377" s="3"/>
    </row>
    <row r="378" spans="1:56" x14ac:dyDescent="0.25">
      <c r="A378" s="69" t="s">
        <v>917</v>
      </c>
      <c r="B378" s="70"/>
      <c r="C378" s="70"/>
      <c r="D378" s="71"/>
      <c r="E378" s="107"/>
      <c r="F378" s="70" t="s">
        <v>4257</v>
      </c>
      <c r="G378" s="108"/>
      <c r="H378" s="74"/>
      <c r="I378" s="75"/>
      <c r="J378" s="109"/>
      <c r="K378" s="74" t="s">
        <v>17837</v>
      </c>
      <c r="L378" s="110"/>
      <c r="M378" s="79"/>
      <c r="N378" s="79"/>
      <c r="O378" s="80"/>
      <c r="P378" s="81"/>
      <c r="Q378" s="81"/>
      <c r="R378" s="91"/>
      <c r="S378" s="91"/>
      <c r="T378" s="91"/>
      <c r="U378" s="91"/>
      <c r="V378" s="52"/>
      <c r="W378" s="52"/>
      <c r="X378" s="52"/>
      <c r="Y378" s="52"/>
      <c r="Z378" s="51"/>
      <c r="AA378" s="76"/>
      <c r="AB378" s="76"/>
      <c r="AC378" s="77"/>
      <c r="AD378" s="84" t="s">
        <v>8967</v>
      </c>
      <c r="AE378" s="84">
        <v>87</v>
      </c>
      <c r="AF378" s="84">
        <v>162</v>
      </c>
      <c r="AG378" s="84">
        <v>33648</v>
      </c>
      <c r="AH378" s="84">
        <v>5</v>
      </c>
      <c r="AI378" s="84"/>
      <c r="AJ378" s="84"/>
      <c r="AK378" s="84"/>
      <c r="AL378" s="84"/>
      <c r="AM378" s="84"/>
      <c r="AN378" s="86">
        <v>40032.528692129628</v>
      </c>
      <c r="AO378" s="84"/>
      <c r="AP378" s="84" t="b">
        <v>1</v>
      </c>
      <c r="AQ378" s="84" t="b">
        <v>0</v>
      </c>
      <c r="AR378" s="84" t="b">
        <v>1</v>
      </c>
      <c r="AS378" s="84" t="s">
        <v>248</v>
      </c>
      <c r="AT378" s="84">
        <v>49</v>
      </c>
      <c r="AU378" s="84" t="s">
        <v>533</v>
      </c>
      <c r="AV378" s="84" t="b">
        <v>0</v>
      </c>
      <c r="AW378" s="84" t="s">
        <v>576</v>
      </c>
      <c r="AX378" s="84" t="s">
        <v>16139</v>
      </c>
      <c r="AY378" s="84" t="s">
        <v>66</v>
      </c>
      <c r="AZ378" s="2"/>
      <c r="BA378" s="3"/>
      <c r="BB378" s="3"/>
      <c r="BC378" s="3"/>
      <c r="BD378" s="3"/>
    </row>
    <row r="379" spans="1:56" x14ac:dyDescent="0.25">
      <c r="A379" s="69" t="s">
        <v>918</v>
      </c>
      <c r="B379" s="70"/>
      <c r="C379" s="70"/>
      <c r="D379" s="71"/>
      <c r="E379" s="107"/>
      <c r="F379" s="70" t="s">
        <v>4258</v>
      </c>
      <c r="G379" s="108"/>
      <c r="H379" s="74"/>
      <c r="I379" s="75"/>
      <c r="J379" s="109"/>
      <c r="K379" s="74" t="s">
        <v>17838</v>
      </c>
      <c r="L379" s="110"/>
      <c r="M379" s="79"/>
      <c r="N379" s="79"/>
      <c r="O379" s="80"/>
      <c r="P379" s="81"/>
      <c r="Q379" s="81"/>
      <c r="R379" s="91"/>
      <c r="S379" s="91"/>
      <c r="T379" s="91"/>
      <c r="U379" s="91"/>
      <c r="V379" s="52"/>
      <c r="W379" s="52"/>
      <c r="X379" s="52"/>
      <c r="Y379" s="52"/>
      <c r="Z379" s="51"/>
      <c r="AA379" s="76"/>
      <c r="AB379" s="76"/>
      <c r="AC379" s="77"/>
      <c r="AD379" s="84" t="s">
        <v>8968</v>
      </c>
      <c r="AE379" s="84">
        <v>479</v>
      </c>
      <c r="AF379" s="84">
        <v>492</v>
      </c>
      <c r="AG379" s="84">
        <v>11577</v>
      </c>
      <c r="AH379" s="84">
        <v>10266</v>
      </c>
      <c r="AI379" s="84">
        <v>-28800</v>
      </c>
      <c r="AJ379" s="84" t="s">
        <v>10585</v>
      </c>
      <c r="AK379" s="84" t="s">
        <v>11932</v>
      </c>
      <c r="AL379" s="84"/>
      <c r="AM379" s="84" t="s">
        <v>470</v>
      </c>
      <c r="AN379" s="86">
        <v>42338.01258101852</v>
      </c>
      <c r="AO379" s="84" t="s">
        <v>13535</v>
      </c>
      <c r="AP379" s="84" t="b">
        <v>1</v>
      </c>
      <c r="AQ379" s="84" t="b">
        <v>0</v>
      </c>
      <c r="AR379" s="84" t="b">
        <v>0</v>
      </c>
      <c r="AS379" s="84" t="s">
        <v>248</v>
      </c>
      <c r="AT379" s="84">
        <v>18</v>
      </c>
      <c r="AU379" s="84" t="s">
        <v>533</v>
      </c>
      <c r="AV379" s="84" t="b">
        <v>0</v>
      </c>
      <c r="AW379" s="84" t="s">
        <v>576</v>
      </c>
      <c r="AX379" s="84" t="s">
        <v>16140</v>
      </c>
      <c r="AY379" s="84" t="s">
        <v>66</v>
      </c>
      <c r="AZ379" s="2"/>
      <c r="BA379" s="3"/>
      <c r="BB379" s="3"/>
      <c r="BC379" s="3"/>
      <c r="BD379" s="3"/>
    </row>
    <row r="380" spans="1:56" x14ac:dyDescent="0.25">
      <c r="A380" s="69" t="s">
        <v>919</v>
      </c>
      <c r="B380" s="70"/>
      <c r="C380" s="70"/>
      <c r="D380" s="71"/>
      <c r="E380" s="107"/>
      <c r="F380" s="70" t="s">
        <v>4259</v>
      </c>
      <c r="G380" s="108"/>
      <c r="H380" s="74"/>
      <c r="I380" s="75"/>
      <c r="J380" s="109"/>
      <c r="K380" s="74" t="s">
        <v>17839</v>
      </c>
      <c r="L380" s="110"/>
      <c r="M380" s="79"/>
      <c r="N380" s="79"/>
      <c r="O380" s="80"/>
      <c r="P380" s="81"/>
      <c r="Q380" s="81"/>
      <c r="R380" s="91"/>
      <c r="S380" s="91"/>
      <c r="T380" s="91"/>
      <c r="U380" s="91"/>
      <c r="V380" s="52"/>
      <c r="W380" s="52"/>
      <c r="X380" s="52"/>
      <c r="Y380" s="52"/>
      <c r="Z380" s="51"/>
      <c r="AA380" s="76"/>
      <c r="AB380" s="76"/>
      <c r="AC380" s="77"/>
      <c r="AD380" s="84" t="s">
        <v>8969</v>
      </c>
      <c r="AE380" s="84">
        <v>735</v>
      </c>
      <c r="AF380" s="84">
        <v>635</v>
      </c>
      <c r="AG380" s="84">
        <v>5396</v>
      </c>
      <c r="AH380" s="84">
        <v>1576</v>
      </c>
      <c r="AI380" s="84"/>
      <c r="AJ380" s="84" t="s">
        <v>10586</v>
      </c>
      <c r="AK380" s="84" t="s">
        <v>273</v>
      </c>
      <c r="AL380" s="84"/>
      <c r="AM380" s="84"/>
      <c r="AN380" s="86">
        <v>42899.187280092592</v>
      </c>
      <c r="AO380" s="84" t="s">
        <v>13536</v>
      </c>
      <c r="AP380" s="84" t="b">
        <v>1</v>
      </c>
      <c r="AQ380" s="84" t="b">
        <v>0</v>
      </c>
      <c r="AR380" s="84" t="b">
        <v>0</v>
      </c>
      <c r="AS380" s="84" t="s">
        <v>248</v>
      </c>
      <c r="AT380" s="84">
        <v>1</v>
      </c>
      <c r="AU380" s="84"/>
      <c r="AV380" s="84" t="b">
        <v>0</v>
      </c>
      <c r="AW380" s="84" t="s">
        <v>576</v>
      </c>
      <c r="AX380" s="84" t="s">
        <v>16141</v>
      </c>
      <c r="AY380" s="84" t="s">
        <v>66</v>
      </c>
      <c r="AZ380" s="2"/>
      <c r="BA380" s="3"/>
      <c r="BB380" s="3"/>
      <c r="BC380" s="3"/>
      <c r="BD380" s="3"/>
    </row>
    <row r="381" spans="1:56" x14ac:dyDescent="0.25">
      <c r="A381" s="69" t="s">
        <v>920</v>
      </c>
      <c r="B381" s="70"/>
      <c r="C381" s="70"/>
      <c r="D381" s="71"/>
      <c r="E381" s="107"/>
      <c r="F381" s="70" t="s">
        <v>242</v>
      </c>
      <c r="G381" s="108"/>
      <c r="H381" s="74"/>
      <c r="I381" s="75"/>
      <c r="J381" s="109"/>
      <c r="K381" s="74" t="s">
        <v>17840</v>
      </c>
      <c r="L381" s="110"/>
      <c r="M381" s="79"/>
      <c r="N381" s="79"/>
      <c r="O381" s="80"/>
      <c r="P381" s="81"/>
      <c r="Q381" s="81"/>
      <c r="R381" s="91"/>
      <c r="S381" s="91"/>
      <c r="T381" s="91"/>
      <c r="U381" s="91"/>
      <c r="V381" s="52"/>
      <c r="W381" s="52"/>
      <c r="X381" s="52"/>
      <c r="Y381" s="52"/>
      <c r="Z381" s="51"/>
      <c r="AA381" s="76"/>
      <c r="AB381" s="76"/>
      <c r="AC381" s="77"/>
      <c r="AD381" s="84" t="s">
        <v>8970</v>
      </c>
      <c r="AE381" s="84">
        <v>607</v>
      </c>
      <c r="AF381" s="84">
        <v>27</v>
      </c>
      <c r="AG381" s="84">
        <v>9946</v>
      </c>
      <c r="AH381" s="84">
        <v>10776</v>
      </c>
      <c r="AI381" s="84"/>
      <c r="AJ381" s="84"/>
      <c r="AK381" s="84"/>
      <c r="AL381" s="84"/>
      <c r="AM381" s="84"/>
      <c r="AN381" s="86">
        <v>42318.606550925928</v>
      </c>
      <c r="AO381" s="84"/>
      <c r="AP381" s="84" t="b">
        <v>1</v>
      </c>
      <c r="AQ381" s="84" t="b">
        <v>1</v>
      </c>
      <c r="AR381" s="84" t="b">
        <v>0</v>
      </c>
      <c r="AS381" s="84" t="s">
        <v>8486</v>
      </c>
      <c r="AT381" s="84">
        <v>0</v>
      </c>
      <c r="AU381" s="84" t="s">
        <v>533</v>
      </c>
      <c r="AV381" s="84" t="b">
        <v>0</v>
      </c>
      <c r="AW381" s="84" t="s">
        <v>576</v>
      </c>
      <c r="AX381" s="84" t="s">
        <v>16142</v>
      </c>
      <c r="AY381" s="84" t="s">
        <v>66</v>
      </c>
      <c r="AZ381" s="2"/>
      <c r="BA381" s="3"/>
      <c r="BB381" s="3"/>
      <c r="BC381" s="3"/>
      <c r="BD381" s="3"/>
    </row>
    <row r="382" spans="1:56" x14ac:dyDescent="0.25">
      <c r="A382" s="69" t="s">
        <v>921</v>
      </c>
      <c r="B382" s="70"/>
      <c r="C382" s="70"/>
      <c r="D382" s="71"/>
      <c r="E382" s="107"/>
      <c r="F382" s="70" t="s">
        <v>4260</v>
      </c>
      <c r="G382" s="108"/>
      <c r="H382" s="74"/>
      <c r="I382" s="75"/>
      <c r="J382" s="109"/>
      <c r="K382" s="74" t="s">
        <v>17841</v>
      </c>
      <c r="L382" s="110"/>
      <c r="M382" s="79"/>
      <c r="N382" s="79"/>
      <c r="O382" s="80"/>
      <c r="P382" s="81"/>
      <c r="Q382" s="81"/>
      <c r="R382" s="91"/>
      <c r="S382" s="91"/>
      <c r="T382" s="91"/>
      <c r="U382" s="91"/>
      <c r="V382" s="52"/>
      <c r="W382" s="52"/>
      <c r="X382" s="52"/>
      <c r="Y382" s="52"/>
      <c r="Z382" s="51"/>
      <c r="AA382" s="76"/>
      <c r="AB382" s="76"/>
      <c r="AC382" s="77"/>
      <c r="AD382" s="84" t="s">
        <v>8971</v>
      </c>
      <c r="AE382" s="84">
        <v>745</v>
      </c>
      <c r="AF382" s="84">
        <v>354</v>
      </c>
      <c r="AG382" s="84">
        <v>12487</v>
      </c>
      <c r="AH382" s="84">
        <v>6497</v>
      </c>
      <c r="AI382" s="84">
        <v>-18000</v>
      </c>
      <c r="AJ382" s="84" t="s">
        <v>10587</v>
      </c>
      <c r="AK382" s="84" t="s">
        <v>11933</v>
      </c>
      <c r="AL382" s="84" t="s">
        <v>12684</v>
      </c>
      <c r="AM382" s="84" t="s">
        <v>472</v>
      </c>
      <c r="AN382" s="86">
        <v>40153.239062499997</v>
      </c>
      <c r="AO382" s="84" t="s">
        <v>13537</v>
      </c>
      <c r="AP382" s="84" t="b">
        <v>0</v>
      </c>
      <c r="AQ382" s="84" t="b">
        <v>0</v>
      </c>
      <c r="AR382" s="84" t="b">
        <v>0</v>
      </c>
      <c r="AS382" s="84" t="s">
        <v>248</v>
      </c>
      <c r="AT382" s="84">
        <v>11</v>
      </c>
      <c r="AU382" s="84" t="s">
        <v>14818</v>
      </c>
      <c r="AV382" s="84" t="b">
        <v>0</v>
      </c>
      <c r="AW382" s="84" t="s">
        <v>576</v>
      </c>
      <c r="AX382" s="84" t="s">
        <v>16143</v>
      </c>
      <c r="AY382" s="84" t="s">
        <v>66</v>
      </c>
      <c r="AZ382" s="2"/>
      <c r="BA382" s="3"/>
      <c r="BB382" s="3"/>
      <c r="BC382" s="3"/>
      <c r="BD382" s="3"/>
    </row>
    <row r="383" spans="1:56" x14ac:dyDescent="0.25">
      <c r="A383" s="69" t="s">
        <v>922</v>
      </c>
      <c r="B383" s="70"/>
      <c r="C383" s="70"/>
      <c r="D383" s="71"/>
      <c r="E383" s="107"/>
      <c r="F383" s="70" t="s">
        <v>4261</v>
      </c>
      <c r="G383" s="108"/>
      <c r="H383" s="74"/>
      <c r="I383" s="75"/>
      <c r="J383" s="109"/>
      <c r="K383" s="74" t="s">
        <v>17842</v>
      </c>
      <c r="L383" s="110"/>
      <c r="M383" s="79"/>
      <c r="N383" s="79"/>
      <c r="O383" s="80"/>
      <c r="P383" s="81"/>
      <c r="Q383" s="81"/>
      <c r="R383" s="91"/>
      <c r="S383" s="91"/>
      <c r="T383" s="91"/>
      <c r="U383" s="91"/>
      <c r="V383" s="52"/>
      <c r="W383" s="52"/>
      <c r="X383" s="52"/>
      <c r="Y383" s="52"/>
      <c r="Z383" s="51"/>
      <c r="AA383" s="76"/>
      <c r="AB383" s="76"/>
      <c r="AC383" s="77"/>
      <c r="AD383" s="84" t="s">
        <v>8972</v>
      </c>
      <c r="AE383" s="84">
        <v>191</v>
      </c>
      <c r="AF383" s="84">
        <v>32</v>
      </c>
      <c r="AG383" s="84">
        <v>226</v>
      </c>
      <c r="AH383" s="84">
        <v>328</v>
      </c>
      <c r="AI383" s="84"/>
      <c r="AJ383" s="84" t="s">
        <v>10588</v>
      </c>
      <c r="AK383" s="84" t="s">
        <v>379</v>
      </c>
      <c r="AL383" s="84"/>
      <c r="AM383" s="84"/>
      <c r="AN383" s="86">
        <v>43120.261354166665</v>
      </c>
      <c r="AO383" s="84" t="s">
        <v>13538</v>
      </c>
      <c r="AP383" s="84" t="b">
        <v>1</v>
      </c>
      <c r="AQ383" s="84" t="b">
        <v>0</v>
      </c>
      <c r="AR383" s="84" t="b">
        <v>0</v>
      </c>
      <c r="AS383" s="84" t="s">
        <v>248</v>
      </c>
      <c r="AT383" s="84">
        <v>0</v>
      </c>
      <c r="AU383" s="84"/>
      <c r="AV383" s="84" t="b">
        <v>0</v>
      </c>
      <c r="AW383" s="84" t="s">
        <v>576</v>
      </c>
      <c r="AX383" s="84" t="s">
        <v>16144</v>
      </c>
      <c r="AY383" s="84" t="s">
        <v>66</v>
      </c>
      <c r="AZ383" s="2"/>
      <c r="BA383" s="3"/>
      <c r="BB383" s="3"/>
      <c r="BC383" s="3"/>
      <c r="BD383" s="3"/>
    </row>
    <row r="384" spans="1:56" x14ac:dyDescent="0.25">
      <c r="A384" s="69" t="s">
        <v>2175</v>
      </c>
      <c r="B384" s="70"/>
      <c r="C384" s="70"/>
      <c r="D384" s="71"/>
      <c r="E384" s="107"/>
      <c r="F384" s="70" t="s">
        <v>15372</v>
      </c>
      <c r="G384" s="108"/>
      <c r="H384" s="74"/>
      <c r="I384" s="75"/>
      <c r="J384" s="109"/>
      <c r="K384" s="74" t="s">
        <v>17843</v>
      </c>
      <c r="L384" s="110"/>
      <c r="M384" s="79"/>
      <c r="N384" s="79"/>
      <c r="O384" s="80"/>
      <c r="P384" s="81"/>
      <c r="Q384" s="81"/>
      <c r="R384" s="91"/>
      <c r="S384" s="91"/>
      <c r="T384" s="91"/>
      <c r="U384" s="91"/>
      <c r="V384" s="52"/>
      <c r="W384" s="52"/>
      <c r="X384" s="52"/>
      <c r="Y384" s="52"/>
      <c r="Z384" s="51"/>
      <c r="AA384" s="76"/>
      <c r="AB384" s="76"/>
      <c r="AC384" s="77"/>
      <c r="AD384" s="84" t="s">
        <v>8973</v>
      </c>
      <c r="AE384" s="84">
        <v>1004</v>
      </c>
      <c r="AF384" s="84">
        <v>180</v>
      </c>
      <c r="AG384" s="84">
        <v>2936</v>
      </c>
      <c r="AH384" s="84">
        <v>2367</v>
      </c>
      <c r="AI384" s="84">
        <v>-21600</v>
      </c>
      <c r="AJ384" s="84" t="s">
        <v>10589</v>
      </c>
      <c r="AK384" s="84" t="s">
        <v>11934</v>
      </c>
      <c r="AL384" s="84"/>
      <c r="AM384" s="84" t="s">
        <v>471</v>
      </c>
      <c r="AN384" s="86">
        <v>41001.77076388889</v>
      </c>
      <c r="AO384" s="84" t="s">
        <v>13539</v>
      </c>
      <c r="AP384" s="84" t="b">
        <v>0</v>
      </c>
      <c r="AQ384" s="84" t="b">
        <v>0</v>
      </c>
      <c r="AR384" s="84" t="b">
        <v>1</v>
      </c>
      <c r="AS384" s="84" t="s">
        <v>248</v>
      </c>
      <c r="AT384" s="84">
        <v>7</v>
      </c>
      <c r="AU384" s="84" t="s">
        <v>539</v>
      </c>
      <c r="AV384" s="84" t="b">
        <v>0</v>
      </c>
      <c r="AW384" s="84" t="s">
        <v>576</v>
      </c>
      <c r="AX384" s="84" t="s">
        <v>16145</v>
      </c>
      <c r="AY384" s="84" t="s">
        <v>65</v>
      </c>
      <c r="AZ384" s="2"/>
      <c r="BA384" s="3"/>
      <c r="BB384" s="3"/>
      <c r="BC384" s="3"/>
      <c r="BD384" s="3"/>
    </row>
    <row r="385" spans="1:56" x14ac:dyDescent="0.25">
      <c r="A385" s="69" t="s">
        <v>923</v>
      </c>
      <c r="B385" s="70"/>
      <c r="C385" s="70"/>
      <c r="D385" s="71"/>
      <c r="E385" s="107"/>
      <c r="F385" s="70" t="s">
        <v>4262</v>
      </c>
      <c r="G385" s="108"/>
      <c r="H385" s="74"/>
      <c r="I385" s="75"/>
      <c r="J385" s="109"/>
      <c r="K385" s="74" t="s">
        <v>17844</v>
      </c>
      <c r="L385" s="110"/>
      <c r="M385" s="79"/>
      <c r="N385" s="79"/>
      <c r="O385" s="80"/>
      <c r="P385" s="81"/>
      <c r="Q385" s="81"/>
      <c r="R385" s="91"/>
      <c r="S385" s="91"/>
      <c r="T385" s="91"/>
      <c r="U385" s="91"/>
      <c r="V385" s="52"/>
      <c r="W385" s="52"/>
      <c r="X385" s="52"/>
      <c r="Y385" s="52"/>
      <c r="Z385" s="51"/>
      <c r="AA385" s="76"/>
      <c r="AB385" s="76"/>
      <c r="AC385" s="77"/>
      <c r="AD385" s="84" t="s">
        <v>8974</v>
      </c>
      <c r="AE385" s="84">
        <v>1691</v>
      </c>
      <c r="AF385" s="84">
        <v>265</v>
      </c>
      <c r="AG385" s="84">
        <v>60365</v>
      </c>
      <c r="AH385" s="84">
        <v>42435</v>
      </c>
      <c r="AI385" s="84">
        <v>25200</v>
      </c>
      <c r="AJ385" s="84" t="s">
        <v>10590</v>
      </c>
      <c r="AK385" s="84" t="s">
        <v>11935</v>
      </c>
      <c r="AL385" s="84"/>
      <c r="AM385" s="84" t="s">
        <v>357</v>
      </c>
      <c r="AN385" s="86">
        <v>40280.496898148151</v>
      </c>
      <c r="AO385" s="84" t="s">
        <v>13540</v>
      </c>
      <c r="AP385" s="84" t="b">
        <v>0</v>
      </c>
      <c r="AQ385" s="84" t="b">
        <v>0</v>
      </c>
      <c r="AR385" s="84" t="b">
        <v>0</v>
      </c>
      <c r="AS385" s="84" t="s">
        <v>248</v>
      </c>
      <c r="AT385" s="84">
        <v>5</v>
      </c>
      <c r="AU385" s="84" t="s">
        <v>541</v>
      </c>
      <c r="AV385" s="84" t="b">
        <v>0</v>
      </c>
      <c r="AW385" s="84" t="s">
        <v>576</v>
      </c>
      <c r="AX385" s="84" t="s">
        <v>16146</v>
      </c>
      <c r="AY385" s="84" t="s">
        <v>66</v>
      </c>
      <c r="AZ385" s="2"/>
      <c r="BA385" s="3"/>
      <c r="BB385" s="3"/>
      <c r="BC385" s="3"/>
      <c r="BD385" s="3"/>
    </row>
    <row r="386" spans="1:56" x14ac:dyDescent="0.25">
      <c r="A386" s="69" t="s">
        <v>924</v>
      </c>
      <c r="B386" s="70"/>
      <c r="C386" s="70"/>
      <c r="D386" s="71"/>
      <c r="E386" s="107"/>
      <c r="F386" s="70" t="s">
        <v>4263</v>
      </c>
      <c r="G386" s="108"/>
      <c r="H386" s="74"/>
      <c r="I386" s="75"/>
      <c r="J386" s="109"/>
      <c r="K386" s="74" t="s">
        <v>17845</v>
      </c>
      <c r="L386" s="110"/>
      <c r="M386" s="79"/>
      <c r="N386" s="79"/>
      <c r="O386" s="80"/>
      <c r="P386" s="81"/>
      <c r="Q386" s="81"/>
      <c r="R386" s="91"/>
      <c r="S386" s="91"/>
      <c r="T386" s="91"/>
      <c r="U386" s="91"/>
      <c r="V386" s="52"/>
      <c r="W386" s="52"/>
      <c r="X386" s="52"/>
      <c r="Y386" s="52"/>
      <c r="Z386" s="51"/>
      <c r="AA386" s="76"/>
      <c r="AB386" s="76"/>
      <c r="AC386" s="77"/>
      <c r="AD386" s="84" t="s">
        <v>8975</v>
      </c>
      <c r="AE386" s="84">
        <v>169</v>
      </c>
      <c r="AF386" s="84">
        <v>19</v>
      </c>
      <c r="AG386" s="84">
        <v>66368</v>
      </c>
      <c r="AH386" s="84">
        <v>54136</v>
      </c>
      <c r="AI386" s="84"/>
      <c r="AJ386" s="84" t="s">
        <v>10591</v>
      </c>
      <c r="AK386" s="84"/>
      <c r="AL386" s="84"/>
      <c r="AM386" s="84"/>
      <c r="AN386" s="86">
        <v>42285.710092592592</v>
      </c>
      <c r="AO386" s="84" t="s">
        <v>13541</v>
      </c>
      <c r="AP386" s="84" t="b">
        <v>1</v>
      </c>
      <c r="AQ386" s="84" t="b">
        <v>0</v>
      </c>
      <c r="AR386" s="84" t="b">
        <v>0</v>
      </c>
      <c r="AS386" s="84" t="s">
        <v>532</v>
      </c>
      <c r="AT386" s="84">
        <v>0</v>
      </c>
      <c r="AU386" s="84" t="s">
        <v>533</v>
      </c>
      <c r="AV386" s="84" t="b">
        <v>0</v>
      </c>
      <c r="AW386" s="84" t="s">
        <v>576</v>
      </c>
      <c r="AX386" s="84" t="s">
        <v>16147</v>
      </c>
      <c r="AY386" s="84" t="s">
        <v>66</v>
      </c>
      <c r="AZ386" s="2"/>
      <c r="BA386" s="3"/>
      <c r="BB386" s="3"/>
      <c r="BC386" s="3"/>
      <c r="BD386" s="3"/>
    </row>
    <row r="387" spans="1:56" x14ac:dyDescent="0.25">
      <c r="A387" s="69" t="s">
        <v>925</v>
      </c>
      <c r="B387" s="70"/>
      <c r="C387" s="70"/>
      <c r="D387" s="71"/>
      <c r="E387" s="107"/>
      <c r="F387" s="70" t="s">
        <v>4264</v>
      </c>
      <c r="G387" s="108"/>
      <c r="H387" s="74"/>
      <c r="I387" s="75"/>
      <c r="J387" s="109"/>
      <c r="K387" s="74" t="s">
        <v>17846</v>
      </c>
      <c r="L387" s="110"/>
      <c r="M387" s="79"/>
      <c r="N387" s="79"/>
      <c r="O387" s="80"/>
      <c r="P387" s="81"/>
      <c r="Q387" s="81"/>
      <c r="R387" s="91"/>
      <c r="S387" s="91"/>
      <c r="T387" s="91"/>
      <c r="U387" s="91"/>
      <c r="V387" s="52"/>
      <c r="W387" s="52"/>
      <c r="X387" s="52"/>
      <c r="Y387" s="52"/>
      <c r="Z387" s="51"/>
      <c r="AA387" s="76"/>
      <c r="AB387" s="76"/>
      <c r="AC387" s="77"/>
      <c r="AD387" s="84" t="s">
        <v>925</v>
      </c>
      <c r="AE387" s="84">
        <v>4407</v>
      </c>
      <c r="AF387" s="84">
        <v>7572</v>
      </c>
      <c r="AG387" s="84">
        <v>19125</v>
      </c>
      <c r="AH387" s="84">
        <v>2707</v>
      </c>
      <c r="AI387" s="84">
        <v>-28800</v>
      </c>
      <c r="AJ387" s="84" t="s">
        <v>10592</v>
      </c>
      <c r="AK387" s="84" t="s">
        <v>385</v>
      </c>
      <c r="AL387" s="84" t="s">
        <v>12685</v>
      </c>
      <c r="AM387" s="84" t="s">
        <v>470</v>
      </c>
      <c r="AN387" s="86">
        <v>39701.83085648148</v>
      </c>
      <c r="AO387" s="84" t="s">
        <v>13542</v>
      </c>
      <c r="AP387" s="84" t="b">
        <v>0</v>
      </c>
      <c r="AQ387" s="84" t="b">
        <v>0</v>
      </c>
      <c r="AR387" s="84" t="b">
        <v>1</v>
      </c>
      <c r="AS387" s="84" t="s">
        <v>248</v>
      </c>
      <c r="AT387" s="84">
        <v>165</v>
      </c>
      <c r="AU387" s="84" t="s">
        <v>14819</v>
      </c>
      <c r="AV387" s="84" t="b">
        <v>0</v>
      </c>
      <c r="AW387" s="84" t="s">
        <v>576</v>
      </c>
      <c r="AX387" s="84" t="s">
        <v>16148</v>
      </c>
      <c r="AY387" s="84" t="s">
        <v>66</v>
      </c>
      <c r="AZ387" s="2"/>
      <c r="BA387" s="3"/>
      <c r="BB387" s="3"/>
      <c r="BC387" s="3"/>
      <c r="BD387" s="3"/>
    </row>
    <row r="388" spans="1:56" x14ac:dyDescent="0.25">
      <c r="A388" s="69" t="s">
        <v>926</v>
      </c>
      <c r="B388" s="70"/>
      <c r="C388" s="70"/>
      <c r="D388" s="71"/>
      <c r="E388" s="107"/>
      <c r="F388" s="70" t="s">
        <v>4265</v>
      </c>
      <c r="G388" s="108"/>
      <c r="H388" s="74"/>
      <c r="I388" s="75"/>
      <c r="J388" s="109"/>
      <c r="K388" s="74" t="s">
        <v>17847</v>
      </c>
      <c r="L388" s="110"/>
      <c r="M388" s="79"/>
      <c r="N388" s="79"/>
      <c r="O388" s="80"/>
      <c r="P388" s="81"/>
      <c r="Q388" s="81"/>
      <c r="R388" s="91"/>
      <c r="S388" s="91"/>
      <c r="T388" s="91"/>
      <c r="U388" s="91"/>
      <c r="V388" s="52"/>
      <c r="W388" s="52"/>
      <c r="X388" s="52"/>
      <c r="Y388" s="52"/>
      <c r="Z388" s="51"/>
      <c r="AA388" s="76"/>
      <c r="AB388" s="76"/>
      <c r="AC388" s="77"/>
      <c r="AD388" s="84" t="s">
        <v>8976</v>
      </c>
      <c r="AE388" s="84">
        <v>709</v>
      </c>
      <c r="AF388" s="84">
        <v>192</v>
      </c>
      <c r="AG388" s="84">
        <v>45085</v>
      </c>
      <c r="AH388" s="84">
        <v>6753</v>
      </c>
      <c r="AI388" s="84"/>
      <c r="AJ388" s="84" t="s">
        <v>10593</v>
      </c>
      <c r="AK388" s="84"/>
      <c r="AL388" s="84"/>
      <c r="AM388" s="84"/>
      <c r="AN388" s="86">
        <v>42677.62672453704</v>
      </c>
      <c r="AO388" s="84" t="s">
        <v>13543</v>
      </c>
      <c r="AP388" s="84" t="b">
        <v>1</v>
      </c>
      <c r="AQ388" s="84" t="b">
        <v>0</v>
      </c>
      <c r="AR388" s="84" t="b">
        <v>0</v>
      </c>
      <c r="AS388" s="84" t="s">
        <v>8486</v>
      </c>
      <c r="AT388" s="84">
        <v>4</v>
      </c>
      <c r="AU388" s="84"/>
      <c r="AV388" s="84" t="b">
        <v>0</v>
      </c>
      <c r="AW388" s="84" t="s">
        <v>576</v>
      </c>
      <c r="AX388" s="84" t="s">
        <v>16149</v>
      </c>
      <c r="AY388" s="84" t="s">
        <v>66</v>
      </c>
      <c r="AZ388" s="2"/>
      <c r="BA388" s="3"/>
      <c r="BB388" s="3"/>
      <c r="BC388" s="3"/>
      <c r="BD388" s="3"/>
    </row>
    <row r="389" spans="1:56" x14ac:dyDescent="0.25">
      <c r="A389" s="69" t="s">
        <v>927</v>
      </c>
      <c r="B389" s="70"/>
      <c r="C389" s="70"/>
      <c r="D389" s="71"/>
      <c r="E389" s="107"/>
      <c r="F389" s="70" t="s">
        <v>4266</v>
      </c>
      <c r="G389" s="108"/>
      <c r="H389" s="74"/>
      <c r="I389" s="75"/>
      <c r="J389" s="109"/>
      <c r="K389" s="74" t="s">
        <v>17848</v>
      </c>
      <c r="L389" s="110"/>
      <c r="M389" s="79"/>
      <c r="N389" s="79"/>
      <c r="O389" s="80"/>
      <c r="P389" s="81"/>
      <c r="Q389" s="81"/>
      <c r="R389" s="91"/>
      <c r="S389" s="91"/>
      <c r="T389" s="91"/>
      <c r="U389" s="91"/>
      <c r="V389" s="52"/>
      <c r="W389" s="52"/>
      <c r="X389" s="52"/>
      <c r="Y389" s="52"/>
      <c r="Z389" s="51"/>
      <c r="AA389" s="76"/>
      <c r="AB389" s="76"/>
      <c r="AC389" s="77"/>
      <c r="AD389" s="84" t="s">
        <v>8977</v>
      </c>
      <c r="AE389" s="84">
        <v>187</v>
      </c>
      <c r="AF389" s="84">
        <v>337</v>
      </c>
      <c r="AG389" s="84">
        <v>18304</v>
      </c>
      <c r="AH389" s="84">
        <v>6590</v>
      </c>
      <c r="AI389" s="84"/>
      <c r="AJ389" s="84" t="s">
        <v>10594</v>
      </c>
      <c r="AK389" s="84" t="s">
        <v>11936</v>
      </c>
      <c r="AL389" s="84"/>
      <c r="AM389" s="84"/>
      <c r="AN389" s="86">
        <v>40855.828113425923</v>
      </c>
      <c r="AO389" s="84" t="s">
        <v>13544</v>
      </c>
      <c r="AP389" s="84" t="b">
        <v>0</v>
      </c>
      <c r="AQ389" s="84" t="b">
        <v>0</v>
      </c>
      <c r="AR389" s="84" t="b">
        <v>1</v>
      </c>
      <c r="AS389" s="84" t="s">
        <v>248</v>
      </c>
      <c r="AT389" s="84">
        <v>0</v>
      </c>
      <c r="AU389" s="84" t="s">
        <v>539</v>
      </c>
      <c r="AV389" s="84" t="b">
        <v>0</v>
      </c>
      <c r="AW389" s="84" t="s">
        <v>576</v>
      </c>
      <c r="AX389" s="84" t="s">
        <v>16150</v>
      </c>
      <c r="AY389" s="84" t="s">
        <v>66</v>
      </c>
      <c r="AZ389" s="2"/>
      <c r="BA389" s="3"/>
      <c r="BB389" s="3"/>
      <c r="BC389" s="3"/>
      <c r="BD389" s="3"/>
    </row>
    <row r="390" spans="1:56" x14ac:dyDescent="0.25">
      <c r="A390" s="69" t="s">
        <v>928</v>
      </c>
      <c r="B390" s="70"/>
      <c r="C390" s="70"/>
      <c r="D390" s="71"/>
      <c r="E390" s="107"/>
      <c r="F390" s="70" t="s">
        <v>4267</v>
      </c>
      <c r="G390" s="108"/>
      <c r="H390" s="74"/>
      <c r="I390" s="75"/>
      <c r="J390" s="109"/>
      <c r="K390" s="74" t="s">
        <v>17849</v>
      </c>
      <c r="L390" s="110"/>
      <c r="M390" s="79"/>
      <c r="N390" s="79"/>
      <c r="O390" s="80"/>
      <c r="P390" s="81"/>
      <c r="Q390" s="81"/>
      <c r="R390" s="91"/>
      <c r="S390" s="91"/>
      <c r="T390" s="91"/>
      <c r="U390" s="91"/>
      <c r="V390" s="52"/>
      <c r="W390" s="52"/>
      <c r="X390" s="52"/>
      <c r="Y390" s="52"/>
      <c r="Z390" s="51"/>
      <c r="AA390" s="76"/>
      <c r="AB390" s="76"/>
      <c r="AC390" s="77"/>
      <c r="AD390" s="84" t="s">
        <v>8978</v>
      </c>
      <c r="AE390" s="84">
        <v>186</v>
      </c>
      <c r="AF390" s="84">
        <v>31</v>
      </c>
      <c r="AG390" s="84">
        <v>693</v>
      </c>
      <c r="AH390" s="84">
        <v>2771</v>
      </c>
      <c r="AI390" s="84"/>
      <c r="AJ390" s="84" t="s">
        <v>10595</v>
      </c>
      <c r="AK390" s="84" t="s">
        <v>11937</v>
      </c>
      <c r="AL390" s="84"/>
      <c r="AM390" s="84"/>
      <c r="AN390" s="86">
        <v>42078.088518518518</v>
      </c>
      <c r="AO390" s="84" t="s">
        <v>13545</v>
      </c>
      <c r="AP390" s="84" t="b">
        <v>1</v>
      </c>
      <c r="AQ390" s="84" t="b">
        <v>0</v>
      </c>
      <c r="AR390" s="84" t="b">
        <v>0</v>
      </c>
      <c r="AS390" s="84" t="s">
        <v>525</v>
      </c>
      <c r="AT390" s="84">
        <v>1</v>
      </c>
      <c r="AU390" s="84" t="s">
        <v>533</v>
      </c>
      <c r="AV390" s="84" t="b">
        <v>0</v>
      </c>
      <c r="AW390" s="84" t="s">
        <v>576</v>
      </c>
      <c r="AX390" s="84" t="s">
        <v>16151</v>
      </c>
      <c r="AY390" s="84" t="s">
        <v>66</v>
      </c>
      <c r="AZ390" s="2"/>
      <c r="BA390" s="3"/>
      <c r="BB390" s="3"/>
      <c r="BC390" s="3"/>
      <c r="BD390" s="3"/>
    </row>
    <row r="391" spans="1:56" x14ac:dyDescent="0.25">
      <c r="A391" s="69" t="s">
        <v>929</v>
      </c>
      <c r="B391" s="70"/>
      <c r="C391" s="70"/>
      <c r="D391" s="71"/>
      <c r="E391" s="107"/>
      <c r="F391" s="70" t="s">
        <v>4268</v>
      </c>
      <c r="G391" s="108"/>
      <c r="H391" s="74"/>
      <c r="I391" s="75"/>
      <c r="J391" s="109"/>
      <c r="K391" s="74" t="s">
        <v>17850</v>
      </c>
      <c r="L391" s="110"/>
      <c r="M391" s="79"/>
      <c r="N391" s="79"/>
      <c r="O391" s="80"/>
      <c r="P391" s="81"/>
      <c r="Q391" s="81"/>
      <c r="R391" s="91"/>
      <c r="S391" s="91"/>
      <c r="T391" s="91"/>
      <c r="U391" s="91"/>
      <c r="V391" s="52"/>
      <c r="W391" s="52"/>
      <c r="X391" s="52"/>
      <c r="Y391" s="52"/>
      <c r="Z391" s="51"/>
      <c r="AA391" s="76"/>
      <c r="AB391" s="76"/>
      <c r="AC391" s="77"/>
      <c r="AD391" s="84" t="s">
        <v>8979</v>
      </c>
      <c r="AE391" s="84">
        <v>1181</v>
      </c>
      <c r="AF391" s="84">
        <v>1061</v>
      </c>
      <c r="AG391" s="84">
        <v>24956</v>
      </c>
      <c r="AH391" s="84">
        <v>30073</v>
      </c>
      <c r="AI391" s="84"/>
      <c r="AJ391" s="84" t="s">
        <v>10596</v>
      </c>
      <c r="AK391" s="84" t="s">
        <v>11938</v>
      </c>
      <c r="AL391" s="84"/>
      <c r="AM391" s="84"/>
      <c r="AN391" s="86">
        <v>42108.964745370373</v>
      </c>
      <c r="AO391" s="84" t="s">
        <v>13546</v>
      </c>
      <c r="AP391" s="84" t="b">
        <v>1</v>
      </c>
      <c r="AQ391" s="84" t="b">
        <v>0</v>
      </c>
      <c r="AR391" s="84" t="b">
        <v>1</v>
      </c>
      <c r="AS391" s="84" t="s">
        <v>523</v>
      </c>
      <c r="AT391" s="84">
        <v>7</v>
      </c>
      <c r="AU391" s="84" t="s">
        <v>533</v>
      </c>
      <c r="AV391" s="84" t="b">
        <v>0</v>
      </c>
      <c r="AW391" s="84" t="s">
        <v>576</v>
      </c>
      <c r="AX391" s="84" t="s">
        <v>16152</v>
      </c>
      <c r="AY391" s="84" t="s">
        <v>66</v>
      </c>
      <c r="AZ391" s="2"/>
      <c r="BA391" s="3"/>
      <c r="BB391" s="3"/>
      <c r="BC391" s="3"/>
      <c r="BD391" s="3"/>
    </row>
    <row r="392" spans="1:56" x14ac:dyDescent="0.25">
      <c r="A392" s="69" t="s">
        <v>930</v>
      </c>
      <c r="B392" s="70"/>
      <c r="C392" s="70"/>
      <c r="D392" s="71"/>
      <c r="E392" s="107"/>
      <c r="F392" s="70" t="s">
        <v>4269</v>
      </c>
      <c r="G392" s="108"/>
      <c r="H392" s="74"/>
      <c r="I392" s="75"/>
      <c r="J392" s="109"/>
      <c r="K392" s="74" t="s">
        <v>17851</v>
      </c>
      <c r="L392" s="110"/>
      <c r="M392" s="79"/>
      <c r="N392" s="79"/>
      <c r="O392" s="80"/>
      <c r="P392" s="81"/>
      <c r="Q392" s="81"/>
      <c r="R392" s="91"/>
      <c r="S392" s="91"/>
      <c r="T392" s="91"/>
      <c r="U392" s="91"/>
      <c r="V392" s="52"/>
      <c r="W392" s="52"/>
      <c r="X392" s="52"/>
      <c r="Y392" s="52"/>
      <c r="Z392" s="51"/>
      <c r="AA392" s="76"/>
      <c r="AB392" s="76"/>
      <c r="AC392" s="77"/>
      <c r="AD392" s="84" t="s">
        <v>8980</v>
      </c>
      <c r="AE392" s="84">
        <v>617</v>
      </c>
      <c r="AF392" s="84">
        <v>245</v>
      </c>
      <c r="AG392" s="84">
        <v>9816</v>
      </c>
      <c r="AH392" s="84">
        <v>17441</v>
      </c>
      <c r="AI392" s="84"/>
      <c r="AJ392" s="84" t="s">
        <v>10597</v>
      </c>
      <c r="AK392" s="84" t="s">
        <v>376</v>
      </c>
      <c r="AL392" s="84"/>
      <c r="AM392" s="84"/>
      <c r="AN392" s="86">
        <v>42213.832905092589</v>
      </c>
      <c r="AO392" s="84" t="s">
        <v>13547</v>
      </c>
      <c r="AP392" s="84" t="b">
        <v>1</v>
      </c>
      <c r="AQ392" s="84" t="b">
        <v>0</v>
      </c>
      <c r="AR392" s="84" t="b">
        <v>0</v>
      </c>
      <c r="AS392" s="84" t="s">
        <v>248</v>
      </c>
      <c r="AT392" s="84">
        <v>17</v>
      </c>
      <c r="AU392" s="84" t="s">
        <v>533</v>
      </c>
      <c r="AV392" s="84" t="b">
        <v>0</v>
      </c>
      <c r="AW392" s="84" t="s">
        <v>576</v>
      </c>
      <c r="AX392" s="84" t="s">
        <v>16153</v>
      </c>
      <c r="AY392" s="84" t="s">
        <v>66</v>
      </c>
      <c r="AZ392" s="2"/>
      <c r="BA392" s="3"/>
      <c r="BB392" s="3"/>
      <c r="BC392" s="3"/>
      <c r="BD392" s="3"/>
    </row>
    <row r="393" spans="1:56" x14ac:dyDescent="0.25">
      <c r="A393" s="69" t="s">
        <v>931</v>
      </c>
      <c r="B393" s="70"/>
      <c r="C393" s="70"/>
      <c r="D393" s="71"/>
      <c r="E393" s="107"/>
      <c r="F393" s="70" t="s">
        <v>4270</v>
      </c>
      <c r="G393" s="108"/>
      <c r="H393" s="74"/>
      <c r="I393" s="75"/>
      <c r="J393" s="109"/>
      <c r="K393" s="74" t="s">
        <v>17852</v>
      </c>
      <c r="L393" s="110"/>
      <c r="M393" s="79"/>
      <c r="N393" s="79"/>
      <c r="O393" s="80"/>
      <c r="P393" s="81"/>
      <c r="Q393" s="81"/>
      <c r="R393" s="91"/>
      <c r="S393" s="91"/>
      <c r="T393" s="91"/>
      <c r="U393" s="91"/>
      <c r="V393" s="52"/>
      <c r="W393" s="52"/>
      <c r="X393" s="52"/>
      <c r="Y393" s="52"/>
      <c r="Z393" s="51"/>
      <c r="AA393" s="76"/>
      <c r="AB393" s="76"/>
      <c r="AC393" s="77"/>
      <c r="AD393" s="84" t="s">
        <v>8981</v>
      </c>
      <c r="AE393" s="84">
        <v>112</v>
      </c>
      <c r="AF393" s="84">
        <v>328</v>
      </c>
      <c r="AG393" s="84">
        <v>82820</v>
      </c>
      <c r="AH393" s="84">
        <v>6191</v>
      </c>
      <c r="AI393" s="84">
        <v>25200</v>
      </c>
      <c r="AJ393" s="84" t="s">
        <v>10598</v>
      </c>
      <c r="AK393" s="84"/>
      <c r="AL393" s="84"/>
      <c r="AM393" s="84" t="s">
        <v>473</v>
      </c>
      <c r="AN393" s="86">
        <v>40969.475763888891</v>
      </c>
      <c r="AO393" s="84" t="s">
        <v>13548</v>
      </c>
      <c r="AP393" s="84" t="b">
        <v>0</v>
      </c>
      <c r="AQ393" s="84" t="b">
        <v>0</v>
      </c>
      <c r="AR393" s="84" t="b">
        <v>1</v>
      </c>
      <c r="AS393" s="84" t="s">
        <v>532</v>
      </c>
      <c r="AT393" s="84">
        <v>0</v>
      </c>
      <c r="AU393" s="84" t="s">
        <v>14820</v>
      </c>
      <c r="AV393" s="84" t="b">
        <v>0</v>
      </c>
      <c r="AW393" s="84" t="s">
        <v>576</v>
      </c>
      <c r="AX393" s="84" t="s">
        <v>16154</v>
      </c>
      <c r="AY393" s="84" t="s">
        <v>66</v>
      </c>
      <c r="AZ393" s="2"/>
      <c r="BA393" s="3"/>
      <c r="BB393" s="3"/>
      <c r="BC393" s="3"/>
      <c r="BD393" s="3"/>
    </row>
    <row r="394" spans="1:56" x14ac:dyDescent="0.25">
      <c r="A394" s="69" t="s">
        <v>932</v>
      </c>
      <c r="B394" s="70"/>
      <c r="C394" s="70"/>
      <c r="D394" s="71"/>
      <c r="E394" s="107"/>
      <c r="F394" s="70" t="s">
        <v>242</v>
      </c>
      <c r="G394" s="108"/>
      <c r="H394" s="74"/>
      <c r="I394" s="75"/>
      <c r="J394" s="109"/>
      <c r="K394" s="74" t="s">
        <v>17853</v>
      </c>
      <c r="L394" s="110"/>
      <c r="M394" s="79"/>
      <c r="N394" s="79"/>
      <c r="O394" s="80"/>
      <c r="P394" s="81"/>
      <c r="Q394" s="81"/>
      <c r="R394" s="91"/>
      <c r="S394" s="91"/>
      <c r="T394" s="91"/>
      <c r="U394" s="91"/>
      <c r="V394" s="52"/>
      <c r="W394" s="52"/>
      <c r="X394" s="52"/>
      <c r="Y394" s="52"/>
      <c r="Z394" s="51"/>
      <c r="AA394" s="76"/>
      <c r="AB394" s="76"/>
      <c r="AC394" s="77"/>
      <c r="AD394" s="84" t="s">
        <v>8982</v>
      </c>
      <c r="AE394" s="84">
        <v>36</v>
      </c>
      <c r="AF394" s="84">
        <v>108</v>
      </c>
      <c r="AG394" s="84">
        <v>5181</v>
      </c>
      <c r="AH394" s="84">
        <v>0</v>
      </c>
      <c r="AI394" s="84"/>
      <c r="AJ394" s="84"/>
      <c r="AK394" s="84"/>
      <c r="AL394" s="84"/>
      <c r="AM394" s="84"/>
      <c r="AN394" s="86">
        <v>40477.994513888887</v>
      </c>
      <c r="AO394" s="84"/>
      <c r="AP394" s="84" t="b">
        <v>1</v>
      </c>
      <c r="AQ394" s="84" t="b">
        <v>1</v>
      </c>
      <c r="AR394" s="84" t="b">
        <v>0</v>
      </c>
      <c r="AS394" s="84" t="s">
        <v>248</v>
      </c>
      <c r="AT394" s="84">
        <v>23</v>
      </c>
      <c r="AU394" s="84" t="s">
        <v>533</v>
      </c>
      <c r="AV394" s="84" t="b">
        <v>0</v>
      </c>
      <c r="AW394" s="84" t="s">
        <v>576</v>
      </c>
      <c r="AX394" s="84" t="s">
        <v>16155</v>
      </c>
      <c r="AY394" s="84" t="s">
        <v>66</v>
      </c>
      <c r="AZ394" s="2"/>
      <c r="BA394" s="3"/>
      <c r="BB394" s="3"/>
      <c r="BC394" s="3"/>
      <c r="BD394" s="3"/>
    </row>
    <row r="395" spans="1:56" x14ac:dyDescent="0.25">
      <c r="A395" s="69" t="s">
        <v>2176</v>
      </c>
      <c r="B395" s="70"/>
      <c r="C395" s="70"/>
      <c r="D395" s="71"/>
      <c r="E395" s="107"/>
      <c r="F395" s="70" t="s">
        <v>15373</v>
      </c>
      <c r="G395" s="108"/>
      <c r="H395" s="74"/>
      <c r="I395" s="75"/>
      <c r="J395" s="109"/>
      <c r="K395" s="74" t="s">
        <v>17854</v>
      </c>
      <c r="L395" s="110"/>
      <c r="M395" s="79"/>
      <c r="N395" s="79"/>
      <c r="O395" s="80"/>
      <c r="P395" s="81"/>
      <c r="Q395" s="81"/>
      <c r="R395" s="91"/>
      <c r="S395" s="91"/>
      <c r="T395" s="91"/>
      <c r="U395" s="91"/>
      <c r="V395" s="52"/>
      <c r="W395" s="52"/>
      <c r="X395" s="52"/>
      <c r="Y395" s="52"/>
      <c r="Z395" s="51"/>
      <c r="AA395" s="76"/>
      <c r="AB395" s="76"/>
      <c r="AC395" s="77"/>
      <c r="AD395" s="84" t="s">
        <v>8983</v>
      </c>
      <c r="AE395" s="84">
        <v>538</v>
      </c>
      <c r="AF395" s="84">
        <v>2459</v>
      </c>
      <c r="AG395" s="84">
        <v>18408</v>
      </c>
      <c r="AH395" s="84">
        <v>26</v>
      </c>
      <c r="AI395" s="84">
        <v>-21600</v>
      </c>
      <c r="AJ395" s="84" t="s">
        <v>10599</v>
      </c>
      <c r="AK395" s="84" t="s">
        <v>11939</v>
      </c>
      <c r="AL395" s="84" t="s">
        <v>12686</v>
      </c>
      <c r="AM395" s="84" t="s">
        <v>13189</v>
      </c>
      <c r="AN395" s="86">
        <v>40371.717268518521</v>
      </c>
      <c r="AO395" s="84" t="s">
        <v>13549</v>
      </c>
      <c r="AP395" s="84" t="b">
        <v>0</v>
      </c>
      <c r="AQ395" s="84" t="b">
        <v>0</v>
      </c>
      <c r="AR395" s="84" t="b">
        <v>1</v>
      </c>
      <c r="AS395" s="84" t="s">
        <v>248</v>
      </c>
      <c r="AT395" s="84">
        <v>89</v>
      </c>
      <c r="AU395" s="84" t="s">
        <v>14821</v>
      </c>
      <c r="AV395" s="84" t="b">
        <v>0</v>
      </c>
      <c r="AW395" s="84" t="s">
        <v>576</v>
      </c>
      <c r="AX395" s="84" t="s">
        <v>16156</v>
      </c>
      <c r="AY395" s="84" t="s">
        <v>65</v>
      </c>
      <c r="AZ395" s="2"/>
      <c r="BA395" s="3"/>
      <c r="BB395" s="3"/>
      <c r="BC395" s="3"/>
      <c r="BD395" s="3"/>
    </row>
    <row r="396" spans="1:56" x14ac:dyDescent="0.25">
      <c r="A396" s="69" t="s">
        <v>2177</v>
      </c>
      <c r="B396" s="70"/>
      <c r="C396" s="70"/>
      <c r="D396" s="71"/>
      <c r="E396" s="107"/>
      <c r="F396" s="70" t="s">
        <v>15374</v>
      </c>
      <c r="G396" s="108"/>
      <c r="H396" s="74"/>
      <c r="I396" s="75"/>
      <c r="J396" s="109"/>
      <c r="K396" s="74" t="s">
        <v>17855</v>
      </c>
      <c r="L396" s="110"/>
      <c r="M396" s="79"/>
      <c r="N396" s="79"/>
      <c r="O396" s="80"/>
      <c r="P396" s="81"/>
      <c r="Q396" s="81"/>
      <c r="R396" s="91"/>
      <c r="S396" s="91"/>
      <c r="T396" s="91"/>
      <c r="U396" s="91"/>
      <c r="V396" s="52"/>
      <c r="W396" s="52"/>
      <c r="X396" s="52"/>
      <c r="Y396" s="52"/>
      <c r="Z396" s="51"/>
      <c r="AA396" s="76"/>
      <c r="AB396" s="76"/>
      <c r="AC396" s="77"/>
      <c r="AD396" s="84" t="s">
        <v>8984</v>
      </c>
      <c r="AE396" s="84">
        <v>514</v>
      </c>
      <c r="AF396" s="84">
        <v>1283</v>
      </c>
      <c r="AG396" s="84">
        <v>19852</v>
      </c>
      <c r="AH396" s="84">
        <v>3</v>
      </c>
      <c r="AI396" s="84">
        <v>-18000</v>
      </c>
      <c r="AJ396" s="84" t="s">
        <v>10600</v>
      </c>
      <c r="AK396" s="84" t="s">
        <v>11940</v>
      </c>
      <c r="AL396" s="84" t="s">
        <v>12687</v>
      </c>
      <c r="AM396" s="84" t="s">
        <v>474</v>
      </c>
      <c r="AN396" s="86">
        <v>40351.848113425927</v>
      </c>
      <c r="AO396" s="84" t="s">
        <v>13550</v>
      </c>
      <c r="AP396" s="84" t="b">
        <v>0</v>
      </c>
      <c r="AQ396" s="84" t="b">
        <v>0</v>
      </c>
      <c r="AR396" s="84" t="b">
        <v>1</v>
      </c>
      <c r="AS396" s="84" t="s">
        <v>248</v>
      </c>
      <c r="AT396" s="84">
        <v>74</v>
      </c>
      <c r="AU396" s="84" t="s">
        <v>541</v>
      </c>
      <c r="AV396" s="84" t="b">
        <v>0</v>
      </c>
      <c r="AW396" s="84" t="s">
        <v>576</v>
      </c>
      <c r="AX396" s="84" t="s">
        <v>16157</v>
      </c>
      <c r="AY396" s="84" t="s">
        <v>65</v>
      </c>
      <c r="AZ396" s="2"/>
      <c r="BA396" s="3"/>
      <c r="BB396" s="3"/>
      <c r="BC396" s="3"/>
      <c r="BD396" s="3"/>
    </row>
    <row r="397" spans="1:56" x14ac:dyDescent="0.25">
      <c r="A397" s="69" t="s">
        <v>2178</v>
      </c>
      <c r="B397" s="70"/>
      <c r="C397" s="70"/>
      <c r="D397" s="71"/>
      <c r="E397" s="107"/>
      <c r="F397" s="70" t="s">
        <v>15375</v>
      </c>
      <c r="G397" s="108"/>
      <c r="H397" s="74"/>
      <c r="I397" s="75"/>
      <c r="J397" s="109"/>
      <c r="K397" s="74" t="s">
        <v>17856</v>
      </c>
      <c r="L397" s="110"/>
      <c r="M397" s="79"/>
      <c r="N397" s="79"/>
      <c r="O397" s="80"/>
      <c r="P397" s="81"/>
      <c r="Q397" s="81"/>
      <c r="R397" s="91"/>
      <c r="S397" s="91"/>
      <c r="T397" s="91"/>
      <c r="U397" s="91"/>
      <c r="V397" s="52"/>
      <c r="W397" s="52"/>
      <c r="X397" s="52"/>
      <c r="Y397" s="52"/>
      <c r="Z397" s="51"/>
      <c r="AA397" s="76"/>
      <c r="AB397" s="76"/>
      <c r="AC397" s="77"/>
      <c r="AD397" s="84" t="s">
        <v>8985</v>
      </c>
      <c r="AE397" s="84">
        <v>4551</v>
      </c>
      <c r="AF397" s="84">
        <v>3823</v>
      </c>
      <c r="AG397" s="84">
        <v>252624</v>
      </c>
      <c r="AH397" s="84">
        <v>11323</v>
      </c>
      <c r="AI397" s="84">
        <v>-18000</v>
      </c>
      <c r="AJ397" s="84" t="s">
        <v>10601</v>
      </c>
      <c r="AK397" s="84" t="s">
        <v>11941</v>
      </c>
      <c r="AL397" s="84" t="s">
        <v>12688</v>
      </c>
      <c r="AM397" s="84" t="s">
        <v>474</v>
      </c>
      <c r="AN397" s="86">
        <v>39807.628171296295</v>
      </c>
      <c r="AO397" s="84"/>
      <c r="AP397" s="84" t="b">
        <v>0</v>
      </c>
      <c r="AQ397" s="84" t="b">
        <v>0</v>
      </c>
      <c r="AR397" s="84" t="b">
        <v>1</v>
      </c>
      <c r="AS397" s="84" t="s">
        <v>248</v>
      </c>
      <c r="AT397" s="84">
        <v>243</v>
      </c>
      <c r="AU397" s="84" t="s">
        <v>533</v>
      </c>
      <c r="AV397" s="84" t="b">
        <v>0</v>
      </c>
      <c r="AW397" s="84" t="s">
        <v>576</v>
      </c>
      <c r="AX397" s="84" t="s">
        <v>16158</v>
      </c>
      <c r="AY397" s="84" t="s">
        <v>65</v>
      </c>
      <c r="AZ397" s="2"/>
      <c r="BA397" s="3"/>
      <c r="BB397" s="3"/>
      <c r="BC397" s="3"/>
      <c r="BD397" s="3"/>
    </row>
    <row r="398" spans="1:56" x14ac:dyDescent="0.25">
      <c r="A398" s="69" t="s">
        <v>933</v>
      </c>
      <c r="B398" s="70"/>
      <c r="C398" s="70"/>
      <c r="D398" s="71"/>
      <c r="E398" s="107"/>
      <c r="F398" s="70" t="s">
        <v>15376</v>
      </c>
      <c r="G398" s="108"/>
      <c r="H398" s="74"/>
      <c r="I398" s="75"/>
      <c r="J398" s="109"/>
      <c r="K398" s="74" t="s">
        <v>17857</v>
      </c>
      <c r="L398" s="110"/>
      <c r="M398" s="79"/>
      <c r="N398" s="79"/>
      <c r="O398" s="80"/>
      <c r="P398" s="81"/>
      <c r="Q398" s="81"/>
      <c r="R398" s="91"/>
      <c r="S398" s="91"/>
      <c r="T398" s="91"/>
      <c r="U398" s="91"/>
      <c r="V398" s="52"/>
      <c r="W398" s="52"/>
      <c r="X398" s="52"/>
      <c r="Y398" s="52"/>
      <c r="Z398" s="51"/>
      <c r="AA398" s="76"/>
      <c r="AB398" s="76"/>
      <c r="AC398" s="77"/>
      <c r="AD398" s="84" t="s">
        <v>8986</v>
      </c>
      <c r="AE398" s="84">
        <v>135</v>
      </c>
      <c r="AF398" s="84">
        <v>176</v>
      </c>
      <c r="AG398" s="84">
        <v>8334</v>
      </c>
      <c r="AH398" s="84">
        <v>2046</v>
      </c>
      <c r="AI398" s="84">
        <v>32400</v>
      </c>
      <c r="AJ398" s="84" t="s">
        <v>10602</v>
      </c>
      <c r="AK398" s="84" t="s">
        <v>11942</v>
      </c>
      <c r="AL398" s="84"/>
      <c r="AM398" s="84" t="s">
        <v>11836</v>
      </c>
      <c r="AN398" s="86">
        <v>40452.759236111109</v>
      </c>
      <c r="AO398" s="84" t="s">
        <v>13551</v>
      </c>
      <c r="AP398" s="84" t="b">
        <v>0</v>
      </c>
      <c r="AQ398" s="84" t="b">
        <v>0</v>
      </c>
      <c r="AR398" s="84" t="b">
        <v>1</v>
      </c>
      <c r="AS398" s="84" t="s">
        <v>8486</v>
      </c>
      <c r="AT398" s="84">
        <v>4</v>
      </c>
      <c r="AU398" s="84" t="s">
        <v>534</v>
      </c>
      <c r="AV398" s="84" t="b">
        <v>0</v>
      </c>
      <c r="AW398" s="84" t="s">
        <v>576</v>
      </c>
      <c r="AX398" s="84" t="s">
        <v>16159</v>
      </c>
      <c r="AY398" s="84" t="s">
        <v>66</v>
      </c>
      <c r="AZ398" s="2"/>
      <c r="BA398" s="3"/>
      <c r="BB398" s="3"/>
      <c r="BC398" s="3"/>
      <c r="BD398" s="3"/>
    </row>
    <row r="399" spans="1:56" x14ac:dyDescent="0.25">
      <c r="A399" s="69" t="s">
        <v>934</v>
      </c>
      <c r="B399" s="70"/>
      <c r="C399" s="70"/>
      <c r="D399" s="71"/>
      <c r="E399" s="107"/>
      <c r="F399" s="70" t="s">
        <v>15377</v>
      </c>
      <c r="G399" s="108"/>
      <c r="H399" s="74"/>
      <c r="I399" s="75"/>
      <c r="J399" s="109"/>
      <c r="K399" s="74" t="s">
        <v>17858</v>
      </c>
      <c r="L399" s="110"/>
      <c r="M399" s="79"/>
      <c r="N399" s="79"/>
      <c r="O399" s="80"/>
      <c r="P399" s="81"/>
      <c r="Q399" s="81"/>
      <c r="R399" s="91"/>
      <c r="S399" s="91"/>
      <c r="T399" s="91"/>
      <c r="U399" s="91"/>
      <c r="V399" s="52"/>
      <c r="W399" s="52"/>
      <c r="X399" s="52"/>
      <c r="Y399" s="52"/>
      <c r="Z399" s="51"/>
      <c r="AA399" s="76"/>
      <c r="AB399" s="76"/>
      <c r="AC399" s="77"/>
      <c r="AD399" s="84" t="s">
        <v>8987</v>
      </c>
      <c r="AE399" s="84">
        <v>48</v>
      </c>
      <c r="AF399" s="84">
        <v>452</v>
      </c>
      <c r="AG399" s="84">
        <v>191</v>
      </c>
      <c r="AH399" s="84">
        <v>27</v>
      </c>
      <c r="AI399" s="84">
        <v>-14400</v>
      </c>
      <c r="AJ399" s="84" t="s">
        <v>10603</v>
      </c>
      <c r="AK399" s="84" t="s">
        <v>11943</v>
      </c>
      <c r="AL399" s="84"/>
      <c r="AM399" s="84" t="s">
        <v>478</v>
      </c>
      <c r="AN399" s="86">
        <v>40286.546944444446</v>
      </c>
      <c r="AO399" s="84" t="s">
        <v>13552</v>
      </c>
      <c r="AP399" s="84" t="b">
        <v>0</v>
      </c>
      <c r="AQ399" s="84" t="b">
        <v>0</v>
      </c>
      <c r="AR399" s="84" t="b">
        <v>1</v>
      </c>
      <c r="AS399" s="84" t="s">
        <v>248</v>
      </c>
      <c r="AT399" s="84">
        <v>16</v>
      </c>
      <c r="AU399" s="84" t="s">
        <v>14822</v>
      </c>
      <c r="AV399" s="84" t="b">
        <v>0</v>
      </c>
      <c r="AW399" s="84" t="s">
        <v>576</v>
      </c>
      <c r="AX399" s="84" t="s">
        <v>16160</v>
      </c>
      <c r="AY399" s="84" t="s">
        <v>66</v>
      </c>
      <c r="AZ399" s="2"/>
      <c r="BA399" s="3"/>
      <c r="BB399" s="3"/>
      <c r="BC399" s="3"/>
      <c r="BD399" s="3"/>
    </row>
    <row r="400" spans="1:56" x14ac:dyDescent="0.25">
      <c r="A400" s="69" t="s">
        <v>935</v>
      </c>
      <c r="B400" s="70"/>
      <c r="C400" s="70"/>
      <c r="D400" s="71"/>
      <c r="E400" s="107"/>
      <c r="F400" s="70" t="s">
        <v>4271</v>
      </c>
      <c r="G400" s="108"/>
      <c r="H400" s="74"/>
      <c r="I400" s="75"/>
      <c r="J400" s="109"/>
      <c r="K400" s="74" t="s">
        <v>17859</v>
      </c>
      <c r="L400" s="110"/>
      <c r="M400" s="79"/>
      <c r="N400" s="79"/>
      <c r="O400" s="80"/>
      <c r="P400" s="81"/>
      <c r="Q400" s="81"/>
      <c r="R400" s="91"/>
      <c r="S400" s="91"/>
      <c r="T400" s="91"/>
      <c r="U400" s="91"/>
      <c r="V400" s="52"/>
      <c r="W400" s="52"/>
      <c r="X400" s="52"/>
      <c r="Y400" s="52"/>
      <c r="Z400" s="51"/>
      <c r="AA400" s="76"/>
      <c r="AB400" s="76"/>
      <c r="AC400" s="77"/>
      <c r="AD400" s="84" t="s">
        <v>8988</v>
      </c>
      <c r="AE400" s="84">
        <v>388</v>
      </c>
      <c r="AF400" s="84">
        <v>99</v>
      </c>
      <c r="AG400" s="84">
        <v>3326</v>
      </c>
      <c r="AH400" s="84">
        <v>1316</v>
      </c>
      <c r="AI400" s="84">
        <v>-21600</v>
      </c>
      <c r="AJ400" s="84" t="s">
        <v>10604</v>
      </c>
      <c r="AK400" s="84" t="s">
        <v>359</v>
      </c>
      <c r="AL400" s="84"/>
      <c r="AM400" s="84" t="s">
        <v>471</v>
      </c>
      <c r="AN400" s="86">
        <v>41727.109861111108</v>
      </c>
      <c r="AO400" s="84" t="s">
        <v>13553</v>
      </c>
      <c r="AP400" s="84" t="b">
        <v>0</v>
      </c>
      <c r="AQ400" s="84" t="b">
        <v>0</v>
      </c>
      <c r="AR400" s="84" t="b">
        <v>1</v>
      </c>
      <c r="AS400" s="84" t="s">
        <v>248</v>
      </c>
      <c r="AT400" s="84">
        <v>2</v>
      </c>
      <c r="AU400" s="84" t="s">
        <v>533</v>
      </c>
      <c r="AV400" s="84" t="b">
        <v>0</v>
      </c>
      <c r="AW400" s="84" t="s">
        <v>576</v>
      </c>
      <c r="AX400" s="84" t="s">
        <v>16161</v>
      </c>
      <c r="AY400" s="84" t="s">
        <v>66</v>
      </c>
      <c r="AZ400" s="2"/>
      <c r="BA400" s="3"/>
      <c r="BB400" s="3"/>
      <c r="BC400" s="3"/>
      <c r="BD400" s="3"/>
    </row>
    <row r="401" spans="1:56" x14ac:dyDescent="0.25">
      <c r="A401" s="69" t="s">
        <v>2179</v>
      </c>
      <c r="B401" s="70"/>
      <c r="C401" s="70"/>
      <c r="D401" s="71"/>
      <c r="E401" s="107"/>
      <c r="F401" s="70" t="s">
        <v>15378</v>
      </c>
      <c r="G401" s="108"/>
      <c r="H401" s="74"/>
      <c r="I401" s="75"/>
      <c r="J401" s="109"/>
      <c r="K401" s="74" t="s">
        <v>17860</v>
      </c>
      <c r="L401" s="110"/>
      <c r="M401" s="79"/>
      <c r="N401" s="79"/>
      <c r="O401" s="80"/>
      <c r="P401" s="81"/>
      <c r="Q401" s="81"/>
      <c r="R401" s="91"/>
      <c r="S401" s="91"/>
      <c r="T401" s="91"/>
      <c r="U401" s="91"/>
      <c r="V401" s="52"/>
      <c r="W401" s="52"/>
      <c r="X401" s="52"/>
      <c r="Y401" s="52"/>
      <c r="Z401" s="51"/>
      <c r="AA401" s="76"/>
      <c r="AB401" s="76"/>
      <c r="AC401" s="77"/>
      <c r="AD401" s="84" t="s">
        <v>8989</v>
      </c>
      <c r="AE401" s="84">
        <v>1062</v>
      </c>
      <c r="AF401" s="84">
        <v>40917</v>
      </c>
      <c r="AG401" s="84">
        <v>9477</v>
      </c>
      <c r="AH401" s="84">
        <v>12</v>
      </c>
      <c r="AI401" s="84">
        <v>-18000</v>
      </c>
      <c r="AJ401" s="84" t="s">
        <v>10605</v>
      </c>
      <c r="AK401" s="84"/>
      <c r="AL401" s="84" t="s">
        <v>12689</v>
      </c>
      <c r="AM401" s="84" t="s">
        <v>474</v>
      </c>
      <c r="AN401" s="86">
        <v>42928.170983796299</v>
      </c>
      <c r="AO401" s="84" t="s">
        <v>13554</v>
      </c>
      <c r="AP401" s="84" t="b">
        <v>1</v>
      </c>
      <c r="AQ401" s="84" t="b">
        <v>0</v>
      </c>
      <c r="AR401" s="84" t="b">
        <v>0</v>
      </c>
      <c r="AS401" s="84" t="s">
        <v>248</v>
      </c>
      <c r="AT401" s="84">
        <v>224</v>
      </c>
      <c r="AU401" s="84"/>
      <c r="AV401" s="84" t="b">
        <v>0</v>
      </c>
      <c r="AW401" s="84" t="s">
        <v>576</v>
      </c>
      <c r="AX401" s="84" t="s">
        <v>16162</v>
      </c>
      <c r="AY401" s="84" t="s">
        <v>65</v>
      </c>
      <c r="AZ401" s="2"/>
      <c r="BA401" s="3"/>
      <c r="BB401" s="3"/>
      <c r="BC401" s="3"/>
      <c r="BD401" s="3"/>
    </row>
    <row r="402" spans="1:56" x14ac:dyDescent="0.25">
      <c r="A402" s="69" t="s">
        <v>936</v>
      </c>
      <c r="B402" s="70"/>
      <c r="C402" s="70"/>
      <c r="D402" s="71"/>
      <c r="E402" s="107"/>
      <c r="F402" s="70" t="s">
        <v>4272</v>
      </c>
      <c r="G402" s="108"/>
      <c r="H402" s="74"/>
      <c r="I402" s="75"/>
      <c r="J402" s="109"/>
      <c r="K402" s="74" t="s">
        <v>17861</v>
      </c>
      <c r="L402" s="110"/>
      <c r="M402" s="79"/>
      <c r="N402" s="79"/>
      <c r="O402" s="80"/>
      <c r="P402" s="81"/>
      <c r="Q402" s="81"/>
      <c r="R402" s="91"/>
      <c r="S402" s="91"/>
      <c r="T402" s="91"/>
      <c r="U402" s="91"/>
      <c r="V402" s="52"/>
      <c r="W402" s="52"/>
      <c r="X402" s="52"/>
      <c r="Y402" s="52"/>
      <c r="Z402" s="51"/>
      <c r="AA402" s="76"/>
      <c r="AB402" s="76"/>
      <c r="AC402" s="77"/>
      <c r="AD402" s="84" t="s">
        <v>8990</v>
      </c>
      <c r="AE402" s="84">
        <v>186</v>
      </c>
      <c r="AF402" s="84">
        <v>772</v>
      </c>
      <c r="AG402" s="84">
        <v>110997</v>
      </c>
      <c r="AH402" s="84">
        <v>99337</v>
      </c>
      <c r="AI402" s="84"/>
      <c r="AJ402" s="84" t="s">
        <v>10606</v>
      </c>
      <c r="AK402" s="84" t="s">
        <v>442</v>
      </c>
      <c r="AL402" s="84" t="s">
        <v>12690</v>
      </c>
      <c r="AM402" s="84"/>
      <c r="AN402" s="86">
        <v>42663.946145833332</v>
      </c>
      <c r="AO402" s="84" t="s">
        <v>13555</v>
      </c>
      <c r="AP402" s="84" t="b">
        <v>1</v>
      </c>
      <c r="AQ402" s="84" t="b">
        <v>0</v>
      </c>
      <c r="AR402" s="84" t="b">
        <v>0</v>
      </c>
      <c r="AS402" s="84" t="s">
        <v>250</v>
      </c>
      <c r="AT402" s="84">
        <v>72</v>
      </c>
      <c r="AU402" s="84"/>
      <c r="AV402" s="84" t="b">
        <v>0</v>
      </c>
      <c r="AW402" s="84" t="s">
        <v>576</v>
      </c>
      <c r="AX402" s="84" t="s">
        <v>16163</v>
      </c>
      <c r="AY402" s="84" t="s">
        <v>66</v>
      </c>
      <c r="AZ402" s="2"/>
      <c r="BA402" s="3"/>
      <c r="BB402" s="3"/>
      <c r="BC402" s="3"/>
      <c r="BD402" s="3"/>
    </row>
    <row r="403" spans="1:56" x14ac:dyDescent="0.25">
      <c r="A403" s="69" t="s">
        <v>937</v>
      </c>
      <c r="B403" s="70"/>
      <c r="C403" s="70"/>
      <c r="D403" s="71"/>
      <c r="E403" s="107"/>
      <c r="F403" s="70" t="s">
        <v>4273</v>
      </c>
      <c r="G403" s="108"/>
      <c r="H403" s="74"/>
      <c r="I403" s="75"/>
      <c r="J403" s="109"/>
      <c r="K403" s="74" t="s">
        <v>17862</v>
      </c>
      <c r="L403" s="110"/>
      <c r="M403" s="79"/>
      <c r="N403" s="79"/>
      <c r="O403" s="80"/>
      <c r="P403" s="81"/>
      <c r="Q403" s="81"/>
      <c r="R403" s="91"/>
      <c r="S403" s="91"/>
      <c r="T403" s="91"/>
      <c r="U403" s="91"/>
      <c r="V403" s="52"/>
      <c r="W403" s="52"/>
      <c r="X403" s="52"/>
      <c r="Y403" s="52"/>
      <c r="Z403" s="51"/>
      <c r="AA403" s="76"/>
      <c r="AB403" s="76"/>
      <c r="AC403" s="77"/>
      <c r="AD403" s="84" t="s">
        <v>8991</v>
      </c>
      <c r="AE403" s="84">
        <v>203</v>
      </c>
      <c r="AF403" s="84">
        <v>1090</v>
      </c>
      <c r="AG403" s="84">
        <v>215530</v>
      </c>
      <c r="AH403" s="84">
        <v>155120</v>
      </c>
      <c r="AI403" s="84"/>
      <c r="AJ403" s="84" t="s">
        <v>10607</v>
      </c>
      <c r="AK403" s="84"/>
      <c r="AL403" s="84"/>
      <c r="AM403" s="84"/>
      <c r="AN403" s="86">
        <v>42575.368159722224</v>
      </c>
      <c r="AO403" s="84" t="s">
        <v>13556</v>
      </c>
      <c r="AP403" s="84" t="b">
        <v>1</v>
      </c>
      <c r="AQ403" s="84" t="b">
        <v>0</v>
      </c>
      <c r="AR403" s="84" t="b">
        <v>0</v>
      </c>
      <c r="AS403" s="84" t="s">
        <v>523</v>
      </c>
      <c r="AT403" s="84">
        <v>203</v>
      </c>
      <c r="AU403" s="84"/>
      <c r="AV403" s="84" t="b">
        <v>0</v>
      </c>
      <c r="AW403" s="84" t="s">
        <v>576</v>
      </c>
      <c r="AX403" s="84" t="s">
        <v>16164</v>
      </c>
      <c r="AY403" s="84" t="s">
        <v>66</v>
      </c>
      <c r="AZ403" s="2"/>
      <c r="BA403" s="3"/>
      <c r="BB403" s="3"/>
      <c r="BC403" s="3"/>
      <c r="BD403" s="3"/>
    </row>
    <row r="404" spans="1:56" x14ac:dyDescent="0.25">
      <c r="A404" s="69" t="s">
        <v>938</v>
      </c>
      <c r="B404" s="70"/>
      <c r="C404" s="70"/>
      <c r="D404" s="71"/>
      <c r="E404" s="107"/>
      <c r="F404" s="70" t="s">
        <v>4274</v>
      </c>
      <c r="G404" s="108"/>
      <c r="H404" s="74"/>
      <c r="I404" s="75"/>
      <c r="J404" s="109"/>
      <c r="K404" s="74" t="s">
        <v>17863</v>
      </c>
      <c r="L404" s="110"/>
      <c r="M404" s="79"/>
      <c r="N404" s="79"/>
      <c r="O404" s="80"/>
      <c r="P404" s="81"/>
      <c r="Q404" s="81"/>
      <c r="R404" s="91"/>
      <c r="S404" s="91"/>
      <c r="T404" s="91"/>
      <c r="U404" s="91"/>
      <c r="V404" s="52"/>
      <c r="W404" s="52"/>
      <c r="X404" s="52"/>
      <c r="Y404" s="52"/>
      <c r="Z404" s="51"/>
      <c r="AA404" s="76"/>
      <c r="AB404" s="76"/>
      <c r="AC404" s="77"/>
      <c r="AD404" s="84" t="s">
        <v>8992</v>
      </c>
      <c r="AE404" s="84">
        <v>4454</v>
      </c>
      <c r="AF404" s="84">
        <v>4775</v>
      </c>
      <c r="AG404" s="84">
        <v>62434</v>
      </c>
      <c r="AH404" s="84">
        <v>14038</v>
      </c>
      <c r="AI404" s="84">
        <v>-18000</v>
      </c>
      <c r="AJ404" s="84" t="s">
        <v>10608</v>
      </c>
      <c r="AK404" s="84" t="s">
        <v>421</v>
      </c>
      <c r="AL404" s="84" t="s">
        <v>12691</v>
      </c>
      <c r="AM404" s="84" t="s">
        <v>474</v>
      </c>
      <c r="AN404" s="86">
        <v>40851.072164351855</v>
      </c>
      <c r="AO404" s="84" t="s">
        <v>13557</v>
      </c>
      <c r="AP404" s="84" t="b">
        <v>0</v>
      </c>
      <c r="AQ404" s="84" t="b">
        <v>0</v>
      </c>
      <c r="AR404" s="84" t="b">
        <v>1</v>
      </c>
      <c r="AS404" s="84" t="s">
        <v>248</v>
      </c>
      <c r="AT404" s="84">
        <v>195</v>
      </c>
      <c r="AU404" s="84" t="s">
        <v>14823</v>
      </c>
      <c r="AV404" s="84" t="b">
        <v>0</v>
      </c>
      <c r="AW404" s="84" t="s">
        <v>576</v>
      </c>
      <c r="AX404" s="84" t="s">
        <v>16165</v>
      </c>
      <c r="AY404" s="84" t="s">
        <v>66</v>
      </c>
      <c r="AZ404" s="2"/>
      <c r="BA404" s="3"/>
      <c r="BB404" s="3"/>
      <c r="BC404" s="3"/>
      <c r="BD404" s="3"/>
    </row>
    <row r="405" spans="1:56" x14ac:dyDescent="0.25">
      <c r="A405" s="69" t="s">
        <v>1288</v>
      </c>
      <c r="B405" s="70"/>
      <c r="C405" s="70"/>
      <c r="D405" s="71"/>
      <c r="E405" s="107"/>
      <c r="F405" s="70" t="s">
        <v>15379</v>
      </c>
      <c r="G405" s="108"/>
      <c r="H405" s="74"/>
      <c r="I405" s="75"/>
      <c r="J405" s="109"/>
      <c r="K405" s="74" t="s">
        <v>17864</v>
      </c>
      <c r="L405" s="110"/>
      <c r="M405" s="79"/>
      <c r="N405" s="79"/>
      <c r="O405" s="80"/>
      <c r="P405" s="81"/>
      <c r="Q405" s="81"/>
      <c r="R405" s="91"/>
      <c r="S405" s="91"/>
      <c r="T405" s="91"/>
      <c r="U405" s="91"/>
      <c r="V405" s="52"/>
      <c r="W405" s="52"/>
      <c r="X405" s="52"/>
      <c r="Y405" s="52"/>
      <c r="Z405" s="51"/>
      <c r="AA405" s="76"/>
      <c r="AB405" s="76"/>
      <c r="AC405" s="77"/>
      <c r="AD405" s="84" t="s">
        <v>8993</v>
      </c>
      <c r="AE405" s="84">
        <v>1670</v>
      </c>
      <c r="AF405" s="84">
        <v>752</v>
      </c>
      <c r="AG405" s="84">
        <v>2804</v>
      </c>
      <c r="AH405" s="84">
        <v>2432</v>
      </c>
      <c r="AI405" s="84"/>
      <c r="AJ405" s="84"/>
      <c r="AK405" s="84" t="s">
        <v>421</v>
      </c>
      <c r="AL405" s="84" t="s">
        <v>12692</v>
      </c>
      <c r="AM405" s="84"/>
      <c r="AN405" s="86">
        <v>42032.043009259258</v>
      </c>
      <c r="AO405" s="84" t="s">
        <v>13558</v>
      </c>
      <c r="AP405" s="84" t="b">
        <v>0</v>
      </c>
      <c r="AQ405" s="84" t="b">
        <v>0</v>
      </c>
      <c r="AR405" s="84" t="b">
        <v>0</v>
      </c>
      <c r="AS405" s="84" t="s">
        <v>248</v>
      </c>
      <c r="AT405" s="84">
        <v>25</v>
      </c>
      <c r="AU405" s="84" t="s">
        <v>533</v>
      </c>
      <c r="AV405" s="84" t="b">
        <v>0</v>
      </c>
      <c r="AW405" s="84" t="s">
        <v>576</v>
      </c>
      <c r="AX405" s="84" t="s">
        <v>16166</v>
      </c>
      <c r="AY405" s="84" t="s">
        <v>66</v>
      </c>
      <c r="AZ405" s="2"/>
      <c r="BA405" s="3"/>
      <c r="BB405" s="3"/>
      <c r="BC405" s="3"/>
      <c r="BD405" s="3"/>
    </row>
    <row r="406" spans="1:56" x14ac:dyDescent="0.25">
      <c r="A406" s="69" t="s">
        <v>939</v>
      </c>
      <c r="B406" s="70"/>
      <c r="C406" s="70"/>
      <c r="D406" s="71"/>
      <c r="E406" s="107"/>
      <c r="F406" s="70" t="s">
        <v>4275</v>
      </c>
      <c r="G406" s="108"/>
      <c r="H406" s="74"/>
      <c r="I406" s="75"/>
      <c r="J406" s="109"/>
      <c r="K406" s="74" t="s">
        <v>17865</v>
      </c>
      <c r="L406" s="110"/>
      <c r="M406" s="79"/>
      <c r="N406" s="79"/>
      <c r="O406" s="80"/>
      <c r="P406" s="81"/>
      <c r="Q406" s="81"/>
      <c r="R406" s="91"/>
      <c r="S406" s="91"/>
      <c r="T406" s="91"/>
      <c r="U406" s="91"/>
      <c r="V406" s="52"/>
      <c r="W406" s="52"/>
      <c r="X406" s="52"/>
      <c r="Y406" s="52"/>
      <c r="Z406" s="51"/>
      <c r="AA406" s="76"/>
      <c r="AB406" s="76"/>
      <c r="AC406" s="77"/>
      <c r="AD406" s="84" t="s">
        <v>8994</v>
      </c>
      <c r="AE406" s="84">
        <v>30</v>
      </c>
      <c r="AF406" s="84">
        <v>259</v>
      </c>
      <c r="AG406" s="84">
        <v>4634</v>
      </c>
      <c r="AH406" s="84">
        <v>2051</v>
      </c>
      <c r="AI406" s="84"/>
      <c r="AJ406" s="84" t="s">
        <v>10609</v>
      </c>
      <c r="AK406" s="84" t="s">
        <v>11944</v>
      </c>
      <c r="AL406" s="84"/>
      <c r="AM406" s="84"/>
      <c r="AN406" s="86">
        <v>42820.957800925928</v>
      </c>
      <c r="AO406" s="84" t="s">
        <v>13559</v>
      </c>
      <c r="AP406" s="84" t="b">
        <v>1</v>
      </c>
      <c r="AQ406" s="84" t="b">
        <v>0</v>
      </c>
      <c r="AR406" s="84" t="b">
        <v>0</v>
      </c>
      <c r="AS406" s="84" t="s">
        <v>250</v>
      </c>
      <c r="AT406" s="84">
        <v>0</v>
      </c>
      <c r="AU406" s="84"/>
      <c r="AV406" s="84" t="b">
        <v>0</v>
      </c>
      <c r="AW406" s="84" t="s">
        <v>576</v>
      </c>
      <c r="AX406" s="84" t="s">
        <v>16167</v>
      </c>
      <c r="AY406" s="84" t="s">
        <v>66</v>
      </c>
      <c r="AZ406" s="2"/>
      <c r="BA406" s="3"/>
      <c r="BB406" s="3"/>
      <c r="BC406" s="3"/>
      <c r="BD406" s="3"/>
    </row>
    <row r="407" spans="1:56" x14ac:dyDescent="0.25">
      <c r="A407" s="69" t="s">
        <v>2180</v>
      </c>
      <c r="B407" s="70"/>
      <c r="C407" s="70"/>
      <c r="D407" s="71"/>
      <c r="E407" s="107"/>
      <c r="F407" s="70" t="s">
        <v>15380</v>
      </c>
      <c r="G407" s="108"/>
      <c r="H407" s="74"/>
      <c r="I407" s="75"/>
      <c r="J407" s="109"/>
      <c r="K407" s="74" t="s">
        <v>17866</v>
      </c>
      <c r="L407" s="110"/>
      <c r="M407" s="79"/>
      <c r="N407" s="79"/>
      <c r="O407" s="80"/>
      <c r="P407" s="81"/>
      <c r="Q407" s="81"/>
      <c r="R407" s="91"/>
      <c r="S407" s="91"/>
      <c r="T407" s="91"/>
      <c r="U407" s="91"/>
      <c r="V407" s="52"/>
      <c r="W407" s="52"/>
      <c r="X407" s="52"/>
      <c r="Y407" s="52"/>
      <c r="Z407" s="51"/>
      <c r="AA407" s="76"/>
      <c r="AB407" s="76"/>
      <c r="AC407" s="77"/>
      <c r="AD407" s="84" t="s">
        <v>8995</v>
      </c>
      <c r="AE407" s="84">
        <v>505</v>
      </c>
      <c r="AF407" s="84">
        <v>1615670</v>
      </c>
      <c r="AG407" s="84">
        <v>5435</v>
      </c>
      <c r="AH407" s="84">
        <v>5175</v>
      </c>
      <c r="AI407" s="84"/>
      <c r="AJ407" s="84" t="s">
        <v>10610</v>
      </c>
      <c r="AK407" s="84" t="s">
        <v>11945</v>
      </c>
      <c r="AL407" s="84" t="s">
        <v>12693</v>
      </c>
      <c r="AM407" s="84"/>
      <c r="AN407" s="86">
        <v>41053.766655092593</v>
      </c>
      <c r="AO407" s="84" t="s">
        <v>13560</v>
      </c>
      <c r="AP407" s="84" t="b">
        <v>0</v>
      </c>
      <c r="AQ407" s="84" t="b">
        <v>0</v>
      </c>
      <c r="AR407" s="84" t="b">
        <v>1</v>
      </c>
      <c r="AS407" s="84" t="s">
        <v>250</v>
      </c>
      <c r="AT407" s="84">
        <v>533</v>
      </c>
      <c r="AU407" s="84" t="s">
        <v>14824</v>
      </c>
      <c r="AV407" s="84" t="b">
        <v>1</v>
      </c>
      <c r="AW407" s="84" t="s">
        <v>576</v>
      </c>
      <c r="AX407" s="84" t="s">
        <v>16168</v>
      </c>
      <c r="AY407" s="84" t="s">
        <v>65</v>
      </c>
      <c r="AZ407" s="2"/>
      <c r="BA407" s="3"/>
      <c r="BB407" s="3"/>
      <c r="BC407" s="3"/>
      <c r="BD407" s="3"/>
    </row>
    <row r="408" spans="1:56" x14ac:dyDescent="0.25">
      <c r="A408" s="69" t="s">
        <v>1297</v>
      </c>
      <c r="B408" s="70"/>
      <c r="C408" s="70"/>
      <c r="D408" s="71"/>
      <c r="E408" s="107"/>
      <c r="F408" s="70" t="s">
        <v>15381</v>
      </c>
      <c r="G408" s="108"/>
      <c r="H408" s="74"/>
      <c r="I408" s="75"/>
      <c r="J408" s="109"/>
      <c r="K408" s="74" t="s">
        <v>17867</v>
      </c>
      <c r="L408" s="110"/>
      <c r="M408" s="79"/>
      <c r="N408" s="79"/>
      <c r="O408" s="80"/>
      <c r="P408" s="81"/>
      <c r="Q408" s="81"/>
      <c r="R408" s="91"/>
      <c r="S408" s="91"/>
      <c r="T408" s="91"/>
      <c r="U408" s="91"/>
      <c r="V408" s="52"/>
      <c r="W408" s="52"/>
      <c r="X408" s="52"/>
      <c r="Y408" s="52"/>
      <c r="Z408" s="51"/>
      <c r="AA408" s="76"/>
      <c r="AB408" s="76"/>
      <c r="AC408" s="77"/>
      <c r="AD408" s="84" t="s">
        <v>8996</v>
      </c>
      <c r="AE408" s="84">
        <v>35</v>
      </c>
      <c r="AF408" s="84">
        <v>745</v>
      </c>
      <c r="AG408" s="84">
        <v>4039</v>
      </c>
      <c r="AH408" s="84">
        <v>3598</v>
      </c>
      <c r="AI408" s="84">
        <v>-28800</v>
      </c>
      <c r="AJ408" s="84" t="s">
        <v>10611</v>
      </c>
      <c r="AK408" s="84" t="s">
        <v>11945</v>
      </c>
      <c r="AL408" s="84" t="s">
        <v>12694</v>
      </c>
      <c r="AM408" s="84" t="s">
        <v>470</v>
      </c>
      <c r="AN408" s="86">
        <v>42511.348900462966</v>
      </c>
      <c r="AO408" s="84" t="s">
        <v>13561</v>
      </c>
      <c r="AP408" s="84" t="b">
        <v>1</v>
      </c>
      <c r="AQ408" s="84" t="b">
        <v>0</v>
      </c>
      <c r="AR408" s="84" t="b">
        <v>0</v>
      </c>
      <c r="AS408" s="84" t="s">
        <v>250</v>
      </c>
      <c r="AT408" s="84">
        <v>0</v>
      </c>
      <c r="AU408" s="84"/>
      <c r="AV408" s="84" t="b">
        <v>0</v>
      </c>
      <c r="AW408" s="84" t="s">
        <v>576</v>
      </c>
      <c r="AX408" s="84" t="s">
        <v>16169</v>
      </c>
      <c r="AY408" s="84" t="s">
        <v>66</v>
      </c>
      <c r="AZ408" s="2"/>
      <c r="BA408" s="3"/>
      <c r="BB408" s="3"/>
      <c r="BC408" s="3"/>
      <c r="BD408" s="3"/>
    </row>
    <row r="409" spans="1:56" x14ac:dyDescent="0.25">
      <c r="A409" s="69" t="s">
        <v>940</v>
      </c>
      <c r="B409" s="70"/>
      <c r="C409" s="70"/>
      <c r="D409" s="71"/>
      <c r="E409" s="107"/>
      <c r="F409" s="70" t="s">
        <v>4276</v>
      </c>
      <c r="G409" s="108"/>
      <c r="H409" s="74"/>
      <c r="I409" s="75"/>
      <c r="J409" s="109"/>
      <c r="K409" s="74" t="s">
        <v>17868</v>
      </c>
      <c r="L409" s="110"/>
      <c r="M409" s="79"/>
      <c r="N409" s="79"/>
      <c r="O409" s="80"/>
      <c r="P409" s="81"/>
      <c r="Q409" s="81"/>
      <c r="R409" s="91"/>
      <c r="S409" s="91"/>
      <c r="T409" s="91"/>
      <c r="U409" s="91"/>
      <c r="V409" s="52"/>
      <c r="W409" s="52"/>
      <c r="X409" s="52"/>
      <c r="Y409" s="52"/>
      <c r="Z409" s="51"/>
      <c r="AA409" s="76"/>
      <c r="AB409" s="76"/>
      <c r="AC409" s="77"/>
      <c r="AD409" s="84" t="s">
        <v>8997</v>
      </c>
      <c r="AE409" s="84">
        <v>838</v>
      </c>
      <c r="AF409" s="84">
        <v>611</v>
      </c>
      <c r="AG409" s="84">
        <v>65214</v>
      </c>
      <c r="AH409" s="84">
        <v>194543</v>
      </c>
      <c r="AI409" s="84"/>
      <c r="AJ409" s="84" t="s">
        <v>10612</v>
      </c>
      <c r="AK409" s="84" t="s">
        <v>11946</v>
      </c>
      <c r="AL409" s="84" t="s">
        <v>12695</v>
      </c>
      <c r="AM409" s="84"/>
      <c r="AN409" s="86">
        <v>42646.303726851853</v>
      </c>
      <c r="AO409" s="84" t="s">
        <v>13562</v>
      </c>
      <c r="AP409" s="84" t="b">
        <v>1</v>
      </c>
      <c r="AQ409" s="84" t="b">
        <v>0</v>
      </c>
      <c r="AR409" s="84" t="b">
        <v>0</v>
      </c>
      <c r="AS409" s="84" t="s">
        <v>248</v>
      </c>
      <c r="AT409" s="84">
        <v>5</v>
      </c>
      <c r="AU409" s="84"/>
      <c r="AV409" s="84" t="b">
        <v>0</v>
      </c>
      <c r="AW409" s="84" t="s">
        <v>576</v>
      </c>
      <c r="AX409" s="84" t="s">
        <v>16170</v>
      </c>
      <c r="AY409" s="84" t="s">
        <v>66</v>
      </c>
      <c r="AZ409" s="2"/>
      <c r="BA409" s="3"/>
      <c r="BB409" s="3"/>
      <c r="BC409" s="3"/>
      <c r="BD409" s="3"/>
    </row>
    <row r="410" spans="1:56" x14ac:dyDescent="0.25">
      <c r="A410" s="69" t="s">
        <v>941</v>
      </c>
      <c r="B410" s="70"/>
      <c r="C410" s="70"/>
      <c r="D410" s="71"/>
      <c r="E410" s="107"/>
      <c r="F410" s="70" t="s">
        <v>4277</v>
      </c>
      <c r="G410" s="108"/>
      <c r="H410" s="74"/>
      <c r="I410" s="75"/>
      <c r="J410" s="109"/>
      <c r="K410" s="74" t="s">
        <v>17869</v>
      </c>
      <c r="L410" s="110"/>
      <c r="M410" s="79"/>
      <c r="N410" s="79"/>
      <c r="O410" s="80"/>
      <c r="P410" s="81"/>
      <c r="Q410" s="81"/>
      <c r="R410" s="91"/>
      <c r="S410" s="91"/>
      <c r="T410" s="91"/>
      <c r="U410" s="91"/>
      <c r="V410" s="52"/>
      <c r="W410" s="52"/>
      <c r="X410" s="52"/>
      <c r="Y410" s="52"/>
      <c r="Z410" s="51"/>
      <c r="AA410" s="76"/>
      <c r="AB410" s="76"/>
      <c r="AC410" s="77"/>
      <c r="AD410" s="84" t="s">
        <v>8998</v>
      </c>
      <c r="AE410" s="84">
        <v>80</v>
      </c>
      <c r="AF410" s="84">
        <v>1979</v>
      </c>
      <c r="AG410" s="84">
        <v>145145</v>
      </c>
      <c r="AH410" s="84">
        <v>2390</v>
      </c>
      <c r="AI410" s="84">
        <v>-28800</v>
      </c>
      <c r="AJ410" s="84" t="s">
        <v>10613</v>
      </c>
      <c r="AK410" s="84"/>
      <c r="AL410" s="84" t="s">
        <v>12696</v>
      </c>
      <c r="AM410" s="84" t="s">
        <v>470</v>
      </c>
      <c r="AN410" s="86">
        <v>41552.197650462964</v>
      </c>
      <c r="AO410" s="84" t="s">
        <v>13563</v>
      </c>
      <c r="AP410" s="84" t="b">
        <v>1</v>
      </c>
      <c r="AQ410" s="84" t="b">
        <v>0</v>
      </c>
      <c r="AR410" s="84" t="b">
        <v>0</v>
      </c>
      <c r="AS410" s="84" t="s">
        <v>248</v>
      </c>
      <c r="AT410" s="84">
        <v>41</v>
      </c>
      <c r="AU410" s="84" t="s">
        <v>533</v>
      </c>
      <c r="AV410" s="84" t="b">
        <v>0</v>
      </c>
      <c r="AW410" s="84" t="s">
        <v>576</v>
      </c>
      <c r="AX410" s="84" t="s">
        <v>16171</v>
      </c>
      <c r="AY410" s="84" t="s">
        <v>66</v>
      </c>
      <c r="AZ410" s="2"/>
      <c r="BA410" s="3"/>
      <c r="BB410" s="3"/>
      <c r="BC410" s="3"/>
      <c r="BD410" s="3"/>
    </row>
    <row r="411" spans="1:56" x14ac:dyDescent="0.25">
      <c r="A411" s="69" t="s">
        <v>942</v>
      </c>
      <c r="B411" s="70"/>
      <c r="C411" s="70"/>
      <c r="D411" s="71"/>
      <c r="E411" s="107"/>
      <c r="F411" s="70" t="s">
        <v>4278</v>
      </c>
      <c r="G411" s="108"/>
      <c r="H411" s="74"/>
      <c r="I411" s="75"/>
      <c r="J411" s="109"/>
      <c r="K411" s="74" t="s">
        <v>17870</v>
      </c>
      <c r="L411" s="110"/>
      <c r="M411" s="79"/>
      <c r="N411" s="79"/>
      <c r="O411" s="80"/>
      <c r="P411" s="81"/>
      <c r="Q411" s="81"/>
      <c r="R411" s="91"/>
      <c r="S411" s="91"/>
      <c r="T411" s="91"/>
      <c r="U411" s="91"/>
      <c r="V411" s="52"/>
      <c r="W411" s="52"/>
      <c r="X411" s="52"/>
      <c r="Y411" s="52"/>
      <c r="Z411" s="51"/>
      <c r="AA411" s="76"/>
      <c r="AB411" s="76"/>
      <c r="AC411" s="77"/>
      <c r="AD411" s="84" t="s">
        <v>8999</v>
      </c>
      <c r="AE411" s="84">
        <v>6652</v>
      </c>
      <c r="AF411" s="84">
        <v>9266</v>
      </c>
      <c r="AG411" s="84">
        <v>132203</v>
      </c>
      <c r="AH411" s="84">
        <v>152404</v>
      </c>
      <c r="AI411" s="84"/>
      <c r="AJ411" s="84" t="s">
        <v>10614</v>
      </c>
      <c r="AK411" s="84" t="s">
        <v>11947</v>
      </c>
      <c r="AL411" s="84"/>
      <c r="AM411" s="84"/>
      <c r="AN411" s="86">
        <v>42156.891400462962</v>
      </c>
      <c r="AO411" s="84" t="s">
        <v>13564</v>
      </c>
      <c r="AP411" s="84" t="b">
        <v>1</v>
      </c>
      <c r="AQ411" s="84" t="b">
        <v>0</v>
      </c>
      <c r="AR411" s="84" t="b">
        <v>0</v>
      </c>
      <c r="AS411" s="84" t="s">
        <v>248</v>
      </c>
      <c r="AT411" s="84">
        <v>47</v>
      </c>
      <c r="AU411" s="84" t="s">
        <v>533</v>
      </c>
      <c r="AV411" s="84" t="b">
        <v>0</v>
      </c>
      <c r="AW411" s="84" t="s">
        <v>576</v>
      </c>
      <c r="AX411" s="84" t="s">
        <v>16172</v>
      </c>
      <c r="AY411" s="84" t="s">
        <v>66</v>
      </c>
      <c r="AZ411" s="2"/>
      <c r="BA411" s="3"/>
      <c r="BB411" s="3"/>
      <c r="BC411" s="3"/>
      <c r="BD411" s="3"/>
    </row>
    <row r="412" spans="1:56" x14ac:dyDescent="0.25">
      <c r="A412" s="69" t="s">
        <v>1660</v>
      </c>
      <c r="B412" s="70"/>
      <c r="C412" s="70"/>
      <c r="D412" s="71"/>
      <c r="E412" s="107"/>
      <c r="F412" s="70" t="s">
        <v>15382</v>
      </c>
      <c r="G412" s="108"/>
      <c r="H412" s="74"/>
      <c r="I412" s="75"/>
      <c r="J412" s="109"/>
      <c r="K412" s="74" t="s">
        <v>17871</v>
      </c>
      <c r="L412" s="110"/>
      <c r="M412" s="79"/>
      <c r="N412" s="79"/>
      <c r="O412" s="80"/>
      <c r="P412" s="81"/>
      <c r="Q412" s="81"/>
      <c r="R412" s="91"/>
      <c r="S412" s="91"/>
      <c r="T412" s="91"/>
      <c r="U412" s="91"/>
      <c r="V412" s="52"/>
      <c r="W412" s="52"/>
      <c r="X412" s="52"/>
      <c r="Y412" s="52"/>
      <c r="Z412" s="51"/>
      <c r="AA412" s="76"/>
      <c r="AB412" s="76"/>
      <c r="AC412" s="77"/>
      <c r="AD412" s="84" t="s">
        <v>9000</v>
      </c>
      <c r="AE412" s="84">
        <v>30467</v>
      </c>
      <c r="AF412" s="84">
        <v>208996</v>
      </c>
      <c r="AG412" s="84">
        <v>67902</v>
      </c>
      <c r="AH412" s="84">
        <v>24194</v>
      </c>
      <c r="AI412" s="84">
        <v>-28800</v>
      </c>
      <c r="AJ412" s="84" t="s">
        <v>10615</v>
      </c>
      <c r="AK412" s="84" t="s">
        <v>364</v>
      </c>
      <c r="AL412" s="84" t="s">
        <v>12697</v>
      </c>
      <c r="AM412" s="84" t="s">
        <v>470</v>
      </c>
      <c r="AN412" s="86">
        <v>41756.989108796297</v>
      </c>
      <c r="AO412" s="84" t="s">
        <v>13565</v>
      </c>
      <c r="AP412" s="84" t="b">
        <v>0</v>
      </c>
      <c r="AQ412" s="84" t="b">
        <v>0</v>
      </c>
      <c r="AR412" s="84" t="b">
        <v>1</v>
      </c>
      <c r="AS412" s="84" t="s">
        <v>248</v>
      </c>
      <c r="AT412" s="84">
        <v>1905</v>
      </c>
      <c r="AU412" s="84" t="s">
        <v>14825</v>
      </c>
      <c r="AV412" s="84" t="b">
        <v>1</v>
      </c>
      <c r="AW412" s="84" t="s">
        <v>576</v>
      </c>
      <c r="AX412" s="84" t="s">
        <v>16173</v>
      </c>
      <c r="AY412" s="84" t="s">
        <v>66</v>
      </c>
      <c r="AZ412" s="2"/>
      <c r="BA412" s="3"/>
      <c r="BB412" s="3"/>
      <c r="BC412" s="3"/>
      <c r="BD412" s="3"/>
    </row>
    <row r="413" spans="1:56" x14ac:dyDescent="0.25">
      <c r="A413" s="69" t="s">
        <v>943</v>
      </c>
      <c r="B413" s="70"/>
      <c r="C413" s="70"/>
      <c r="D413" s="71"/>
      <c r="E413" s="107"/>
      <c r="F413" s="70" t="s">
        <v>4279</v>
      </c>
      <c r="G413" s="108"/>
      <c r="H413" s="74"/>
      <c r="I413" s="75"/>
      <c r="J413" s="109"/>
      <c r="K413" s="74" t="s">
        <v>17872</v>
      </c>
      <c r="L413" s="110"/>
      <c r="M413" s="79"/>
      <c r="N413" s="79"/>
      <c r="O413" s="80"/>
      <c r="P413" s="81"/>
      <c r="Q413" s="81"/>
      <c r="R413" s="91"/>
      <c r="S413" s="91"/>
      <c r="T413" s="91"/>
      <c r="U413" s="91"/>
      <c r="V413" s="52"/>
      <c r="W413" s="52"/>
      <c r="X413" s="52"/>
      <c r="Y413" s="52"/>
      <c r="Z413" s="51"/>
      <c r="AA413" s="76"/>
      <c r="AB413" s="76"/>
      <c r="AC413" s="77"/>
      <c r="AD413" s="84" t="s">
        <v>9001</v>
      </c>
      <c r="AE413" s="84">
        <v>545</v>
      </c>
      <c r="AF413" s="84">
        <v>359</v>
      </c>
      <c r="AG413" s="84">
        <v>129020</v>
      </c>
      <c r="AH413" s="84">
        <v>1935</v>
      </c>
      <c r="AI413" s="84">
        <v>25200</v>
      </c>
      <c r="AJ413" s="84" t="s">
        <v>10616</v>
      </c>
      <c r="AK413" s="84" t="s">
        <v>11831</v>
      </c>
      <c r="AL413" s="84"/>
      <c r="AM413" s="84" t="s">
        <v>357</v>
      </c>
      <c r="AN413" s="86">
        <v>40587.243819444448</v>
      </c>
      <c r="AO413" s="84" t="s">
        <v>13566</v>
      </c>
      <c r="AP413" s="84" t="b">
        <v>0</v>
      </c>
      <c r="AQ413" s="84" t="b">
        <v>0</v>
      </c>
      <c r="AR413" s="84" t="b">
        <v>1</v>
      </c>
      <c r="AS413" s="84" t="s">
        <v>532</v>
      </c>
      <c r="AT413" s="84">
        <v>1</v>
      </c>
      <c r="AU413" s="84" t="s">
        <v>14826</v>
      </c>
      <c r="AV413" s="84" t="b">
        <v>0</v>
      </c>
      <c r="AW413" s="84" t="s">
        <v>576</v>
      </c>
      <c r="AX413" s="84" t="s">
        <v>16174</v>
      </c>
      <c r="AY413" s="84" t="s">
        <v>66</v>
      </c>
      <c r="AZ413" s="2"/>
      <c r="BA413" s="3"/>
      <c r="BB413" s="3"/>
      <c r="BC413" s="3"/>
      <c r="BD413" s="3"/>
    </row>
    <row r="414" spans="1:56" x14ac:dyDescent="0.25">
      <c r="A414" s="69" t="s">
        <v>944</v>
      </c>
      <c r="B414" s="70"/>
      <c r="C414" s="70"/>
      <c r="D414" s="71"/>
      <c r="E414" s="107"/>
      <c r="F414" s="70" t="s">
        <v>4280</v>
      </c>
      <c r="G414" s="108"/>
      <c r="H414" s="74"/>
      <c r="I414" s="75"/>
      <c r="J414" s="109"/>
      <c r="K414" s="74" t="s">
        <v>17873</v>
      </c>
      <c r="L414" s="110"/>
      <c r="M414" s="79"/>
      <c r="N414" s="79"/>
      <c r="O414" s="80"/>
      <c r="P414" s="81"/>
      <c r="Q414" s="81"/>
      <c r="R414" s="91"/>
      <c r="S414" s="91"/>
      <c r="T414" s="91"/>
      <c r="U414" s="91"/>
      <c r="V414" s="52"/>
      <c r="W414" s="52"/>
      <c r="X414" s="52"/>
      <c r="Y414" s="52"/>
      <c r="Z414" s="51"/>
      <c r="AA414" s="76"/>
      <c r="AB414" s="76"/>
      <c r="AC414" s="77"/>
      <c r="AD414" s="84" t="s">
        <v>9002</v>
      </c>
      <c r="AE414" s="84">
        <v>192</v>
      </c>
      <c r="AF414" s="84">
        <v>542</v>
      </c>
      <c r="AG414" s="84">
        <v>41577</v>
      </c>
      <c r="AH414" s="84">
        <v>10733</v>
      </c>
      <c r="AI414" s="84">
        <v>-28800</v>
      </c>
      <c r="AJ414" s="84" t="s">
        <v>10617</v>
      </c>
      <c r="AK414" s="84"/>
      <c r="AL414" s="84"/>
      <c r="AM414" s="84" t="s">
        <v>470</v>
      </c>
      <c r="AN414" s="86">
        <v>41689.073113425926</v>
      </c>
      <c r="AO414" s="84" t="s">
        <v>13567</v>
      </c>
      <c r="AP414" s="84" t="b">
        <v>0</v>
      </c>
      <c r="AQ414" s="84" t="b">
        <v>0</v>
      </c>
      <c r="AR414" s="84" t="b">
        <v>1</v>
      </c>
      <c r="AS414" s="84" t="s">
        <v>248</v>
      </c>
      <c r="AT414" s="84">
        <v>3</v>
      </c>
      <c r="AU414" s="84" t="s">
        <v>542</v>
      </c>
      <c r="AV414" s="84" t="b">
        <v>0</v>
      </c>
      <c r="AW414" s="84" t="s">
        <v>576</v>
      </c>
      <c r="AX414" s="84" t="s">
        <v>16175</v>
      </c>
      <c r="AY414" s="84" t="s">
        <v>66</v>
      </c>
      <c r="AZ414" s="2"/>
      <c r="BA414" s="3"/>
      <c r="BB414" s="3"/>
      <c r="BC414" s="3"/>
      <c r="BD414" s="3"/>
    </row>
    <row r="415" spans="1:56" x14ac:dyDescent="0.25">
      <c r="A415" s="69" t="s">
        <v>945</v>
      </c>
      <c r="B415" s="70"/>
      <c r="C415" s="70"/>
      <c r="D415" s="71"/>
      <c r="E415" s="107"/>
      <c r="F415" s="70" t="s">
        <v>15383</v>
      </c>
      <c r="G415" s="108"/>
      <c r="H415" s="74"/>
      <c r="I415" s="75"/>
      <c r="J415" s="109"/>
      <c r="K415" s="74" t="s">
        <v>17874</v>
      </c>
      <c r="L415" s="110"/>
      <c r="M415" s="79"/>
      <c r="N415" s="79"/>
      <c r="O415" s="80"/>
      <c r="P415" s="81"/>
      <c r="Q415" s="81"/>
      <c r="R415" s="91"/>
      <c r="S415" s="91"/>
      <c r="T415" s="91"/>
      <c r="U415" s="91"/>
      <c r="V415" s="52"/>
      <c r="W415" s="52"/>
      <c r="X415" s="52"/>
      <c r="Y415" s="52"/>
      <c r="Z415" s="51"/>
      <c r="AA415" s="76"/>
      <c r="AB415" s="76"/>
      <c r="AC415" s="77"/>
      <c r="AD415" s="84" t="s">
        <v>9003</v>
      </c>
      <c r="AE415" s="84">
        <v>114</v>
      </c>
      <c r="AF415" s="84">
        <v>115</v>
      </c>
      <c r="AG415" s="84">
        <v>1592</v>
      </c>
      <c r="AH415" s="84">
        <v>218</v>
      </c>
      <c r="AI415" s="84"/>
      <c r="AJ415" s="84"/>
      <c r="AK415" s="84"/>
      <c r="AL415" s="84"/>
      <c r="AM415" s="84"/>
      <c r="AN415" s="86">
        <v>43149.445787037039</v>
      </c>
      <c r="AO415" s="84"/>
      <c r="AP415" s="84" t="b">
        <v>1</v>
      </c>
      <c r="AQ415" s="84" t="b">
        <v>0</v>
      </c>
      <c r="AR415" s="84" t="b">
        <v>0</v>
      </c>
      <c r="AS415" s="84" t="s">
        <v>8486</v>
      </c>
      <c r="AT415" s="84">
        <v>0</v>
      </c>
      <c r="AU415" s="84"/>
      <c r="AV415" s="84" t="b">
        <v>0</v>
      </c>
      <c r="AW415" s="84" t="s">
        <v>576</v>
      </c>
      <c r="AX415" s="84" t="s">
        <v>16176</v>
      </c>
      <c r="AY415" s="84" t="s">
        <v>66</v>
      </c>
      <c r="AZ415" s="2"/>
      <c r="BA415" s="3"/>
      <c r="BB415" s="3"/>
      <c r="BC415" s="3"/>
      <c r="BD415" s="3"/>
    </row>
    <row r="416" spans="1:56" x14ac:dyDescent="0.25">
      <c r="A416" s="69" t="s">
        <v>946</v>
      </c>
      <c r="B416" s="70"/>
      <c r="C416" s="70"/>
      <c r="D416" s="71"/>
      <c r="E416" s="107"/>
      <c r="F416" s="70" t="s">
        <v>4281</v>
      </c>
      <c r="G416" s="108"/>
      <c r="H416" s="74"/>
      <c r="I416" s="75"/>
      <c r="J416" s="109"/>
      <c r="K416" s="74" t="s">
        <v>17875</v>
      </c>
      <c r="L416" s="110"/>
      <c r="M416" s="79"/>
      <c r="N416" s="79"/>
      <c r="O416" s="80"/>
      <c r="P416" s="81"/>
      <c r="Q416" s="81"/>
      <c r="R416" s="91"/>
      <c r="S416" s="91"/>
      <c r="T416" s="91"/>
      <c r="U416" s="91"/>
      <c r="V416" s="52"/>
      <c r="W416" s="52"/>
      <c r="X416" s="52"/>
      <c r="Y416" s="52"/>
      <c r="Z416" s="51"/>
      <c r="AA416" s="76"/>
      <c r="AB416" s="76"/>
      <c r="AC416" s="77"/>
      <c r="AD416" s="84" t="s">
        <v>9004</v>
      </c>
      <c r="AE416" s="84">
        <v>265</v>
      </c>
      <c r="AF416" s="84">
        <v>499</v>
      </c>
      <c r="AG416" s="84">
        <v>47586</v>
      </c>
      <c r="AH416" s="84">
        <v>1954</v>
      </c>
      <c r="AI416" s="84"/>
      <c r="AJ416" s="84" t="s">
        <v>10618</v>
      </c>
      <c r="AK416" s="84"/>
      <c r="AL416" s="84"/>
      <c r="AM416" s="84"/>
      <c r="AN416" s="86">
        <v>42604.598715277774</v>
      </c>
      <c r="AO416" s="84" t="s">
        <v>13568</v>
      </c>
      <c r="AP416" s="84" t="b">
        <v>1</v>
      </c>
      <c r="AQ416" s="84" t="b">
        <v>0</v>
      </c>
      <c r="AR416" s="84" t="b">
        <v>0</v>
      </c>
      <c r="AS416" s="84" t="s">
        <v>532</v>
      </c>
      <c r="AT416" s="84">
        <v>0</v>
      </c>
      <c r="AU416" s="84"/>
      <c r="AV416" s="84" t="b">
        <v>0</v>
      </c>
      <c r="AW416" s="84" t="s">
        <v>576</v>
      </c>
      <c r="AX416" s="84" t="s">
        <v>16177</v>
      </c>
      <c r="AY416" s="84" t="s">
        <v>66</v>
      </c>
      <c r="AZ416" s="2"/>
      <c r="BA416" s="3"/>
      <c r="BB416" s="3"/>
      <c r="BC416" s="3"/>
      <c r="BD416" s="3"/>
    </row>
    <row r="417" spans="1:56" x14ac:dyDescent="0.25">
      <c r="A417" s="69" t="s">
        <v>947</v>
      </c>
      <c r="B417" s="70"/>
      <c r="C417" s="70"/>
      <c r="D417" s="71"/>
      <c r="E417" s="107"/>
      <c r="F417" s="70" t="s">
        <v>4282</v>
      </c>
      <c r="G417" s="108"/>
      <c r="H417" s="74"/>
      <c r="I417" s="75"/>
      <c r="J417" s="109"/>
      <c r="K417" s="74" t="s">
        <v>17876</v>
      </c>
      <c r="L417" s="110"/>
      <c r="M417" s="79"/>
      <c r="N417" s="79"/>
      <c r="O417" s="80"/>
      <c r="P417" s="81"/>
      <c r="Q417" s="81"/>
      <c r="R417" s="91"/>
      <c r="S417" s="91"/>
      <c r="T417" s="91"/>
      <c r="U417" s="91"/>
      <c r="V417" s="52"/>
      <c r="W417" s="52"/>
      <c r="X417" s="52"/>
      <c r="Y417" s="52"/>
      <c r="Z417" s="51"/>
      <c r="AA417" s="76"/>
      <c r="AB417" s="76"/>
      <c r="AC417" s="77"/>
      <c r="AD417" s="84" t="s">
        <v>9005</v>
      </c>
      <c r="AE417" s="84">
        <v>54</v>
      </c>
      <c r="AF417" s="84">
        <v>33</v>
      </c>
      <c r="AG417" s="84">
        <v>963</v>
      </c>
      <c r="AH417" s="84">
        <v>685</v>
      </c>
      <c r="AI417" s="84">
        <v>-28800</v>
      </c>
      <c r="AJ417" s="84" t="s">
        <v>10619</v>
      </c>
      <c r="AK417" s="84"/>
      <c r="AL417" s="84"/>
      <c r="AM417" s="84" t="s">
        <v>470</v>
      </c>
      <c r="AN417" s="86">
        <v>43095.669988425929</v>
      </c>
      <c r="AO417" s="84" t="s">
        <v>13569</v>
      </c>
      <c r="AP417" s="84" t="b">
        <v>1</v>
      </c>
      <c r="AQ417" s="84" t="b">
        <v>0</v>
      </c>
      <c r="AR417" s="84" t="b">
        <v>0</v>
      </c>
      <c r="AS417" s="84" t="s">
        <v>523</v>
      </c>
      <c r="AT417" s="84">
        <v>3</v>
      </c>
      <c r="AU417" s="84"/>
      <c r="AV417" s="84" t="b">
        <v>0</v>
      </c>
      <c r="AW417" s="84" t="s">
        <v>576</v>
      </c>
      <c r="AX417" s="84" t="s">
        <v>16178</v>
      </c>
      <c r="AY417" s="84" t="s">
        <v>66</v>
      </c>
      <c r="AZ417" s="2"/>
      <c r="BA417" s="3"/>
      <c r="BB417" s="3"/>
      <c r="BC417" s="3"/>
      <c r="BD417" s="3"/>
    </row>
    <row r="418" spans="1:56" x14ac:dyDescent="0.25">
      <c r="A418" s="69" t="s">
        <v>948</v>
      </c>
      <c r="B418" s="70"/>
      <c r="C418" s="70"/>
      <c r="D418" s="71"/>
      <c r="E418" s="107"/>
      <c r="F418" s="70" t="s">
        <v>4283</v>
      </c>
      <c r="G418" s="108"/>
      <c r="H418" s="74"/>
      <c r="I418" s="75"/>
      <c r="J418" s="109"/>
      <c r="K418" s="74" t="s">
        <v>17877</v>
      </c>
      <c r="L418" s="110"/>
      <c r="M418" s="79"/>
      <c r="N418" s="79"/>
      <c r="O418" s="80"/>
      <c r="P418" s="81"/>
      <c r="Q418" s="81"/>
      <c r="R418" s="91"/>
      <c r="S418" s="91"/>
      <c r="T418" s="91"/>
      <c r="U418" s="91"/>
      <c r="V418" s="52"/>
      <c r="W418" s="52"/>
      <c r="X418" s="52"/>
      <c r="Y418" s="52"/>
      <c r="Z418" s="51"/>
      <c r="AA418" s="76"/>
      <c r="AB418" s="76"/>
      <c r="AC418" s="77"/>
      <c r="AD418" s="84" t="s">
        <v>9006</v>
      </c>
      <c r="AE418" s="84">
        <v>1274</v>
      </c>
      <c r="AF418" s="84">
        <v>282</v>
      </c>
      <c r="AG418" s="84">
        <v>14732</v>
      </c>
      <c r="AH418" s="84">
        <v>1887</v>
      </c>
      <c r="AI418" s="84">
        <v>32400</v>
      </c>
      <c r="AJ418" s="84" t="s">
        <v>10620</v>
      </c>
      <c r="AK418" s="84"/>
      <c r="AL418" s="84"/>
      <c r="AM418" s="84" t="s">
        <v>503</v>
      </c>
      <c r="AN418" s="86">
        <v>40300.552083333336</v>
      </c>
      <c r="AO418" s="84"/>
      <c r="AP418" s="84" t="b">
        <v>0</v>
      </c>
      <c r="AQ418" s="84" t="b">
        <v>0</v>
      </c>
      <c r="AR418" s="84" t="b">
        <v>0</v>
      </c>
      <c r="AS418" s="84" t="s">
        <v>523</v>
      </c>
      <c r="AT418" s="84">
        <v>1</v>
      </c>
      <c r="AU418" s="84" t="s">
        <v>534</v>
      </c>
      <c r="AV418" s="84" t="b">
        <v>0</v>
      </c>
      <c r="AW418" s="84" t="s">
        <v>576</v>
      </c>
      <c r="AX418" s="84" t="s">
        <v>16179</v>
      </c>
      <c r="AY418" s="84" t="s">
        <v>66</v>
      </c>
      <c r="AZ418" s="2"/>
      <c r="BA418" s="3"/>
      <c r="BB418" s="3"/>
      <c r="BC418" s="3"/>
      <c r="BD418" s="3"/>
    </row>
    <row r="419" spans="1:56" x14ac:dyDescent="0.25">
      <c r="A419" s="69" t="s">
        <v>949</v>
      </c>
      <c r="B419" s="70"/>
      <c r="C419" s="70"/>
      <c r="D419" s="71"/>
      <c r="E419" s="107"/>
      <c r="F419" s="70" t="s">
        <v>4284</v>
      </c>
      <c r="G419" s="108"/>
      <c r="H419" s="74"/>
      <c r="I419" s="75"/>
      <c r="J419" s="109"/>
      <c r="K419" s="74" t="s">
        <v>17878</v>
      </c>
      <c r="L419" s="110"/>
      <c r="M419" s="79"/>
      <c r="N419" s="79"/>
      <c r="O419" s="80"/>
      <c r="P419" s="81"/>
      <c r="Q419" s="81"/>
      <c r="R419" s="91"/>
      <c r="S419" s="91"/>
      <c r="T419" s="91"/>
      <c r="U419" s="91"/>
      <c r="V419" s="52"/>
      <c r="W419" s="52"/>
      <c r="X419" s="52"/>
      <c r="Y419" s="52"/>
      <c r="Z419" s="51"/>
      <c r="AA419" s="76"/>
      <c r="AB419" s="76"/>
      <c r="AC419" s="77"/>
      <c r="AD419" s="84" t="s">
        <v>9007</v>
      </c>
      <c r="AE419" s="84">
        <v>452</v>
      </c>
      <c r="AF419" s="84">
        <v>362</v>
      </c>
      <c r="AG419" s="84">
        <v>20194</v>
      </c>
      <c r="AH419" s="84">
        <v>22593</v>
      </c>
      <c r="AI419" s="84">
        <v>-25200</v>
      </c>
      <c r="AJ419" s="84" t="s">
        <v>10621</v>
      </c>
      <c r="AK419" s="84" t="s">
        <v>8568</v>
      </c>
      <c r="AL419" s="84" t="s">
        <v>12698</v>
      </c>
      <c r="AM419" s="84" t="s">
        <v>387</v>
      </c>
      <c r="AN419" s="86">
        <v>40928.268043981479</v>
      </c>
      <c r="AO419" s="84" t="s">
        <v>13570</v>
      </c>
      <c r="AP419" s="84" t="b">
        <v>0</v>
      </c>
      <c r="AQ419" s="84" t="b">
        <v>0</v>
      </c>
      <c r="AR419" s="84" t="b">
        <v>1</v>
      </c>
      <c r="AS419" s="84" t="s">
        <v>248</v>
      </c>
      <c r="AT419" s="84">
        <v>8</v>
      </c>
      <c r="AU419" s="84" t="s">
        <v>14827</v>
      </c>
      <c r="AV419" s="84" t="b">
        <v>0</v>
      </c>
      <c r="AW419" s="84" t="s">
        <v>576</v>
      </c>
      <c r="AX419" s="84" t="s">
        <v>16180</v>
      </c>
      <c r="AY419" s="84" t="s">
        <v>66</v>
      </c>
      <c r="AZ419" s="2"/>
      <c r="BA419" s="3"/>
      <c r="BB419" s="3"/>
      <c r="BC419" s="3"/>
      <c r="BD419" s="3"/>
    </row>
    <row r="420" spans="1:56" x14ac:dyDescent="0.25">
      <c r="A420" s="69" t="s">
        <v>950</v>
      </c>
      <c r="B420" s="70"/>
      <c r="C420" s="70"/>
      <c r="D420" s="71"/>
      <c r="E420" s="107"/>
      <c r="F420" s="70" t="s">
        <v>4285</v>
      </c>
      <c r="G420" s="108"/>
      <c r="H420" s="74"/>
      <c r="I420" s="75"/>
      <c r="J420" s="109"/>
      <c r="K420" s="74" t="s">
        <v>17879</v>
      </c>
      <c r="L420" s="110"/>
      <c r="M420" s="79"/>
      <c r="N420" s="79"/>
      <c r="O420" s="80"/>
      <c r="P420" s="81"/>
      <c r="Q420" s="81"/>
      <c r="R420" s="91"/>
      <c r="S420" s="91"/>
      <c r="T420" s="91"/>
      <c r="U420" s="91"/>
      <c r="V420" s="52"/>
      <c r="W420" s="52"/>
      <c r="X420" s="52"/>
      <c r="Y420" s="52"/>
      <c r="Z420" s="51"/>
      <c r="AA420" s="76"/>
      <c r="AB420" s="76"/>
      <c r="AC420" s="77"/>
      <c r="AD420" s="84" t="s">
        <v>9008</v>
      </c>
      <c r="AE420" s="84">
        <v>1387</v>
      </c>
      <c r="AF420" s="84">
        <v>394</v>
      </c>
      <c r="AG420" s="84">
        <v>298765</v>
      </c>
      <c r="AH420" s="84">
        <v>18322</v>
      </c>
      <c r="AI420" s="84">
        <v>-32400</v>
      </c>
      <c r="AJ420" s="84" t="s">
        <v>10622</v>
      </c>
      <c r="AK420" s="84" t="s">
        <v>11948</v>
      </c>
      <c r="AL420" s="84" t="s">
        <v>12699</v>
      </c>
      <c r="AM420" s="84" t="s">
        <v>483</v>
      </c>
      <c r="AN420" s="86">
        <v>39943.552766203706</v>
      </c>
      <c r="AO420" s="84" t="s">
        <v>13571</v>
      </c>
      <c r="AP420" s="84" t="b">
        <v>0</v>
      </c>
      <c r="AQ420" s="84" t="b">
        <v>0</v>
      </c>
      <c r="AR420" s="84" t="b">
        <v>1</v>
      </c>
      <c r="AS420" s="84" t="s">
        <v>248</v>
      </c>
      <c r="AT420" s="84">
        <v>23</v>
      </c>
      <c r="AU420" s="84" t="s">
        <v>14828</v>
      </c>
      <c r="AV420" s="84" t="b">
        <v>0</v>
      </c>
      <c r="AW420" s="84" t="s">
        <v>576</v>
      </c>
      <c r="AX420" s="84" t="s">
        <v>16181</v>
      </c>
      <c r="AY420" s="84" t="s">
        <v>66</v>
      </c>
      <c r="AZ420" s="2"/>
      <c r="BA420" s="3"/>
      <c r="BB420" s="3"/>
      <c r="BC420" s="3"/>
      <c r="BD420" s="3"/>
    </row>
    <row r="421" spans="1:56" x14ac:dyDescent="0.25">
      <c r="A421" s="69" t="s">
        <v>951</v>
      </c>
      <c r="B421" s="70"/>
      <c r="C421" s="70"/>
      <c r="D421" s="71"/>
      <c r="E421" s="107"/>
      <c r="F421" s="70" t="s">
        <v>15384</v>
      </c>
      <c r="G421" s="108"/>
      <c r="H421" s="74"/>
      <c r="I421" s="75"/>
      <c r="J421" s="109"/>
      <c r="K421" s="74" t="s">
        <v>17880</v>
      </c>
      <c r="L421" s="110"/>
      <c r="M421" s="79"/>
      <c r="N421" s="79"/>
      <c r="O421" s="80"/>
      <c r="P421" s="81"/>
      <c r="Q421" s="81"/>
      <c r="R421" s="91"/>
      <c r="S421" s="91"/>
      <c r="T421" s="91"/>
      <c r="U421" s="91"/>
      <c r="V421" s="52"/>
      <c r="W421" s="52"/>
      <c r="X421" s="52"/>
      <c r="Y421" s="52"/>
      <c r="Z421" s="51"/>
      <c r="AA421" s="76"/>
      <c r="AB421" s="76"/>
      <c r="AC421" s="77"/>
      <c r="AD421" s="84" t="s">
        <v>9009</v>
      </c>
      <c r="AE421" s="84">
        <v>574</v>
      </c>
      <c r="AF421" s="84">
        <v>20</v>
      </c>
      <c r="AG421" s="84">
        <v>26455</v>
      </c>
      <c r="AH421" s="84">
        <v>2988</v>
      </c>
      <c r="AI421" s="84">
        <v>32400</v>
      </c>
      <c r="AJ421" s="84" t="s">
        <v>10623</v>
      </c>
      <c r="AK421" s="84" t="s">
        <v>11949</v>
      </c>
      <c r="AL421" s="84"/>
      <c r="AM421" s="84" t="s">
        <v>11836</v>
      </c>
      <c r="AN421" s="86">
        <v>42270.382916666669</v>
      </c>
      <c r="AO421" s="84" t="s">
        <v>13572</v>
      </c>
      <c r="AP421" s="84" t="b">
        <v>0</v>
      </c>
      <c r="AQ421" s="84" t="b">
        <v>0</v>
      </c>
      <c r="AR421" s="84" t="b">
        <v>0</v>
      </c>
      <c r="AS421" s="84" t="s">
        <v>8486</v>
      </c>
      <c r="AT421" s="84">
        <v>1</v>
      </c>
      <c r="AU421" s="84" t="s">
        <v>533</v>
      </c>
      <c r="AV421" s="84" t="b">
        <v>0</v>
      </c>
      <c r="AW421" s="84" t="s">
        <v>576</v>
      </c>
      <c r="AX421" s="84" t="s">
        <v>16182</v>
      </c>
      <c r="AY421" s="84" t="s">
        <v>66</v>
      </c>
      <c r="AZ421" s="2"/>
      <c r="BA421" s="3"/>
      <c r="BB421" s="3"/>
      <c r="BC421" s="3"/>
      <c r="BD421" s="3"/>
    </row>
    <row r="422" spans="1:56" x14ac:dyDescent="0.25">
      <c r="A422" s="69" t="s">
        <v>952</v>
      </c>
      <c r="B422" s="70"/>
      <c r="C422" s="70"/>
      <c r="D422" s="71"/>
      <c r="E422" s="107"/>
      <c r="F422" s="70" t="s">
        <v>4286</v>
      </c>
      <c r="G422" s="108"/>
      <c r="H422" s="74"/>
      <c r="I422" s="75"/>
      <c r="J422" s="109"/>
      <c r="K422" s="74" t="s">
        <v>17881</v>
      </c>
      <c r="L422" s="110"/>
      <c r="M422" s="79"/>
      <c r="N422" s="79"/>
      <c r="O422" s="80"/>
      <c r="P422" s="81"/>
      <c r="Q422" s="81"/>
      <c r="R422" s="91"/>
      <c r="S422" s="91"/>
      <c r="T422" s="91"/>
      <c r="U422" s="91"/>
      <c r="V422" s="52"/>
      <c r="W422" s="52"/>
      <c r="X422" s="52"/>
      <c r="Y422" s="52"/>
      <c r="Z422" s="51"/>
      <c r="AA422" s="76"/>
      <c r="AB422" s="76"/>
      <c r="AC422" s="77"/>
      <c r="AD422" s="84" t="s">
        <v>9010</v>
      </c>
      <c r="AE422" s="84">
        <v>1377</v>
      </c>
      <c r="AF422" s="84">
        <v>669</v>
      </c>
      <c r="AG422" s="84">
        <v>14853</v>
      </c>
      <c r="AH422" s="84">
        <v>9971</v>
      </c>
      <c r="AI422" s="84">
        <v>-28800</v>
      </c>
      <c r="AJ422" s="84" t="s">
        <v>10624</v>
      </c>
      <c r="AK422" s="84" t="s">
        <v>394</v>
      </c>
      <c r="AL422" s="84"/>
      <c r="AM422" s="84" t="s">
        <v>470</v>
      </c>
      <c r="AN422" s="86">
        <v>40325.09710648148</v>
      </c>
      <c r="AO422" s="84" t="s">
        <v>13573</v>
      </c>
      <c r="AP422" s="84" t="b">
        <v>0</v>
      </c>
      <c r="AQ422" s="84" t="b">
        <v>0</v>
      </c>
      <c r="AR422" s="84" t="b">
        <v>1</v>
      </c>
      <c r="AS422" s="84" t="s">
        <v>248</v>
      </c>
      <c r="AT422" s="84">
        <v>0</v>
      </c>
      <c r="AU422" s="84" t="s">
        <v>533</v>
      </c>
      <c r="AV422" s="84" t="b">
        <v>0</v>
      </c>
      <c r="AW422" s="84" t="s">
        <v>576</v>
      </c>
      <c r="AX422" s="84" t="s">
        <v>16183</v>
      </c>
      <c r="AY422" s="84" t="s">
        <v>66</v>
      </c>
      <c r="AZ422" s="2"/>
      <c r="BA422" s="3"/>
      <c r="BB422" s="3"/>
      <c r="BC422" s="3"/>
      <c r="BD422" s="3"/>
    </row>
    <row r="423" spans="1:56" x14ac:dyDescent="0.25">
      <c r="A423" s="69" t="s">
        <v>953</v>
      </c>
      <c r="B423" s="70"/>
      <c r="C423" s="70"/>
      <c r="D423" s="71"/>
      <c r="E423" s="107"/>
      <c r="F423" s="70" t="s">
        <v>4287</v>
      </c>
      <c r="G423" s="108"/>
      <c r="H423" s="74"/>
      <c r="I423" s="75"/>
      <c r="J423" s="109"/>
      <c r="K423" s="74" t="s">
        <v>17882</v>
      </c>
      <c r="L423" s="110"/>
      <c r="M423" s="79"/>
      <c r="N423" s="79"/>
      <c r="O423" s="80"/>
      <c r="P423" s="81"/>
      <c r="Q423" s="81"/>
      <c r="R423" s="91"/>
      <c r="S423" s="91"/>
      <c r="T423" s="91"/>
      <c r="U423" s="91"/>
      <c r="V423" s="52"/>
      <c r="W423" s="52"/>
      <c r="X423" s="52"/>
      <c r="Y423" s="52"/>
      <c r="Z423" s="51"/>
      <c r="AA423" s="76"/>
      <c r="AB423" s="76"/>
      <c r="AC423" s="77"/>
      <c r="AD423" s="84" t="s">
        <v>9011</v>
      </c>
      <c r="AE423" s="84">
        <v>1</v>
      </c>
      <c r="AF423" s="84">
        <v>3730</v>
      </c>
      <c r="AG423" s="84">
        <v>1165</v>
      </c>
      <c r="AH423" s="84">
        <v>2571</v>
      </c>
      <c r="AI423" s="84"/>
      <c r="AJ423" s="84" t="s">
        <v>10625</v>
      </c>
      <c r="AK423" s="84" t="s">
        <v>11950</v>
      </c>
      <c r="AL423" s="84"/>
      <c r="AM423" s="84"/>
      <c r="AN423" s="86">
        <v>42609.269872685189</v>
      </c>
      <c r="AO423" s="84" t="s">
        <v>13574</v>
      </c>
      <c r="AP423" s="84" t="b">
        <v>1</v>
      </c>
      <c r="AQ423" s="84" t="b">
        <v>0</v>
      </c>
      <c r="AR423" s="84" t="b">
        <v>1</v>
      </c>
      <c r="AS423" s="84" t="s">
        <v>248</v>
      </c>
      <c r="AT423" s="84">
        <v>50</v>
      </c>
      <c r="AU423" s="84"/>
      <c r="AV423" s="84" t="b">
        <v>0</v>
      </c>
      <c r="AW423" s="84" t="s">
        <v>576</v>
      </c>
      <c r="AX423" s="84" t="s">
        <v>16184</v>
      </c>
      <c r="AY423" s="84" t="s">
        <v>66</v>
      </c>
      <c r="AZ423" s="2"/>
      <c r="BA423" s="3"/>
      <c r="BB423" s="3"/>
      <c r="BC423" s="3"/>
      <c r="BD423" s="3"/>
    </row>
    <row r="424" spans="1:56" x14ac:dyDescent="0.25">
      <c r="A424" s="69" t="s">
        <v>954</v>
      </c>
      <c r="B424" s="70"/>
      <c r="C424" s="70"/>
      <c r="D424" s="71"/>
      <c r="E424" s="107"/>
      <c r="F424" s="70" t="s">
        <v>4288</v>
      </c>
      <c r="G424" s="108"/>
      <c r="H424" s="74"/>
      <c r="I424" s="75"/>
      <c r="J424" s="109"/>
      <c r="K424" s="74" t="s">
        <v>17883</v>
      </c>
      <c r="L424" s="110"/>
      <c r="M424" s="79"/>
      <c r="N424" s="79"/>
      <c r="O424" s="80"/>
      <c r="P424" s="81"/>
      <c r="Q424" s="81"/>
      <c r="R424" s="91"/>
      <c r="S424" s="91"/>
      <c r="T424" s="91"/>
      <c r="U424" s="91"/>
      <c r="V424" s="52"/>
      <c r="W424" s="52"/>
      <c r="X424" s="52"/>
      <c r="Y424" s="52"/>
      <c r="Z424" s="51"/>
      <c r="AA424" s="76"/>
      <c r="AB424" s="76"/>
      <c r="AC424" s="77"/>
      <c r="AD424" s="84" t="s">
        <v>9012</v>
      </c>
      <c r="AE424" s="84">
        <v>250</v>
      </c>
      <c r="AF424" s="84">
        <v>341</v>
      </c>
      <c r="AG424" s="84">
        <v>23485</v>
      </c>
      <c r="AH424" s="84">
        <v>11750</v>
      </c>
      <c r="AI424" s="84"/>
      <c r="AJ424" s="84" t="s">
        <v>10626</v>
      </c>
      <c r="AK424" s="84" t="s">
        <v>434</v>
      </c>
      <c r="AL424" s="84"/>
      <c r="AM424" s="84"/>
      <c r="AN424" s="86">
        <v>42239.276203703703</v>
      </c>
      <c r="AO424" s="84" t="s">
        <v>13575</v>
      </c>
      <c r="AP424" s="84" t="b">
        <v>1</v>
      </c>
      <c r="AQ424" s="84" t="b">
        <v>0</v>
      </c>
      <c r="AR424" s="84" t="b">
        <v>1</v>
      </c>
      <c r="AS424" s="84" t="s">
        <v>248</v>
      </c>
      <c r="AT424" s="84">
        <v>15</v>
      </c>
      <c r="AU424" s="84" t="s">
        <v>533</v>
      </c>
      <c r="AV424" s="84" t="b">
        <v>0</v>
      </c>
      <c r="AW424" s="84" t="s">
        <v>576</v>
      </c>
      <c r="AX424" s="84" t="s">
        <v>16185</v>
      </c>
      <c r="AY424" s="84" t="s">
        <v>66</v>
      </c>
      <c r="AZ424" s="2"/>
      <c r="BA424" s="3"/>
      <c r="BB424" s="3"/>
      <c r="BC424" s="3"/>
      <c r="BD424" s="3"/>
    </row>
    <row r="425" spans="1:56" x14ac:dyDescent="0.25">
      <c r="A425" s="69" t="s">
        <v>955</v>
      </c>
      <c r="B425" s="70"/>
      <c r="C425" s="70"/>
      <c r="D425" s="71"/>
      <c r="E425" s="107"/>
      <c r="F425" s="70" t="s">
        <v>4289</v>
      </c>
      <c r="G425" s="108"/>
      <c r="H425" s="74"/>
      <c r="I425" s="75"/>
      <c r="J425" s="109"/>
      <c r="K425" s="74" t="s">
        <v>17884</v>
      </c>
      <c r="L425" s="110"/>
      <c r="M425" s="79"/>
      <c r="N425" s="79"/>
      <c r="O425" s="80"/>
      <c r="P425" s="81"/>
      <c r="Q425" s="81"/>
      <c r="R425" s="91"/>
      <c r="S425" s="91"/>
      <c r="T425" s="91"/>
      <c r="U425" s="91"/>
      <c r="V425" s="52"/>
      <c r="W425" s="52"/>
      <c r="X425" s="52"/>
      <c r="Y425" s="52"/>
      <c r="Z425" s="51"/>
      <c r="AA425" s="76"/>
      <c r="AB425" s="76"/>
      <c r="AC425" s="77"/>
      <c r="AD425" s="84" t="s">
        <v>9013</v>
      </c>
      <c r="AE425" s="84">
        <v>382</v>
      </c>
      <c r="AF425" s="84">
        <v>128</v>
      </c>
      <c r="AG425" s="84">
        <v>4348</v>
      </c>
      <c r="AH425" s="84">
        <v>15043</v>
      </c>
      <c r="AI425" s="84">
        <v>-18000</v>
      </c>
      <c r="AJ425" s="84" t="s">
        <v>10627</v>
      </c>
      <c r="AK425" s="84" t="s">
        <v>394</v>
      </c>
      <c r="AL425" s="84"/>
      <c r="AM425" s="84" t="s">
        <v>472</v>
      </c>
      <c r="AN425" s="86">
        <v>40035.245787037034</v>
      </c>
      <c r="AO425" s="84" t="s">
        <v>13576</v>
      </c>
      <c r="AP425" s="84" t="b">
        <v>0</v>
      </c>
      <c r="AQ425" s="84" t="b">
        <v>0</v>
      </c>
      <c r="AR425" s="84" t="b">
        <v>0</v>
      </c>
      <c r="AS425" s="84" t="s">
        <v>248</v>
      </c>
      <c r="AT425" s="84">
        <v>3</v>
      </c>
      <c r="AU425" s="84" t="s">
        <v>534</v>
      </c>
      <c r="AV425" s="84" t="b">
        <v>0</v>
      </c>
      <c r="AW425" s="84" t="s">
        <v>576</v>
      </c>
      <c r="AX425" s="84" t="s">
        <v>16186</v>
      </c>
      <c r="AY425" s="84" t="s">
        <v>66</v>
      </c>
      <c r="AZ425" s="2"/>
      <c r="BA425" s="3"/>
      <c r="BB425" s="3"/>
      <c r="BC425" s="3"/>
      <c r="BD425" s="3"/>
    </row>
    <row r="426" spans="1:56" x14ac:dyDescent="0.25">
      <c r="A426" s="69" t="s">
        <v>956</v>
      </c>
      <c r="B426" s="70"/>
      <c r="C426" s="70"/>
      <c r="D426" s="71"/>
      <c r="E426" s="107"/>
      <c r="F426" s="70" t="s">
        <v>4290</v>
      </c>
      <c r="G426" s="108"/>
      <c r="H426" s="74"/>
      <c r="I426" s="75"/>
      <c r="J426" s="109"/>
      <c r="K426" s="74" t="s">
        <v>17885</v>
      </c>
      <c r="L426" s="110"/>
      <c r="M426" s="79"/>
      <c r="N426" s="79"/>
      <c r="O426" s="80"/>
      <c r="P426" s="81"/>
      <c r="Q426" s="81"/>
      <c r="R426" s="91"/>
      <c r="S426" s="91"/>
      <c r="T426" s="91"/>
      <c r="U426" s="91"/>
      <c r="V426" s="52"/>
      <c r="W426" s="52"/>
      <c r="X426" s="52"/>
      <c r="Y426" s="52"/>
      <c r="Z426" s="51"/>
      <c r="AA426" s="76"/>
      <c r="AB426" s="76"/>
      <c r="AC426" s="77"/>
      <c r="AD426" s="84" t="s">
        <v>9014</v>
      </c>
      <c r="AE426" s="84">
        <v>325</v>
      </c>
      <c r="AF426" s="84">
        <v>51</v>
      </c>
      <c r="AG426" s="84">
        <v>826</v>
      </c>
      <c r="AH426" s="84">
        <v>107</v>
      </c>
      <c r="AI426" s="84">
        <v>-18000</v>
      </c>
      <c r="AJ426" s="84" t="s">
        <v>10628</v>
      </c>
      <c r="AK426" s="84" t="s">
        <v>409</v>
      </c>
      <c r="AL426" s="84"/>
      <c r="AM426" s="84" t="s">
        <v>472</v>
      </c>
      <c r="AN426" s="86">
        <v>40750.079629629632</v>
      </c>
      <c r="AO426" s="84" t="s">
        <v>13577</v>
      </c>
      <c r="AP426" s="84" t="b">
        <v>1</v>
      </c>
      <c r="AQ426" s="84" t="b">
        <v>0</v>
      </c>
      <c r="AR426" s="84" t="b">
        <v>0</v>
      </c>
      <c r="AS426" s="84" t="s">
        <v>248</v>
      </c>
      <c r="AT426" s="84">
        <v>1</v>
      </c>
      <c r="AU426" s="84" t="s">
        <v>533</v>
      </c>
      <c r="AV426" s="84" t="b">
        <v>0</v>
      </c>
      <c r="AW426" s="84" t="s">
        <v>576</v>
      </c>
      <c r="AX426" s="84" t="s">
        <v>16187</v>
      </c>
      <c r="AY426" s="84" t="s">
        <v>66</v>
      </c>
      <c r="AZ426" s="2"/>
      <c r="BA426" s="3"/>
      <c r="BB426" s="3"/>
      <c r="BC426" s="3"/>
      <c r="BD426" s="3"/>
    </row>
    <row r="427" spans="1:56" x14ac:dyDescent="0.25">
      <c r="A427" s="69" t="s">
        <v>957</v>
      </c>
      <c r="B427" s="70"/>
      <c r="C427" s="70"/>
      <c r="D427" s="71"/>
      <c r="E427" s="107"/>
      <c r="F427" s="70" t="s">
        <v>15385</v>
      </c>
      <c r="G427" s="108"/>
      <c r="H427" s="74"/>
      <c r="I427" s="75"/>
      <c r="J427" s="109"/>
      <c r="K427" s="74" t="s">
        <v>17886</v>
      </c>
      <c r="L427" s="110"/>
      <c r="M427" s="79"/>
      <c r="N427" s="79"/>
      <c r="O427" s="80"/>
      <c r="P427" s="81"/>
      <c r="Q427" s="81"/>
      <c r="R427" s="91"/>
      <c r="S427" s="91"/>
      <c r="T427" s="91"/>
      <c r="U427" s="91"/>
      <c r="V427" s="52"/>
      <c r="W427" s="52"/>
      <c r="X427" s="52"/>
      <c r="Y427" s="52"/>
      <c r="Z427" s="51"/>
      <c r="AA427" s="76"/>
      <c r="AB427" s="76"/>
      <c r="AC427" s="77"/>
      <c r="AD427" s="84" t="s">
        <v>9015</v>
      </c>
      <c r="AE427" s="84">
        <v>491</v>
      </c>
      <c r="AF427" s="84">
        <v>1289</v>
      </c>
      <c r="AG427" s="84">
        <v>93104</v>
      </c>
      <c r="AH427" s="84">
        <v>168182</v>
      </c>
      <c r="AI427" s="84"/>
      <c r="AJ427" s="84" t="s">
        <v>10629</v>
      </c>
      <c r="AK427" s="84" t="s">
        <v>11951</v>
      </c>
      <c r="AL427" s="84" t="s">
        <v>12700</v>
      </c>
      <c r="AM427" s="84"/>
      <c r="AN427" s="86">
        <v>42529.090648148151</v>
      </c>
      <c r="AO427" s="84" t="s">
        <v>13578</v>
      </c>
      <c r="AP427" s="84" t="b">
        <v>1</v>
      </c>
      <c r="AQ427" s="84" t="b">
        <v>0</v>
      </c>
      <c r="AR427" s="84" t="b">
        <v>0</v>
      </c>
      <c r="AS427" s="84" t="s">
        <v>248</v>
      </c>
      <c r="AT427" s="84">
        <v>64</v>
      </c>
      <c r="AU427" s="84"/>
      <c r="AV427" s="84" t="b">
        <v>0</v>
      </c>
      <c r="AW427" s="84" t="s">
        <v>576</v>
      </c>
      <c r="AX427" s="84" t="s">
        <v>16188</v>
      </c>
      <c r="AY427" s="84" t="s">
        <v>66</v>
      </c>
      <c r="AZ427" s="2"/>
      <c r="BA427" s="3"/>
      <c r="BB427" s="3"/>
      <c r="BC427" s="3"/>
      <c r="BD427" s="3"/>
    </row>
    <row r="428" spans="1:56" x14ac:dyDescent="0.25">
      <c r="A428" s="69" t="s">
        <v>958</v>
      </c>
      <c r="B428" s="70"/>
      <c r="C428" s="70"/>
      <c r="D428" s="71"/>
      <c r="E428" s="107"/>
      <c r="F428" s="70" t="s">
        <v>4291</v>
      </c>
      <c r="G428" s="108"/>
      <c r="H428" s="74"/>
      <c r="I428" s="75"/>
      <c r="J428" s="109"/>
      <c r="K428" s="74" t="s">
        <v>17887</v>
      </c>
      <c r="L428" s="110"/>
      <c r="M428" s="79"/>
      <c r="N428" s="79"/>
      <c r="O428" s="80"/>
      <c r="P428" s="81"/>
      <c r="Q428" s="81"/>
      <c r="R428" s="91"/>
      <c r="S428" s="91"/>
      <c r="T428" s="91"/>
      <c r="U428" s="91"/>
      <c r="V428" s="52"/>
      <c r="W428" s="52"/>
      <c r="X428" s="52"/>
      <c r="Y428" s="52"/>
      <c r="Z428" s="51"/>
      <c r="AA428" s="76"/>
      <c r="AB428" s="76"/>
      <c r="AC428" s="77"/>
      <c r="AD428" s="84" t="s">
        <v>9016</v>
      </c>
      <c r="AE428" s="84">
        <v>4996</v>
      </c>
      <c r="AF428" s="84">
        <v>1182</v>
      </c>
      <c r="AG428" s="84">
        <v>10492</v>
      </c>
      <c r="AH428" s="84">
        <v>23748</v>
      </c>
      <c r="AI428" s="84"/>
      <c r="AJ428" s="84" t="s">
        <v>10630</v>
      </c>
      <c r="AK428" s="84" t="s">
        <v>653</v>
      </c>
      <c r="AL428" s="84"/>
      <c r="AM428" s="84"/>
      <c r="AN428" s="86">
        <v>42764.981203703705</v>
      </c>
      <c r="AO428" s="84" t="s">
        <v>13579</v>
      </c>
      <c r="AP428" s="84" t="b">
        <v>1</v>
      </c>
      <c r="AQ428" s="84" t="b">
        <v>0</v>
      </c>
      <c r="AR428" s="84" t="b">
        <v>1</v>
      </c>
      <c r="AS428" s="84" t="s">
        <v>248</v>
      </c>
      <c r="AT428" s="84">
        <v>10</v>
      </c>
      <c r="AU428" s="84"/>
      <c r="AV428" s="84" t="b">
        <v>0</v>
      </c>
      <c r="AW428" s="84" t="s">
        <v>576</v>
      </c>
      <c r="AX428" s="84" t="s">
        <v>16189</v>
      </c>
      <c r="AY428" s="84" t="s">
        <v>66</v>
      </c>
      <c r="AZ428" s="2"/>
      <c r="BA428" s="3"/>
      <c r="BB428" s="3"/>
      <c r="BC428" s="3"/>
      <c r="BD428" s="3"/>
    </row>
    <row r="429" spans="1:56" x14ac:dyDescent="0.25">
      <c r="A429" s="69" t="s">
        <v>959</v>
      </c>
      <c r="B429" s="70"/>
      <c r="C429" s="70"/>
      <c r="D429" s="71"/>
      <c r="E429" s="107"/>
      <c r="F429" s="70" t="s">
        <v>4292</v>
      </c>
      <c r="G429" s="108"/>
      <c r="H429" s="74"/>
      <c r="I429" s="75"/>
      <c r="J429" s="109"/>
      <c r="K429" s="74" t="s">
        <v>17888</v>
      </c>
      <c r="L429" s="110"/>
      <c r="M429" s="79"/>
      <c r="N429" s="79"/>
      <c r="O429" s="80"/>
      <c r="P429" s="81"/>
      <c r="Q429" s="81"/>
      <c r="R429" s="91"/>
      <c r="S429" s="91"/>
      <c r="T429" s="91"/>
      <c r="U429" s="91"/>
      <c r="V429" s="52"/>
      <c r="W429" s="52"/>
      <c r="X429" s="52"/>
      <c r="Y429" s="52"/>
      <c r="Z429" s="51"/>
      <c r="AA429" s="76"/>
      <c r="AB429" s="76"/>
      <c r="AC429" s="77"/>
      <c r="AD429" s="84" t="s">
        <v>9017</v>
      </c>
      <c r="AE429" s="84">
        <v>1447</v>
      </c>
      <c r="AF429" s="84">
        <v>1809</v>
      </c>
      <c r="AG429" s="84">
        <v>111523</v>
      </c>
      <c r="AH429" s="84">
        <v>87793</v>
      </c>
      <c r="AI429" s="84">
        <v>-28800</v>
      </c>
      <c r="AJ429" s="84" t="s">
        <v>10631</v>
      </c>
      <c r="AK429" s="84" t="s">
        <v>403</v>
      </c>
      <c r="AL429" s="84"/>
      <c r="AM429" s="84" t="s">
        <v>470</v>
      </c>
      <c r="AN429" s="86">
        <v>42694.709328703706</v>
      </c>
      <c r="AO429" s="84" t="s">
        <v>13580</v>
      </c>
      <c r="AP429" s="84" t="b">
        <v>0</v>
      </c>
      <c r="AQ429" s="84" t="b">
        <v>0</v>
      </c>
      <c r="AR429" s="84" t="b">
        <v>0</v>
      </c>
      <c r="AS429" s="84" t="s">
        <v>248</v>
      </c>
      <c r="AT429" s="84">
        <v>5</v>
      </c>
      <c r="AU429" s="84" t="s">
        <v>533</v>
      </c>
      <c r="AV429" s="84" t="b">
        <v>0</v>
      </c>
      <c r="AW429" s="84" t="s">
        <v>576</v>
      </c>
      <c r="AX429" s="84" t="s">
        <v>16190</v>
      </c>
      <c r="AY429" s="84" t="s">
        <v>66</v>
      </c>
      <c r="AZ429" s="2"/>
      <c r="BA429" s="3"/>
      <c r="BB429" s="3"/>
      <c r="BC429" s="3"/>
      <c r="BD429" s="3"/>
    </row>
    <row r="430" spans="1:56" x14ac:dyDescent="0.25">
      <c r="A430" s="69" t="s">
        <v>960</v>
      </c>
      <c r="B430" s="70"/>
      <c r="C430" s="70"/>
      <c r="D430" s="71"/>
      <c r="E430" s="107"/>
      <c r="F430" s="70" t="s">
        <v>15386</v>
      </c>
      <c r="G430" s="108"/>
      <c r="H430" s="74"/>
      <c r="I430" s="75"/>
      <c r="J430" s="109"/>
      <c r="K430" s="74" t="s">
        <v>17889</v>
      </c>
      <c r="L430" s="110"/>
      <c r="M430" s="79"/>
      <c r="N430" s="79"/>
      <c r="O430" s="80"/>
      <c r="P430" s="81"/>
      <c r="Q430" s="81"/>
      <c r="R430" s="91"/>
      <c r="S430" s="91"/>
      <c r="T430" s="91"/>
      <c r="U430" s="91"/>
      <c r="V430" s="52"/>
      <c r="W430" s="52"/>
      <c r="X430" s="52"/>
      <c r="Y430" s="52"/>
      <c r="Z430" s="51"/>
      <c r="AA430" s="76"/>
      <c r="AB430" s="76"/>
      <c r="AC430" s="77"/>
      <c r="AD430" s="84" t="s">
        <v>9018</v>
      </c>
      <c r="AE430" s="84">
        <v>200</v>
      </c>
      <c r="AF430" s="84">
        <v>595</v>
      </c>
      <c r="AG430" s="84">
        <v>25428</v>
      </c>
      <c r="AH430" s="84">
        <v>44681</v>
      </c>
      <c r="AI430" s="84"/>
      <c r="AJ430" s="84" t="s">
        <v>10632</v>
      </c>
      <c r="AK430" s="84" t="s">
        <v>11952</v>
      </c>
      <c r="AL430" s="84" t="s">
        <v>12701</v>
      </c>
      <c r="AM430" s="84"/>
      <c r="AN430" s="86">
        <v>42127.759409722225</v>
      </c>
      <c r="AO430" s="84" t="s">
        <v>13581</v>
      </c>
      <c r="AP430" s="84" t="b">
        <v>0</v>
      </c>
      <c r="AQ430" s="84" t="b">
        <v>0</v>
      </c>
      <c r="AR430" s="84" t="b">
        <v>1</v>
      </c>
      <c r="AS430" s="84" t="s">
        <v>250</v>
      </c>
      <c r="AT430" s="84">
        <v>3</v>
      </c>
      <c r="AU430" s="84" t="s">
        <v>533</v>
      </c>
      <c r="AV430" s="84" t="b">
        <v>0</v>
      </c>
      <c r="AW430" s="84" t="s">
        <v>576</v>
      </c>
      <c r="AX430" s="84" t="s">
        <v>16191</v>
      </c>
      <c r="AY430" s="84" t="s">
        <v>66</v>
      </c>
      <c r="AZ430" s="2"/>
      <c r="BA430" s="3"/>
      <c r="BB430" s="3"/>
      <c r="BC430" s="3"/>
      <c r="BD430" s="3"/>
    </row>
    <row r="431" spans="1:56" x14ac:dyDescent="0.25">
      <c r="A431" s="69" t="s">
        <v>961</v>
      </c>
      <c r="B431" s="70"/>
      <c r="C431" s="70"/>
      <c r="D431" s="71"/>
      <c r="E431" s="107"/>
      <c r="F431" s="70" t="s">
        <v>15387</v>
      </c>
      <c r="G431" s="108"/>
      <c r="H431" s="74"/>
      <c r="I431" s="75"/>
      <c r="J431" s="109"/>
      <c r="K431" s="74" t="s">
        <v>17890</v>
      </c>
      <c r="L431" s="110"/>
      <c r="M431" s="79"/>
      <c r="N431" s="79"/>
      <c r="O431" s="80"/>
      <c r="P431" s="81"/>
      <c r="Q431" s="81"/>
      <c r="R431" s="91"/>
      <c r="S431" s="91"/>
      <c r="T431" s="91"/>
      <c r="U431" s="91"/>
      <c r="V431" s="52"/>
      <c r="W431" s="52"/>
      <c r="X431" s="52"/>
      <c r="Y431" s="52"/>
      <c r="Z431" s="51"/>
      <c r="AA431" s="76"/>
      <c r="AB431" s="76"/>
      <c r="AC431" s="77"/>
      <c r="AD431" s="84" t="s">
        <v>9019</v>
      </c>
      <c r="AE431" s="84">
        <v>721</v>
      </c>
      <c r="AF431" s="84">
        <v>256</v>
      </c>
      <c r="AG431" s="84">
        <v>537</v>
      </c>
      <c r="AH431" s="84">
        <v>171</v>
      </c>
      <c r="AI431" s="84">
        <v>-28800</v>
      </c>
      <c r="AJ431" s="84" t="s">
        <v>10633</v>
      </c>
      <c r="AK431" s="84" t="s">
        <v>11953</v>
      </c>
      <c r="AL431" s="84" t="s">
        <v>12702</v>
      </c>
      <c r="AM431" s="84" t="s">
        <v>470</v>
      </c>
      <c r="AN431" s="86">
        <v>40966.696620370371</v>
      </c>
      <c r="AO431" s="84" t="s">
        <v>13582</v>
      </c>
      <c r="AP431" s="84" t="b">
        <v>0</v>
      </c>
      <c r="AQ431" s="84" t="b">
        <v>0</v>
      </c>
      <c r="AR431" s="84" t="b">
        <v>1</v>
      </c>
      <c r="AS431" s="84" t="s">
        <v>248</v>
      </c>
      <c r="AT431" s="84">
        <v>10</v>
      </c>
      <c r="AU431" s="84" t="s">
        <v>533</v>
      </c>
      <c r="AV431" s="84" t="b">
        <v>0</v>
      </c>
      <c r="AW431" s="84" t="s">
        <v>576</v>
      </c>
      <c r="AX431" s="84" t="s">
        <v>16192</v>
      </c>
      <c r="AY431" s="84" t="s">
        <v>66</v>
      </c>
      <c r="AZ431" s="2"/>
      <c r="BA431" s="3"/>
      <c r="BB431" s="3"/>
      <c r="BC431" s="3"/>
      <c r="BD431" s="3"/>
    </row>
    <row r="432" spans="1:56" x14ac:dyDescent="0.25">
      <c r="A432" s="69" t="s">
        <v>962</v>
      </c>
      <c r="B432" s="70"/>
      <c r="C432" s="70"/>
      <c r="D432" s="71"/>
      <c r="E432" s="107"/>
      <c r="F432" s="70" t="s">
        <v>4293</v>
      </c>
      <c r="G432" s="108"/>
      <c r="H432" s="74"/>
      <c r="I432" s="75"/>
      <c r="J432" s="109"/>
      <c r="K432" s="74" t="s">
        <v>17891</v>
      </c>
      <c r="L432" s="110"/>
      <c r="M432" s="79"/>
      <c r="N432" s="79"/>
      <c r="O432" s="80"/>
      <c r="P432" s="81"/>
      <c r="Q432" s="81"/>
      <c r="R432" s="91"/>
      <c r="S432" s="91"/>
      <c r="T432" s="91"/>
      <c r="U432" s="91"/>
      <c r="V432" s="52"/>
      <c r="W432" s="52"/>
      <c r="X432" s="52"/>
      <c r="Y432" s="52"/>
      <c r="Z432" s="51"/>
      <c r="AA432" s="76"/>
      <c r="AB432" s="76"/>
      <c r="AC432" s="77"/>
      <c r="AD432" s="84" t="s">
        <v>9020</v>
      </c>
      <c r="AE432" s="84">
        <v>644</v>
      </c>
      <c r="AF432" s="84">
        <v>613</v>
      </c>
      <c r="AG432" s="84">
        <v>70974</v>
      </c>
      <c r="AH432" s="84">
        <v>338</v>
      </c>
      <c r="AI432" s="84">
        <v>-18000</v>
      </c>
      <c r="AJ432" s="84" t="s">
        <v>10634</v>
      </c>
      <c r="AK432" s="84" t="s">
        <v>427</v>
      </c>
      <c r="AL432" s="84"/>
      <c r="AM432" s="84" t="s">
        <v>474</v>
      </c>
      <c r="AN432" s="86">
        <v>39923.737210648149</v>
      </c>
      <c r="AO432" s="84" t="s">
        <v>13583</v>
      </c>
      <c r="AP432" s="84" t="b">
        <v>0</v>
      </c>
      <c r="AQ432" s="84" t="b">
        <v>0</v>
      </c>
      <c r="AR432" s="84" t="b">
        <v>0</v>
      </c>
      <c r="AS432" s="84" t="s">
        <v>250</v>
      </c>
      <c r="AT432" s="84">
        <v>20</v>
      </c>
      <c r="AU432" s="84" t="s">
        <v>14829</v>
      </c>
      <c r="AV432" s="84" t="b">
        <v>0</v>
      </c>
      <c r="AW432" s="84" t="s">
        <v>576</v>
      </c>
      <c r="AX432" s="84" t="s">
        <v>16193</v>
      </c>
      <c r="AY432" s="84" t="s">
        <v>66</v>
      </c>
      <c r="AZ432" s="2"/>
      <c r="BA432" s="3"/>
      <c r="BB432" s="3"/>
      <c r="BC432" s="3"/>
      <c r="BD432" s="3"/>
    </row>
    <row r="433" spans="1:56" x14ac:dyDescent="0.25">
      <c r="A433" s="69" t="s">
        <v>963</v>
      </c>
      <c r="B433" s="70"/>
      <c r="C433" s="70"/>
      <c r="D433" s="71"/>
      <c r="E433" s="107"/>
      <c r="F433" s="70" t="s">
        <v>4294</v>
      </c>
      <c r="G433" s="108"/>
      <c r="H433" s="74"/>
      <c r="I433" s="75"/>
      <c r="J433" s="109"/>
      <c r="K433" s="74" t="s">
        <v>17892</v>
      </c>
      <c r="L433" s="110"/>
      <c r="M433" s="79"/>
      <c r="N433" s="79"/>
      <c r="O433" s="80"/>
      <c r="P433" s="81"/>
      <c r="Q433" s="81"/>
      <c r="R433" s="91"/>
      <c r="S433" s="91"/>
      <c r="T433" s="91"/>
      <c r="U433" s="91"/>
      <c r="V433" s="52"/>
      <c r="W433" s="52"/>
      <c r="X433" s="52"/>
      <c r="Y433" s="52"/>
      <c r="Z433" s="51"/>
      <c r="AA433" s="76"/>
      <c r="AB433" s="76"/>
      <c r="AC433" s="77"/>
      <c r="AD433" s="84" t="s">
        <v>9021</v>
      </c>
      <c r="AE433" s="84">
        <v>2234</v>
      </c>
      <c r="AF433" s="84">
        <v>1822</v>
      </c>
      <c r="AG433" s="84">
        <v>4005</v>
      </c>
      <c r="AH433" s="84">
        <v>8176</v>
      </c>
      <c r="AI433" s="84"/>
      <c r="AJ433" s="84" t="s">
        <v>10635</v>
      </c>
      <c r="AK433" s="84" t="s">
        <v>366</v>
      </c>
      <c r="AL433" s="84"/>
      <c r="AM433" s="84"/>
      <c r="AN433" s="86">
        <v>41856.943831018521</v>
      </c>
      <c r="AO433" s="84" t="s">
        <v>13584</v>
      </c>
      <c r="AP433" s="84" t="b">
        <v>1</v>
      </c>
      <c r="AQ433" s="84" t="b">
        <v>0</v>
      </c>
      <c r="AR433" s="84" t="b">
        <v>0</v>
      </c>
      <c r="AS433" s="84" t="s">
        <v>248</v>
      </c>
      <c r="AT433" s="84">
        <v>1</v>
      </c>
      <c r="AU433" s="84" t="s">
        <v>533</v>
      </c>
      <c r="AV433" s="84" t="b">
        <v>0</v>
      </c>
      <c r="AW433" s="84" t="s">
        <v>576</v>
      </c>
      <c r="AX433" s="84" t="s">
        <v>16194</v>
      </c>
      <c r="AY433" s="84" t="s">
        <v>66</v>
      </c>
      <c r="AZ433" s="2"/>
      <c r="BA433" s="3"/>
      <c r="BB433" s="3"/>
      <c r="BC433" s="3"/>
      <c r="BD433" s="3"/>
    </row>
    <row r="434" spans="1:56" x14ac:dyDescent="0.25">
      <c r="A434" s="69" t="s">
        <v>964</v>
      </c>
      <c r="B434" s="70"/>
      <c r="C434" s="70"/>
      <c r="D434" s="71"/>
      <c r="E434" s="107"/>
      <c r="F434" s="70" t="s">
        <v>4295</v>
      </c>
      <c r="G434" s="108"/>
      <c r="H434" s="74"/>
      <c r="I434" s="75"/>
      <c r="J434" s="109"/>
      <c r="K434" s="74" t="s">
        <v>17893</v>
      </c>
      <c r="L434" s="110"/>
      <c r="M434" s="79"/>
      <c r="N434" s="79"/>
      <c r="O434" s="80"/>
      <c r="P434" s="81"/>
      <c r="Q434" s="81"/>
      <c r="R434" s="91"/>
      <c r="S434" s="91"/>
      <c r="T434" s="91"/>
      <c r="U434" s="91"/>
      <c r="V434" s="52"/>
      <c r="W434" s="52"/>
      <c r="X434" s="52"/>
      <c r="Y434" s="52"/>
      <c r="Z434" s="51"/>
      <c r="AA434" s="76"/>
      <c r="AB434" s="76"/>
      <c r="AC434" s="77"/>
      <c r="AD434" s="84" t="s">
        <v>9022</v>
      </c>
      <c r="AE434" s="84">
        <v>1249</v>
      </c>
      <c r="AF434" s="84">
        <v>1516</v>
      </c>
      <c r="AG434" s="84">
        <v>185311</v>
      </c>
      <c r="AH434" s="84">
        <v>80</v>
      </c>
      <c r="AI434" s="84"/>
      <c r="AJ434" s="84" t="s">
        <v>10636</v>
      </c>
      <c r="AK434" s="84" t="s">
        <v>11954</v>
      </c>
      <c r="AL434" s="84"/>
      <c r="AM434" s="84"/>
      <c r="AN434" s="86">
        <v>40416.062384259261</v>
      </c>
      <c r="AO434" s="84" t="s">
        <v>13585</v>
      </c>
      <c r="AP434" s="84" t="b">
        <v>1</v>
      </c>
      <c r="AQ434" s="84" t="b">
        <v>0</v>
      </c>
      <c r="AR434" s="84" t="b">
        <v>1</v>
      </c>
      <c r="AS434" s="84" t="s">
        <v>8486</v>
      </c>
      <c r="AT434" s="84">
        <v>40</v>
      </c>
      <c r="AU434" s="84" t="s">
        <v>533</v>
      </c>
      <c r="AV434" s="84" t="b">
        <v>0</v>
      </c>
      <c r="AW434" s="84" t="s">
        <v>576</v>
      </c>
      <c r="AX434" s="84" t="s">
        <v>16195</v>
      </c>
      <c r="AY434" s="84" t="s">
        <v>66</v>
      </c>
      <c r="AZ434" s="2"/>
      <c r="BA434" s="3"/>
      <c r="BB434" s="3"/>
      <c r="BC434" s="3"/>
      <c r="BD434" s="3"/>
    </row>
    <row r="435" spans="1:56" x14ac:dyDescent="0.25">
      <c r="A435" s="69" t="s">
        <v>1590</v>
      </c>
      <c r="B435" s="70"/>
      <c r="C435" s="70"/>
      <c r="D435" s="71"/>
      <c r="E435" s="107"/>
      <c r="F435" s="70" t="s">
        <v>4778</v>
      </c>
      <c r="G435" s="108"/>
      <c r="H435" s="74"/>
      <c r="I435" s="75"/>
      <c r="J435" s="109"/>
      <c r="K435" s="74" t="s">
        <v>17894</v>
      </c>
      <c r="L435" s="110"/>
      <c r="M435" s="79"/>
      <c r="N435" s="79"/>
      <c r="O435" s="80"/>
      <c r="P435" s="81"/>
      <c r="Q435" s="81"/>
      <c r="R435" s="91"/>
      <c r="S435" s="91"/>
      <c r="T435" s="91"/>
      <c r="U435" s="91"/>
      <c r="V435" s="52"/>
      <c r="W435" s="52"/>
      <c r="X435" s="52"/>
      <c r="Y435" s="52"/>
      <c r="Z435" s="51"/>
      <c r="AA435" s="76"/>
      <c r="AB435" s="76"/>
      <c r="AC435" s="77"/>
      <c r="AD435" s="84" t="s">
        <v>9023</v>
      </c>
      <c r="AE435" s="84">
        <v>5913</v>
      </c>
      <c r="AF435" s="84">
        <v>65858</v>
      </c>
      <c r="AG435" s="84">
        <v>9845</v>
      </c>
      <c r="AH435" s="84">
        <v>1493</v>
      </c>
      <c r="AI435" s="84">
        <v>32400</v>
      </c>
      <c r="AJ435" s="84" t="s">
        <v>10637</v>
      </c>
      <c r="AK435" s="84" t="s">
        <v>11955</v>
      </c>
      <c r="AL435" s="84" t="s">
        <v>12703</v>
      </c>
      <c r="AM435" s="84" t="s">
        <v>11836</v>
      </c>
      <c r="AN435" s="86">
        <v>40310.270092592589</v>
      </c>
      <c r="AO435" s="84" t="s">
        <v>13586</v>
      </c>
      <c r="AP435" s="84" t="b">
        <v>0</v>
      </c>
      <c r="AQ435" s="84" t="b">
        <v>0</v>
      </c>
      <c r="AR435" s="84" t="b">
        <v>0</v>
      </c>
      <c r="AS435" s="84" t="s">
        <v>8486</v>
      </c>
      <c r="AT435" s="84">
        <v>297</v>
      </c>
      <c r="AU435" s="84" t="s">
        <v>533</v>
      </c>
      <c r="AV435" s="84" t="b">
        <v>1</v>
      </c>
      <c r="AW435" s="84" t="s">
        <v>576</v>
      </c>
      <c r="AX435" s="84" t="s">
        <v>16196</v>
      </c>
      <c r="AY435" s="84" t="s">
        <v>66</v>
      </c>
      <c r="AZ435" s="2"/>
      <c r="BA435" s="3"/>
      <c r="BB435" s="3"/>
      <c r="BC435" s="3"/>
      <c r="BD435" s="3"/>
    </row>
    <row r="436" spans="1:56" x14ac:dyDescent="0.25">
      <c r="A436" s="69" t="s">
        <v>965</v>
      </c>
      <c r="B436" s="70"/>
      <c r="C436" s="70"/>
      <c r="D436" s="71"/>
      <c r="E436" s="107"/>
      <c r="F436" s="70" t="s">
        <v>4296</v>
      </c>
      <c r="G436" s="108"/>
      <c r="H436" s="74"/>
      <c r="I436" s="75"/>
      <c r="J436" s="109"/>
      <c r="K436" s="74" t="s">
        <v>17895</v>
      </c>
      <c r="L436" s="110"/>
      <c r="M436" s="79"/>
      <c r="N436" s="79"/>
      <c r="O436" s="80"/>
      <c r="P436" s="81"/>
      <c r="Q436" s="81"/>
      <c r="R436" s="91"/>
      <c r="S436" s="91"/>
      <c r="T436" s="91"/>
      <c r="U436" s="91"/>
      <c r="V436" s="52"/>
      <c r="W436" s="52"/>
      <c r="X436" s="52"/>
      <c r="Y436" s="52"/>
      <c r="Z436" s="51"/>
      <c r="AA436" s="76"/>
      <c r="AB436" s="76"/>
      <c r="AC436" s="77"/>
      <c r="AD436" s="84" t="s">
        <v>9024</v>
      </c>
      <c r="AE436" s="84">
        <v>3662</v>
      </c>
      <c r="AF436" s="84">
        <v>4247</v>
      </c>
      <c r="AG436" s="84">
        <v>236326</v>
      </c>
      <c r="AH436" s="84">
        <v>112006</v>
      </c>
      <c r="AI436" s="84">
        <v>-18000</v>
      </c>
      <c r="AJ436" s="84" t="s">
        <v>10638</v>
      </c>
      <c r="AK436" s="84" t="s">
        <v>11956</v>
      </c>
      <c r="AL436" s="84"/>
      <c r="AM436" s="84" t="s">
        <v>474</v>
      </c>
      <c r="AN436" s="86">
        <v>41254.115567129629</v>
      </c>
      <c r="AO436" s="84" t="s">
        <v>13587</v>
      </c>
      <c r="AP436" s="84" t="b">
        <v>0</v>
      </c>
      <c r="AQ436" s="84" t="b">
        <v>0</v>
      </c>
      <c r="AR436" s="84" t="b">
        <v>0</v>
      </c>
      <c r="AS436" s="84" t="s">
        <v>248</v>
      </c>
      <c r="AT436" s="84">
        <v>186</v>
      </c>
      <c r="AU436" s="84" t="s">
        <v>14830</v>
      </c>
      <c r="AV436" s="84" t="b">
        <v>0</v>
      </c>
      <c r="AW436" s="84" t="s">
        <v>576</v>
      </c>
      <c r="AX436" s="84" t="s">
        <v>16197</v>
      </c>
      <c r="AY436" s="84" t="s">
        <v>66</v>
      </c>
      <c r="AZ436" s="2"/>
      <c r="BA436" s="3"/>
      <c r="BB436" s="3"/>
      <c r="BC436" s="3"/>
      <c r="BD436" s="3"/>
    </row>
    <row r="437" spans="1:56" x14ac:dyDescent="0.25">
      <c r="A437" s="69" t="s">
        <v>966</v>
      </c>
      <c r="B437" s="70"/>
      <c r="C437" s="70"/>
      <c r="D437" s="71"/>
      <c r="E437" s="107"/>
      <c r="F437" s="70" t="s">
        <v>15388</v>
      </c>
      <c r="G437" s="108"/>
      <c r="H437" s="74"/>
      <c r="I437" s="75"/>
      <c r="J437" s="109"/>
      <c r="K437" s="74" t="s">
        <v>17896</v>
      </c>
      <c r="L437" s="110"/>
      <c r="M437" s="79"/>
      <c r="N437" s="79"/>
      <c r="O437" s="80"/>
      <c r="P437" s="81"/>
      <c r="Q437" s="81"/>
      <c r="R437" s="91"/>
      <c r="S437" s="91"/>
      <c r="T437" s="91"/>
      <c r="U437" s="91"/>
      <c r="V437" s="52"/>
      <c r="W437" s="52"/>
      <c r="X437" s="52"/>
      <c r="Y437" s="52"/>
      <c r="Z437" s="51"/>
      <c r="AA437" s="76"/>
      <c r="AB437" s="76"/>
      <c r="AC437" s="77"/>
      <c r="AD437" s="84" t="s">
        <v>9025</v>
      </c>
      <c r="AE437" s="84">
        <v>3511</v>
      </c>
      <c r="AF437" s="84">
        <v>5521</v>
      </c>
      <c r="AG437" s="84">
        <v>10254</v>
      </c>
      <c r="AH437" s="84">
        <v>4661</v>
      </c>
      <c r="AI437" s="84">
        <v>-10800</v>
      </c>
      <c r="AJ437" s="84" t="s">
        <v>10639</v>
      </c>
      <c r="AK437" s="84" t="s">
        <v>11847</v>
      </c>
      <c r="AL437" s="84" t="s">
        <v>12704</v>
      </c>
      <c r="AM437" s="84" t="s">
        <v>13186</v>
      </c>
      <c r="AN437" s="86">
        <v>42425.616122685184</v>
      </c>
      <c r="AO437" s="84" t="s">
        <v>13588</v>
      </c>
      <c r="AP437" s="84" t="b">
        <v>0</v>
      </c>
      <c r="AQ437" s="84" t="b">
        <v>0</v>
      </c>
      <c r="AR437" s="84" t="b">
        <v>0</v>
      </c>
      <c r="AS437" s="84" t="s">
        <v>250</v>
      </c>
      <c r="AT437" s="84">
        <v>69</v>
      </c>
      <c r="AU437" s="84" t="s">
        <v>533</v>
      </c>
      <c r="AV437" s="84" t="b">
        <v>1</v>
      </c>
      <c r="AW437" s="84" t="s">
        <v>576</v>
      </c>
      <c r="AX437" s="84" t="s">
        <v>16198</v>
      </c>
      <c r="AY437" s="84" t="s">
        <v>66</v>
      </c>
      <c r="AZ437" s="2"/>
      <c r="BA437" s="3"/>
      <c r="BB437" s="3"/>
      <c r="BC437" s="3"/>
      <c r="BD437" s="3"/>
    </row>
    <row r="438" spans="1:56" x14ac:dyDescent="0.25">
      <c r="A438" s="69" t="s">
        <v>967</v>
      </c>
      <c r="B438" s="70"/>
      <c r="C438" s="70"/>
      <c r="D438" s="71"/>
      <c r="E438" s="107"/>
      <c r="F438" s="70" t="s">
        <v>4297</v>
      </c>
      <c r="G438" s="108"/>
      <c r="H438" s="74"/>
      <c r="I438" s="75"/>
      <c r="J438" s="109"/>
      <c r="K438" s="74" t="s">
        <v>17897</v>
      </c>
      <c r="L438" s="110"/>
      <c r="M438" s="79"/>
      <c r="N438" s="79"/>
      <c r="O438" s="80"/>
      <c r="P438" s="81"/>
      <c r="Q438" s="81"/>
      <c r="R438" s="91"/>
      <c r="S438" s="91"/>
      <c r="T438" s="91"/>
      <c r="U438" s="91"/>
      <c r="V438" s="52"/>
      <c r="W438" s="52"/>
      <c r="X438" s="52"/>
      <c r="Y438" s="52"/>
      <c r="Z438" s="51"/>
      <c r="AA438" s="76"/>
      <c r="AB438" s="76"/>
      <c r="AC438" s="77"/>
      <c r="AD438" s="84" t="s">
        <v>9026</v>
      </c>
      <c r="AE438" s="84">
        <v>1382</v>
      </c>
      <c r="AF438" s="84">
        <v>639</v>
      </c>
      <c r="AG438" s="84">
        <v>5777</v>
      </c>
      <c r="AH438" s="84">
        <v>1961</v>
      </c>
      <c r="AI438" s="84">
        <v>-10800</v>
      </c>
      <c r="AJ438" s="84" t="s">
        <v>10640</v>
      </c>
      <c r="AK438" s="84" t="s">
        <v>11957</v>
      </c>
      <c r="AL438" s="84" t="s">
        <v>12705</v>
      </c>
      <c r="AM438" s="84" t="s">
        <v>13186</v>
      </c>
      <c r="AN438" s="86">
        <v>40529.09542824074</v>
      </c>
      <c r="AO438" s="84" t="s">
        <v>13589</v>
      </c>
      <c r="AP438" s="84" t="b">
        <v>0</v>
      </c>
      <c r="AQ438" s="84" t="b">
        <v>0</v>
      </c>
      <c r="AR438" s="84" t="b">
        <v>1</v>
      </c>
      <c r="AS438" s="84" t="s">
        <v>250</v>
      </c>
      <c r="AT438" s="84">
        <v>60</v>
      </c>
      <c r="AU438" s="84" t="s">
        <v>14831</v>
      </c>
      <c r="AV438" s="84" t="b">
        <v>0</v>
      </c>
      <c r="AW438" s="84" t="s">
        <v>576</v>
      </c>
      <c r="AX438" s="84" t="s">
        <v>16199</v>
      </c>
      <c r="AY438" s="84" t="s">
        <v>66</v>
      </c>
      <c r="AZ438" s="2"/>
      <c r="BA438" s="3"/>
      <c r="BB438" s="3"/>
      <c r="BC438" s="3"/>
      <c r="BD438" s="3"/>
    </row>
    <row r="439" spans="1:56" x14ac:dyDescent="0.25">
      <c r="A439" s="69" t="s">
        <v>968</v>
      </c>
      <c r="B439" s="70"/>
      <c r="C439" s="70"/>
      <c r="D439" s="71"/>
      <c r="E439" s="107"/>
      <c r="F439" s="70" t="s">
        <v>15389</v>
      </c>
      <c r="G439" s="108"/>
      <c r="H439" s="74"/>
      <c r="I439" s="75"/>
      <c r="J439" s="109"/>
      <c r="K439" s="74" t="s">
        <v>17898</v>
      </c>
      <c r="L439" s="110"/>
      <c r="M439" s="79"/>
      <c r="N439" s="79"/>
      <c r="O439" s="80"/>
      <c r="P439" s="81"/>
      <c r="Q439" s="81"/>
      <c r="R439" s="91"/>
      <c r="S439" s="91"/>
      <c r="T439" s="91"/>
      <c r="U439" s="91"/>
      <c r="V439" s="52"/>
      <c r="W439" s="52"/>
      <c r="X439" s="52"/>
      <c r="Y439" s="52"/>
      <c r="Z439" s="51"/>
      <c r="AA439" s="76"/>
      <c r="AB439" s="76"/>
      <c r="AC439" s="77"/>
      <c r="AD439" s="84" t="s">
        <v>9027</v>
      </c>
      <c r="AE439" s="84">
        <v>121</v>
      </c>
      <c r="AF439" s="84">
        <v>8</v>
      </c>
      <c r="AG439" s="84">
        <v>1194</v>
      </c>
      <c r="AH439" s="84">
        <v>857</v>
      </c>
      <c r="AI439" s="84"/>
      <c r="AJ439" s="84" t="s">
        <v>10641</v>
      </c>
      <c r="AK439" s="84"/>
      <c r="AL439" s="84"/>
      <c r="AM439" s="84"/>
      <c r="AN439" s="86">
        <v>41169.699386574073</v>
      </c>
      <c r="AO439" s="84"/>
      <c r="AP439" s="84" t="b">
        <v>1</v>
      </c>
      <c r="AQ439" s="84" t="b">
        <v>0</v>
      </c>
      <c r="AR439" s="84" t="b">
        <v>0</v>
      </c>
      <c r="AS439" s="84" t="s">
        <v>8486</v>
      </c>
      <c r="AT439" s="84">
        <v>0</v>
      </c>
      <c r="AU439" s="84" t="s">
        <v>533</v>
      </c>
      <c r="AV439" s="84" t="b">
        <v>0</v>
      </c>
      <c r="AW439" s="84" t="s">
        <v>576</v>
      </c>
      <c r="AX439" s="84" t="s">
        <v>16200</v>
      </c>
      <c r="AY439" s="84" t="s">
        <v>66</v>
      </c>
      <c r="AZ439" s="2"/>
      <c r="BA439" s="3"/>
      <c r="BB439" s="3"/>
      <c r="BC439" s="3"/>
      <c r="BD439" s="3"/>
    </row>
    <row r="440" spans="1:56" x14ac:dyDescent="0.25">
      <c r="A440" s="69" t="s">
        <v>969</v>
      </c>
      <c r="B440" s="70"/>
      <c r="C440" s="70"/>
      <c r="D440" s="71"/>
      <c r="E440" s="107"/>
      <c r="F440" s="70" t="s">
        <v>15390</v>
      </c>
      <c r="G440" s="108"/>
      <c r="H440" s="74"/>
      <c r="I440" s="75"/>
      <c r="J440" s="109"/>
      <c r="K440" s="74" t="s">
        <v>17899</v>
      </c>
      <c r="L440" s="110"/>
      <c r="M440" s="79"/>
      <c r="N440" s="79"/>
      <c r="O440" s="80"/>
      <c r="P440" s="81"/>
      <c r="Q440" s="81"/>
      <c r="R440" s="91"/>
      <c r="S440" s="91"/>
      <c r="T440" s="91"/>
      <c r="U440" s="91"/>
      <c r="V440" s="52"/>
      <c r="W440" s="52"/>
      <c r="X440" s="52"/>
      <c r="Y440" s="52"/>
      <c r="Z440" s="51"/>
      <c r="AA440" s="76"/>
      <c r="AB440" s="76"/>
      <c r="AC440" s="77"/>
      <c r="AD440" s="84" t="s">
        <v>9028</v>
      </c>
      <c r="AE440" s="84">
        <v>783</v>
      </c>
      <c r="AF440" s="84">
        <v>6993</v>
      </c>
      <c r="AG440" s="84">
        <v>10893</v>
      </c>
      <c r="AH440" s="84">
        <v>1462</v>
      </c>
      <c r="AI440" s="84">
        <v>-14400</v>
      </c>
      <c r="AJ440" s="84" t="s">
        <v>10642</v>
      </c>
      <c r="AK440" s="84" t="s">
        <v>394</v>
      </c>
      <c r="AL440" s="84" t="s">
        <v>12706</v>
      </c>
      <c r="AM440" s="84" t="s">
        <v>478</v>
      </c>
      <c r="AN440" s="86">
        <v>40613.847314814811</v>
      </c>
      <c r="AO440" s="84" t="s">
        <v>13590</v>
      </c>
      <c r="AP440" s="84" t="b">
        <v>0</v>
      </c>
      <c r="AQ440" s="84" t="b">
        <v>0</v>
      </c>
      <c r="AR440" s="84" t="b">
        <v>0</v>
      </c>
      <c r="AS440" s="84" t="s">
        <v>248</v>
      </c>
      <c r="AT440" s="84">
        <v>340</v>
      </c>
      <c r="AU440" s="84" t="s">
        <v>14832</v>
      </c>
      <c r="AV440" s="84" t="b">
        <v>1</v>
      </c>
      <c r="AW440" s="84" t="s">
        <v>576</v>
      </c>
      <c r="AX440" s="84" t="s">
        <v>16201</v>
      </c>
      <c r="AY440" s="84" t="s">
        <v>66</v>
      </c>
      <c r="AZ440" s="2"/>
      <c r="BA440" s="3"/>
      <c r="BB440" s="3"/>
      <c r="BC440" s="3"/>
      <c r="BD440" s="3"/>
    </row>
    <row r="441" spans="1:56" x14ac:dyDescent="0.25">
      <c r="A441" s="69" t="s">
        <v>2181</v>
      </c>
      <c r="B441" s="70"/>
      <c r="C441" s="70"/>
      <c r="D441" s="71"/>
      <c r="E441" s="107"/>
      <c r="F441" s="70" t="s">
        <v>15391</v>
      </c>
      <c r="G441" s="108"/>
      <c r="H441" s="74"/>
      <c r="I441" s="75"/>
      <c r="J441" s="109"/>
      <c r="K441" s="74" t="s">
        <v>17900</v>
      </c>
      <c r="L441" s="110"/>
      <c r="M441" s="79"/>
      <c r="N441" s="79"/>
      <c r="O441" s="80"/>
      <c r="P441" s="81"/>
      <c r="Q441" s="81"/>
      <c r="R441" s="91"/>
      <c r="S441" s="91"/>
      <c r="T441" s="91"/>
      <c r="U441" s="91"/>
      <c r="V441" s="52"/>
      <c r="W441" s="52"/>
      <c r="X441" s="52"/>
      <c r="Y441" s="52"/>
      <c r="Z441" s="51"/>
      <c r="AA441" s="76"/>
      <c r="AB441" s="76"/>
      <c r="AC441" s="77"/>
      <c r="AD441" s="84" t="s">
        <v>9029</v>
      </c>
      <c r="AE441" s="84">
        <v>1165</v>
      </c>
      <c r="AF441" s="84">
        <v>72495</v>
      </c>
      <c r="AG441" s="84">
        <v>6600</v>
      </c>
      <c r="AH441" s="84">
        <v>482</v>
      </c>
      <c r="AI441" s="84">
        <v>-18000</v>
      </c>
      <c r="AJ441" s="84" t="s">
        <v>10643</v>
      </c>
      <c r="AK441" s="84" t="s">
        <v>374</v>
      </c>
      <c r="AL441" s="84" t="s">
        <v>12707</v>
      </c>
      <c r="AM441" s="84" t="s">
        <v>474</v>
      </c>
      <c r="AN441" s="86">
        <v>41466.457268518519</v>
      </c>
      <c r="AO441" s="84" t="s">
        <v>13591</v>
      </c>
      <c r="AP441" s="84" t="b">
        <v>0</v>
      </c>
      <c r="AQ441" s="84" t="b">
        <v>0</v>
      </c>
      <c r="AR441" s="84" t="b">
        <v>1</v>
      </c>
      <c r="AS441" s="84" t="s">
        <v>248</v>
      </c>
      <c r="AT441" s="84">
        <v>1153</v>
      </c>
      <c r="AU441" s="84" t="s">
        <v>14833</v>
      </c>
      <c r="AV441" s="84" t="b">
        <v>1</v>
      </c>
      <c r="AW441" s="84" t="s">
        <v>576</v>
      </c>
      <c r="AX441" s="84" t="s">
        <v>16202</v>
      </c>
      <c r="AY441" s="84" t="s">
        <v>65</v>
      </c>
      <c r="AZ441" s="2"/>
      <c r="BA441" s="3"/>
      <c r="BB441" s="3"/>
      <c r="BC441" s="3"/>
      <c r="BD441" s="3"/>
    </row>
    <row r="442" spans="1:56" x14ac:dyDescent="0.25">
      <c r="A442" s="69" t="s">
        <v>970</v>
      </c>
      <c r="B442" s="70"/>
      <c r="C442" s="70"/>
      <c r="D442" s="71"/>
      <c r="E442" s="107"/>
      <c r="F442" s="70" t="s">
        <v>4298</v>
      </c>
      <c r="G442" s="108"/>
      <c r="H442" s="74"/>
      <c r="I442" s="75"/>
      <c r="J442" s="109"/>
      <c r="K442" s="74" t="s">
        <v>17901</v>
      </c>
      <c r="L442" s="110"/>
      <c r="M442" s="79"/>
      <c r="N442" s="79"/>
      <c r="O442" s="80"/>
      <c r="P442" s="81"/>
      <c r="Q442" s="81"/>
      <c r="R442" s="91"/>
      <c r="S442" s="91"/>
      <c r="T442" s="91"/>
      <c r="U442" s="91"/>
      <c r="V442" s="52"/>
      <c r="W442" s="52"/>
      <c r="X442" s="52"/>
      <c r="Y442" s="52"/>
      <c r="Z442" s="51"/>
      <c r="AA442" s="76"/>
      <c r="AB442" s="76"/>
      <c r="AC442" s="77"/>
      <c r="AD442" s="84" t="s">
        <v>9030</v>
      </c>
      <c r="AE442" s="84">
        <v>90</v>
      </c>
      <c r="AF442" s="84">
        <v>562</v>
      </c>
      <c r="AG442" s="84">
        <v>4371</v>
      </c>
      <c r="AH442" s="84">
        <v>403</v>
      </c>
      <c r="AI442" s="84"/>
      <c r="AJ442" s="84" t="s">
        <v>10644</v>
      </c>
      <c r="AK442" s="84"/>
      <c r="AL442" s="84"/>
      <c r="AM442" s="84"/>
      <c r="AN442" s="86">
        <v>40777.444490740738</v>
      </c>
      <c r="AO442" s="84"/>
      <c r="AP442" s="84" t="b">
        <v>1</v>
      </c>
      <c r="AQ442" s="84" t="b">
        <v>0</v>
      </c>
      <c r="AR442" s="84" t="b">
        <v>1</v>
      </c>
      <c r="AS442" s="84" t="s">
        <v>248</v>
      </c>
      <c r="AT442" s="84">
        <v>12</v>
      </c>
      <c r="AU442" s="84" t="s">
        <v>533</v>
      </c>
      <c r="AV442" s="84" t="b">
        <v>0</v>
      </c>
      <c r="AW442" s="84" t="s">
        <v>576</v>
      </c>
      <c r="AX442" s="84" t="s">
        <v>16203</v>
      </c>
      <c r="AY442" s="84" t="s">
        <v>66</v>
      </c>
      <c r="AZ442" s="2"/>
      <c r="BA442" s="3"/>
      <c r="BB442" s="3"/>
      <c r="BC442" s="3"/>
      <c r="BD442" s="3"/>
    </row>
    <row r="443" spans="1:56" x14ac:dyDescent="0.25">
      <c r="A443" s="69" t="s">
        <v>2182</v>
      </c>
      <c r="B443" s="70"/>
      <c r="C443" s="70"/>
      <c r="D443" s="71"/>
      <c r="E443" s="107"/>
      <c r="F443" s="70" t="s">
        <v>15392</v>
      </c>
      <c r="G443" s="108"/>
      <c r="H443" s="74"/>
      <c r="I443" s="75"/>
      <c r="J443" s="109"/>
      <c r="K443" s="74" t="s">
        <v>17902</v>
      </c>
      <c r="L443" s="110"/>
      <c r="M443" s="79"/>
      <c r="N443" s="79"/>
      <c r="O443" s="80"/>
      <c r="P443" s="81"/>
      <c r="Q443" s="81"/>
      <c r="R443" s="91"/>
      <c r="S443" s="91"/>
      <c r="T443" s="91"/>
      <c r="U443" s="91"/>
      <c r="V443" s="52"/>
      <c r="W443" s="52"/>
      <c r="X443" s="52"/>
      <c r="Y443" s="52"/>
      <c r="Z443" s="51"/>
      <c r="AA443" s="76"/>
      <c r="AB443" s="76"/>
      <c r="AC443" s="77"/>
      <c r="AD443" s="84" t="s">
        <v>9031</v>
      </c>
      <c r="AE443" s="84">
        <v>3672</v>
      </c>
      <c r="AF443" s="84">
        <v>1397530</v>
      </c>
      <c r="AG443" s="84">
        <v>47550</v>
      </c>
      <c r="AH443" s="84">
        <v>1501</v>
      </c>
      <c r="AI443" s="84">
        <v>-18000</v>
      </c>
      <c r="AJ443" s="84" t="s">
        <v>10645</v>
      </c>
      <c r="AK443" s="84" t="s">
        <v>11762</v>
      </c>
      <c r="AL443" s="84" t="s">
        <v>12708</v>
      </c>
      <c r="AM443" s="84" t="s">
        <v>474</v>
      </c>
      <c r="AN443" s="86">
        <v>39755.811215277776</v>
      </c>
      <c r="AO443" s="84" t="s">
        <v>13592</v>
      </c>
      <c r="AP443" s="84" t="b">
        <v>0</v>
      </c>
      <c r="AQ443" s="84" t="b">
        <v>0</v>
      </c>
      <c r="AR443" s="84" t="b">
        <v>0</v>
      </c>
      <c r="AS443" s="84" t="s">
        <v>248</v>
      </c>
      <c r="AT443" s="84">
        <v>11459</v>
      </c>
      <c r="AU443" s="84" t="s">
        <v>14834</v>
      </c>
      <c r="AV443" s="84" t="b">
        <v>1</v>
      </c>
      <c r="AW443" s="84" t="s">
        <v>576</v>
      </c>
      <c r="AX443" s="84" t="s">
        <v>16204</v>
      </c>
      <c r="AY443" s="84" t="s">
        <v>65</v>
      </c>
      <c r="AZ443" s="2"/>
      <c r="BA443" s="3"/>
      <c r="BB443" s="3"/>
      <c r="BC443" s="3"/>
      <c r="BD443" s="3"/>
    </row>
    <row r="444" spans="1:56" x14ac:dyDescent="0.25">
      <c r="A444" s="69" t="s">
        <v>971</v>
      </c>
      <c r="B444" s="70"/>
      <c r="C444" s="70"/>
      <c r="D444" s="71"/>
      <c r="E444" s="107"/>
      <c r="F444" s="70" t="s">
        <v>4299</v>
      </c>
      <c r="G444" s="108"/>
      <c r="H444" s="74"/>
      <c r="I444" s="75"/>
      <c r="J444" s="109"/>
      <c r="K444" s="74" t="s">
        <v>17903</v>
      </c>
      <c r="L444" s="110"/>
      <c r="M444" s="79"/>
      <c r="N444" s="79"/>
      <c r="O444" s="80"/>
      <c r="P444" s="81"/>
      <c r="Q444" s="81"/>
      <c r="R444" s="91"/>
      <c r="S444" s="91"/>
      <c r="T444" s="91"/>
      <c r="U444" s="91"/>
      <c r="V444" s="52"/>
      <c r="W444" s="52"/>
      <c r="X444" s="52"/>
      <c r="Y444" s="52"/>
      <c r="Z444" s="51"/>
      <c r="AA444" s="76"/>
      <c r="AB444" s="76"/>
      <c r="AC444" s="77"/>
      <c r="AD444" s="84" t="s">
        <v>9032</v>
      </c>
      <c r="AE444" s="84">
        <v>2074</v>
      </c>
      <c r="AF444" s="84">
        <v>1421</v>
      </c>
      <c r="AG444" s="84">
        <v>8708</v>
      </c>
      <c r="AH444" s="84">
        <v>7798</v>
      </c>
      <c r="AI444" s="84"/>
      <c r="AJ444" s="84" t="s">
        <v>10646</v>
      </c>
      <c r="AK444" s="84"/>
      <c r="AL444" s="84"/>
      <c r="AM444" s="84"/>
      <c r="AN444" s="86">
        <v>42657.921516203707</v>
      </c>
      <c r="AO444" s="84" t="s">
        <v>13593</v>
      </c>
      <c r="AP444" s="84" t="b">
        <v>1</v>
      </c>
      <c r="AQ444" s="84" t="b">
        <v>0</v>
      </c>
      <c r="AR444" s="84" t="b">
        <v>1</v>
      </c>
      <c r="AS444" s="84" t="s">
        <v>248</v>
      </c>
      <c r="AT444" s="84">
        <v>2</v>
      </c>
      <c r="AU444" s="84"/>
      <c r="AV444" s="84" t="b">
        <v>0</v>
      </c>
      <c r="AW444" s="84" t="s">
        <v>576</v>
      </c>
      <c r="AX444" s="84" t="s">
        <v>16205</v>
      </c>
      <c r="AY444" s="84" t="s">
        <v>66</v>
      </c>
      <c r="AZ444" s="2"/>
      <c r="BA444" s="3"/>
      <c r="BB444" s="3"/>
      <c r="BC444" s="3"/>
      <c r="BD444" s="3"/>
    </row>
    <row r="445" spans="1:56" x14ac:dyDescent="0.25">
      <c r="A445" s="69" t="s">
        <v>972</v>
      </c>
      <c r="B445" s="70"/>
      <c r="C445" s="70"/>
      <c r="D445" s="71"/>
      <c r="E445" s="107"/>
      <c r="F445" s="70" t="s">
        <v>4300</v>
      </c>
      <c r="G445" s="108"/>
      <c r="H445" s="74"/>
      <c r="I445" s="75"/>
      <c r="J445" s="109"/>
      <c r="K445" s="74" t="s">
        <v>17904</v>
      </c>
      <c r="L445" s="110"/>
      <c r="M445" s="79"/>
      <c r="N445" s="79"/>
      <c r="O445" s="80"/>
      <c r="P445" s="81"/>
      <c r="Q445" s="81"/>
      <c r="R445" s="91"/>
      <c r="S445" s="91"/>
      <c r="T445" s="91"/>
      <c r="U445" s="91"/>
      <c r="V445" s="52"/>
      <c r="W445" s="52"/>
      <c r="X445" s="52"/>
      <c r="Y445" s="52"/>
      <c r="Z445" s="51"/>
      <c r="AA445" s="76"/>
      <c r="AB445" s="76"/>
      <c r="AC445" s="77"/>
      <c r="AD445" s="84" t="s">
        <v>9033</v>
      </c>
      <c r="AE445" s="84">
        <v>280</v>
      </c>
      <c r="AF445" s="84">
        <v>508</v>
      </c>
      <c r="AG445" s="84">
        <v>97835</v>
      </c>
      <c r="AH445" s="84">
        <v>9192</v>
      </c>
      <c r="AI445" s="84">
        <v>25200</v>
      </c>
      <c r="AJ445" s="84" t="s">
        <v>10647</v>
      </c>
      <c r="AK445" s="84"/>
      <c r="AL445" s="84"/>
      <c r="AM445" s="84" t="s">
        <v>12416</v>
      </c>
      <c r="AN445" s="86">
        <v>41352.499050925922</v>
      </c>
      <c r="AO445" s="84" t="s">
        <v>13594</v>
      </c>
      <c r="AP445" s="84" t="b">
        <v>0</v>
      </c>
      <c r="AQ445" s="84" t="b">
        <v>0</v>
      </c>
      <c r="AR445" s="84" t="b">
        <v>1</v>
      </c>
      <c r="AS445" s="84" t="s">
        <v>532</v>
      </c>
      <c r="AT445" s="84">
        <v>2</v>
      </c>
      <c r="AU445" s="84" t="s">
        <v>14835</v>
      </c>
      <c r="AV445" s="84" t="b">
        <v>0</v>
      </c>
      <c r="AW445" s="84" t="s">
        <v>576</v>
      </c>
      <c r="AX445" s="84" t="s">
        <v>16206</v>
      </c>
      <c r="AY445" s="84" t="s">
        <v>66</v>
      </c>
      <c r="AZ445" s="2"/>
      <c r="BA445" s="3"/>
      <c r="BB445" s="3"/>
      <c r="BC445" s="3"/>
      <c r="BD445" s="3"/>
    </row>
    <row r="446" spans="1:56" x14ac:dyDescent="0.25">
      <c r="A446" s="69" t="s">
        <v>973</v>
      </c>
      <c r="B446" s="70"/>
      <c r="C446" s="70"/>
      <c r="D446" s="71"/>
      <c r="E446" s="107"/>
      <c r="F446" s="70" t="s">
        <v>4301</v>
      </c>
      <c r="G446" s="108"/>
      <c r="H446" s="74"/>
      <c r="I446" s="75"/>
      <c r="J446" s="109"/>
      <c r="K446" s="74" t="s">
        <v>17905</v>
      </c>
      <c r="L446" s="110"/>
      <c r="M446" s="79"/>
      <c r="N446" s="79"/>
      <c r="O446" s="80"/>
      <c r="P446" s="81"/>
      <c r="Q446" s="81"/>
      <c r="R446" s="91"/>
      <c r="S446" s="91"/>
      <c r="T446" s="91"/>
      <c r="U446" s="91"/>
      <c r="V446" s="52"/>
      <c r="W446" s="52"/>
      <c r="X446" s="52"/>
      <c r="Y446" s="52"/>
      <c r="Z446" s="51"/>
      <c r="AA446" s="76"/>
      <c r="AB446" s="76"/>
      <c r="AC446" s="77"/>
      <c r="AD446" s="84" t="s">
        <v>9034</v>
      </c>
      <c r="AE446" s="84">
        <v>2700</v>
      </c>
      <c r="AF446" s="84">
        <v>2119</v>
      </c>
      <c r="AG446" s="84">
        <v>82210</v>
      </c>
      <c r="AH446" s="84">
        <v>57465</v>
      </c>
      <c r="AI446" s="84">
        <v>-18000</v>
      </c>
      <c r="AJ446" s="84" t="s">
        <v>10648</v>
      </c>
      <c r="AK446" s="84"/>
      <c r="AL446" s="84"/>
      <c r="AM446" s="84" t="s">
        <v>474</v>
      </c>
      <c r="AN446" s="86">
        <v>41293.994618055556</v>
      </c>
      <c r="AO446" s="84"/>
      <c r="AP446" s="84" t="b">
        <v>0</v>
      </c>
      <c r="AQ446" s="84" t="b">
        <v>0</v>
      </c>
      <c r="AR446" s="84" t="b">
        <v>0</v>
      </c>
      <c r="AS446" s="84" t="s">
        <v>248</v>
      </c>
      <c r="AT446" s="84">
        <v>95</v>
      </c>
      <c r="AU446" s="84" t="s">
        <v>533</v>
      </c>
      <c r="AV446" s="84" t="b">
        <v>0</v>
      </c>
      <c r="AW446" s="84" t="s">
        <v>576</v>
      </c>
      <c r="AX446" s="84" t="s">
        <v>16207</v>
      </c>
      <c r="AY446" s="84" t="s">
        <v>66</v>
      </c>
      <c r="AZ446" s="2"/>
      <c r="BA446" s="3"/>
      <c r="BB446" s="3"/>
      <c r="BC446" s="3"/>
      <c r="BD446" s="3"/>
    </row>
    <row r="447" spans="1:56" x14ac:dyDescent="0.25">
      <c r="A447" s="69" t="s">
        <v>974</v>
      </c>
      <c r="B447" s="70"/>
      <c r="C447" s="70"/>
      <c r="D447" s="71"/>
      <c r="E447" s="107"/>
      <c r="F447" s="70" t="s">
        <v>4302</v>
      </c>
      <c r="G447" s="108"/>
      <c r="H447" s="74"/>
      <c r="I447" s="75"/>
      <c r="J447" s="109"/>
      <c r="K447" s="74" t="s">
        <v>17906</v>
      </c>
      <c r="L447" s="110"/>
      <c r="M447" s="79"/>
      <c r="N447" s="79"/>
      <c r="O447" s="80"/>
      <c r="P447" s="81"/>
      <c r="Q447" s="81"/>
      <c r="R447" s="91"/>
      <c r="S447" s="91"/>
      <c r="T447" s="91"/>
      <c r="U447" s="91"/>
      <c r="V447" s="52"/>
      <c r="W447" s="52"/>
      <c r="X447" s="52"/>
      <c r="Y447" s="52"/>
      <c r="Z447" s="51"/>
      <c r="AA447" s="76"/>
      <c r="AB447" s="76"/>
      <c r="AC447" s="77"/>
      <c r="AD447" s="84" t="s">
        <v>9035</v>
      </c>
      <c r="AE447" s="84">
        <v>5015</v>
      </c>
      <c r="AF447" s="84">
        <v>4820</v>
      </c>
      <c r="AG447" s="84">
        <v>73029</v>
      </c>
      <c r="AH447" s="84">
        <v>64374</v>
      </c>
      <c r="AI447" s="84"/>
      <c r="AJ447" s="84" t="s">
        <v>10649</v>
      </c>
      <c r="AK447" s="84" t="s">
        <v>382</v>
      </c>
      <c r="AL447" s="84"/>
      <c r="AM447" s="84"/>
      <c r="AN447" s="86">
        <v>40726.61241898148</v>
      </c>
      <c r="AO447" s="84" t="s">
        <v>13595</v>
      </c>
      <c r="AP447" s="84" t="b">
        <v>1</v>
      </c>
      <c r="AQ447" s="84" t="b">
        <v>0</v>
      </c>
      <c r="AR447" s="84" t="b">
        <v>1</v>
      </c>
      <c r="AS447" s="84" t="s">
        <v>248</v>
      </c>
      <c r="AT447" s="84">
        <v>16</v>
      </c>
      <c r="AU447" s="84" t="s">
        <v>533</v>
      </c>
      <c r="AV447" s="84" t="b">
        <v>0</v>
      </c>
      <c r="AW447" s="84" t="s">
        <v>576</v>
      </c>
      <c r="AX447" s="84" t="s">
        <v>16208</v>
      </c>
      <c r="AY447" s="84" t="s">
        <v>66</v>
      </c>
      <c r="AZ447" s="2"/>
      <c r="BA447" s="3"/>
      <c r="BB447" s="3"/>
      <c r="BC447" s="3"/>
      <c r="BD447" s="3"/>
    </row>
    <row r="448" spans="1:56" x14ac:dyDescent="0.25">
      <c r="A448" s="69" t="s">
        <v>975</v>
      </c>
      <c r="B448" s="70"/>
      <c r="C448" s="70"/>
      <c r="D448" s="71"/>
      <c r="E448" s="107"/>
      <c r="F448" s="70" t="s">
        <v>4303</v>
      </c>
      <c r="G448" s="108"/>
      <c r="H448" s="74"/>
      <c r="I448" s="75"/>
      <c r="J448" s="109"/>
      <c r="K448" s="74" t="s">
        <v>17907</v>
      </c>
      <c r="L448" s="110"/>
      <c r="M448" s="79"/>
      <c r="N448" s="79"/>
      <c r="O448" s="80"/>
      <c r="P448" s="81"/>
      <c r="Q448" s="81"/>
      <c r="R448" s="91"/>
      <c r="S448" s="91"/>
      <c r="T448" s="91"/>
      <c r="U448" s="91"/>
      <c r="V448" s="52"/>
      <c r="W448" s="52"/>
      <c r="X448" s="52"/>
      <c r="Y448" s="52"/>
      <c r="Z448" s="51"/>
      <c r="AA448" s="76"/>
      <c r="AB448" s="76"/>
      <c r="AC448" s="77"/>
      <c r="AD448" s="84" t="s">
        <v>9036</v>
      </c>
      <c r="AE448" s="84">
        <v>288</v>
      </c>
      <c r="AF448" s="84">
        <v>148</v>
      </c>
      <c r="AG448" s="84">
        <v>6976</v>
      </c>
      <c r="AH448" s="84">
        <v>16837</v>
      </c>
      <c r="AI448" s="84"/>
      <c r="AJ448" s="84"/>
      <c r="AK448" s="84" t="s">
        <v>11958</v>
      </c>
      <c r="AL448" s="84"/>
      <c r="AM448" s="84"/>
      <c r="AN448" s="86">
        <v>41769.513287037036</v>
      </c>
      <c r="AO448" s="84" t="s">
        <v>13596</v>
      </c>
      <c r="AP448" s="84" t="b">
        <v>1</v>
      </c>
      <c r="AQ448" s="84" t="b">
        <v>0</v>
      </c>
      <c r="AR448" s="84" t="b">
        <v>0</v>
      </c>
      <c r="AS448" s="84" t="s">
        <v>248</v>
      </c>
      <c r="AT448" s="84">
        <v>6</v>
      </c>
      <c r="AU448" s="84" t="s">
        <v>533</v>
      </c>
      <c r="AV448" s="84" t="b">
        <v>0</v>
      </c>
      <c r="AW448" s="84" t="s">
        <v>576</v>
      </c>
      <c r="AX448" s="84" t="s">
        <v>16209</v>
      </c>
      <c r="AY448" s="84" t="s">
        <v>66</v>
      </c>
      <c r="AZ448" s="2"/>
      <c r="BA448" s="3"/>
      <c r="BB448" s="3"/>
      <c r="BC448" s="3"/>
      <c r="BD448" s="3"/>
    </row>
    <row r="449" spans="1:56" x14ac:dyDescent="0.25">
      <c r="A449" s="69" t="s">
        <v>976</v>
      </c>
      <c r="B449" s="70"/>
      <c r="C449" s="70"/>
      <c r="D449" s="71"/>
      <c r="E449" s="107"/>
      <c r="F449" s="70" t="s">
        <v>15393</v>
      </c>
      <c r="G449" s="108"/>
      <c r="H449" s="74"/>
      <c r="I449" s="75"/>
      <c r="J449" s="109"/>
      <c r="K449" s="74" t="s">
        <v>17908</v>
      </c>
      <c r="L449" s="110"/>
      <c r="M449" s="79"/>
      <c r="N449" s="79"/>
      <c r="O449" s="80"/>
      <c r="P449" s="81"/>
      <c r="Q449" s="81"/>
      <c r="R449" s="91"/>
      <c r="S449" s="91"/>
      <c r="T449" s="91"/>
      <c r="U449" s="91"/>
      <c r="V449" s="52"/>
      <c r="W449" s="52"/>
      <c r="X449" s="52"/>
      <c r="Y449" s="52"/>
      <c r="Z449" s="51"/>
      <c r="AA449" s="76"/>
      <c r="AB449" s="76"/>
      <c r="AC449" s="77"/>
      <c r="AD449" s="84" t="s">
        <v>9037</v>
      </c>
      <c r="AE449" s="84">
        <v>1582</v>
      </c>
      <c r="AF449" s="84">
        <v>1673</v>
      </c>
      <c r="AG449" s="84">
        <v>21058</v>
      </c>
      <c r="AH449" s="84">
        <v>1531</v>
      </c>
      <c r="AI449" s="84">
        <v>32400</v>
      </c>
      <c r="AJ449" s="84" t="s">
        <v>10650</v>
      </c>
      <c r="AK449" s="84"/>
      <c r="AL449" s="84"/>
      <c r="AM449" s="84" t="s">
        <v>503</v>
      </c>
      <c r="AN449" s="86">
        <v>41459.432708333334</v>
      </c>
      <c r="AO449" s="84" t="s">
        <v>13597</v>
      </c>
      <c r="AP449" s="84" t="b">
        <v>1</v>
      </c>
      <c r="AQ449" s="84" t="b">
        <v>0</v>
      </c>
      <c r="AR449" s="84" t="b">
        <v>0</v>
      </c>
      <c r="AS449" s="84" t="s">
        <v>523</v>
      </c>
      <c r="AT449" s="84">
        <v>31</v>
      </c>
      <c r="AU449" s="84" t="s">
        <v>533</v>
      </c>
      <c r="AV449" s="84" t="b">
        <v>0</v>
      </c>
      <c r="AW449" s="84" t="s">
        <v>576</v>
      </c>
      <c r="AX449" s="84" t="s">
        <v>16210</v>
      </c>
      <c r="AY449" s="84" t="s">
        <v>66</v>
      </c>
      <c r="AZ449" s="2"/>
      <c r="BA449" s="3"/>
      <c r="BB449" s="3"/>
      <c r="BC449" s="3"/>
      <c r="BD449" s="3"/>
    </row>
    <row r="450" spans="1:56" x14ac:dyDescent="0.25">
      <c r="A450" s="69" t="s">
        <v>977</v>
      </c>
      <c r="B450" s="70"/>
      <c r="C450" s="70"/>
      <c r="D450" s="71"/>
      <c r="E450" s="107"/>
      <c r="F450" s="70" t="s">
        <v>4304</v>
      </c>
      <c r="G450" s="108"/>
      <c r="H450" s="74"/>
      <c r="I450" s="75"/>
      <c r="J450" s="109"/>
      <c r="K450" s="74" t="s">
        <v>17909</v>
      </c>
      <c r="L450" s="110"/>
      <c r="M450" s="79"/>
      <c r="N450" s="79"/>
      <c r="O450" s="80"/>
      <c r="P450" s="81"/>
      <c r="Q450" s="81"/>
      <c r="R450" s="91"/>
      <c r="S450" s="91"/>
      <c r="T450" s="91"/>
      <c r="U450" s="91"/>
      <c r="V450" s="52"/>
      <c r="W450" s="52"/>
      <c r="X450" s="52"/>
      <c r="Y450" s="52"/>
      <c r="Z450" s="51"/>
      <c r="AA450" s="76"/>
      <c r="AB450" s="76"/>
      <c r="AC450" s="77"/>
      <c r="AD450" s="84" t="s">
        <v>9038</v>
      </c>
      <c r="AE450" s="84">
        <v>174</v>
      </c>
      <c r="AF450" s="84">
        <v>92</v>
      </c>
      <c r="AG450" s="84">
        <v>1233</v>
      </c>
      <c r="AH450" s="84">
        <v>1665</v>
      </c>
      <c r="AI450" s="84"/>
      <c r="AJ450" s="84" t="s">
        <v>10651</v>
      </c>
      <c r="AK450" s="84" t="s">
        <v>11945</v>
      </c>
      <c r="AL450" s="84"/>
      <c r="AM450" s="84"/>
      <c r="AN450" s="86">
        <v>42102.193761574075</v>
      </c>
      <c r="AO450" s="84" t="s">
        <v>13598</v>
      </c>
      <c r="AP450" s="84" t="b">
        <v>1</v>
      </c>
      <c r="AQ450" s="84" t="b">
        <v>0</v>
      </c>
      <c r="AR450" s="84" t="b">
        <v>0</v>
      </c>
      <c r="AS450" s="84" t="s">
        <v>250</v>
      </c>
      <c r="AT450" s="84">
        <v>0</v>
      </c>
      <c r="AU450" s="84" t="s">
        <v>533</v>
      </c>
      <c r="AV450" s="84" t="b">
        <v>0</v>
      </c>
      <c r="AW450" s="84" t="s">
        <v>576</v>
      </c>
      <c r="AX450" s="84" t="s">
        <v>16211</v>
      </c>
      <c r="AY450" s="84" t="s">
        <v>66</v>
      </c>
      <c r="AZ450" s="2"/>
      <c r="BA450" s="3"/>
      <c r="BB450" s="3"/>
      <c r="BC450" s="3"/>
      <c r="BD450" s="3"/>
    </row>
    <row r="451" spans="1:56" x14ac:dyDescent="0.25">
      <c r="A451" s="69" t="s">
        <v>2066</v>
      </c>
      <c r="B451" s="70"/>
      <c r="C451" s="70"/>
      <c r="D451" s="71"/>
      <c r="E451" s="107"/>
      <c r="F451" s="70" t="s">
        <v>15394</v>
      </c>
      <c r="G451" s="108"/>
      <c r="H451" s="74"/>
      <c r="I451" s="75"/>
      <c r="J451" s="109"/>
      <c r="K451" s="74" t="s">
        <v>17910</v>
      </c>
      <c r="L451" s="110"/>
      <c r="M451" s="79"/>
      <c r="N451" s="79"/>
      <c r="O451" s="80"/>
      <c r="P451" s="81"/>
      <c r="Q451" s="81"/>
      <c r="R451" s="91"/>
      <c r="S451" s="91"/>
      <c r="T451" s="91"/>
      <c r="U451" s="91"/>
      <c r="V451" s="52"/>
      <c r="W451" s="52"/>
      <c r="X451" s="52"/>
      <c r="Y451" s="52"/>
      <c r="Z451" s="51"/>
      <c r="AA451" s="76"/>
      <c r="AB451" s="76"/>
      <c r="AC451" s="77"/>
      <c r="AD451" s="84" t="s">
        <v>9039</v>
      </c>
      <c r="AE451" s="84">
        <v>49216</v>
      </c>
      <c r="AF451" s="84">
        <v>176314</v>
      </c>
      <c r="AG451" s="84">
        <v>113501</v>
      </c>
      <c r="AH451" s="84">
        <v>656</v>
      </c>
      <c r="AI451" s="84">
        <v>25200</v>
      </c>
      <c r="AJ451" s="84" t="s">
        <v>10652</v>
      </c>
      <c r="AK451" s="84" t="s">
        <v>11959</v>
      </c>
      <c r="AL451" s="84" t="s">
        <v>12709</v>
      </c>
      <c r="AM451" s="84" t="s">
        <v>12416</v>
      </c>
      <c r="AN451" s="86">
        <v>40142.346087962964</v>
      </c>
      <c r="AO451" s="84" t="s">
        <v>13599</v>
      </c>
      <c r="AP451" s="84" t="b">
        <v>0</v>
      </c>
      <c r="AQ451" s="84" t="b">
        <v>0</v>
      </c>
      <c r="AR451" s="84" t="b">
        <v>1</v>
      </c>
      <c r="AS451" s="84" t="s">
        <v>248</v>
      </c>
      <c r="AT451" s="84">
        <v>977</v>
      </c>
      <c r="AU451" s="84" t="s">
        <v>14836</v>
      </c>
      <c r="AV451" s="84" t="b">
        <v>0</v>
      </c>
      <c r="AW451" s="84" t="s">
        <v>576</v>
      </c>
      <c r="AX451" s="84" t="s">
        <v>16212</v>
      </c>
      <c r="AY451" s="84" t="s">
        <v>66</v>
      </c>
      <c r="AZ451" s="2"/>
      <c r="BA451" s="3"/>
      <c r="BB451" s="3"/>
      <c r="BC451" s="3"/>
      <c r="BD451" s="3"/>
    </row>
    <row r="452" spans="1:56" x14ac:dyDescent="0.25">
      <c r="A452" s="69" t="s">
        <v>978</v>
      </c>
      <c r="B452" s="70"/>
      <c r="C452" s="70"/>
      <c r="D452" s="71"/>
      <c r="E452" s="107"/>
      <c r="F452" s="70" t="s">
        <v>15395</v>
      </c>
      <c r="G452" s="108"/>
      <c r="H452" s="74"/>
      <c r="I452" s="75"/>
      <c r="J452" s="109"/>
      <c r="K452" s="74" t="s">
        <v>17911</v>
      </c>
      <c r="L452" s="110"/>
      <c r="M452" s="79"/>
      <c r="N452" s="79"/>
      <c r="O452" s="80"/>
      <c r="P452" s="81"/>
      <c r="Q452" s="81"/>
      <c r="R452" s="91"/>
      <c r="S452" s="91"/>
      <c r="T452" s="91"/>
      <c r="U452" s="91"/>
      <c r="V452" s="52"/>
      <c r="W452" s="52"/>
      <c r="X452" s="52"/>
      <c r="Y452" s="52"/>
      <c r="Z452" s="51"/>
      <c r="AA452" s="76"/>
      <c r="AB452" s="76"/>
      <c r="AC452" s="77"/>
      <c r="AD452" s="84" t="s">
        <v>9040</v>
      </c>
      <c r="AE452" s="84">
        <v>24770</v>
      </c>
      <c r="AF452" s="84">
        <v>7153609</v>
      </c>
      <c r="AG452" s="84">
        <v>36850</v>
      </c>
      <c r="AH452" s="84">
        <v>5040</v>
      </c>
      <c r="AI452" s="84">
        <v>-18000</v>
      </c>
      <c r="AJ452" s="84" t="s">
        <v>10653</v>
      </c>
      <c r="AK452" s="84"/>
      <c r="AL452" s="84" t="s">
        <v>12710</v>
      </c>
      <c r="AM452" s="84" t="s">
        <v>474</v>
      </c>
      <c r="AN452" s="86">
        <v>39924.636250000003</v>
      </c>
      <c r="AO452" s="84" t="s">
        <v>13600</v>
      </c>
      <c r="AP452" s="84" t="b">
        <v>0</v>
      </c>
      <c r="AQ452" s="84" t="b">
        <v>0</v>
      </c>
      <c r="AR452" s="84" t="b">
        <v>1</v>
      </c>
      <c r="AS452" s="84" t="s">
        <v>248</v>
      </c>
      <c r="AT452" s="84">
        <v>26769</v>
      </c>
      <c r="AU452" s="84" t="s">
        <v>14837</v>
      </c>
      <c r="AV452" s="84" t="b">
        <v>1</v>
      </c>
      <c r="AW452" s="84" t="s">
        <v>576</v>
      </c>
      <c r="AX452" s="84" t="s">
        <v>16213</v>
      </c>
      <c r="AY452" s="84" t="s">
        <v>66</v>
      </c>
      <c r="AZ452" s="2"/>
      <c r="BA452" s="3"/>
      <c r="BB452" s="3"/>
      <c r="BC452" s="3"/>
      <c r="BD452" s="3"/>
    </row>
    <row r="453" spans="1:56" x14ac:dyDescent="0.25">
      <c r="A453" s="69" t="s">
        <v>979</v>
      </c>
      <c r="B453" s="70"/>
      <c r="C453" s="70"/>
      <c r="D453" s="71"/>
      <c r="E453" s="107"/>
      <c r="F453" s="70" t="s">
        <v>4305</v>
      </c>
      <c r="G453" s="108"/>
      <c r="H453" s="74"/>
      <c r="I453" s="75"/>
      <c r="J453" s="109"/>
      <c r="K453" s="74" t="s">
        <v>17912</v>
      </c>
      <c r="L453" s="110"/>
      <c r="M453" s="79"/>
      <c r="N453" s="79"/>
      <c r="O453" s="80"/>
      <c r="P453" s="81"/>
      <c r="Q453" s="81"/>
      <c r="R453" s="91"/>
      <c r="S453" s="91"/>
      <c r="T453" s="91"/>
      <c r="U453" s="91"/>
      <c r="V453" s="52"/>
      <c r="W453" s="52"/>
      <c r="X453" s="52"/>
      <c r="Y453" s="52"/>
      <c r="Z453" s="51"/>
      <c r="AA453" s="76"/>
      <c r="AB453" s="76"/>
      <c r="AC453" s="77"/>
      <c r="AD453" s="84" t="s">
        <v>9041</v>
      </c>
      <c r="AE453" s="84">
        <v>234</v>
      </c>
      <c r="AF453" s="84">
        <v>312</v>
      </c>
      <c r="AG453" s="84">
        <v>40534</v>
      </c>
      <c r="AH453" s="84">
        <v>40057</v>
      </c>
      <c r="AI453" s="84">
        <v>3600</v>
      </c>
      <c r="AJ453" s="84"/>
      <c r="AK453" s="84" t="s">
        <v>11960</v>
      </c>
      <c r="AL453" s="84"/>
      <c r="AM453" s="84" t="s">
        <v>504</v>
      </c>
      <c r="AN453" s="86">
        <v>40968.554583333331</v>
      </c>
      <c r="AO453" s="84"/>
      <c r="AP453" s="84" t="b">
        <v>1</v>
      </c>
      <c r="AQ453" s="84" t="b">
        <v>0</v>
      </c>
      <c r="AR453" s="84" t="b">
        <v>1</v>
      </c>
      <c r="AS453" s="84" t="s">
        <v>528</v>
      </c>
      <c r="AT453" s="84">
        <v>68</v>
      </c>
      <c r="AU453" s="84" t="s">
        <v>533</v>
      </c>
      <c r="AV453" s="84" t="b">
        <v>0</v>
      </c>
      <c r="AW453" s="84" t="s">
        <v>576</v>
      </c>
      <c r="AX453" s="84" t="s">
        <v>16214</v>
      </c>
      <c r="AY453" s="84" t="s">
        <v>66</v>
      </c>
      <c r="AZ453" s="2"/>
      <c r="BA453" s="3"/>
      <c r="BB453" s="3"/>
      <c r="BC453" s="3"/>
      <c r="BD453" s="3"/>
    </row>
    <row r="454" spans="1:56" x14ac:dyDescent="0.25">
      <c r="A454" s="69" t="s">
        <v>980</v>
      </c>
      <c r="B454" s="70"/>
      <c r="C454" s="70"/>
      <c r="D454" s="71"/>
      <c r="E454" s="107"/>
      <c r="F454" s="70" t="s">
        <v>15396</v>
      </c>
      <c r="G454" s="108"/>
      <c r="H454" s="74"/>
      <c r="I454" s="75"/>
      <c r="J454" s="109"/>
      <c r="K454" s="74" t="s">
        <v>17913</v>
      </c>
      <c r="L454" s="110"/>
      <c r="M454" s="79"/>
      <c r="N454" s="79"/>
      <c r="O454" s="80"/>
      <c r="P454" s="81"/>
      <c r="Q454" s="81"/>
      <c r="R454" s="91"/>
      <c r="S454" s="91"/>
      <c r="T454" s="91"/>
      <c r="U454" s="91"/>
      <c r="V454" s="52"/>
      <c r="W454" s="52"/>
      <c r="X454" s="52"/>
      <c r="Y454" s="52"/>
      <c r="Z454" s="51"/>
      <c r="AA454" s="76"/>
      <c r="AB454" s="76"/>
      <c r="AC454" s="77"/>
      <c r="AD454" s="84" t="s">
        <v>9042</v>
      </c>
      <c r="AE454" s="84">
        <v>261</v>
      </c>
      <c r="AF454" s="84">
        <v>1488</v>
      </c>
      <c r="AG454" s="84">
        <v>5325</v>
      </c>
      <c r="AH454" s="84">
        <v>456</v>
      </c>
      <c r="AI454" s="84">
        <v>3600</v>
      </c>
      <c r="AJ454" s="84" t="s">
        <v>10654</v>
      </c>
      <c r="AK454" s="84" t="s">
        <v>11961</v>
      </c>
      <c r="AL454" s="84" t="s">
        <v>12711</v>
      </c>
      <c r="AM454" s="84" t="s">
        <v>659</v>
      </c>
      <c r="AN454" s="86">
        <v>40336.93954861111</v>
      </c>
      <c r="AO454" s="84" t="s">
        <v>13601</v>
      </c>
      <c r="AP454" s="84" t="b">
        <v>0</v>
      </c>
      <c r="AQ454" s="84" t="b">
        <v>0</v>
      </c>
      <c r="AR454" s="84" t="b">
        <v>0</v>
      </c>
      <c r="AS454" s="84" t="s">
        <v>250</v>
      </c>
      <c r="AT454" s="84">
        <v>24</v>
      </c>
      <c r="AU454" s="84" t="s">
        <v>542</v>
      </c>
      <c r="AV454" s="84" t="b">
        <v>0</v>
      </c>
      <c r="AW454" s="84" t="s">
        <v>576</v>
      </c>
      <c r="AX454" s="84" t="s">
        <v>16215</v>
      </c>
      <c r="AY454" s="84" t="s">
        <v>66</v>
      </c>
      <c r="AZ454" s="2"/>
      <c r="BA454" s="3"/>
      <c r="BB454" s="3"/>
      <c r="BC454" s="3"/>
      <c r="BD454" s="3"/>
    </row>
    <row r="455" spans="1:56" x14ac:dyDescent="0.25">
      <c r="A455" s="69" t="s">
        <v>981</v>
      </c>
      <c r="B455" s="70"/>
      <c r="C455" s="70"/>
      <c r="D455" s="71"/>
      <c r="E455" s="107"/>
      <c r="F455" s="70" t="s">
        <v>4306</v>
      </c>
      <c r="G455" s="108"/>
      <c r="H455" s="74"/>
      <c r="I455" s="75"/>
      <c r="J455" s="109"/>
      <c r="K455" s="74" t="s">
        <v>17914</v>
      </c>
      <c r="L455" s="110"/>
      <c r="M455" s="79"/>
      <c r="N455" s="79"/>
      <c r="O455" s="80"/>
      <c r="P455" s="81"/>
      <c r="Q455" s="81"/>
      <c r="R455" s="91"/>
      <c r="S455" s="91"/>
      <c r="T455" s="91"/>
      <c r="U455" s="91"/>
      <c r="V455" s="52"/>
      <c r="W455" s="52"/>
      <c r="X455" s="52"/>
      <c r="Y455" s="52"/>
      <c r="Z455" s="51"/>
      <c r="AA455" s="76"/>
      <c r="AB455" s="76"/>
      <c r="AC455" s="77"/>
      <c r="AD455" s="84" t="s">
        <v>9043</v>
      </c>
      <c r="AE455" s="84">
        <v>288</v>
      </c>
      <c r="AF455" s="84">
        <v>284</v>
      </c>
      <c r="AG455" s="84">
        <v>8598</v>
      </c>
      <c r="AH455" s="84">
        <v>54799</v>
      </c>
      <c r="AI455" s="84"/>
      <c r="AJ455" s="84" t="s">
        <v>10655</v>
      </c>
      <c r="AK455" s="84" t="s">
        <v>11962</v>
      </c>
      <c r="AL455" s="84"/>
      <c r="AM455" s="84"/>
      <c r="AN455" s="86">
        <v>41943.418206018519</v>
      </c>
      <c r="AO455" s="84" t="s">
        <v>13602</v>
      </c>
      <c r="AP455" s="84" t="b">
        <v>0</v>
      </c>
      <c r="AQ455" s="84" t="b">
        <v>0</v>
      </c>
      <c r="AR455" s="84" t="b">
        <v>1</v>
      </c>
      <c r="AS455" s="84" t="s">
        <v>248</v>
      </c>
      <c r="AT455" s="84">
        <v>51</v>
      </c>
      <c r="AU455" s="84" t="s">
        <v>533</v>
      </c>
      <c r="AV455" s="84" t="b">
        <v>0</v>
      </c>
      <c r="AW455" s="84" t="s">
        <v>576</v>
      </c>
      <c r="AX455" s="84" t="s">
        <v>16216</v>
      </c>
      <c r="AY455" s="84" t="s">
        <v>66</v>
      </c>
      <c r="AZ455" s="2"/>
      <c r="BA455" s="3"/>
      <c r="BB455" s="3"/>
      <c r="BC455" s="3"/>
      <c r="BD455" s="3"/>
    </row>
    <row r="456" spans="1:56" x14ac:dyDescent="0.25">
      <c r="A456" s="69" t="s">
        <v>982</v>
      </c>
      <c r="B456" s="70"/>
      <c r="C456" s="70"/>
      <c r="D456" s="71"/>
      <c r="E456" s="107"/>
      <c r="F456" s="70" t="s">
        <v>4307</v>
      </c>
      <c r="G456" s="108"/>
      <c r="H456" s="74"/>
      <c r="I456" s="75"/>
      <c r="J456" s="109"/>
      <c r="K456" s="74" t="s">
        <v>17915</v>
      </c>
      <c r="L456" s="110"/>
      <c r="M456" s="79"/>
      <c r="N456" s="79"/>
      <c r="O456" s="80"/>
      <c r="P456" s="81"/>
      <c r="Q456" s="81"/>
      <c r="R456" s="91"/>
      <c r="S456" s="91"/>
      <c r="T456" s="91"/>
      <c r="U456" s="91"/>
      <c r="V456" s="52"/>
      <c r="W456" s="52"/>
      <c r="X456" s="52"/>
      <c r="Y456" s="52"/>
      <c r="Z456" s="51"/>
      <c r="AA456" s="76"/>
      <c r="AB456" s="76"/>
      <c r="AC456" s="77"/>
      <c r="AD456" s="84" t="s">
        <v>9044</v>
      </c>
      <c r="AE456" s="84">
        <v>1230</v>
      </c>
      <c r="AF456" s="84">
        <v>180</v>
      </c>
      <c r="AG456" s="84">
        <v>2506</v>
      </c>
      <c r="AH456" s="84">
        <v>928</v>
      </c>
      <c r="AI456" s="84"/>
      <c r="AJ456" s="84" t="s">
        <v>10656</v>
      </c>
      <c r="AK456" s="84" t="s">
        <v>11963</v>
      </c>
      <c r="AL456" s="84"/>
      <c r="AM456" s="84"/>
      <c r="AN456" s="86">
        <v>42570.294525462959</v>
      </c>
      <c r="AO456" s="84" t="s">
        <v>13603</v>
      </c>
      <c r="AP456" s="84" t="b">
        <v>1</v>
      </c>
      <c r="AQ456" s="84" t="b">
        <v>0</v>
      </c>
      <c r="AR456" s="84" t="b">
        <v>1</v>
      </c>
      <c r="AS456" s="84" t="s">
        <v>248</v>
      </c>
      <c r="AT456" s="84">
        <v>2</v>
      </c>
      <c r="AU456" s="84"/>
      <c r="AV456" s="84" t="b">
        <v>0</v>
      </c>
      <c r="AW456" s="84" t="s">
        <v>576</v>
      </c>
      <c r="AX456" s="84" t="s">
        <v>16217</v>
      </c>
      <c r="AY456" s="84" t="s">
        <v>66</v>
      </c>
      <c r="AZ456" s="2"/>
      <c r="BA456" s="3"/>
      <c r="BB456" s="3"/>
      <c r="BC456" s="3"/>
      <c r="BD456" s="3"/>
    </row>
    <row r="457" spans="1:56" x14ac:dyDescent="0.25">
      <c r="A457" s="69" t="s">
        <v>2018</v>
      </c>
      <c r="B457" s="70"/>
      <c r="C457" s="70"/>
      <c r="D457" s="71"/>
      <c r="E457" s="107"/>
      <c r="F457" s="70" t="s">
        <v>5122</v>
      </c>
      <c r="G457" s="108"/>
      <c r="H457" s="74"/>
      <c r="I457" s="75"/>
      <c r="J457" s="109"/>
      <c r="K457" s="74" t="s">
        <v>17916</v>
      </c>
      <c r="L457" s="110"/>
      <c r="M457" s="79"/>
      <c r="N457" s="79"/>
      <c r="O457" s="80"/>
      <c r="P457" s="81"/>
      <c r="Q457" s="81"/>
      <c r="R457" s="91"/>
      <c r="S457" s="91"/>
      <c r="T457" s="91"/>
      <c r="U457" s="91"/>
      <c r="V457" s="52"/>
      <c r="W457" s="52"/>
      <c r="X457" s="52"/>
      <c r="Y457" s="52"/>
      <c r="Z457" s="51"/>
      <c r="AA457" s="76"/>
      <c r="AB457" s="76"/>
      <c r="AC457" s="77"/>
      <c r="AD457" s="84" t="s">
        <v>9045</v>
      </c>
      <c r="AE457" s="84">
        <v>88394</v>
      </c>
      <c r="AF457" s="84">
        <v>105817</v>
      </c>
      <c r="AG457" s="84">
        <v>53214</v>
      </c>
      <c r="AH457" s="84">
        <v>54258</v>
      </c>
      <c r="AI457" s="84">
        <v>-18000</v>
      </c>
      <c r="AJ457" s="84" t="s">
        <v>10657</v>
      </c>
      <c r="AK457" s="84"/>
      <c r="AL457" s="84"/>
      <c r="AM457" s="84" t="s">
        <v>474</v>
      </c>
      <c r="AN457" s="86">
        <v>40023.359317129631</v>
      </c>
      <c r="AO457" s="84" t="s">
        <v>13604</v>
      </c>
      <c r="AP457" s="84" t="b">
        <v>0</v>
      </c>
      <c r="AQ457" s="84" t="b">
        <v>0</v>
      </c>
      <c r="AR457" s="84" t="b">
        <v>0</v>
      </c>
      <c r="AS457" s="84" t="s">
        <v>248</v>
      </c>
      <c r="AT457" s="84">
        <v>627</v>
      </c>
      <c r="AU457" s="84" t="s">
        <v>538</v>
      </c>
      <c r="AV457" s="84" t="b">
        <v>0</v>
      </c>
      <c r="AW457" s="84" t="s">
        <v>576</v>
      </c>
      <c r="AX457" s="84" t="s">
        <v>16218</v>
      </c>
      <c r="AY457" s="84" t="s">
        <v>66</v>
      </c>
      <c r="AZ457" s="2"/>
      <c r="BA457" s="3"/>
      <c r="BB457" s="3"/>
      <c r="BC457" s="3"/>
      <c r="BD457" s="3"/>
    </row>
    <row r="458" spans="1:56" x14ac:dyDescent="0.25">
      <c r="A458" s="69" t="s">
        <v>983</v>
      </c>
      <c r="B458" s="70"/>
      <c r="C458" s="70"/>
      <c r="D458" s="71"/>
      <c r="E458" s="107"/>
      <c r="F458" s="70" t="s">
        <v>4308</v>
      </c>
      <c r="G458" s="108"/>
      <c r="H458" s="74"/>
      <c r="I458" s="75"/>
      <c r="J458" s="109"/>
      <c r="K458" s="74" t="s">
        <v>17917</v>
      </c>
      <c r="L458" s="110"/>
      <c r="M458" s="79"/>
      <c r="N458" s="79"/>
      <c r="O458" s="80"/>
      <c r="P458" s="81"/>
      <c r="Q458" s="81"/>
      <c r="R458" s="91"/>
      <c r="S458" s="91"/>
      <c r="T458" s="91"/>
      <c r="U458" s="91"/>
      <c r="V458" s="52"/>
      <c r="W458" s="52"/>
      <c r="X458" s="52"/>
      <c r="Y458" s="52"/>
      <c r="Z458" s="51"/>
      <c r="AA458" s="76"/>
      <c r="AB458" s="76"/>
      <c r="AC458" s="77"/>
      <c r="AD458" s="84" t="s">
        <v>9046</v>
      </c>
      <c r="AE458" s="84">
        <v>214</v>
      </c>
      <c r="AF458" s="84">
        <v>52</v>
      </c>
      <c r="AG458" s="84">
        <v>2980</v>
      </c>
      <c r="AH458" s="84">
        <v>3207</v>
      </c>
      <c r="AI458" s="84"/>
      <c r="AJ458" s="84" t="s">
        <v>10658</v>
      </c>
      <c r="AK458" s="84" t="s">
        <v>11964</v>
      </c>
      <c r="AL458" s="84" t="s">
        <v>12712</v>
      </c>
      <c r="AM458" s="84"/>
      <c r="AN458" s="86">
        <v>42608.979664351849</v>
      </c>
      <c r="AO458" s="84" t="s">
        <v>13605</v>
      </c>
      <c r="AP458" s="84" t="b">
        <v>1</v>
      </c>
      <c r="AQ458" s="84" t="b">
        <v>0</v>
      </c>
      <c r="AR458" s="84" t="b">
        <v>1</v>
      </c>
      <c r="AS458" s="84" t="s">
        <v>248</v>
      </c>
      <c r="AT458" s="84">
        <v>0</v>
      </c>
      <c r="AU458" s="84"/>
      <c r="AV458" s="84" t="b">
        <v>0</v>
      </c>
      <c r="AW458" s="84" t="s">
        <v>576</v>
      </c>
      <c r="AX458" s="84" t="s">
        <v>16219</v>
      </c>
      <c r="AY458" s="84" t="s">
        <v>66</v>
      </c>
      <c r="AZ458" s="2"/>
      <c r="BA458" s="3"/>
      <c r="BB458" s="3"/>
      <c r="BC458" s="3"/>
      <c r="BD458" s="3"/>
    </row>
    <row r="459" spans="1:56" x14ac:dyDescent="0.25">
      <c r="A459" s="69" t="s">
        <v>984</v>
      </c>
      <c r="B459" s="70"/>
      <c r="C459" s="70"/>
      <c r="D459" s="71"/>
      <c r="E459" s="107"/>
      <c r="F459" s="70" t="s">
        <v>4309</v>
      </c>
      <c r="G459" s="108"/>
      <c r="H459" s="74"/>
      <c r="I459" s="75"/>
      <c r="J459" s="109"/>
      <c r="K459" s="74" t="s">
        <v>17918</v>
      </c>
      <c r="L459" s="110"/>
      <c r="M459" s="79"/>
      <c r="N459" s="79"/>
      <c r="O459" s="80"/>
      <c r="P459" s="81"/>
      <c r="Q459" s="81"/>
      <c r="R459" s="91"/>
      <c r="S459" s="91"/>
      <c r="T459" s="91"/>
      <c r="U459" s="91"/>
      <c r="V459" s="52"/>
      <c r="W459" s="52"/>
      <c r="X459" s="52"/>
      <c r="Y459" s="52"/>
      <c r="Z459" s="51"/>
      <c r="AA459" s="76"/>
      <c r="AB459" s="76"/>
      <c r="AC459" s="77"/>
      <c r="AD459" s="84" t="s">
        <v>9047</v>
      </c>
      <c r="AE459" s="84">
        <v>457</v>
      </c>
      <c r="AF459" s="84">
        <v>329</v>
      </c>
      <c r="AG459" s="84">
        <v>119968</v>
      </c>
      <c r="AH459" s="84">
        <v>712</v>
      </c>
      <c r="AI459" s="84"/>
      <c r="AJ459" s="84" t="s">
        <v>10659</v>
      </c>
      <c r="AK459" s="84"/>
      <c r="AL459" s="84"/>
      <c r="AM459" s="84"/>
      <c r="AN459" s="86">
        <v>41794.622499999998</v>
      </c>
      <c r="AO459" s="84" t="s">
        <v>13606</v>
      </c>
      <c r="AP459" s="84" t="b">
        <v>1</v>
      </c>
      <c r="AQ459" s="84" t="b">
        <v>0</v>
      </c>
      <c r="AR459" s="84" t="b">
        <v>0</v>
      </c>
      <c r="AS459" s="84" t="s">
        <v>532</v>
      </c>
      <c r="AT459" s="84">
        <v>7</v>
      </c>
      <c r="AU459" s="84" t="s">
        <v>533</v>
      </c>
      <c r="AV459" s="84" t="b">
        <v>0</v>
      </c>
      <c r="AW459" s="84" t="s">
        <v>576</v>
      </c>
      <c r="AX459" s="84" t="s">
        <v>16220</v>
      </c>
      <c r="AY459" s="84" t="s">
        <v>66</v>
      </c>
      <c r="AZ459" s="2"/>
      <c r="BA459" s="3"/>
      <c r="BB459" s="3"/>
      <c r="BC459" s="3"/>
      <c r="BD459" s="3"/>
    </row>
    <row r="460" spans="1:56" x14ac:dyDescent="0.25">
      <c r="A460" s="69" t="s">
        <v>985</v>
      </c>
      <c r="B460" s="70"/>
      <c r="C460" s="70"/>
      <c r="D460" s="71"/>
      <c r="E460" s="107"/>
      <c r="F460" s="70" t="s">
        <v>15397</v>
      </c>
      <c r="G460" s="108"/>
      <c r="H460" s="74"/>
      <c r="I460" s="75"/>
      <c r="J460" s="109"/>
      <c r="K460" s="74" t="s">
        <v>17919</v>
      </c>
      <c r="L460" s="110"/>
      <c r="M460" s="79"/>
      <c r="N460" s="79"/>
      <c r="O460" s="80"/>
      <c r="P460" s="81"/>
      <c r="Q460" s="81"/>
      <c r="R460" s="91"/>
      <c r="S460" s="91"/>
      <c r="T460" s="91"/>
      <c r="U460" s="91"/>
      <c r="V460" s="52"/>
      <c r="W460" s="52"/>
      <c r="X460" s="52"/>
      <c r="Y460" s="52"/>
      <c r="Z460" s="51"/>
      <c r="AA460" s="76"/>
      <c r="AB460" s="76"/>
      <c r="AC460" s="77"/>
      <c r="AD460" s="84" t="s">
        <v>9048</v>
      </c>
      <c r="AE460" s="84">
        <v>384</v>
      </c>
      <c r="AF460" s="84">
        <v>4001</v>
      </c>
      <c r="AG460" s="84">
        <v>7883</v>
      </c>
      <c r="AH460" s="84">
        <v>2594</v>
      </c>
      <c r="AI460" s="84">
        <v>32400</v>
      </c>
      <c r="AJ460" s="84" t="s">
        <v>10660</v>
      </c>
      <c r="AK460" s="84" t="s">
        <v>11904</v>
      </c>
      <c r="AL460" s="84" t="s">
        <v>12713</v>
      </c>
      <c r="AM460" s="84" t="s">
        <v>503</v>
      </c>
      <c r="AN460" s="86">
        <v>42563.407743055555</v>
      </c>
      <c r="AO460" s="84" t="s">
        <v>13607</v>
      </c>
      <c r="AP460" s="84" t="b">
        <v>0</v>
      </c>
      <c r="AQ460" s="84" t="b">
        <v>0</v>
      </c>
      <c r="AR460" s="84" t="b">
        <v>1</v>
      </c>
      <c r="AS460" s="84" t="s">
        <v>8486</v>
      </c>
      <c r="AT460" s="84">
        <v>28</v>
      </c>
      <c r="AU460" s="84" t="s">
        <v>533</v>
      </c>
      <c r="AV460" s="84" t="b">
        <v>0</v>
      </c>
      <c r="AW460" s="84" t="s">
        <v>576</v>
      </c>
      <c r="AX460" s="84" t="s">
        <v>16221</v>
      </c>
      <c r="AY460" s="84" t="s">
        <v>66</v>
      </c>
      <c r="AZ460" s="2"/>
      <c r="BA460" s="3"/>
      <c r="BB460" s="3"/>
      <c r="BC460" s="3"/>
      <c r="BD460" s="3"/>
    </row>
    <row r="461" spans="1:56" x14ac:dyDescent="0.25">
      <c r="A461" s="69" t="s">
        <v>986</v>
      </c>
      <c r="B461" s="70"/>
      <c r="C461" s="70"/>
      <c r="D461" s="71"/>
      <c r="E461" s="107"/>
      <c r="F461" s="70" t="s">
        <v>4310</v>
      </c>
      <c r="G461" s="108"/>
      <c r="H461" s="74"/>
      <c r="I461" s="75"/>
      <c r="J461" s="109"/>
      <c r="K461" s="74" t="s">
        <v>17920</v>
      </c>
      <c r="L461" s="110"/>
      <c r="M461" s="79"/>
      <c r="N461" s="79"/>
      <c r="O461" s="80"/>
      <c r="P461" s="81"/>
      <c r="Q461" s="81"/>
      <c r="R461" s="91"/>
      <c r="S461" s="91"/>
      <c r="T461" s="91"/>
      <c r="U461" s="91"/>
      <c r="V461" s="52"/>
      <c r="W461" s="52"/>
      <c r="X461" s="52"/>
      <c r="Y461" s="52"/>
      <c r="Z461" s="51"/>
      <c r="AA461" s="76"/>
      <c r="AB461" s="76"/>
      <c r="AC461" s="77"/>
      <c r="AD461" s="84" t="s">
        <v>9049</v>
      </c>
      <c r="AE461" s="84">
        <v>406</v>
      </c>
      <c r="AF461" s="84">
        <v>2559</v>
      </c>
      <c r="AG461" s="84">
        <v>15197</v>
      </c>
      <c r="AH461" s="84">
        <v>10699</v>
      </c>
      <c r="AI461" s="84"/>
      <c r="AJ461" s="84"/>
      <c r="AK461" s="84"/>
      <c r="AL461" s="84"/>
      <c r="AM461" s="84"/>
      <c r="AN461" s="86">
        <v>41598.090798611112</v>
      </c>
      <c r="AO461" s="84" t="s">
        <v>13608</v>
      </c>
      <c r="AP461" s="84" t="b">
        <v>0</v>
      </c>
      <c r="AQ461" s="84" t="b">
        <v>0</v>
      </c>
      <c r="AR461" s="84" t="b">
        <v>1</v>
      </c>
      <c r="AS461" s="84" t="s">
        <v>248</v>
      </c>
      <c r="AT461" s="84">
        <v>43</v>
      </c>
      <c r="AU461" s="84" t="s">
        <v>533</v>
      </c>
      <c r="AV461" s="84" t="b">
        <v>0</v>
      </c>
      <c r="AW461" s="84" t="s">
        <v>576</v>
      </c>
      <c r="AX461" s="84" t="s">
        <v>16222</v>
      </c>
      <c r="AY461" s="84" t="s">
        <v>66</v>
      </c>
      <c r="AZ461" s="2"/>
      <c r="BA461" s="3"/>
      <c r="BB461" s="3"/>
      <c r="BC461" s="3"/>
      <c r="BD461" s="3"/>
    </row>
    <row r="462" spans="1:56" x14ac:dyDescent="0.25">
      <c r="A462" s="69" t="s">
        <v>987</v>
      </c>
      <c r="B462" s="70"/>
      <c r="C462" s="70"/>
      <c r="D462" s="71"/>
      <c r="E462" s="107"/>
      <c r="F462" s="70" t="s">
        <v>4311</v>
      </c>
      <c r="G462" s="108"/>
      <c r="H462" s="74"/>
      <c r="I462" s="75"/>
      <c r="J462" s="109"/>
      <c r="K462" s="74" t="s">
        <v>17921</v>
      </c>
      <c r="L462" s="110"/>
      <c r="M462" s="79"/>
      <c r="N462" s="79"/>
      <c r="O462" s="80"/>
      <c r="P462" s="81"/>
      <c r="Q462" s="81"/>
      <c r="R462" s="91"/>
      <c r="S462" s="91"/>
      <c r="T462" s="91"/>
      <c r="U462" s="91"/>
      <c r="V462" s="52"/>
      <c r="W462" s="52"/>
      <c r="X462" s="52"/>
      <c r="Y462" s="52"/>
      <c r="Z462" s="51"/>
      <c r="AA462" s="76"/>
      <c r="AB462" s="76"/>
      <c r="AC462" s="77"/>
      <c r="AD462" s="84" t="s">
        <v>9050</v>
      </c>
      <c r="AE462" s="84">
        <v>9528</v>
      </c>
      <c r="AF462" s="84">
        <v>11005</v>
      </c>
      <c r="AG462" s="84">
        <v>195814</v>
      </c>
      <c r="AH462" s="84">
        <v>46</v>
      </c>
      <c r="AI462" s="84">
        <v>-18000</v>
      </c>
      <c r="AJ462" s="84" t="s">
        <v>10661</v>
      </c>
      <c r="AK462" s="84" t="s">
        <v>413</v>
      </c>
      <c r="AL462" s="84" t="s">
        <v>12714</v>
      </c>
      <c r="AM462" s="84" t="s">
        <v>474</v>
      </c>
      <c r="AN462" s="86">
        <v>40782.684687499997</v>
      </c>
      <c r="AO462" s="84" t="s">
        <v>13609</v>
      </c>
      <c r="AP462" s="84" t="b">
        <v>0</v>
      </c>
      <c r="AQ462" s="84" t="b">
        <v>0</v>
      </c>
      <c r="AR462" s="84" t="b">
        <v>0</v>
      </c>
      <c r="AS462" s="84" t="s">
        <v>248</v>
      </c>
      <c r="AT462" s="84">
        <v>204</v>
      </c>
      <c r="AU462" s="84" t="s">
        <v>534</v>
      </c>
      <c r="AV462" s="84" t="b">
        <v>0</v>
      </c>
      <c r="AW462" s="84" t="s">
        <v>576</v>
      </c>
      <c r="AX462" s="84" t="s">
        <v>16223</v>
      </c>
      <c r="AY462" s="84" t="s">
        <v>66</v>
      </c>
      <c r="AZ462" s="2"/>
      <c r="BA462" s="3"/>
      <c r="BB462" s="3"/>
      <c r="BC462" s="3"/>
      <c r="BD462" s="3"/>
    </row>
    <row r="463" spans="1:56" x14ac:dyDescent="0.25">
      <c r="A463" s="69" t="s">
        <v>988</v>
      </c>
      <c r="B463" s="70"/>
      <c r="C463" s="70"/>
      <c r="D463" s="71"/>
      <c r="E463" s="107"/>
      <c r="F463" s="70" t="s">
        <v>4312</v>
      </c>
      <c r="G463" s="108"/>
      <c r="H463" s="74"/>
      <c r="I463" s="75"/>
      <c r="J463" s="109"/>
      <c r="K463" s="74" t="s">
        <v>17922</v>
      </c>
      <c r="L463" s="110"/>
      <c r="M463" s="79"/>
      <c r="N463" s="79"/>
      <c r="O463" s="80"/>
      <c r="P463" s="81"/>
      <c r="Q463" s="81"/>
      <c r="R463" s="91"/>
      <c r="S463" s="91"/>
      <c r="T463" s="91"/>
      <c r="U463" s="91"/>
      <c r="V463" s="52"/>
      <c r="W463" s="52"/>
      <c r="X463" s="52"/>
      <c r="Y463" s="52"/>
      <c r="Z463" s="51"/>
      <c r="AA463" s="76"/>
      <c r="AB463" s="76"/>
      <c r="AC463" s="77"/>
      <c r="AD463" s="84" t="s">
        <v>9051</v>
      </c>
      <c r="AE463" s="84">
        <v>61</v>
      </c>
      <c r="AF463" s="84">
        <v>118</v>
      </c>
      <c r="AG463" s="84">
        <v>564</v>
      </c>
      <c r="AH463" s="84">
        <v>0</v>
      </c>
      <c r="AI463" s="84">
        <v>32400</v>
      </c>
      <c r="AJ463" s="84" t="s">
        <v>10662</v>
      </c>
      <c r="AK463" s="84" t="s">
        <v>11965</v>
      </c>
      <c r="AL463" s="84" t="s">
        <v>12715</v>
      </c>
      <c r="AM463" s="84" t="s">
        <v>11836</v>
      </c>
      <c r="AN463" s="86">
        <v>40430.257222222222</v>
      </c>
      <c r="AO463" s="84"/>
      <c r="AP463" s="84" t="b">
        <v>0</v>
      </c>
      <c r="AQ463" s="84" t="b">
        <v>0</v>
      </c>
      <c r="AR463" s="84" t="b">
        <v>1</v>
      </c>
      <c r="AS463" s="84" t="s">
        <v>8486</v>
      </c>
      <c r="AT463" s="84">
        <v>0</v>
      </c>
      <c r="AU463" s="84" t="s">
        <v>14838</v>
      </c>
      <c r="AV463" s="84" t="b">
        <v>0</v>
      </c>
      <c r="AW463" s="84" t="s">
        <v>576</v>
      </c>
      <c r="AX463" s="84" t="s">
        <v>16224</v>
      </c>
      <c r="AY463" s="84" t="s">
        <v>66</v>
      </c>
      <c r="AZ463" s="2"/>
      <c r="BA463" s="3"/>
      <c r="BB463" s="3"/>
      <c r="BC463" s="3"/>
      <c r="BD463" s="3"/>
    </row>
    <row r="464" spans="1:56" x14ac:dyDescent="0.25">
      <c r="A464" s="69" t="s">
        <v>989</v>
      </c>
      <c r="B464" s="70"/>
      <c r="C464" s="70"/>
      <c r="D464" s="71"/>
      <c r="E464" s="107"/>
      <c r="F464" s="70" t="s">
        <v>4313</v>
      </c>
      <c r="G464" s="108"/>
      <c r="H464" s="74"/>
      <c r="I464" s="75"/>
      <c r="J464" s="109"/>
      <c r="K464" s="74" t="s">
        <v>17923</v>
      </c>
      <c r="L464" s="110"/>
      <c r="M464" s="79"/>
      <c r="N464" s="79"/>
      <c r="O464" s="80"/>
      <c r="P464" s="81"/>
      <c r="Q464" s="81"/>
      <c r="R464" s="91"/>
      <c r="S464" s="91"/>
      <c r="T464" s="91"/>
      <c r="U464" s="91"/>
      <c r="V464" s="52"/>
      <c r="W464" s="52"/>
      <c r="X464" s="52"/>
      <c r="Y464" s="52"/>
      <c r="Z464" s="51"/>
      <c r="AA464" s="76"/>
      <c r="AB464" s="76"/>
      <c r="AC464" s="77"/>
      <c r="AD464" s="84" t="s">
        <v>327</v>
      </c>
      <c r="AE464" s="84">
        <v>190</v>
      </c>
      <c r="AF464" s="84">
        <v>77</v>
      </c>
      <c r="AG464" s="84">
        <v>2997</v>
      </c>
      <c r="AH464" s="84">
        <v>63</v>
      </c>
      <c r="AI464" s="84">
        <v>-28800</v>
      </c>
      <c r="AJ464" s="84" t="s">
        <v>10663</v>
      </c>
      <c r="AK464" s="84" t="s">
        <v>11966</v>
      </c>
      <c r="AL464" s="84"/>
      <c r="AM464" s="84" t="s">
        <v>470</v>
      </c>
      <c r="AN464" s="86">
        <v>43009.19358796296</v>
      </c>
      <c r="AO464" s="84" t="s">
        <v>13610</v>
      </c>
      <c r="AP464" s="84" t="b">
        <v>0</v>
      </c>
      <c r="AQ464" s="84" t="b">
        <v>0</v>
      </c>
      <c r="AR464" s="84" t="b">
        <v>1</v>
      </c>
      <c r="AS464" s="84" t="s">
        <v>250</v>
      </c>
      <c r="AT464" s="84">
        <v>0</v>
      </c>
      <c r="AU464" s="84" t="s">
        <v>533</v>
      </c>
      <c r="AV464" s="84" t="b">
        <v>0</v>
      </c>
      <c r="AW464" s="84" t="s">
        <v>576</v>
      </c>
      <c r="AX464" s="84" t="s">
        <v>16225</v>
      </c>
      <c r="AY464" s="84" t="s">
        <v>66</v>
      </c>
      <c r="AZ464" s="2"/>
      <c r="BA464" s="3"/>
      <c r="BB464" s="3"/>
      <c r="BC464" s="3"/>
      <c r="BD464" s="3"/>
    </row>
    <row r="465" spans="1:56" x14ac:dyDescent="0.25">
      <c r="A465" s="69" t="s">
        <v>1104</v>
      </c>
      <c r="B465" s="70"/>
      <c r="C465" s="70"/>
      <c r="D465" s="71"/>
      <c r="E465" s="107"/>
      <c r="F465" s="70" t="s">
        <v>15398</v>
      </c>
      <c r="G465" s="108"/>
      <c r="H465" s="74"/>
      <c r="I465" s="75"/>
      <c r="J465" s="109"/>
      <c r="K465" s="74" t="s">
        <v>17924</v>
      </c>
      <c r="L465" s="110"/>
      <c r="M465" s="79"/>
      <c r="N465" s="79"/>
      <c r="O465" s="80"/>
      <c r="P465" s="81"/>
      <c r="Q465" s="81"/>
      <c r="R465" s="91"/>
      <c r="S465" s="91"/>
      <c r="T465" s="91"/>
      <c r="U465" s="91"/>
      <c r="V465" s="52"/>
      <c r="W465" s="52"/>
      <c r="X465" s="52"/>
      <c r="Y465" s="52"/>
      <c r="Z465" s="51"/>
      <c r="AA465" s="76"/>
      <c r="AB465" s="76"/>
      <c r="AC465" s="77"/>
      <c r="AD465" s="84" t="s">
        <v>9052</v>
      </c>
      <c r="AE465" s="84">
        <v>505</v>
      </c>
      <c r="AF465" s="84">
        <v>2993098</v>
      </c>
      <c r="AG465" s="84">
        <v>51229</v>
      </c>
      <c r="AH465" s="84">
        <v>4857</v>
      </c>
      <c r="AI465" s="84">
        <v>-21600</v>
      </c>
      <c r="AJ465" s="84" t="s">
        <v>10664</v>
      </c>
      <c r="AK465" s="84" t="s">
        <v>11897</v>
      </c>
      <c r="AL465" s="84" t="s">
        <v>12716</v>
      </c>
      <c r="AM465" s="84" t="s">
        <v>657</v>
      </c>
      <c r="AN465" s="86">
        <v>39989.505127314813</v>
      </c>
      <c r="AO465" s="84" t="s">
        <v>13611</v>
      </c>
      <c r="AP465" s="84" t="b">
        <v>0</v>
      </c>
      <c r="AQ465" s="84" t="b">
        <v>0</v>
      </c>
      <c r="AR465" s="84" t="b">
        <v>1</v>
      </c>
      <c r="AS465" s="84" t="s">
        <v>250</v>
      </c>
      <c r="AT465" s="84">
        <v>4356</v>
      </c>
      <c r="AU465" s="84" t="s">
        <v>14839</v>
      </c>
      <c r="AV465" s="84" t="b">
        <v>1</v>
      </c>
      <c r="AW465" s="84" t="s">
        <v>576</v>
      </c>
      <c r="AX465" s="84" t="s">
        <v>16226</v>
      </c>
      <c r="AY465" s="84" t="s">
        <v>66</v>
      </c>
      <c r="AZ465" s="2"/>
      <c r="BA465" s="3"/>
      <c r="BB465" s="3"/>
      <c r="BC465" s="3"/>
      <c r="BD465" s="3"/>
    </row>
    <row r="466" spans="1:56" x14ac:dyDescent="0.25">
      <c r="A466" s="69" t="s">
        <v>990</v>
      </c>
      <c r="B466" s="70"/>
      <c r="C466" s="70"/>
      <c r="D466" s="71"/>
      <c r="E466" s="107"/>
      <c r="F466" s="70" t="s">
        <v>4314</v>
      </c>
      <c r="G466" s="108"/>
      <c r="H466" s="74"/>
      <c r="I466" s="75"/>
      <c r="J466" s="109"/>
      <c r="K466" s="74" t="s">
        <v>17925</v>
      </c>
      <c r="L466" s="110"/>
      <c r="M466" s="79"/>
      <c r="N466" s="79"/>
      <c r="O466" s="80"/>
      <c r="P466" s="81"/>
      <c r="Q466" s="81"/>
      <c r="R466" s="91"/>
      <c r="S466" s="91"/>
      <c r="T466" s="91"/>
      <c r="U466" s="91"/>
      <c r="V466" s="52"/>
      <c r="W466" s="52"/>
      <c r="X466" s="52"/>
      <c r="Y466" s="52"/>
      <c r="Z466" s="51"/>
      <c r="AA466" s="76"/>
      <c r="AB466" s="76"/>
      <c r="AC466" s="77"/>
      <c r="AD466" s="84" t="s">
        <v>9053</v>
      </c>
      <c r="AE466" s="84">
        <v>5681</v>
      </c>
      <c r="AF466" s="84">
        <v>6318</v>
      </c>
      <c r="AG466" s="84">
        <v>38370</v>
      </c>
      <c r="AH466" s="84">
        <v>0</v>
      </c>
      <c r="AI466" s="84">
        <v>28800</v>
      </c>
      <c r="AJ466" s="84" t="s">
        <v>10665</v>
      </c>
      <c r="AK466" s="84" t="s">
        <v>11967</v>
      </c>
      <c r="AL466" s="84"/>
      <c r="AM466" s="84" t="s">
        <v>480</v>
      </c>
      <c r="AN466" s="86">
        <v>41043.555625000001</v>
      </c>
      <c r="AO466" s="84"/>
      <c r="AP466" s="84" t="b">
        <v>0</v>
      </c>
      <c r="AQ466" s="84" t="b">
        <v>0</v>
      </c>
      <c r="AR466" s="84" t="b">
        <v>0</v>
      </c>
      <c r="AS466" s="84" t="s">
        <v>248</v>
      </c>
      <c r="AT466" s="84">
        <v>168</v>
      </c>
      <c r="AU466" s="84" t="s">
        <v>14840</v>
      </c>
      <c r="AV466" s="84" t="b">
        <v>0</v>
      </c>
      <c r="AW466" s="84" t="s">
        <v>576</v>
      </c>
      <c r="AX466" s="84" t="s">
        <v>16227</v>
      </c>
      <c r="AY466" s="84" t="s">
        <v>66</v>
      </c>
      <c r="AZ466" s="2"/>
      <c r="BA466" s="3"/>
      <c r="BB466" s="3"/>
      <c r="BC466" s="3"/>
      <c r="BD466" s="3"/>
    </row>
    <row r="467" spans="1:56" x14ac:dyDescent="0.25">
      <c r="A467" s="69" t="s">
        <v>991</v>
      </c>
      <c r="B467" s="70"/>
      <c r="C467" s="70"/>
      <c r="D467" s="71"/>
      <c r="E467" s="107"/>
      <c r="F467" s="70" t="s">
        <v>4315</v>
      </c>
      <c r="G467" s="108"/>
      <c r="H467" s="74"/>
      <c r="I467" s="75"/>
      <c r="J467" s="109"/>
      <c r="K467" s="74" t="s">
        <v>17926</v>
      </c>
      <c r="L467" s="110"/>
      <c r="M467" s="79"/>
      <c r="N467" s="79"/>
      <c r="O467" s="80"/>
      <c r="P467" s="81"/>
      <c r="Q467" s="81"/>
      <c r="R467" s="91"/>
      <c r="S467" s="91"/>
      <c r="T467" s="91"/>
      <c r="U467" s="91"/>
      <c r="V467" s="52"/>
      <c r="W467" s="52"/>
      <c r="X467" s="52"/>
      <c r="Y467" s="52"/>
      <c r="Z467" s="51"/>
      <c r="AA467" s="76"/>
      <c r="AB467" s="76"/>
      <c r="AC467" s="77"/>
      <c r="AD467" s="84" t="s">
        <v>9054</v>
      </c>
      <c r="AE467" s="84">
        <v>963</v>
      </c>
      <c r="AF467" s="84">
        <v>557</v>
      </c>
      <c r="AG467" s="84">
        <v>119207</v>
      </c>
      <c r="AH467" s="84">
        <v>2532</v>
      </c>
      <c r="AI467" s="84">
        <v>25200</v>
      </c>
      <c r="AJ467" s="84" t="s">
        <v>10666</v>
      </c>
      <c r="AK467" s="84" t="s">
        <v>11968</v>
      </c>
      <c r="AL467" s="84" t="s">
        <v>12717</v>
      </c>
      <c r="AM467" s="84" t="s">
        <v>357</v>
      </c>
      <c r="AN467" s="86">
        <v>40818.400729166664</v>
      </c>
      <c r="AO467" s="84" t="s">
        <v>13612</v>
      </c>
      <c r="AP467" s="84" t="b">
        <v>0</v>
      </c>
      <c r="AQ467" s="84" t="b">
        <v>0</v>
      </c>
      <c r="AR467" s="84" t="b">
        <v>1</v>
      </c>
      <c r="AS467" s="84" t="s">
        <v>248</v>
      </c>
      <c r="AT467" s="84">
        <v>5</v>
      </c>
      <c r="AU467" s="84" t="s">
        <v>14841</v>
      </c>
      <c r="AV467" s="84" t="b">
        <v>0</v>
      </c>
      <c r="AW467" s="84" t="s">
        <v>576</v>
      </c>
      <c r="AX467" s="84" t="s">
        <v>16228</v>
      </c>
      <c r="AY467" s="84" t="s">
        <v>66</v>
      </c>
      <c r="AZ467" s="2"/>
      <c r="BA467" s="3"/>
      <c r="BB467" s="3"/>
      <c r="BC467" s="3"/>
      <c r="BD467" s="3"/>
    </row>
    <row r="468" spans="1:56" x14ac:dyDescent="0.25">
      <c r="A468" s="69" t="s">
        <v>992</v>
      </c>
      <c r="B468" s="70"/>
      <c r="C468" s="70"/>
      <c r="D468" s="71"/>
      <c r="E468" s="107"/>
      <c r="F468" s="70" t="s">
        <v>15399</v>
      </c>
      <c r="G468" s="108"/>
      <c r="H468" s="74"/>
      <c r="I468" s="75"/>
      <c r="J468" s="109"/>
      <c r="K468" s="74" t="s">
        <v>17927</v>
      </c>
      <c r="L468" s="110"/>
      <c r="M468" s="79"/>
      <c r="N468" s="79"/>
      <c r="O468" s="80"/>
      <c r="P468" s="81"/>
      <c r="Q468" s="81"/>
      <c r="R468" s="91"/>
      <c r="S468" s="91"/>
      <c r="T468" s="91"/>
      <c r="U468" s="91"/>
      <c r="V468" s="52"/>
      <c r="W468" s="52"/>
      <c r="X468" s="52"/>
      <c r="Y468" s="52"/>
      <c r="Z468" s="51"/>
      <c r="AA468" s="76"/>
      <c r="AB468" s="76"/>
      <c r="AC468" s="77"/>
      <c r="AD468" s="84" t="s">
        <v>9055</v>
      </c>
      <c r="AE468" s="84">
        <v>76</v>
      </c>
      <c r="AF468" s="84">
        <v>165553</v>
      </c>
      <c r="AG468" s="84">
        <v>13071</v>
      </c>
      <c r="AH468" s="84">
        <v>0</v>
      </c>
      <c r="AI468" s="84">
        <v>-21600</v>
      </c>
      <c r="AJ468" s="84" t="s">
        <v>10667</v>
      </c>
      <c r="AK468" s="84" t="s">
        <v>310</v>
      </c>
      <c r="AL468" s="84" t="s">
        <v>12718</v>
      </c>
      <c r="AM468" s="84" t="s">
        <v>471</v>
      </c>
      <c r="AN468" s="86">
        <v>40469.093159722222</v>
      </c>
      <c r="AO468" s="84" t="s">
        <v>13613</v>
      </c>
      <c r="AP468" s="84" t="b">
        <v>0</v>
      </c>
      <c r="AQ468" s="84" t="b">
        <v>0</v>
      </c>
      <c r="AR468" s="84" t="b">
        <v>0</v>
      </c>
      <c r="AS468" s="84" t="s">
        <v>248</v>
      </c>
      <c r="AT468" s="84">
        <v>1349</v>
      </c>
      <c r="AU468" s="84" t="s">
        <v>14842</v>
      </c>
      <c r="AV468" s="84" t="b">
        <v>0</v>
      </c>
      <c r="AW468" s="84" t="s">
        <v>576</v>
      </c>
      <c r="AX468" s="84" t="s">
        <v>16229</v>
      </c>
      <c r="AY468" s="84" t="s">
        <v>66</v>
      </c>
      <c r="AZ468" s="2"/>
      <c r="BA468" s="3"/>
      <c r="BB468" s="3"/>
      <c r="BC468" s="3"/>
      <c r="BD468" s="3"/>
    </row>
    <row r="469" spans="1:56" x14ac:dyDescent="0.25">
      <c r="A469" s="69" t="s">
        <v>993</v>
      </c>
      <c r="B469" s="70"/>
      <c r="C469" s="70"/>
      <c r="D469" s="71"/>
      <c r="E469" s="107"/>
      <c r="F469" s="70" t="s">
        <v>4316</v>
      </c>
      <c r="G469" s="108"/>
      <c r="H469" s="74"/>
      <c r="I469" s="75"/>
      <c r="J469" s="109"/>
      <c r="K469" s="74" t="s">
        <v>17928</v>
      </c>
      <c r="L469" s="110"/>
      <c r="M469" s="79"/>
      <c r="N469" s="79"/>
      <c r="O469" s="80"/>
      <c r="P469" s="81"/>
      <c r="Q469" s="81"/>
      <c r="R469" s="91"/>
      <c r="S469" s="91"/>
      <c r="T469" s="91"/>
      <c r="U469" s="91"/>
      <c r="V469" s="52"/>
      <c r="W469" s="52"/>
      <c r="X469" s="52"/>
      <c r="Y469" s="52"/>
      <c r="Z469" s="51"/>
      <c r="AA469" s="76"/>
      <c r="AB469" s="76"/>
      <c r="AC469" s="77"/>
      <c r="AD469" s="84" t="s">
        <v>9056</v>
      </c>
      <c r="AE469" s="84">
        <v>30</v>
      </c>
      <c r="AF469" s="84">
        <v>436</v>
      </c>
      <c r="AG469" s="84">
        <v>63250</v>
      </c>
      <c r="AH469" s="84">
        <v>907</v>
      </c>
      <c r="AI469" s="84"/>
      <c r="AJ469" s="84" t="s">
        <v>10668</v>
      </c>
      <c r="AK469" s="84"/>
      <c r="AL469" s="84"/>
      <c r="AM469" s="84"/>
      <c r="AN469" s="86">
        <v>41918.393020833333</v>
      </c>
      <c r="AO469" s="84" t="s">
        <v>13614</v>
      </c>
      <c r="AP469" s="84" t="b">
        <v>1</v>
      </c>
      <c r="AQ469" s="84" t="b">
        <v>0</v>
      </c>
      <c r="AR469" s="84" t="b">
        <v>1</v>
      </c>
      <c r="AS469" s="84" t="s">
        <v>532</v>
      </c>
      <c r="AT469" s="84">
        <v>0</v>
      </c>
      <c r="AU469" s="84" t="s">
        <v>533</v>
      </c>
      <c r="AV469" s="84" t="b">
        <v>0</v>
      </c>
      <c r="AW469" s="84" t="s">
        <v>576</v>
      </c>
      <c r="AX469" s="84" t="s">
        <v>16230</v>
      </c>
      <c r="AY469" s="84" t="s">
        <v>66</v>
      </c>
      <c r="AZ469" s="2"/>
      <c r="BA469" s="3"/>
      <c r="BB469" s="3"/>
      <c r="BC469" s="3"/>
      <c r="BD469" s="3"/>
    </row>
    <row r="470" spans="1:56" x14ac:dyDescent="0.25">
      <c r="A470" s="69" t="s">
        <v>994</v>
      </c>
      <c r="B470" s="70"/>
      <c r="C470" s="70"/>
      <c r="D470" s="71"/>
      <c r="E470" s="107"/>
      <c r="F470" s="70" t="s">
        <v>4317</v>
      </c>
      <c r="G470" s="108"/>
      <c r="H470" s="74"/>
      <c r="I470" s="75"/>
      <c r="J470" s="109"/>
      <c r="K470" s="74" t="s">
        <v>17929</v>
      </c>
      <c r="L470" s="110"/>
      <c r="M470" s="79"/>
      <c r="N470" s="79"/>
      <c r="O470" s="80"/>
      <c r="P470" s="81"/>
      <c r="Q470" s="81"/>
      <c r="R470" s="91"/>
      <c r="S470" s="91"/>
      <c r="T470" s="91"/>
      <c r="U470" s="91"/>
      <c r="V470" s="52"/>
      <c r="W470" s="52"/>
      <c r="X470" s="52"/>
      <c r="Y470" s="52"/>
      <c r="Z470" s="51"/>
      <c r="AA470" s="76"/>
      <c r="AB470" s="76"/>
      <c r="AC470" s="77"/>
      <c r="AD470" s="84" t="s">
        <v>9057</v>
      </c>
      <c r="AE470" s="84">
        <v>625</v>
      </c>
      <c r="AF470" s="84">
        <v>196</v>
      </c>
      <c r="AG470" s="84">
        <v>4703</v>
      </c>
      <c r="AH470" s="84">
        <v>1350</v>
      </c>
      <c r="AI470" s="84"/>
      <c r="AJ470" s="84" t="s">
        <v>10669</v>
      </c>
      <c r="AK470" s="84" t="s">
        <v>446</v>
      </c>
      <c r="AL470" s="84"/>
      <c r="AM470" s="84"/>
      <c r="AN470" s="86">
        <v>40611.653726851851</v>
      </c>
      <c r="AO470" s="84" t="s">
        <v>13615</v>
      </c>
      <c r="AP470" s="84" t="b">
        <v>1</v>
      </c>
      <c r="AQ470" s="84" t="b">
        <v>0</v>
      </c>
      <c r="AR470" s="84" t="b">
        <v>1</v>
      </c>
      <c r="AS470" s="84" t="s">
        <v>248</v>
      </c>
      <c r="AT470" s="84">
        <v>3</v>
      </c>
      <c r="AU470" s="84" t="s">
        <v>533</v>
      </c>
      <c r="AV470" s="84" t="b">
        <v>0</v>
      </c>
      <c r="AW470" s="84" t="s">
        <v>576</v>
      </c>
      <c r="AX470" s="84" t="s">
        <v>16231</v>
      </c>
      <c r="AY470" s="84" t="s">
        <v>66</v>
      </c>
      <c r="AZ470" s="2"/>
      <c r="BA470" s="3"/>
      <c r="BB470" s="3"/>
      <c r="BC470" s="3"/>
      <c r="BD470" s="3"/>
    </row>
    <row r="471" spans="1:56" x14ac:dyDescent="0.25">
      <c r="A471" s="69" t="s">
        <v>995</v>
      </c>
      <c r="B471" s="70"/>
      <c r="C471" s="70"/>
      <c r="D471" s="71"/>
      <c r="E471" s="107"/>
      <c r="F471" s="70" t="s">
        <v>4318</v>
      </c>
      <c r="G471" s="108"/>
      <c r="H471" s="74"/>
      <c r="I471" s="75"/>
      <c r="J471" s="109"/>
      <c r="K471" s="74" t="s">
        <v>17930</v>
      </c>
      <c r="L471" s="110"/>
      <c r="M471" s="79"/>
      <c r="N471" s="79"/>
      <c r="O471" s="80"/>
      <c r="P471" s="81"/>
      <c r="Q471" s="81"/>
      <c r="R471" s="91"/>
      <c r="S471" s="91"/>
      <c r="T471" s="91"/>
      <c r="U471" s="91"/>
      <c r="V471" s="52"/>
      <c r="W471" s="52"/>
      <c r="X471" s="52"/>
      <c r="Y471" s="52"/>
      <c r="Z471" s="51"/>
      <c r="AA471" s="76"/>
      <c r="AB471" s="76"/>
      <c r="AC471" s="77"/>
      <c r="AD471" s="84" t="s">
        <v>9058</v>
      </c>
      <c r="AE471" s="84">
        <v>302</v>
      </c>
      <c r="AF471" s="84">
        <v>288</v>
      </c>
      <c r="AG471" s="84">
        <v>111944</v>
      </c>
      <c r="AH471" s="84">
        <v>13396</v>
      </c>
      <c r="AI471" s="84">
        <v>25200</v>
      </c>
      <c r="AJ471" s="84" t="s">
        <v>10670</v>
      </c>
      <c r="AK471" s="84" t="s">
        <v>11969</v>
      </c>
      <c r="AL471" s="84" t="s">
        <v>12719</v>
      </c>
      <c r="AM471" s="84" t="s">
        <v>357</v>
      </c>
      <c r="AN471" s="86">
        <v>40997.450624999998</v>
      </c>
      <c r="AO471" s="84" t="s">
        <v>13616</v>
      </c>
      <c r="AP471" s="84" t="b">
        <v>0</v>
      </c>
      <c r="AQ471" s="84" t="b">
        <v>0</v>
      </c>
      <c r="AR471" s="84" t="b">
        <v>1</v>
      </c>
      <c r="AS471" s="84" t="s">
        <v>532</v>
      </c>
      <c r="AT471" s="84">
        <v>0</v>
      </c>
      <c r="AU471" s="84" t="s">
        <v>14843</v>
      </c>
      <c r="AV471" s="84" t="b">
        <v>0</v>
      </c>
      <c r="AW471" s="84" t="s">
        <v>576</v>
      </c>
      <c r="AX471" s="84" t="s">
        <v>16232</v>
      </c>
      <c r="AY471" s="84" t="s">
        <v>66</v>
      </c>
      <c r="AZ471" s="2"/>
      <c r="BA471" s="3"/>
      <c r="BB471" s="3"/>
      <c r="BC471" s="3"/>
      <c r="BD471" s="3"/>
    </row>
    <row r="472" spans="1:56" x14ac:dyDescent="0.25">
      <c r="A472" s="69" t="s">
        <v>996</v>
      </c>
      <c r="B472" s="70"/>
      <c r="C472" s="70"/>
      <c r="D472" s="71"/>
      <c r="E472" s="107"/>
      <c r="F472" s="70" t="s">
        <v>4319</v>
      </c>
      <c r="G472" s="108"/>
      <c r="H472" s="74"/>
      <c r="I472" s="75"/>
      <c r="J472" s="109"/>
      <c r="K472" s="74" t="s">
        <v>17931</v>
      </c>
      <c r="L472" s="110"/>
      <c r="M472" s="79"/>
      <c r="N472" s="79"/>
      <c r="O472" s="80"/>
      <c r="P472" s="81"/>
      <c r="Q472" s="81"/>
      <c r="R472" s="91"/>
      <c r="S472" s="91"/>
      <c r="T472" s="91"/>
      <c r="U472" s="91"/>
      <c r="V472" s="52"/>
      <c r="W472" s="52"/>
      <c r="X472" s="52"/>
      <c r="Y472" s="52"/>
      <c r="Z472" s="51"/>
      <c r="AA472" s="76"/>
      <c r="AB472" s="76"/>
      <c r="AC472" s="77"/>
      <c r="AD472" s="84" t="s">
        <v>9059</v>
      </c>
      <c r="AE472" s="84">
        <v>810</v>
      </c>
      <c r="AF472" s="84">
        <v>854</v>
      </c>
      <c r="AG472" s="84">
        <v>20627</v>
      </c>
      <c r="AH472" s="84">
        <v>15885</v>
      </c>
      <c r="AI472" s="84"/>
      <c r="AJ472" s="84" t="s">
        <v>10671</v>
      </c>
      <c r="AK472" s="84" t="s">
        <v>11970</v>
      </c>
      <c r="AL472" s="84"/>
      <c r="AM472" s="84"/>
      <c r="AN472" s="86">
        <v>42396.226898148147</v>
      </c>
      <c r="AO472" s="84" t="s">
        <v>13617</v>
      </c>
      <c r="AP472" s="84" t="b">
        <v>1</v>
      </c>
      <c r="AQ472" s="84" t="b">
        <v>0</v>
      </c>
      <c r="AR472" s="84" t="b">
        <v>1</v>
      </c>
      <c r="AS472" s="84" t="s">
        <v>248</v>
      </c>
      <c r="AT472" s="84">
        <v>1</v>
      </c>
      <c r="AU472" s="84"/>
      <c r="AV472" s="84" t="b">
        <v>0</v>
      </c>
      <c r="AW472" s="84" t="s">
        <v>576</v>
      </c>
      <c r="AX472" s="84" t="s">
        <v>16233</v>
      </c>
      <c r="AY472" s="84" t="s">
        <v>66</v>
      </c>
      <c r="AZ472" s="2"/>
      <c r="BA472" s="3"/>
      <c r="BB472" s="3"/>
      <c r="BC472" s="3"/>
      <c r="BD472" s="3"/>
    </row>
    <row r="473" spans="1:56" x14ac:dyDescent="0.25">
      <c r="A473" s="69" t="s">
        <v>997</v>
      </c>
      <c r="B473" s="70"/>
      <c r="C473" s="70"/>
      <c r="D473" s="71"/>
      <c r="E473" s="107"/>
      <c r="F473" s="70" t="s">
        <v>4320</v>
      </c>
      <c r="G473" s="108"/>
      <c r="H473" s="74"/>
      <c r="I473" s="75"/>
      <c r="J473" s="109"/>
      <c r="K473" s="74" t="s">
        <v>17932</v>
      </c>
      <c r="L473" s="110"/>
      <c r="M473" s="79"/>
      <c r="N473" s="79"/>
      <c r="O473" s="80"/>
      <c r="P473" s="81"/>
      <c r="Q473" s="81"/>
      <c r="R473" s="91"/>
      <c r="S473" s="91"/>
      <c r="T473" s="91"/>
      <c r="U473" s="91"/>
      <c r="V473" s="52"/>
      <c r="W473" s="52"/>
      <c r="X473" s="52"/>
      <c r="Y473" s="52"/>
      <c r="Z473" s="51"/>
      <c r="AA473" s="76"/>
      <c r="AB473" s="76"/>
      <c r="AC473" s="77"/>
      <c r="AD473" s="84" t="s">
        <v>9060</v>
      </c>
      <c r="AE473" s="84">
        <v>503</v>
      </c>
      <c r="AF473" s="84">
        <v>480</v>
      </c>
      <c r="AG473" s="84">
        <v>28187</v>
      </c>
      <c r="AH473" s="84">
        <v>32442</v>
      </c>
      <c r="AI473" s="84">
        <v>-21600</v>
      </c>
      <c r="AJ473" s="84" t="s">
        <v>10672</v>
      </c>
      <c r="AK473" s="84" t="s">
        <v>11971</v>
      </c>
      <c r="AL473" s="84" t="s">
        <v>12720</v>
      </c>
      <c r="AM473" s="84" t="s">
        <v>471</v>
      </c>
      <c r="AN473" s="86">
        <v>41055.093182870369</v>
      </c>
      <c r="AO473" s="84" t="s">
        <v>13618</v>
      </c>
      <c r="AP473" s="84" t="b">
        <v>0</v>
      </c>
      <c r="AQ473" s="84" t="b">
        <v>0</v>
      </c>
      <c r="AR473" s="84" t="b">
        <v>1</v>
      </c>
      <c r="AS473" s="84" t="s">
        <v>248</v>
      </c>
      <c r="AT473" s="84">
        <v>12</v>
      </c>
      <c r="AU473" s="84" t="s">
        <v>535</v>
      </c>
      <c r="AV473" s="84" t="b">
        <v>0</v>
      </c>
      <c r="AW473" s="84" t="s">
        <v>576</v>
      </c>
      <c r="AX473" s="84" t="s">
        <v>16234</v>
      </c>
      <c r="AY473" s="84" t="s">
        <v>66</v>
      </c>
      <c r="AZ473" s="2"/>
      <c r="BA473" s="3"/>
      <c r="BB473" s="3"/>
      <c r="BC473" s="3"/>
      <c r="BD473" s="3"/>
    </row>
    <row r="474" spans="1:56" x14ac:dyDescent="0.25">
      <c r="A474" s="69" t="s">
        <v>998</v>
      </c>
      <c r="B474" s="70"/>
      <c r="C474" s="70"/>
      <c r="D474" s="71"/>
      <c r="E474" s="107"/>
      <c r="F474" s="70" t="s">
        <v>4321</v>
      </c>
      <c r="G474" s="108"/>
      <c r="H474" s="74"/>
      <c r="I474" s="75"/>
      <c r="J474" s="109"/>
      <c r="K474" s="74" t="s">
        <v>17933</v>
      </c>
      <c r="L474" s="110"/>
      <c r="M474" s="79"/>
      <c r="N474" s="79"/>
      <c r="O474" s="80"/>
      <c r="P474" s="81"/>
      <c r="Q474" s="81"/>
      <c r="R474" s="91"/>
      <c r="S474" s="91"/>
      <c r="T474" s="91"/>
      <c r="U474" s="91"/>
      <c r="V474" s="52"/>
      <c r="W474" s="52"/>
      <c r="X474" s="52"/>
      <c r="Y474" s="52"/>
      <c r="Z474" s="51"/>
      <c r="AA474" s="76"/>
      <c r="AB474" s="76"/>
      <c r="AC474" s="77"/>
      <c r="AD474" s="84" t="s">
        <v>9061</v>
      </c>
      <c r="AE474" s="84">
        <v>1900</v>
      </c>
      <c r="AF474" s="84">
        <v>835</v>
      </c>
      <c r="AG474" s="84">
        <v>76757</v>
      </c>
      <c r="AH474" s="84">
        <v>142000</v>
      </c>
      <c r="AI474" s="84">
        <v>-18000</v>
      </c>
      <c r="AJ474" s="84"/>
      <c r="AK474" s="84"/>
      <c r="AL474" s="84"/>
      <c r="AM474" s="84" t="s">
        <v>474</v>
      </c>
      <c r="AN474" s="86">
        <v>41211.765520833331</v>
      </c>
      <c r="AO474" s="84"/>
      <c r="AP474" s="84" t="b">
        <v>1</v>
      </c>
      <c r="AQ474" s="84" t="b">
        <v>0</v>
      </c>
      <c r="AR474" s="84" t="b">
        <v>0</v>
      </c>
      <c r="AS474" s="84" t="s">
        <v>248</v>
      </c>
      <c r="AT474" s="84">
        <v>41</v>
      </c>
      <c r="AU474" s="84" t="s">
        <v>533</v>
      </c>
      <c r="AV474" s="84" t="b">
        <v>0</v>
      </c>
      <c r="AW474" s="84" t="s">
        <v>576</v>
      </c>
      <c r="AX474" s="84" t="s">
        <v>16235</v>
      </c>
      <c r="AY474" s="84" t="s">
        <v>66</v>
      </c>
      <c r="AZ474" s="2"/>
      <c r="BA474" s="3"/>
      <c r="BB474" s="3"/>
      <c r="BC474" s="3"/>
      <c r="BD474" s="3"/>
    </row>
    <row r="475" spans="1:56" x14ac:dyDescent="0.25">
      <c r="A475" s="69" t="s">
        <v>999</v>
      </c>
      <c r="B475" s="70"/>
      <c r="C475" s="70"/>
      <c r="D475" s="71"/>
      <c r="E475" s="107"/>
      <c r="F475" s="70" t="s">
        <v>15400</v>
      </c>
      <c r="G475" s="108"/>
      <c r="H475" s="74"/>
      <c r="I475" s="75"/>
      <c r="J475" s="109"/>
      <c r="K475" s="74" t="s">
        <v>17934</v>
      </c>
      <c r="L475" s="110"/>
      <c r="M475" s="79"/>
      <c r="N475" s="79"/>
      <c r="O475" s="80"/>
      <c r="P475" s="81"/>
      <c r="Q475" s="81"/>
      <c r="R475" s="91"/>
      <c r="S475" s="91"/>
      <c r="T475" s="91"/>
      <c r="U475" s="91"/>
      <c r="V475" s="52"/>
      <c r="W475" s="52"/>
      <c r="X475" s="52"/>
      <c r="Y475" s="52"/>
      <c r="Z475" s="51"/>
      <c r="AA475" s="76"/>
      <c r="AB475" s="76"/>
      <c r="AC475" s="77"/>
      <c r="AD475" s="84" t="s">
        <v>9062</v>
      </c>
      <c r="AE475" s="84">
        <v>118</v>
      </c>
      <c r="AF475" s="84">
        <v>41</v>
      </c>
      <c r="AG475" s="84">
        <v>3057</v>
      </c>
      <c r="AH475" s="84">
        <v>988</v>
      </c>
      <c r="AI475" s="84">
        <v>-28800</v>
      </c>
      <c r="AJ475" s="84" t="s">
        <v>10673</v>
      </c>
      <c r="AK475" s="84"/>
      <c r="AL475" s="84"/>
      <c r="AM475" s="84" t="s">
        <v>470</v>
      </c>
      <c r="AN475" s="86">
        <v>42812.01394675926</v>
      </c>
      <c r="AO475" s="84" t="s">
        <v>13619</v>
      </c>
      <c r="AP475" s="84" t="b">
        <v>1</v>
      </c>
      <c r="AQ475" s="84" t="b">
        <v>0</v>
      </c>
      <c r="AR475" s="84" t="b">
        <v>0</v>
      </c>
      <c r="AS475" s="84" t="s">
        <v>8486</v>
      </c>
      <c r="AT475" s="84">
        <v>0</v>
      </c>
      <c r="AU475" s="84"/>
      <c r="AV475" s="84" t="b">
        <v>0</v>
      </c>
      <c r="AW475" s="84" t="s">
        <v>576</v>
      </c>
      <c r="AX475" s="84" t="s">
        <v>16236</v>
      </c>
      <c r="AY475" s="84" t="s">
        <v>66</v>
      </c>
      <c r="AZ475" s="2"/>
      <c r="BA475" s="3"/>
      <c r="BB475" s="3"/>
      <c r="BC475" s="3"/>
      <c r="BD475" s="3"/>
    </row>
    <row r="476" spans="1:56" x14ac:dyDescent="0.25">
      <c r="A476" s="69" t="s">
        <v>1000</v>
      </c>
      <c r="B476" s="70"/>
      <c r="C476" s="70"/>
      <c r="D476" s="71"/>
      <c r="E476" s="107"/>
      <c r="F476" s="70" t="s">
        <v>4322</v>
      </c>
      <c r="G476" s="108"/>
      <c r="H476" s="74"/>
      <c r="I476" s="75"/>
      <c r="J476" s="109"/>
      <c r="K476" s="74" t="s">
        <v>17935</v>
      </c>
      <c r="L476" s="110"/>
      <c r="M476" s="79"/>
      <c r="N476" s="79"/>
      <c r="O476" s="80"/>
      <c r="P476" s="81"/>
      <c r="Q476" s="81"/>
      <c r="R476" s="91"/>
      <c r="S476" s="91"/>
      <c r="T476" s="91"/>
      <c r="U476" s="91"/>
      <c r="V476" s="52"/>
      <c r="W476" s="52"/>
      <c r="X476" s="52"/>
      <c r="Y476" s="52"/>
      <c r="Z476" s="51"/>
      <c r="AA476" s="76"/>
      <c r="AB476" s="76"/>
      <c r="AC476" s="77"/>
      <c r="AD476" s="90" t="s">
        <v>9063</v>
      </c>
      <c r="AE476" s="84">
        <v>2914</v>
      </c>
      <c r="AF476" s="84">
        <v>112</v>
      </c>
      <c r="AG476" s="84">
        <v>95690</v>
      </c>
      <c r="AH476" s="84">
        <v>6208</v>
      </c>
      <c r="AI476" s="84">
        <v>-28800</v>
      </c>
      <c r="AJ476" s="84" t="s">
        <v>10674</v>
      </c>
      <c r="AK476" s="84"/>
      <c r="AL476" s="84"/>
      <c r="AM476" s="84" t="s">
        <v>470</v>
      </c>
      <c r="AN476" s="86">
        <v>41884.478738425925</v>
      </c>
      <c r="AO476" s="84" t="s">
        <v>13620</v>
      </c>
      <c r="AP476" s="84" t="b">
        <v>0</v>
      </c>
      <c r="AQ476" s="84" t="b">
        <v>0</v>
      </c>
      <c r="AR476" s="84" t="b">
        <v>0</v>
      </c>
      <c r="AS476" s="84" t="s">
        <v>532</v>
      </c>
      <c r="AT476" s="84">
        <v>1</v>
      </c>
      <c r="AU476" s="84" t="s">
        <v>14844</v>
      </c>
      <c r="AV476" s="84" t="b">
        <v>0</v>
      </c>
      <c r="AW476" s="84" t="s">
        <v>576</v>
      </c>
      <c r="AX476" s="84" t="s">
        <v>16237</v>
      </c>
      <c r="AY476" s="84" t="s">
        <v>66</v>
      </c>
      <c r="AZ476" s="2"/>
      <c r="BA476" s="3"/>
      <c r="BB476" s="3"/>
      <c r="BC476" s="3"/>
      <c r="BD476" s="3"/>
    </row>
    <row r="477" spans="1:56" x14ac:dyDescent="0.25">
      <c r="A477" s="69" t="s">
        <v>1001</v>
      </c>
      <c r="B477" s="70"/>
      <c r="C477" s="70"/>
      <c r="D477" s="71"/>
      <c r="E477" s="107"/>
      <c r="F477" s="70" t="s">
        <v>4323</v>
      </c>
      <c r="G477" s="108"/>
      <c r="H477" s="74"/>
      <c r="I477" s="75"/>
      <c r="J477" s="109"/>
      <c r="K477" s="74" t="s">
        <v>17936</v>
      </c>
      <c r="L477" s="110"/>
      <c r="M477" s="79"/>
      <c r="N477" s="79"/>
      <c r="O477" s="80"/>
      <c r="P477" s="81"/>
      <c r="Q477" s="81"/>
      <c r="R477" s="91"/>
      <c r="S477" s="91"/>
      <c r="T477" s="91"/>
      <c r="U477" s="91"/>
      <c r="V477" s="52"/>
      <c r="W477" s="52"/>
      <c r="X477" s="52"/>
      <c r="Y477" s="52"/>
      <c r="Z477" s="51"/>
      <c r="AA477" s="76"/>
      <c r="AB477" s="76"/>
      <c r="AC477" s="77"/>
      <c r="AD477" s="84" t="s">
        <v>9064</v>
      </c>
      <c r="AE477" s="84">
        <v>180</v>
      </c>
      <c r="AF477" s="84">
        <v>631</v>
      </c>
      <c r="AG477" s="84">
        <v>139739</v>
      </c>
      <c r="AH477" s="84">
        <v>1806</v>
      </c>
      <c r="AI477" s="84">
        <v>25200</v>
      </c>
      <c r="AJ477" s="84" t="s">
        <v>10675</v>
      </c>
      <c r="AK477" s="84"/>
      <c r="AL477" s="84" t="s">
        <v>12721</v>
      </c>
      <c r="AM477" s="84" t="s">
        <v>357</v>
      </c>
      <c r="AN477" s="86">
        <v>41345.216493055559</v>
      </c>
      <c r="AO477" s="84" t="s">
        <v>13621</v>
      </c>
      <c r="AP477" s="84" t="b">
        <v>0</v>
      </c>
      <c r="AQ477" s="84" t="b">
        <v>0</v>
      </c>
      <c r="AR477" s="84" t="b">
        <v>1</v>
      </c>
      <c r="AS477" s="84" t="s">
        <v>532</v>
      </c>
      <c r="AT477" s="84">
        <v>3</v>
      </c>
      <c r="AU477" s="84" t="s">
        <v>14845</v>
      </c>
      <c r="AV477" s="84" t="b">
        <v>0</v>
      </c>
      <c r="AW477" s="84" t="s">
        <v>576</v>
      </c>
      <c r="AX477" s="84" t="s">
        <v>16238</v>
      </c>
      <c r="AY477" s="84" t="s">
        <v>66</v>
      </c>
      <c r="AZ477" s="2"/>
      <c r="BA477" s="3"/>
      <c r="BB477" s="3"/>
      <c r="BC477" s="3"/>
      <c r="BD477" s="3"/>
    </row>
    <row r="478" spans="1:56" x14ac:dyDescent="0.25">
      <c r="A478" s="69" t="s">
        <v>1002</v>
      </c>
      <c r="B478" s="70"/>
      <c r="C478" s="70"/>
      <c r="D478" s="71"/>
      <c r="E478" s="107"/>
      <c r="F478" s="70" t="s">
        <v>4324</v>
      </c>
      <c r="G478" s="108"/>
      <c r="H478" s="74"/>
      <c r="I478" s="75"/>
      <c r="J478" s="109"/>
      <c r="K478" s="74" t="s">
        <v>17937</v>
      </c>
      <c r="L478" s="110"/>
      <c r="M478" s="79"/>
      <c r="N478" s="79"/>
      <c r="O478" s="80"/>
      <c r="P478" s="81"/>
      <c r="Q478" s="81"/>
      <c r="R478" s="91"/>
      <c r="S478" s="91"/>
      <c r="T478" s="91"/>
      <c r="U478" s="91"/>
      <c r="V478" s="52"/>
      <c r="W478" s="52"/>
      <c r="X478" s="52"/>
      <c r="Y478" s="52"/>
      <c r="Z478" s="51"/>
      <c r="AA478" s="76"/>
      <c r="AB478" s="76"/>
      <c r="AC478" s="77"/>
      <c r="AD478" s="84" t="s">
        <v>9065</v>
      </c>
      <c r="AE478" s="84">
        <v>835</v>
      </c>
      <c r="AF478" s="84">
        <v>42</v>
      </c>
      <c r="AG478" s="84">
        <v>5006</v>
      </c>
      <c r="AH478" s="84">
        <v>84</v>
      </c>
      <c r="AI478" s="84"/>
      <c r="AJ478" s="84"/>
      <c r="AK478" s="84"/>
      <c r="AL478" s="84"/>
      <c r="AM478" s="84"/>
      <c r="AN478" s="86">
        <v>40266.065254629626</v>
      </c>
      <c r="AO478" s="84" t="s">
        <v>13622</v>
      </c>
      <c r="AP478" s="84" t="b">
        <v>0</v>
      </c>
      <c r="AQ478" s="84" t="b">
        <v>0</v>
      </c>
      <c r="AR478" s="84" t="b">
        <v>0</v>
      </c>
      <c r="AS478" s="84" t="s">
        <v>250</v>
      </c>
      <c r="AT478" s="84">
        <v>0</v>
      </c>
      <c r="AU478" s="84" t="s">
        <v>14846</v>
      </c>
      <c r="AV478" s="84" t="b">
        <v>0</v>
      </c>
      <c r="AW478" s="84" t="s">
        <v>576</v>
      </c>
      <c r="AX478" s="84" t="s">
        <v>16239</v>
      </c>
      <c r="AY478" s="84" t="s">
        <v>66</v>
      </c>
      <c r="AZ478" s="2"/>
      <c r="BA478" s="3"/>
      <c r="BB478" s="3"/>
      <c r="BC478" s="3"/>
      <c r="BD478" s="3"/>
    </row>
    <row r="479" spans="1:56" x14ac:dyDescent="0.25">
      <c r="A479" s="69" t="s">
        <v>2183</v>
      </c>
      <c r="B479" s="70"/>
      <c r="C479" s="70"/>
      <c r="D479" s="71"/>
      <c r="E479" s="107"/>
      <c r="F479" s="70" t="s">
        <v>15401</v>
      </c>
      <c r="G479" s="108"/>
      <c r="H479" s="74"/>
      <c r="I479" s="75"/>
      <c r="J479" s="109"/>
      <c r="K479" s="74" t="s">
        <v>17938</v>
      </c>
      <c r="L479" s="110"/>
      <c r="M479" s="79"/>
      <c r="N479" s="79"/>
      <c r="O479" s="80"/>
      <c r="P479" s="81"/>
      <c r="Q479" s="81"/>
      <c r="R479" s="91"/>
      <c r="S479" s="91"/>
      <c r="T479" s="91"/>
      <c r="U479" s="91"/>
      <c r="V479" s="52"/>
      <c r="W479" s="52"/>
      <c r="X479" s="52"/>
      <c r="Y479" s="52"/>
      <c r="Z479" s="51"/>
      <c r="AA479" s="76"/>
      <c r="AB479" s="76"/>
      <c r="AC479" s="77"/>
      <c r="AD479" s="84" t="s">
        <v>9066</v>
      </c>
      <c r="AE479" s="84">
        <v>4399</v>
      </c>
      <c r="AF479" s="84">
        <v>50014</v>
      </c>
      <c r="AG479" s="84">
        <v>39946</v>
      </c>
      <c r="AH479" s="84">
        <v>5728</v>
      </c>
      <c r="AI479" s="84">
        <v>-21600</v>
      </c>
      <c r="AJ479" s="84" t="s">
        <v>10676</v>
      </c>
      <c r="AK479" s="84" t="s">
        <v>11945</v>
      </c>
      <c r="AL479" s="84" t="s">
        <v>12722</v>
      </c>
      <c r="AM479" s="84" t="s">
        <v>657</v>
      </c>
      <c r="AN479" s="86">
        <v>41332.661192129628</v>
      </c>
      <c r="AO479" s="84" t="s">
        <v>13623</v>
      </c>
      <c r="AP479" s="84" t="b">
        <v>0</v>
      </c>
      <c r="AQ479" s="84" t="b">
        <v>0</v>
      </c>
      <c r="AR479" s="84" t="b">
        <v>0</v>
      </c>
      <c r="AS479" s="84" t="s">
        <v>250</v>
      </c>
      <c r="AT479" s="84">
        <v>142</v>
      </c>
      <c r="AU479" s="84" t="s">
        <v>14847</v>
      </c>
      <c r="AV479" s="84" t="b">
        <v>1</v>
      </c>
      <c r="AW479" s="84" t="s">
        <v>576</v>
      </c>
      <c r="AX479" s="84" t="s">
        <v>16240</v>
      </c>
      <c r="AY479" s="84" t="s">
        <v>65</v>
      </c>
      <c r="AZ479" s="2"/>
      <c r="BA479" s="3"/>
      <c r="BB479" s="3"/>
      <c r="BC479" s="3"/>
      <c r="BD479" s="3"/>
    </row>
    <row r="480" spans="1:56" x14ac:dyDescent="0.25">
      <c r="A480" s="69" t="s">
        <v>2184</v>
      </c>
      <c r="B480" s="70"/>
      <c r="C480" s="70"/>
      <c r="D480" s="71"/>
      <c r="E480" s="107"/>
      <c r="F480" s="70" t="s">
        <v>15402</v>
      </c>
      <c r="G480" s="108"/>
      <c r="H480" s="74"/>
      <c r="I480" s="75"/>
      <c r="J480" s="109"/>
      <c r="K480" s="74" t="s">
        <v>17939</v>
      </c>
      <c r="L480" s="110"/>
      <c r="M480" s="79"/>
      <c r="N480" s="79"/>
      <c r="O480" s="80"/>
      <c r="P480" s="81"/>
      <c r="Q480" s="81"/>
      <c r="R480" s="91"/>
      <c r="S480" s="91"/>
      <c r="T480" s="91"/>
      <c r="U480" s="91"/>
      <c r="V480" s="52"/>
      <c r="W480" s="52"/>
      <c r="X480" s="52"/>
      <c r="Y480" s="52"/>
      <c r="Z480" s="51"/>
      <c r="AA480" s="76"/>
      <c r="AB480" s="76"/>
      <c r="AC480" s="77"/>
      <c r="AD480" s="84" t="s">
        <v>9067</v>
      </c>
      <c r="AE480" s="84">
        <v>946</v>
      </c>
      <c r="AF480" s="84">
        <v>15757</v>
      </c>
      <c r="AG480" s="84">
        <v>5424</v>
      </c>
      <c r="AH480" s="84">
        <v>3712</v>
      </c>
      <c r="AI480" s="84">
        <v>-21600</v>
      </c>
      <c r="AJ480" s="84" t="s">
        <v>10677</v>
      </c>
      <c r="AK480" s="84" t="s">
        <v>11972</v>
      </c>
      <c r="AL480" s="84" t="s">
        <v>12723</v>
      </c>
      <c r="AM480" s="84" t="s">
        <v>471</v>
      </c>
      <c r="AN480" s="86">
        <v>41600.355624999997</v>
      </c>
      <c r="AO480" s="84" t="s">
        <v>13624</v>
      </c>
      <c r="AP480" s="84" t="b">
        <v>0</v>
      </c>
      <c r="AQ480" s="84" t="b">
        <v>0</v>
      </c>
      <c r="AR480" s="84" t="b">
        <v>1</v>
      </c>
      <c r="AS480" s="84" t="s">
        <v>250</v>
      </c>
      <c r="AT480" s="84">
        <v>91</v>
      </c>
      <c r="AU480" s="84" t="s">
        <v>14848</v>
      </c>
      <c r="AV480" s="84" t="b">
        <v>1</v>
      </c>
      <c r="AW480" s="84" t="s">
        <v>576</v>
      </c>
      <c r="AX480" s="84" t="s">
        <v>16241</v>
      </c>
      <c r="AY480" s="84" t="s">
        <v>65</v>
      </c>
      <c r="AZ480" s="2"/>
      <c r="BA480" s="3"/>
      <c r="BB480" s="3"/>
      <c r="BC480" s="3"/>
      <c r="BD480" s="3"/>
    </row>
    <row r="481" spans="1:56" x14ac:dyDescent="0.25">
      <c r="A481" s="69" t="s">
        <v>2185</v>
      </c>
      <c r="B481" s="70"/>
      <c r="C481" s="70"/>
      <c r="D481" s="71"/>
      <c r="E481" s="107"/>
      <c r="F481" s="70" t="s">
        <v>15403</v>
      </c>
      <c r="G481" s="108"/>
      <c r="H481" s="74"/>
      <c r="I481" s="75"/>
      <c r="J481" s="109"/>
      <c r="K481" s="74" t="s">
        <v>17940</v>
      </c>
      <c r="L481" s="110"/>
      <c r="M481" s="79"/>
      <c r="N481" s="79"/>
      <c r="O481" s="80"/>
      <c r="P481" s="81"/>
      <c r="Q481" s="81"/>
      <c r="R481" s="91"/>
      <c r="S481" s="91"/>
      <c r="T481" s="91"/>
      <c r="U481" s="91"/>
      <c r="V481" s="52"/>
      <c r="W481" s="52"/>
      <c r="X481" s="52"/>
      <c r="Y481" s="52"/>
      <c r="Z481" s="51"/>
      <c r="AA481" s="76"/>
      <c r="AB481" s="76"/>
      <c r="AC481" s="77"/>
      <c r="AD481" s="84" t="s">
        <v>9068</v>
      </c>
      <c r="AE481" s="84">
        <v>1128</v>
      </c>
      <c r="AF481" s="84">
        <v>14257</v>
      </c>
      <c r="AG481" s="84">
        <v>5946</v>
      </c>
      <c r="AH481" s="84">
        <v>5839</v>
      </c>
      <c r="AI481" s="84"/>
      <c r="AJ481" s="84" t="s">
        <v>10678</v>
      </c>
      <c r="AK481" s="84" t="s">
        <v>11973</v>
      </c>
      <c r="AL481" s="84" t="s">
        <v>12724</v>
      </c>
      <c r="AM481" s="84"/>
      <c r="AN481" s="86">
        <v>41578.557500000003</v>
      </c>
      <c r="AO481" s="84" t="s">
        <v>13625</v>
      </c>
      <c r="AP481" s="84" t="b">
        <v>0</v>
      </c>
      <c r="AQ481" s="84" t="b">
        <v>0</v>
      </c>
      <c r="AR481" s="84" t="b">
        <v>1</v>
      </c>
      <c r="AS481" s="84" t="s">
        <v>250</v>
      </c>
      <c r="AT481" s="84">
        <v>107</v>
      </c>
      <c r="AU481" s="84" t="s">
        <v>14849</v>
      </c>
      <c r="AV481" s="84" t="b">
        <v>0</v>
      </c>
      <c r="AW481" s="84" t="s">
        <v>576</v>
      </c>
      <c r="AX481" s="84" t="s">
        <v>16242</v>
      </c>
      <c r="AY481" s="84" t="s">
        <v>65</v>
      </c>
      <c r="AZ481" s="2"/>
      <c r="BA481" s="3"/>
      <c r="BB481" s="3"/>
      <c r="BC481" s="3"/>
      <c r="BD481" s="3"/>
    </row>
    <row r="482" spans="1:56" x14ac:dyDescent="0.25">
      <c r="A482" s="69" t="s">
        <v>1003</v>
      </c>
      <c r="B482" s="70"/>
      <c r="C482" s="70"/>
      <c r="D482" s="71"/>
      <c r="E482" s="107"/>
      <c r="F482" s="70" t="s">
        <v>15404</v>
      </c>
      <c r="G482" s="108"/>
      <c r="H482" s="74"/>
      <c r="I482" s="75"/>
      <c r="J482" s="109"/>
      <c r="K482" s="74" t="s">
        <v>17941</v>
      </c>
      <c r="L482" s="110"/>
      <c r="M482" s="79"/>
      <c r="N482" s="79"/>
      <c r="O482" s="80"/>
      <c r="P482" s="81"/>
      <c r="Q482" s="81"/>
      <c r="R482" s="91"/>
      <c r="S482" s="91"/>
      <c r="T482" s="91"/>
      <c r="U482" s="91"/>
      <c r="V482" s="52"/>
      <c r="W482" s="52"/>
      <c r="X482" s="52"/>
      <c r="Y482" s="52"/>
      <c r="Z482" s="51"/>
      <c r="AA482" s="76"/>
      <c r="AB482" s="76"/>
      <c r="AC482" s="77"/>
      <c r="AD482" s="84" t="s">
        <v>9069</v>
      </c>
      <c r="AE482" s="84">
        <v>109</v>
      </c>
      <c r="AF482" s="84">
        <v>125</v>
      </c>
      <c r="AG482" s="84">
        <v>21067</v>
      </c>
      <c r="AH482" s="84">
        <v>0</v>
      </c>
      <c r="AI482" s="84"/>
      <c r="AJ482" s="84" t="s">
        <v>10679</v>
      </c>
      <c r="AK482" s="84"/>
      <c r="AL482" s="84" t="s">
        <v>12725</v>
      </c>
      <c r="AM482" s="84"/>
      <c r="AN482" s="86">
        <v>42476.524351851855</v>
      </c>
      <c r="AO482" s="84" t="s">
        <v>13626</v>
      </c>
      <c r="AP482" s="84" t="b">
        <v>0</v>
      </c>
      <c r="AQ482" s="84" t="b">
        <v>0</v>
      </c>
      <c r="AR482" s="84" t="b">
        <v>0</v>
      </c>
      <c r="AS482" s="84" t="s">
        <v>248</v>
      </c>
      <c r="AT482" s="84">
        <v>19</v>
      </c>
      <c r="AU482" s="84" t="s">
        <v>533</v>
      </c>
      <c r="AV482" s="84" t="b">
        <v>0</v>
      </c>
      <c r="AW482" s="84" t="s">
        <v>576</v>
      </c>
      <c r="AX482" s="84" t="s">
        <v>16243</v>
      </c>
      <c r="AY482" s="84" t="s">
        <v>66</v>
      </c>
      <c r="AZ482" s="2"/>
      <c r="BA482" s="3"/>
      <c r="BB482" s="3"/>
      <c r="BC482" s="3"/>
      <c r="BD482" s="3"/>
    </row>
    <row r="483" spans="1:56" x14ac:dyDescent="0.25">
      <c r="A483" s="69" t="s">
        <v>1004</v>
      </c>
      <c r="B483" s="70"/>
      <c r="C483" s="70"/>
      <c r="D483" s="71"/>
      <c r="E483" s="107"/>
      <c r="F483" s="70" t="s">
        <v>15405</v>
      </c>
      <c r="G483" s="108"/>
      <c r="H483" s="74"/>
      <c r="I483" s="75"/>
      <c r="J483" s="109"/>
      <c r="K483" s="74" t="s">
        <v>17942</v>
      </c>
      <c r="L483" s="110"/>
      <c r="M483" s="79"/>
      <c r="N483" s="79"/>
      <c r="O483" s="80"/>
      <c r="P483" s="81"/>
      <c r="Q483" s="81"/>
      <c r="R483" s="91"/>
      <c r="S483" s="91"/>
      <c r="T483" s="91"/>
      <c r="U483" s="91"/>
      <c r="V483" s="52"/>
      <c r="W483" s="52"/>
      <c r="X483" s="52"/>
      <c r="Y483" s="52"/>
      <c r="Z483" s="51"/>
      <c r="AA483" s="76"/>
      <c r="AB483" s="76"/>
      <c r="AC483" s="77"/>
      <c r="AD483" s="84" t="s">
        <v>9070</v>
      </c>
      <c r="AE483" s="84">
        <v>388</v>
      </c>
      <c r="AF483" s="84">
        <v>122</v>
      </c>
      <c r="AG483" s="84">
        <v>6753</v>
      </c>
      <c r="AH483" s="84">
        <v>6058</v>
      </c>
      <c r="AI483" s="84"/>
      <c r="AJ483" s="84" t="s">
        <v>10680</v>
      </c>
      <c r="AK483" s="84"/>
      <c r="AL483" s="84"/>
      <c r="AM483" s="84"/>
      <c r="AN483" s="86">
        <v>42367.270960648151</v>
      </c>
      <c r="AO483" s="84" t="s">
        <v>13627</v>
      </c>
      <c r="AP483" s="84" t="b">
        <v>1</v>
      </c>
      <c r="AQ483" s="84" t="b">
        <v>0</v>
      </c>
      <c r="AR483" s="84" t="b">
        <v>0</v>
      </c>
      <c r="AS483" s="84" t="s">
        <v>8486</v>
      </c>
      <c r="AT483" s="84">
        <v>1</v>
      </c>
      <c r="AU483" s="84"/>
      <c r="AV483" s="84" t="b">
        <v>0</v>
      </c>
      <c r="AW483" s="84" t="s">
        <v>576</v>
      </c>
      <c r="AX483" s="84" t="s">
        <v>16244</v>
      </c>
      <c r="AY483" s="84" t="s">
        <v>66</v>
      </c>
      <c r="AZ483" s="2"/>
      <c r="BA483" s="3"/>
      <c r="BB483" s="3"/>
      <c r="BC483" s="3"/>
      <c r="BD483" s="3"/>
    </row>
    <row r="484" spans="1:56" x14ac:dyDescent="0.25">
      <c r="A484" s="69" t="s">
        <v>1005</v>
      </c>
      <c r="B484" s="70"/>
      <c r="C484" s="70"/>
      <c r="D484" s="71"/>
      <c r="E484" s="107"/>
      <c r="F484" s="70" t="s">
        <v>4325</v>
      </c>
      <c r="G484" s="108"/>
      <c r="H484" s="74"/>
      <c r="I484" s="75"/>
      <c r="J484" s="109"/>
      <c r="K484" s="74" t="s">
        <v>17943</v>
      </c>
      <c r="L484" s="110"/>
      <c r="M484" s="79"/>
      <c r="N484" s="79"/>
      <c r="O484" s="80"/>
      <c r="P484" s="81"/>
      <c r="Q484" s="81"/>
      <c r="R484" s="91"/>
      <c r="S484" s="91"/>
      <c r="T484" s="91"/>
      <c r="U484" s="91"/>
      <c r="V484" s="52"/>
      <c r="W484" s="52"/>
      <c r="X484" s="52"/>
      <c r="Y484" s="52"/>
      <c r="Z484" s="51"/>
      <c r="AA484" s="76"/>
      <c r="AB484" s="76"/>
      <c r="AC484" s="77"/>
      <c r="AD484" s="84" t="s">
        <v>9071</v>
      </c>
      <c r="AE484" s="84">
        <v>1623</v>
      </c>
      <c r="AF484" s="84">
        <v>253</v>
      </c>
      <c r="AG484" s="84">
        <v>379139</v>
      </c>
      <c r="AH484" s="84">
        <v>3736</v>
      </c>
      <c r="AI484" s="84">
        <v>25200</v>
      </c>
      <c r="AJ484" s="84" t="s">
        <v>10681</v>
      </c>
      <c r="AK484" s="84" t="s">
        <v>11974</v>
      </c>
      <c r="AL484" s="84"/>
      <c r="AM484" s="84" t="s">
        <v>357</v>
      </c>
      <c r="AN484" s="86">
        <v>40105.547592592593</v>
      </c>
      <c r="AO484" s="84" t="s">
        <v>13628</v>
      </c>
      <c r="AP484" s="84" t="b">
        <v>0</v>
      </c>
      <c r="AQ484" s="84" t="b">
        <v>0</v>
      </c>
      <c r="AR484" s="84" t="b">
        <v>1</v>
      </c>
      <c r="AS484" s="84" t="s">
        <v>532</v>
      </c>
      <c r="AT484" s="84">
        <v>27</v>
      </c>
      <c r="AU484" s="84" t="s">
        <v>14850</v>
      </c>
      <c r="AV484" s="84" t="b">
        <v>0</v>
      </c>
      <c r="AW484" s="84" t="s">
        <v>576</v>
      </c>
      <c r="AX484" s="84" t="s">
        <v>16245</v>
      </c>
      <c r="AY484" s="84" t="s">
        <v>66</v>
      </c>
      <c r="AZ484" s="2"/>
      <c r="BA484" s="3"/>
      <c r="BB484" s="3"/>
      <c r="BC484" s="3"/>
      <c r="BD484" s="3"/>
    </row>
    <row r="485" spans="1:56" x14ac:dyDescent="0.25">
      <c r="A485" s="69" t="s">
        <v>1006</v>
      </c>
      <c r="B485" s="70"/>
      <c r="C485" s="70"/>
      <c r="D485" s="71"/>
      <c r="E485" s="107"/>
      <c r="F485" s="70" t="s">
        <v>4326</v>
      </c>
      <c r="G485" s="108"/>
      <c r="H485" s="74"/>
      <c r="I485" s="75"/>
      <c r="J485" s="109"/>
      <c r="K485" s="74" t="s">
        <v>17944</v>
      </c>
      <c r="L485" s="110"/>
      <c r="M485" s="79"/>
      <c r="N485" s="79"/>
      <c r="O485" s="80"/>
      <c r="P485" s="81"/>
      <c r="Q485" s="81"/>
      <c r="R485" s="91"/>
      <c r="S485" s="91"/>
      <c r="T485" s="91"/>
      <c r="U485" s="91"/>
      <c r="V485" s="52"/>
      <c r="W485" s="52"/>
      <c r="X485" s="52"/>
      <c r="Y485" s="52"/>
      <c r="Z485" s="51"/>
      <c r="AA485" s="76"/>
      <c r="AB485" s="76"/>
      <c r="AC485" s="77"/>
      <c r="AD485" s="84" t="s">
        <v>9072</v>
      </c>
      <c r="AE485" s="84">
        <v>54</v>
      </c>
      <c r="AF485" s="84">
        <v>16</v>
      </c>
      <c r="AG485" s="84">
        <v>2386</v>
      </c>
      <c r="AH485" s="84">
        <v>3971</v>
      </c>
      <c r="AI485" s="84"/>
      <c r="AJ485" s="84"/>
      <c r="AK485" s="84"/>
      <c r="AL485" s="84"/>
      <c r="AM485" s="84"/>
      <c r="AN485" s="86">
        <v>41488.551527777781</v>
      </c>
      <c r="AO485" s="84"/>
      <c r="AP485" s="84" t="b">
        <v>1</v>
      </c>
      <c r="AQ485" s="84" t="b">
        <v>0</v>
      </c>
      <c r="AR485" s="84" t="b">
        <v>0</v>
      </c>
      <c r="AS485" s="84" t="s">
        <v>8486</v>
      </c>
      <c r="AT485" s="84">
        <v>2</v>
      </c>
      <c r="AU485" s="84" t="s">
        <v>533</v>
      </c>
      <c r="AV485" s="84" t="b">
        <v>0</v>
      </c>
      <c r="AW485" s="84" t="s">
        <v>576</v>
      </c>
      <c r="AX485" s="84" t="s">
        <v>16246</v>
      </c>
      <c r="AY485" s="84" t="s">
        <v>66</v>
      </c>
      <c r="AZ485" s="2"/>
      <c r="BA485" s="3"/>
      <c r="BB485" s="3"/>
      <c r="BC485" s="3"/>
      <c r="BD485" s="3"/>
    </row>
    <row r="486" spans="1:56" x14ac:dyDescent="0.25">
      <c r="A486" s="69" t="s">
        <v>1007</v>
      </c>
      <c r="B486" s="70"/>
      <c r="C486" s="70"/>
      <c r="D486" s="71"/>
      <c r="E486" s="107"/>
      <c r="F486" s="70" t="s">
        <v>4327</v>
      </c>
      <c r="G486" s="108"/>
      <c r="H486" s="74"/>
      <c r="I486" s="75"/>
      <c r="J486" s="109"/>
      <c r="K486" s="74" t="s">
        <v>17945</v>
      </c>
      <c r="L486" s="110"/>
      <c r="M486" s="79"/>
      <c r="N486" s="79"/>
      <c r="O486" s="80"/>
      <c r="P486" s="81"/>
      <c r="Q486" s="81"/>
      <c r="R486" s="91"/>
      <c r="S486" s="91"/>
      <c r="T486" s="91"/>
      <c r="U486" s="91"/>
      <c r="V486" s="52"/>
      <c r="W486" s="52"/>
      <c r="X486" s="52"/>
      <c r="Y486" s="52"/>
      <c r="Z486" s="51"/>
      <c r="AA486" s="76"/>
      <c r="AB486" s="76"/>
      <c r="AC486" s="77"/>
      <c r="AD486" s="84" t="s">
        <v>9073</v>
      </c>
      <c r="AE486" s="84">
        <v>6910</v>
      </c>
      <c r="AF486" s="84">
        <v>9628</v>
      </c>
      <c r="AG486" s="84">
        <v>496301</v>
      </c>
      <c r="AH486" s="84">
        <v>475609</v>
      </c>
      <c r="AI486" s="84"/>
      <c r="AJ486" s="84" t="s">
        <v>10682</v>
      </c>
      <c r="AK486" s="84" t="s">
        <v>360</v>
      </c>
      <c r="AL486" s="84"/>
      <c r="AM486" s="84"/>
      <c r="AN486" s="86">
        <v>41683.85125</v>
      </c>
      <c r="AO486" s="84" t="s">
        <v>13629</v>
      </c>
      <c r="AP486" s="84" t="b">
        <v>1</v>
      </c>
      <c r="AQ486" s="84" t="b">
        <v>0</v>
      </c>
      <c r="AR486" s="84" t="b">
        <v>0</v>
      </c>
      <c r="AS486" s="84" t="s">
        <v>248</v>
      </c>
      <c r="AT486" s="84">
        <v>416</v>
      </c>
      <c r="AU486" s="84" t="s">
        <v>533</v>
      </c>
      <c r="AV486" s="84" t="b">
        <v>0</v>
      </c>
      <c r="AW486" s="84" t="s">
        <v>576</v>
      </c>
      <c r="AX486" s="84" t="s">
        <v>16247</v>
      </c>
      <c r="AY486" s="84" t="s">
        <v>66</v>
      </c>
      <c r="AZ486" s="2"/>
      <c r="BA486" s="3"/>
      <c r="BB486" s="3"/>
      <c r="BC486" s="3"/>
      <c r="BD486" s="3"/>
    </row>
    <row r="487" spans="1:56" x14ac:dyDescent="0.25">
      <c r="A487" s="69" t="s">
        <v>1008</v>
      </c>
      <c r="B487" s="70"/>
      <c r="C487" s="70"/>
      <c r="D487" s="71"/>
      <c r="E487" s="107"/>
      <c r="F487" s="70" t="s">
        <v>4328</v>
      </c>
      <c r="G487" s="108"/>
      <c r="H487" s="74"/>
      <c r="I487" s="75"/>
      <c r="J487" s="109"/>
      <c r="K487" s="74" t="s">
        <v>17946</v>
      </c>
      <c r="L487" s="110"/>
      <c r="M487" s="79"/>
      <c r="N487" s="79"/>
      <c r="O487" s="80"/>
      <c r="P487" s="81"/>
      <c r="Q487" s="81"/>
      <c r="R487" s="91"/>
      <c r="S487" s="91"/>
      <c r="T487" s="91"/>
      <c r="U487" s="91"/>
      <c r="V487" s="52"/>
      <c r="W487" s="52"/>
      <c r="X487" s="52"/>
      <c r="Y487" s="52"/>
      <c r="Z487" s="51"/>
      <c r="AA487" s="76"/>
      <c r="AB487" s="76"/>
      <c r="AC487" s="77"/>
      <c r="AD487" s="84" t="s">
        <v>9074</v>
      </c>
      <c r="AE487" s="84">
        <v>229</v>
      </c>
      <c r="AF487" s="84">
        <v>185</v>
      </c>
      <c r="AG487" s="84">
        <v>2401</v>
      </c>
      <c r="AH487" s="84">
        <v>785</v>
      </c>
      <c r="AI487" s="84"/>
      <c r="AJ487" s="84" t="s">
        <v>10683</v>
      </c>
      <c r="AK487" s="84" t="s">
        <v>11975</v>
      </c>
      <c r="AL487" s="84"/>
      <c r="AM487" s="84"/>
      <c r="AN487" s="86">
        <v>42773.44940972222</v>
      </c>
      <c r="AO487" s="84"/>
      <c r="AP487" s="84" t="b">
        <v>1</v>
      </c>
      <c r="AQ487" s="84" t="b">
        <v>0</v>
      </c>
      <c r="AR487" s="84" t="b">
        <v>0</v>
      </c>
      <c r="AS487" s="84" t="s">
        <v>523</v>
      </c>
      <c r="AT487" s="84">
        <v>4</v>
      </c>
      <c r="AU487" s="84"/>
      <c r="AV487" s="84" t="b">
        <v>0</v>
      </c>
      <c r="AW487" s="84" t="s">
        <v>576</v>
      </c>
      <c r="AX487" s="84" t="s">
        <v>16248</v>
      </c>
      <c r="AY487" s="84" t="s">
        <v>66</v>
      </c>
      <c r="AZ487" s="2"/>
      <c r="BA487" s="3"/>
      <c r="BB487" s="3"/>
      <c r="BC487" s="3"/>
      <c r="BD487" s="3"/>
    </row>
    <row r="488" spans="1:56" x14ac:dyDescent="0.25">
      <c r="A488" s="69" t="s">
        <v>1494</v>
      </c>
      <c r="B488" s="70"/>
      <c r="C488" s="70"/>
      <c r="D488" s="71"/>
      <c r="E488" s="107"/>
      <c r="F488" s="70" t="s">
        <v>15406</v>
      </c>
      <c r="G488" s="108"/>
      <c r="H488" s="74"/>
      <c r="I488" s="75"/>
      <c r="J488" s="109"/>
      <c r="K488" s="74" t="s">
        <v>17947</v>
      </c>
      <c r="L488" s="110"/>
      <c r="M488" s="79"/>
      <c r="N488" s="79"/>
      <c r="O488" s="80"/>
      <c r="P488" s="81"/>
      <c r="Q488" s="81"/>
      <c r="R488" s="91"/>
      <c r="S488" s="91"/>
      <c r="T488" s="91"/>
      <c r="U488" s="91"/>
      <c r="V488" s="52"/>
      <c r="W488" s="52"/>
      <c r="X488" s="52"/>
      <c r="Y488" s="52"/>
      <c r="Z488" s="51"/>
      <c r="AA488" s="76"/>
      <c r="AB488" s="76"/>
      <c r="AC488" s="77"/>
      <c r="AD488" s="84" t="s">
        <v>9075</v>
      </c>
      <c r="AE488" s="84">
        <v>697</v>
      </c>
      <c r="AF488" s="84">
        <v>835</v>
      </c>
      <c r="AG488" s="84">
        <v>12752</v>
      </c>
      <c r="AH488" s="84">
        <v>37897</v>
      </c>
      <c r="AI488" s="84"/>
      <c r="AJ488" s="84" t="s">
        <v>10684</v>
      </c>
      <c r="AK488" s="84" t="s">
        <v>11976</v>
      </c>
      <c r="AL488" s="84"/>
      <c r="AM488" s="84"/>
      <c r="AN488" s="86">
        <v>42073.112372685187</v>
      </c>
      <c r="AO488" s="84" t="s">
        <v>13630</v>
      </c>
      <c r="AP488" s="84" t="b">
        <v>1</v>
      </c>
      <c r="AQ488" s="84" t="b">
        <v>0</v>
      </c>
      <c r="AR488" s="84" t="b">
        <v>0</v>
      </c>
      <c r="AS488" s="84" t="s">
        <v>523</v>
      </c>
      <c r="AT488" s="84">
        <v>9</v>
      </c>
      <c r="AU488" s="84" t="s">
        <v>533</v>
      </c>
      <c r="AV488" s="84" t="b">
        <v>0</v>
      </c>
      <c r="AW488" s="84" t="s">
        <v>576</v>
      </c>
      <c r="AX488" s="84" t="s">
        <v>16249</v>
      </c>
      <c r="AY488" s="84" t="s">
        <v>66</v>
      </c>
      <c r="AZ488" s="2"/>
      <c r="BA488" s="3"/>
      <c r="BB488" s="3"/>
      <c r="BC488" s="3"/>
      <c r="BD488" s="3"/>
    </row>
    <row r="489" spans="1:56" x14ac:dyDescent="0.25">
      <c r="A489" s="69" t="s">
        <v>1009</v>
      </c>
      <c r="B489" s="70"/>
      <c r="C489" s="70"/>
      <c r="D489" s="71"/>
      <c r="E489" s="107"/>
      <c r="F489" s="70" t="s">
        <v>242</v>
      </c>
      <c r="G489" s="108"/>
      <c r="H489" s="74"/>
      <c r="I489" s="75"/>
      <c r="J489" s="109"/>
      <c r="K489" s="74" t="s">
        <v>17948</v>
      </c>
      <c r="L489" s="110"/>
      <c r="M489" s="79"/>
      <c r="N489" s="79"/>
      <c r="O489" s="80"/>
      <c r="P489" s="81"/>
      <c r="Q489" s="81"/>
      <c r="R489" s="91"/>
      <c r="S489" s="91"/>
      <c r="T489" s="91"/>
      <c r="U489" s="91"/>
      <c r="V489" s="52"/>
      <c r="W489" s="52"/>
      <c r="X489" s="52"/>
      <c r="Y489" s="52"/>
      <c r="Z489" s="51"/>
      <c r="AA489" s="76"/>
      <c r="AB489" s="76"/>
      <c r="AC489" s="77"/>
      <c r="AD489" s="84" t="s">
        <v>9076</v>
      </c>
      <c r="AE489" s="84">
        <v>34</v>
      </c>
      <c r="AF489" s="84">
        <v>0</v>
      </c>
      <c r="AG489" s="84">
        <v>30</v>
      </c>
      <c r="AH489" s="84">
        <v>0</v>
      </c>
      <c r="AI489" s="84"/>
      <c r="AJ489" s="84"/>
      <c r="AK489" s="84"/>
      <c r="AL489" s="84"/>
      <c r="AM489" s="84"/>
      <c r="AN489" s="86">
        <v>43168.036886574075</v>
      </c>
      <c r="AO489" s="84"/>
      <c r="AP489" s="84" t="b">
        <v>1</v>
      </c>
      <c r="AQ489" s="84" t="b">
        <v>1</v>
      </c>
      <c r="AR489" s="84" t="b">
        <v>0</v>
      </c>
      <c r="AS489" s="84" t="s">
        <v>525</v>
      </c>
      <c r="AT489" s="84">
        <v>0</v>
      </c>
      <c r="AU489" s="84"/>
      <c r="AV489" s="84" t="b">
        <v>0</v>
      </c>
      <c r="AW489" s="84" t="s">
        <v>576</v>
      </c>
      <c r="AX489" s="84" t="s">
        <v>16250</v>
      </c>
      <c r="AY489" s="84" t="s">
        <v>66</v>
      </c>
      <c r="AZ489" s="2"/>
      <c r="BA489" s="3"/>
      <c r="BB489" s="3"/>
      <c r="BC489" s="3"/>
      <c r="BD489" s="3"/>
    </row>
    <row r="490" spans="1:56" x14ac:dyDescent="0.25">
      <c r="A490" s="69" t="s">
        <v>1958</v>
      </c>
      <c r="B490" s="70"/>
      <c r="C490" s="70"/>
      <c r="D490" s="71"/>
      <c r="E490" s="107"/>
      <c r="F490" s="70" t="s">
        <v>15407</v>
      </c>
      <c r="G490" s="108"/>
      <c r="H490" s="74"/>
      <c r="I490" s="75"/>
      <c r="J490" s="109"/>
      <c r="K490" s="74" t="s">
        <v>17949</v>
      </c>
      <c r="L490" s="110"/>
      <c r="M490" s="79"/>
      <c r="N490" s="79"/>
      <c r="O490" s="80"/>
      <c r="P490" s="81"/>
      <c r="Q490" s="81"/>
      <c r="R490" s="91"/>
      <c r="S490" s="91"/>
      <c r="T490" s="91"/>
      <c r="U490" s="91"/>
      <c r="V490" s="52"/>
      <c r="W490" s="52"/>
      <c r="X490" s="52"/>
      <c r="Y490" s="52"/>
      <c r="Z490" s="51"/>
      <c r="AA490" s="76"/>
      <c r="AB490" s="76"/>
      <c r="AC490" s="77"/>
      <c r="AD490" s="84" t="s">
        <v>9077</v>
      </c>
      <c r="AE490" s="84">
        <v>888</v>
      </c>
      <c r="AF490" s="84">
        <v>538300</v>
      </c>
      <c r="AG490" s="84">
        <v>6</v>
      </c>
      <c r="AH490" s="84">
        <v>24</v>
      </c>
      <c r="AI490" s="84">
        <v>-18000</v>
      </c>
      <c r="AJ490" s="84" t="s">
        <v>10685</v>
      </c>
      <c r="AK490" s="84"/>
      <c r="AL490" s="84" t="s">
        <v>12726</v>
      </c>
      <c r="AM490" s="84" t="s">
        <v>474</v>
      </c>
      <c r="AN490" s="86">
        <v>42667.830196759256</v>
      </c>
      <c r="AO490" s="84" t="s">
        <v>13631</v>
      </c>
      <c r="AP490" s="84" t="b">
        <v>0</v>
      </c>
      <c r="AQ490" s="84" t="b">
        <v>0</v>
      </c>
      <c r="AR490" s="84" t="b">
        <v>1</v>
      </c>
      <c r="AS490" s="84" t="s">
        <v>248</v>
      </c>
      <c r="AT490" s="84">
        <v>11</v>
      </c>
      <c r="AU490" s="84" t="s">
        <v>533</v>
      </c>
      <c r="AV490" s="84" t="b">
        <v>0</v>
      </c>
      <c r="AW490" s="84" t="s">
        <v>576</v>
      </c>
      <c r="AX490" s="84" t="s">
        <v>16251</v>
      </c>
      <c r="AY490" s="84" t="s">
        <v>66</v>
      </c>
      <c r="AZ490" s="2"/>
      <c r="BA490" s="3"/>
      <c r="BB490" s="3"/>
      <c r="BC490" s="3"/>
      <c r="BD490" s="3"/>
    </row>
    <row r="491" spans="1:56" x14ac:dyDescent="0.25">
      <c r="A491" s="69" t="s">
        <v>1010</v>
      </c>
      <c r="B491" s="70"/>
      <c r="C491" s="70"/>
      <c r="D491" s="71"/>
      <c r="E491" s="107"/>
      <c r="F491" s="70" t="s">
        <v>4329</v>
      </c>
      <c r="G491" s="108"/>
      <c r="H491" s="74"/>
      <c r="I491" s="75"/>
      <c r="J491" s="109"/>
      <c r="K491" s="74" t="s">
        <v>17950</v>
      </c>
      <c r="L491" s="110"/>
      <c r="M491" s="79"/>
      <c r="N491" s="79"/>
      <c r="O491" s="80"/>
      <c r="P491" s="81"/>
      <c r="Q491" s="81"/>
      <c r="R491" s="91"/>
      <c r="S491" s="91"/>
      <c r="T491" s="91"/>
      <c r="U491" s="91"/>
      <c r="V491" s="52"/>
      <c r="W491" s="52"/>
      <c r="X491" s="52"/>
      <c r="Y491" s="52"/>
      <c r="Z491" s="51"/>
      <c r="AA491" s="76"/>
      <c r="AB491" s="76"/>
      <c r="AC491" s="77"/>
      <c r="AD491" s="84" t="s">
        <v>9078</v>
      </c>
      <c r="AE491" s="84">
        <v>6630</v>
      </c>
      <c r="AF491" s="84">
        <v>6185</v>
      </c>
      <c r="AG491" s="84">
        <v>302151</v>
      </c>
      <c r="AH491" s="84">
        <v>833</v>
      </c>
      <c r="AI491" s="84">
        <v>-36000</v>
      </c>
      <c r="AJ491" s="84"/>
      <c r="AK491" s="84" t="s">
        <v>11977</v>
      </c>
      <c r="AL491" s="84"/>
      <c r="AM491" s="84" t="s">
        <v>477</v>
      </c>
      <c r="AN491" s="86">
        <v>40593.419803240744</v>
      </c>
      <c r="AO491" s="84"/>
      <c r="AP491" s="84" t="b">
        <v>0</v>
      </c>
      <c r="AQ491" s="84" t="b">
        <v>0</v>
      </c>
      <c r="AR491" s="84" t="b">
        <v>0</v>
      </c>
      <c r="AS491" s="84" t="s">
        <v>8486</v>
      </c>
      <c r="AT491" s="84">
        <v>34</v>
      </c>
      <c r="AU491" s="84" t="s">
        <v>550</v>
      </c>
      <c r="AV491" s="84" t="b">
        <v>0</v>
      </c>
      <c r="AW491" s="84" t="s">
        <v>576</v>
      </c>
      <c r="AX491" s="84" t="s">
        <v>16252</v>
      </c>
      <c r="AY491" s="84" t="s">
        <v>66</v>
      </c>
      <c r="AZ491" s="2"/>
      <c r="BA491" s="3"/>
      <c r="BB491" s="3"/>
      <c r="BC491" s="3"/>
      <c r="BD491" s="3"/>
    </row>
    <row r="492" spans="1:56" x14ac:dyDescent="0.25">
      <c r="A492" s="69" t="s">
        <v>1942</v>
      </c>
      <c r="B492" s="70"/>
      <c r="C492" s="70"/>
      <c r="D492" s="71"/>
      <c r="E492" s="107"/>
      <c r="F492" s="70" t="s">
        <v>5060</v>
      </c>
      <c r="G492" s="108"/>
      <c r="H492" s="74"/>
      <c r="I492" s="75"/>
      <c r="J492" s="109"/>
      <c r="K492" s="74" t="s">
        <v>17951</v>
      </c>
      <c r="L492" s="110"/>
      <c r="M492" s="79"/>
      <c r="N492" s="79"/>
      <c r="O492" s="80"/>
      <c r="P492" s="81"/>
      <c r="Q492" s="81"/>
      <c r="R492" s="91"/>
      <c r="S492" s="91"/>
      <c r="T492" s="91"/>
      <c r="U492" s="91"/>
      <c r="V492" s="52"/>
      <c r="W492" s="52"/>
      <c r="X492" s="52"/>
      <c r="Y492" s="52"/>
      <c r="Z492" s="51"/>
      <c r="AA492" s="76"/>
      <c r="AB492" s="76"/>
      <c r="AC492" s="77"/>
      <c r="AD492" s="84" t="s">
        <v>9079</v>
      </c>
      <c r="AE492" s="84">
        <v>125038</v>
      </c>
      <c r="AF492" s="84">
        <v>891214</v>
      </c>
      <c r="AG492" s="84">
        <v>41406</v>
      </c>
      <c r="AH492" s="84">
        <v>2998</v>
      </c>
      <c r="AI492" s="84">
        <v>32400</v>
      </c>
      <c r="AJ492" s="84" t="s">
        <v>10686</v>
      </c>
      <c r="AK492" s="84" t="s">
        <v>11861</v>
      </c>
      <c r="AL492" s="84" t="s">
        <v>12727</v>
      </c>
      <c r="AM492" s="84" t="s">
        <v>11836</v>
      </c>
      <c r="AN492" s="86">
        <v>40070.116956018515</v>
      </c>
      <c r="AO492" s="84" t="s">
        <v>13632</v>
      </c>
      <c r="AP492" s="84" t="b">
        <v>0</v>
      </c>
      <c r="AQ492" s="84" t="b">
        <v>0</v>
      </c>
      <c r="AR492" s="84" t="b">
        <v>0</v>
      </c>
      <c r="AS492" s="84" t="s">
        <v>8486</v>
      </c>
      <c r="AT492" s="84">
        <v>3293</v>
      </c>
      <c r="AU492" s="84" t="s">
        <v>539</v>
      </c>
      <c r="AV492" s="84" t="b">
        <v>1</v>
      </c>
      <c r="AW492" s="84" t="s">
        <v>576</v>
      </c>
      <c r="AX492" s="84" t="s">
        <v>16253</v>
      </c>
      <c r="AY492" s="84" t="s">
        <v>66</v>
      </c>
      <c r="AZ492" s="2"/>
      <c r="BA492" s="3"/>
      <c r="BB492" s="3"/>
      <c r="BC492" s="3"/>
      <c r="BD492" s="3"/>
    </row>
    <row r="493" spans="1:56" x14ac:dyDescent="0.25">
      <c r="A493" s="69" t="s">
        <v>1011</v>
      </c>
      <c r="B493" s="70"/>
      <c r="C493" s="70"/>
      <c r="D493" s="71"/>
      <c r="E493" s="107"/>
      <c r="F493" s="70" t="s">
        <v>4330</v>
      </c>
      <c r="G493" s="108"/>
      <c r="H493" s="74"/>
      <c r="I493" s="75"/>
      <c r="J493" s="109"/>
      <c r="K493" s="74" t="s">
        <v>17952</v>
      </c>
      <c r="L493" s="110"/>
      <c r="M493" s="79"/>
      <c r="N493" s="79"/>
      <c r="O493" s="80"/>
      <c r="P493" s="81"/>
      <c r="Q493" s="81"/>
      <c r="R493" s="91"/>
      <c r="S493" s="91"/>
      <c r="T493" s="91"/>
      <c r="U493" s="91"/>
      <c r="V493" s="52"/>
      <c r="W493" s="52"/>
      <c r="X493" s="52"/>
      <c r="Y493" s="52"/>
      <c r="Z493" s="51"/>
      <c r="AA493" s="76"/>
      <c r="AB493" s="76"/>
      <c r="AC493" s="77"/>
      <c r="AD493" s="84" t="s">
        <v>9080</v>
      </c>
      <c r="AE493" s="84">
        <v>78</v>
      </c>
      <c r="AF493" s="84">
        <v>161</v>
      </c>
      <c r="AG493" s="84">
        <v>10197</v>
      </c>
      <c r="AH493" s="84">
        <v>368</v>
      </c>
      <c r="AI493" s="84">
        <v>-28800</v>
      </c>
      <c r="AJ493" s="84" t="s">
        <v>10687</v>
      </c>
      <c r="AK493" s="84"/>
      <c r="AL493" s="84" t="s">
        <v>12728</v>
      </c>
      <c r="AM493" s="84" t="s">
        <v>470</v>
      </c>
      <c r="AN493" s="86">
        <v>42552.02416666667</v>
      </c>
      <c r="AO493" s="84" t="s">
        <v>13633</v>
      </c>
      <c r="AP493" s="84" t="b">
        <v>0</v>
      </c>
      <c r="AQ493" s="84" t="b">
        <v>0</v>
      </c>
      <c r="AR493" s="84" t="b">
        <v>1</v>
      </c>
      <c r="AS493" s="84" t="s">
        <v>532</v>
      </c>
      <c r="AT493" s="84">
        <v>0</v>
      </c>
      <c r="AU493" s="84" t="s">
        <v>533</v>
      </c>
      <c r="AV493" s="84" t="b">
        <v>0</v>
      </c>
      <c r="AW493" s="84" t="s">
        <v>576</v>
      </c>
      <c r="AX493" s="84" t="s">
        <v>16254</v>
      </c>
      <c r="AY493" s="84" t="s">
        <v>66</v>
      </c>
      <c r="AZ493" s="2"/>
      <c r="BA493" s="3"/>
      <c r="BB493" s="3"/>
      <c r="BC493" s="3"/>
      <c r="BD493" s="3"/>
    </row>
    <row r="494" spans="1:56" x14ac:dyDescent="0.25">
      <c r="A494" s="69" t="s">
        <v>1012</v>
      </c>
      <c r="B494" s="70"/>
      <c r="C494" s="70"/>
      <c r="D494" s="71"/>
      <c r="E494" s="107"/>
      <c r="F494" s="70" t="s">
        <v>4331</v>
      </c>
      <c r="G494" s="108"/>
      <c r="H494" s="74"/>
      <c r="I494" s="75"/>
      <c r="J494" s="109"/>
      <c r="K494" s="74" t="s">
        <v>17953</v>
      </c>
      <c r="L494" s="110"/>
      <c r="M494" s="79"/>
      <c r="N494" s="79"/>
      <c r="O494" s="80"/>
      <c r="P494" s="81"/>
      <c r="Q494" s="81"/>
      <c r="R494" s="91"/>
      <c r="S494" s="91"/>
      <c r="T494" s="91"/>
      <c r="U494" s="91"/>
      <c r="V494" s="52"/>
      <c r="W494" s="52"/>
      <c r="X494" s="52"/>
      <c r="Y494" s="52"/>
      <c r="Z494" s="51"/>
      <c r="AA494" s="76"/>
      <c r="AB494" s="76"/>
      <c r="AC494" s="77"/>
      <c r="AD494" s="84" t="s">
        <v>9081</v>
      </c>
      <c r="AE494" s="84">
        <v>1643</v>
      </c>
      <c r="AF494" s="84">
        <v>907</v>
      </c>
      <c r="AG494" s="84">
        <v>65493</v>
      </c>
      <c r="AH494" s="84">
        <v>5472</v>
      </c>
      <c r="AI494" s="84">
        <v>-14400</v>
      </c>
      <c r="AJ494" s="84" t="s">
        <v>10688</v>
      </c>
      <c r="AK494" s="84"/>
      <c r="AL494" s="84" t="s">
        <v>12729</v>
      </c>
      <c r="AM494" s="84" t="s">
        <v>478</v>
      </c>
      <c r="AN494" s="86">
        <v>40618.360439814816</v>
      </c>
      <c r="AO494" s="84" t="s">
        <v>13634</v>
      </c>
      <c r="AP494" s="84" t="b">
        <v>0</v>
      </c>
      <c r="AQ494" s="84" t="b">
        <v>0</v>
      </c>
      <c r="AR494" s="84" t="b">
        <v>1</v>
      </c>
      <c r="AS494" s="84" t="s">
        <v>8486</v>
      </c>
      <c r="AT494" s="84">
        <v>13</v>
      </c>
      <c r="AU494" s="84" t="s">
        <v>14851</v>
      </c>
      <c r="AV494" s="84" t="b">
        <v>0</v>
      </c>
      <c r="AW494" s="84" t="s">
        <v>576</v>
      </c>
      <c r="AX494" s="84" t="s">
        <v>16255</v>
      </c>
      <c r="AY494" s="84" t="s">
        <v>66</v>
      </c>
      <c r="AZ494" s="2"/>
      <c r="BA494" s="3"/>
      <c r="BB494" s="3"/>
      <c r="BC494" s="3"/>
      <c r="BD494" s="3"/>
    </row>
    <row r="495" spans="1:56" x14ac:dyDescent="0.25">
      <c r="A495" s="69" t="s">
        <v>1013</v>
      </c>
      <c r="B495" s="70"/>
      <c r="C495" s="70"/>
      <c r="D495" s="71"/>
      <c r="E495" s="107"/>
      <c r="F495" s="70" t="s">
        <v>4332</v>
      </c>
      <c r="G495" s="108"/>
      <c r="H495" s="74"/>
      <c r="I495" s="75"/>
      <c r="J495" s="109"/>
      <c r="K495" s="74" t="s">
        <v>17954</v>
      </c>
      <c r="L495" s="110"/>
      <c r="M495" s="79"/>
      <c r="N495" s="79"/>
      <c r="O495" s="80"/>
      <c r="P495" s="81"/>
      <c r="Q495" s="81"/>
      <c r="R495" s="91"/>
      <c r="S495" s="91"/>
      <c r="T495" s="91"/>
      <c r="U495" s="91"/>
      <c r="V495" s="52"/>
      <c r="W495" s="52"/>
      <c r="X495" s="52"/>
      <c r="Y495" s="52"/>
      <c r="Z495" s="51"/>
      <c r="AA495" s="76"/>
      <c r="AB495" s="76"/>
      <c r="AC495" s="77"/>
      <c r="AD495" s="84" t="s">
        <v>9082</v>
      </c>
      <c r="AE495" s="84">
        <v>1639</v>
      </c>
      <c r="AF495" s="84">
        <v>346</v>
      </c>
      <c r="AG495" s="84">
        <v>9468</v>
      </c>
      <c r="AH495" s="84">
        <v>15912</v>
      </c>
      <c r="AI495" s="84">
        <v>32400</v>
      </c>
      <c r="AJ495" s="84" t="s">
        <v>10689</v>
      </c>
      <c r="AK495" s="84"/>
      <c r="AL495" s="84"/>
      <c r="AM495" s="84" t="s">
        <v>11836</v>
      </c>
      <c r="AN495" s="86">
        <v>40294.103842592594</v>
      </c>
      <c r="AO495" s="84" t="s">
        <v>13635</v>
      </c>
      <c r="AP495" s="84" t="b">
        <v>0</v>
      </c>
      <c r="AQ495" s="84" t="b">
        <v>0</v>
      </c>
      <c r="AR495" s="84" t="b">
        <v>0</v>
      </c>
      <c r="AS495" s="84" t="s">
        <v>8486</v>
      </c>
      <c r="AT495" s="84">
        <v>0</v>
      </c>
      <c r="AU495" s="84" t="s">
        <v>14852</v>
      </c>
      <c r="AV495" s="84" t="b">
        <v>0</v>
      </c>
      <c r="AW495" s="84" t="s">
        <v>576</v>
      </c>
      <c r="AX495" s="84" t="s">
        <v>16256</v>
      </c>
      <c r="AY495" s="84" t="s">
        <v>66</v>
      </c>
      <c r="AZ495" s="2"/>
      <c r="BA495" s="3"/>
      <c r="BB495" s="3"/>
      <c r="BC495" s="3"/>
      <c r="BD495" s="3"/>
    </row>
    <row r="496" spans="1:56" x14ac:dyDescent="0.25">
      <c r="A496" s="69" t="s">
        <v>1014</v>
      </c>
      <c r="B496" s="70"/>
      <c r="C496" s="70"/>
      <c r="D496" s="71"/>
      <c r="E496" s="107"/>
      <c r="F496" s="70" t="s">
        <v>4333</v>
      </c>
      <c r="G496" s="108"/>
      <c r="H496" s="74"/>
      <c r="I496" s="75"/>
      <c r="J496" s="109"/>
      <c r="K496" s="74" t="s">
        <v>17955</v>
      </c>
      <c r="L496" s="110"/>
      <c r="M496" s="79"/>
      <c r="N496" s="79"/>
      <c r="O496" s="80"/>
      <c r="P496" s="81"/>
      <c r="Q496" s="81"/>
      <c r="R496" s="91"/>
      <c r="S496" s="91"/>
      <c r="T496" s="91"/>
      <c r="U496" s="91"/>
      <c r="V496" s="52"/>
      <c r="W496" s="52"/>
      <c r="X496" s="52"/>
      <c r="Y496" s="52"/>
      <c r="Z496" s="51"/>
      <c r="AA496" s="76"/>
      <c r="AB496" s="76"/>
      <c r="AC496" s="77"/>
      <c r="AD496" s="84" t="s">
        <v>9083</v>
      </c>
      <c r="AE496" s="84">
        <v>139</v>
      </c>
      <c r="AF496" s="84">
        <v>17</v>
      </c>
      <c r="AG496" s="84">
        <v>35504</v>
      </c>
      <c r="AH496" s="84">
        <v>1005</v>
      </c>
      <c r="AI496" s="84">
        <v>25200</v>
      </c>
      <c r="AJ496" s="84" t="s">
        <v>10690</v>
      </c>
      <c r="AK496" s="84" t="s">
        <v>11978</v>
      </c>
      <c r="AL496" s="84"/>
      <c r="AM496" s="84" t="s">
        <v>13190</v>
      </c>
      <c r="AN496" s="86">
        <v>41353.249768518515</v>
      </c>
      <c r="AO496" s="84" t="s">
        <v>13636</v>
      </c>
      <c r="AP496" s="84" t="b">
        <v>0</v>
      </c>
      <c r="AQ496" s="84" t="b">
        <v>0</v>
      </c>
      <c r="AR496" s="84" t="b">
        <v>0</v>
      </c>
      <c r="AS496" s="84" t="s">
        <v>532</v>
      </c>
      <c r="AT496" s="84">
        <v>0</v>
      </c>
      <c r="AU496" s="84" t="s">
        <v>14853</v>
      </c>
      <c r="AV496" s="84" t="b">
        <v>0</v>
      </c>
      <c r="AW496" s="84" t="s">
        <v>576</v>
      </c>
      <c r="AX496" s="84" t="s">
        <v>16257</v>
      </c>
      <c r="AY496" s="84" t="s">
        <v>66</v>
      </c>
      <c r="AZ496" s="2"/>
      <c r="BA496" s="3"/>
      <c r="BB496" s="3"/>
      <c r="BC496" s="3"/>
      <c r="BD496" s="3"/>
    </row>
    <row r="497" spans="1:56" x14ac:dyDescent="0.25">
      <c r="A497" s="69" t="s">
        <v>1015</v>
      </c>
      <c r="B497" s="70"/>
      <c r="C497" s="70"/>
      <c r="D497" s="71"/>
      <c r="E497" s="107"/>
      <c r="F497" s="70" t="s">
        <v>4334</v>
      </c>
      <c r="G497" s="108"/>
      <c r="H497" s="74"/>
      <c r="I497" s="75"/>
      <c r="J497" s="109"/>
      <c r="K497" s="74" t="s">
        <v>17956</v>
      </c>
      <c r="L497" s="110"/>
      <c r="M497" s="79"/>
      <c r="N497" s="79"/>
      <c r="O497" s="80"/>
      <c r="P497" s="81"/>
      <c r="Q497" s="81"/>
      <c r="R497" s="91"/>
      <c r="S497" s="91"/>
      <c r="T497" s="91"/>
      <c r="U497" s="91"/>
      <c r="V497" s="52"/>
      <c r="W497" s="52"/>
      <c r="X497" s="52"/>
      <c r="Y497" s="52"/>
      <c r="Z497" s="51"/>
      <c r="AA497" s="76"/>
      <c r="AB497" s="76"/>
      <c r="AC497" s="77"/>
      <c r="AD497" s="84" t="s">
        <v>9084</v>
      </c>
      <c r="AE497" s="84">
        <v>1117</v>
      </c>
      <c r="AF497" s="84">
        <v>311</v>
      </c>
      <c r="AG497" s="84">
        <v>57276</v>
      </c>
      <c r="AH497" s="84">
        <v>6582</v>
      </c>
      <c r="AI497" s="84"/>
      <c r="AJ497" s="84" t="s">
        <v>10691</v>
      </c>
      <c r="AK497" s="84" t="s">
        <v>11979</v>
      </c>
      <c r="AL497" s="84"/>
      <c r="AM497" s="84"/>
      <c r="AN497" s="86">
        <v>42481.371446759258</v>
      </c>
      <c r="AO497" s="84" t="s">
        <v>13637</v>
      </c>
      <c r="AP497" s="84" t="b">
        <v>1</v>
      </c>
      <c r="AQ497" s="84" t="b">
        <v>0</v>
      </c>
      <c r="AR497" s="84" t="b">
        <v>1</v>
      </c>
      <c r="AS497" s="84" t="s">
        <v>532</v>
      </c>
      <c r="AT497" s="84">
        <v>2</v>
      </c>
      <c r="AU497" s="84"/>
      <c r="AV497" s="84" t="b">
        <v>0</v>
      </c>
      <c r="AW497" s="84" t="s">
        <v>576</v>
      </c>
      <c r="AX497" s="84" t="s">
        <v>16258</v>
      </c>
      <c r="AY497" s="84" t="s">
        <v>66</v>
      </c>
      <c r="AZ497" s="2"/>
      <c r="BA497" s="3"/>
      <c r="BB497" s="3"/>
      <c r="BC497" s="3"/>
      <c r="BD497" s="3"/>
    </row>
    <row r="498" spans="1:56" x14ac:dyDescent="0.25">
      <c r="A498" s="69" t="s">
        <v>1016</v>
      </c>
      <c r="B498" s="70"/>
      <c r="C498" s="70"/>
      <c r="D498" s="71"/>
      <c r="E498" s="107"/>
      <c r="F498" s="70" t="s">
        <v>4335</v>
      </c>
      <c r="G498" s="108"/>
      <c r="H498" s="74"/>
      <c r="I498" s="75"/>
      <c r="J498" s="109"/>
      <c r="K498" s="74" t="s">
        <v>17957</v>
      </c>
      <c r="L498" s="110"/>
      <c r="M498" s="79"/>
      <c r="N498" s="79"/>
      <c r="O498" s="80"/>
      <c r="P498" s="81"/>
      <c r="Q498" s="81"/>
      <c r="R498" s="91"/>
      <c r="S498" s="91"/>
      <c r="T498" s="91"/>
      <c r="U498" s="91"/>
      <c r="V498" s="52"/>
      <c r="W498" s="52"/>
      <c r="X498" s="52"/>
      <c r="Y498" s="52"/>
      <c r="Z498" s="51"/>
      <c r="AA498" s="76"/>
      <c r="AB498" s="76"/>
      <c r="AC498" s="77"/>
      <c r="AD498" s="84" t="s">
        <v>9085</v>
      </c>
      <c r="AE498" s="84">
        <v>125</v>
      </c>
      <c r="AF498" s="84">
        <v>793</v>
      </c>
      <c r="AG498" s="84">
        <v>181153</v>
      </c>
      <c r="AH498" s="84">
        <v>5141</v>
      </c>
      <c r="AI498" s="84">
        <v>25200</v>
      </c>
      <c r="AJ498" s="84" t="s">
        <v>10692</v>
      </c>
      <c r="AK498" s="84" t="s">
        <v>11980</v>
      </c>
      <c r="AL498" s="84"/>
      <c r="AM498" s="84" t="s">
        <v>357</v>
      </c>
      <c r="AN498" s="86">
        <v>40242.47315972222</v>
      </c>
      <c r="AO498" s="84" t="s">
        <v>13638</v>
      </c>
      <c r="AP498" s="84" t="b">
        <v>0</v>
      </c>
      <c r="AQ498" s="84" t="b">
        <v>0</v>
      </c>
      <c r="AR498" s="84" t="b">
        <v>1</v>
      </c>
      <c r="AS498" s="84" t="s">
        <v>248</v>
      </c>
      <c r="AT498" s="84">
        <v>6</v>
      </c>
      <c r="AU498" s="84" t="s">
        <v>14854</v>
      </c>
      <c r="AV498" s="84" t="b">
        <v>0</v>
      </c>
      <c r="AW498" s="84" t="s">
        <v>576</v>
      </c>
      <c r="AX498" s="84" t="s">
        <v>16259</v>
      </c>
      <c r="AY498" s="84" t="s">
        <v>66</v>
      </c>
      <c r="AZ498" s="2"/>
      <c r="BA498" s="3"/>
      <c r="BB498" s="3"/>
      <c r="BC498" s="3"/>
      <c r="BD498" s="3"/>
    </row>
    <row r="499" spans="1:56" x14ac:dyDescent="0.25">
      <c r="A499" s="69" t="s">
        <v>1017</v>
      </c>
      <c r="B499" s="70"/>
      <c r="C499" s="70"/>
      <c r="D499" s="71"/>
      <c r="E499" s="107"/>
      <c r="F499" s="70" t="s">
        <v>4336</v>
      </c>
      <c r="G499" s="108"/>
      <c r="H499" s="74"/>
      <c r="I499" s="75"/>
      <c r="J499" s="109"/>
      <c r="K499" s="74" t="s">
        <v>17958</v>
      </c>
      <c r="L499" s="110"/>
      <c r="M499" s="79"/>
      <c r="N499" s="79"/>
      <c r="O499" s="80"/>
      <c r="P499" s="81"/>
      <c r="Q499" s="81"/>
      <c r="R499" s="91"/>
      <c r="S499" s="91"/>
      <c r="T499" s="91"/>
      <c r="U499" s="91"/>
      <c r="V499" s="52"/>
      <c r="W499" s="52"/>
      <c r="X499" s="52"/>
      <c r="Y499" s="52"/>
      <c r="Z499" s="51"/>
      <c r="AA499" s="76"/>
      <c r="AB499" s="76"/>
      <c r="AC499" s="77"/>
      <c r="AD499" s="84" t="s">
        <v>9086</v>
      </c>
      <c r="AE499" s="84">
        <v>547</v>
      </c>
      <c r="AF499" s="84">
        <v>76</v>
      </c>
      <c r="AG499" s="84">
        <v>2646</v>
      </c>
      <c r="AH499" s="84">
        <v>440</v>
      </c>
      <c r="AI499" s="84">
        <v>-25200</v>
      </c>
      <c r="AJ499" s="84"/>
      <c r="AK499" s="84"/>
      <c r="AL499" s="84" t="s">
        <v>12730</v>
      </c>
      <c r="AM499" s="84" t="s">
        <v>387</v>
      </c>
      <c r="AN499" s="86">
        <v>39933.669571759259</v>
      </c>
      <c r="AO499" s="84" t="s">
        <v>13639</v>
      </c>
      <c r="AP499" s="84" t="b">
        <v>1</v>
      </c>
      <c r="AQ499" s="84" t="b">
        <v>0</v>
      </c>
      <c r="AR499" s="84" t="b">
        <v>1</v>
      </c>
      <c r="AS499" s="84" t="s">
        <v>248</v>
      </c>
      <c r="AT499" s="84">
        <v>2</v>
      </c>
      <c r="AU499" s="84" t="s">
        <v>533</v>
      </c>
      <c r="AV499" s="84" t="b">
        <v>0</v>
      </c>
      <c r="AW499" s="84" t="s">
        <v>576</v>
      </c>
      <c r="AX499" s="84" t="s">
        <v>16260</v>
      </c>
      <c r="AY499" s="84" t="s">
        <v>66</v>
      </c>
      <c r="AZ499" s="2"/>
      <c r="BA499" s="3"/>
      <c r="BB499" s="3"/>
      <c r="BC499" s="3"/>
      <c r="BD499" s="3"/>
    </row>
    <row r="500" spans="1:56" x14ac:dyDescent="0.25">
      <c r="A500" s="69" t="s">
        <v>1018</v>
      </c>
      <c r="B500" s="70"/>
      <c r="C500" s="70"/>
      <c r="D500" s="71"/>
      <c r="E500" s="107"/>
      <c r="F500" s="70" t="s">
        <v>15408</v>
      </c>
      <c r="G500" s="108"/>
      <c r="H500" s="74"/>
      <c r="I500" s="75"/>
      <c r="J500" s="109"/>
      <c r="K500" s="74" t="s">
        <v>17959</v>
      </c>
      <c r="L500" s="110"/>
      <c r="M500" s="79"/>
      <c r="N500" s="79"/>
      <c r="O500" s="80"/>
      <c r="P500" s="81"/>
      <c r="Q500" s="81"/>
      <c r="R500" s="91"/>
      <c r="S500" s="91"/>
      <c r="T500" s="91"/>
      <c r="U500" s="91"/>
      <c r="V500" s="52"/>
      <c r="W500" s="52"/>
      <c r="X500" s="52"/>
      <c r="Y500" s="52"/>
      <c r="Z500" s="51"/>
      <c r="AA500" s="76"/>
      <c r="AB500" s="76"/>
      <c r="AC500" s="77"/>
      <c r="AD500" s="84" t="s">
        <v>9087</v>
      </c>
      <c r="AE500" s="84">
        <v>8</v>
      </c>
      <c r="AF500" s="84">
        <v>100</v>
      </c>
      <c r="AG500" s="84">
        <v>51918</v>
      </c>
      <c r="AH500" s="84">
        <v>0</v>
      </c>
      <c r="AI500" s="84">
        <v>-28800</v>
      </c>
      <c r="AJ500" s="84"/>
      <c r="AK500" s="84"/>
      <c r="AL500" s="84"/>
      <c r="AM500" s="84" t="s">
        <v>470</v>
      </c>
      <c r="AN500" s="86">
        <v>42866.033761574072</v>
      </c>
      <c r="AO500" s="84" t="s">
        <v>13640</v>
      </c>
      <c r="AP500" s="84" t="b">
        <v>1</v>
      </c>
      <c r="AQ500" s="84" t="b">
        <v>0</v>
      </c>
      <c r="AR500" s="84" t="b">
        <v>0</v>
      </c>
      <c r="AS500" s="84" t="s">
        <v>248</v>
      </c>
      <c r="AT500" s="84">
        <v>2</v>
      </c>
      <c r="AU500" s="84"/>
      <c r="AV500" s="84" t="b">
        <v>0</v>
      </c>
      <c r="AW500" s="84" t="s">
        <v>576</v>
      </c>
      <c r="AX500" s="84" t="s">
        <v>16261</v>
      </c>
      <c r="AY500" s="84" t="s">
        <v>66</v>
      </c>
      <c r="AZ500" s="2"/>
      <c r="BA500" s="3"/>
      <c r="BB500" s="3"/>
      <c r="BC500" s="3"/>
      <c r="BD500" s="3"/>
    </row>
    <row r="501" spans="1:56" x14ac:dyDescent="0.25">
      <c r="A501" s="69" t="s">
        <v>1019</v>
      </c>
      <c r="B501" s="70"/>
      <c r="C501" s="70"/>
      <c r="D501" s="71"/>
      <c r="E501" s="107"/>
      <c r="F501" s="70" t="s">
        <v>4337</v>
      </c>
      <c r="G501" s="108"/>
      <c r="H501" s="74"/>
      <c r="I501" s="75"/>
      <c r="J501" s="109"/>
      <c r="K501" s="74" t="s">
        <v>17960</v>
      </c>
      <c r="L501" s="110"/>
      <c r="M501" s="79"/>
      <c r="N501" s="79"/>
      <c r="O501" s="80"/>
      <c r="P501" s="81"/>
      <c r="Q501" s="81"/>
      <c r="R501" s="91"/>
      <c r="S501" s="91"/>
      <c r="T501" s="91"/>
      <c r="U501" s="91"/>
      <c r="V501" s="52"/>
      <c r="W501" s="52"/>
      <c r="X501" s="52"/>
      <c r="Y501" s="52"/>
      <c r="Z501" s="51"/>
      <c r="AA501" s="76"/>
      <c r="AB501" s="76"/>
      <c r="AC501" s="77"/>
      <c r="AD501" s="84" t="s">
        <v>9088</v>
      </c>
      <c r="AE501" s="84">
        <v>168</v>
      </c>
      <c r="AF501" s="84">
        <v>54</v>
      </c>
      <c r="AG501" s="84">
        <v>4112</v>
      </c>
      <c r="AH501" s="84">
        <v>4903</v>
      </c>
      <c r="AI501" s="84"/>
      <c r="AJ501" s="84"/>
      <c r="AK501" s="84"/>
      <c r="AL501" s="84"/>
      <c r="AM501" s="84"/>
      <c r="AN501" s="86">
        <v>39924.726435185185</v>
      </c>
      <c r="AO501" s="84"/>
      <c r="AP501" s="84" t="b">
        <v>1</v>
      </c>
      <c r="AQ501" s="84" t="b">
        <v>0</v>
      </c>
      <c r="AR501" s="84" t="b">
        <v>1</v>
      </c>
      <c r="AS501" s="84" t="s">
        <v>248</v>
      </c>
      <c r="AT501" s="84">
        <v>4</v>
      </c>
      <c r="AU501" s="84" t="s">
        <v>533</v>
      </c>
      <c r="AV501" s="84" t="b">
        <v>0</v>
      </c>
      <c r="AW501" s="84" t="s">
        <v>576</v>
      </c>
      <c r="AX501" s="84" t="s">
        <v>16262</v>
      </c>
      <c r="AY501" s="84" t="s">
        <v>66</v>
      </c>
      <c r="AZ501" s="2"/>
      <c r="BA501" s="3"/>
      <c r="BB501" s="3"/>
      <c r="BC501" s="3"/>
      <c r="BD501" s="3"/>
    </row>
    <row r="502" spans="1:56" x14ac:dyDescent="0.25">
      <c r="A502" s="69" t="s">
        <v>1020</v>
      </c>
      <c r="B502" s="70"/>
      <c r="C502" s="70"/>
      <c r="D502" s="71"/>
      <c r="E502" s="107"/>
      <c r="F502" s="70" t="s">
        <v>4338</v>
      </c>
      <c r="G502" s="108"/>
      <c r="H502" s="74"/>
      <c r="I502" s="75"/>
      <c r="J502" s="109"/>
      <c r="K502" s="74" t="s">
        <v>17961</v>
      </c>
      <c r="L502" s="110"/>
      <c r="M502" s="79"/>
      <c r="N502" s="79"/>
      <c r="O502" s="80"/>
      <c r="P502" s="81"/>
      <c r="Q502" s="81"/>
      <c r="R502" s="91"/>
      <c r="S502" s="91"/>
      <c r="T502" s="91"/>
      <c r="U502" s="91"/>
      <c r="V502" s="52"/>
      <c r="W502" s="52"/>
      <c r="X502" s="52"/>
      <c r="Y502" s="52"/>
      <c r="Z502" s="51"/>
      <c r="AA502" s="76"/>
      <c r="AB502" s="76"/>
      <c r="AC502" s="77"/>
      <c r="AD502" s="84" t="s">
        <v>9089</v>
      </c>
      <c r="AE502" s="84">
        <v>5678</v>
      </c>
      <c r="AF502" s="84">
        <v>5652</v>
      </c>
      <c r="AG502" s="84">
        <v>66036</v>
      </c>
      <c r="AH502" s="84">
        <v>51687</v>
      </c>
      <c r="AI502" s="84"/>
      <c r="AJ502" s="84" t="s">
        <v>10693</v>
      </c>
      <c r="AK502" s="84" t="s">
        <v>382</v>
      </c>
      <c r="AL502" s="84"/>
      <c r="AM502" s="84"/>
      <c r="AN502" s="86">
        <v>42756.888738425929</v>
      </c>
      <c r="AO502" s="84" t="s">
        <v>13641</v>
      </c>
      <c r="AP502" s="84" t="b">
        <v>1</v>
      </c>
      <c r="AQ502" s="84" t="b">
        <v>0</v>
      </c>
      <c r="AR502" s="84" t="b">
        <v>0</v>
      </c>
      <c r="AS502" s="84" t="s">
        <v>248</v>
      </c>
      <c r="AT502" s="84">
        <v>6</v>
      </c>
      <c r="AU502" s="84"/>
      <c r="AV502" s="84" t="b">
        <v>0</v>
      </c>
      <c r="AW502" s="84" t="s">
        <v>576</v>
      </c>
      <c r="AX502" s="84" t="s">
        <v>16263</v>
      </c>
      <c r="AY502" s="84" t="s">
        <v>66</v>
      </c>
      <c r="AZ502" s="2"/>
      <c r="BA502" s="3"/>
      <c r="BB502" s="3"/>
      <c r="BC502" s="3"/>
      <c r="BD502" s="3"/>
    </row>
    <row r="503" spans="1:56" x14ac:dyDescent="0.25">
      <c r="A503" s="69" t="s">
        <v>1021</v>
      </c>
      <c r="B503" s="70"/>
      <c r="C503" s="70"/>
      <c r="D503" s="71"/>
      <c r="E503" s="107"/>
      <c r="F503" s="70" t="s">
        <v>4339</v>
      </c>
      <c r="G503" s="108"/>
      <c r="H503" s="74"/>
      <c r="I503" s="75"/>
      <c r="J503" s="109"/>
      <c r="K503" s="74" t="s">
        <v>17962</v>
      </c>
      <c r="L503" s="110"/>
      <c r="M503" s="79"/>
      <c r="N503" s="79"/>
      <c r="O503" s="80"/>
      <c r="P503" s="81"/>
      <c r="Q503" s="81"/>
      <c r="R503" s="91"/>
      <c r="S503" s="91"/>
      <c r="T503" s="91"/>
      <c r="U503" s="91"/>
      <c r="V503" s="52"/>
      <c r="W503" s="52"/>
      <c r="X503" s="52"/>
      <c r="Y503" s="52"/>
      <c r="Z503" s="51"/>
      <c r="AA503" s="76"/>
      <c r="AB503" s="76"/>
      <c r="AC503" s="77"/>
      <c r="AD503" s="84" t="s">
        <v>9090</v>
      </c>
      <c r="AE503" s="84">
        <v>304</v>
      </c>
      <c r="AF503" s="84">
        <v>2131</v>
      </c>
      <c r="AG503" s="84">
        <v>153927</v>
      </c>
      <c r="AH503" s="84">
        <v>2856</v>
      </c>
      <c r="AI503" s="84">
        <v>-28800</v>
      </c>
      <c r="AJ503" s="84" t="s">
        <v>10694</v>
      </c>
      <c r="AK503" s="84" t="s">
        <v>11981</v>
      </c>
      <c r="AL503" s="84" t="s">
        <v>12731</v>
      </c>
      <c r="AM503" s="84" t="s">
        <v>470</v>
      </c>
      <c r="AN503" s="86">
        <v>41997.397349537037</v>
      </c>
      <c r="AO503" s="84" t="s">
        <v>13642</v>
      </c>
      <c r="AP503" s="84" t="b">
        <v>0</v>
      </c>
      <c r="AQ503" s="84" t="b">
        <v>0</v>
      </c>
      <c r="AR503" s="84" t="b">
        <v>1</v>
      </c>
      <c r="AS503" s="84" t="s">
        <v>248</v>
      </c>
      <c r="AT503" s="84">
        <v>12</v>
      </c>
      <c r="AU503" s="84" t="s">
        <v>533</v>
      </c>
      <c r="AV503" s="84" t="b">
        <v>0</v>
      </c>
      <c r="AW503" s="84" t="s">
        <v>576</v>
      </c>
      <c r="AX503" s="84" t="s">
        <v>16264</v>
      </c>
      <c r="AY503" s="84" t="s">
        <v>66</v>
      </c>
      <c r="AZ503" s="2"/>
      <c r="BA503" s="3"/>
      <c r="BB503" s="3"/>
      <c r="BC503" s="3"/>
      <c r="BD503" s="3"/>
    </row>
    <row r="504" spans="1:56" x14ac:dyDescent="0.25">
      <c r="A504" s="69" t="s">
        <v>1022</v>
      </c>
      <c r="B504" s="70"/>
      <c r="C504" s="70"/>
      <c r="D504" s="71"/>
      <c r="E504" s="107"/>
      <c r="F504" s="70" t="s">
        <v>4340</v>
      </c>
      <c r="G504" s="108"/>
      <c r="H504" s="74"/>
      <c r="I504" s="75"/>
      <c r="J504" s="109"/>
      <c r="K504" s="74" t="s">
        <v>17963</v>
      </c>
      <c r="L504" s="110"/>
      <c r="M504" s="79"/>
      <c r="N504" s="79"/>
      <c r="O504" s="80"/>
      <c r="P504" s="81"/>
      <c r="Q504" s="81"/>
      <c r="R504" s="91"/>
      <c r="S504" s="91"/>
      <c r="T504" s="91"/>
      <c r="U504" s="91"/>
      <c r="V504" s="52"/>
      <c r="W504" s="52"/>
      <c r="X504" s="52"/>
      <c r="Y504" s="52"/>
      <c r="Z504" s="51"/>
      <c r="AA504" s="76"/>
      <c r="AB504" s="76"/>
      <c r="AC504" s="77"/>
      <c r="AD504" s="84" t="s">
        <v>9091</v>
      </c>
      <c r="AE504" s="84">
        <v>104</v>
      </c>
      <c r="AF504" s="84">
        <v>9</v>
      </c>
      <c r="AG504" s="84">
        <v>3858</v>
      </c>
      <c r="AH504" s="84">
        <v>4866</v>
      </c>
      <c r="AI504" s="84"/>
      <c r="AJ504" s="84"/>
      <c r="AK504" s="84"/>
      <c r="AL504" s="84"/>
      <c r="AM504" s="84"/>
      <c r="AN504" s="86">
        <v>42102.555914351855</v>
      </c>
      <c r="AO504" s="84" t="s">
        <v>13643</v>
      </c>
      <c r="AP504" s="84" t="b">
        <v>1</v>
      </c>
      <c r="AQ504" s="84" t="b">
        <v>0</v>
      </c>
      <c r="AR504" s="84" t="b">
        <v>0</v>
      </c>
      <c r="AS504" s="84" t="s">
        <v>532</v>
      </c>
      <c r="AT504" s="84">
        <v>0</v>
      </c>
      <c r="AU504" s="84" t="s">
        <v>533</v>
      </c>
      <c r="AV504" s="84" t="b">
        <v>0</v>
      </c>
      <c r="AW504" s="84" t="s">
        <v>576</v>
      </c>
      <c r="AX504" s="84" t="s">
        <v>16265</v>
      </c>
      <c r="AY504" s="84" t="s">
        <v>66</v>
      </c>
      <c r="AZ504" s="2"/>
      <c r="BA504" s="3"/>
      <c r="BB504" s="3"/>
      <c r="BC504" s="3"/>
      <c r="BD504" s="3"/>
    </row>
    <row r="505" spans="1:56" x14ac:dyDescent="0.25">
      <c r="A505" s="69" t="s">
        <v>1023</v>
      </c>
      <c r="B505" s="70"/>
      <c r="C505" s="70"/>
      <c r="D505" s="71"/>
      <c r="E505" s="107"/>
      <c r="F505" s="70" t="s">
        <v>15409</v>
      </c>
      <c r="G505" s="108"/>
      <c r="H505" s="74"/>
      <c r="I505" s="75"/>
      <c r="J505" s="109"/>
      <c r="K505" s="74" t="s">
        <v>17964</v>
      </c>
      <c r="L505" s="110"/>
      <c r="M505" s="79"/>
      <c r="N505" s="79"/>
      <c r="O505" s="80"/>
      <c r="P505" s="81"/>
      <c r="Q505" s="81"/>
      <c r="R505" s="91"/>
      <c r="S505" s="91"/>
      <c r="T505" s="91"/>
      <c r="U505" s="91"/>
      <c r="V505" s="52"/>
      <c r="W505" s="52"/>
      <c r="X505" s="52"/>
      <c r="Y505" s="52"/>
      <c r="Z505" s="51"/>
      <c r="AA505" s="76"/>
      <c r="AB505" s="76"/>
      <c r="AC505" s="77"/>
      <c r="AD505" s="84" t="s">
        <v>9092</v>
      </c>
      <c r="AE505" s="84">
        <v>237</v>
      </c>
      <c r="AF505" s="84">
        <v>118</v>
      </c>
      <c r="AG505" s="84">
        <v>13850</v>
      </c>
      <c r="AH505" s="84">
        <v>1835</v>
      </c>
      <c r="AI505" s="84">
        <v>28800</v>
      </c>
      <c r="AJ505" s="84" t="s">
        <v>10695</v>
      </c>
      <c r="AK505" s="84"/>
      <c r="AL505" s="84" t="s">
        <v>12732</v>
      </c>
      <c r="AM505" s="84" t="s">
        <v>499</v>
      </c>
      <c r="AN505" s="86">
        <v>41504.478194444448</v>
      </c>
      <c r="AO505" s="84" t="s">
        <v>13644</v>
      </c>
      <c r="AP505" s="84" t="b">
        <v>1</v>
      </c>
      <c r="AQ505" s="84" t="b">
        <v>0</v>
      </c>
      <c r="AR505" s="84" t="b">
        <v>0</v>
      </c>
      <c r="AS505" s="84" t="s">
        <v>8486</v>
      </c>
      <c r="AT505" s="84">
        <v>1</v>
      </c>
      <c r="AU505" s="84" t="s">
        <v>533</v>
      </c>
      <c r="AV505" s="84" t="b">
        <v>0</v>
      </c>
      <c r="AW505" s="84" t="s">
        <v>576</v>
      </c>
      <c r="AX505" s="84" t="s">
        <v>16266</v>
      </c>
      <c r="AY505" s="84" t="s">
        <v>66</v>
      </c>
      <c r="AZ505" s="2"/>
      <c r="BA505" s="3"/>
      <c r="BB505" s="3"/>
      <c r="BC505" s="3"/>
      <c r="BD505" s="3"/>
    </row>
    <row r="506" spans="1:56" x14ac:dyDescent="0.25">
      <c r="A506" s="69" t="s">
        <v>1024</v>
      </c>
      <c r="B506" s="70"/>
      <c r="C506" s="70"/>
      <c r="D506" s="71"/>
      <c r="E506" s="107"/>
      <c r="F506" s="70" t="s">
        <v>4341</v>
      </c>
      <c r="G506" s="108"/>
      <c r="H506" s="74"/>
      <c r="I506" s="75"/>
      <c r="J506" s="109"/>
      <c r="K506" s="74" t="s">
        <v>17965</v>
      </c>
      <c r="L506" s="110"/>
      <c r="M506" s="79"/>
      <c r="N506" s="79"/>
      <c r="O506" s="80"/>
      <c r="P506" s="81"/>
      <c r="Q506" s="81"/>
      <c r="R506" s="91"/>
      <c r="S506" s="91"/>
      <c r="T506" s="91"/>
      <c r="U506" s="91"/>
      <c r="V506" s="52"/>
      <c r="W506" s="52"/>
      <c r="X506" s="52"/>
      <c r="Y506" s="52"/>
      <c r="Z506" s="51"/>
      <c r="AA506" s="76"/>
      <c r="AB506" s="76"/>
      <c r="AC506" s="77"/>
      <c r="AD506" s="84" t="s">
        <v>9093</v>
      </c>
      <c r="AE506" s="84">
        <v>247</v>
      </c>
      <c r="AF506" s="84">
        <v>304</v>
      </c>
      <c r="AG506" s="84">
        <v>31769</v>
      </c>
      <c r="AH506" s="84">
        <v>1887</v>
      </c>
      <c r="AI506" s="84">
        <v>-28800</v>
      </c>
      <c r="AJ506" s="84" t="s">
        <v>10696</v>
      </c>
      <c r="AK506" s="84"/>
      <c r="AL506" s="84"/>
      <c r="AM506" s="84" t="s">
        <v>470</v>
      </c>
      <c r="AN506" s="86">
        <v>42354.551886574074</v>
      </c>
      <c r="AO506" s="84" t="s">
        <v>13645</v>
      </c>
      <c r="AP506" s="84" t="b">
        <v>0</v>
      </c>
      <c r="AQ506" s="84" t="b">
        <v>0</v>
      </c>
      <c r="AR506" s="84" t="b">
        <v>1</v>
      </c>
      <c r="AS506" s="84" t="s">
        <v>532</v>
      </c>
      <c r="AT506" s="84">
        <v>1</v>
      </c>
      <c r="AU506" s="84" t="s">
        <v>533</v>
      </c>
      <c r="AV506" s="84" t="b">
        <v>0</v>
      </c>
      <c r="AW506" s="84" t="s">
        <v>576</v>
      </c>
      <c r="AX506" s="84" t="s">
        <v>16267</v>
      </c>
      <c r="AY506" s="84" t="s">
        <v>66</v>
      </c>
      <c r="AZ506" s="2"/>
      <c r="BA506" s="3"/>
      <c r="BB506" s="3"/>
      <c r="BC506" s="3"/>
      <c r="BD506" s="3"/>
    </row>
    <row r="507" spans="1:56" x14ac:dyDescent="0.25">
      <c r="A507" s="69" t="s">
        <v>1025</v>
      </c>
      <c r="B507" s="70"/>
      <c r="C507" s="70"/>
      <c r="D507" s="71"/>
      <c r="E507" s="107"/>
      <c r="F507" s="70" t="s">
        <v>4342</v>
      </c>
      <c r="G507" s="108"/>
      <c r="H507" s="74"/>
      <c r="I507" s="75"/>
      <c r="J507" s="109"/>
      <c r="K507" s="74" t="s">
        <v>17966</v>
      </c>
      <c r="L507" s="110"/>
      <c r="M507" s="79"/>
      <c r="N507" s="79"/>
      <c r="O507" s="80"/>
      <c r="P507" s="81"/>
      <c r="Q507" s="81"/>
      <c r="R507" s="91"/>
      <c r="S507" s="91"/>
      <c r="T507" s="91"/>
      <c r="U507" s="91"/>
      <c r="V507" s="52"/>
      <c r="W507" s="52"/>
      <c r="X507" s="52"/>
      <c r="Y507" s="52"/>
      <c r="Z507" s="51"/>
      <c r="AA507" s="76"/>
      <c r="AB507" s="76"/>
      <c r="AC507" s="77"/>
      <c r="AD507" s="84" t="s">
        <v>9094</v>
      </c>
      <c r="AE507" s="84">
        <v>129</v>
      </c>
      <c r="AF507" s="84">
        <v>296</v>
      </c>
      <c r="AG507" s="84">
        <v>150522</v>
      </c>
      <c r="AH507" s="84">
        <v>1179</v>
      </c>
      <c r="AI507" s="84">
        <v>25200</v>
      </c>
      <c r="AJ507" s="84" t="s">
        <v>10697</v>
      </c>
      <c r="AK507" s="84" t="s">
        <v>11982</v>
      </c>
      <c r="AL507" s="84"/>
      <c r="AM507" s="84" t="s">
        <v>357</v>
      </c>
      <c r="AN507" s="86">
        <v>40293.381331018521</v>
      </c>
      <c r="AO507" s="84" t="s">
        <v>13646</v>
      </c>
      <c r="AP507" s="84" t="b">
        <v>0</v>
      </c>
      <c r="AQ507" s="84" t="b">
        <v>0</v>
      </c>
      <c r="AR507" s="84" t="b">
        <v>1</v>
      </c>
      <c r="AS507" s="84" t="s">
        <v>248</v>
      </c>
      <c r="AT507" s="84">
        <v>6</v>
      </c>
      <c r="AU507" s="84" t="s">
        <v>14855</v>
      </c>
      <c r="AV507" s="84" t="b">
        <v>0</v>
      </c>
      <c r="AW507" s="84" t="s">
        <v>576</v>
      </c>
      <c r="AX507" s="84" t="s">
        <v>16268</v>
      </c>
      <c r="AY507" s="84" t="s">
        <v>66</v>
      </c>
      <c r="AZ507" s="2"/>
      <c r="BA507" s="3"/>
      <c r="BB507" s="3"/>
      <c r="BC507" s="3"/>
      <c r="BD507" s="3"/>
    </row>
    <row r="508" spans="1:56" x14ac:dyDescent="0.25">
      <c r="A508" s="69" t="s">
        <v>1027</v>
      </c>
      <c r="B508" s="70"/>
      <c r="C508" s="70"/>
      <c r="D508" s="71"/>
      <c r="E508" s="107"/>
      <c r="F508" s="70" t="s">
        <v>15410</v>
      </c>
      <c r="G508" s="108"/>
      <c r="H508" s="74"/>
      <c r="I508" s="75"/>
      <c r="J508" s="109"/>
      <c r="K508" s="74" t="s">
        <v>17967</v>
      </c>
      <c r="L508" s="110"/>
      <c r="M508" s="79"/>
      <c r="N508" s="79"/>
      <c r="O508" s="80"/>
      <c r="P508" s="81"/>
      <c r="Q508" s="81"/>
      <c r="R508" s="91"/>
      <c r="S508" s="91"/>
      <c r="T508" s="91"/>
      <c r="U508" s="91"/>
      <c r="V508" s="52"/>
      <c r="W508" s="52"/>
      <c r="X508" s="52"/>
      <c r="Y508" s="52"/>
      <c r="Z508" s="51"/>
      <c r="AA508" s="76"/>
      <c r="AB508" s="76"/>
      <c r="AC508" s="77"/>
      <c r="AD508" s="84" t="s">
        <v>328</v>
      </c>
      <c r="AE508" s="84">
        <v>683</v>
      </c>
      <c r="AF508" s="84">
        <v>202</v>
      </c>
      <c r="AG508" s="84">
        <v>7789</v>
      </c>
      <c r="AH508" s="84">
        <v>3207</v>
      </c>
      <c r="AI508" s="84"/>
      <c r="AJ508" s="84"/>
      <c r="AK508" s="84"/>
      <c r="AL508" s="84"/>
      <c r="AM508" s="84"/>
      <c r="AN508" s="86">
        <v>42273.412094907406</v>
      </c>
      <c r="AO508" s="84" t="s">
        <v>13647</v>
      </c>
      <c r="AP508" s="84" t="b">
        <v>0</v>
      </c>
      <c r="AQ508" s="84" t="b">
        <v>0</v>
      </c>
      <c r="AR508" s="84" t="b">
        <v>1</v>
      </c>
      <c r="AS508" s="84" t="s">
        <v>248</v>
      </c>
      <c r="AT508" s="84">
        <v>0</v>
      </c>
      <c r="AU508" s="84" t="s">
        <v>533</v>
      </c>
      <c r="AV508" s="84" t="b">
        <v>0</v>
      </c>
      <c r="AW508" s="84" t="s">
        <v>576</v>
      </c>
      <c r="AX508" s="84" t="s">
        <v>16269</v>
      </c>
      <c r="AY508" s="84" t="s">
        <v>66</v>
      </c>
      <c r="AZ508" s="2"/>
      <c r="BA508" s="3"/>
      <c r="BB508" s="3"/>
      <c r="BC508" s="3"/>
      <c r="BD508" s="3"/>
    </row>
    <row r="509" spans="1:56" x14ac:dyDescent="0.25">
      <c r="A509" s="69" t="s">
        <v>1029</v>
      </c>
      <c r="B509" s="70"/>
      <c r="C509" s="70"/>
      <c r="D509" s="71"/>
      <c r="E509" s="107"/>
      <c r="F509" s="70" t="s">
        <v>15411</v>
      </c>
      <c r="G509" s="108"/>
      <c r="H509" s="74"/>
      <c r="I509" s="75"/>
      <c r="J509" s="109"/>
      <c r="K509" s="74" t="s">
        <v>17968</v>
      </c>
      <c r="L509" s="110"/>
      <c r="M509" s="79"/>
      <c r="N509" s="79"/>
      <c r="O509" s="80"/>
      <c r="P509" s="81"/>
      <c r="Q509" s="81"/>
      <c r="R509" s="91"/>
      <c r="S509" s="91"/>
      <c r="T509" s="91"/>
      <c r="U509" s="91"/>
      <c r="V509" s="52"/>
      <c r="W509" s="52"/>
      <c r="X509" s="52"/>
      <c r="Y509" s="52"/>
      <c r="Z509" s="51"/>
      <c r="AA509" s="76"/>
      <c r="AB509" s="76"/>
      <c r="AC509" s="77"/>
      <c r="AD509" s="84" t="s">
        <v>9095</v>
      </c>
      <c r="AE509" s="84">
        <v>147</v>
      </c>
      <c r="AF509" s="84">
        <v>334</v>
      </c>
      <c r="AG509" s="84">
        <v>32166</v>
      </c>
      <c r="AH509" s="84">
        <v>3529</v>
      </c>
      <c r="AI509" s="84">
        <v>-21600</v>
      </c>
      <c r="AJ509" s="84" t="s">
        <v>10698</v>
      </c>
      <c r="AK509" s="84" t="s">
        <v>11983</v>
      </c>
      <c r="AL509" s="84"/>
      <c r="AM509" s="84" t="s">
        <v>501</v>
      </c>
      <c r="AN509" s="86">
        <v>40366.697870370372</v>
      </c>
      <c r="AO509" s="84" t="s">
        <v>13648</v>
      </c>
      <c r="AP509" s="84" t="b">
        <v>0</v>
      </c>
      <c r="AQ509" s="84" t="b">
        <v>0</v>
      </c>
      <c r="AR509" s="84" t="b">
        <v>1</v>
      </c>
      <c r="AS509" s="84" t="s">
        <v>248</v>
      </c>
      <c r="AT509" s="84">
        <v>2</v>
      </c>
      <c r="AU509" s="84" t="s">
        <v>14856</v>
      </c>
      <c r="AV509" s="84" t="b">
        <v>0</v>
      </c>
      <c r="AW509" s="84" t="s">
        <v>576</v>
      </c>
      <c r="AX509" s="84" t="s">
        <v>16270</v>
      </c>
      <c r="AY509" s="84" t="s">
        <v>66</v>
      </c>
      <c r="AZ509" s="2"/>
      <c r="BA509" s="3"/>
      <c r="BB509" s="3"/>
      <c r="BC509" s="3"/>
      <c r="BD509" s="3"/>
    </row>
    <row r="510" spans="1:56" x14ac:dyDescent="0.25">
      <c r="A510" s="69" t="s">
        <v>1030</v>
      </c>
      <c r="B510" s="70"/>
      <c r="C510" s="70"/>
      <c r="D510" s="71"/>
      <c r="E510" s="107"/>
      <c r="F510" s="70" t="s">
        <v>15412</v>
      </c>
      <c r="G510" s="108"/>
      <c r="H510" s="74"/>
      <c r="I510" s="75"/>
      <c r="J510" s="109"/>
      <c r="K510" s="74" t="s">
        <v>17969</v>
      </c>
      <c r="L510" s="110"/>
      <c r="M510" s="79"/>
      <c r="N510" s="79"/>
      <c r="O510" s="80"/>
      <c r="P510" s="81"/>
      <c r="Q510" s="81"/>
      <c r="R510" s="91"/>
      <c r="S510" s="91"/>
      <c r="T510" s="91"/>
      <c r="U510" s="91"/>
      <c r="V510" s="52"/>
      <c r="W510" s="52"/>
      <c r="X510" s="52"/>
      <c r="Y510" s="52"/>
      <c r="Z510" s="51"/>
      <c r="AA510" s="76"/>
      <c r="AB510" s="76"/>
      <c r="AC510" s="77"/>
      <c r="AD510" s="84" t="s">
        <v>9096</v>
      </c>
      <c r="AE510" s="84">
        <v>246</v>
      </c>
      <c r="AF510" s="84">
        <v>98</v>
      </c>
      <c r="AG510" s="84">
        <v>70</v>
      </c>
      <c r="AH510" s="84">
        <v>207</v>
      </c>
      <c r="AI510" s="84">
        <v>-28800</v>
      </c>
      <c r="AJ510" s="84" t="s">
        <v>10699</v>
      </c>
      <c r="AK510" s="84" t="s">
        <v>11984</v>
      </c>
      <c r="AL510" s="84" t="s">
        <v>12733</v>
      </c>
      <c r="AM510" s="84" t="s">
        <v>470</v>
      </c>
      <c r="AN510" s="86">
        <v>42928.783668981479</v>
      </c>
      <c r="AO510" s="84" t="s">
        <v>13649</v>
      </c>
      <c r="AP510" s="84" t="b">
        <v>0</v>
      </c>
      <c r="AQ510" s="84" t="b">
        <v>0</v>
      </c>
      <c r="AR510" s="84" t="b">
        <v>0</v>
      </c>
      <c r="AS510" s="84" t="s">
        <v>248</v>
      </c>
      <c r="AT510" s="84">
        <v>0</v>
      </c>
      <c r="AU510" s="84" t="s">
        <v>533</v>
      </c>
      <c r="AV510" s="84" t="b">
        <v>0</v>
      </c>
      <c r="AW510" s="84" t="s">
        <v>576</v>
      </c>
      <c r="AX510" s="84" t="s">
        <v>16271</v>
      </c>
      <c r="AY510" s="84" t="s">
        <v>66</v>
      </c>
      <c r="AZ510" s="2"/>
      <c r="BA510" s="3"/>
      <c r="BB510" s="3"/>
      <c r="BC510" s="3"/>
      <c r="BD510" s="3"/>
    </row>
    <row r="511" spans="1:56" x14ac:dyDescent="0.25">
      <c r="A511" s="69" t="s">
        <v>2186</v>
      </c>
      <c r="B511" s="70"/>
      <c r="C511" s="70"/>
      <c r="D511" s="71"/>
      <c r="E511" s="107"/>
      <c r="F511" s="70" t="s">
        <v>15413</v>
      </c>
      <c r="G511" s="108"/>
      <c r="H511" s="74"/>
      <c r="I511" s="75"/>
      <c r="J511" s="109"/>
      <c r="K511" s="74" t="s">
        <v>17970</v>
      </c>
      <c r="L511" s="110"/>
      <c r="M511" s="79"/>
      <c r="N511" s="79"/>
      <c r="O511" s="80"/>
      <c r="P511" s="81"/>
      <c r="Q511" s="81"/>
      <c r="R511" s="91"/>
      <c r="S511" s="91"/>
      <c r="T511" s="91"/>
      <c r="U511" s="91"/>
      <c r="V511" s="52"/>
      <c r="W511" s="52"/>
      <c r="X511" s="52"/>
      <c r="Y511" s="52"/>
      <c r="Z511" s="51"/>
      <c r="AA511" s="76"/>
      <c r="AB511" s="76"/>
      <c r="AC511" s="77"/>
      <c r="AD511" s="84" t="s">
        <v>9097</v>
      </c>
      <c r="AE511" s="84">
        <v>423</v>
      </c>
      <c r="AF511" s="84">
        <v>181</v>
      </c>
      <c r="AG511" s="84">
        <v>275</v>
      </c>
      <c r="AH511" s="84">
        <v>130</v>
      </c>
      <c r="AI511" s="84"/>
      <c r="AJ511" s="84" t="s">
        <v>10700</v>
      </c>
      <c r="AK511" s="84"/>
      <c r="AL511" s="84" t="s">
        <v>12734</v>
      </c>
      <c r="AM511" s="84"/>
      <c r="AN511" s="86">
        <v>42802.760659722226</v>
      </c>
      <c r="AO511" s="84" t="s">
        <v>13650</v>
      </c>
      <c r="AP511" s="84" t="b">
        <v>0</v>
      </c>
      <c r="AQ511" s="84" t="b">
        <v>0</v>
      </c>
      <c r="AR511" s="84" t="b">
        <v>0</v>
      </c>
      <c r="AS511" s="84" t="s">
        <v>248</v>
      </c>
      <c r="AT511" s="84">
        <v>0</v>
      </c>
      <c r="AU511" s="84" t="s">
        <v>533</v>
      </c>
      <c r="AV511" s="84" t="b">
        <v>0</v>
      </c>
      <c r="AW511" s="84" t="s">
        <v>576</v>
      </c>
      <c r="AX511" s="84" t="s">
        <v>16272</v>
      </c>
      <c r="AY511" s="84" t="s">
        <v>65</v>
      </c>
      <c r="AZ511" s="2"/>
      <c r="BA511" s="3"/>
      <c r="BB511" s="3"/>
      <c r="BC511" s="3"/>
      <c r="BD511" s="3"/>
    </row>
    <row r="512" spans="1:56" x14ac:dyDescent="0.25">
      <c r="A512" s="69" t="s">
        <v>1031</v>
      </c>
      <c r="B512" s="70"/>
      <c r="C512" s="70"/>
      <c r="D512" s="71"/>
      <c r="E512" s="107"/>
      <c r="F512" s="70" t="s">
        <v>4343</v>
      </c>
      <c r="G512" s="108"/>
      <c r="H512" s="74"/>
      <c r="I512" s="75"/>
      <c r="J512" s="109"/>
      <c r="K512" s="74" t="s">
        <v>17971</v>
      </c>
      <c r="L512" s="110"/>
      <c r="M512" s="79"/>
      <c r="N512" s="79"/>
      <c r="O512" s="80"/>
      <c r="P512" s="81"/>
      <c r="Q512" s="81"/>
      <c r="R512" s="91"/>
      <c r="S512" s="91"/>
      <c r="T512" s="91"/>
      <c r="U512" s="91"/>
      <c r="V512" s="52"/>
      <c r="W512" s="52"/>
      <c r="X512" s="52"/>
      <c r="Y512" s="52"/>
      <c r="Z512" s="51"/>
      <c r="AA512" s="76"/>
      <c r="AB512" s="76"/>
      <c r="AC512" s="77"/>
      <c r="AD512" s="84" t="s">
        <v>9098</v>
      </c>
      <c r="AE512" s="84">
        <v>540</v>
      </c>
      <c r="AF512" s="84">
        <v>218</v>
      </c>
      <c r="AG512" s="84">
        <v>495</v>
      </c>
      <c r="AH512" s="84">
        <v>3354</v>
      </c>
      <c r="AI512" s="84"/>
      <c r="AJ512" s="84" t="s">
        <v>10701</v>
      </c>
      <c r="AK512" s="84"/>
      <c r="AL512" s="84"/>
      <c r="AM512" s="84"/>
      <c r="AN512" s="86">
        <v>41695.905428240738</v>
      </c>
      <c r="AO512" s="84"/>
      <c r="AP512" s="84" t="b">
        <v>1</v>
      </c>
      <c r="AQ512" s="84" t="b">
        <v>0</v>
      </c>
      <c r="AR512" s="84" t="b">
        <v>1</v>
      </c>
      <c r="AS512" s="84" t="s">
        <v>248</v>
      </c>
      <c r="AT512" s="84">
        <v>14</v>
      </c>
      <c r="AU512" s="84" t="s">
        <v>533</v>
      </c>
      <c r="AV512" s="84" t="b">
        <v>0</v>
      </c>
      <c r="AW512" s="84" t="s">
        <v>576</v>
      </c>
      <c r="AX512" s="84" t="s">
        <v>16273</v>
      </c>
      <c r="AY512" s="84" t="s">
        <v>66</v>
      </c>
      <c r="AZ512" s="2"/>
      <c r="BA512" s="3"/>
      <c r="BB512" s="3"/>
      <c r="BC512" s="3"/>
      <c r="BD512" s="3"/>
    </row>
    <row r="513" spans="1:56" x14ac:dyDescent="0.25">
      <c r="A513" s="69" t="s">
        <v>1032</v>
      </c>
      <c r="B513" s="70"/>
      <c r="C513" s="70"/>
      <c r="D513" s="71"/>
      <c r="E513" s="107"/>
      <c r="F513" s="70" t="s">
        <v>4344</v>
      </c>
      <c r="G513" s="108"/>
      <c r="H513" s="74"/>
      <c r="I513" s="75"/>
      <c r="J513" s="109"/>
      <c r="K513" s="74" t="s">
        <v>17972</v>
      </c>
      <c r="L513" s="110"/>
      <c r="M513" s="79"/>
      <c r="N513" s="79"/>
      <c r="O513" s="80"/>
      <c r="P513" s="81"/>
      <c r="Q513" s="81"/>
      <c r="R513" s="91"/>
      <c r="S513" s="91"/>
      <c r="T513" s="91"/>
      <c r="U513" s="91"/>
      <c r="V513" s="52"/>
      <c r="W513" s="52"/>
      <c r="X513" s="52"/>
      <c r="Y513" s="52"/>
      <c r="Z513" s="51"/>
      <c r="AA513" s="76"/>
      <c r="AB513" s="76"/>
      <c r="AC513" s="77"/>
      <c r="AD513" s="84" t="s">
        <v>9099</v>
      </c>
      <c r="AE513" s="84">
        <v>80</v>
      </c>
      <c r="AF513" s="84">
        <v>105</v>
      </c>
      <c r="AG513" s="84">
        <v>10975</v>
      </c>
      <c r="AH513" s="84">
        <v>142</v>
      </c>
      <c r="AI513" s="84"/>
      <c r="AJ513" s="84" t="s">
        <v>10702</v>
      </c>
      <c r="AK513" s="84"/>
      <c r="AL513" s="84"/>
      <c r="AM513" s="84"/>
      <c r="AN513" s="86">
        <v>42856.907962962963</v>
      </c>
      <c r="AO513" s="84" t="s">
        <v>13651</v>
      </c>
      <c r="AP513" s="84" t="b">
        <v>0</v>
      </c>
      <c r="AQ513" s="84" t="b">
        <v>0</v>
      </c>
      <c r="AR513" s="84" t="b">
        <v>0</v>
      </c>
      <c r="AS513" s="84" t="s">
        <v>250</v>
      </c>
      <c r="AT513" s="84">
        <v>1</v>
      </c>
      <c r="AU513" s="84" t="s">
        <v>533</v>
      </c>
      <c r="AV513" s="84" t="b">
        <v>0</v>
      </c>
      <c r="AW513" s="84" t="s">
        <v>576</v>
      </c>
      <c r="AX513" s="84" t="s">
        <v>16274</v>
      </c>
      <c r="AY513" s="84" t="s">
        <v>66</v>
      </c>
      <c r="AZ513" s="2"/>
      <c r="BA513" s="3"/>
      <c r="BB513" s="3"/>
      <c r="BC513" s="3"/>
      <c r="BD513" s="3"/>
    </row>
    <row r="514" spans="1:56" x14ac:dyDescent="0.25">
      <c r="A514" s="69" t="s">
        <v>1033</v>
      </c>
      <c r="B514" s="70"/>
      <c r="C514" s="70"/>
      <c r="D514" s="71"/>
      <c r="E514" s="107"/>
      <c r="F514" s="70" t="s">
        <v>4345</v>
      </c>
      <c r="G514" s="108"/>
      <c r="H514" s="74"/>
      <c r="I514" s="75"/>
      <c r="J514" s="109"/>
      <c r="K514" s="74" t="s">
        <v>17973</v>
      </c>
      <c r="L514" s="110"/>
      <c r="M514" s="79"/>
      <c r="N514" s="79"/>
      <c r="O514" s="80"/>
      <c r="P514" s="81"/>
      <c r="Q514" s="81"/>
      <c r="R514" s="91"/>
      <c r="S514" s="91"/>
      <c r="T514" s="91"/>
      <c r="U514" s="91"/>
      <c r="V514" s="52"/>
      <c r="W514" s="52"/>
      <c r="X514" s="52"/>
      <c r="Y514" s="52"/>
      <c r="Z514" s="51"/>
      <c r="AA514" s="76"/>
      <c r="AB514" s="76"/>
      <c r="AC514" s="77"/>
      <c r="AD514" s="84" t="s">
        <v>9100</v>
      </c>
      <c r="AE514" s="84">
        <v>576</v>
      </c>
      <c r="AF514" s="84">
        <v>191</v>
      </c>
      <c r="AG514" s="84">
        <v>639</v>
      </c>
      <c r="AH514" s="84">
        <v>505</v>
      </c>
      <c r="AI514" s="84">
        <v>-28800</v>
      </c>
      <c r="AJ514" s="84" t="s">
        <v>10703</v>
      </c>
      <c r="AK514" s="84" t="s">
        <v>11848</v>
      </c>
      <c r="AL514" s="84"/>
      <c r="AM514" s="84" t="s">
        <v>470</v>
      </c>
      <c r="AN514" s="86">
        <v>42535.013078703705</v>
      </c>
      <c r="AO514" s="84" t="s">
        <v>13652</v>
      </c>
      <c r="AP514" s="84" t="b">
        <v>0</v>
      </c>
      <c r="AQ514" s="84" t="b">
        <v>0</v>
      </c>
      <c r="AR514" s="84" t="b">
        <v>0</v>
      </c>
      <c r="AS514" s="84" t="s">
        <v>248</v>
      </c>
      <c r="AT514" s="84">
        <v>3</v>
      </c>
      <c r="AU514" s="84" t="s">
        <v>533</v>
      </c>
      <c r="AV514" s="84" t="b">
        <v>0</v>
      </c>
      <c r="AW514" s="84" t="s">
        <v>576</v>
      </c>
      <c r="AX514" s="84" t="s">
        <v>16275</v>
      </c>
      <c r="AY514" s="84" t="s">
        <v>66</v>
      </c>
      <c r="AZ514" s="2"/>
      <c r="BA514" s="3"/>
      <c r="BB514" s="3"/>
      <c r="BC514" s="3"/>
      <c r="BD514" s="3"/>
    </row>
    <row r="515" spans="1:56" x14ac:dyDescent="0.25">
      <c r="A515" s="69" t="s">
        <v>2187</v>
      </c>
      <c r="B515" s="70"/>
      <c r="C515" s="70"/>
      <c r="D515" s="71"/>
      <c r="E515" s="107"/>
      <c r="F515" s="70" t="s">
        <v>15414</v>
      </c>
      <c r="G515" s="108"/>
      <c r="H515" s="74"/>
      <c r="I515" s="75"/>
      <c r="J515" s="109"/>
      <c r="K515" s="74" t="s">
        <v>17974</v>
      </c>
      <c r="L515" s="110"/>
      <c r="M515" s="79"/>
      <c r="N515" s="79"/>
      <c r="O515" s="80"/>
      <c r="P515" s="81"/>
      <c r="Q515" s="81"/>
      <c r="R515" s="91"/>
      <c r="S515" s="91"/>
      <c r="T515" s="91"/>
      <c r="U515" s="91"/>
      <c r="V515" s="52"/>
      <c r="W515" s="52"/>
      <c r="X515" s="52"/>
      <c r="Y515" s="52"/>
      <c r="Z515" s="51"/>
      <c r="AA515" s="76"/>
      <c r="AB515" s="76"/>
      <c r="AC515" s="77"/>
      <c r="AD515" s="84" t="s">
        <v>9101</v>
      </c>
      <c r="AE515" s="84">
        <v>2142</v>
      </c>
      <c r="AF515" s="84">
        <v>4869</v>
      </c>
      <c r="AG515" s="84">
        <v>2584</v>
      </c>
      <c r="AH515" s="84">
        <v>2408</v>
      </c>
      <c r="AI515" s="84">
        <v>32400</v>
      </c>
      <c r="AJ515" s="84" t="s">
        <v>10704</v>
      </c>
      <c r="AK515" s="84" t="s">
        <v>11802</v>
      </c>
      <c r="AL515" s="84" t="s">
        <v>12735</v>
      </c>
      <c r="AM515" s="84" t="s">
        <v>11836</v>
      </c>
      <c r="AN515" s="86">
        <v>41768.072974537034</v>
      </c>
      <c r="AO515" s="84" t="s">
        <v>13653</v>
      </c>
      <c r="AP515" s="84" t="b">
        <v>0</v>
      </c>
      <c r="AQ515" s="84" t="b">
        <v>0</v>
      </c>
      <c r="AR515" s="84" t="b">
        <v>1</v>
      </c>
      <c r="AS515" s="84" t="s">
        <v>248</v>
      </c>
      <c r="AT515" s="84">
        <v>184</v>
      </c>
      <c r="AU515" s="84" t="s">
        <v>533</v>
      </c>
      <c r="AV515" s="84" t="b">
        <v>1</v>
      </c>
      <c r="AW515" s="84" t="s">
        <v>576</v>
      </c>
      <c r="AX515" s="84" t="s">
        <v>16276</v>
      </c>
      <c r="AY515" s="84" t="s">
        <v>65</v>
      </c>
      <c r="AZ515" s="2"/>
      <c r="BA515" s="3"/>
      <c r="BB515" s="3"/>
      <c r="BC515" s="3"/>
      <c r="BD515" s="3"/>
    </row>
    <row r="516" spans="1:56" x14ac:dyDescent="0.25">
      <c r="A516" s="69" t="s">
        <v>1034</v>
      </c>
      <c r="B516" s="70"/>
      <c r="C516" s="70"/>
      <c r="D516" s="71"/>
      <c r="E516" s="107"/>
      <c r="F516" s="70" t="s">
        <v>4346</v>
      </c>
      <c r="G516" s="108"/>
      <c r="H516" s="74"/>
      <c r="I516" s="75"/>
      <c r="J516" s="109"/>
      <c r="K516" s="74" t="s">
        <v>17975</v>
      </c>
      <c r="L516" s="110"/>
      <c r="M516" s="79"/>
      <c r="N516" s="79"/>
      <c r="O516" s="80"/>
      <c r="P516" s="81"/>
      <c r="Q516" s="81"/>
      <c r="R516" s="91"/>
      <c r="S516" s="91"/>
      <c r="T516" s="91"/>
      <c r="U516" s="91"/>
      <c r="V516" s="52"/>
      <c r="W516" s="52"/>
      <c r="X516" s="52"/>
      <c r="Y516" s="52"/>
      <c r="Z516" s="51"/>
      <c r="AA516" s="76"/>
      <c r="AB516" s="76"/>
      <c r="AC516" s="77"/>
      <c r="AD516" s="84" t="s">
        <v>9102</v>
      </c>
      <c r="AE516" s="84">
        <v>408</v>
      </c>
      <c r="AF516" s="84">
        <v>526</v>
      </c>
      <c r="AG516" s="84">
        <v>381501</v>
      </c>
      <c r="AH516" s="84">
        <v>7353</v>
      </c>
      <c r="AI516" s="84">
        <v>25200</v>
      </c>
      <c r="AJ516" s="84" t="s">
        <v>10705</v>
      </c>
      <c r="AK516" s="84" t="s">
        <v>11985</v>
      </c>
      <c r="AL516" s="84"/>
      <c r="AM516" s="84" t="s">
        <v>357</v>
      </c>
      <c r="AN516" s="86">
        <v>40289.593090277776</v>
      </c>
      <c r="AO516" s="84" t="s">
        <v>13654</v>
      </c>
      <c r="AP516" s="84" t="b">
        <v>0</v>
      </c>
      <c r="AQ516" s="84" t="b">
        <v>0</v>
      </c>
      <c r="AR516" s="84" t="b">
        <v>1</v>
      </c>
      <c r="AS516" s="84" t="s">
        <v>532</v>
      </c>
      <c r="AT516" s="84">
        <v>24</v>
      </c>
      <c r="AU516" s="84" t="s">
        <v>14857</v>
      </c>
      <c r="AV516" s="84" t="b">
        <v>0</v>
      </c>
      <c r="AW516" s="84" t="s">
        <v>576</v>
      </c>
      <c r="AX516" s="84" t="s">
        <v>16277</v>
      </c>
      <c r="AY516" s="84" t="s">
        <v>66</v>
      </c>
      <c r="AZ516" s="2"/>
      <c r="BA516" s="3"/>
      <c r="BB516" s="3"/>
      <c r="BC516" s="3"/>
      <c r="BD516" s="3"/>
    </row>
    <row r="517" spans="1:56" x14ac:dyDescent="0.25">
      <c r="A517" s="69" t="s">
        <v>1035</v>
      </c>
      <c r="B517" s="70"/>
      <c r="C517" s="70"/>
      <c r="D517" s="71"/>
      <c r="E517" s="107"/>
      <c r="F517" s="70" t="s">
        <v>4347</v>
      </c>
      <c r="G517" s="108"/>
      <c r="H517" s="74"/>
      <c r="I517" s="75"/>
      <c r="J517" s="109"/>
      <c r="K517" s="74" t="s">
        <v>17976</v>
      </c>
      <c r="L517" s="110"/>
      <c r="M517" s="79"/>
      <c r="N517" s="79"/>
      <c r="O517" s="80"/>
      <c r="P517" s="81"/>
      <c r="Q517" s="81"/>
      <c r="R517" s="91"/>
      <c r="S517" s="91"/>
      <c r="T517" s="91"/>
      <c r="U517" s="91"/>
      <c r="V517" s="52"/>
      <c r="W517" s="52"/>
      <c r="X517" s="52"/>
      <c r="Y517" s="52"/>
      <c r="Z517" s="51"/>
      <c r="AA517" s="76"/>
      <c r="AB517" s="76"/>
      <c r="AC517" s="77"/>
      <c r="AD517" s="84" t="s">
        <v>9103</v>
      </c>
      <c r="AE517" s="84">
        <v>38</v>
      </c>
      <c r="AF517" s="84">
        <v>38</v>
      </c>
      <c r="AG517" s="84">
        <v>1753</v>
      </c>
      <c r="AH517" s="84">
        <v>1177</v>
      </c>
      <c r="AI517" s="84"/>
      <c r="AJ517" s="84" t="s">
        <v>10706</v>
      </c>
      <c r="AK517" s="84"/>
      <c r="AL517" s="84"/>
      <c r="AM517" s="84"/>
      <c r="AN517" s="86">
        <v>42919.067164351851</v>
      </c>
      <c r="AO517" s="84" t="s">
        <v>13655</v>
      </c>
      <c r="AP517" s="84" t="b">
        <v>1</v>
      </c>
      <c r="AQ517" s="84" t="b">
        <v>0</v>
      </c>
      <c r="AR517" s="84" t="b">
        <v>0</v>
      </c>
      <c r="AS517" s="84" t="s">
        <v>250</v>
      </c>
      <c r="AT517" s="84">
        <v>0</v>
      </c>
      <c r="AU517" s="84"/>
      <c r="AV517" s="84" t="b">
        <v>0</v>
      </c>
      <c r="AW517" s="84" t="s">
        <v>576</v>
      </c>
      <c r="AX517" s="84" t="s">
        <v>16278</v>
      </c>
      <c r="AY517" s="84" t="s">
        <v>66</v>
      </c>
      <c r="AZ517" s="2"/>
      <c r="BA517" s="3"/>
      <c r="BB517" s="3"/>
      <c r="BC517" s="3"/>
      <c r="BD517" s="3"/>
    </row>
    <row r="518" spans="1:56" x14ac:dyDescent="0.25">
      <c r="A518" s="69" t="s">
        <v>1036</v>
      </c>
      <c r="B518" s="70"/>
      <c r="C518" s="70"/>
      <c r="D518" s="71"/>
      <c r="E518" s="107"/>
      <c r="F518" s="70" t="s">
        <v>4348</v>
      </c>
      <c r="G518" s="108"/>
      <c r="H518" s="74"/>
      <c r="I518" s="75"/>
      <c r="J518" s="109"/>
      <c r="K518" s="74" t="s">
        <v>17977</v>
      </c>
      <c r="L518" s="110"/>
      <c r="M518" s="79"/>
      <c r="N518" s="79"/>
      <c r="O518" s="80"/>
      <c r="P518" s="81"/>
      <c r="Q518" s="81"/>
      <c r="R518" s="91"/>
      <c r="S518" s="91"/>
      <c r="T518" s="91"/>
      <c r="U518" s="91"/>
      <c r="V518" s="52"/>
      <c r="W518" s="52"/>
      <c r="X518" s="52"/>
      <c r="Y518" s="52"/>
      <c r="Z518" s="51"/>
      <c r="AA518" s="76"/>
      <c r="AB518" s="76"/>
      <c r="AC518" s="77"/>
      <c r="AD518" s="84" t="s">
        <v>9104</v>
      </c>
      <c r="AE518" s="84">
        <v>18</v>
      </c>
      <c r="AF518" s="84">
        <v>9</v>
      </c>
      <c r="AG518" s="84">
        <v>180</v>
      </c>
      <c r="AH518" s="84">
        <v>200</v>
      </c>
      <c r="AI518" s="84">
        <v>-18000</v>
      </c>
      <c r="AJ518" s="84"/>
      <c r="AK518" s="84" t="s">
        <v>11986</v>
      </c>
      <c r="AL518" s="84"/>
      <c r="AM518" s="84" t="s">
        <v>474</v>
      </c>
      <c r="AN518" s="86">
        <v>40002.574571759258</v>
      </c>
      <c r="AO518" s="84"/>
      <c r="AP518" s="84" t="b">
        <v>1</v>
      </c>
      <c r="AQ518" s="84" t="b">
        <v>0</v>
      </c>
      <c r="AR518" s="84" t="b">
        <v>1</v>
      </c>
      <c r="AS518" s="84" t="s">
        <v>248</v>
      </c>
      <c r="AT518" s="84">
        <v>0</v>
      </c>
      <c r="AU518" s="84" t="s">
        <v>533</v>
      </c>
      <c r="AV518" s="84" t="b">
        <v>0</v>
      </c>
      <c r="AW518" s="84" t="s">
        <v>576</v>
      </c>
      <c r="AX518" s="84" t="s">
        <v>16279</v>
      </c>
      <c r="AY518" s="84" t="s">
        <v>66</v>
      </c>
      <c r="AZ518" s="2"/>
      <c r="BA518" s="3"/>
      <c r="BB518" s="3"/>
      <c r="BC518" s="3"/>
      <c r="BD518" s="3"/>
    </row>
    <row r="519" spans="1:56" x14ac:dyDescent="0.25">
      <c r="A519" s="69" t="s">
        <v>2188</v>
      </c>
      <c r="B519" s="70"/>
      <c r="C519" s="70"/>
      <c r="D519" s="71"/>
      <c r="E519" s="107"/>
      <c r="F519" s="70" t="s">
        <v>15415</v>
      </c>
      <c r="G519" s="108"/>
      <c r="H519" s="74"/>
      <c r="I519" s="75"/>
      <c r="J519" s="109"/>
      <c r="K519" s="74" t="s">
        <v>17978</v>
      </c>
      <c r="L519" s="110"/>
      <c r="M519" s="79"/>
      <c r="N519" s="79"/>
      <c r="O519" s="80"/>
      <c r="P519" s="81"/>
      <c r="Q519" s="81"/>
      <c r="R519" s="91"/>
      <c r="S519" s="91"/>
      <c r="T519" s="91"/>
      <c r="U519" s="91"/>
      <c r="V519" s="52"/>
      <c r="W519" s="52"/>
      <c r="X519" s="52"/>
      <c r="Y519" s="52"/>
      <c r="Z519" s="51"/>
      <c r="AA519" s="76"/>
      <c r="AB519" s="76"/>
      <c r="AC519" s="77"/>
      <c r="AD519" s="84" t="s">
        <v>9105</v>
      </c>
      <c r="AE519" s="84">
        <v>542</v>
      </c>
      <c r="AF519" s="84">
        <v>1633645</v>
      </c>
      <c r="AG519" s="84">
        <v>27847</v>
      </c>
      <c r="AH519" s="84">
        <v>2346</v>
      </c>
      <c r="AI519" s="84">
        <v>-18000</v>
      </c>
      <c r="AJ519" s="84" t="s">
        <v>10707</v>
      </c>
      <c r="AK519" s="84" t="s">
        <v>379</v>
      </c>
      <c r="AL519" s="84" t="s">
        <v>12736</v>
      </c>
      <c r="AM519" s="84" t="s">
        <v>474</v>
      </c>
      <c r="AN519" s="86">
        <v>39472.961296296293</v>
      </c>
      <c r="AO519" s="84" t="s">
        <v>13656</v>
      </c>
      <c r="AP519" s="84" t="b">
        <v>0</v>
      </c>
      <c r="AQ519" s="84" t="b">
        <v>0</v>
      </c>
      <c r="AR519" s="84" t="b">
        <v>1</v>
      </c>
      <c r="AS519" s="84" t="s">
        <v>248</v>
      </c>
      <c r="AT519" s="84">
        <v>9943</v>
      </c>
      <c r="AU519" s="84" t="s">
        <v>14858</v>
      </c>
      <c r="AV519" s="84" t="b">
        <v>1</v>
      </c>
      <c r="AW519" s="84" t="s">
        <v>576</v>
      </c>
      <c r="AX519" s="84" t="s">
        <v>16280</v>
      </c>
      <c r="AY519" s="84" t="s">
        <v>65</v>
      </c>
      <c r="AZ519" s="2"/>
      <c r="BA519" s="3"/>
      <c r="BB519" s="3"/>
      <c r="BC519" s="3"/>
      <c r="BD519" s="3"/>
    </row>
    <row r="520" spans="1:56" x14ac:dyDescent="0.25">
      <c r="A520" s="69" t="s">
        <v>1037</v>
      </c>
      <c r="B520" s="70"/>
      <c r="C520" s="70"/>
      <c r="D520" s="71"/>
      <c r="E520" s="107"/>
      <c r="F520" s="70" t="s">
        <v>4349</v>
      </c>
      <c r="G520" s="108"/>
      <c r="H520" s="74"/>
      <c r="I520" s="75"/>
      <c r="J520" s="109"/>
      <c r="K520" s="74" t="s">
        <v>17979</v>
      </c>
      <c r="L520" s="110"/>
      <c r="M520" s="79"/>
      <c r="N520" s="79"/>
      <c r="O520" s="80"/>
      <c r="P520" s="81"/>
      <c r="Q520" s="81"/>
      <c r="R520" s="91"/>
      <c r="S520" s="91"/>
      <c r="T520" s="91"/>
      <c r="U520" s="91"/>
      <c r="V520" s="52"/>
      <c r="W520" s="52"/>
      <c r="X520" s="52"/>
      <c r="Y520" s="52"/>
      <c r="Z520" s="51"/>
      <c r="AA520" s="76"/>
      <c r="AB520" s="76"/>
      <c r="AC520" s="77"/>
      <c r="AD520" s="84" t="s">
        <v>9106</v>
      </c>
      <c r="AE520" s="84">
        <v>175</v>
      </c>
      <c r="AF520" s="84">
        <v>142</v>
      </c>
      <c r="AG520" s="84">
        <v>98949</v>
      </c>
      <c r="AH520" s="84">
        <v>10261</v>
      </c>
      <c r="AI520" s="84">
        <v>25200</v>
      </c>
      <c r="AJ520" s="84" t="s">
        <v>10708</v>
      </c>
      <c r="AK520" s="84" t="s">
        <v>11987</v>
      </c>
      <c r="AL520" s="84"/>
      <c r="AM520" s="84" t="s">
        <v>357</v>
      </c>
      <c r="AN520" s="86">
        <v>42090.434687499997</v>
      </c>
      <c r="AO520" s="84" t="s">
        <v>13657</v>
      </c>
      <c r="AP520" s="84" t="b">
        <v>0</v>
      </c>
      <c r="AQ520" s="84" t="b">
        <v>0</v>
      </c>
      <c r="AR520" s="84" t="b">
        <v>1</v>
      </c>
      <c r="AS520" s="84" t="s">
        <v>532</v>
      </c>
      <c r="AT520" s="84">
        <v>5</v>
      </c>
      <c r="AU520" s="84" t="s">
        <v>14859</v>
      </c>
      <c r="AV520" s="84" t="b">
        <v>0</v>
      </c>
      <c r="AW520" s="84" t="s">
        <v>576</v>
      </c>
      <c r="AX520" s="84" t="s">
        <v>16281</v>
      </c>
      <c r="AY520" s="84" t="s">
        <v>66</v>
      </c>
      <c r="AZ520" s="2"/>
      <c r="BA520" s="3"/>
      <c r="BB520" s="3"/>
      <c r="BC520" s="3"/>
      <c r="BD520" s="3"/>
    </row>
    <row r="521" spans="1:56" x14ac:dyDescent="0.25">
      <c r="A521" s="69" t="s">
        <v>1038</v>
      </c>
      <c r="B521" s="70"/>
      <c r="C521" s="70"/>
      <c r="D521" s="71"/>
      <c r="E521" s="107"/>
      <c r="F521" s="70" t="s">
        <v>4350</v>
      </c>
      <c r="G521" s="108"/>
      <c r="H521" s="74"/>
      <c r="I521" s="75"/>
      <c r="J521" s="109"/>
      <c r="K521" s="74" t="s">
        <v>17980</v>
      </c>
      <c r="L521" s="110"/>
      <c r="M521" s="79"/>
      <c r="N521" s="79"/>
      <c r="O521" s="80"/>
      <c r="P521" s="81"/>
      <c r="Q521" s="81"/>
      <c r="R521" s="91"/>
      <c r="S521" s="91"/>
      <c r="T521" s="91"/>
      <c r="U521" s="91"/>
      <c r="V521" s="52"/>
      <c r="W521" s="52"/>
      <c r="X521" s="52"/>
      <c r="Y521" s="52"/>
      <c r="Z521" s="51"/>
      <c r="AA521" s="76"/>
      <c r="AB521" s="76"/>
      <c r="AC521" s="77"/>
      <c r="AD521" s="84" t="s">
        <v>9107</v>
      </c>
      <c r="AE521" s="84">
        <v>243</v>
      </c>
      <c r="AF521" s="84">
        <v>259</v>
      </c>
      <c r="AG521" s="84">
        <v>275040</v>
      </c>
      <c r="AH521" s="84">
        <v>36525</v>
      </c>
      <c r="AI521" s="84"/>
      <c r="AJ521" s="84" t="s">
        <v>10709</v>
      </c>
      <c r="AK521" s="84"/>
      <c r="AL521" s="84"/>
      <c r="AM521" s="84"/>
      <c r="AN521" s="86">
        <v>41813.288263888891</v>
      </c>
      <c r="AO521" s="84" t="s">
        <v>13658</v>
      </c>
      <c r="AP521" s="84" t="b">
        <v>0</v>
      </c>
      <c r="AQ521" s="84" t="b">
        <v>0</v>
      </c>
      <c r="AR521" s="84" t="b">
        <v>1</v>
      </c>
      <c r="AS521" s="84" t="s">
        <v>532</v>
      </c>
      <c r="AT521" s="84">
        <v>5</v>
      </c>
      <c r="AU521" s="84" t="s">
        <v>533</v>
      </c>
      <c r="AV521" s="84" t="b">
        <v>0</v>
      </c>
      <c r="AW521" s="84" t="s">
        <v>576</v>
      </c>
      <c r="AX521" s="84" t="s">
        <v>16282</v>
      </c>
      <c r="AY521" s="84" t="s">
        <v>66</v>
      </c>
      <c r="AZ521" s="2"/>
      <c r="BA521" s="3"/>
      <c r="BB521" s="3"/>
      <c r="BC521" s="3"/>
      <c r="BD521" s="3"/>
    </row>
    <row r="522" spans="1:56" x14ac:dyDescent="0.25">
      <c r="A522" s="69" t="s">
        <v>1039</v>
      </c>
      <c r="B522" s="70"/>
      <c r="C522" s="70"/>
      <c r="D522" s="71"/>
      <c r="E522" s="107"/>
      <c r="F522" s="70" t="s">
        <v>4351</v>
      </c>
      <c r="G522" s="108"/>
      <c r="H522" s="74"/>
      <c r="I522" s="75"/>
      <c r="J522" s="109"/>
      <c r="K522" s="74" t="s">
        <v>17981</v>
      </c>
      <c r="L522" s="110"/>
      <c r="M522" s="79"/>
      <c r="N522" s="79"/>
      <c r="O522" s="80"/>
      <c r="P522" s="81"/>
      <c r="Q522" s="81"/>
      <c r="R522" s="91"/>
      <c r="S522" s="91"/>
      <c r="T522" s="91"/>
      <c r="U522" s="91"/>
      <c r="V522" s="52"/>
      <c r="W522" s="52"/>
      <c r="X522" s="52"/>
      <c r="Y522" s="52"/>
      <c r="Z522" s="51"/>
      <c r="AA522" s="76"/>
      <c r="AB522" s="76"/>
      <c r="AC522" s="77"/>
      <c r="AD522" s="84" t="s">
        <v>9108</v>
      </c>
      <c r="AE522" s="84">
        <v>45</v>
      </c>
      <c r="AF522" s="84">
        <v>672</v>
      </c>
      <c r="AG522" s="84">
        <v>1006</v>
      </c>
      <c r="AH522" s="84">
        <v>18</v>
      </c>
      <c r="AI522" s="84"/>
      <c r="AJ522" s="84" t="s">
        <v>10710</v>
      </c>
      <c r="AK522" s="84" t="s">
        <v>11988</v>
      </c>
      <c r="AL522" s="84"/>
      <c r="AM522" s="84"/>
      <c r="AN522" s="86">
        <v>42697.17596064815</v>
      </c>
      <c r="AO522" s="84" t="s">
        <v>13659</v>
      </c>
      <c r="AP522" s="84" t="b">
        <v>1</v>
      </c>
      <c r="AQ522" s="84" t="b">
        <v>0</v>
      </c>
      <c r="AR522" s="84" t="b">
        <v>0</v>
      </c>
      <c r="AS522" s="84" t="s">
        <v>8486</v>
      </c>
      <c r="AT522" s="84">
        <v>1</v>
      </c>
      <c r="AU522" s="84"/>
      <c r="AV522" s="84" t="b">
        <v>0</v>
      </c>
      <c r="AW522" s="84" t="s">
        <v>576</v>
      </c>
      <c r="AX522" s="84" t="s">
        <v>16283</v>
      </c>
      <c r="AY522" s="84" t="s">
        <v>66</v>
      </c>
      <c r="AZ522" s="2"/>
      <c r="BA522" s="3"/>
      <c r="BB522" s="3"/>
      <c r="BC522" s="3"/>
      <c r="BD522" s="3"/>
    </row>
    <row r="523" spans="1:56" x14ac:dyDescent="0.25">
      <c r="A523" s="69" t="s">
        <v>1040</v>
      </c>
      <c r="B523" s="70"/>
      <c r="C523" s="70"/>
      <c r="D523" s="71"/>
      <c r="E523" s="107"/>
      <c r="F523" s="70" t="s">
        <v>4352</v>
      </c>
      <c r="G523" s="108"/>
      <c r="H523" s="74"/>
      <c r="I523" s="75"/>
      <c r="J523" s="109"/>
      <c r="K523" s="74" t="s">
        <v>17982</v>
      </c>
      <c r="L523" s="110"/>
      <c r="M523" s="79"/>
      <c r="N523" s="79"/>
      <c r="O523" s="80"/>
      <c r="P523" s="81"/>
      <c r="Q523" s="81"/>
      <c r="R523" s="91"/>
      <c r="S523" s="91"/>
      <c r="T523" s="91"/>
      <c r="U523" s="91"/>
      <c r="V523" s="52"/>
      <c r="W523" s="52"/>
      <c r="X523" s="52"/>
      <c r="Y523" s="52"/>
      <c r="Z523" s="51"/>
      <c r="AA523" s="76"/>
      <c r="AB523" s="76"/>
      <c r="AC523" s="77"/>
      <c r="AD523" s="84" t="s">
        <v>9109</v>
      </c>
      <c r="AE523" s="84">
        <v>891</v>
      </c>
      <c r="AF523" s="84">
        <v>212</v>
      </c>
      <c r="AG523" s="84">
        <v>1625</v>
      </c>
      <c r="AH523" s="84">
        <v>1218</v>
      </c>
      <c r="AI523" s="84"/>
      <c r="AJ523" s="84" t="s">
        <v>10711</v>
      </c>
      <c r="AK523" s="84"/>
      <c r="AL523" s="84"/>
      <c r="AM523" s="84"/>
      <c r="AN523" s="86">
        <v>43115.636736111112</v>
      </c>
      <c r="AO523" s="84" t="s">
        <v>13660</v>
      </c>
      <c r="AP523" s="84" t="b">
        <v>1</v>
      </c>
      <c r="AQ523" s="84" t="b">
        <v>0</v>
      </c>
      <c r="AR523" s="84" t="b">
        <v>0</v>
      </c>
      <c r="AS523" s="84" t="s">
        <v>8486</v>
      </c>
      <c r="AT523" s="84">
        <v>0</v>
      </c>
      <c r="AU523" s="84"/>
      <c r="AV523" s="84" t="b">
        <v>0</v>
      </c>
      <c r="AW523" s="84" t="s">
        <v>576</v>
      </c>
      <c r="AX523" s="84" t="s">
        <v>16284</v>
      </c>
      <c r="AY523" s="84" t="s">
        <v>66</v>
      </c>
      <c r="AZ523" s="2"/>
      <c r="BA523" s="3"/>
      <c r="BB523" s="3"/>
      <c r="BC523" s="3"/>
      <c r="BD523" s="3"/>
    </row>
    <row r="524" spans="1:56" x14ac:dyDescent="0.25">
      <c r="A524" s="69" t="s">
        <v>1041</v>
      </c>
      <c r="B524" s="70"/>
      <c r="C524" s="70"/>
      <c r="D524" s="71"/>
      <c r="E524" s="107"/>
      <c r="F524" s="70" t="s">
        <v>15416</v>
      </c>
      <c r="G524" s="108"/>
      <c r="H524" s="74"/>
      <c r="I524" s="75"/>
      <c r="J524" s="109"/>
      <c r="K524" s="74" t="s">
        <v>17983</v>
      </c>
      <c r="L524" s="110"/>
      <c r="M524" s="79"/>
      <c r="N524" s="79"/>
      <c r="O524" s="80"/>
      <c r="P524" s="81"/>
      <c r="Q524" s="81"/>
      <c r="R524" s="91"/>
      <c r="S524" s="91"/>
      <c r="T524" s="91"/>
      <c r="U524" s="91"/>
      <c r="V524" s="52"/>
      <c r="W524" s="52"/>
      <c r="X524" s="52"/>
      <c r="Y524" s="52"/>
      <c r="Z524" s="51"/>
      <c r="AA524" s="76"/>
      <c r="AB524" s="76"/>
      <c r="AC524" s="77"/>
      <c r="AD524" s="84" t="s">
        <v>9110</v>
      </c>
      <c r="AE524" s="84">
        <v>108</v>
      </c>
      <c r="AF524" s="84">
        <v>6</v>
      </c>
      <c r="AG524" s="84">
        <v>1127</v>
      </c>
      <c r="AH524" s="84">
        <v>7</v>
      </c>
      <c r="AI524" s="84">
        <v>-28800</v>
      </c>
      <c r="AJ524" s="84" t="s">
        <v>10712</v>
      </c>
      <c r="AK524" s="84"/>
      <c r="AL524" s="84"/>
      <c r="AM524" s="84" t="s">
        <v>470</v>
      </c>
      <c r="AN524" s="86">
        <v>43104.287743055553</v>
      </c>
      <c r="AO524" s="84" t="s">
        <v>13661</v>
      </c>
      <c r="AP524" s="84" t="b">
        <v>1</v>
      </c>
      <c r="AQ524" s="84" t="b">
        <v>0</v>
      </c>
      <c r="AR524" s="84" t="b">
        <v>0</v>
      </c>
      <c r="AS524" s="84" t="s">
        <v>8486</v>
      </c>
      <c r="AT524" s="84">
        <v>0</v>
      </c>
      <c r="AU524" s="84"/>
      <c r="AV524" s="84" t="b">
        <v>0</v>
      </c>
      <c r="AW524" s="84" t="s">
        <v>576</v>
      </c>
      <c r="AX524" s="84" t="s">
        <v>16285</v>
      </c>
      <c r="AY524" s="84" t="s">
        <v>66</v>
      </c>
      <c r="AZ524" s="2"/>
      <c r="BA524" s="3"/>
      <c r="BB524" s="3"/>
      <c r="BC524" s="3"/>
      <c r="BD524" s="3"/>
    </row>
    <row r="525" spans="1:56" x14ac:dyDescent="0.25">
      <c r="A525" s="69" t="s">
        <v>2189</v>
      </c>
      <c r="B525" s="70"/>
      <c r="C525" s="70"/>
      <c r="D525" s="71"/>
      <c r="E525" s="107"/>
      <c r="F525" s="70" t="s">
        <v>15417</v>
      </c>
      <c r="G525" s="108"/>
      <c r="H525" s="74"/>
      <c r="I525" s="75"/>
      <c r="J525" s="109"/>
      <c r="K525" s="74" t="s">
        <v>17984</v>
      </c>
      <c r="L525" s="110"/>
      <c r="M525" s="79"/>
      <c r="N525" s="79"/>
      <c r="O525" s="80"/>
      <c r="P525" s="81"/>
      <c r="Q525" s="81"/>
      <c r="R525" s="91"/>
      <c r="S525" s="91"/>
      <c r="T525" s="91"/>
      <c r="U525" s="91"/>
      <c r="V525" s="52"/>
      <c r="W525" s="52"/>
      <c r="X525" s="52"/>
      <c r="Y525" s="52"/>
      <c r="Z525" s="51"/>
      <c r="AA525" s="76"/>
      <c r="AB525" s="76"/>
      <c r="AC525" s="77"/>
      <c r="AD525" s="84" t="s">
        <v>9111</v>
      </c>
      <c r="AE525" s="84">
        <v>758</v>
      </c>
      <c r="AF525" s="84">
        <v>4188</v>
      </c>
      <c r="AG525" s="84">
        <v>5020</v>
      </c>
      <c r="AH525" s="84">
        <v>1293</v>
      </c>
      <c r="AI525" s="84"/>
      <c r="AJ525" s="84" t="s">
        <v>10713</v>
      </c>
      <c r="AK525" s="84" t="s">
        <v>11989</v>
      </c>
      <c r="AL525" s="84" t="s">
        <v>12737</v>
      </c>
      <c r="AM525" s="84"/>
      <c r="AN525" s="86">
        <v>42280.45853009259</v>
      </c>
      <c r="AO525" s="84" t="s">
        <v>13662</v>
      </c>
      <c r="AP525" s="84" t="b">
        <v>0</v>
      </c>
      <c r="AQ525" s="84" t="b">
        <v>0</v>
      </c>
      <c r="AR525" s="84" t="b">
        <v>1</v>
      </c>
      <c r="AS525" s="84" t="s">
        <v>529</v>
      </c>
      <c r="AT525" s="84">
        <v>39</v>
      </c>
      <c r="AU525" s="84" t="s">
        <v>533</v>
      </c>
      <c r="AV525" s="84" t="b">
        <v>0</v>
      </c>
      <c r="AW525" s="84" t="s">
        <v>576</v>
      </c>
      <c r="AX525" s="84" t="s">
        <v>16286</v>
      </c>
      <c r="AY525" s="84" t="s">
        <v>65</v>
      </c>
      <c r="AZ525" s="2"/>
      <c r="BA525" s="3"/>
      <c r="BB525" s="3"/>
      <c r="BC525" s="3"/>
      <c r="BD525" s="3"/>
    </row>
    <row r="526" spans="1:56" x14ac:dyDescent="0.25">
      <c r="A526" s="69" t="s">
        <v>1788</v>
      </c>
      <c r="B526" s="70"/>
      <c r="C526" s="70"/>
      <c r="D526" s="71"/>
      <c r="E526" s="107"/>
      <c r="F526" s="70" t="s">
        <v>15418</v>
      </c>
      <c r="G526" s="108"/>
      <c r="H526" s="74"/>
      <c r="I526" s="75"/>
      <c r="J526" s="109"/>
      <c r="K526" s="74" t="s">
        <v>17985</v>
      </c>
      <c r="L526" s="110"/>
      <c r="M526" s="79"/>
      <c r="N526" s="79"/>
      <c r="O526" s="80"/>
      <c r="P526" s="81"/>
      <c r="Q526" s="81"/>
      <c r="R526" s="91"/>
      <c r="S526" s="91"/>
      <c r="T526" s="91"/>
      <c r="U526" s="91"/>
      <c r="V526" s="52"/>
      <c r="W526" s="52"/>
      <c r="X526" s="52"/>
      <c r="Y526" s="52"/>
      <c r="Z526" s="51"/>
      <c r="AA526" s="76"/>
      <c r="AB526" s="76"/>
      <c r="AC526" s="77"/>
      <c r="AD526" s="84" t="s">
        <v>9112</v>
      </c>
      <c r="AE526" s="84">
        <v>484</v>
      </c>
      <c r="AF526" s="84">
        <v>7424</v>
      </c>
      <c r="AG526" s="84">
        <v>35543</v>
      </c>
      <c r="AH526" s="84">
        <v>2078</v>
      </c>
      <c r="AI526" s="84">
        <v>32400</v>
      </c>
      <c r="AJ526" s="84" t="s">
        <v>10714</v>
      </c>
      <c r="AK526" s="84"/>
      <c r="AL526" s="84"/>
      <c r="AM526" s="84" t="s">
        <v>11836</v>
      </c>
      <c r="AN526" s="86">
        <v>39822.309641203705</v>
      </c>
      <c r="AO526" s="84" t="s">
        <v>13663</v>
      </c>
      <c r="AP526" s="84" t="b">
        <v>0</v>
      </c>
      <c r="AQ526" s="84" t="b">
        <v>0</v>
      </c>
      <c r="AR526" s="84" t="b">
        <v>0</v>
      </c>
      <c r="AS526" s="84" t="s">
        <v>8486</v>
      </c>
      <c r="AT526" s="84">
        <v>111</v>
      </c>
      <c r="AU526" s="84" t="s">
        <v>533</v>
      </c>
      <c r="AV526" s="84" t="b">
        <v>0</v>
      </c>
      <c r="AW526" s="84" t="s">
        <v>576</v>
      </c>
      <c r="AX526" s="84" t="s">
        <v>16287</v>
      </c>
      <c r="AY526" s="84" t="s">
        <v>66</v>
      </c>
      <c r="AZ526" s="2"/>
      <c r="BA526" s="3"/>
      <c r="BB526" s="3"/>
      <c r="BC526" s="3"/>
      <c r="BD526" s="3"/>
    </row>
    <row r="527" spans="1:56" x14ac:dyDescent="0.25">
      <c r="A527" s="69" t="s">
        <v>1042</v>
      </c>
      <c r="B527" s="70"/>
      <c r="C527" s="70"/>
      <c r="D527" s="71"/>
      <c r="E527" s="107"/>
      <c r="F527" s="70" t="s">
        <v>4353</v>
      </c>
      <c r="G527" s="108"/>
      <c r="H527" s="74"/>
      <c r="I527" s="75"/>
      <c r="J527" s="109"/>
      <c r="K527" s="74" t="s">
        <v>17986</v>
      </c>
      <c r="L527" s="110"/>
      <c r="M527" s="79"/>
      <c r="N527" s="79"/>
      <c r="O527" s="80"/>
      <c r="P527" s="81"/>
      <c r="Q527" s="81"/>
      <c r="R527" s="91"/>
      <c r="S527" s="91"/>
      <c r="T527" s="91"/>
      <c r="U527" s="91"/>
      <c r="V527" s="52"/>
      <c r="W527" s="52"/>
      <c r="X527" s="52"/>
      <c r="Y527" s="52"/>
      <c r="Z527" s="51"/>
      <c r="AA527" s="76"/>
      <c r="AB527" s="76"/>
      <c r="AC527" s="77"/>
      <c r="AD527" s="84" t="s">
        <v>9113</v>
      </c>
      <c r="AE527" s="84">
        <v>702</v>
      </c>
      <c r="AF527" s="84">
        <v>124</v>
      </c>
      <c r="AG527" s="84">
        <v>6916</v>
      </c>
      <c r="AH527" s="84">
        <v>10483</v>
      </c>
      <c r="AI527" s="84">
        <v>-25200</v>
      </c>
      <c r="AJ527" s="84" t="s">
        <v>10715</v>
      </c>
      <c r="AK527" s="84" t="s">
        <v>11990</v>
      </c>
      <c r="AL527" s="84"/>
      <c r="AM527" s="84" t="s">
        <v>476</v>
      </c>
      <c r="AN527" s="86">
        <v>40610.234907407408</v>
      </c>
      <c r="AO527" s="84" t="s">
        <v>13664</v>
      </c>
      <c r="AP527" s="84" t="b">
        <v>0</v>
      </c>
      <c r="AQ527" s="84" t="b">
        <v>0</v>
      </c>
      <c r="AR527" s="84" t="b">
        <v>1</v>
      </c>
      <c r="AS527" s="84" t="s">
        <v>250</v>
      </c>
      <c r="AT527" s="84">
        <v>0</v>
      </c>
      <c r="AU527" s="84" t="s">
        <v>537</v>
      </c>
      <c r="AV527" s="84" t="b">
        <v>0</v>
      </c>
      <c r="AW527" s="84" t="s">
        <v>576</v>
      </c>
      <c r="AX527" s="84" t="s">
        <v>16288</v>
      </c>
      <c r="AY527" s="84" t="s">
        <v>66</v>
      </c>
      <c r="AZ527" s="2"/>
      <c r="BA527" s="3"/>
      <c r="BB527" s="3"/>
      <c r="BC527" s="3"/>
      <c r="BD527" s="3"/>
    </row>
    <row r="528" spans="1:56" x14ac:dyDescent="0.25">
      <c r="A528" s="69" t="s">
        <v>1043</v>
      </c>
      <c r="B528" s="70"/>
      <c r="C528" s="70"/>
      <c r="D528" s="71"/>
      <c r="E528" s="107"/>
      <c r="F528" s="70" t="s">
        <v>4354</v>
      </c>
      <c r="G528" s="108"/>
      <c r="H528" s="74"/>
      <c r="I528" s="75"/>
      <c r="J528" s="109"/>
      <c r="K528" s="74" t="s">
        <v>17987</v>
      </c>
      <c r="L528" s="110"/>
      <c r="M528" s="79"/>
      <c r="N528" s="79"/>
      <c r="O528" s="80"/>
      <c r="P528" s="81"/>
      <c r="Q528" s="81"/>
      <c r="R528" s="91"/>
      <c r="S528" s="91"/>
      <c r="T528" s="91"/>
      <c r="U528" s="91"/>
      <c r="V528" s="52"/>
      <c r="W528" s="52"/>
      <c r="X528" s="52"/>
      <c r="Y528" s="52"/>
      <c r="Z528" s="51"/>
      <c r="AA528" s="76"/>
      <c r="AB528" s="76"/>
      <c r="AC528" s="77"/>
      <c r="AD528" s="84" t="s">
        <v>9114</v>
      </c>
      <c r="AE528" s="84">
        <v>542</v>
      </c>
      <c r="AF528" s="84">
        <v>349</v>
      </c>
      <c r="AG528" s="84">
        <v>4192</v>
      </c>
      <c r="AH528" s="84">
        <v>10925</v>
      </c>
      <c r="AI528" s="84"/>
      <c r="AJ528" s="84" t="s">
        <v>10716</v>
      </c>
      <c r="AK528" s="84" t="s">
        <v>275</v>
      </c>
      <c r="AL528" s="84"/>
      <c r="AM528" s="84"/>
      <c r="AN528" s="86">
        <v>42031.892291666663</v>
      </c>
      <c r="AO528" s="84" t="s">
        <v>13665</v>
      </c>
      <c r="AP528" s="84" t="b">
        <v>1</v>
      </c>
      <c r="AQ528" s="84" t="b">
        <v>0</v>
      </c>
      <c r="AR528" s="84" t="b">
        <v>0</v>
      </c>
      <c r="AS528" s="84" t="s">
        <v>248</v>
      </c>
      <c r="AT528" s="84">
        <v>4</v>
      </c>
      <c r="AU528" s="84" t="s">
        <v>533</v>
      </c>
      <c r="AV528" s="84" t="b">
        <v>0</v>
      </c>
      <c r="AW528" s="84" t="s">
        <v>576</v>
      </c>
      <c r="AX528" s="84" t="s">
        <v>16289</v>
      </c>
      <c r="AY528" s="84" t="s">
        <v>66</v>
      </c>
      <c r="AZ528" s="2"/>
      <c r="BA528" s="3"/>
      <c r="BB528" s="3"/>
      <c r="BC528" s="3"/>
      <c r="BD528" s="3"/>
    </row>
    <row r="529" spans="1:56" x14ac:dyDescent="0.25">
      <c r="A529" s="69" t="s">
        <v>1868</v>
      </c>
      <c r="B529" s="70"/>
      <c r="C529" s="70"/>
      <c r="D529" s="71"/>
      <c r="E529" s="107"/>
      <c r="F529" s="70" t="s">
        <v>4998</v>
      </c>
      <c r="G529" s="108"/>
      <c r="H529" s="74"/>
      <c r="I529" s="75"/>
      <c r="J529" s="109"/>
      <c r="K529" s="74" t="s">
        <v>17988</v>
      </c>
      <c r="L529" s="110"/>
      <c r="M529" s="79"/>
      <c r="N529" s="79"/>
      <c r="O529" s="80"/>
      <c r="P529" s="81"/>
      <c r="Q529" s="81"/>
      <c r="R529" s="91"/>
      <c r="S529" s="91"/>
      <c r="T529" s="91"/>
      <c r="U529" s="91"/>
      <c r="V529" s="52"/>
      <c r="W529" s="52"/>
      <c r="X529" s="52"/>
      <c r="Y529" s="52"/>
      <c r="Z529" s="51"/>
      <c r="AA529" s="76"/>
      <c r="AB529" s="76"/>
      <c r="AC529" s="77"/>
      <c r="AD529" s="84" t="s">
        <v>9115</v>
      </c>
      <c r="AE529" s="84">
        <v>3321</v>
      </c>
      <c r="AF529" s="84">
        <v>25441</v>
      </c>
      <c r="AG529" s="84">
        <v>6069</v>
      </c>
      <c r="AH529" s="84">
        <v>2658</v>
      </c>
      <c r="AI529" s="84">
        <v>-18000</v>
      </c>
      <c r="AJ529" s="84" t="s">
        <v>10717</v>
      </c>
      <c r="AK529" s="84" t="s">
        <v>396</v>
      </c>
      <c r="AL529" s="84" t="s">
        <v>12738</v>
      </c>
      <c r="AM529" s="84" t="s">
        <v>474</v>
      </c>
      <c r="AN529" s="86">
        <v>40602.796412037038</v>
      </c>
      <c r="AO529" s="84" t="s">
        <v>13666</v>
      </c>
      <c r="AP529" s="84" t="b">
        <v>0</v>
      </c>
      <c r="AQ529" s="84" t="b">
        <v>0</v>
      </c>
      <c r="AR529" s="84" t="b">
        <v>1</v>
      </c>
      <c r="AS529" s="84" t="s">
        <v>248</v>
      </c>
      <c r="AT529" s="84">
        <v>1085</v>
      </c>
      <c r="AU529" s="84" t="s">
        <v>14860</v>
      </c>
      <c r="AV529" s="84" t="b">
        <v>1</v>
      </c>
      <c r="AW529" s="84" t="s">
        <v>576</v>
      </c>
      <c r="AX529" s="84" t="s">
        <v>16290</v>
      </c>
      <c r="AY529" s="84" t="s">
        <v>66</v>
      </c>
      <c r="AZ529" s="2"/>
      <c r="BA529" s="3"/>
      <c r="BB529" s="3"/>
      <c r="BC529" s="3"/>
      <c r="BD529" s="3"/>
    </row>
    <row r="530" spans="1:56" x14ac:dyDescent="0.25">
      <c r="A530" s="69" t="s">
        <v>1044</v>
      </c>
      <c r="B530" s="70"/>
      <c r="C530" s="70"/>
      <c r="D530" s="71"/>
      <c r="E530" s="107"/>
      <c r="F530" s="70" t="s">
        <v>15419</v>
      </c>
      <c r="G530" s="108"/>
      <c r="H530" s="74"/>
      <c r="I530" s="75"/>
      <c r="J530" s="109"/>
      <c r="K530" s="74" t="s">
        <v>17989</v>
      </c>
      <c r="L530" s="110"/>
      <c r="M530" s="79"/>
      <c r="N530" s="79"/>
      <c r="O530" s="80"/>
      <c r="P530" s="81"/>
      <c r="Q530" s="81"/>
      <c r="R530" s="91"/>
      <c r="S530" s="91"/>
      <c r="T530" s="91"/>
      <c r="U530" s="91"/>
      <c r="V530" s="52"/>
      <c r="W530" s="52"/>
      <c r="X530" s="52"/>
      <c r="Y530" s="52"/>
      <c r="Z530" s="51"/>
      <c r="AA530" s="76"/>
      <c r="AB530" s="76"/>
      <c r="AC530" s="77"/>
      <c r="AD530" s="84" t="s">
        <v>9116</v>
      </c>
      <c r="AE530" s="84">
        <v>139</v>
      </c>
      <c r="AF530" s="84">
        <v>16</v>
      </c>
      <c r="AG530" s="84">
        <v>9378</v>
      </c>
      <c r="AH530" s="84">
        <v>856</v>
      </c>
      <c r="AI530" s="84"/>
      <c r="AJ530" s="84"/>
      <c r="AK530" s="84" t="s">
        <v>11991</v>
      </c>
      <c r="AL530" s="84"/>
      <c r="AM530" s="84"/>
      <c r="AN530" s="86">
        <v>42638.512777777774</v>
      </c>
      <c r="AO530" s="84"/>
      <c r="AP530" s="84" t="b">
        <v>1</v>
      </c>
      <c r="AQ530" s="84" t="b">
        <v>0</v>
      </c>
      <c r="AR530" s="84" t="b">
        <v>0</v>
      </c>
      <c r="AS530" s="84" t="s">
        <v>8486</v>
      </c>
      <c r="AT530" s="84">
        <v>0</v>
      </c>
      <c r="AU530" s="84"/>
      <c r="AV530" s="84" t="b">
        <v>0</v>
      </c>
      <c r="AW530" s="84" t="s">
        <v>576</v>
      </c>
      <c r="AX530" s="84" t="s">
        <v>16291</v>
      </c>
      <c r="AY530" s="84" t="s">
        <v>66</v>
      </c>
      <c r="AZ530" s="2"/>
      <c r="BA530" s="3"/>
      <c r="BB530" s="3"/>
      <c r="BC530" s="3"/>
      <c r="BD530" s="3"/>
    </row>
    <row r="531" spans="1:56" x14ac:dyDescent="0.25">
      <c r="A531" s="69" t="s">
        <v>1045</v>
      </c>
      <c r="B531" s="70"/>
      <c r="C531" s="70"/>
      <c r="D531" s="71"/>
      <c r="E531" s="107"/>
      <c r="F531" s="70" t="s">
        <v>4355</v>
      </c>
      <c r="G531" s="108"/>
      <c r="H531" s="74"/>
      <c r="I531" s="75"/>
      <c r="J531" s="109"/>
      <c r="K531" s="74" t="s">
        <v>17990</v>
      </c>
      <c r="L531" s="110"/>
      <c r="M531" s="79"/>
      <c r="N531" s="79"/>
      <c r="O531" s="80"/>
      <c r="P531" s="81"/>
      <c r="Q531" s="81"/>
      <c r="R531" s="91"/>
      <c r="S531" s="91"/>
      <c r="T531" s="91"/>
      <c r="U531" s="91"/>
      <c r="V531" s="52"/>
      <c r="W531" s="52"/>
      <c r="X531" s="52"/>
      <c r="Y531" s="52"/>
      <c r="Z531" s="51"/>
      <c r="AA531" s="76"/>
      <c r="AB531" s="76"/>
      <c r="AC531" s="77"/>
      <c r="AD531" s="84" t="s">
        <v>9117</v>
      </c>
      <c r="AE531" s="84">
        <v>167</v>
      </c>
      <c r="AF531" s="84">
        <v>206</v>
      </c>
      <c r="AG531" s="84">
        <v>10005</v>
      </c>
      <c r="AH531" s="84">
        <v>7909</v>
      </c>
      <c r="AI531" s="84"/>
      <c r="AJ531" s="84" t="s">
        <v>10718</v>
      </c>
      <c r="AK531" s="84"/>
      <c r="AL531" s="84" t="s">
        <v>12739</v>
      </c>
      <c r="AM531" s="84"/>
      <c r="AN531" s="86">
        <v>42078.962256944447</v>
      </c>
      <c r="AO531" s="84" t="s">
        <v>13667</v>
      </c>
      <c r="AP531" s="84" t="b">
        <v>1</v>
      </c>
      <c r="AQ531" s="84" t="b">
        <v>0</v>
      </c>
      <c r="AR531" s="84" t="b">
        <v>1</v>
      </c>
      <c r="AS531" s="84" t="s">
        <v>248</v>
      </c>
      <c r="AT531" s="84">
        <v>1</v>
      </c>
      <c r="AU531" s="84" t="s">
        <v>533</v>
      </c>
      <c r="AV531" s="84" t="b">
        <v>0</v>
      </c>
      <c r="AW531" s="84" t="s">
        <v>576</v>
      </c>
      <c r="AX531" s="84" t="s">
        <v>16292</v>
      </c>
      <c r="AY531" s="84" t="s">
        <v>66</v>
      </c>
      <c r="AZ531" s="2"/>
      <c r="BA531" s="3"/>
      <c r="BB531" s="3"/>
      <c r="BC531" s="3"/>
      <c r="BD531" s="3"/>
    </row>
    <row r="532" spans="1:56" x14ac:dyDescent="0.25">
      <c r="A532" s="69" t="s">
        <v>1046</v>
      </c>
      <c r="B532" s="70"/>
      <c r="C532" s="70"/>
      <c r="D532" s="71"/>
      <c r="E532" s="107"/>
      <c r="F532" s="70" t="s">
        <v>4356</v>
      </c>
      <c r="G532" s="108"/>
      <c r="H532" s="74"/>
      <c r="I532" s="75"/>
      <c r="J532" s="109"/>
      <c r="K532" s="74" t="s">
        <v>17991</v>
      </c>
      <c r="L532" s="110"/>
      <c r="M532" s="79"/>
      <c r="N532" s="79"/>
      <c r="O532" s="80"/>
      <c r="P532" s="81"/>
      <c r="Q532" s="81"/>
      <c r="R532" s="91"/>
      <c r="S532" s="91"/>
      <c r="T532" s="91"/>
      <c r="U532" s="91"/>
      <c r="V532" s="52"/>
      <c r="W532" s="52"/>
      <c r="X532" s="52"/>
      <c r="Y532" s="52"/>
      <c r="Z532" s="51"/>
      <c r="AA532" s="76"/>
      <c r="AB532" s="76"/>
      <c r="AC532" s="77"/>
      <c r="AD532" s="84" t="s">
        <v>9118</v>
      </c>
      <c r="AE532" s="84">
        <v>2056</v>
      </c>
      <c r="AF532" s="84">
        <v>586</v>
      </c>
      <c r="AG532" s="84">
        <v>16481</v>
      </c>
      <c r="AH532" s="84">
        <v>44253</v>
      </c>
      <c r="AI532" s="84"/>
      <c r="AJ532" s="84" t="s">
        <v>10719</v>
      </c>
      <c r="AK532" s="84" t="s">
        <v>11992</v>
      </c>
      <c r="AL532" s="84"/>
      <c r="AM532" s="84"/>
      <c r="AN532" s="86">
        <v>41080.733657407407</v>
      </c>
      <c r="AO532" s="84" t="s">
        <v>13668</v>
      </c>
      <c r="AP532" s="84" t="b">
        <v>1</v>
      </c>
      <c r="AQ532" s="84" t="b">
        <v>0</v>
      </c>
      <c r="AR532" s="84" t="b">
        <v>1</v>
      </c>
      <c r="AS532" s="84" t="s">
        <v>248</v>
      </c>
      <c r="AT532" s="84">
        <v>8</v>
      </c>
      <c r="AU532" s="84" t="s">
        <v>533</v>
      </c>
      <c r="AV532" s="84" t="b">
        <v>0</v>
      </c>
      <c r="AW532" s="84" t="s">
        <v>576</v>
      </c>
      <c r="AX532" s="84" t="s">
        <v>16293</v>
      </c>
      <c r="AY532" s="84" t="s">
        <v>66</v>
      </c>
      <c r="AZ532" s="2"/>
      <c r="BA532" s="3"/>
      <c r="BB532" s="3"/>
      <c r="BC532" s="3"/>
      <c r="BD532" s="3"/>
    </row>
    <row r="533" spans="1:56" x14ac:dyDescent="0.25">
      <c r="A533" s="69" t="s">
        <v>2190</v>
      </c>
      <c r="B533" s="70"/>
      <c r="C533" s="70"/>
      <c r="D533" s="71"/>
      <c r="E533" s="107"/>
      <c r="F533" s="70" t="s">
        <v>15420</v>
      </c>
      <c r="G533" s="108"/>
      <c r="H533" s="74"/>
      <c r="I533" s="75"/>
      <c r="J533" s="109"/>
      <c r="K533" s="74" t="s">
        <v>17992</v>
      </c>
      <c r="L533" s="110"/>
      <c r="M533" s="79"/>
      <c r="N533" s="79"/>
      <c r="O533" s="80"/>
      <c r="P533" s="81"/>
      <c r="Q533" s="81"/>
      <c r="R533" s="91"/>
      <c r="S533" s="91"/>
      <c r="T533" s="91"/>
      <c r="U533" s="91"/>
      <c r="V533" s="52"/>
      <c r="W533" s="52"/>
      <c r="X533" s="52"/>
      <c r="Y533" s="52"/>
      <c r="Z533" s="51"/>
      <c r="AA533" s="76"/>
      <c r="AB533" s="76"/>
      <c r="AC533" s="77"/>
      <c r="AD533" s="84" t="s">
        <v>9119</v>
      </c>
      <c r="AE533" s="84">
        <v>484</v>
      </c>
      <c r="AF533" s="84">
        <v>1649</v>
      </c>
      <c r="AG533" s="84">
        <v>1241</v>
      </c>
      <c r="AH533" s="84">
        <v>67</v>
      </c>
      <c r="AI533" s="84">
        <v>-28800</v>
      </c>
      <c r="AJ533" s="84" t="s">
        <v>10720</v>
      </c>
      <c r="AK533" s="84" t="s">
        <v>11993</v>
      </c>
      <c r="AL533" s="84" t="s">
        <v>12740</v>
      </c>
      <c r="AM533" s="84" t="s">
        <v>470</v>
      </c>
      <c r="AN533" s="86">
        <v>39168.924027777779</v>
      </c>
      <c r="AO533" s="84"/>
      <c r="AP533" s="84" t="b">
        <v>0</v>
      </c>
      <c r="AQ533" s="84" t="b">
        <v>0</v>
      </c>
      <c r="AR533" s="84" t="b">
        <v>1</v>
      </c>
      <c r="AS533" s="84" t="s">
        <v>248</v>
      </c>
      <c r="AT533" s="84">
        <v>59</v>
      </c>
      <c r="AU533" s="84" t="s">
        <v>14861</v>
      </c>
      <c r="AV533" s="84" t="b">
        <v>0</v>
      </c>
      <c r="AW533" s="84" t="s">
        <v>576</v>
      </c>
      <c r="AX533" s="84" t="s">
        <v>16294</v>
      </c>
      <c r="AY533" s="84" t="s">
        <v>65</v>
      </c>
      <c r="AZ533" s="2"/>
      <c r="BA533" s="3"/>
      <c r="BB533" s="3"/>
      <c r="BC533" s="3"/>
      <c r="BD533" s="3"/>
    </row>
    <row r="534" spans="1:56" x14ac:dyDescent="0.25">
      <c r="A534" s="69" t="s">
        <v>1047</v>
      </c>
      <c r="B534" s="70"/>
      <c r="C534" s="70"/>
      <c r="D534" s="71"/>
      <c r="E534" s="107"/>
      <c r="F534" s="70" t="s">
        <v>15421</v>
      </c>
      <c r="G534" s="108"/>
      <c r="H534" s="74"/>
      <c r="I534" s="75"/>
      <c r="J534" s="109"/>
      <c r="K534" s="74" t="s">
        <v>17993</v>
      </c>
      <c r="L534" s="110"/>
      <c r="M534" s="79"/>
      <c r="N534" s="79"/>
      <c r="O534" s="80"/>
      <c r="P534" s="81"/>
      <c r="Q534" s="81"/>
      <c r="R534" s="91"/>
      <c r="S534" s="91"/>
      <c r="T534" s="91"/>
      <c r="U534" s="91"/>
      <c r="V534" s="52"/>
      <c r="W534" s="52"/>
      <c r="X534" s="52"/>
      <c r="Y534" s="52"/>
      <c r="Z534" s="51"/>
      <c r="AA534" s="76"/>
      <c r="AB534" s="76"/>
      <c r="AC534" s="77"/>
      <c r="AD534" s="84" t="s">
        <v>9120</v>
      </c>
      <c r="AE534" s="84">
        <v>13855</v>
      </c>
      <c r="AF534" s="84">
        <v>309084</v>
      </c>
      <c r="AG534" s="84">
        <v>95588</v>
      </c>
      <c r="AH534" s="84">
        <v>9730</v>
      </c>
      <c r="AI534" s="84">
        <v>-18000</v>
      </c>
      <c r="AJ534" s="84" t="s">
        <v>10721</v>
      </c>
      <c r="AK534" s="84" t="s">
        <v>394</v>
      </c>
      <c r="AL534" s="84" t="s">
        <v>12741</v>
      </c>
      <c r="AM534" s="84" t="s">
        <v>474</v>
      </c>
      <c r="AN534" s="86">
        <v>39902.698437500003</v>
      </c>
      <c r="AO534" s="84" t="s">
        <v>13669</v>
      </c>
      <c r="AP534" s="84" t="b">
        <v>0</v>
      </c>
      <c r="AQ534" s="84" t="b">
        <v>0</v>
      </c>
      <c r="AR534" s="84" t="b">
        <v>1</v>
      </c>
      <c r="AS534" s="84" t="s">
        <v>248</v>
      </c>
      <c r="AT534" s="84">
        <v>2647</v>
      </c>
      <c r="AU534" s="84" t="s">
        <v>14862</v>
      </c>
      <c r="AV534" s="84" t="b">
        <v>1</v>
      </c>
      <c r="AW534" s="84" t="s">
        <v>576</v>
      </c>
      <c r="AX534" s="84" t="s">
        <v>16295</v>
      </c>
      <c r="AY534" s="84" t="s">
        <v>66</v>
      </c>
      <c r="AZ534" s="2"/>
      <c r="BA534" s="3"/>
      <c r="BB534" s="3"/>
      <c r="BC534" s="3"/>
      <c r="BD534" s="3"/>
    </row>
    <row r="535" spans="1:56" x14ac:dyDescent="0.25">
      <c r="A535" s="69" t="s">
        <v>2191</v>
      </c>
      <c r="B535" s="70"/>
      <c r="C535" s="70"/>
      <c r="D535" s="71"/>
      <c r="E535" s="107"/>
      <c r="F535" s="70" t="s">
        <v>15422</v>
      </c>
      <c r="G535" s="108"/>
      <c r="H535" s="74"/>
      <c r="I535" s="75"/>
      <c r="J535" s="109"/>
      <c r="K535" s="74" t="s">
        <v>17994</v>
      </c>
      <c r="L535" s="110"/>
      <c r="M535" s="79"/>
      <c r="N535" s="79"/>
      <c r="O535" s="80"/>
      <c r="P535" s="81"/>
      <c r="Q535" s="81"/>
      <c r="R535" s="91"/>
      <c r="S535" s="91"/>
      <c r="T535" s="91"/>
      <c r="U535" s="91"/>
      <c r="V535" s="52"/>
      <c r="W535" s="52"/>
      <c r="X535" s="52"/>
      <c r="Y535" s="52"/>
      <c r="Z535" s="51"/>
      <c r="AA535" s="76"/>
      <c r="AB535" s="76"/>
      <c r="AC535" s="77"/>
      <c r="AD535" s="84" t="s">
        <v>9121</v>
      </c>
      <c r="AE535" s="84">
        <v>715</v>
      </c>
      <c r="AF535" s="84">
        <v>39484</v>
      </c>
      <c r="AG535" s="84">
        <v>7107</v>
      </c>
      <c r="AH535" s="84">
        <v>2531</v>
      </c>
      <c r="AI535" s="84">
        <v>-18000</v>
      </c>
      <c r="AJ535" s="84" t="s">
        <v>10722</v>
      </c>
      <c r="AK535" s="84" t="s">
        <v>11994</v>
      </c>
      <c r="AL535" s="84" t="s">
        <v>12742</v>
      </c>
      <c r="AM535" s="84" t="s">
        <v>474</v>
      </c>
      <c r="AN535" s="86">
        <v>39741.276585648149</v>
      </c>
      <c r="AO535" s="84" t="s">
        <v>13670</v>
      </c>
      <c r="AP535" s="84" t="b">
        <v>0</v>
      </c>
      <c r="AQ535" s="84" t="b">
        <v>0</v>
      </c>
      <c r="AR535" s="84" t="b">
        <v>1</v>
      </c>
      <c r="AS535" s="84" t="s">
        <v>248</v>
      </c>
      <c r="AT535" s="84">
        <v>237</v>
      </c>
      <c r="AU535" s="84" t="s">
        <v>14863</v>
      </c>
      <c r="AV535" s="84" t="b">
        <v>1</v>
      </c>
      <c r="AW535" s="84" t="s">
        <v>576</v>
      </c>
      <c r="AX535" s="84" t="s">
        <v>16296</v>
      </c>
      <c r="AY535" s="84" t="s">
        <v>65</v>
      </c>
      <c r="AZ535" s="2"/>
      <c r="BA535" s="3"/>
      <c r="BB535" s="3"/>
      <c r="BC535" s="3"/>
      <c r="BD535" s="3"/>
    </row>
    <row r="536" spans="1:56" x14ac:dyDescent="0.25">
      <c r="A536" s="69" t="s">
        <v>1048</v>
      </c>
      <c r="B536" s="70"/>
      <c r="C536" s="70"/>
      <c r="D536" s="71"/>
      <c r="E536" s="107"/>
      <c r="F536" s="70" t="s">
        <v>4357</v>
      </c>
      <c r="G536" s="108"/>
      <c r="H536" s="74"/>
      <c r="I536" s="75"/>
      <c r="J536" s="109"/>
      <c r="K536" s="74" t="s">
        <v>17995</v>
      </c>
      <c r="L536" s="110"/>
      <c r="M536" s="79"/>
      <c r="N536" s="79"/>
      <c r="O536" s="80"/>
      <c r="P536" s="81"/>
      <c r="Q536" s="81"/>
      <c r="R536" s="91"/>
      <c r="S536" s="91"/>
      <c r="T536" s="91"/>
      <c r="U536" s="91"/>
      <c r="V536" s="52"/>
      <c r="W536" s="52"/>
      <c r="X536" s="52"/>
      <c r="Y536" s="52"/>
      <c r="Z536" s="51"/>
      <c r="AA536" s="76"/>
      <c r="AB536" s="76"/>
      <c r="AC536" s="77"/>
      <c r="AD536" s="84" t="s">
        <v>9122</v>
      </c>
      <c r="AE536" s="84">
        <v>516</v>
      </c>
      <c r="AF536" s="84">
        <v>398</v>
      </c>
      <c r="AG536" s="84">
        <v>9060</v>
      </c>
      <c r="AH536" s="84">
        <v>36226</v>
      </c>
      <c r="AI536" s="84"/>
      <c r="AJ536" s="84" t="s">
        <v>10723</v>
      </c>
      <c r="AK536" s="84"/>
      <c r="AL536" s="84"/>
      <c r="AM536" s="84"/>
      <c r="AN536" s="86">
        <v>41829.874918981484</v>
      </c>
      <c r="AO536" s="84" t="s">
        <v>13671</v>
      </c>
      <c r="AP536" s="84" t="b">
        <v>0</v>
      </c>
      <c r="AQ536" s="84" t="b">
        <v>0</v>
      </c>
      <c r="AR536" s="84" t="b">
        <v>1</v>
      </c>
      <c r="AS536" s="84" t="s">
        <v>250</v>
      </c>
      <c r="AT536" s="84">
        <v>5</v>
      </c>
      <c r="AU536" s="84" t="s">
        <v>14864</v>
      </c>
      <c r="AV536" s="84" t="b">
        <v>0</v>
      </c>
      <c r="AW536" s="84" t="s">
        <v>576</v>
      </c>
      <c r="AX536" s="84" t="s">
        <v>16297</v>
      </c>
      <c r="AY536" s="84" t="s">
        <v>66</v>
      </c>
      <c r="AZ536" s="2"/>
      <c r="BA536" s="3"/>
      <c r="BB536" s="3"/>
      <c r="BC536" s="3"/>
      <c r="BD536" s="3"/>
    </row>
    <row r="537" spans="1:56" x14ac:dyDescent="0.25">
      <c r="A537" s="69" t="s">
        <v>1049</v>
      </c>
      <c r="B537" s="70"/>
      <c r="C537" s="70"/>
      <c r="D537" s="71"/>
      <c r="E537" s="107"/>
      <c r="F537" s="70" t="s">
        <v>4358</v>
      </c>
      <c r="G537" s="108"/>
      <c r="H537" s="74"/>
      <c r="I537" s="75"/>
      <c r="J537" s="109"/>
      <c r="K537" s="74" t="s">
        <v>17996</v>
      </c>
      <c r="L537" s="110"/>
      <c r="M537" s="79"/>
      <c r="N537" s="79"/>
      <c r="O537" s="80"/>
      <c r="P537" s="81"/>
      <c r="Q537" s="81"/>
      <c r="R537" s="91"/>
      <c r="S537" s="91"/>
      <c r="T537" s="91"/>
      <c r="U537" s="91"/>
      <c r="V537" s="52"/>
      <c r="W537" s="52"/>
      <c r="X537" s="52"/>
      <c r="Y537" s="52"/>
      <c r="Z537" s="51"/>
      <c r="AA537" s="76"/>
      <c r="AB537" s="76"/>
      <c r="AC537" s="77"/>
      <c r="AD537" s="84" t="s">
        <v>9123</v>
      </c>
      <c r="AE537" s="84">
        <v>82</v>
      </c>
      <c r="AF537" s="84">
        <v>99</v>
      </c>
      <c r="AG537" s="84">
        <v>19023</v>
      </c>
      <c r="AH537" s="84">
        <v>40516</v>
      </c>
      <c r="AI537" s="84"/>
      <c r="AJ537" s="84" t="s">
        <v>10724</v>
      </c>
      <c r="AK537" s="84"/>
      <c r="AL537" s="84"/>
      <c r="AM537" s="84"/>
      <c r="AN537" s="86">
        <v>42672.79347222222</v>
      </c>
      <c r="AO537" s="84" t="s">
        <v>13672</v>
      </c>
      <c r="AP537" s="84" t="b">
        <v>1</v>
      </c>
      <c r="AQ537" s="84" t="b">
        <v>0</v>
      </c>
      <c r="AR537" s="84" t="b">
        <v>1</v>
      </c>
      <c r="AS537" s="84" t="s">
        <v>248</v>
      </c>
      <c r="AT537" s="84">
        <v>0</v>
      </c>
      <c r="AU537" s="84"/>
      <c r="AV537" s="84" t="b">
        <v>0</v>
      </c>
      <c r="AW537" s="84" t="s">
        <v>576</v>
      </c>
      <c r="AX537" s="84" t="s">
        <v>16298</v>
      </c>
      <c r="AY537" s="84" t="s">
        <v>66</v>
      </c>
      <c r="AZ537" s="2"/>
      <c r="BA537" s="3"/>
      <c r="BB537" s="3"/>
      <c r="BC537" s="3"/>
      <c r="BD537" s="3"/>
    </row>
    <row r="538" spans="1:56" x14ac:dyDescent="0.25">
      <c r="A538" s="69" t="s">
        <v>1050</v>
      </c>
      <c r="B538" s="70"/>
      <c r="C538" s="70"/>
      <c r="D538" s="71"/>
      <c r="E538" s="107"/>
      <c r="F538" s="70" t="s">
        <v>4359</v>
      </c>
      <c r="G538" s="108"/>
      <c r="H538" s="74"/>
      <c r="I538" s="75"/>
      <c r="J538" s="109"/>
      <c r="K538" s="74" t="s">
        <v>17997</v>
      </c>
      <c r="L538" s="110"/>
      <c r="M538" s="79"/>
      <c r="N538" s="79"/>
      <c r="O538" s="80"/>
      <c r="P538" s="81"/>
      <c r="Q538" s="81"/>
      <c r="R538" s="91"/>
      <c r="S538" s="91"/>
      <c r="T538" s="91"/>
      <c r="U538" s="91"/>
      <c r="V538" s="52"/>
      <c r="W538" s="52"/>
      <c r="X538" s="52"/>
      <c r="Y538" s="52"/>
      <c r="Z538" s="51"/>
      <c r="AA538" s="76"/>
      <c r="AB538" s="76"/>
      <c r="AC538" s="77"/>
      <c r="AD538" s="84" t="s">
        <v>9124</v>
      </c>
      <c r="AE538" s="84">
        <v>631</v>
      </c>
      <c r="AF538" s="84">
        <v>490</v>
      </c>
      <c r="AG538" s="84">
        <v>30335</v>
      </c>
      <c r="AH538" s="84">
        <v>11507</v>
      </c>
      <c r="AI538" s="84"/>
      <c r="AJ538" s="84"/>
      <c r="AK538" s="84"/>
      <c r="AL538" s="84"/>
      <c r="AM538" s="84"/>
      <c r="AN538" s="86">
        <v>41204.96503472222</v>
      </c>
      <c r="AO538" s="84" t="s">
        <v>13673</v>
      </c>
      <c r="AP538" s="84" t="b">
        <v>1</v>
      </c>
      <c r="AQ538" s="84" t="b">
        <v>0</v>
      </c>
      <c r="AR538" s="84" t="b">
        <v>0</v>
      </c>
      <c r="AS538" s="84" t="s">
        <v>248</v>
      </c>
      <c r="AT538" s="84">
        <v>30</v>
      </c>
      <c r="AU538" s="84" t="s">
        <v>533</v>
      </c>
      <c r="AV538" s="84" t="b">
        <v>0</v>
      </c>
      <c r="AW538" s="84" t="s">
        <v>576</v>
      </c>
      <c r="AX538" s="84" t="s">
        <v>16299</v>
      </c>
      <c r="AY538" s="84" t="s">
        <v>66</v>
      </c>
      <c r="AZ538" s="2"/>
      <c r="BA538" s="3"/>
      <c r="BB538" s="3"/>
      <c r="BC538" s="3"/>
      <c r="BD538" s="3"/>
    </row>
    <row r="539" spans="1:56" x14ac:dyDescent="0.25">
      <c r="A539" s="69" t="s">
        <v>1051</v>
      </c>
      <c r="B539" s="70"/>
      <c r="C539" s="70"/>
      <c r="D539" s="71"/>
      <c r="E539" s="107"/>
      <c r="F539" s="70" t="s">
        <v>4360</v>
      </c>
      <c r="G539" s="108"/>
      <c r="H539" s="74"/>
      <c r="I539" s="75"/>
      <c r="J539" s="109"/>
      <c r="K539" s="74" t="s">
        <v>17998</v>
      </c>
      <c r="L539" s="110"/>
      <c r="M539" s="79"/>
      <c r="N539" s="79"/>
      <c r="O539" s="80"/>
      <c r="P539" s="81"/>
      <c r="Q539" s="81"/>
      <c r="R539" s="91"/>
      <c r="S539" s="91"/>
      <c r="T539" s="91"/>
      <c r="U539" s="91"/>
      <c r="V539" s="52"/>
      <c r="W539" s="52"/>
      <c r="X539" s="52"/>
      <c r="Y539" s="52"/>
      <c r="Z539" s="51"/>
      <c r="AA539" s="76"/>
      <c r="AB539" s="76"/>
      <c r="AC539" s="77"/>
      <c r="AD539" s="84" t="s">
        <v>9125</v>
      </c>
      <c r="AE539" s="84">
        <v>4675</v>
      </c>
      <c r="AF539" s="84">
        <v>2173</v>
      </c>
      <c r="AG539" s="84">
        <v>423773</v>
      </c>
      <c r="AH539" s="84">
        <v>16860</v>
      </c>
      <c r="AI539" s="84">
        <v>-28800</v>
      </c>
      <c r="AJ539" s="84" t="s">
        <v>10725</v>
      </c>
      <c r="AK539" s="84" t="s">
        <v>11995</v>
      </c>
      <c r="AL539" s="84" t="s">
        <v>12743</v>
      </c>
      <c r="AM539" s="84" t="s">
        <v>470</v>
      </c>
      <c r="AN539" s="86">
        <v>42143.932615740741</v>
      </c>
      <c r="AO539" s="84" t="s">
        <v>13674</v>
      </c>
      <c r="AP539" s="84" t="b">
        <v>0</v>
      </c>
      <c r="AQ539" s="84" t="b">
        <v>0</v>
      </c>
      <c r="AR539" s="84" t="b">
        <v>0</v>
      </c>
      <c r="AS539" s="84" t="s">
        <v>523</v>
      </c>
      <c r="AT539" s="84">
        <v>6</v>
      </c>
      <c r="AU539" s="84" t="s">
        <v>533</v>
      </c>
      <c r="AV539" s="84" t="b">
        <v>0</v>
      </c>
      <c r="AW539" s="84" t="s">
        <v>576</v>
      </c>
      <c r="AX539" s="84" t="s">
        <v>16300</v>
      </c>
      <c r="AY539" s="84" t="s">
        <v>66</v>
      </c>
      <c r="AZ539" s="2"/>
      <c r="BA539" s="3"/>
      <c r="BB539" s="3"/>
      <c r="BC539" s="3"/>
      <c r="BD539" s="3"/>
    </row>
    <row r="540" spans="1:56" x14ac:dyDescent="0.25">
      <c r="A540" s="69" t="s">
        <v>1052</v>
      </c>
      <c r="B540" s="70"/>
      <c r="C540" s="70"/>
      <c r="D540" s="71"/>
      <c r="E540" s="107"/>
      <c r="F540" s="70" t="s">
        <v>15423</v>
      </c>
      <c r="G540" s="108"/>
      <c r="H540" s="74"/>
      <c r="I540" s="75"/>
      <c r="J540" s="109"/>
      <c r="K540" s="74" t="s">
        <v>17999</v>
      </c>
      <c r="L540" s="110"/>
      <c r="M540" s="79"/>
      <c r="N540" s="79"/>
      <c r="O540" s="80"/>
      <c r="P540" s="81"/>
      <c r="Q540" s="81"/>
      <c r="R540" s="91"/>
      <c r="S540" s="91"/>
      <c r="T540" s="91"/>
      <c r="U540" s="91"/>
      <c r="V540" s="52"/>
      <c r="W540" s="52"/>
      <c r="X540" s="52"/>
      <c r="Y540" s="52"/>
      <c r="Z540" s="51"/>
      <c r="AA540" s="76"/>
      <c r="AB540" s="76"/>
      <c r="AC540" s="77"/>
      <c r="AD540" s="84" t="s">
        <v>9126</v>
      </c>
      <c r="AE540" s="84">
        <v>108</v>
      </c>
      <c r="AF540" s="84">
        <v>4431</v>
      </c>
      <c r="AG540" s="84">
        <v>55668</v>
      </c>
      <c r="AH540" s="84">
        <v>11</v>
      </c>
      <c r="AI540" s="84"/>
      <c r="AJ540" s="84" t="s">
        <v>10726</v>
      </c>
      <c r="AK540" s="84"/>
      <c r="AL540" s="84" t="s">
        <v>12744</v>
      </c>
      <c r="AM540" s="84"/>
      <c r="AN540" s="86">
        <v>41217.177858796298</v>
      </c>
      <c r="AO540" s="84" t="s">
        <v>13675</v>
      </c>
      <c r="AP540" s="84" t="b">
        <v>1</v>
      </c>
      <c r="AQ540" s="84" t="b">
        <v>0</v>
      </c>
      <c r="AR540" s="84" t="b">
        <v>1</v>
      </c>
      <c r="AS540" s="84" t="s">
        <v>248</v>
      </c>
      <c r="AT540" s="84">
        <v>45</v>
      </c>
      <c r="AU540" s="84" t="s">
        <v>533</v>
      </c>
      <c r="AV540" s="84" t="b">
        <v>0</v>
      </c>
      <c r="AW540" s="84" t="s">
        <v>576</v>
      </c>
      <c r="AX540" s="84" t="s">
        <v>16301</v>
      </c>
      <c r="AY540" s="84" t="s">
        <v>66</v>
      </c>
      <c r="AZ540" s="2"/>
      <c r="BA540" s="3"/>
      <c r="BB540" s="3"/>
      <c r="BC540" s="3"/>
      <c r="BD540" s="3"/>
    </row>
    <row r="541" spans="1:56" x14ac:dyDescent="0.25">
      <c r="A541" s="69" t="s">
        <v>1352</v>
      </c>
      <c r="B541" s="70"/>
      <c r="C541" s="70"/>
      <c r="D541" s="71"/>
      <c r="E541" s="107"/>
      <c r="F541" s="70" t="s">
        <v>15424</v>
      </c>
      <c r="G541" s="108"/>
      <c r="H541" s="74"/>
      <c r="I541" s="75"/>
      <c r="J541" s="109"/>
      <c r="K541" s="74" t="s">
        <v>18000</v>
      </c>
      <c r="L541" s="110"/>
      <c r="M541" s="79"/>
      <c r="N541" s="79"/>
      <c r="O541" s="80"/>
      <c r="P541" s="81"/>
      <c r="Q541" s="81"/>
      <c r="R541" s="91"/>
      <c r="S541" s="91"/>
      <c r="T541" s="91"/>
      <c r="U541" s="91"/>
      <c r="V541" s="52"/>
      <c r="W541" s="52"/>
      <c r="X541" s="52"/>
      <c r="Y541" s="52"/>
      <c r="Z541" s="51"/>
      <c r="AA541" s="76"/>
      <c r="AB541" s="76"/>
      <c r="AC541" s="77"/>
      <c r="AD541" s="84" t="s">
        <v>9127</v>
      </c>
      <c r="AE541" s="84">
        <v>151</v>
      </c>
      <c r="AF541" s="84">
        <v>1630</v>
      </c>
      <c r="AG541" s="84">
        <v>60438</v>
      </c>
      <c r="AH541" s="84">
        <v>3394</v>
      </c>
      <c r="AI541" s="84">
        <v>32400</v>
      </c>
      <c r="AJ541" s="84" t="s">
        <v>10727</v>
      </c>
      <c r="AK541" s="84"/>
      <c r="AL541" s="84" t="s">
        <v>12745</v>
      </c>
      <c r="AM541" s="84" t="s">
        <v>503</v>
      </c>
      <c r="AN541" s="86">
        <v>40882.282268518517</v>
      </c>
      <c r="AO541" s="84" t="s">
        <v>13676</v>
      </c>
      <c r="AP541" s="84" t="b">
        <v>0</v>
      </c>
      <c r="AQ541" s="84" t="b">
        <v>0</v>
      </c>
      <c r="AR541" s="84" t="b">
        <v>0</v>
      </c>
      <c r="AS541" s="84" t="s">
        <v>248</v>
      </c>
      <c r="AT541" s="84">
        <v>24</v>
      </c>
      <c r="AU541" s="84" t="s">
        <v>533</v>
      </c>
      <c r="AV541" s="84" t="b">
        <v>0</v>
      </c>
      <c r="AW541" s="84" t="s">
        <v>576</v>
      </c>
      <c r="AX541" s="84" t="s">
        <v>16302</v>
      </c>
      <c r="AY541" s="84" t="s">
        <v>66</v>
      </c>
      <c r="AZ541" s="2"/>
      <c r="BA541" s="3"/>
      <c r="BB541" s="3"/>
      <c r="BC541" s="3"/>
      <c r="BD541" s="3"/>
    </row>
    <row r="542" spans="1:56" x14ac:dyDescent="0.25">
      <c r="A542" s="69" t="s">
        <v>1053</v>
      </c>
      <c r="B542" s="70"/>
      <c r="C542" s="70"/>
      <c r="D542" s="71"/>
      <c r="E542" s="107"/>
      <c r="F542" s="70" t="s">
        <v>4361</v>
      </c>
      <c r="G542" s="108"/>
      <c r="H542" s="74"/>
      <c r="I542" s="75"/>
      <c r="J542" s="109"/>
      <c r="K542" s="74" t="s">
        <v>18001</v>
      </c>
      <c r="L542" s="110"/>
      <c r="M542" s="79"/>
      <c r="N542" s="79"/>
      <c r="O542" s="80"/>
      <c r="P542" s="81"/>
      <c r="Q542" s="81"/>
      <c r="R542" s="91"/>
      <c r="S542" s="91"/>
      <c r="T542" s="91"/>
      <c r="U542" s="91"/>
      <c r="V542" s="52"/>
      <c r="W542" s="52"/>
      <c r="X542" s="52"/>
      <c r="Y542" s="52"/>
      <c r="Z542" s="51"/>
      <c r="AA542" s="76"/>
      <c r="AB542" s="76"/>
      <c r="AC542" s="77"/>
      <c r="AD542" s="84" t="s">
        <v>9128</v>
      </c>
      <c r="AE542" s="84">
        <v>4688</v>
      </c>
      <c r="AF542" s="84">
        <v>4136</v>
      </c>
      <c r="AG542" s="84">
        <v>48481</v>
      </c>
      <c r="AH542" s="84">
        <v>87184</v>
      </c>
      <c r="AI542" s="84">
        <v>-28800</v>
      </c>
      <c r="AJ542" s="84" t="s">
        <v>10728</v>
      </c>
      <c r="AK542" s="84" t="s">
        <v>271</v>
      </c>
      <c r="AL542" s="84" t="s">
        <v>12746</v>
      </c>
      <c r="AM542" s="84" t="s">
        <v>470</v>
      </c>
      <c r="AN542" s="86">
        <v>39722.286921296298</v>
      </c>
      <c r="AO542" s="84" t="s">
        <v>13677</v>
      </c>
      <c r="AP542" s="84" t="b">
        <v>0</v>
      </c>
      <c r="AQ542" s="84" t="b">
        <v>0</v>
      </c>
      <c r="AR542" s="84" t="b">
        <v>1</v>
      </c>
      <c r="AS542" s="84" t="s">
        <v>248</v>
      </c>
      <c r="AT542" s="84">
        <v>115</v>
      </c>
      <c r="AU542" s="84" t="s">
        <v>14865</v>
      </c>
      <c r="AV542" s="84" t="b">
        <v>0</v>
      </c>
      <c r="AW542" s="84" t="s">
        <v>576</v>
      </c>
      <c r="AX542" s="84" t="s">
        <v>16303</v>
      </c>
      <c r="AY542" s="84" t="s">
        <v>66</v>
      </c>
      <c r="AZ542" s="2"/>
      <c r="BA542" s="3"/>
      <c r="BB542" s="3"/>
      <c r="BC542" s="3"/>
      <c r="BD542" s="3"/>
    </row>
    <row r="543" spans="1:56" x14ac:dyDescent="0.25">
      <c r="A543" s="69" t="s">
        <v>1054</v>
      </c>
      <c r="B543" s="70"/>
      <c r="C543" s="70"/>
      <c r="D543" s="71"/>
      <c r="E543" s="107"/>
      <c r="F543" s="70" t="s">
        <v>4362</v>
      </c>
      <c r="G543" s="108"/>
      <c r="H543" s="74"/>
      <c r="I543" s="75"/>
      <c r="J543" s="109"/>
      <c r="K543" s="74" t="s">
        <v>18002</v>
      </c>
      <c r="L543" s="110"/>
      <c r="M543" s="79"/>
      <c r="N543" s="79"/>
      <c r="O543" s="80"/>
      <c r="P543" s="81"/>
      <c r="Q543" s="81"/>
      <c r="R543" s="91"/>
      <c r="S543" s="91"/>
      <c r="T543" s="91"/>
      <c r="U543" s="91"/>
      <c r="V543" s="52"/>
      <c r="W543" s="52"/>
      <c r="X543" s="52"/>
      <c r="Y543" s="52"/>
      <c r="Z543" s="51"/>
      <c r="AA543" s="76"/>
      <c r="AB543" s="76"/>
      <c r="AC543" s="77"/>
      <c r="AD543" s="84" t="s">
        <v>9129</v>
      </c>
      <c r="AE543" s="84">
        <v>126</v>
      </c>
      <c r="AF543" s="84">
        <v>22</v>
      </c>
      <c r="AG543" s="84">
        <v>296</v>
      </c>
      <c r="AH543" s="84">
        <v>306</v>
      </c>
      <c r="AI543" s="84"/>
      <c r="AJ543" s="84" t="s">
        <v>10729</v>
      </c>
      <c r="AK543" s="84" t="s">
        <v>11996</v>
      </c>
      <c r="AL543" s="84"/>
      <c r="AM543" s="84"/>
      <c r="AN543" s="86">
        <v>42641.110509259262</v>
      </c>
      <c r="AO543" s="84" t="s">
        <v>13678</v>
      </c>
      <c r="AP543" s="84" t="b">
        <v>0</v>
      </c>
      <c r="AQ543" s="84" t="b">
        <v>0</v>
      </c>
      <c r="AR543" s="84" t="b">
        <v>0</v>
      </c>
      <c r="AS543" s="84" t="s">
        <v>248</v>
      </c>
      <c r="AT543" s="84">
        <v>2</v>
      </c>
      <c r="AU543" s="84" t="s">
        <v>533</v>
      </c>
      <c r="AV543" s="84" t="b">
        <v>0</v>
      </c>
      <c r="AW543" s="84" t="s">
        <v>576</v>
      </c>
      <c r="AX543" s="84" t="s">
        <v>16304</v>
      </c>
      <c r="AY543" s="84" t="s">
        <v>66</v>
      </c>
      <c r="AZ543" s="2"/>
      <c r="BA543" s="3"/>
      <c r="BB543" s="3"/>
      <c r="BC543" s="3"/>
      <c r="BD543" s="3"/>
    </row>
    <row r="544" spans="1:56" x14ac:dyDescent="0.25">
      <c r="A544" s="69" t="s">
        <v>2192</v>
      </c>
      <c r="B544" s="70"/>
      <c r="C544" s="70"/>
      <c r="D544" s="71"/>
      <c r="E544" s="107"/>
      <c r="F544" s="70" t="s">
        <v>15425</v>
      </c>
      <c r="G544" s="108"/>
      <c r="H544" s="74"/>
      <c r="I544" s="75"/>
      <c r="J544" s="109"/>
      <c r="K544" s="74" t="s">
        <v>18003</v>
      </c>
      <c r="L544" s="110"/>
      <c r="M544" s="79"/>
      <c r="N544" s="79"/>
      <c r="O544" s="80"/>
      <c r="P544" s="81"/>
      <c r="Q544" s="81"/>
      <c r="R544" s="91"/>
      <c r="S544" s="91"/>
      <c r="T544" s="91"/>
      <c r="U544" s="91"/>
      <c r="V544" s="52"/>
      <c r="W544" s="52"/>
      <c r="X544" s="52"/>
      <c r="Y544" s="52"/>
      <c r="Z544" s="51"/>
      <c r="AA544" s="76"/>
      <c r="AB544" s="76"/>
      <c r="AC544" s="77"/>
      <c r="AD544" s="84" t="s">
        <v>9130</v>
      </c>
      <c r="AE544" s="84">
        <v>252</v>
      </c>
      <c r="AF544" s="84">
        <v>242614</v>
      </c>
      <c r="AG544" s="84">
        <v>46322</v>
      </c>
      <c r="AH544" s="84">
        <v>1296</v>
      </c>
      <c r="AI544" s="84">
        <v>-21600</v>
      </c>
      <c r="AJ544" s="84" t="s">
        <v>10730</v>
      </c>
      <c r="AK544" s="84" t="s">
        <v>11997</v>
      </c>
      <c r="AL544" s="84" t="s">
        <v>12747</v>
      </c>
      <c r="AM544" s="84" t="s">
        <v>13191</v>
      </c>
      <c r="AN544" s="86">
        <v>41075.62804398148</v>
      </c>
      <c r="AO544" s="84" t="s">
        <v>13679</v>
      </c>
      <c r="AP544" s="84" t="b">
        <v>0</v>
      </c>
      <c r="AQ544" s="84" t="b">
        <v>0</v>
      </c>
      <c r="AR544" s="84" t="b">
        <v>1</v>
      </c>
      <c r="AS544" s="84" t="s">
        <v>250</v>
      </c>
      <c r="AT544" s="84">
        <v>398</v>
      </c>
      <c r="AU544" s="84" t="s">
        <v>14866</v>
      </c>
      <c r="AV544" s="84" t="b">
        <v>1</v>
      </c>
      <c r="AW544" s="84" t="s">
        <v>576</v>
      </c>
      <c r="AX544" s="84" t="s">
        <v>16305</v>
      </c>
      <c r="AY544" s="84" t="s">
        <v>65</v>
      </c>
      <c r="AZ544" s="2"/>
      <c r="BA544" s="3"/>
      <c r="BB544" s="3"/>
      <c r="BC544" s="3"/>
      <c r="BD544" s="3"/>
    </row>
    <row r="545" spans="1:56" x14ac:dyDescent="0.25">
      <c r="A545" s="69" t="s">
        <v>2193</v>
      </c>
      <c r="B545" s="70"/>
      <c r="C545" s="70"/>
      <c r="D545" s="71"/>
      <c r="E545" s="107"/>
      <c r="F545" s="70" t="s">
        <v>15426</v>
      </c>
      <c r="G545" s="108"/>
      <c r="H545" s="74"/>
      <c r="I545" s="75"/>
      <c r="J545" s="109"/>
      <c r="K545" s="74" t="s">
        <v>18004</v>
      </c>
      <c r="L545" s="110"/>
      <c r="M545" s="79"/>
      <c r="N545" s="79"/>
      <c r="O545" s="80"/>
      <c r="P545" s="81"/>
      <c r="Q545" s="81"/>
      <c r="R545" s="91"/>
      <c r="S545" s="91"/>
      <c r="T545" s="91"/>
      <c r="U545" s="91"/>
      <c r="V545" s="52"/>
      <c r="W545" s="52"/>
      <c r="X545" s="52"/>
      <c r="Y545" s="52"/>
      <c r="Z545" s="51"/>
      <c r="AA545" s="76"/>
      <c r="AB545" s="76"/>
      <c r="AC545" s="77"/>
      <c r="AD545" s="84" t="s">
        <v>9131</v>
      </c>
      <c r="AE545" s="84">
        <v>677</v>
      </c>
      <c r="AF545" s="84">
        <v>152991</v>
      </c>
      <c r="AG545" s="84">
        <v>1521</v>
      </c>
      <c r="AH545" s="84">
        <v>177</v>
      </c>
      <c r="AI545" s="84"/>
      <c r="AJ545" s="84" t="s">
        <v>10731</v>
      </c>
      <c r="AK545" s="84" t="s">
        <v>11997</v>
      </c>
      <c r="AL545" s="84" t="s">
        <v>12748</v>
      </c>
      <c r="AM545" s="84"/>
      <c r="AN545" s="86">
        <v>41261.913391203707</v>
      </c>
      <c r="AO545" s="84" t="s">
        <v>13680</v>
      </c>
      <c r="AP545" s="84" t="b">
        <v>1</v>
      </c>
      <c r="AQ545" s="84" t="b">
        <v>0</v>
      </c>
      <c r="AR545" s="84" t="b">
        <v>1</v>
      </c>
      <c r="AS545" s="84" t="s">
        <v>250</v>
      </c>
      <c r="AT545" s="84">
        <v>214</v>
      </c>
      <c r="AU545" s="84" t="s">
        <v>533</v>
      </c>
      <c r="AV545" s="84" t="b">
        <v>0</v>
      </c>
      <c r="AW545" s="84" t="s">
        <v>576</v>
      </c>
      <c r="AX545" s="84" t="s">
        <v>16306</v>
      </c>
      <c r="AY545" s="84" t="s">
        <v>65</v>
      </c>
      <c r="AZ545" s="2"/>
      <c r="BA545" s="3"/>
      <c r="BB545" s="3"/>
      <c r="BC545" s="3"/>
      <c r="BD545" s="3"/>
    </row>
    <row r="546" spans="1:56" x14ac:dyDescent="0.25">
      <c r="A546" s="69" t="s">
        <v>2194</v>
      </c>
      <c r="B546" s="70"/>
      <c r="C546" s="70"/>
      <c r="D546" s="71"/>
      <c r="E546" s="107"/>
      <c r="F546" s="70" t="s">
        <v>15427</v>
      </c>
      <c r="G546" s="108"/>
      <c r="H546" s="74"/>
      <c r="I546" s="75"/>
      <c r="J546" s="109"/>
      <c r="K546" s="74" t="s">
        <v>18005</v>
      </c>
      <c r="L546" s="110"/>
      <c r="M546" s="79"/>
      <c r="N546" s="79"/>
      <c r="O546" s="80"/>
      <c r="P546" s="81"/>
      <c r="Q546" s="81"/>
      <c r="R546" s="91"/>
      <c r="S546" s="91"/>
      <c r="T546" s="91"/>
      <c r="U546" s="91"/>
      <c r="V546" s="52"/>
      <c r="W546" s="52"/>
      <c r="X546" s="52"/>
      <c r="Y546" s="52"/>
      <c r="Z546" s="51"/>
      <c r="AA546" s="76"/>
      <c r="AB546" s="76"/>
      <c r="AC546" s="77"/>
      <c r="AD546" s="84" t="s">
        <v>9132</v>
      </c>
      <c r="AE546" s="84">
        <v>734</v>
      </c>
      <c r="AF546" s="84">
        <v>11258</v>
      </c>
      <c r="AG546" s="84">
        <v>5604</v>
      </c>
      <c r="AH546" s="84">
        <v>1678</v>
      </c>
      <c r="AI546" s="84">
        <v>-28800</v>
      </c>
      <c r="AJ546" s="84" t="s">
        <v>10732</v>
      </c>
      <c r="AK546" s="84"/>
      <c r="AL546" s="84" t="s">
        <v>12749</v>
      </c>
      <c r="AM546" s="84" t="s">
        <v>470</v>
      </c>
      <c r="AN546" s="86">
        <v>40553.270995370367</v>
      </c>
      <c r="AO546" s="84" t="s">
        <v>13681</v>
      </c>
      <c r="AP546" s="84" t="b">
        <v>0</v>
      </c>
      <c r="AQ546" s="84" t="b">
        <v>0</v>
      </c>
      <c r="AR546" s="84" t="b">
        <v>1</v>
      </c>
      <c r="AS546" s="84" t="s">
        <v>248</v>
      </c>
      <c r="AT546" s="84">
        <v>546</v>
      </c>
      <c r="AU546" s="84" t="s">
        <v>545</v>
      </c>
      <c r="AV546" s="84" t="b">
        <v>1</v>
      </c>
      <c r="AW546" s="84" t="s">
        <v>576</v>
      </c>
      <c r="AX546" s="84" t="s">
        <v>16307</v>
      </c>
      <c r="AY546" s="84" t="s">
        <v>65</v>
      </c>
      <c r="AZ546" s="2"/>
      <c r="BA546" s="3"/>
      <c r="BB546" s="3"/>
      <c r="BC546" s="3"/>
      <c r="BD546" s="3"/>
    </row>
    <row r="547" spans="1:56" x14ac:dyDescent="0.25">
      <c r="A547" s="69" t="s">
        <v>2195</v>
      </c>
      <c r="B547" s="70"/>
      <c r="C547" s="70"/>
      <c r="D547" s="71"/>
      <c r="E547" s="107"/>
      <c r="F547" s="70" t="s">
        <v>15428</v>
      </c>
      <c r="G547" s="108"/>
      <c r="H547" s="74"/>
      <c r="I547" s="75"/>
      <c r="J547" s="109"/>
      <c r="K547" s="74" t="s">
        <v>18006</v>
      </c>
      <c r="L547" s="110"/>
      <c r="M547" s="79"/>
      <c r="N547" s="79"/>
      <c r="O547" s="80"/>
      <c r="P547" s="81"/>
      <c r="Q547" s="81"/>
      <c r="R547" s="91"/>
      <c r="S547" s="91"/>
      <c r="T547" s="91"/>
      <c r="U547" s="91"/>
      <c r="V547" s="52"/>
      <c r="W547" s="52"/>
      <c r="X547" s="52"/>
      <c r="Y547" s="52"/>
      <c r="Z547" s="51"/>
      <c r="AA547" s="76"/>
      <c r="AB547" s="76"/>
      <c r="AC547" s="77"/>
      <c r="AD547" s="84" t="s">
        <v>9133</v>
      </c>
      <c r="AE547" s="84">
        <v>1039</v>
      </c>
      <c r="AF547" s="84">
        <v>160016</v>
      </c>
      <c r="AG547" s="84">
        <v>1428</v>
      </c>
      <c r="AH547" s="84">
        <v>1259</v>
      </c>
      <c r="AI547" s="84"/>
      <c r="AJ547" s="84" t="s">
        <v>10733</v>
      </c>
      <c r="AK547" s="84" t="s">
        <v>11997</v>
      </c>
      <c r="AL547" s="84"/>
      <c r="AM547" s="84"/>
      <c r="AN547" s="86">
        <v>41508.673182870371</v>
      </c>
      <c r="AO547" s="84" t="s">
        <v>13682</v>
      </c>
      <c r="AP547" s="84" t="b">
        <v>0</v>
      </c>
      <c r="AQ547" s="84" t="b">
        <v>0</v>
      </c>
      <c r="AR547" s="84" t="b">
        <v>1</v>
      </c>
      <c r="AS547" s="84" t="s">
        <v>250</v>
      </c>
      <c r="AT547" s="84">
        <v>368</v>
      </c>
      <c r="AU547" s="84" t="s">
        <v>533</v>
      </c>
      <c r="AV547" s="84" t="b">
        <v>1</v>
      </c>
      <c r="AW547" s="84" t="s">
        <v>576</v>
      </c>
      <c r="AX547" s="84" t="s">
        <v>16308</v>
      </c>
      <c r="AY547" s="84" t="s">
        <v>65</v>
      </c>
      <c r="AZ547" s="2"/>
      <c r="BA547" s="3"/>
      <c r="BB547" s="3"/>
      <c r="BC547" s="3"/>
      <c r="BD547" s="3"/>
    </row>
    <row r="548" spans="1:56" x14ac:dyDescent="0.25">
      <c r="A548" s="69" t="s">
        <v>2196</v>
      </c>
      <c r="B548" s="70"/>
      <c r="C548" s="70"/>
      <c r="D548" s="71"/>
      <c r="E548" s="107"/>
      <c r="F548" s="70" t="s">
        <v>15429</v>
      </c>
      <c r="G548" s="108"/>
      <c r="H548" s="74"/>
      <c r="I548" s="75"/>
      <c r="J548" s="109"/>
      <c r="K548" s="74" t="s">
        <v>18007</v>
      </c>
      <c r="L548" s="110"/>
      <c r="M548" s="79"/>
      <c r="N548" s="79"/>
      <c r="O548" s="80"/>
      <c r="P548" s="81"/>
      <c r="Q548" s="81"/>
      <c r="R548" s="91"/>
      <c r="S548" s="91"/>
      <c r="T548" s="91"/>
      <c r="U548" s="91"/>
      <c r="V548" s="52"/>
      <c r="W548" s="52"/>
      <c r="X548" s="52"/>
      <c r="Y548" s="52"/>
      <c r="Z548" s="51"/>
      <c r="AA548" s="76"/>
      <c r="AB548" s="76"/>
      <c r="AC548" s="77"/>
      <c r="AD548" s="84" t="s">
        <v>9134</v>
      </c>
      <c r="AE548" s="84">
        <v>904</v>
      </c>
      <c r="AF548" s="84">
        <v>143687</v>
      </c>
      <c r="AG548" s="84">
        <v>7129</v>
      </c>
      <c r="AH548" s="84">
        <v>435</v>
      </c>
      <c r="AI548" s="84">
        <v>-18000</v>
      </c>
      <c r="AJ548" s="84" t="s">
        <v>10734</v>
      </c>
      <c r="AK548" s="84"/>
      <c r="AL548" s="84" t="s">
        <v>12750</v>
      </c>
      <c r="AM548" s="84" t="s">
        <v>474</v>
      </c>
      <c r="AN548" s="86">
        <v>39819.875833333332</v>
      </c>
      <c r="AO548" s="84" t="s">
        <v>13683</v>
      </c>
      <c r="AP548" s="84" t="b">
        <v>0</v>
      </c>
      <c r="AQ548" s="84" t="b">
        <v>0</v>
      </c>
      <c r="AR548" s="84" t="b">
        <v>1</v>
      </c>
      <c r="AS548" s="84" t="s">
        <v>248</v>
      </c>
      <c r="AT548" s="84">
        <v>3436</v>
      </c>
      <c r="AU548" s="84" t="s">
        <v>14867</v>
      </c>
      <c r="AV548" s="84" t="b">
        <v>1</v>
      </c>
      <c r="AW548" s="84" t="s">
        <v>576</v>
      </c>
      <c r="AX548" s="84" t="s">
        <v>16309</v>
      </c>
      <c r="AY548" s="84" t="s">
        <v>65</v>
      </c>
      <c r="AZ548" s="2"/>
      <c r="BA548" s="3"/>
      <c r="BB548" s="3"/>
      <c r="BC548" s="3"/>
      <c r="BD548" s="3"/>
    </row>
    <row r="549" spans="1:56" x14ac:dyDescent="0.25">
      <c r="A549" s="69" t="s">
        <v>2197</v>
      </c>
      <c r="B549" s="70"/>
      <c r="C549" s="70"/>
      <c r="D549" s="71"/>
      <c r="E549" s="107"/>
      <c r="F549" s="70" t="s">
        <v>15430</v>
      </c>
      <c r="G549" s="108"/>
      <c r="H549" s="74"/>
      <c r="I549" s="75"/>
      <c r="J549" s="109"/>
      <c r="K549" s="74" t="s">
        <v>18008</v>
      </c>
      <c r="L549" s="110"/>
      <c r="M549" s="79"/>
      <c r="N549" s="79"/>
      <c r="O549" s="80"/>
      <c r="P549" s="81"/>
      <c r="Q549" s="81"/>
      <c r="R549" s="91"/>
      <c r="S549" s="91"/>
      <c r="T549" s="91"/>
      <c r="U549" s="91"/>
      <c r="V549" s="52"/>
      <c r="W549" s="52"/>
      <c r="X549" s="52"/>
      <c r="Y549" s="52"/>
      <c r="Z549" s="51"/>
      <c r="AA549" s="76"/>
      <c r="AB549" s="76"/>
      <c r="AC549" s="77"/>
      <c r="AD549" s="84" t="s">
        <v>9135</v>
      </c>
      <c r="AE549" s="84">
        <v>170</v>
      </c>
      <c r="AF549" s="84">
        <v>82691</v>
      </c>
      <c r="AG549" s="84">
        <v>12387</v>
      </c>
      <c r="AH549" s="84">
        <v>5108</v>
      </c>
      <c r="AI549" s="84">
        <v>-21600</v>
      </c>
      <c r="AJ549" s="84" t="s">
        <v>10735</v>
      </c>
      <c r="AK549" s="84" t="s">
        <v>11997</v>
      </c>
      <c r="AL549" s="84" t="s">
        <v>12751</v>
      </c>
      <c r="AM549" s="84" t="s">
        <v>471</v>
      </c>
      <c r="AN549" s="86">
        <v>41618.437037037038</v>
      </c>
      <c r="AO549" s="84" t="s">
        <v>13684</v>
      </c>
      <c r="AP549" s="84" t="b">
        <v>1</v>
      </c>
      <c r="AQ549" s="84" t="b">
        <v>0</v>
      </c>
      <c r="AR549" s="84" t="b">
        <v>1</v>
      </c>
      <c r="AS549" s="84" t="s">
        <v>250</v>
      </c>
      <c r="AT549" s="84">
        <v>416</v>
      </c>
      <c r="AU549" s="84" t="s">
        <v>533</v>
      </c>
      <c r="AV549" s="84" t="b">
        <v>0</v>
      </c>
      <c r="AW549" s="84" t="s">
        <v>576</v>
      </c>
      <c r="AX549" s="84" t="s">
        <v>16310</v>
      </c>
      <c r="AY549" s="84" t="s">
        <v>65</v>
      </c>
      <c r="AZ549" s="2"/>
      <c r="BA549" s="3"/>
      <c r="BB549" s="3"/>
      <c r="BC549" s="3"/>
      <c r="BD549" s="3"/>
    </row>
    <row r="550" spans="1:56" x14ac:dyDescent="0.25">
      <c r="A550" s="69" t="s">
        <v>2198</v>
      </c>
      <c r="B550" s="70"/>
      <c r="C550" s="70"/>
      <c r="D550" s="71"/>
      <c r="E550" s="107"/>
      <c r="F550" s="70" t="s">
        <v>15431</v>
      </c>
      <c r="G550" s="108"/>
      <c r="H550" s="74"/>
      <c r="I550" s="75"/>
      <c r="J550" s="109"/>
      <c r="K550" s="74" t="s">
        <v>18009</v>
      </c>
      <c r="L550" s="110"/>
      <c r="M550" s="79"/>
      <c r="N550" s="79"/>
      <c r="O550" s="80"/>
      <c r="P550" s="81"/>
      <c r="Q550" s="81"/>
      <c r="R550" s="91"/>
      <c r="S550" s="91"/>
      <c r="T550" s="91"/>
      <c r="U550" s="91"/>
      <c r="V550" s="52"/>
      <c r="W550" s="52"/>
      <c r="X550" s="52"/>
      <c r="Y550" s="52"/>
      <c r="Z550" s="51"/>
      <c r="AA550" s="76"/>
      <c r="AB550" s="76"/>
      <c r="AC550" s="77"/>
      <c r="AD550" s="84" t="s">
        <v>9136</v>
      </c>
      <c r="AE550" s="84">
        <v>141</v>
      </c>
      <c r="AF550" s="84">
        <v>139</v>
      </c>
      <c r="AG550" s="84">
        <v>656</v>
      </c>
      <c r="AH550" s="84">
        <v>711</v>
      </c>
      <c r="AI550" s="84"/>
      <c r="AJ550" s="84"/>
      <c r="AK550" s="84"/>
      <c r="AL550" s="84"/>
      <c r="AM550" s="84"/>
      <c r="AN550" s="86">
        <v>40971.766643518517</v>
      </c>
      <c r="AO550" s="84"/>
      <c r="AP550" s="84" t="b">
        <v>1</v>
      </c>
      <c r="AQ550" s="84" t="b">
        <v>0</v>
      </c>
      <c r="AR550" s="84" t="b">
        <v>0</v>
      </c>
      <c r="AS550" s="84" t="s">
        <v>250</v>
      </c>
      <c r="AT550" s="84">
        <v>1</v>
      </c>
      <c r="AU550" s="84" t="s">
        <v>533</v>
      </c>
      <c r="AV550" s="84" t="b">
        <v>0</v>
      </c>
      <c r="AW550" s="84" t="s">
        <v>576</v>
      </c>
      <c r="AX550" s="84" t="s">
        <v>16311</v>
      </c>
      <c r="AY550" s="84" t="s">
        <v>65</v>
      </c>
      <c r="AZ550" s="2"/>
      <c r="BA550" s="3"/>
      <c r="BB550" s="3"/>
      <c r="BC550" s="3"/>
      <c r="BD550" s="3"/>
    </row>
    <row r="551" spans="1:56" x14ac:dyDescent="0.25">
      <c r="A551" s="69" t="s">
        <v>1055</v>
      </c>
      <c r="B551" s="70"/>
      <c r="C551" s="70"/>
      <c r="D551" s="71"/>
      <c r="E551" s="107"/>
      <c r="F551" s="70" t="s">
        <v>4363</v>
      </c>
      <c r="G551" s="108"/>
      <c r="H551" s="74"/>
      <c r="I551" s="75"/>
      <c r="J551" s="109"/>
      <c r="K551" s="74" t="s">
        <v>18010</v>
      </c>
      <c r="L551" s="110"/>
      <c r="M551" s="79"/>
      <c r="N551" s="79"/>
      <c r="O551" s="80"/>
      <c r="P551" s="81"/>
      <c r="Q551" s="81"/>
      <c r="R551" s="91"/>
      <c r="S551" s="91"/>
      <c r="T551" s="91"/>
      <c r="U551" s="91"/>
      <c r="V551" s="52"/>
      <c r="W551" s="52"/>
      <c r="X551" s="52"/>
      <c r="Y551" s="52"/>
      <c r="Z551" s="51"/>
      <c r="AA551" s="76"/>
      <c r="AB551" s="76"/>
      <c r="AC551" s="77"/>
      <c r="AD551" s="84" t="s">
        <v>9137</v>
      </c>
      <c r="AE551" s="84">
        <v>655</v>
      </c>
      <c r="AF551" s="84">
        <v>178</v>
      </c>
      <c r="AG551" s="84">
        <v>14684</v>
      </c>
      <c r="AH551" s="84">
        <v>12473</v>
      </c>
      <c r="AI551" s="84"/>
      <c r="AJ551" s="84" t="s">
        <v>10736</v>
      </c>
      <c r="AK551" s="84" t="s">
        <v>11998</v>
      </c>
      <c r="AL551" s="84"/>
      <c r="AM551" s="84"/>
      <c r="AN551" s="86">
        <v>42776.595439814817</v>
      </c>
      <c r="AO551" s="84" t="s">
        <v>13685</v>
      </c>
      <c r="AP551" s="84" t="b">
        <v>1</v>
      </c>
      <c r="AQ551" s="84" t="b">
        <v>0</v>
      </c>
      <c r="AR551" s="84" t="b">
        <v>0</v>
      </c>
      <c r="AS551" s="84" t="s">
        <v>248</v>
      </c>
      <c r="AT551" s="84">
        <v>1</v>
      </c>
      <c r="AU551" s="84"/>
      <c r="AV551" s="84" t="b">
        <v>0</v>
      </c>
      <c r="AW551" s="84" t="s">
        <v>576</v>
      </c>
      <c r="AX551" s="84" t="s">
        <v>16312</v>
      </c>
      <c r="AY551" s="84" t="s">
        <v>66</v>
      </c>
      <c r="AZ551" s="2"/>
      <c r="BA551" s="3"/>
      <c r="BB551" s="3"/>
      <c r="BC551" s="3"/>
      <c r="BD551" s="3"/>
    </row>
    <row r="552" spans="1:56" x14ac:dyDescent="0.25">
      <c r="A552" s="69" t="s">
        <v>1056</v>
      </c>
      <c r="B552" s="70"/>
      <c r="C552" s="70"/>
      <c r="D552" s="71"/>
      <c r="E552" s="107"/>
      <c r="F552" s="70" t="s">
        <v>15432</v>
      </c>
      <c r="G552" s="108"/>
      <c r="H552" s="74"/>
      <c r="I552" s="75"/>
      <c r="J552" s="109"/>
      <c r="K552" s="74" t="s">
        <v>18011</v>
      </c>
      <c r="L552" s="110"/>
      <c r="M552" s="79"/>
      <c r="N552" s="79"/>
      <c r="O552" s="80"/>
      <c r="P552" s="81"/>
      <c r="Q552" s="81"/>
      <c r="R552" s="91"/>
      <c r="S552" s="91"/>
      <c r="T552" s="91"/>
      <c r="U552" s="91"/>
      <c r="V552" s="52"/>
      <c r="W552" s="52"/>
      <c r="X552" s="52"/>
      <c r="Y552" s="52"/>
      <c r="Z552" s="51"/>
      <c r="AA552" s="76"/>
      <c r="AB552" s="76"/>
      <c r="AC552" s="77"/>
      <c r="AD552" s="84" t="s">
        <v>9138</v>
      </c>
      <c r="AE552" s="84">
        <v>167</v>
      </c>
      <c r="AF552" s="84">
        <v>15418</v>
      </c>
      <c r="AG552" s="84">
        <v>3059</v>
      </c>
      <c r="AH552" s="84">
        <v>407</v>
      </c>
      <c r="AI552" s="84">
        <v>-14400</v>
      </c>
      <c r="AJ552" s="84" t="s">
        <v>10737</v>
      </c>
      <c r="AK552" s="84"/>
      <c r="AL552" s="84" t="s">
        <v>12752</v>
      </c>
      <c r="AM552" s="84" t="s">
        <v>478</v>
      </c>
      <c r="AN552" s="86">
        <v>41470.900706018518</v>
      </c>
      <c r="AO552" s="84" t="s">
        <v>13686</v>
      </c>
      <c r="AP552" s="84" t="b">
        <v>1</v>
      </c>
      <c r="AQ552" s="84" t="b">
        <v>0</v>
      </c>
      <c r="AR552" s="84" t="b">
        <v>0</v>
      </c>
      <c r="AS552" s="84" t="s">
        <v>248</v>
      </c>
      <c r="AT552" s="84">
        <v>213</v>
      </c>
      <c r="AU552" s="84" t="s">
        <v>533</v>
      </c>
      <c r="AV552" s="84" t="b">
        <v>1</v>
      </c>
      <c r="AW552" s="84" t="s">
        <v>576</v>
      </c>
      <c r="AX552" s="84" t="s">
        <v>16313</v>
      </c>
      <c r="AY552" s="84" t="s">
        <v>66</v>
      </c>
      <c r="AZ552" s="2"/>
      <c r="BA552" s="3"/>
      <c r="BB552" s="3"/>
      <c r="BC552" s="3"/>
      <c r="BD552" s="3"/>
    </row>
    <row r="553" spans="1:56" x14ac:dyDescent="0.25">
      <c r="A553" s="69" t="s">
        <v>2199</v>
      </c>
      <c r="B553" s="70"/>
      <c r="C553" s="70"/>
      <c r="D553" s="71"/>
      <c r="E553" s="107"/>
      <c r="F553" s="70" t="s">
        <v>15433</v>
      </c>
      <c r="G553" s="108"/>
      <c r="H553" s="74"/>
      <c r="I553" s="75"/>
      <c r="J553" s="109"/>
      <c r="K553" s="74" t="s">
        <v>18012</v>
      </c>
      <c r="L553" s="110"/>
      <c r="M553" s="79"/>
      <c r="N553" s="79"/>
      <c r="O553" s="80"/>
      <c r="P553" s="81"/>
      <c r="Q553" s="81"/>
      <c r="R553" s="91"/>
      <c r="S553" s="91"/>
      <c r="T553" s="91"/>
      <c r="U553" s="91"/>
      <c r="V553" s="52"/>
      <c r="W553" s="52"/>
      <c r="X553" s="52"/>
      <c r="Y553" s="52"/>
      <c r="Z553" s="51"/>
      <c r="AA553" s="76"/>
      <c r="AB553" s="76"/>
      <c r="AC553" s="77"/>
      <c r="AD553" s="84" t="s">
        <v>9139</v>
      </c>
      <c r="AE553" s="84">
        <v>325</v>
      </c>
      <c r="AF553" s="84">
        <v>878</v>
      </c>
      <c r="AG553" s="84">
        <v>901</v>
      </c>
      <c r="AH553" s="84">
        <v>611</v>
      </c>
      <c r="AI553" s="84"/>
      <c r="AJ553" s="84" t="s">
        <v>10738</v>
      </c>
      <c r="AK553" s="84" t="s">
        <v>271</v>
      </c>
      <c r="AL553" s="84" t="s">
        <v>12753</v>
      </c>
      <c r="AM553" s="84"/>
      <c r="AN553" s="86">
        <v>43101.898622685185</v>
      </c>
      <c r="AO553" s="84" t="s">
        <v>13687</v>
      </c>
      <c r="AP553" s="84" t="b">
        <v>0</v>
      </c>
      <c r="AQ553" s="84" t="b">
        <v>0</v>
      </c>
      <c r="AR553" s="84" t="b">
        <v>0</v>
      </c>
      <c r="AS553" s="84" t="s">
        <v>248</v>
      </c>
      <c r="AT553" s="84">
        <v>8</v>
      </c>
      <c r="AU553" s="84" t="s">
        <v>533</v>
      </c>
      <c r="AV553" s="84" t="b">
        <v>0</v>
      </c>
      <c r="AW553" s="84" t="s">
        <v>576</v>
      </c>
      <c r="AX553" s="84" t="s">
        <v>16314</v>
      </c>
      <c r="AY553" s="84" t="s">
        <v>65</v>
      </c>
      <c r="AZ553" s="2"/>
      <c r="BA553" s="3"/>
      <c r="BB553" s="3"/>
      <c r="BC553" s="3"/>
      <c r="BD553" s="3"/>
    </row>
    <row r="554" spans="1:56" x14ac:dyDescent="0.25">
      <c r="A554" s="69" t="s">
        <v>1057</v>
      </c>
      <c r="B554" s="70"/>
      <c r="C554" s="70"/>
      <c r="D554" s="71"/>
      <c r="E554" s="107"/>
      <c r="F554" s="70" t="s">
        <v>4364</v>
      </c>
      <c r="G554" s="108"/>
      <c r="H554" s="74"/>
      <c r="I554" s="75"/>
      <c r="J554" s="109"/>
      <c r="K554" s="74" t="s">
        <v>18013</v>
      </c>
      <c r="L554" s="110"/>
      <c r="M554" s="79"/>
      <c r="N554" s="79"/>
      <c r="O554" s="80"/>
      <c r="P554" s="81"/>
      <c r="Q554" s="81"/>
      <c r="R554" s="91"/>
      <c r="S554" s="91"/>
      <c r="T554" s="91"/>
      <c r="U554" s="91"/>
      <c r="V554" s="52"/>
      <c r="W554" s="52"/>
      <c r="X554" s="52"/>
      <c r="Y554" s="52"/>
      <c r="Z554" s="51"/>
      <c r="AA554" s="76"/>
      <c r="AB554" s="76"/>
      <c r="AC554" s="77"/>
      <c r="AD554" s="84" t="s">
        <v>9140</v>
      </c>
      <c r="AE554" s="84">
        <v>971</v>
      </c>
      <c r="AF554" s="84">
        <v>3737</v>
      </c>
      <c r="AG554" s="84">
        <v>3746</v>
      </c>
      <c r="AH554" s="84">
        <v>2529</v>
      </c>
      <c r="AI554" s="84">
        <v>-18000</v>
      </c>
      <c r="AJ554" s="84" t="s">
        <v>10739</v>
      </c>
      <c r="AK554" s="84" t="s">
        <v>358</v>
      </c>
      <c r="AL554" s="84"/>
      <c r="AM554" s="84" t="s">
        <v>474</v>
      </c>
      <c r="AN554" s="86">
        <v>41150.00309027778</v>
      </c>
      <c r="AO554" s="84" t="s">
        <v>13688</v>
      </c>
      <c r="AP554" s="84" t="b">
        <v>0</v>
      </c>
      <c r="AQ554" s="84" t="b">
        <v>0</v>
      </c>
      <c r="AR554" s="84" t="b">
        <v>1</v>
      </c>
      <c r="AS554" s="84" t="s">
        <v>248</v>
      </c>
      <c r="AT554" s="84">
        <v>60</v>
      </c>
      <c r="AU554" s="84" t="s">
        <v>548</v>
      </c>
      <c r="AV554" s="84" t="b">
        <v>0</v>
      </c>
      <c r="AW554" s="84" t="s">
        <v>576</v>
      </c>
      <c r="AX554" s="84" t="s">
        <v>16315</v>
      </c>
      <c r="AY554" s="84" t="s">
        <v>66</v>
      </c>
      <c r="AZ554" s="2"/>
      <c r="BA554" s="3"/>
      <c r="BB554" s="3"/>
      <c r="BC554" s="3"/>
      <c r="BD554" s="3"/>
    </row>
    <row r="555" spans="1:56" x14ac:dyDescent="0.25">
      <c r="A555" s="69" t="s">
        <v>1058</v>
      </c>
      <c r="B555" s="70"/>
      <c r="C555" s="70"/>
      <c r="D555" s="71"/>
      <c r="E555" s="107"/>
      <c r="F555" s="70" t="s">
        <v>4365</v>
      </c>
      <c r="G555" s="108"/>
      <c r="H555" s="74"/>
      <c r="I555" s="75"/>
      <c r="J555" s="109"/>
      <c r="K555" s="74" t="s">
        <v>18014</v>
      </c>
      <c r="L555" s="110"/>
      <c r="M555" s="79"/>
      <c r="N555" s="79"/>
      <c r="O555" s="80"/>
      <c r="P555" s="81"/>
      <c r="Q555" s="81"/>
      <c r="R555" s="91"/>
      <c r="S555" s="91"/>
      <c r="T555" s="91"/>
      <c r="U555" s="91"/>
      <c r="V555" s="52"/>
      <c r="W555" s="52"/>
      <c r="X555" s="52"/>
      <c r="Y555" s="52"/>
      <c r="Z555" s="51"/>
      <c r="AA555" s="76"/>
      <c r="AB555" s="76"/>
      <c r="AC555" s="77"/>
      <c r="AD555" s="84" t="s">
        <v>9141</v>
      </c>
      <c r="AE555" s="84">
        <v>1352</v>
      </c>
      <c r="AF555" s="84">
        <v>120490</v>
      </c>
      <c r="AG555" s="84">
        <v>11576</v>
      </c>
      <c r="AH555" s="84">
        <v>234</v>
      </c>
      <c r="AI555" s="84">
        <v>-21600</v>
      </c>
      <c r="AJ555" s="84" t="s">
        <v>10740</v>
      </c>
      <c r="AK555" s="84" t="s">
        <v>11999</v>
      </c>
      <c r="AL555" s="84" t="s">
        <v>12754</v>
      </c>
      <c r="AM555" s="84" t="s">
        <v>471</v>
      </c>
      <c r="AN555" s="86">
        <v>39864.659363425926</v>
      </c>
      <c r="AO555" s="84" t="s">
        <v>13689</v>
      </c>
      <c r="AP555" s="84" t="b">
        <v>0</v>
      </c>
      <c r="AQ555" s="84" t="b">
        <v>0</v>
      </c>
      <c r="AR555" s="84" t="b">
        <v>1</v>
      </c>
      <c r="AS555" s="84" t="s">
        <v>248</v>
      </c>
      <c r="AT555" s="84">
        <v>2783</v>
      </c>
      <c r="AU555" s="84" t="s">
        <v>14868</v>
      </c>
      <c r="AV555" s="84" t="b">
        <v>1</v>
      </c>
      <c r="AW555" s="84" t="s">
        <v>576</v>
      </c>
      <c r="AX555" s="84" t="s">
        <v>16316</v>
      </c>
      <c r="AY555" s="84" t="s">
        <v>66</v>
      </c>
      <c r="AZ555" s="2"/>
      <c r="BA555" s="3"/>
      <c r="BB555" s="3"/>
      <c r="BC555" s="3"/>
      <c r="BD555" s="3"/>
    </row>
    <row r="556" spans="1:56" x14ac:dyDescent="0.25">
      <c r="A556" s="69" t="s">
        <v>1059</v>
      </c>
      <c r="B556" s="70"/>
      <c r="C556" s="70"/>
      <c r="D556" s="71"/>
      <c r="E556" s="107"/>
      <c r="F556" s="70" t="s">
        <v>4366</v>
      </c>
      <c r="G556" s="108"/>
      <c r="H556" s="74"/>
      <c r="I556" s="75"/>
      <c r="J556" s="109"/>
      <c r="K556" s="74" t="s">
        <v>18015</v>
      </c>
      <c r="L556" s="110"/>
      <c r="M556" s="79"/>
      <c r="N556" s="79"/>
      <c r="O556" s="80"/>
      <c r="P556" s="81"/>
      <c r="Q556" s="81"/>
      <c r="R556" s="91"/>
      <c r="S556" s="91"/>
      <c r="T556" s="91"/>
      <c r="U556" s="91"/>
      <c r="V556" s="52"/>
      <c r="W556" s="52"/>
      <c r="X556" s="52"/>
      <c r="Y556" s="52"/>
      <c r="Z556" s="51"/>
      <c r="AA556" s="76"/>
      <c r="AB556" s="76"/>
      <c r="AC556" s="77"/>
      <c r="AD556" s="84" t="s">
        <v>9142</v>
      </c>
      <c r="AE556" s="84">
        <v>89</v>
      </c>
      <c r="AF556" s="84">
        <v>7</v>
      </c>
      <c r="AG556" s="84">
        <v>185</v>
      </c>
      <c r="AH556" s="84">
        <v>293</v>
      </c>
      <c r="AI556" s="84"/>
      <c r="AJ556" s="84"/>
      <c r="AK556" s="84"/>
      <c r="AL556" s="84"/>
      <c r="AM556" s="84"/>
      <c r="AN556" s="86">
        <v>42916.551782407405</v>
      </c>
      <c r="AO556" s="84" t="s">
        <v>13690</v>
      </c>
      <c r="AP556" s="84" t="b">
        <v>1</v>
      </c>
      <c r="AQ556" s="84" t="b">
        <v>0</v>
      </c>
      <c r="AR556" s="84" t="b">
        <v>0</v>
      </c>
      <c r="AS556" s="84" t="s">
        <v>248</v>
      </c>
      <c r="AT556" s="84">
        <v>0</v>
      </c>
      <c r="AU556" s="84"/>
      <c r="AV556" s="84" t="b">
        <v>0</v>
      </c>
      <c r="AW556" s="84" t="s">
        <v>576</v>
      </c>
      <c r="AX556" s="84" t="s">
        <v>16317</v>
      </c>
      <c r="AY556" s="84" t="s">
        <v>66</v>
      </c>
      <c r="AZ556" s="2"/>
      <c r="BA556" s="3"/>
      <c r="BB556" s="3"/>
      <c r="BC556" s="3"/>
      <c r="BD556" s="3"/>
    </row>
    <row r="557" spans="1:56" x14ac:dyDescent="0.25">
      <c r="A557" s="69" t="s">
        <v>1060</v>
      </c>
      <c r="B557" s="70"/>
      <c r="C557" s="70"/>
      <c r="D557" s="71"/>
      <c r="E557" s="107"/>
      <c r="F557" s="70" t="s">
        <v>4367</v>
      </c>
      <c r="G557" s="108"/>
      <c r="H557" s="74"/>
      <c r="I557" s="75"/>
      <c r="J557" s="109"/>
      <c r="K557" s="74" t="s">
        <v>18016</v>
      </c>
      <c r="L557" s="110"/>
      <c r="M557" s="79"/>
      <c r="N557" s="79"/>
      <c r="O557" s="80"/>
      <c r="P557" s="81"/>
      <c r="Q557" s="81"/>
      <c r="R557" s="91"/>
      <c r="S557" s="91"/>
      <c r="T557" s="91"/>
      <c r="U557" s="91"/>
      <c r="V557" s="52"/>
      <c r="W557" s="52"/>
      <c r="X557" s="52"/>
      <c r="Y557" s="52"/>
      <c r="Z557" s="51"/>
      <c r="AA557" s="76"/>
      <c r="AB557" s="76"/>
      <c r="AC557" s="77"/>
      <c r="AD557" s="84" t="s">
        <v>9143</v>
      </c>
      <c r="AE557" s="84">
        <v>246</v>
      </c>
      <c r="AF557" s="84">
        <v>5</v>
      </c>
      <c r="AG557" s="84">
        <v>8355</v>
      </c>
      <c r="AH557" s="84">
        <v>239</v>
      </c>
      <c r="AI557" s="84"/>
      <c r="AJ557" s="84" t="s">
        <v>10741</v>
      </c>
      <c r="AK557" s="84" t="s">
        <v>12000</v>
      </c>
      <c r="AL557" s="84" t="s">
        <v>12755</v>
      </c>
      <c r="AM557" s="84"/>
      <c r="AN557" s="86">
        <v>41917.503032407411</v>
      </c>
      <c r="AO557" s="84" t="s">
        <v>13691</v>
      </c>
      <c r="AP557" s="84" t="b">
        <v>0</v>
      </c>
      <c r="AQ557" s="84" t="b">
        <v>0</v>
      </c>
      <c r="AR557" s="84" t="b">
        <v>0</v>
      </c>
      <c r="AS557" s="84" t="s">
        <v>532</v>
      </c>
      <c r="AT557" s="84">
        <v>0</v>
      </c>
      <c r="AU557" s="84" t="s">
        <v>533</v>
      </c>
      <c r="AV557" s="84" t="b">
        <v>0</v>
      </c>
      <c r="AW557" s="84" t="s">
        <v>576</v>
      </c>
      <c r="AX557" s="84" t="s">
        <v>16318</v>
      </c>
      <c r="AY557" s="84" t="s">
        <v>66</v>
      </c>
      <c r="AZ557" s="2"/>
      <c r="BA557" s="3"/>
      <c r="BB557" s="3"/>
      <c r="BC557" s="3"/>
      <c r="BD557" s="3"/>
    </row>
    <row r="558" spans="1:56" x14ac:dyDescent="0.25">
      <c r="A558" s="69" t="s">
        <v>1061</v>
      </c>
      <c r="B558" s="70"/>
      <c r="C558" s="70"/>
      <c r="D558" s="71"/>
      <c r="E558" s="107"/>
      <c r="F558" s="70" t="s">
        <v>4368</v>
      </c>
      <c r="G558" s="108"/>
      <c r="H558" s="74"/>
      <c r="I558" s="75"/>
      <c r="J558" s="109"/>
      <c r="K558" s="74" t="s">
        <v>18017</v>
      </c>
      <c r="L558" s="110"/>
      <c r="M558" s="79"/>
      <c r="N558" s="79"/>
      <c r="O558" s="80"/>
      <c r="P558" s="81"/>
      <c r="Q558" s="81"/>
      <c r="R558" s="91"/>
      <c r="S558" s="91"/>
      <c r="T558" s="91"/>
      <c r="U558" s="91"/>
      <c r="V558" s="52"/>
      <c r="W558" s="52"/>
      <c r="X558" s="52"/>
      <c r="Y558" s="52"/>
      <c r="Z558" s="51"/>
      <c r="AA558" s="76"/>
      <c r="AB558" s="76"/>
      <c r="AC558" s="77"/>
      <c r="AD558" s="84" t="s">
        <v>9144</v>
      </c>
      <c r="AE558" s="84">
        <v>431</v>
      </c>
      <c r="AF558" s="84">
        <v>6447</v>
      </c>
      <c r="AG558" s="84">
        <v>4378</v>
      </c>
      <c r="AH558" s="84">
        <v>1627</v>
      </c>
      <c r="AI558" s="84">
        <v>-28800</v>
      </c>
      <c r="AJ558" s="84" t="s">
        <v>10742</v>
      </c>
      <c r="AK558" s="84" t="s">
        <v>422</v>
      </c>
      <c r="AL558" s="84"/>
      <c r="AM558" s="84" t="s">
        <v>470</v>
      </c>
      <c r="AN558" s="86">
        <v>43007.017372685186</v>
      </c>
      <c r="AO558" s="84" t="s">
        <v>13692</v>
      </c>
      <c r="AP558" s="84" t="b">
        <v>1</v>
      </c>
      <c r="AQ558" s="84" t="b">
        <v>0</v>
      </c>
      <c r="AR558" s="84" t="b">
        <v>0</v>
      </c>
      <c r="AS558" s="84" t="s">
        <v>248</v>
      </c>
      <c r="AT558" s="84">
        <v>5</v>
      </c>
      <c r="AU558" s="84"/>
      <c r="AV558" s="84" t="b">
        <v>0</v>
      </c>
      <c r="AW558" s="84" t="s">
        <v>576</v>
      </c>
      <c r="AX558" s="84" t="s">
        <v>16319</v>
      </c>
      <c r="AY558" s="84" t="s">
        <v>66</v>
      </c>
      <c r="AZ558" s="2"/>
      <c r="BA558" s="3"/>
      <c r="BB558" s="3"/>
      <c r="BC558" s="3"/>
      <c r="BD558" s="3"/>
    </row>
    <row r="559" spans="1:56" x14ac:dyDescent="0.25">
      <c r="A559" s="69" t="s">
        <v>2200</v>
      </c>
      <c r="B559" s="70"/>
      <c r="C559" s="70"/>
      <c r="D559" s="71"/>
      <c r="E559" s="107"/>
      <c r="F559" s="70" t="s">
        <v>15434</v>
      </c>
      <c r="G559" s="108"/>
      <c r="H559" s="74"/>
      <c r="I559" s="75"/>
      <c r="J559" s="109"/>
      <c r="K559" s="74" t="s">
        <v>18018</v>
      </c>
      <c r="L559" s="110"/>
      <c r="M559" s="79"/>
      <c r="N559" s="79"/>
      <c r="O559" s="80"/>
      <c r="P559" s="81"/>
      <c r="Q559" s="81"/>
      <c r="R559" s="91"/>
      <c r="S559" s="91"/>
      <c r="T559" s="91"/>
      <c r="U559" s="91"/>
      <c r="V559" s="52"/>
      <c r="W559" s="52"/>
      <c r="X559" s="52"/>
      <c r="Y559" s="52"/>
      <c r="Z559" s="51"/>
      <c r="AA559" s="76"/>
      <c r="AB559" s="76"/>
      <c r="AC559" s="77"/>
      <c r="AD559" s="84" t="s">
        <v>9145</v>
      </c>
      <c r="AE559" s="84">
        <v>16</v>
      </c>
      <c r="AF559" s="84">
        <v>1169466</v>
      </c>
      <c r="AG559" s="84">
        <v>2182</v>
      </c>
      <c r="AH559" s="84">
        <v>4</v>
      </c>
      <c r="AI559" s="84">
        <v>-28800</v>
      </c>
      <c r="AJ559" s="84" t="s">
        <v>10743</v>
      </c>
      <c r="AK559" s="84" t="s">
        <v>383</v>
      </c>
      <c r="AL559" s="84" t="s">
        <v>12756</v>
      </c>
      <c r="AM559" s="84" t="s">
        <v>470</v>
      </c>
      <c r="AN559" s="86">
        <v>39836.94635416667</v>
      </c>
      <c r="AO559" s="84" t="s">
        <v>13693</v>
      </c>
      <c r="AP559" s="84" t="b">
        <v>0</v>
      </c>
      <c r="AQ559" s="84" t="b">
        <v>0</v>
      </c>
      <c r="AR559" s="84" t="b">
        <v>1</v>
      </c>
      <c r="AS559" s="84" t="s">
        <v>248</v>
      </c>
      <c r="AT559" s="84">
        <v>5921</v>
      </c>
      <c r="AU559" s="84" t="s">
        <v>534</v>
      </c>
      <c r="AV559" s="84" t="b">
        <v>1</v>
      </c>
      <c r="AW559" s="84" t="s">
        <v>576</v>
      </c>
      <c r="AX559" s="84" t="s">
        <v>16320</v>
      </c>
      <c r="AY559" s="84" t="s">
        <v>65</v>
      </c>
      <c r="AZ559" s="2"/>
      <c r="BA559" s="3"/>
      <c r="BB559" s="3"/>
      <c r="BC559" s="3"/>
      <c r="BD559" s="3"/>
    </row>
    <row r="560" spans="1:56" x14ac:dyDescent="0.25">
      <c r="A560" s="69" t="s">
        <v>1062</v>
      </c>
      <c r="B560" s="70"/>
      <c r="C560" s="70"/>
      <c r="D560" s="71"/>
      <c r="E560" s="107"/>
      <c r="F560" s="70" t="s">
        <v>242</v>
      </c>
      <c r="G560" s="108"/>
      <c r="H560" s="74"/>
      <c r="I560" s="75"/>
      <c r="J560" s="109"/>
      <c r="K560" s="74" t="s">
        <v>18019</v>
      </c>
      <c r="L560" s="110"/>
      <c r="M560" s="79"/>
      <c r="N560" s="79"/>
      <c r="O560" s="80"/>
      <c r="P560" s="81"/>
      <c r="Q560" s="81"/>
      <c r="R560" s="91"/>
      <c r="S560" s="91"/>
      <c r="T560" s="91"/>
      <c r="U560" s="91"/>
      <c r="V560" s="52"/>
      <c r="W560" s="52"/>
      <c r="X560" s="52"/>
      <c r="Y560" s="52"/>
      <c r="Z560" s="51"/>
      <c r="AA560" s="76"/>
      <c r="AB560" s="76"/>
      <c r="AC560" s="77"/>
      <c r="AD560" s="84" t="s">
        <v>9146</v>
      </c>
      <c r="AE560" s="84">
        <v>86</v>
      </c>
      <c r="AF560" s="84">
        <v>155</v>
      </c>
      <c r="AG560" s="84">
        <v>5294</v>
      </c>
      <c r="AH560" s="84">
        <v>12759</v>
      </c>
      <c r="AI560" s="84"/>
      <c r="AJ560" s="84" t="s">
        <v>10744</v>
      </c>
      <c r="AK560" s="84"/>
      <c r="AL560" s="84"/>
      <c r="AM560" s="84"/>
      <c r="AN560" s="86">
        <v>42766.055787037039</v>
      </c>
      <c r="AO560" s="84"/>
      <c r="AP560" s="84" t="b">
        <v>1</v>
      </c>
      <c r="AQ560" s="84" t="b">
        <v>1</v>
      </c>
      <c r="AR560" s="84" t="b">
        <v>0</v>
      </c>
      <c r="AS560" s="84" t="s">
        <v>248</v>
      </c>
      <c r="AT560" s="84">
        <v>0</v>
      </c>
      <c r="AU560" s="84"/>
      <c r="AV560" s="84" t="b">
        <v>0</v>
      </c>
      <c r="AW560" s="84" t="s">
        <v>576</v>
      </c>
      <c r="AX560" s="84" t="s">
        <v>16321</v>
      </c>
      <c r="AY560" s="84" t="s">
        <v>66</v>
      </c>
      <c r="AZ560" s="2"/>
      <c r="BA560" s="3"/>
      <c r="BB560" s="3"/>
      <c r="BC560" s="3"/>
      <c r="BD560" s="3"/>
    </row>
    <row r="561" spans="1:56" x14ac:dyDescent="0.25">
      <c r="A561" s="69" t="s">
        <v>1063</v>
      </c>
      <c r="B561" s="70"/>
      <c r="C561" s="70"/>
      <c r="D561" s="71"/>
      <c r="E561" s="107"/>
      <c r="F561" s="70" t="s">
        <v>4369</v>
      </c>
      <c r="G561" s="108"/>
      <c r="H561" s="74"/>
      <c r="I561" s="75"/>
      <c r="J561" s="109"/>
      <c r="K561" s="74" t="s">
        <v>18020</v>
      </c>
      <c r="L561" s="110"/>
      <c r="M561" s="79"/>
      <c r="N561" s="79"/>
      <c r="O561" s="80"/>
      <c r="P561" s="81"/>
      <c r="Q561" s="81"/>
      <c r="R561" s="91"/>
      <c r="S561" s="91"/>
      <c r="T561" s="91"/>
      <c r="U561" s="91"/>
      <c r="V561" s="52"/>
      <c r="W561" s="52"/>
      <c r="X561" s="52"/>
      <c r="Y561" s="52"/>
      <c r="Z561" s="51"/>
      <c r="AA561" s="76"/>
      <c r="AB561" s="76"/>
      <c r="AC561" s="77"/>
      <c r="AD561" s="84" t="s">
        <v>9147</v>
      </c>
      <c r="AE561" s="84">
        <v>169</v>
      </c>
      <c r="AF561" s="84">
        <v>36</v>
      </c>
      <c r="AG561" s="84">
        <v>3035</v>
      </c>
      <c r="AH561" s="84">
        <v>1666</v>
      </c>
      <c r="AI561" s="84"/>
      <c r="AJ561" s="84" t="s">
        <v>10745</v>
      </c>
      <c r="AK561" s="84" t="s">
        <v>12001</v>
      </c>
      <c r="AL561" s="84" t="s">
        <v>12757</v>
      </c>
      <c r="AM561" s="84"/>
      <c r="AN561" s="86">
        <v>42824.550196759257</v>
      </c>
      <c r="AO561" s="84" t="s">
        <v>13694</v>
      </c>
      <c r="AP561" s="84" t="b">
        <v>1</v>
      </c>
      <c r="AQ561" s="84" t="b">
        <v>0</v>
      </c>
      <c r="AR561" s="84" t="b">
        <v>0</v>
      </c>
      <c r="AS561" s="84" t="s">
        <v>248</v>
      </c>
      <c r="AT561" s="84">
        <v>0</v>
      </c>
      <c r="AU561" s="84"/>
      <c r="AV561" s="84" t="b">
        <v>0</v>
      </c>
      <c r="AW561" s="84" t="s">
        <v>576</v>
      </c>
      <c r="AX561" s="84" t="s">
        <v>16322</v>
      </c>
      <c r="AY561" s="84" t="s">
        <v>66</v>
      </c>
      <c r="AZ561" s="2"/>
      <c r="BA561" s="3"/>
      <c r="BB561" s="3"/>
      <c r="BC561" s="3"/>
      <c r="BD561" s="3"/>
    </row>
    <row r="562" spans="1:56" x14ac:dyDescent="0.25">
      <c r="A562" s="69" t="s">
        <v>2079</v>
      </c>
      <c r="B562" s="70"/>
      <c r="C562" s="70"/>
      <c r="D562" s="71"/>
      <c r="E562" s="107"/>
      <c r="F562" s="70" t="s">
        <v>15435</v>
      </c>
      <c r="G562" s="108"/>
      <c r="H562" s="74"/>
      <c r="I562" s="75"/>
      <c r="J562" s="109"/>
      <c r="K562" s="74" t="s">
        <v>18021</v>
      </c>
      <c r="L562" s="110"/>
      <c r="M562" s="79"/>
      <c r="N562" s="79"/>
      <c r="O562" s="80"/>
      <c r="P562" s="81"/>
      <c r="Q562" s="81"/>
      <c r="R562" s="91"/>
      <c r="S562" s="91"/>
      <c r="T562" s="91"/>
      <c r="U562" s="91"/>
      <c r="V562" s="52"/>
      <c r="W562" s="52"/>
      <c r="X562" s="52"/>
      <c r="Y562" s="52"/>
      <c r="Z562" s="51"/>
      <c r="AA562" s="76"/>
      <c r="AB562" s="76"/>
      <c r="AC562" s="77"/>
      <c r="AD562" s="84" t="s">
        <v>2079</v>
      </c>
      <c r="AE562" s="84">
        <v>492</v>
      </c>
      <c r="AF562" s="84">
        <v>5251349</v>
      </c>
      <c r="AG562" s="84">
        <v>155490</v>
      </c>
      <c r="AH562" s="84">
        <v>127</v>
      </c>
      <c r="AI562" s="84">
        <v>-18000</v>
      </c>
      <c r="AJ562" s="84" t="s">
        <v>10746</v>
      </c>
      <c r="AK562" s="84" t="s">
        <v>11762</v>
      </c>
      <c r="AL562" s="84" t="s">
        <v>12758</v>
      </c>
      <c r="AM562" s="84" t="s">
        <v>487</v>
      </c>
      <c r="AN562" s="86">
        <v>39864.110960648148</v>
      </c>
      <c r="AO562" s="84" t="s">
        <v>13695</v>
      </c>
      <c r="AP562" s="84" t="b">
        <v>0</v>
      </c>
      <c r="AQ562" s="84" t="b">
        <v>0</v>
      </c>
      <c r="AR562" s="84" t="b">
        <v>0</v>
      </c>
      <c r="AS562" s="84" t="s">
        <v>248</v>
      </c>
      <c r="AT562" s="84">
        <v>9748</v>
      </c>
      <c r="AU562" s="84" t="s">
        <v>14869</v>
      </c>
      <c r="AV562" s="84" t="b">
        <v>1</v>
      </c>
      <c r="AW562" s="84" t="s">
        <v>576</v>
      </c>
      <c r="AX562" s="84" t="s">
        <v>16323</v>
      </c>
      <c r="AY562" s="84" t="s">
        <v>66</v>
      </c>
      <c r="AZ562" s="2"/>
      <c r="BA562" s="3"/>
      <c r="BB562" s="3"/>
      <c r="BC562" s="3"/>
      <c r="BD562" s="3"/>
    </row>
    <row r="563" spans="1:56" x14ac:dyDescent="0.25">
      <c r="A563" s="69" t="s">
        <v>1064</v>
      </c>
      <c r="B563" s="70"/>
      <c r="C563" s="70"/>
      <c r="D563" s="71"/>
      <c r="E563" s="107"/>
      <c r="F563" s="70" t="s">
        <v>4370</v>
      </c>
      <c r="G563" s="108"/>
      <c r="H563" s="74"/>
      <c r="I563" s="75"/>
      <c r="J563" s="109"/>
      <c r="K563" s="74" t="s">
        <v>18022</v>
      </c>
      <c r="L563" s="110"/>
      <c r="M563" s="79"/>
      <c r="N563" s="79"/>
      <c r="O563" s="80"/>
      <c r="P563" s="81"/>
      <c r="Q563" s="81"/>
      <c r="R563" s="91"/>
      <c r="S563" s="91"/>
      <c r="T563" s="91"/>
      <c r="U563" s="91"/>
      <c r="V563" s="52"/>
      <c r="W563" s="52"/>
      <c r="X563" s="52"/>
      <c r="Y563" s="52"/>
      <c r="Z563" s="51"/>
      <c r="AA563" s="76"/>
      <c r="AB563" s="76"/>
      <c r="AC563" s="77"/>
      <c r="AD563" s="84" t="s">
        <v>9148</v>
      </c>
      <c r="AE563" s="84">
        <v>69</v>
      </c>
      <c r="AF563" s="84">
        <v>63</v>
      </c>
      <c r="AG563" s="84">
        <v>84</v>
      </c>
      <c r="AH563" s="84">
        <v>885</v>
      </c>
      <c r="AI563" s="84"/>
      <c r="AJ563" s="84" t="s">
        <v>10747</v>
      </c>
      <c r="AK563" s="84" t="s">
        <v>405</v>
      </c>
      <c r="AL563" s="84"/>
      <c r="AM563" s="84"/>
      <c r="AN563" s="86">
        <v>43019.123472222222</v>
      </c>
      <c r="AO563" s="84" t="s">
        <v>13696</v>
      </c>
      <c r="AP563" s="84" t="b">
        <v>1</v>
      </c>
      <c r="AQ563" s="84" t="b">
        <v>0</v>
      </c>
      <c r="AR563" s="84" t="b">
        <v>0</v>
      </c>
      <c r="AS563" s="84" t="s">
        <v>248</v>
      </c>
      <c r="AT563" s="84">
        <v>0</v>
      </c>
      <c r="AU563" s="84"/>
      <c r="AV563" s="84" t="b">
        <v>0</v>
      </c>
      <c r="AW563" s="84" t="s">
        <v>576</v>
      </c>
      <c r="AX563" s="84" t="s">
        <v>16324</v>
      </c>
      <c r="AY563" s="84" t="s">
        <v>66</v>
      </c>
      <c r="AZ563" s="2"/>
      <c r="BA563" s="3"/>
      <c r="BB563" s="3"/>
      <c r="BC563" s="3"/>
      <c r="BD563" s="3"/>
    </row>
    <row r="564" spans="1:56" x14ac:dyDescent="0.25">
      <c r="A564" s="69" t="s">
        <v>1065</v>
      </c>
      <c r="B564" s="70"/>
      <c r="C564" s="70"/>
      <c r="D564" s="71"/>
      <c r="E564" s="107"/>
      <c r="F564" s="70" t="s">
        <v>15436</v>
      </c>
      <c r="G564" s="108"/>
      <c r="H564" s="74"/>
      <c r="I564" s="75"/>
      <c r="J564" s="109"/>
      <c r="K564" s="74" t="s">
        <v>18023</v>
      </c>
      <c r="L564" s="110"/>
      <c r="M564" s="79"/>
      <c r="N564" s="79"/>
      <c r="O564" s="80"/>
      <c r="P564" s="81"/>
      <c r="Q564" s="81"/>
      <c r="R564" s="91"/>
      <c r="S564" s="91"/>
      <c r="T564" s="91"/>
      <c r="U564" s="91"/>
      <c r="V564" s="52"/>
      <c r="W564" s="52"/>
      <c r="X564" s="52"/>
      <c r="Y564" s="52"/>
      <c r="Z564" s="51"/>
      <c r="AA564" s="76"/>
      <c r="AB564" s="76"/>
      <c r="AC564" s="77"/>
      <c r="AD564" s="84" t="s">
        <v>9149</v>
      </c>
      <c r="AE564" s="84">
        <v>4606</v>
      </c>
      <c r="AF564" s="84">
        <v>3366</v>
      </c>
      <c r="AG564" s="84">
        <v>162564</v>
      </c>
      <c r="AH564" s="84">
        <v>4013</v>
      </c>
      <c r="AI564" s="84">
        <v>-18000</v>
      </c>
      <c r="AJ564" s="84" t="s">
        <v>10748</v>
      </c>
      <c r="AK564" s="84" t="s">
        <v>382</v>
      </c>
      <c r="AL564" s="84"/>
      <c r="AM564" s="84" t="s">
        <v>474</v>
      </c>
      <c r="AN564" s="86">
        <v>41409.717361111114</v>
      </c>
      <c r="AO564" s="84" t="s">
        <v>13697</v>
      </c>
      <c r="AP564" s="84" t="b">
        <v>0</v>
      </c>
      <c r="AQ564" s="84" t="b">
        <v>0</v>
      </c>
      <c r="AR564" s="84" t="b">
        <v>1</v>
      </c>
      <c r="AS564" s="84" t="s">
        <v>248</v>
      </c>
      <c r="AT564" s="84">
        <v>182</v>
      </c>
      <c r="AU564" s="84" t="s">
        <v>14870</v>
      </c>
      <c r="AV564" s="84" t="b">
        <v>0</v>
      </c>
      <c r="AW564" s="84" t="s">
        <v>576</v>
      </c>
      <c r="AX564" s="84" t="s">
        <v>16325</v>
      </c>
      <c r="AY564" s="84" t="s">
        <v>66</v>
      </c>
      <c r="AZ564" s="2"/>
      <c r="BA564" s="3"/>
      <c r="BB564" s="3"/>
      <c r="BC564" s="3"/>
      <c r="BD564" s="3"/>
    </row>
    <row r="565" spans="1:56" x14ac:dyDescent="0.25">
      <c r="A565" s="69" t="s">
        <v>1066</v>
      </c>
      <c r="B565" s="70"/>
      <c r="C565" s="70"/>
      <c r="D565" s="71"/>
      <c r="E565" s="107"/>
      <c r="F565" s="70" t="s">
        <v>4371</v>
      </c>
      <c r="G565" s="108"/>
      <c r="H565" s="74"/>
      <c r="I565" s="75"/>
      <c r="J565" s="109"/>
      <c r="K565" s="74" t="s">
        <v>18024</v>
      </c>
      <c r="L565" s="110"/>
      <c r="M565" s="79"/>
      <c r="N565" s="79"/>
      <c r="O565" s="80"/>
      <c r="P565" s="81"/>
      <c r="Q565" s="81"/>
      <c r="R565" s="91"/>
      <c r="S565" s="91"/>
      <c r="T565" s="91"/>
      <c r="U565" s="91"/>
      <c r="V565" s="52"/>
      <c r="W565" s="52"/>
      <c r="X565" s="52"/>
      <c r="Y565" s="52"/>
      <c r="Z565" s="51"/>
      <c r="AA565" s="76"/>
      <c r="AB565" s="76"/>
      <c r="AC565" s="77"/>
      <c r="AD565" s="84" t="s">
        <v>9150</v>
      </c>
      <c r="AE565" s="84">
        <v>280</v>
      </c>
      <c r="AF565" s="84">
        <v>32</v>
      </c>
      <c r="AG565" s="84">
        <v>975</v>
      </c>
      <c r="AH565" s="84">
        <v>3980</v>
      </c>
      <c r="AI565" s="84"/>
      <c r="AJ565" s="84" t="s">
        <v>10749</v>
      </c>
      <c r="AK565" s="84" t="s">
        <v>271</v>
      </c>
      <c r="AL565" s="84"/>
      <c r="AM565" s="84"/>
      <c r="AN565" s="86">
        <v>42631.832835648151</v>
      </c>
      <c r="AO565" s="84" t="s">
        <v>13698</v>
      </c>
      <c r="AP565" s="84" t="b">
        <v>1</v>
      </c>
      <c r="AQ565" s="84" t="b">
        <v>0</v>
      </c>
      <c r="AR565" s="84" t="b">
        <v>0</v>
      </c>
      <c r="AS565" s="84" t="s">
        <v>248</v>
      </c>
      <c r="AT565" s="84">
        <v>0</v>
      </c>
      <c r="AU565" s="84"/>
      <c r="AV565" s="84" t="b">
        <v>0</v>
      </c>
      <c r="AW565" s="84" t="s">
        <v>576</v>
      </c>
      <c r="AX565" s="84" t="s">
        <v>16326</v>
      </c>
      <c r="AY565" s="84" t="s">
        <v>66</v>
      </c>
      <c r="AZ565" s="2"/>
      <c r="BA565" s="3"/>
      <c r="BB565" s="3"/>
      <c r="BC565" s="3"/>
      <c r="BD565" s="3"/>
    </row>
    <row r="566" spans="1:56" x14ac:dyDescent="0.25">
      <c r="A566" s="69" t="s">
        <v>1067</v>
      </c>
      <c r="B566" s="70"/>
      <c r="C566" s="70"/>
      <c r="D566" s="71"/>
      <c r="E566" s="107"/>
      <c r="F566" s="70" t="s">
        <v>4372</v>
      </c>
      <c r="G566" s="108"/>
      <c r="H566" s="74"/>
      <c r="I566" s="75"/>
      <c r="J566" s="109"/>
      <c r="K566" s="74" t="s">
        <v>18025</v>
      </c>
      <c r="L566" s="110"/>
      <c r="M566" s="79"/>
      <c r="N566" s="79"/>
      <c r="O566" s="80"/>
      <c r="P566" s="81"/>
      <c r="Q566" s="81"/>
      <c r="R566" s="91"/>
      <c r="S566" s="91"/>
      <c r="T566" s="91"/>
      <c r="U566" s="91"/>
      <c r="V566" s="52"/>
      <c r="W566" s="52"/>
      <c r="X566" s="52"/>
      <c r="Y566" s="52"/>
      <c r="Z566" s="51"/>
      <c r="AA566" s="76"/>
      <c r="AB566" s="76"/>
      <c r="AC566" s="77"/>
      <c r="AD566" s="84" t="s">
        <v>9151</v>
      </c>
      <c r="AE566" s="84">
        <v>84</v>
      </c>
      <c r="AF566" s="84">
        <v>106</v>
      </c>
      <c r="AG566" s="84">
        <v>10864</v>
      </c>
      <c r="AH566" s="84">
        <v>9289</v>
      </c>
      <c r="AI566" s="84"/>
      <c r="AJ566" s="84" t="s">
        <v>10750</v>
      </c>
      <c r="AK566" s="84"/>
      <c r="AL566" s="84"/>
      <c r="AM566" s="84"/>
      <c r="AN566" s="86">
        <v>42332.879537037035</v>
      </c>
      <c r="AO566" s="84" t="s">
        <v>13699</v>
      </c>
      <c r="AP566" s="84" t="b">
        <v>1</v>
      </c>
      <c r="AQ566" s="84" t="b">
        <v>0</v>
      </c>
      <c r="AR566" s="84" t="b">
        <v>1</v>
      </c>
      <c r="AS566" s="84" t="s">
        <v>248</v>
      </c>
      <c r="AT566" s="84">
        <v>1</v>
      </c>
      <c r="AU566" s="84" t="s">
        <v>533</v>
      </c>
      <c r="AV566" s="84" t="b">
        <v>0</v>
      </c>
      <c r="AW566" s="84" t="s">
        <v>576</v>
      </c>
      <c r="AX566" s="84" t="s">
        <v>16327</v>
      </c>
      <c r="AY566" s="84" t="s">
        <v>66</v>
      </c>
      <c r="AZ566" s="2"/>
      <c r="BA566" s="3"/>
      <c r="BB566" s="3"/>
      <c r="BC566" s="3"/>
      <c r="BD566" s="3"/>
    </row>
    <row r="567" spans="1:56" x14ac:dyDescent="0.25">
      <c r="A567" s="69" t="s">
        <v>1068</v>
      </c>
      <c r="B567" s="70"/>
      <c r="C567" s="70"/>
      <c r="D567" s="71"/>
      <c r="E567" s="107"/>
      <c r="F567" s="70" t="s">
        <v>4373</v>
      </c>
      <c r="G567" s="108"/>
      <c r="H567" s="74"/>
      <c r="I567" s="75"/>
      <c r="J567" s="109"/>
      <c r="K567" s="74" t="s">
        <v>18026</v>
      </c>
      <c r="L567" s="110"/>
      <c r="M567" s="79"/>
      <c r="N567" s="79"/>
      <c r="O567" s="80"/>
      <c r="P567" s="81"/>
      <c r="Q567" s="81"/>
      <c r="R567" s="91"/>
      <c r="S567" s="91"/>
      <c r="T567" s="91"/>
      <c r="U567" s="91"/>
      <c r="V567" s="52"/>
      <c r="W567" s="52"/>
      <c r="X567" s="52"/>
      <c r="Y567" s="52"/>
      <c r="Z567" s="51"/>
      <c r="AA567" s="76"/>
      <c r="AB567" s="76"/>
      <c r="AC567" s="77"/>
      <c r="AD567" s="84" t="s">
        <v>9152</v>
      </c>
      <c r="AE567" s="84">
        <v>106</v>
      </c>
      <c r="AF567" s="84">
        <v>12</v>
      </c>
      <c r="AG567" s="84">
        <v>416</v>
      </c>
      <c r="AH567" s="84">
        <v>832</v>
      </c>
      <c r="AI567" s="84"/>
      <c r="AJ567" s="84" t="s">
        <v>10751</v>
      </c>
      <c r="AK567" s="84" t="s">
        <v>271</v>
      </c>
      <c r="AL567" s="84"/>
      <c r="AM567" s="84"/>
      <c r="AN567" s="86">
        <v>43111.051342592589</v>
      </c>
      <c r="AO567" s="84" t="s">
        <v>13700</v>
      </c>
      <c r="AP567" s="84" t="b">
        <v>1</v>
      </c>
      <c r="AQ567" s="84" t="b">
        <v>0</v>
      </c>
      <c r="AR567" s="84" t="b">
        <v>0</v>
      </c>
      <c r="AS567" s="84" t="s">
        <v>248</v>
      </c>
      <c r="AT567" s="84">
        <v>0</v>
      </c>
      <c r="AU567" s="84"/>
      <c r="AV567" s="84" t="b">
        <v>0</v>
      </c>
      <c r="AW567" s="84" t="s">
        <v>576</v>
      </c>
      <c r="AX567" s="84" t="s">
        <v>16328</v>
      </c>
      <c r="AY567" s="84" t="s">
        <v>66</v>
      </c>
      <c r="AZ567" s="2"/>
      <c r="BA567" s="3"/>
      <c r="BB567" s="3"/>
      <c r="BC567" s="3"/>
      <c r="BD567" s="3"/>
    </row>
    <row r="568" spans="1:56" x14ac:dyDescent="0.25">
      <c r="A568" s="69" t="s">
        <v>1069</v>
      </c>
      <c r="B568" s="70"/>
      <c r="C568" s="70"/>
      <c r="D568" s="71"/>
      <c r="E568" s="107"/>
      <c r="F568" s="70" t="s">
        <v>4374</v>
      </c>
      <c r="G568" s="108"/>
      <c r="H568" s="74"/>
      <c r="I568" s="75"/>
      <c r="J568" s="109"/>
      <c r="K568" s="74" t="s">
        <v>18027</v>
      </c>
      <c r="L568" s="110"/>
      <c r="M568" s="79"/>
      <c r="N568" s="79"/>
      <c r="O568" s="80"/>
      <c r="P568" s="81"/>
      <c r="Q568" s="81"/>
      <c r="R568" s="91"/>
      <c r="S568" s="91"/>
      <c r="T568" s="91"/>
      <c r="U568" s="91"/>
      <c r="V568" s="52"/>
      <c r="W568" s="52"/>
      <c r="X568" s="52"/>
      <c r="Y568" s="52"/>
      <c r="Z568" s="51"/>
      <c r="AA568" s="76"/>
      <c r="AB568" s="76"/>
      <c r="AC568" s="77"/>
      <c r="AD568" s="84" t="s">
        <v>9153</v>
      </c>
      <c r="AE568" s="84">
        <v>358</v>
      </c>
      <c r="AF568" s="84">
        <v>200</v>
      </c>
      <c r="AG568" s="84">
        <v>9565</v>
      </c>
      <c r="AH568" s="84">
        <v>13940</v>
      </c>
      <c r="AI568" s="84">
        <v>-18000</v>
      </c>
      <c r="AJ568" s="84"/>
      <c r="AK568" s="84" t="s">
        <v>369</v>
      </c>
      <c r="AL568" s="84"/>
      <c r="AM568" s="84" t="s">
        <v>487</v>
      </c>
      <c r="AN568" s="86">
        <v>40821.196932870371</v>
      </c>
      <c r="AO568" s="84" t="s">
        <v>13701</v>
      </c>
      <c r="AP568" s="84" t="b">
        <v>0</v>
      </c>
      <c r="AQ568" s="84" t="b">
        <v>0</v>
      </c>
      <c r="AR568" s="84" t="b">
        <v>1</v>
      </c>
      <c r="AS568" s="84" t="s">
        <v>248</v>
      </c>
      <c r="AT568" s="84">
        <v>0</v>
      </c>
      <c r="AU568" s="84" t="s">
        <v>544</v>
      </c>
      <c r="AV568" s="84" t="b">
        <v>0</v>
      </c>
      <c r="AW568" s="84" t="s">
        <v>576</v>
      </c>
      <c r="AX568" s="84" t="s">
        <v>16329</v>
      </c>
      <c r="AY568" s="84" t="s">
        <v>66</v>
      </c>
      <c r="AZ568" s="2"/>
      <c r="BA568" s="3"/>
      <c r="BB568" s="3"/>
      <c r="BC568" s="3"/>
      <c r="BD568" s="3"/>
    </row>
    <row r="569" spans="1:56" x14ac:dyDescent="0.25">
      <c r="A569" s="69" t="s">
        <v>1070</v>
      </c>
      <c r="B569" s="70"/>
      <c r="C569" s="70"/>
      <c r="D569" s="71"/>
      <c r="E569" s="107"/>
      <c r="F569" s="70" t="s">
        <v>15437</v>
      </c>
      <c r="G569" s="108"/>
      <c r="H569" s="74"/>
      <c r="I569" s="75"/>
      <c r="J569" s="109"/>
      <c r="K569" s="74" t="s">
        <v>18028</v>
      </c>
      <c r="L569" s="110"/>
      <c r="M569" s="79"/>
      <c r="N569" s="79"/>
      <c r="O569" s="80"/>
      <c r="P569" s="81"/>
      <c r="Q569" s="81"/>
      <c r="R569" s="91"/>
      <c r="S569" s="91"/>
      <c r="T569" s="91"/>
      <c r="U569" s="91"/>
      <c r="V569" s="52"/>
      <c r="W569" s="52"/>
      <c r="X569" s="52"/>
      <c r="Y569" s="52"/>
      <c r="Z569" s="51"/>
      <c r="AA569" s="76"/>
      <c r="AB569" s="76"/>
      <c r="AC569" s="77"/>
      <c r="AD569" s="84" t="s">
        <v>9154</v>
      </c>
      <c r="AE569" s="84">
        <v>480</v>
      </c>
      <c r="AF569" s="84">
        <v>553</v>
      </c>
      <c r="AG569" s="84">
        <v>139429</v>
      </c>
      <c r="AH569" s="84">
        <v>68008</v>
      </c>
      <c r="AI569" s="84">
        <v>28800</v>
      </c>
      <c r="AJ569" s="84" t="s">
        <v>10752</v>
      </c>
      <c r="AK569" s="84" t="s">
        <v>12002</v>
      </c>
      <c r="AL569" s="84"/>
      <c r="AM569" s="84" t="s">
        <v>493</v>
      </c>
      <c r="AN569" s="86">
        <v>41572.334201388891</v>
      </c>
      <c r="AO569" s="84" t="s">
        <v>13702</v>
      </c>
      <c r="AP569" s="84" t="b">
        <v>0</v>
      </c>
      <c r="AQ569" s="84" t="b">
        <v>0</v>
      </c>
      <c r="AR569" s="84" t="b">
        <v>1</v>
      </c>
      <c r="AS569" s="84" t="s">
        <v>248</v>
      </c>
      <c r="AT569" s="84">
        <v>5</v>
      </c>
      <c r="AU569" s="84" t="s">
        <v>14871</v>
      </c>
      <c r="AV569" s="84" t="b">
        <v>0</v>
      </c>
      <c r="AW569" s="84" t="s">
        <v>576</v>
      </c>
      <c r="AX569" s="84" t="s">
        <v>16330</v>
      </c>
      <c r="AY569" s="84" t="s">
        <v>66</v>
      </c>
      <c r="AZ569" s="2"/>
      <c r="BA569" s="3"/>
      <c r="BB569" s="3"/>
      <c r="BC569" s="3"/>
      <c r="BD569" s="3"/>
    </row>
    <row r="570" spans="1:56" x14ac:dyDescent="0.25">
      <c r="A570" s="69" t="s">
        <v>1071</v>
      </c>
      <c r="B570" s="70"/>
      <c r="C570" s="70"/>
      <c r="D570" s="71"/>
      <c r="E570" s="107"/>
      <c r="F570" s="70" t="s">
        <v>4375</v>
      </c>
      <c r="G570" s="108"/>
      <c r="H570" s="74"/>
      <c r="I570" s="75"/>
      <c r="J570" s="109"/>
      <c r="K570" s="74" t="s">
        <v>18029</v>
      </c>
      <c r="L570" s="110"/>
      <c r="M570" s="79"/>
      <c r="N570" s="79"/>
      <c r="O570" s="80"/>
      <c r="P570" s="81"/>
      <c r="Q570" s="81"/>
      <c r="R570" s="91"/>
      <c r="S570" s="91"/>
      <c r="T570" s="91"/>
      <c r="U570" s="91"/>
      <c r="V570" s="52"/>
      <c r="W570" s="52"/>
      <c r="X570" s="52"/>
      <c r="Y570" s="52"/>
      <c r="Z570" s="51"/>
      <c r="AA570" s="76"/>
      <c r="AB570" s="76"/>
      <c r="AC570" s="77"/>
      <c r="AD570" s="84" t="s">
        <v>9155</v>
      </c>
      <c r="AE570" s="84">
        <v>6063</v>
      </c>
      <c r="AF570" s="84">
        <v>6086</v>
      </c>
      <c r="AG570" s="84">
        <v>5055</v>
      </c>
      <c r="AH570" s="84">
        <v>8932</v>
      </c>
      <c r="AI570" s="84"/>
      <c r="AJ570" s="84" t="s">
        <v>10753</v>
      </c>
      <c r="AK570" s="84" t="s">
        <v>273</v>
      </c>
      <c r="AL570" s="84"/>
      <c r="AM570" s="84"/>
      <c r="AN570" s="86">
        <v>43088.632314814815</v>
      </c>
      <c r="AO570" s="84" t="s">
        <v>13703</v>
      </c>
      <c r="AP570" s="84" t="b">
        <v>0</v>
      </c>
      <c r="AQ570" s="84" t="b">
        <v>0</v>
      </c>
      <c r="AR570" s="84" t="b">
        <v>0</v>
      </c>
      <c r="AS570" s="84" t="s">
        <v>248</v>
      </c>
      <c r="AT570" s="84">
        <v>3</v>
      </c>
      <c r="AU570" s="84" t="s">
        <v>533</v>
      </c>
      <c r="AV570" s="84" t="b">
        <v>0</v>
      </c>
      <c r="AW570" s="84" t="s">
        <v>576</v>
      </c>
      <c r="AX570" s="84" t="s">
        <v>16331</v>
      </c>
      <c r="AY570" s="84" t="s">
        <v>66</v>
      </c>
      <c r="AZ570" s="2"/>
      <c r="BA570" s="3"/>
      <c r="BB570" s="3"/>
      <c r="BC570" s="3"/>
      <c r="BD570" s="3"/>
    </row>
    <row r="571" spans="1:56" x14ac:dyDescent="0.25">
      <c r="A571" s="69" t="s">
        <v>1072</v>
      </c>
      <c r="B571" s="70"/>
      <c r="C571" s="70"/>
      <c r="D571" s="71"/>
      <c r="E571" s="107"/>
      <c r="F571" s="70" t="s">
        <v>4376</v>
      </c>
      <c r="G571" s="108"/>
      <c r="H571" s="74"/>
      <c r="I571" s="75"/>
      <c r="J571" s="109"/>
      <c r="K571" s="74" t="s">
        <v>18030</v>
      </c>
      <c r="L571" s="110"/>
      <c r="M571" s="79"/>
      <c r="N571" s="79"/>
      <c r="O571" s="80"/>
      <c r="P571" s="81"/>
      <c r="Q571" s="81"/>
      <c r="R571" s="91"/>
      <c r="S571" s="91"/>
      <c r="T571" s="91"/>
      <c r="U571" s="91"/>
      <c r="V571" s="52"/>
      <c r="W571" s="52"/>
      <c r="X571" s="52"/>
      <c r="Y571" s="52"/>
      <c r="Z571" s="51"/>
      <c r="AA571" s="76"/>
      <c r="AB571" s="76"/>
      <c r="AC571" s="77"/>
      <c r="AD571" s="84" t="s">
        <v>9156</v>
      </c>
      <c r="AE571" s="84">
        <v>750</v>
      </c>
      <c r="AF571" s="84">
        <v>118</v>
      </c>
      <c r="AG571" s="84">
        <v>1403</v>
      </c>
      <c r="AH571" s="84">
        <v>675</v>
      </c>
      <c r="AI571" s="84">
        <v>-28800</v>
      </c>
      <c r="AJ571" s="84" t="s">
        <v>10754</v>
      </c>
      <c r="AK571" s="84" t="s">
        <v>364</v>
      </c>
      <c r="AL571" s="84"/>
      <c r="AM571" s="84" t="s">
        <v>470</v>
      </c>
      <c r="AN571" s="86">
        <v>40925.236458333333</v>
      </c>
      <c r="AO571" s="84" t="s">
        <v>13704</v>
      </c>
      <c r="AP571" s="84" t="b">
        <v>1</v>
      </c>
      <c r="AQ571" s="84" t="b">
        <v>0</v>
      </c>
      <c r="AR571" s="84" t="b">
        <v>0</v>
      </c>
      <c r="AS571" s="84" t="s">
        <v>248</v>
      </c>
      <c r="AT571" s="84">
        <v>0</v>
      </c>
      <c r="AU571" s="84" t="s">
        <v>533</v>
      </c>
      <c r="AV571" s="84" t="b">
        <v>0</v>
      </c>
      <c r="AW571" s="84" t="s">
        <v>576</v>
      </c>
      <c r="AX571" s="84" t="s">
        <v>16332</v>
      </c>
      <c r="AY571" s="84" t="s">
        <v>66</v>
      </c>
      <c r="AZ571" s="2"/>
      <c r="BA571" s="3"/>
      <c r="BB571" s="3"/>
      <c r="BC571" s="3"/>
      <c r="BD571" s="3"/>
    </row>
    <row r="572" spans="1:56" x14ac:dyDescent="0.25">
      <c r="A572" s="69" t="s">
        <v>1073</v>
      </c>
      <c r="B572" s="70"/>
      <c r="C572" s="70"/>
      <c r="D572" s="71"/>
      <c r="E572" s="107"/>
      <c r="F572" s="70" t="s">
        <v>4377</v>
      </c>
      <c r="G572" s="108"/>
      <c r="H572" s="74"/>
      <c r="I572" s="75"/>
      <c r="J572" s="109"/>
      <c r="K572" s="74" t="s">
        <v>18031</v>
      </c>
      <c r="L572" s="110"/>
      <c r="M572" s="79"/>
      <c r="N572" s="79"/>
      <c r="O572" s="80"/>
      <c r="P572" s="81"/>
      <c r="Q572" s="81"/>
      <c r="R572" s="91"/>
      <c r="S572" s="91"/>
      <c r="T572" s="91"/>
      <c r="U572" s="91"/>
      <c r="V572" s="52"/>
      <c r="W572" s="52"/>
      <c r="X572" s="52"/>
      <c r="Y572" s="52"/>
      <c r="Z572" s="51"/>
      <c r="AA572" s="76"/>
      <c r="AB572" s="76"/>
      <c r="AC572" s="77"/>
      <c r="AD572" s="84" t="s">
        <v>9157</v>
      </c>
      <c r="AE572" s="84">
        <v>717</v>
      </c>
      <c r="AF572" s="84">
        <v>260</v>
      </c>
      <c r="AG572" s="84">
        <v>59847</v>
      </c>
      <c r="AH572" s="84">
        <v>12443</v>
      </c>
      <c r="AI572" s="84">
        <v>-25200</v>
      </c>
      <c r="AJ572" s="84"/>
      <c r="AK572" s="84" t="s">
        <v>11945</v>
      </c>
      <c r="AL572" s="84"/>
      <c r="AM572" s="84" t="s">
        <v>476</v>
      </c>
      <c r="AN572" s="86">
        <v>40197.925358796296</v>
      </c>
      <c r="AO572" s="84" t="s">
        <v>13705</v>
      </c>
      <c r="AP572" s="84" t="b">
        <v>0</v>
      </c>
      <c r="AQ572" s="84" t="b">
        <v>0</v>
      </c>
      <c r="AR572" s="84" t="b">
        <v>1</v>
      </c>
      <c r="AS572" s="84" t="s">
        <v>250</v>
      </c>
      <c r="AT572" s="84">
        <v>16</v>
      </c>
      <c r="AU572" s="84" t="s">
        <v>14872</v>
      </c>
      <c r="AV572" s="84" t="b">
        <v>0</v>
      </c>
      <c r="AW572" s="84" t="s">
        <v>576</v>
      </c>
      <c r="AX572" s="84" t="s">
        <v>16333</v>
      </c>
      <c r="AY572" s="84" t="s">
        <v>66</v>
      </c>
      <c r="AZ572" s="2"/>
      <c r="BA572" s="3"/>
      <c r="BB572" s="3"/>
      <c r="BC572" s="3"/>
      <c r="BD572" s="3"/>
    </row>
    <row r="573" spans="1:56" x14ac:dyDescent="0.25">
      <c r="A573" s="69" t="s">
        <v>1074</v>
      </c>
      <c r="B573" s="70"/>
      <c r="C573" s="70"/>
      <c r="D573" s="71"/>
      <c r="E573" s="107"/>
      <c r="F573" s="70" t="s">
        <v>242</v>
      </c>
      <c r="G573" s="108"/>
      <c r="H573" s="74"/>
      <c r="I573" s="75"/>
      <c r="J573" s="109"/>
      <c r="K573" s="74" t="s">
        <v>18032</v>
      </c>
      <c r="L573" s="110"/>
      <c r="M573" s="79"/>
      <c r="N573" s="79"/>
      <c r="O573" s="80"/>
      <c r="P573" s="81"/>
      <c r="Q573" s="81"/>
      <c r="R573" s="91"/>
      <c r="S573" s="91"/>
      <c r="T573" s="91"/>
      <c r="U573" s="91"/>
      <c r="V573" s="52"/>
      <c r="W573" s="52"/>
      <c r="X573" s="52"/>
      <c r="Y573" s="52"/>
      <c r="Z573" s="51"/>
      <c r="AA573" s="76"/>
      <c r="AB573" s="76"/>
      <c r="AC573" s="77"/>
      <c r="AD573" s="84" t="s">
        <v>9158</v>
      </c>
      <c r="AE573" s="84">
        <v>1115</v>
      </c>
      <c r="AF573" s="84">
        <v>813</v>
      </c>
      <c r="AG573" s="84">
        <v>40228</v>
      </c>
      <c r="AH573" s="84">
        <v>37552</v>
      </c>
      <c r="AI573" s="84"/>
      <c r="AJ573" s="84"/>
      <c r="AK573" s="84"/>
      <c r="AL573" s="84"/>
      <c r="AM573" s="84"/>
      <c r="AN573" s="86">
        <v>42866.757939814815</v>
      </c>
      <c r="AO573" s="84"/>
      <c r="AP573" s="84" t="b">
        <v>1</v>
      </c>
      <c r="AQ573" s="84" t="b">
        <v>1</v>
      </c>
      <c r="AR573" s="84" t="b">
        <v>0</v>
      </c>
      <c r="AS573" s="84" t="s">
        <v>248</v>
      </c>
      <c r="AT573" s="84">
        <v>2</v>
      </c>
      <c r="AU573" s="84"/>
      <c r="AV573" s="84" t="b">
        <v>0</v>
      </c>
      <c r="AW573" s="84" t="s">
        <v>576</v>
      </c>
      <c r="AX573" s="84" t="s">
        <v>16334</v>
      </c>
      <c r="AY573" s="84" t="s">
        <v>66</v>
      </c>
      <c r="AZ573" s="2"/>
      <c r="BA573" s="3"/>
      <c r="BB573" s="3"/>
      <c r="BC573" s="3"/>
      <c r="BD573" s="3"/>
    </row>
    <row r="574" spans="1:56" x14ac:dyDescent="0.25">
      <c r="A574" s="69" t="s">
        <v>2061</v>
      </c>
      <c r="B574" s="70"/>
      <c r="C574" s="70"/>
      <c r="D574" s="71"/>
      <c r="E574" s="107"/>
      <c r="F574" s="70" t="s">
        <v>15438</v>
      </c>
      <c r="G574" s="108"/>
      <c r="H574" s="74"/>
      <c r="I574" s="75"/>
      <c r="J574" s="109"/>
      <c r="K574" s="74" t="s">
        <v>18033</v>
      </c>
      <c r="L574" s="110"/>
      <c r="M574" s="79"/>
      <c r="N574" s="79"/>
      <c r="O574" s="80"/>
      <c r="P574" s="81"/>
      <c r="Q574" s="81"/>
      <c r="R574" s="91"/>
      <c r="S574" s="91"/>
      <c r="T574" s="91"/>
      <c r="U574" s="91"/>
      <c r="V574" s="52"/>
      <c r="W574" s="52"/>
      <c r="X574" s="52"/>
      <c r="Y574" s="52"/>
      <c r="Z574" s="51"/>
      <c r="AA574" s="76"/>
      <c r="AB574" s="76"/>
      <c r="AC574" s="77"/>
      <c r="AD574" s="84" t="s">
        <v>9159</v>
      </c>
      <c r="AE574" s="84">
        <v>4798</v>
      </c>
      <c r="AF574" s="84">
        <v>28709</v>
      </c>
      <c r="AG574" s="84">
        <v>127025</v>
      </c>
      <c r="AH574" s="84">
        <v>148812</v>
      </c>
      <c r="AI574" s="84"/>
      <c r="AJ574" s="84" t="s">
        <v>10755</v>
      </c>
      <c r="AK574" s="84" t="s">
        <v>394</v>
      </c>
      <c r="AL574" s="84" t="s">
        <v>12759</v>
      </c>
      <c r="AM574" s="84"/>
      <c r="AN574" s="86">
        <v>41957.22142361111</v>
      </c>
      <c r="AO574" s="84" t="s">
        <v>13706</v>
      </c>
      <c r="AP574" s="84" t="b">
        <v>1</v>
      </c>
      <c r="AQ574" s="84" t="b">
        <v>0</v>
      </c>
      <c r="AR574" s="84" t="b">
        <v>1</v>
      </c>
      <c r="AS574" s="84" t="s">
        <v>248</v>
      </c>
      <c r="AT574" s="84">
        <v>70</v>
      </c>
      <c r="AU574" s="84" t="s">
        <v>533</v>
      </c>
      <c r="AV574" s="84" t="b">
        <v>0</v>
      </c>
      <c r="AW574" s="84" t="s">
        <v>576</v>
      </c>
      <c r="AX574" s="84" t="s">
        <v>16335</v>
      </c>
      <c r="AY574" s="84" t="s">
        <v>66</v>
      </c>
      <c r="AZ574" s="2"/>
      <c r="BA574" s="3"/>
      <c r="BB574" s="3"/>
      <c r="BC574" s="3"/>
      <c r="BD574" s="3"/>
    </row>
    <row r="575" spans="1:56" x14ac:dyDescent="0.25">
      <c r="A575" s="69" t="s">
        <v>1075</v>
      </c>
      <c r="B575" s="70"/>
      <c r="C575" s="70"/>
      <c r="D575" s="71"/>
      <c r="E575" s="107"/>
      <c r="F575" s="70" t="s">
        <v>4378</v>
      </c>
      <c r="G575" s="108"/>
      <c r="H575" s="74"/>
      <c r="I575" s="75"/>
      <c r="J575" s="109"/>
      <c r="K575" s="74" t="s">
        <v>18034</v>
      </c>
      <c r="L575" s="110"/>
      <c r="M575" s="79"/>
      <c r="N575" s="79"/>
      <c r="O575" s="80"/>
      <c r="P575" s="81"/>
      <c r="Q575" s="81"/>
      <c r="R575" s="91"/>
      <c r="S575" s="91"/>
      <c r="T575" s="91"/>
      <c r="U575" s="91"/>
      <c r="V575" s="52"/>
      <c r="W575" s="52"/>
      <c r="X575" s="52"/>
      <c r="Y575" s="52"/>
      <c r="Z575" s="51"/>
      <c r="AA575" s="76"/>
      <c r="AB575" s="76"/>
      <c r="AC575" s="77"/>
      <c r="AD575" s="84" t="s">
        <v>9160</v>
      </c>
      <c r="AE575" s="84">
        <v>985</v>
      </c>
      <c r="AF575" s="84">
        <v>2759</v>
      </c>
      <c r="AG575" s="84">
        <v>30831</v>
      </c>
      <c r="AH575" s="84">
        <v>1555</v>
      </c>
      <c r="AI575" s="84">
        <v>25200</v>
      </c>
      <c r="AJ575" s="84"/>
      <c r="AK575" s="84" t="s">
        <v>11959</v>
      </c>
      <c r="AL575" s="84"/>
      <c r="AM575" s="84" t="s">
        <v>12416</v>
      </c>
      <c r="AN575" s="86">
        <v>40980.295011574075</v>
      </c>
      <c r="AO575" s="84" t="s">
        <v>13707</v>
      </c>
      <c r="AP575" s="84" t="b">
        <v>0</v>
      </c>
      <c r="AQ575" s="84" t="b">
        <v>0</v>
      </c>
      <c r="AR575" s="84" t="b">
        <v>0</v>
      </c>
      <c r="AS575" s="84" t="s">
        <v>248</v>
      </c>
      <c r="AT575" s="84">
        <v>10</v>
      </c>
      <c r="AU575" s="84" t="s">
        <v>14873</v>
      </c>
      <c r="AV575" s="84" t="b">
        <v>0</v>
      </c>
      <c r="AW575" s="84" t="s">
        <v>576</v>
      </c>
      <c r="AX575" s="84" t="s">
        <v>16336</v>
      </c>
      <c r="AY575" s="84" t="s">
        <v>66</v>
      </c>
      <c r="AZ575" s="2"/>
      <c r="BA575" s="3"/>
      <c r="BB575" s="3"/>
      <c r="BC575" s="3"/>
      <c r="BD575" s="3"/>
    </row>
    <row r="576" spans="1:56" x14ac:dyDescent="0.25">
      <c r="A576" s="69" t="s">
        <v>1667</v>
      </c>
      <c r="B576" s="70"/>
      <c r="C576" s="70"/>
      <c r="D576" s="71"/>
      <c r="E576" s="107"/>
      <c r="F576" s="70" t="s">
        <v>4841</v>
      </c>
      <c r="G576" s="108"/>
      <c r="H576" s="74"/>
      <c r="I576" s="75"/>
      <c r="J576" s="109"/>
      <c r="K576" s="74" t="s">
        <v>18035</v>
      </c>
      <c r="L576" s="110"/>
      <c r="M576" s="79"/>
      <c r="N576" s="79"/>
      <c r="O576" s="80"/>
      <c r="P576" s="81"/>
      <c r="Q576" s="81"/>
      <c r="R576" s="91"/>
      <c r="S576" s="91"/>
      <c r="T576" s="91"/>
      <c r="U576" s="91"/>
      <c r="V576" s="52"/>
      <c r="W576" s="52"/>
      <c r="X576" s="52"/>
      <c r="Y576" s="52"/>
      <c r="Z576" s="51"/>
      <c r="AA576" s="76"/>
      <c r="AB576" s="76"/>
      <c r="AC576" s="77"/>
      <c r="AD576" s="84" t="s">
        <v>9161</v>
      </c>
      <c r="AE576" s="84">
        <v>342</v>
      </c>
      <c r="AF576" s="84">
        <v>2758</v>
      </c>
      <c r="AG576" s="84">
        <v>60340</v>
      </c>
      <c r="AH576" s="84">
        <v>33454</v>
      </c>
      <c r="AI576" s="84">
        <v>10800</v>
      </c>
      <c r="AJ576" s="84" t="s">
        <v>10756</v>
      </c>
      <c r="AK576" s="84"/>
      <c r="AL576" s="84"/>
      <c r="AM576" s="84" t="s">
        <v>13192</v>
      </c>
      <c r="AN576" s="86">
        <v>41558.735023148147</v>
      </c>
      <c r="AO576" s="84" t="s">
        <v>13708</v>
      </c>
      <c r="AP576" s="84" t="b">
        <v>1</v>
      </c>
      <c r="AQ576" s="84" t="b">
        <v>0</v>
      </c>
      <c r="AR576" s="84" t="b">
        <v>0</v>
      </c>
      <c r="AS576" s="84" t="s">
        <v>248</v>
      </c>
      <c r="AT576" s="84">
        <v>69</v>
      </c>
      <c r="AU576" s="84" t="s">
        <v>533</v>
      </c>
      <c r="AV576" s="84" t="b">
        <v>0</v>
      </c>
      <c r="AW576" s="84" t="s">
        <v>576</v>
      </c>
      <c r="AX576" s="84" t="s">
        <v>16337</v>
      </c>
      <c r="AY576" s="84" t="s">
        <v>66</v>
      </c>
      <c r="AZ576" s="2"/>
      <c r="BA576" s="3"/>
      <c r="BB576" s="3"/>
      <c r="BC576" s="3"/>
      <c r="BD576" s="3"/>
    </row>
    <row r="577" spans="1:56" x14ac:dyDescent="0.25">
      <c r="A577" s="69" t="s">
        <v>1076</v>
      </c>
      <c r="B577" s="70"/>
      <c r="C577" s="70"/>
      <c r="D577" s="71"/>
      <c r="E577" s="107"/>
      <c r="F577" s="70" t="s">
        <v>4379</v>
      </c>
      <c r="G577" s="108"/>
      <c r="H577" s="74"/>
      <c r="I577" s="75"/>
      <c r="J577" s="109"/>
      <c r="K577" s="74" t="s">
        <v>18036</v>
      </c>
      <c r="L577" s="110"/>
      <c r="M577" s="79"/>
      <c r="N577" s="79"/>
      <c r="O577" s="80"/>
      <c r="P577" s="81"/>
      <c r="Q577" s="81"/>
      <c r="R577" s="91"/>
      <c r="S577" s="91"/>
      <c r="T577" s="91"/>
      <c r="U577" s="91"/>
      <c r="V577" s="52"/>
      <c r="W577" s="52"/>
      <c r="X577" s="52"/>
      <c r="Y577" s="52"/>
      <c r="Z577" s="51"/>
      <c r="AA577" s="76"/>
      <c r="AB577" s="76"/>
      <c r="AC577" s="77"/>
      <c r="AD577" s="84" t="s">
        <v>9162</v>
      </c>
      <c r="AE577" s="84">
        <v>1863</v>
      </c>
      <c r="AF577" s="84">
        <v>3222</v>
      </c>
      <c r="AG577" s="84">
        <v>71108</v>
      </c>
      <c r="AH577" s="84">
        <v>38478</v>
      </c>
      <c r="AI577" s="84">
        <v>-18000</v>
      </c>
      <c r="AJ577" s="84" t="s">
        <v>10757</v>
      </c>
      <c r="AK577" s="84" t="s">
        <v>12003</v>
      </c>
      <c r="AL577" s="84"/>
      <c r="AM577" s="84" t="s">
        <v>474</v>
      </c>
      <c r="AN577" s="86">
        <v>40018.038391203707</v>
      </c>
      <c r="AO577" s="84" t="s">
        <v>13709</v>
      </c>
      <c r="AP577" s="84" t="b">
        <v>0</v>
      </c>
      <c r="AQ577" s="84" t="b">
        <v>0</v>
      </c>
      <c r="AR577" s="84" t="b">
        <v>1</v>
      </c>
      <c r="AS577" s="84" t="s">
        <v>248</v>
      </c>
      <c r="AT577" s="84">
        <v>7</v>
      </c>
      <c r="AU577" s="84" t="s">
        <v>14874</v>
      </c>
      <c r="AV577" s="84" t="b">
        <v>0</v>
      </c>
      <c r="AW577" s="84" t="s">
        <v>576</v>
      </c>
      <c r="AX577" s="84" t="s">
        <v>16338</v>
      </c>
      <c r="AY577" s="84" t="s">
        <v>66</v>
      </c>
      <c r="AZ577" s="2"/>
      <c r="BA577" s="3"/>
      <c r="BB577" s="3"/>
      <c r="BC577" s="3"/>
      <c r="BD577" s="3"/>
    </row>
    <row r="578" spans="1:56" x14ac:dyDescent="0.25">
      <c r="A578" s="69" t="s">
        <v>1077</v>
      </c>
      <c r="B578" s="70"/>
      <c r="C578" s="70"/>
      <c r="D578" s="71"/>
      <c r="E578" s="107"/>
      <c r="F578" s="70" t="s">
        <v>15439</v>
      </c>
      <c r="G578" s="108"/>
      <c r="H578" s="74"/>
      <c r="I578" s="75"/>
      <c r="J578" s="109"/>
      <c r="K578" s="74" t="s">
        <v>18037</v>
      </c>
      <c r="L578" s="110"/>
      <c r="M578" s="79"/>
      <c r="N578" s="79"/>
      <c r="O578" s="80"/>
      <c r="P578" s="81"/>
      <c r="Q578" s="81"/>
      <c r="R578" s="91"/>
      <c r="S578" s="91"/>
      <c r="T578" s="91"/>
      <c r="U578" s="91"/>
      <c r="V578" s="52"/>
      <c r="W578" s="52"/>
      <c r="X578" s="52"/>
      <c r="Y578" s="52"/>
      <c r="Z578" s="51"/>
      <c r="AA578" s="76"/>
      <c r="AB578" s="76"/>
      <c r="AC578" s="77"/>
      <c r="AD578" s="84" t="s">
        <v>9163</v>
      </c>
      <c r="AE578" s="84">
        <v>174</v>
      </c>
      <c r="AF578" s="84">
        <v>42740</v>
      </c>
      <c r="AG578" s="84">
        <v>86400</v>
      </c>
      <c r="AH578" s="84">
        <v>343</v>
      </c>
      <c r="AI578" s="84">
        <v>0</v>
      </c>
      <c r="AJ578" s="84" t="s">
        <v>10758</v>
      </c>
      <c r="AK578" s="84" t="s">
        <v>432</v>
      </c>
      <c r="AL578" s="84" t="s">
        <v>12760</v>
      </c>
      <c r="AM578" s="84" t="s">
        <v>432</v>
      </c>
      <c r="AN578" s="86">
        <v>41707.434236111112</v>
      </c>
      <c r="AO578" s="84" t="s">
        <v>13710</v>
      </c>
      <c r="AP578" s="84" t="b">
        <v>0</v>
      </c>
      <c r="AQ578" s="84" t="b">
        <v>0</v>
      </c>
      <c r="AR578" s="84" t="b">
        <v>1</v>
      </c>
      <c r="AS578" s="84" t="s">
        <v>248</v>
      </c>
      <c r="AT578" s="84">
        <v>669</v>
      </c>
      <c r="AU578" s="84" t="s">
        <v>542</v>
      </c>
      <c r="AV578" s="84" t="b">
        <v>1</v>
      </c>
      <c r="AW578" s="84" t="s">
        <v>576</v>
      </c>
      <c r="AX578" s="84" t="s">
        <v>16339</v>
      </c>
      <c r="AY578" s="84" t="s">
        <v>66</v>
      </c>
      <c r="AZ578" s="2"/>
      <c r="BA578" s="3"/>
      <c r="BB578" s="3"/>
      <c r="BC578" s="3"/>
      <c r="BD578" s="3"/>
    </row>
    <row r="579" spans="1:56" x14ac:dyDescent="0.25">
      <c r="A579" s="69" t="s">
        <v>2201</v>
      </c>
      <c r="B579" s="70"/>
      <c r="C579" s="70"/>
      <c r="D579" s="71"/>
      <c r="E579" s="107"/>
      <c r="F579" s="70" t="s">
        <v>15440</v>
      </c>
      <c r="G579" s="108"/>
      <c r="H579" s="74"/>
      <c r="I579" s="75"/>
      <c r="J579" s="109"/>
      <c r="K579" s="74" t="s">
        <v>18038</v>
      </c>
      <c r="L579" s="110"/>
      <c r="M579" s="79"/>
      <c r="N579" s="79"/>
      <c r="O579" s="80"/>
      <c r="P579" s="81"/>
      <c r="Q579" s="81"/>
      <c r="R579" s="91"/>
      <c r="S579" s="91"/>
      <c r="T579" s="91"/>
      <c r="U579" s="91"/>
      <c r="V579" s="52"/>
      <c r="W579" s="52"/>
      <c r="X579" s="52"/>
      <c r="Y579" s="52"/>
      <c r="Z579" s="51"/>
      <c r="AA579" s="76"/>
      <c r="AB579" s="76"/>
      <c r="AC579" s="77"/>
      <c r="AD579" s="84" t="s">
        <v>9164</v>
      </c>
      <c r="AE579" s="84">
        <v>1379</v>
      </c>
      <c r="AF579" s="84">
        <v>12945</v>
      </c>
      <c r="AG579" s="84">
        <v>2947</v>
      </c>
      <c r="AH579" s="84">
        <v>2337</v>
      </c>
      <c r="AI579" s="84">
        <v>0</v>
      </c>
      <c r="AJ579" s="84" t="s">
        <v>10759</v>
      </c>
      <c r="AK579" s="84" t="s">
        <v>12004</v>
      </c>
      <c r="AL579" s="84"/>
      <c r="AM579" s="84" t="s">
        <v>432</v>
      </c>
      <c r="AN579" s="86">
        <v>41608.464930555558</v>
      </c>
      <c r="AO579" s="84" t="s">
        <v>13711</v>
      </c>
      <c r="AP579" s="84" t="b">
        <v>1</v>
      </c>
      <c r="AQ579" s="84" t="b">
        <v>0</v>
      </c>
      <c r="AR579" s="84" t="b">
        <v>1</v>
      </c>
      <c r="AS579" s="84" t="s">
        <v>248</v>
      </c>
      <c r="AT579" s="84">
        <v>107</v>
      </c>
      <c r="AU579" s="84" t="s">
        <v>533</v>
      </c>
      <c r="AV579" s="84" t="b">
        <v>1</v>
      </c>
      <c r="AW579" s="84" t="s">
        <v>576</v>
      </c>
      <c r="AX579" s="84" t="s">
        <v>16340</v>
      </c>
      <c r="AY579" s="84" t="s">
        <v>65</v>
      </c>
      <c r="AZ579" s="2"/>
      <c r="BA579" s="3"/>
      <c r="BB579" s="3"/>
      <c r="BC579" s="3"/>
      <c r="BD579" s="3"/>
    </row>
    <row r="580" spans="1:56" x14ac:dyDescent="0.25">
      <c r="A580" s="69" t="s">
        <v>1078</v>
      </c>
      <c r="B580" s="70"/>
      <c r="C580" s="70"/>
      <c r="D580" s="71"/>
      <c r="E580" s="107"/>
      <c r="F580" s="70" t="s">
        <v>4380</v>
      </c>
      <c r="G580" s="108"/>
      <c r="H580" s="74"/>
      <c r="I580" s="75"/>
      <c r="J580" s="109"/>
      <c r="K580" s="74" t="s">
        <v>18039</v>
      </c>
      <c r="L580" s="110"/>
      <c r="M580" s="79"/>
      <c r="N580" s="79"/>
      <c r="O580" s="80"/>
      <c r="P580" s="81"/>
      <c r="Q580" s="81"/>
      <c r="R580" s="91"/>
      <c r="S580" s="91"/>
      <c r="T580" s="91"/>
      <c r="U580" s="91"/>
      <c r="V580" s="52"/>
      <c r="W580" s="52"/>
      <c r="X580" s="52"/>
      <c r="Y580" s="52"/>
      <c r="Z580" s="51"/>
      <c r="AA580" s="76"/>
      <c r="AB580" s="76"/>
      <c r="AC580" s="77"/>
      <c r="AD580" s="84" t="s">
        <v>9165</v>
      </c>
      <c r="AE580" s="84">
        <v>853</v>
      </c>
      <c r="AF580" s="84">
        <v>1328</v>
      </c>
      <c r="AG580" s="84">
        <v>18835</v>
      </c>
      <c r="AH580" s="84">
        <v>3776</v>
      </c>
      <c r="AI580" s="84">
        <v>-28800</v>
      </c>
      <c r="AJ580" s="84" t="s">
        <v>10760</v>
      </c>
      <c r="AK580" s="84" t="s">
        <v>447</v>
      </c>
      <c r="AL580" s="84" t="s">
        <v>12761</v>
      </c>
      <c r="AM580" s="84" t="s">
        <v>470</v>
      </c>
      <c r="AN580" s="86">
        <v>40164.657592592594</v>
      </c>
      <c r="AO580" s="84" t="s">
        <v>13712</v>
      </c>
      <c r="AP580" s="84" t="b">
        <v>0</v>
      </c>
      <c r="AQ580" s="84" t="b">
        <v>0</v>
      </c>
      <c r="AR580" s="84" t="b">
        <v>0</v>
      </c>
      <c r="AS580" s="84" t="s">
        <v>248</v>
      </c>
      <c r="AT580" s="84">
        <v>169</v>
      </c>
      <c r="AU580" s="84" t="s">
        <v>14875</v>
      </c>
      <c r="AV580" s="84" t="b">
        <v>0</v>
      </c>
      <c r="AW580" s="84" t="s">
        <v>576</v>
      </c>
      <c r="AX580" s="84" t="s">
        <v>16341</v>
      </c>
      <c r="AY580" s="84" t="s">
        <v>66</v>
      </c>
      <c r="AZ580" s="2"/>
      <c r="BA580" s="3"/>
      <c r="BB580" s="3"/>
      <c r="BC580" s="3"/>
      <c r="BD580" s="3"/>
    </row>
    <row r="581" spans="1:56" x14ac:dyDescent="0.25">
      <c r="A581" s="69" t="s">
        <v>1079</v>
      </c>
      <c r="B581" s="70"/>
      <c r="C581" s="70"/>
      <c r="D581" s="71"/>
      <c r="E581" s="107"/>
      <c r="F581" s="70" t="s">
        <v>15441</v>
      </c>
      <c r="G581" s="108"/>
      <c r="H581" s="74"/>
      <c r="I581" s="75"/>
      <c r="J581" s="109"/>
      <c r="K581" s="74" t="s">
        <v>18040</v>
      </c>
      <c r="L581" s="110"/>
      <c r="M581" s="79"/>
      <c r="N581" s="79"/>
      <c r="O581" s="80"/>
      <c r="P581" s="81"/>
      <c r="Q581" s="81"/>
      <c r="R581" s="91"/>
      <c r="S581" s="91"/>
      <c r="T581" s="91"/>
      <c r="U581" s="91"/>
      <c r="V581" s="52"/>
      <c r="W581" s="52"/>
      <c r="X581" s="52"/>
      <c r="Y581" s="52"/>
      <c r="Z581" s="51"/>
      <c r="AA581" s="76"/>
      <c r="AB581" s="76"/>
      <c r="AC581" s="77"/>
      <c r="AD581" s="84" t="s">
        <v>9166</v>
      </c>
      <c r="AE581" s="84">
        <v>2548</v>
      </c>
      <c r="AF581" s="84">
        <v>3196</v>
      </c>
      <c r="AG581" s="84">
        <v>277054</v>
      </c>
      <c r="AH581" s="84">
        <v>2594</v>
      </c>
      <c r="AI581" s="84">
        <v>-18000</v>
      </c>
      <c r="AJ581" s="84" t="s">
        <v>10761</v>
      </c>
      <c r="AK581" s="84" t="s">
        <v>278</v>
      </c>
      <c r="AL581" s="84" t="s">
        <v>12762</v>
      </c>
      <c r="AM581" s="84" t="s">
        <v>474</v>
      </c>
      <c r="AN581" s="86">
        <v>40084.649861111109</v>
      </c>
      <c r="AO581" s="84" t="s">
        <v>13713</v>
      </c>
      <c r="AP581" s="84" t="b">
        <v>0</v>
      </c>
      <c r="AQ581" s="84" t="b">
        <v>0</v>
      </c>
      <c r="AR581" s="84" t="b">
        <v>1</v>
      </c>
      <c r="AS581" s="84" t="s">
        <v>250</v>
      </c>
      <c r="AT581" s="84">
        <v>370</v>
      </c>
      <c r="AU581" s="84" t="s">
        <v>14876</v>
      </c>
      <c r="AV581" s="84" t="b">
        <v>0</v>
      </c>
      <c r="AW581" s="84" t="s">
        <v>576</v>
      </c>
      <c r="AX581" s="84" t="s">
        <v>16342</v>
      </c>
      <c r="AY581" s="84" t="s">
        <v>66</v>
      </c>
      <c r="AZ581" s="2"/>
      <c r="BA581" s="3"/>
      <c r="BB581" s="3"/>
      <c r="BC581" s="3"/>
      <c r="BD581" s="3"/>
    </row>
    <row r="582" spans="1:56" x14ac:dyDescent="0.25">
      <c r="A582" s="69" t="s">
        <v>1080</v>
      </c>
      <c r="B582" s="70"/>
      <c r="C582" s="70"/>
      <c r="D582" s="71"/>
      <c r="E582" s="107"/>
      <c r="F582" s="70" t="s">
        <v>4381</v>
      </c>
      <c r="G582" s="108"/>
      <c r="H582" s="74"/>
      <c r="I582" s="75"/>
      <c r="J582" s="109"/>
      <c r="K582" s="74" t="s">
        <v>18041</v>
      </c>
      <c r="L582" s="110"/>
      <c r="M582" s="79"/>
      <c r="N582" s="79"/>
      <c r="O582" s="80"/>
      <c r="P582" s="81"/>
      <c r="Q582" s="81"/>
      <c r="R582" s="91"/>
      <c r="S582" s="91"/>
      <c r="T582" s="91"/>
      <c r="U582" s="91"/>
      <c r="V582" s="52"/>
      <c r="W582" s="52"/>
      <c r="X582" s="52"/>
      <c r="Y582" s="52"/>
      <c r="Z582" s="51"/>
      <c r="AA582" s="76"/>
      <c r="AB582" s="76"/>
      <c r="AC582" s="77"/>
      <c r="AD582" s="84" t="s">
        <v>9167</v>
      </c>
      <c r="AE582" s="84">
        <v>47</v>
      </c>
      <c r="AF582" s="84">
        <v>24</v>
      </c>
      <c r="AG582" s="84">
        <v>61746</v>
      </c>
      <c r="AH582" s="84">
        <v>4224</v>
      </c>
      <c r="AI582" s="84">
        <v>-28800</v>
      </c>
      <c r="AJ582" s="84" t="s">
        <v>10762</v>
      </c>
      <c r="AK582" s="84"/>
      <c r="AL582" s="84"/>
      <c r="AM582" s="84" t="s">
        <v>470</v>
      </c>
      <c r="AN582" s="86">
        <v>42310.351423611108</v>
      </c>
      <c r="AO582" s="84" t="s">
        <v>13714</v>
      </c>
      <c r="AP582" s="84" t="b">
        <v>1</v>
      </c>
      <c r="AQ582" s="84" t="b">
        <v>0</v>
      </c>
      <c r="AR582" s="84" t="b">
        <v>0</v>
      </c>
      <c r="AS582" s="84" t="s">
        <v>8486</v>
      </c>
      <c r="AT582" s="84">
        <v>1</v>
      </c>
      <c r="AU582" s="84" t="s">
        <v>533</v>
      </c>
      <c r="AV582" s="84" t="b">
        <v>0</v>
      </c>
      <c r="AW582" s="84" t="s">
        <v>576</v>
      </c>
      <c r="AX582" s="84" t="s">
        <v>16343</v>
      </c>
      <c r="AY582" s="84" t="s">
        <v>66</v>
      </c>
      <c r="AZ582" s="2"/>
      <c r="BA582" s="3"/>
      <c r="BB582" s="3"/>
      <c r="BC582" s="3"/>
      <c r="BD582" s="3"/>
    </row>
    <row r="583" spans="1:56" x14ac:dyDescent="0.25">
      <c r="A583" s="69" t="s">
        <v>1081</v>
      </c>
      <c r="B583" s="70"/>
      <c r="C583" s="70"/>
      <c r="D583" s="71"/>
      <c r="E583" s="107"/>
      <c r="F583" s="70" t="s">
        <v>4382</v>
      </c>
      <c r="G583" s="108"/>
      <c r="H583" s="74"/>
      <c r="I583" s="75"/>
      <c r="J583" s="109"/>
      <c r="K583" s="74" t="s">
        <v>18042</v>
      </c>
      <c r="L583" s="110"/>
      <c r="M583" s="79"/>
      <c r="N583" s="79"/>
      <c r="O583" s="80"/>
      <c r="P583" s="81"/>
      <c r="Q583" s="81"/>
      <c r="R583" s="91"/>
      <c r="S583" s="91"/>
      <c r="T583" s="91"/>
      <c r="U583" s="91"/>
      <c r="V583" s="52"/>
      <c r="W583" s="52"/>
      <c r="X583" s="52"/>
      <c r="Y583" s="52"/>
      <c r="Z583" s="51"/>
      <c r="AA583" s="76"/>
      <c r="AB583" s="76"/>
      <c r="AC583" s="77"/>
      <c r="AD583" s="84" t="s">
        <v>9168</v>
      </c>
      <c r="AE583" s="84">
        <v>124</v>
      </c>
      <c r="AF583" s="84">
        <v>155</v>
      </c>
      <c r="AG583" s="84">
        <v>49874</v>
      </c>
      <c r="AH583" s="84">
        <v>840</v>
      </c>
      <c r="AI583" s="84"/>
      <c r="AJ583" s="84" t="s">
        <v>10763</v>
      </c>
      <c r="AK583" s="84" t="s">
        <v>12005</v>
      </c>
      <c r="AL583" s="84"/>
      <c r="AM583" s="84"/>
      <c r="AN583" s="86">
        <v>41722.979097222225</v>
      </c>
      <c r="AO583" s="84" t="s">
        <v>13715</v>
      </c>
      <c r="AP583" s="84" t="b">
        <v>1</v>
      </c>
      <c r="AQ583" s="84" t="b">
        <v>0</v>
      </c>
      <c r="AR583" s="84" t="b">
        <v>0</v>
      </c>
      <c r="AS583" s="84" t="s">
        <v>248</v>
      </c>
      <c r="AT583" s="84">
        <v>5</v>
      </c>
      <c r="AU583" s="84" t="s">
        <v>533</v>
      </c>
      <c r="AV583" s="84" t="b">
        <v>0</v>
      </c>
      <c r="AW583" s="84" t="s">
        <v>576</v>
      </c>
      <c r="AX583" s="84" t="s">
        <v>16344</v>
      </c>
      <c r="AY583" s="84" t="s">
        <v>66</v>
      </c>
      <c r="AZ583" s="2"/>
      <c r="BA583" s="3"/>
      <c r="BB583" s="3"/>
      <c r="BC583" s="3"/>
      <c r="BD583" s="3"/>
    </row>
    <row r="584" spans="1:56" x14ac:dyDescent="0.25">
      <c r="A584" s="69" t="s">
        <v>1082</v>
      </c>
      <c r="B584" s="70"/>
      <c r="C584" s="70"/>
      <c r="D584" s="71"/>
      <c r="E584" s="107"/>
      <c r="F584" s="70" t="s">
        <v>4383</v>
      </c>
      <c r="G584" s="108"/>
      <c r="H584" s="74"/>
      <c r="I584" s="75"/>
      <c r="J584" s="109"/>
      <c r="K584" s="74" t="s">
        <v>18043</v>
      </c>
      <c r="L584" s="110"/>
      <c r="M584" s="79"/>
      <c r="N584" s="79"/>
      <c r="O584" s="80"/>
      <c r="P584" s="81"/>
      <c r="Q584" s="81"/>
      <c r="R584" s="91"/>
      <c r="S584" s="91"/>
      <c r="T584" s="91"/>
      <c r="U584" s="91"/>
      <c r="V584" s="52"/>
      <c r="W584" s="52"/>
      <c r="X584" s="52"/>
      <c r="Y584" s="52"/>
      <c r="Z584" s="51"/>
      <c r="AA584" s="76"/>
      <c r="AB584" s="76"/>
      <c r="AC584" s="77"/>
      <c r="AD584" s="84" t="s">
        <v>9169</v>
      </c>
      <c r="AE584" s="84">
        <v>166062</v>
      </c>
      <c r="AF584" s="84">
        <v>151044</v>
      </c>
      <c r="AG584" s="84">
        <v>66901</v>
      </c>
      <c r="AH584" s="84">
        <v>13187</v>
      </c>
      <c r="AI584" s="84">
        <v>32400</v>
      </c>
      <c r="AJ584" s="84" t="s">
        <v>10764</v>
      </c>
      <c r="AK584" s="84" t="s">
        <v>12006</v>
      </c>
      <c r="AL584" s="84" t="s">
        <v>12763</v>
      </c>
      <c r="AM584" s="84" t="s">
        <v>11836</v>
      </c>
      <c r="AN584" s="86">
        <v>40369.278726851851</v>
      </c>
      <c r="AO584" s="84" t="s">
        <v>13716</v>
      </c>
      <c r="AP584" s="84" t="b">
        <v>0</v>
      </c>
      <c r="AQ584" s="84" t="b">
        <v>0</v>
      </c>
      <c r="AR584" s="84" t="b">
        <v>0</v>
      </c>
      <c r="AS584" s="84" t="s">
        <v>8486</v>
      </c>
      <c r="AT584" s="84">
        <v>1689</v>
      </c>
      <c r="AU584" s="84" t="s">
        <v>14877</v>
      </c>
      <c r="AV584" s="84" t="b">
        <v>0</v>
      </c>
      <c r="AW584" s="84" t="s">
        <v>576</v>
      </c>
      <c r="AX584" s="84" t="s">
        <v>16345</v>
      </c>
      <c r="AY584" s="84" t="s">
        <v>66</v>
      </c>
      <c r="AZ584" s="2"/>
      <c r="BA584" s="3"/>
      <c r="BB584" s="3"/>
      <c r="BC584" s="3"/>
      <c r="BD584" s="3"/>
    </row>
    <row r="585" spans="1:56" x14ac:dyDescent="0.25">
      <c r="A585" s="69" t="s">
        <v>1083</v>
      </c>
      <c r="B585" s="70"/>
      <c r="C585" s="70"/>
      <c r="D585" s="71"/>
      <c r="E585" s="107"/>
      <c r="F585" s="70" t="s">
        <v>4384</v>
      </c>
      <c r="G585" s="108"/>
      <c r="H585" s="74"/>
      <c r="I585" s="75"/>
      <c r="J585" s="109"/>
      <c r="K585" s="74" t="s">
        <v>18044</v>
      </c>
      <c r="L585" s="110"/>
      <c r="M585" s="79"/>
      <c r="N585" s="79"/>
      <c r="O585" s="80"/>
      <c r="P585" s="81"/>
      <c r="Q585" s="81"/>
      <c r="R585" s="91"/>
      <c r="S585" s="91"/>
      <c r="T585" s="91"/>
      <c r="U585" s="91"/>
      <c r="V585" s="52"/>
      <c r="W585" s="52"/>
      <c r="X585" s="52"/>
      <c r="Y585" s="52"/>
      <c r="Z585" s="51"/>
      <c r="AA585" s="76"/>
      <c r="AB585" s="76"/>
      <c r="AC585" s="77"/>
      <c r="AD585" s="84" t="s">
        <v>9170</v>
      </c>
      <c r="AE585" s="84">
        <v>1330</v>
      </c>
      <c r="AF585" s="84">
        <v>871</v>
      </c>
      <c r="AG585" s="84">
        <v>3061</v>
      </c>
      <c r="AH585" s="84">
        <v>4049</v>
      </c>
      <c r="AI585" s="84"/>
      <c r="AJ585" s="84" t="s">
        <v>10765</v>
      </c>
      <c r="AK585" s="84"/>
      <c r="AL585" s="84"/>
      <c r="AM585" s="84"/>
      <c r="AN585" s="86">
        <v>41276.405671296299</v>
      </c>
      <c r="AO585" s="84" t="s">
        <v>13717</v>
      </c>
      <c r="AP585" s="84" t="b">
        <v>1</v>
      </c>
      <c r="AQ585" s="84" t="b">
        <v>0</v>
      </c>
      <c r="AR585" s="84" t="b">
        <v>0</v>
      </c>
      <c r="AS585" s="84" t="s">
        <v>8486</v>
      </c>
      <c r="AT585" s="84">
        <v>0</v>
      </c>
      <c r="AU585" s="84" t="s">
        <v>533</v>
      </c>
      <c r="AV585" s="84" t="b">
        <v>0</v>
      </c>
      <c r="AW585" s="84" t="s">
        <v>576</v>
      </c>
      <c r="AX585" s="84" t="s">
        <v>16346</v>
      </c>
      <c r="AY585" s="84" t="s">
        <v>66</v>
      </c>
      <c r="AZ585" s="2"/>
      <c r="BA585" s="3"/>
      <c r="BB585" s="3"/>
      <c r="BC585" s="3"/>
      <c r="BD585" s="3"/>
    </row>
    <row r="586" spans="1:56" x14ac:dyDescent="0.25">
      <c r="A586" s="69" t="s">
        <v>1084</v>
      </c>
      <c r="B586" s="70"/>
      <c r="C586" s="70"/>
      <c r="D586" s="71"/>
      <c r="E586" s="107"/>
      <c r="F586" s="70" t="s">
        <v>15442</v>
      </c>
      <c r="G586" s="108"/>
      <c r="H586" s="74"/>
      <c r="I586" s="75"/>
      <c r="J586" s="109"/>
      <c r="K586" s="74" t="s">
        <v>18045</v>
      </c>
      <c r="L586" s="110"/>
      <c r="M586" s="79"/>
      <c r="N586" s="79"/>
      <c r="O586" s="80"/>
      <c r="P586" s="81"/>
      <c r="Q586" s="81"/>
      <c r="R586" s="91"/>
      <c r="S586" s="91"/>
      <c r="T586" s="91"/>
      <c r="U586" s="91"/>
      <c r="V586" s="52"/>
      <c r="W586" s="52"/>
      <c r="X586" s="52"/>
      <c r="Y586" s="52"/>
      <c r="Z586" s="51"/>
      <c r="AA586" s="76"/>
      <c r="AB586" s="76"/>
      <c r="AC586" s="77"/>
      <c r="AD586" s="84" t="s">
        <v>9171</v>
      </c>
      <c r="AE586" s="84">
        <v>118</v>
      </c>
      <c r="AF586" s="84">
        <v>42</v>
      </c>
      <c r="AG586" s="84">
        <v>29814</v>
      </c>
      <c r="AH586" s="84">
        <v>1130</v>
      </c>
      <c r="AI586" s="84">
        <v>32400</v>
      </c>
      <c r="AJ586" s="84" t="s">
        <v>10766</v>
      </c>
      <c r="AK586" s="84"/>
      <c r="AL586" s="84"/>
      <c r="AM586" s="84" t="s">
        <v>11836</v>
      </c>
      <c r="AN586" s="86">
        <v>40788.875740740739</v>
      </c>
      <c r="AO586" s="84"/>
      <c r="AP586" s="84" t="b">
        <v>0</v>
      </c>
      <c r="AQ586" s="84" t="b">
        <v>0</v>
      </c>
      <c r="AR586" s="84" t="b">
        <v>0</v>
      </c>
      <c r="AS586" s="84" t="s">
        <v>8486</v>
      </c>
      <c r="AT586" s="84">
        <v>0</v>
      </c>
      <c r="AU586" s="84" t="s">
        <v>538</v>
      </c>
      <c r="AV586" s="84" t="b">
        <v>0</v>
      </c>
      <c r="AW586" s="84" t="s">
        <v>576</v>
      </c>
      <c r="AX586" s="84" t="s">
        <v>16347</v>
      </c>
      <c r="AY586" s="84" t="s">
        <v>66</v>
      </c>
      <c r="AZ586" s="2"/>
      <c r="BA586" s="3"/>
      <c r="BB586" s="3"/>
      <c r="BC586" s="3"/>
      <c r="BD586" s="3"/>
    </row>
    <row r="587" spans="1:56" x14ac:dyDescent="0.25">
      <c r="A587" s="69" t="s">
        <v>1085</v>
      </c>
      <c r="B587" s="70"/>
      <c r="C587" s="70"/>
      <c r="D587" s="71"/>
      <c r="E587" s="107"/>
      <c r="F587" s="70" t="s">
        <v>4385</v>
      </c>
      <c r="G587" s="108"/>
      <c r="H587" s="74"/>
      <c r="I587" s="75"/>
      <c r="J587" s="109"/>
      <c r="K587" s="74" t="s">
        <v>18046</v>
      </c>
      <c r="L587" s="110"/>
      <c r="M587" s="79"/>
      <c r="N587" s="79"/>
      <c r="O587" s="80"/>
      <c r="P587" s="81"/>
      <c r="Q587" s="81"/>
      <c r="R587" s="91"/>
      <c r="S587" s="91"/>
      <c r="T587" s="91"/>
      <c r="U587" s="91"/>
      <c r="V587" s="52"/>
      <c r="W587" s="52"/>
      <c r="X587" s="52"/>
      <c r="Y587" s="52"/>
      <c r="Z587" s="51"/>
      <c r="AA587" s="76"/>
      <c r="AB587" s="76"/>
      <c r="AC587" s="77"/>
      <c r="AD587" s="84" t="s">
        <v>9172</v>
      </c>
      <c r="AE587" s="84">
        <v>569</v>
      </c>
      <c r="AF587" s="84">
        <v>462</v>
      </c>
      <c r="AG587" s="84">
        <v>147142</v>
      </c>
      <c r="AH587" s="84">
        <v>3073</v>
      </c>
      <c r="AI587" s="84"/>
      <c r="AJ587" s="84" t="s">
        <v>10767</v>
      </c>
      <c r="AK587" s="84"/>
      <c r="AL587" s="84"/>
      <c r="AM587" s="84"/>
      <c r="AN587" s="86">
        <v>41536.084618055553</v>
      </c>
      <c r="AO587" s="84" t="s">
        <v>13718</v>
      </c>
      <c r="AP587" s="84" t="b">
        <v>1</v>
      </c>
      <c r="AQ587" s="84" t="b">
        <v>0</v>
      </c>
      <c r="AR587" s="84" t="b">
        <v>1</v>
      </c>
      <c r="AS587" s="84" t="s">
        <v>532</v>
      </c>
      <c r="AT587" s="84">
        <v>4</v>
      </c>
      <c r="AU587" s="84" t="s">
        <v>533</v>
      </c>
      <c r="AV587" s="84" t="b">
        <v>0</v>
      </c>
      <c r="AW587" s="84" t="s">
        <v>576</v>
      </c>
      <c r="AX587" s="84" t="s">
        <v>16348</v>
      </c>
      <c r="AY587" s="84" t="s">
        <v>66</v>
      </c>
      <c r="AZ587" s="2"/>
      <c r="BA587" s="3"/>
      <c r="BB587" s="3"/>
      <c r="BC587" s="3"/>
      <c r="BD587" s="3"/>
    </row>
    <row r="588" spans="1:56" x14ac:dyDescent="0.25">
      <c r="A588" s="69" t="s">
        <v>1086</v>
      </c>
      <c r="B588" s="70"/>
      <c r="C588" s="70"/>
      <c r="D588" s="71"/>
      <c r="E588" s="107"/>
      <c r="F588" s="70" t="s">
        <v>242</v>
      </c>
      <c r="G588" s="108"/>
      <c r="H588" s="74"/>
      <c r="I588" s="75"/>
      <c r="J588" s="109"/>
      <c r="K588" s="74" t="s">
        <v>18047</v>
      </c>
      <c r="L588" s="110"/>
      <c r="M588" s="79"/>
      <c r="N588" s="79"/>
      <c r="O588" s="80"/>
      <c r="P588" s="81"/>
      <c r="Q588" s="81"/>
      <c r="R588" s="91"/>
      <c r="S588" s="91"/>
      <c r="T588" s="91"/>
      <c r="U588" s="91"/>
      <c r="V588" s="52"/>
      <c r="W588" s="52"/>
      <c r="X588" s="52"/>
      <c r="Y588" s="52"/>
      <c r="Z588" s="51"/>
      <c r="AA588" s="76"/>
      <c r="AB588" s="76"/>
      <c r="AC588" s="77"/>
      <c r="AD588" s="84" t="s">
        <v>9173</v>
      </c>
      <c r="AE588" s="84">
        <v>160</v>
      </c>
      <c r="AF588" s="84">
        <v>196</v>
      </c>
      <c r="AG588" s="84">
        <v>15852</v>
      </c>
      <c r="AH588" s="84">
        <v>13503</v>
      </c>
      <c r="AI588" s="84"/>
      <c r="AJ588" s="84"/>
      <c r="AK588" s="84" t="s">
        <v>12007</v>
      </c>
      <c r="AL588" s="84"/>
      <c r="AM588" s="84"/>
      <c r="AN588" s="86">
        <v>42245.983460648145</v>
      </c>
      <c r="AO588" s="84"/>
      <c r="AP588" s="84" t="b">
        <v>1</v>
      </c>
      <c r="AQ588" s="84" t="b">
        <v>1</v>
      </c>
      <c r="AR588" s="84" t="b">
        <v>0</v>
      </c>
      <c r="AS588" s="84" t="s">
        <v>248</v>
      </c>
      <c r="AT588" s="84">
        <v>2</v>
      </c>
      <c r="AU588" s="84" t="s">
        <v>533</v>
      </c>
      <c r="AV588" s="84" t="b">
        <v>0</v>
      </c>
      <c r="AW588" s="84" t="s">
        <v>576</v>
      </c>
      <c r="AX588" s="84" t="s">
        <v>16349</v>
      </c>
      <c r="AY588" s="84" t="s">
        <v>66</v>
      </c>
      <c r="AZ588" s="2"/>
      <c r="BA588" s="3"/>
      <c r="BB588" s="3"/>
      <c r="BC588" s="3"/>
      <c r="BD588" s="3"/>
    </row>
    <row r="589" spans="1:56" x14ac:dyDescent="0.25">
      <c r="A589" s="69" t="s">
        <v>1087</v>
      </c>
      <c r="B589" s="70"/>
      <c r="C589" s="70"/>
      <c r="D589" s="71"/>
      <c r="E589" s="107"/>
      <c r="F589" s="70" t="s">
        <v>4386</v>
      </c>
      <c r="G589" s="108"/>
      <c r="H589" s="74"/>
      <c r="I589" s="75"/>
      <c r="J589" s="109"/>
      <c r="K589" s="74" t="s">
        <v>18048</v>
      </c>
      <c r="L589" s="110"/>
      <c r="M589" s="79"/>
      <c r="N589" s="79"/>
      <c r="O589" s="80"/>
      <c r="P589" s="81"/>
      <c r="Q589" s="81"/>
      <c r="R589" s="91"/>
      <c r="S589" s="91"/>
      <c r="T589" s="91"/>
      <c r="U589" s="91"/>
      <c r="V589" s="52"/>
      <c r="W589" s="52"/>
      <c r="X589" s="52"/>
      <c r="Y589" s="52"/>
      <c r="Z589" s="51"/>
      <c r="AA589" s="76"/>
      <c r="AB589" s="76"/>
      <c r="AC589" s="77"/>
      <c r="AD589" s="84" t="s">
        <v>9174</v>
      </c>
      <c r="AE589" s="84">
        <v>339</v>
      </c>
      <c r="AF589" s="84">
        <v>17</v>
      </c>
      <c r="AG589" s="84">
        <v>66545</v>
      </c>
      <c r="AH589" s="84">
        <v>861</v>
      </c>
      <c r="AI589" s="84"/>
      <c r="AJ589" s="84" t="s">
        <v>10768</v>
      </c>
      <c r="AK589" s="84" t="s">
        <v>12008</v>
      </c>
      <c r="AL589" s="84"/>
      <c r="AM589" s="84"/>
      <c r="AN589" s="86">
        <v>42440.516145833331</v>
      </c>
      <c r="AO589" s="84"/>
      <c r="AP589" s="84" t="b">
        <v>1</v>
      </c>
      <c r="AQ589" s="84" t="b">
        <v>0</v>
      </c>
      <c r="AR589" s="84" t="b">
        <v>0</v>
      </c>
      <c r="AS589" s="84" t="s">
        <v>248</v>
      </c>
      <c r="AT589" s="84">
        <v>0</v>
      </c>
      <c r="AU589" s="84"/>
      <c r="AV589" s="84" t="b">
        <v>0</v>
      </c>
      <c r="AW589" s="84" t="s">
        <v>576</v>
      </c>
      <c r="AX589" s="84" t="s">
        <v>16350</v>
      </c>
      <c r="AY589" s="84" t="s">
        <v>66</v>
      </c>
      <c r="AZ589" s="2"/>
      <c r="BA589" s="3"/>
      <c r="BB589" s="3"/>
      <c r="BC589" s="3"/>
      <c r="BD589" s="3"/>
    </row>
    <row r="590" spans="1:56" x14ac:dyDescent="0.25">
      <c r="A590" s="69" t="s">
        <v>1088</v>
      </c>
      <c r="B590" s="70"/>
      <c r="C590" s="70"/>
      <c r="D590" s="71"/>
      <c r="E590" s="107"/>
      <c r="F590" s="70" t="s">
        <v>15443</v>
      </c>
      <c r="G590" s="108"/>
      <c r="H590" s="74"/>
      <c r="I590" s="75"/>
      <c r="J590" s="109"/>
      <c r="K590" s="74" t="s">
        <v>18049</v>
      </c>
      <c r="L590" s="110"/>
      <c r="M590" s="79"/>
      <c r="N590" s="79"/>
      <c r="O590" s="80"/>
      <c r="P590" s="81"/>
      <c r="Q590" s="81"/>
      <c r="R590" s="91"/>
      <c r="S590" s="91"/>
      <c r="T590" s="91"/>
      <c r="U590" s="91"/>
      <c r="V590" s="52"/>
      <c r="W590" s="52"/>
      <c r="X590" s="52"/>
      <c r="Y590" s="52"/>
      <c r="Z590" s="51"/>
      <c r="AA590" s="76"/>
      <c r="AB590" s="76"/>
      <c r="AC590" s="77"/>
      <c r="AD590" s="84" t="s">
        <v>9175</v>
      </c>
      <c r="AE590" s="84">
        <v>1502</v>
      </c>
      <c r="AF590" s="84">
        <v>12617</v>
      </c>
      <c r="AG590" s="84">
        <v>15073</v>
      </c>
      <c r="AH590" s="84">
        <v>1343</v>
      </c>
      <c r="AI590" s="84">
        <v>-18000</v>
      </c>
      <c r="AJ590" s="84" t="s">
        <v>10769</v>
      </c>
      <c r="AK590" s="84" t="s">
        <v>12009</v>
      </c>
      <c r="AL590" s="84" t="s">
        <v>12764</v>
      </c>
      <c r="AM590" s="84" t="s">
        <v>474</v>
      </c>
      <c r="AN590" s="86">
        <v>39825.622881944444</v>
      </c>
      <c r="AO590" s="84" t="s">
        <v>13719</v>
      </c>
      <c r="AP590" s="84" t="b">
        <v>0</v>
      </c>
      <c r="AQ590" s="84" t="b">
        <v>0</v>
      </c>
      <c r="AR590" s="84" t="b">
        <v>0</v>
      </c>
      <c r="AS590" s="84" t="s">
        <v>248</v>
      </c>
      <c r="AT590" s="84">
        <v>413</v>
      </c>
      <c r="AU590" s="84" t="s">
        <v>14878</v>
      </c>
      <c r="AV590" s="84" t="b">
        <v>0</v>
      </c>
      <c r="AW590" s="84" t="s">
        <v>576</v>
      </c>
      <c r="AX590" s="84" t="s">
        <v>16351</v>
      </c>
      <c r="AY590" s="84" t="s">
        <v>66</v>
      </c>
      <c r="AZ590" s="2"/>
      <c r="BA590" s="3"/>
      <c r="BB590" s="3"/>
      <c r="BC590" s="3"/>
      <c r="BD590" s="3"/>
    </row>
    <row r="591" spans="1:56" x14ac:dyDescent="0.25">
      <c r="A591" s="69" t="s">
        <v>2202</v>
      </c>
      <c r="B591" s="70"/>
      <c r="C591" s="70"/>
      <c r="D591" s="71"/>
      <c r="E591" s="107"/>
      <c r="F591" s="70" t="s">
        <v>15444</v>
      </c>
      <c r="G591" s="108"/>
      <c r="H591" s="74"/>
      <c r="I591" s="75"/>
      <c r="J591" s="109"/>
      <c r="K591" s="74" t="s">
        <v>18050</v>
      </c>
      <c r="L591" s="110"/>
      <c r="M591" s="79"/>
      <c r="N591" s="79"/>
      <c r="O591" s="80"/>
      <c r="P591" s="81"/>
      <c r="Q591" s="81"/>
      <c r="R591" s="91"/>
      <c r="S591" s="91"/>
      <c r="T591" s="91"/>
      <c r="U591" s="91"/>
      <c r="V591" s="52"/>
      <c r="W591" s="52"/>
      <c r="X591" s="52"/>
      <c r="Y591" s="52"/>
      <c r="Z591" s="51"/>
      <c r="AA591" s="76"/>
      <c r="AB591" s="76"/>
      <c r="AC591" s="77"/>
      <c r="AD591" s="84" t="s">
        <v>9176</v>
      </c>
      <c r="AE591" s="84">
        <v>1773</v>
      </c>
      <c r="AF591" s="84">
        <v>3031</v>
      </c>
      <c r="AG591" s="84">
        <v>3306</v>
      </c>
      <c r="AH591" s="84">
        <v>1207</v>
      </c>
      <c r="AI591" s="84">
        <v>-21600</v>
      </c>
      <c r="AJ591" s="84" t="s">
        <v>10770</v>
      </c>
      <c r="AK591" s="84" t="s">
        <v>12010</v>
      </c>
      <c r="AL591" s="84" t="s">
        <v>12765</v>
      </c>
      <c r="AM591" s="84" t="s">
        <v>471</v>
      </c>
      <c r="AN591" s="86">
        <v>40221.751817129632</v>
      </c>
      <c r="AO591" s="84" t="s">
        <v>13720</v>
      </c>
      <c r="AP591" s="84" t="b">
        <v>0</v>
      </c>
      <c r="AQ591" s="84" t="b">
        <v>0</v>
      </c>
      <c r="AR591" s="84" t="b">
        <v>1</v>
      </c>
      <c r="AS591" s="84" t="s">
        <v>248</v>
      </c>
      <c r="AT591" s="84">
        <v>111</v>
      </c>
      <c r="AU591" s="84" t="s">
        <v>14879</v>
      </c>
      <c r="AV591" s="84" t="b">
        <v>0</v>
      </c>
      <c r="AW591" s="84" t="s">
        <v>576</v>
      </c>
      <c r="AX591" s="84" t="s">
        <v>16352</v>
      </c>
      <c r="AY591" s="84" t="s">
        <v>65</v>
      </c>
      <c r="AZ591" s="2"/>
      <c r="BA591" s="3"/>
      <c r="BB591" s="3"/>
      <c r="BC591" s="3"/>
      <c r="BD591" s="3"/>
    </row>
    <row r="592" spans="1:56" x14ac:dyDescent="0.25">
      <c r="A592" s="69" t="s">
        <v>1089</v>
      </c>
      <c r="B592" s="70"/>
      <c r="C592" s="70"/>
      <c r="D592" s="71"/>
      <c r="E592" s="107"/>
      <c r="F592" s="70" t="s">
        <v>4387</v>
      </c>
      <c r="G592" s="108"/>
      <c r="H592" s="74"/>
      <c r="I592" s="75"/>
      <c r="J592" s="109"/>
      <c r="K592" s="74" t="s">
        <v>18051</v>
      </c>
      <c r="L592" s="110"/>
      <c r="M592" s="79"/>
      <c r="N592" s="79"/>
      <c r="O592" s="80"/>
      <c r="P592" s="81"/>
      <c r="Q592" s="81"/>
      <c r="R592" s="91"/>
      <c r="S592" s="91"/>
      <c r="T592" s="91"/>
      <c r="U592" s="91"/>
      <c r="V592" s="52"/>
      <c r="W592" s="52"/>
      <c r="X592" s="52"/>
      <c r="Y592" s="52"/>
      <c r="Z592" s="51"/>
      <c r="AA592" s="76"/>
      <c r="AB592" s="76"/>
      <c r="AC592" s="77"/>
      <c r="AD592" s="84" t="s">
        <v>9177</v>
      </c>
      <c r="AE592" s="84">
        <v>544</v>
      </c>
      <c r="AF592" s="84">
        <v>143</v>
      </c>
      <c r="AG592" s="84">
        <v>1772</v>
      </c>
      <c r="AH592" s="84">
        <v>1637</v>
      </c>
      <c r="AI592" s="84">
        <v>-28800</v>
      </c>
      <c r="AJ592" s="84" t="s">
        <v>10771</v>
      </c>
      <c r="AK592" s="84" t="s">
        <v>12009</v>
      </c>
      <c r="AL592" s="84" t="s">
        <v>12766</v>
      </c>
      <c r="AM592" s="84" t="s">
        <v>470</v>
      </c>
      <c r="AN592" s="86">
        <v>42777.039837962962</v>
      </c>
      <c r="AO592" s="84" t="s">
        <v>13721</v>
      </c>
      <c r="AP592" s="84" t="b">
        <v>1</v>
      </c>
      <c r="AQ592" s="84" t="b">
        <v>0</v>
      </c>
      <c r="AR592" s="84" t="b">
        <v>1</v>
      </c>
      <c r="AS592" s="84" t="s">
        <v>248</v>
      </c>
      <c r="AT592" s="84">
        <v>1</v>
      </c>
      <c r="AU592" s="84"/>
      <c r="AV592" s="84" t="b">
        <v>0</v>
      </c>
      <c r="AW592" s="84" t="s">
        <v>576</v>
      </c>
      <c r="AX592" s="84" t="s">
        <v>16353</v>
      </c>
      <c r="AY592" s="84" t="s">
        <v>66</v>
      </c>
      <c r="AZ592" s="2"/>
      <c r="BA592" s="3"/>
      <c r="BB592" s="3"/>
      <c r="BC592" s="3"/>
      <c r="BD592" s="3"/>
    </row>
    <row r="593" spans="1:56" x14ac:dyDescent="0.25">
      <c r="A593" s="69" t="s">
        <v>2203</v>
      </c>
      <c r="B593" s="70"/>
      <c r="C593" s="70"/>
      <c r="D593" s="71"/>
      <c r="E593" s="107"/>
      <c r="F593" s="70" t="s">
        <v>15445</v>
      </c>
      <c r="G593" s="108"/>
      <c r="H593" s="74"/>
      <c r="I593" s="75"/>
      <c r="J593" s="109"/>
      <c r="K593" s="74" t="s">
        <v>18052</v>
      </c>
      <c r="L593" s="110"/>
      <c r="M593" s="79"/>
      <c r="N593" s="79"/>
      <c r="O593" s="80"/>
      <c r="P593" s="81"/>
      <c r="Q593" s="81"/>
      <c r="R593" s="91"/>
      <c r="S593" s="91"/>
      <c r="T593" s="91"/>
      <c r="U593" s="91"/>
      <c r="V593" s="52"/>
      <c r="W593" s="52"/>
      <c r="X593" s="52"/>
      <c r="Y593" s="52"/>
      <c r="Z593" s="51"/>
      <c r="AA593" s="76"/>
      <c r="AB593" s="76"/>
      <c r="AC593" s="77"/>
      <c r="AD593" s="84" t="s">
        <v>9178</v>
      </c>
      <c r="AE593" s="84">
        <v>503</v>
      </c>
      <c r="AF593" s="84">
        <v>556</v>
      </c>
      <c r="AG593" s="84">
        <v>701</v>
      </c>
      <c r="AH593" s="84">
        <v>1203</v>
      </c>
      <c r="AI593" s="84">
        <v>-18000</v>
      </c>
      <c r="AJ593" s="84" t="s">
        <v>10772</v>
      </c>
      <c r="AK593" s="84" t="s">
        <v>436</v>
      </c>
      <c r="AL593" s="84"/>
      <c r="AM593" s="84" t="s">
        <v>13193</v>
      </c>
      <c r="AN593" s="86">
        <v>40257.871030092596</v>
      </c>
      <c r="AO593" s="84" t="s">
        <v>13722</v>
      </c>
      <c r="AP593" s="84" t="b">
        <v>0</v>
      </c>
      <c r="AQ593" s="84" t="b">
        <v>0</v>
      </c>
      <c r="AR593" s="84" t="b">
        <v>0</v>
      </c>
      <c r="AS593" s="84" t="s">
        <v>248</v>
      </c>
      <c r="AT593" s="84">
        <v>10</v>
      </c>
      <c r="AU593" s="84" t="s">
        <v>533</v>
      </c>
      <c r="AV593" s="84" t="b">
        <v>0</v>
      </c>
      <c r="AW593" s="84" t="s">
        <v>576</v>
      </c>
      <c r="AX593" s="84" t="s">
        <v>16354</v>
      </c>
      <c r="AY593" s="84" t="s">
        <v>65</v>
      </c>
      <c r="AZ593" s="2"/>
      <c r="BA593" s="3"/>
      <c r="BB593" s="3"/>
      <c r="BC593" s="3"/>
      <c r="BD593" s="3"/>
    </row>
    <row r="594" spans="1:56" x14ac:dyDescent="0.25">
      <c r="A594" s="69" t="s">
        <v>2204</v>
      </c>
      <c r="B594" s="70"/>
      <c r="C594" s="70"/>
      <c r="D594" s="71"/>
      <c r="E594" s="107"/>
      <c r="F594" s="70" t="s">
        <v>15446</v>
      </c>
      <c r="G594" s="108"/>
      <c r="H594" s="74"/>
      <c r="I594" s="75"/>
      <c r="J594" s="109"/>
      <c r="K594" s="74" t="s">
        <v>18053</v>
      </c>
      <c r="L594" s="110"/>
      <c r="M594" s="79"/>
      <c r="N594" s="79"/>
      <c r="O594" s="80"/>
      <c r="P594" s="81"/>
      <c r="Q594" s="81"/>
      <c r="R594" s="91"/>
      <c r="S594" s="91"/>
      <c r="T594" s="91"/>
      <c r="U594" s="91"/>
      <c r="V594" s="52"/>
      <c r="W594" s="52"/>
      <c r="X594" s="52"/>
      <c r="Y594" s="52"/>
      <c r="Z594" s="51"/>
      <c r="AA594" s="76"/>
      <c r="AB594" s="76"/>
      <c r="AC594" s="77"/>
      <c r="AD594" s="84" t="s">
        <v>9179</v>
      </c>
      <c r="AE594" s="84">
        <v>633</v>
      </c>
      <c r="AF594" s="84">
        <v>399</v>
      </c>
      <c r="AG594" s="84">
        <v>357</v>
      </c>
      <c r="AH594" s="84">
        <v>988</v>
      </c>
      <c r="AI594" s="84"/>
      <c r="AJ594" s="84" t="s">
        <v>10773</v>
      </c>
      <c r="AK594" s="84" t="s">
        <v>437</v>
      </c>
      <c r="AL594" s="84" t="s">
        <v>12767</v>
      </c>
      <c r="AM594" s="84"/>
      <c r="AN594" s="86">
        <v>40874.683368055557</v>
      </c>
      <c r="AO594" s="84" t="s">
        <v>13723</v>
      </c>
      <c r="AP594" s="84" t="b">
        <v>1</v>
      </c>
      <c r="AQ594" s="84" t="b">
        <v>0</v>
      </c>
      <c r="AR594" s="84" t="b">
        <v>0</v>
      </c>
      <c r="AS594" s="84" t="s">
        <v>248</v>
      </c>
      <c r="AT594" s="84">
        <v>7</v>
      </c>
      <c r="AU594" s="84" t="s">
        <v>533</v>
      </c>
      <c r="AV594" s="84" t="b">
        <v>0</v>
      </c>
      <c r="AW594" s="84" t="s">
        <v>576</v>
      </c>
      <c r="AX594" s="84" t="s">
        <v>16355</v>
      </c>
      <c r="AY594" s="84" t="s">
        <v>65</v>
      </c>
      <c r="AZ594" s="2"/>
      <c r="BA594" s="3"/>
      <c r="BB594" s="3"/>
      <c r="BC594" s="3"/>
      <c r="BD594" s="3"/>
    </row>
    <row r="595" spans="1:56" x14ac:dyDescent="0.25">
      <c r="A595" s="69" t="s">
        <v>1090</v>
      </c>
      <c r="B595" s="70"/>
      <c r="C595" s="70"/>
      <c r="D595" s="71"/>
      <c r="E595" s="107"/>
      <c r="F595" s="70" t="s">
        <v>4388</v>
      </c>
      <c r="G595" s="108"/>
      <c r="H595" s="74"/>
      <c r="I595" s="75"/>
      <c r="J595" s="109"/>
      <c r="K595" s="74" t="s">
        <v>18054</v>
      </c>
      <c r="L595" s="110"/>
      <c r="M595" s="79"/>
      <c r="N595" s="79"/>
      <c r="O595" s="80"/>
      <c r="P595" s="81"/>
      <c r="Q595" s="81"/>
      <c r="R595" s="91"/>
      <c r="S595" s="91"/>
      <c r="T595" s="91"/>
      <c r="U595" s="91"/>
      <c r="V595" s="52"/>
      <c r="W595" s="52"/>
      <c r="X595" s="52"/>
      <c r="Y595" s="52"/>
      <c r="Z595" s="51"/>
      <c r="AA595" s="76"/>
      <c r="AB595" s="76"/>
      <c r="AC595" s="77"/>
      <c r="AD595" s="84" t="s">
        <v>9180</v>
      </c>
      <c r="AE595" s="84">
        <v>412</v>
      </c>
      <c r="AF595" s="84">
        <v>7964</v>
      </c>
      <c r="AG595" s="84">
        <v>137780</v>
      </c>
      <c r="AH595" s="84">
        <v>5966</v>
      </c>
      <c r="AI595" s="84">
        <v>25200</v>
      </c>
      <c r="AJ595" s="84" t="s">
        <v>10774</v>
      </c>
      <c r="AK595" s="84" t="s">
        <v>12008</v>
      </c>
      <c r="AL595" s="84" t="s">
        <v>12768</v>
      </c>
      <c r="AM595" s="84" t="s">
        <v>357</v>
      </c>
      <c r="AN595" s="86">
        <v>40414.628865740742</v>
      </c>
      <c r="AO595" s="84" t="s">
        <v>13724</v>
      </c>
      <c r="AP595" s="84" t="b">
        <v>1</v>
      </c>
      <c r="AQ595" s="84" t="b">
        <v>0</v>
      </c>
      <c r="AR595" s="84" t="b">
        <v>1</v>
      </c>
      <c r="AS595" s="84" t="s">
        <v>248</v>
      </c>
      <c r="AT595" s="84">
        <v>21</v>
      </c>
      <c r="AU595" s="84" t="s">
        <v>533</v>
      </c>
      <c r="AV595" s="84" t="b">
        <v>0</v>
      </c>
      <c r="AW595" s="84" t="s">
        <v>576</v>
      </c>
      <c r="AX595" s="84" t="s">
        <v>16356</v>
      </c>
      <c r="AY595" s="84" t="s">
        <v>66</v>
      </c>
      <c r="AZ595" s="2"/>
      <c r="BA595" s="3"/>
      <c r="BB595" s="3"/>
      <c r="BC595" s="3"/>
      <c r="BD595" s="3"/>
    </row>
    <row r="596" spans="1:56" x14ac:dyDescent="0.25">
      <c r="A596" s="69" t="s">
        <v>1091</v>
      </c>
      <c r="B596" s="70"/>
      <c r="C596" s="70"/>
      <c r="D596" s="71"/>
      <c r="E596" s="107"/>
      <c r="F596" s="70" t="s">
        <v>15447</v>
      </c>
      <c r="G596" s="108"/>
      <c r="H596" s="74"/>
      <c r="I596" s="75"/>
      <c r="J596" s="109"/>
      <c r="K596" s="74" t="s">
        <v>18055</v>
      </c>
      <c r="L596" s="110"/>
      <c r="M596" s="79"/>
      <c r="N596" s="79"/>
      <c r="O596" s="80"/>
      <c r="P596" s="81"/>
      <c r="Q596" s="81"/>
      <c r="R596" s="91"/>
      <c r="S596" s="91"/>
      <c r="T596" s="91"/>
      <c r="U596" s="91"/>
      <c r="V596" s="52"/>
      <c r="W596" s="52"/>
      <c r="X596" s="52"/>
      <c r="Y596" s="52"/>
      <c r="Z596" s="51"/>
      <c r="AA596" s="76"/>
      <c r="AB596" s="76"/>
      <c r="AC596" s="77"/>
      <c r="AD596" s="84" t="s">
        <v>9181</v>
      </c>
      <c r="AE596" s="84">
        <v>236</v>
      </c>
      <c r="AF596" s="84">
        <v>356</v>
      </c>
      <c r="AG596" s="84">
        <v>35091</v>
      </c>
      <c r="AH596" s="84">
        <v>6509</v>
      </c>
      <c r="AI596" s="84">
        <v>-28800</v>
      </c>
      <c r="AJ596" s="84" t="s">
        <v>10775</v>
      </c>
      <c r="AK596" s="84" t="s">
        <v>12011</v>
      </c>
      <c r="AL596" s="84"/>
      <c r="AM596" s="84" t="s">
        <v>470</v>
      </c>
      <c r="AN596" s="86">
        <v>40202.349074074074</v>
      </c>
      <c r="AO596" s="84"/>
      <c r="AP596" s="84" t="b">
        <v>0</v>
      </c>
      <c r="AQ596" s="84" t="b">
        <v>0</v>
      </c>
      <c r="AR596" s="84" t="b">
        <v>0</v>
      </c>
      <c r="AS596" s="84" t="s">
        <v>248</v>
      </c>
      <c r="AT596" s="84">
        <v>9</v>
      </c>
      <c r="AU596" s="84" t="s">
        <v>541</v>
      </c>
      <c r="AV596" s="84" t="b">
        <v>0</v>
      </c>
      <c r="AW596" s="84" t="s">
        <v>576</v>
      </c>
      <c r="AX596" s="84" t="s">
        <v>16357</v>
      </c>
      <c r="AY596" s="84" t="s">
        <v>66</v>
      </c>
      <c r="AZ596" s="2"/>
      <c r="BA596" s="3"/>
      <c r="BB596" s="3"/>
      <c r="BC596" s="3"/>
      <c r="BD596" s="3"/>
    </row>
    <row r="597" spans="1:56" x14ac:dyDescent="0.25">
      <c r="A597" s="69" t="s">
        <v>1092</v>
      </c>
      <c r="B597" s="70"/>
      <c r="C597" s="70"/>
      <c r="D597" s="71"/>
      <c r="E597" s="107"/>
      <c r="F597" s="70" t="s">
        <v>4389</v>
      </c>
      <c r="G597" s="108"/>
      <c r="H597" s="74"/>
      <c r="I597" s="75"/>
      <c r="J597" s="109"/>
      <c r="K597" s="74" t="s">
        <v>18056</v>
      </c>
      <c r="L597" s="110"/>
      <c r="M597" s="79"/>
      <c r="N597" s="79"/>
      <c r="O597" s="80"/>
      <c r="P597" s="81"/>
      <c r="Q597" s="81"/>
      <c r="R597" s="91"/>
      <c r="S597" s="91"/>
      <c r="T597" s="91"/>
      <c r="U597" s="91"/>
      <c r="V597" s="52"/>
      <c r="W597" s="52"/>
      <c r="X597" s="52"/>
      <c r="Y597" s="52"/>
      <c r="Z597" s="51"/>
      <c r="AA597" s="76"/>
      <c r="AB597" s="76"/>
      <c r="AC597" s="77"/>
      <c r="AD597" s="84" t="s">
        <v>9182</v>
      </c>
      <c r="AE597" s="84">
        <v>76</v>
      </c>
      <c r="AF597" s="84">
        <v>86</v>
      </c>
      <c r="AG597" s="84">
        <v>11127</v>
      </c>
      <c r="AH597" s="84">
        <v>1355</v>
      </c>
      <c r="AI597" s="84"/>
      <c r="AJ597" s="84" t="s">
        <v>10776</v>
      </c>
      <c r="AK597" s="84" t="s">
        <v>12012</v>
      </c>
      <c r="AL597" s="84"/>
      <c r="AM597" s="84"/>
      <c r="AN597" s="86">
        <v>43010.500636574077</v>
      </c>
      <c r="AO597" s="84" t="s">
        <v>13725</v>
      </c>
      <c r="AP597" s="84" t="b">
        <v>1</v>
      </c>
      <c r="AQ597" s="84" t="b">
        <v>0</v>
      </c>
      <c r="AR597" s="84" t="b">
        <v>0</v>
      </c>
      <c r="AS597" s="84" t="s">
        <v>8486</v>
      </c>
      <c r="AT597" s="84">
        <v>0</v>
      </c>
      <c r="AU597" s="84"/>
      <c r="AV597" s="84" t="b">
        <v>0</v>
      </c>
      <c r="AW597" s="84" t="s">
        <v>576</v>
      </c>
      <c r="AX597" s="84" t="s">
        <v>16358</v>
      </c>
      <c r="AY597" s="84" t="s">
        <v>66</v>
      </c>
      <c r="AZ597" s="2"/>
      <c r="BA597" s="3"/>
      <c r="BB597" s="3"/>
      <c r="BC597" s="3"/>
      <c r="BD597" s="3"/>
    </row>
    <row r="598" spans="1:56" x14ac:dyDescent="0.25">
      <c r="A598" s="69" t="s">
        <v>1093</v>
      </c>
      <c r="B598" s="70"/>
      <c r="C598" s="70"/>
      <c r="D598" s="71"/>
      <c r="E598" s="107"/>
      <c r="F598" s="70" t="s">
        <v>4390</v>
      </c>
      <c r="G598" s="108"/>
      <c r="H598" s="74"/>
      <c r="I598" s="75"/>
      <c r="J598" s="109"/>
      <c r="K598" s="74" t="s">
        <v>18057</v>
      </c>
      <c r="L598" s="110"/>
      <c r="M598" s="79"/>
      <c r="N598" s="79"/>
      <c r="O598" s="80"/>
      <c r="P598" s="81"/>
      <c r="Q598" s="81"/>
      <c r="R598" s="91"/>
      <c r="S598" s="91"/>
      <c r="T598" s="91"/>
      <c r="U598" s="91"/>
      <c r="V598" s="52"/>
      <c r="W598" s="52"/>
      <c r="X598" s="52"/>
      <c r="Y598" s="52"/>
      <c r="Z598" s="51"/>
      <c r="AA598" s="76"/>
      <c r="AB598" s="76"/>
      <c r="AC598" s="77"/>
      <c r="AD598" s="84" t="s">
        <v>9183</v>
      </c>
      <c r="AE598" s="84">
        <v>504</v>
      </c>
      <c r="AF598" s="84">
        <v>70</v>
      </c>
      <c r="AG598" s="84">
        <v>2423</v>
      </c>
      <c r="AH598" s="84">
        <v>3530</v>
      </c>
      <c r="AI598" s="84">
        <v>32400</v>
      </c>
      <c r="AJ598" s="84" t="s">
        <v>10777</v>
      </c>
      <c r="AK598" s="84"/>
      <c r="AL598" s="84"/>
      <c r="AM598" s="84" t="s">
        <v>11836</v>
      </c>
      <c r="AN598" s="86">
        <v>41012.234780092593</v>
      </c>
      <c r="AO598" s="84"/>
      <c r="AP598" s="84" t="b">
        <v>0</v>
      </c>
      <c r="AQ598" s="84" t="b">
        <v>0</v>
      </c>
      <c r="AR598" s="84" t="b">
        <v>0</v>
      </c>
      <c r="AS598" s="84" t="s">
        <v>8486</v>
      </c>
      <c r="AT598" s="84">
        <v>0</v>
      </c>
      <c r="AU598" s="84" t="s">
        <v>533</v>
      </c>
      <c r="AV598" s="84" t="b">
        <v>0</v>
      </c>
      <c r="AW598" s="84" t="s">
        <v>576</v>
      </c>
      <c r="AX598" s="84" t="s">
        <v>16359</v>
      </c>
      <c r="AY598" s="84" t="s">
        <v>66</v>
      </c>
      <c r="AZ598" s="2"/>
      <c r="BA598" s="3"/>
      <c r="BB598" s="3"/>
      <c r="BC598" s="3"/>
      <c r="BD598" s="3"/>
    </row>
    <row r="599" spans="1:56" x14ac:dyDescent="0.25">
      <c r="A599" s="69" t="s">
        <v>1094</v>
      </c>
      <c r="B599" s="70"/>
      <c r="C599" s="70"/>
      <c r="D599" s="71"/>
      <c r="E599" s="107"/>
      <c r="F599" s="70" t="s">
        <v>4391</v>
      </c>
      <c r="G599" s="108"/>
      <c r="H599" s="74"/>
      <c r="I599" s="75"/>
      <c r="J599" s="109"/>
      <c r="K599" s="74" t="s">
        <v>18058</v>
      </c>
      <c r="L599" s="110"/>
      <c r="M599" s="79"/>
      <c r="N599" s="79"/>
      <c r="O599" s="80"/>
      <c r="P599" s="81"/>
      <c r="Q599" s="81"/>
      <c r="R599" s="91"/>
      <c r="S599" s="91"/>
      <c r="T599" s="91"/>
      <c r="U599" s="91"/>
      <c r="V599" s="52"/>
      <c r="W599" s="52"/>
      <c r="X599" s="52"/>
      <c r="Y599" s="52"/>
      <c r="Z599" s="51"/>
      <c r="AA599" s="76"/>
      <c r="AB599" s="76"/>
      <c r="AC599" s="77"/>
      <c r="AD599" s="84" t="s">
        <v>9184</v>
      </c>
      <c r="AE599" s="84">
        <v>273</v>
      </c>
      <c r="AF599" s="84">
        <v>300</v>
      </c>
      <c r="AG599" s="84">
        <v>17301</v>
      </c>
      <c r="AH599" s="84">
        <v>6470</v>
      </c>
      <c r="AI599" s="84">
        <v>-18000</v>
      </c>
      <c r="AJ599" s="84" t="s">
        <v>10778</v>
      </c>
      <c r="AK599" s="84" t="s">
        <v>395</v>
      </c>
      <c r="AL599" s="84" t="s">
        <v>12769</v>
      </c>
      <c r="AM599" s="84" t="s">
        <v>474</v>
      </c>
      <c r="AN599" s="86">
        <v>42124.917766203704</v>
      </c>
      <c r="AO599" s="84" t="s">
        <v>13726</v>
      </c>
      <c r="AP599" s="84" t="b">
        <v>1</v>
      </c>
      <c r="AQ599" s="84" t="b">
        <v>0</v>
      </c>
      <c r="AR599" s="84" t="b">
        <v>0</v>
      </c>
      <c r="AS599" s="84" t="s">
        <v>248</v>
      </c>
      <c r="AT599" s="84">
        <v>4</v>
      </c>
      <c r="AU599" s="84" t="s">
        <v>533</v>
      </c>
      <c r="AV599" s="84" t="b">
        <v>0</v>
      </c>
      <c r="AW599" s="84" t="s">
        <v>576</v>
      </c>
      <c r="AX599" s="84" t="s">
        <v>16360</v>
      </c>
      <c r="AY599" s="84" t="s">
        <v>66</v>
      </c>
      <c r="AZ599" s="2"/>
      <c r="BA599" s="3"/>
      <c r="BB599" s="3"/>
      <c r="BC599" s="3"/>
      <c r="BD599" s="3"/>
    </row>
    <row r="600" spans="1:56" x14ac:dyDescent="0.25">
      <c r="A600" s="69" t="s">
        <v>2205</v>
      </c>
      <c r="B600" s="70"/>
      <c r="C600" s="70"/>
      <c r="D600" s="71"/>
      <c r="E600" s="107"/>
      <c r="F600" s="70" t="s">
        <v>15448</v>
      </c>
      <c r="G600" s="108"/>
      <c r="H600" s="74"/>
      <c r="I600" s="75"/>
      <c r="J600" s="109"/>
      <c r="K600" s="74" t="s">
        <v>18059</v>
      </c>
      <c r="L600" s="110"/>
      <c r="M600" s="79"/>
      <c r="N600" s="79"/>
      <c r="O600" s="80"/>
      <c r="P600" s="81"/>
      <c r="Q600" s="81"/>
      <c r="R600" s="91"/>
      <c r="S600" s="91"/>
      <c r="T600" s="91"/>
      <c r="U600" s="91"/>
      <c r="V600" s="52"/>
      <c r="W600" s="52"/>
      <c r="X600" s="52"/>
      <c r="Y600" s="52"/>
      <c r="Z600" s="51"/>
      <c r="AA600" s="76"/>
      <c r="AB600" s="76"/>
      <c r="AC600" s="77"/>
      <c r="AD600" s="84" t="s">
        <v>9185</v>
      </c>
      <c r="AE600" s="84">
        <v>1040</v>
      </c>
      <c r="AF600" s="84">
        <v>8853</v>
      </c>
      <c r="AG600" s="84">
        <v>7710</v>
      </c>
      <c r="AH600" s="84">
        <v>5160</v>
      </c>
      <c r="AI600" s="84">
        <v>-18000</v>
      </c>
      <c r="AJ600" s="84" t="s">
        <v>10779</v>
      </c>
      <c r="AK600" s="84" t="s">
        <v>12013</v>
      </c>
      <c r="AL600" s="84" t="s">
        <v>12770</v>
      </c>
      <c r="AM600" s="84" t="s">
        <v>474</v>
      </c>
      <c r="AN600" s="86">
        <v>40643.738125000003</v>
      </c>
      <c r="AO600" s="84" t="s">
        <v>13727</v>
      </c>
      <c r="AP600" s="84" t="b">
        <v>0</v>
      </c>
      <c r="AQ600" s="84" t="b">
        <v>0</v>
      </c>
      <c r="AR600" s="84" t="b">
        <v>1</v>
      </c>
      <c r="AS600" s="84" t="s">
        <v>248</v>
      </c>
      <c r="AT600" s="84">
        <v>131</v>
      </c>
      <c r="AU600" s="84" t="s">
        <v>14880</v>
      </c>
      <c r="AV600" s="84" t="b">
        <v>1</v>
      </c>
      <c r="AW600" s="84" t="s">
        <v>576</v>
      </c>
      <c r="AX600" s="84" t="s">
        <v>16361</v>
      </c>
      <c r="AY600" s="84" t="s">
        <v>65</v>
      </c>
      <c r="AZ600" s="2"/>
      <c r="BA600" s="3"/>
      <c r="BB600" s="3"/>
      <c r="BC600" s="3"/>
      <c r="BD600" s="3"/>
    </row>
    <row r="601" spans="1:56" x14ac:dyDescent="0.25">
      <c r="A601" s="69" t="s">
        <v>2206</v>
      </c>
      <c r="B601" s="70"/>
      <c r="C601" s="70"/>
      <c r="D601" s="71"/>
      <c r="E601" s="107"/>
      <c r="F601" s="70" t="s">
        <v>15449</v>
      </c>
      <c r="G601" s="108"/>
      <c r="H601" s="74"/>
      <c r="I601" s="75"/>
      <c r="J601" s="109"/>
      <c r="K601" s="74" t="s">
        <v>18060</v>
      </c>
      <c r="L601" s="110"/>
      <c r="M601" s="79"/>
      <c r="N601" s="79"/>
      <c r="O601" s="80"/>
      <c r="P601" s="81"/>
      <c r="Q601" s="81"/>
      <c r="R601" s="91"/>
      <c r="S601" s="91"/>
      <c r="T601" s="91"/>
      <c r="U601" s="91"/>
      <c r="V601" s="52"/>
      <c r="W601" s="52"/>
      <c r="X601" s="52"/>
      <c r="Y601" s="52"/>
      <c r="Z601" s="51"/>
      <c r="AA601" s="76"/>
      <c r="AB601" s="76"/>
      <c r="AC601" s="77"/>
      <c r="AD601" s="84" t="s">
        <v>9186</v>
      </c>
      <c r="AE601" s="84">
        <v>181</v>
      </c>
      <c r="AF601" s="84">
        <v>203</v>
      </c>
      <c r="AG601" s="84">
        <v>112</v>
      </c>
      <c r="AH601" s="84">
        <v>76</v>
      </c>
      <c r="AI601" s="84">
        <v>-28800</v>
      </c>
      <c r="AJ601" s="84" t="s">
        <v>10780</v>
      </c>
      <c r="AK601" s="84" t="s">
        <v>12014</v>
      </c>
      <c r="AL601" s="84" t="s">
        <v>12771</v>
      </c>
      <c r="AM601" s="84" t="s">
        <v>470</v>
      </c>
      <c r="AN601" s="86">
        <v>43149.586111111108</v>
      </c>
      <c r="AO601" s="84" t="s">
        <v>13728</v>
      </c>
      <c r="AP601" s="84" t="b">
        <v>1</v>
      </c>
      <c r="AQ601" s="84" t="b">
        <v>0</v>
      </c>
      <c r="AR601" s="84" t="b">
        <v>0</v>
      </c>
      <c r="AS601" s="84" t="s">
        <v>248</v>
      </c>
      <c r="AT601" s="84">
        <v>4</v>
      </c>
      <c r="AU601" s="84"/>
      <c r="AV601" s="84" t="b">
        <v>0</v>
      </c>
      <c r="AW601" s="84" t="s">
        <v>576</v>
      </c>
      <c r="AX601" s="84" t="s">
        <v>16362</v>
      </c>
      <c r="AY601" s="84" t="s">
        <v>65</v>
      </c>
      <c r="AZ601" s="2"/>
      <c r="BA601" s="3"/>
      <c r="BB601" s="3"/>
      <c r="BC601" s="3"/>
      <c r="BD601" s="3"/>
    </row>
    <row r="602" spans="1:56" x14ac:dyDescent="0.25">
      <c r="A602" s="69" t="s">
        <v>1095</v>
      </c>
      <c r="B602" s="70"/>
      <c r="C602" s="70"/>
      <c r="D602" s="71"/>
      <c r="E602" s="107"/>
      <c r="F602" s="70" t="s">
        <v>15450</v>
      </c>
      <c r="G602" s="108"/>
      <c r="H602" s="74"/>
      <c r="I602" s="75"/>
      <c r="J602" s="109"/>
      <c r="K602" s="74" t="s">
        <v>18061</v>
      </c>
      <c r="L602" s="110"/>
      <c r="M602" s="79"/>
      <c r="N602" s="79"/>
      <c r="O602" s="80"/>
      <c r="P602" s="81"/>
      <c r="Q602" s="81"/>
      <c r="R602" s="91"/>
      <c r="S602" s="91"/>
      <c r="T602" s="91"/>
      <c r="U602" s="91"/>
      <c r="V602" s="52"/>
      <c r="W602" s="52"/>
      <c r="X602" s="52"/>
      <c r="Y602" s="52"/>
      <c r="Z602" s="51"/>
      <c r="AA602" s="76"/>
      <c r="AB602" s="76"/>
      <c r="AC602" s="77"/>
      <c r="AD602" s="84" t="s">
        <v>9187</v>
      </c>
      <c r="AE602" s="84">
        <v>103</v>
      </c>
      <c r="AF602" s="84">
        <v>62</v>
      </c>
      <c r="AG602" s="84">
        <v>38441</v>
      </c>
      <c r="AH602" s="84">
        <v>3602</v>
      </c>
      <c r="AI602" s="84">
        <v>32400</v>
      </c>
      <c r="AJ602" s="84" t="s">
        <v>10781</v>
      </c>
      <c r="AK602" s="84"/>
      <c r="AL602" s="84"/>
      <c r="AM602" s="84" t="s">
        <v>11836</v>
      </c>
      <c r="AN602" s="86">
        <v>40323.380289351851</v>
      </c>
      <c r="AO602" s="84"/>
      <c r="AP602" s="84" t="b">
        <v>1</v>
      </c>
      <c r="AQ602" s="84" t="b">
        <v>0</v>
      </c>
      <c r="AR602" s="84" t="b">
        <v>1</v>
      </c>
      <c r="AS602" s="84" t="s">
        <v>8486</v>
      </c>
      <c r="AT602" s="84">
        <v>1</v>
      </c>
      <c r="AU602" s="84" t="s">
        <v>533</v>
      </c>
      <c r="AV602" s="84" t="b">
        <v>0</v>
      </c>
      <c r="AW602" s="84" t="s">
        <v>576</v>
      </c>
      <c r="AX602" s="84" t="s">
        <v>16363</v>
      </c>
      <c r="AY602" s="84" t="s">
        <v>66</v>
      </c>
      <c r="AZ602" s="2"/>
      <c r="BA602" s="3"/>
      <c r="BB602" s="3"/>
      <c r="BC602" s="3"/>
      <c r="BD602" s="3"/>
    </row>
    <row r="603" spans="1:56" x14ac:dyDescent="0.25">
      <c r="A603" s="69" t="s">
        <v>1096</v>
      </c>
      <c r="B603" s="70"/>
      <c r="C603" s="70"/>
      <c r="D603" s="71"/>
      <c r="E603" s="107"/>
      <c r="F603" s="70" t="s">
        <v>4392</v>
      </c>
      <c r="G603" s="108"/>
      <c r="H603" s="74"/>
      <c r="I603" s="75"/>
      <c r="J603" s="109"/>
      <c r="K603" s="74" t="s">
        <v>18062</v>
      </c>
      <c r="L603" s="110"/>
      <c r="M603" s="79"/>
      <c r="N603" s="79"/>
      <c r="O603" s="80"/>
      <c r="P603" s="81"/>
      <c r="Q603" s="81"/>
      <c r="R603" s="91"/>
      <c r="S603" s="91"/>
      <c r="T603" s="91"/>
      <c r="U603" s="91"/>
      <c r="V603" s="52"/>
      <c r="W603" s="52"/>
      <c r="X603" s="52"/>
      <c r="Y603" s="52"/>
      <c r="Z603" s="51"/>
      <c r="AA603" s="76"/>
      <c r="AB603" s="76"/>
      <c r="AC603" s="77"/>
      <c r="AD603" s="84" t="s">
        <v>9188</v>
      </c>
      <c r="AE603" s="84">
        <v>341</v>
      </c>
      <c r="AF603" s="84">
        <v>201</v>
      </c>
      <c r="AG603" s="84">
        <v>22202</v>
      </c>
      <c r="AH603" s="84">
        <v>14567</v>
      </c>
      <c r="AI603" s="84">
        <v>28800</v>
      </c>
      <c r="AJ603" s="84" t="s">
        <v>10782</v>
      </c>
      <c r="AK603" s="84">
        <v>65</v>
      </c>
      <c r="AL603" s="84" t="s">
        <v>12772</v>
      </c>
      <c r="AM603" s="84" t="s">
        <v>11848</v>
      </c>
      <c r="AN603" s="86">
        <v>42596.585150462961</v>
      </c>
      <c r="AO603" s="84" t="s">
        <v>13729</v>
      </c>
      <c r="AP603" s="84" t="b">
        <v>0</v>
      </c>
      <c r="AQ603" s="84" t="b">
        <v>0</v>
      </c>
      <c r="AR603" s="84" t="b">
        <v>0</v>
      </c>
      <c r="AS603" s="84" t="s">
        <v>248</v>
      </c>
      <c r="AT603" s="84">
        <v>14</v>
      </c>
      <c r="AU603" s="84" t="s">
        <v>533</v>
      </c>
      <c r="AV603" s="84" t="b">
        <v>0</v>
      </c>
      <c r="AW603" s="84" t="s">
        <v>576</v>
      </c>
      <c r="AX603" s="84" t="s">
        <v>16364</v>
      </c>
      <c r="AY603" s="84" t="s">
        <v>66</v>
      </c>
      <c r="AZ603" s="2"/>
      <c r="BA603" s="3"/>
      <c r="BB603" s="3"/>
      <c r="BC603" s="3"/>
      <c r="BD603" s="3"/>
    </row>
    <row r="604" spans="1:56" x14ac:dyDescent="0.25">
      <c r="A604" s="69" t="s">
        <v>1097</v>
      </c>
      <c r="B604" s="70"/>
      <c r="C604" s="70"/>
      <c r="D604" s="71"/>
      <c r="E604" s="107"/>
      <c r="F604" s="70" t="s">
        <v>4393</v>
      </c>
      <c r="G604" s="108"/>
      <c r="H604" s="74"/>
      <c r="I604" s="75"/>
      <c r="J604" s="109"/>
      <c r="K604" s="74" t="s">
        <v>18063</v>
      </c>
      <c r="L604" s="110"/>
      <c r="M604" s="79"/>
      <c r="N604" s="79"/>
      <c r="O604" s="80"/>
      <c r="P604" s="81"/>
      <c r="Q604" s="81"/>
      <c r="R604" s="91"/>
      <c r="S604" s="91"/>
      <c r="T604" s="91"/>
      <c r="U604" s="91"/>
      <c r="V604" s="52"/>
      <c r="W604" s="52"/>
      <c r="X604" s="52"/>
      <c r="Y604" s="52"/>
      <c r="Z604" s="51"/>
      <c r="AA604" s="76"/>
      <c r="AB604" s="76"/>
      <c r="AC604" s="77"/>
      <c r="AD604" s="84" t="s">
        <v>9189</v>
      </c>
      <c r="AE604" s="84">
        <v>338</v>
      </c>
      <c r="AF604" s="84">
        <v>659</v>
      </c>
      <c r="AG604" s="84">
        <v>102973</v>
      </c>
      <c r="AH604" s="84">
        <v>28638</v>
      </c>
      <c r="AI604" s="84">
        <v>28800</v>
      </c>
      <c r="AJ604" s="84" t="s">
        <v>10783</v>
      </c>
      <c r="AK604" s="84" t="s">
        <v>12015</v>
      </c>
      <c r="AL604" s="84" t="s">
        <v>12773</v>
      </c>
      <c r="AM604" s="84" t="s">
        <v>13194</v>
      </c>
      <c r="AN604" s="86">
        <v>40228.051365740743</v>
      </c>
      <c r="AO604" s="84" t="s">
        <v>13730</v>
      </c>
      <c r="AP604" s="84" t="b">
        <v>0</v>
      </c>
      <c r="AQ604" s="84" t="b">
        <v>0</v>
      </c>
      <c r="AR604" s="84" t="b">
        <v>0</v>
      </c>
      <c r="AS604" s="84" t="s">
        <v>248</v>
      </c>
      <c r="AT604" s="84">
        <v>33</v>
      </c>
      <c r="AU604" s="84" t="s">
        <v>14881</v>
      </c>
      <c r="AV604" s="84" t="b">
        <v>0</v>
      </c>
      <c r="AW604" s="84" t="s">
        <v>576</v>
      </c>
      <c r="AX604" s="84" t="s">
        <v>16365</v>
      </c>
      <c r="AY604" s="84" t="s">
        <v>66</v>
      </c>
      <c r="AZ604" s="2"/>
      <c r="BA604" s="3"/>
      <c r="BB604" s="3"/>
      <c r="BC604" s="3"/>
      <c r="BD604" s="3"/>
    </row>
    <row r="605" spans="1:56" x14ac:dyDescent="0.25">
      <c r="A605" s="69" t="s">
        <v>2207</v>
      </c>
      <c r="B605" s="70"/>
      <c r="C605" s="70"/>
      <c r="D605" s="71"/>
      <c r="E605" s="107"/>
      <c r="F605" s="70" t="s">
        <v>15451</v>
      </c>
      <c r="G605" s="108"/>
      <c r="H605" s="74"/>
      <c r="I605" s="75"/>
      <c r="J605" s="109"/>
      <c r="K605" s="74" t="s">
        <v>18064</v>
      </c>
      <c r="L605" s="110"/>
      <c r="M605" s="79"/>
      <c r="N605" s="79"/>
      <c r="O605" s="80"/>
      <c r="P605" s="81"/>
      <c r="Q605" s="81"/>
      <c r="R605" s="91"/>
      <c r="S605" s="91"/>
      <c r="T605" s="91"/>
      <c r="U605" s="91"/>
      <c r="V605" s="52"/>
      <c r="W605" s="52"/>
      <c r="X605" s="52"/>
      <c r="Y605" s="52"/>
      <c r="Z605" s="51"/>
      <c r="AA605" s="76"/>
      <c r="AB605" s="76"/>
      <c r="AC605" s="77"/>
      <c r="AD605" s="84" t="s">
        <v>9190</v>
      </c>
      <c r="AE605" s="84">
        <v>292</v>
      </c>
      <c r="AF605" s="84">
        <v>508</v>
      </c>
      <c r="AG605" s="84">
        <v>22496</v>
      </c>
      <c r="AH605" s="84">
        <v>24331</v>
      </c>
      <c r="AI605" s="84"/>
      <c r="AJ605" s="84" t="s">
        <v>10784</v>
      </c>
      <c r="AK605" s="84"/>
      <c r="AL605" s="84"/>
      <c r="AM605" s="84"/>
      <c r="AN605" s="86">
        <v>41435.649155092593</v>
      </c>
      <c r="AO605" s="84" t="s">
        <v>13731</v>
      </c>
      <c r="AP605" s="84" t="b">
        <v>1</v>
      </c>
      <c r="AQ605" s="84" t="b">
        <v>0</v>
      </c>
      <c r="AR605" s="84" t="b">
        <v>0</v>
      </c>
      <c r="AS605" s="84" t="s">
        <v>248</v>
      </c>
      <c r="AT605" s="84">
        <v>2</v>
      </c>
      <c r="AU605" s="84" t="s">
        <v>533</v>
      </c>
      <c r="AV605" s="84" t="b">
        <v>0</v>
      </c>
      <c r="AW605" s="84" t="s">
        <v>576</v>
      </c>
      <c r="AX605" s="84" t="s">
        <v>16366</v>
      </c>
      <c r="AY605" s="84" t="s">
        <v>65</v>
      </c>
      <c r="AZ605" s="2"/>
      <c r="BA605" s="3"/>
      <c r="BB605" s="3"/>
      <c r="BC605" s="3"/>
      <c r="BD605" s="3"/>
    </row>
    <row r="606" spans="1:56" x14ac:dyDescent="0.25">
      <c r="A606" s="69" t="s">
        <v>2208</v>
      </c>
      <c r="B606" s="70"/>
      <c r="C606" s="70"/>
      <c r="D606" s="71"/>
      <c r="E606" s="107"/>
      <c r="F606" s="70" t="s">
        <v>15452</v>
      </c>
      <c r="G606" s="108"/>
      <c r="H606" s="74"/>
      <c r="I606" s="75"/>
      <c r="J606" s="109"/>
      <c r="K606" s="74" t="s">
        <v>18065</v>
      </c>
      <c r="L606" s="110"/>
      <c r="M606" s="79"/>
      <c r="N606" s="79"/>
      <c r="O606" s="80"/>
      <c r="P606" s="81"/>
      <c r="Q606" s="81"/>
      <c r="R606" s="91"/>
      <c r="S606" s="91"/>
      <c r="T606" s="91"/>
      <c r="U606" s="91"/>
      <c r="V606" s="52"/>
      <c r="W606" s="52"/>
      <c r="X606" s="52"/>
      <c r="Y606" s="52"/>
      <c r="Z606" s="51"/>
      <c r="AA606" s="76"/>
      <c r="AB606" s="76"/>
      <c r="AC606" s="77"/>
      <c r="AD606" s="84" t="s">
        <v>9191</v>
      </c>
      <c r="AE606" s="84">
        <v>352</v>
      </c>
      <c r="AF606" s="84">
        <v>118</v>
      </c>
      <c r="AG606" s="84">
        <v>2086</v>
      </c>
      <c r="AH606" s="84">
        <v>1133</v>
      </c>
      <c r="AI606" s="84">
        <v>3600</v>
      </c>
      <c r="AJ606" s="84" t="s">
        <v>10785</v>
      </c>
      <c r="AK606" s="84" t="s">
        <v>12016</v>
      </c>
      <c r="AL606" s="84"/>
      <c r="AM606" s="84" t="s">
        <v>485</v>
      </c>
      <c r="AN606" s="86">
        <v>41830.88685185185</v>
      </c>
      <c r="AO606" s="84" t="s">
        <v>13732</v>
      </c>
      <c r="AP606" s="84" t="b">
        <v>0</v>
      </c>
      <c r="AQ606" s="84" t="b">
        <v>0</v>
      </c>
      <c r="AR606" s="84" t="b">
        <v>1</v>
      </c>
      <c r="AS606" s="84" t="s">
        <v>248</v>
      </c>
      <c r="AT606" s="84">
        <v>2</v>
      </c>
      <c r="AU606" s="84" t="s">
        <v>534</v>
      </c>
      <c r="AV606" s="84" t="b">
        <v>0</v>
      </c>
      <c r="AW606" s="84" t="s">
        <v>576</v>
      </c>
      <c r="AX606" s="84" t="s">
        <v>16367</v>
      </c>
      <c r="AY606" s="84" t="s">
        <v>65</v>
      </c>
      <c r="AZ606" s="2"/>
      <c r="BA606" s="3"/>
      <c r="BB606" s="3"/>
      <c r="BC606" s="3"/>
      <c r="BD606" s="3"/>
    </row>
    <row r="607" spans="1:56" x14ac:dyDescent="0.25">
      <c r="A607" s="69" t="s">
        <v>1098</v>
      </c>
      <c r="B607" s="70"/>
      <c r="C607" s="70"/>
      <c r="D607" s="71"/>
      <c r="E607" s="107"/>
      <c r="F607" s="70" t="s">
        <v>4394</v>
      </c>
      <c r="G607" s="108"/>
      <c r="H607" s="74"/>
      <c r="I607" s="75"/>
      <c r="J607" s="109"/>
      <c r="K607" s="74" t="s">
        <v>18066</v>
      </c>
      <c r="L607" s="110"/>
      <c r="M607" s="79"/>
      <c r="N607" s="79"/>
      <c r="O607" s="80"/>
      <c r="P607" s="81"/>
      <c r="Q607" s="81"/>
      <c r="R607" s="91"/>
      <c r="S607" s="91"/>
      <c r="T607" s="91"/>
      <c r="U607" s="91"/>
      <c r="V607" s="52"/>
      <c r="W607" s="52"/>
      <c r="X607" s="52"/>
      <c r="Y607" s="52"/>
      <c r="Z607" s="51"/>
      <c r="AA607" s="76"/>
      <c r="AB607" s="76"/>
      <c r="AC607" s="77"/>
      <c r="AD607" s="84" t="s">
        <v>9192</v>
      </c>
      <c r="AE607" s="84">
        <v>5002</v>
      </c>
      <c r="AF607" s="84">
        <v>2749</v>
      </c>
      <c r="AG607" s="84">
        <v>5753</v>
      </c>
      <c r="AH607" s="84">
        <v>3746</v>
      </c>
      <c r="AI607" s="84"/>
      <c r="AJ607" s="84" t="s">
        <v>10786</v>
      </c>
      <c r="AK607" s="84" t="s">
        <v>381</v>
      </c>
      <c r="AL607" s="84"/>
      <c r="AM607" s="84"/>
      <c r="AN607" s="86">
        <v>42501.823333333334</v>
      </c>
      <c r="AO607" s="84" t="s">
        <v>13733</v>
      </c>
      <c r="AP607" s="84" t="b">
        <v>0</v>
      </c>
      <c r="AQ607" s="84" t="b">
        <v>0</v>
      </c>
      <c r="AR607" s="84" t="b">
        <v>1</v>
      </c>
      <c r="AS607" s="84" t="s">
        <v>248</v>
      </c>
      <c r="AT607" s="84">
        <v>7</v>
      </c>
      <c r="AU607" s="84" t="s">
        <v>533</v>
      </c>
      <c r="AV607" s="84" t="b">
        <v>0</v>
      </c>
      <c r="AW607" s="84" t="s">
        <v>576</v>
      </c>
      <c r="AX607" s="84" t="s">
        <v>16368</v>
      </c>
      <c r="AY607" s="84" t="s">
        <v>66</v>
      </c>
      <c r="AZ607" s="2"/>
      <c r="BA607" s="3"/>
      <c r="BB607" s="3"/>
      <c r="BC607" s="3"/>
      <c r="BD607" s="3"/>
    </row>
    <row r="608" spans="1:56" x14ac:dyDescent="0.25">
      <c r="A608" s="69" t="s">
        <v>1099</v>
      </c>
      <c r="B608" s="70"/>
      <c r="C608" s="70"/>
      <c r="D608" s="71"/>
      <c r="E608" s="107"/>
      <c r="F608" s="70" t="s">
        <v>4395</v>
      </c>
      <c r="G608" s="108"/>
      <c r="H608" s="74"/>
      <c r="I608" s="75"/>
      <c r="J608" s="109"/>
      <c r="K608" s="74" t="s">
        <v>18067</v>
      </c>
      <c r="L608" s="110"/>
      <c r="M608" s="79"/>
      <c r="N608" s="79"/>
      <c r="O608" s="80"/>
      <c r="P608" s="81"/>
      <c r="Q608" s="81"/>
      <c r="R608" s="91"/>
      <c r="S608" s="91"/>
      <c r="T608" s="91"/>
      <c r="U608" s="91"/>
      <c r="V608" s="52"/>
      <c r="W608" s="52"/>
      <c r="X608" s="52"/>
      <c r="Y608" s="52"/>
      <c r="Z608" s="51"/>
      <c r="AA608" s="76"/>
      <c r="AB608" s="76"/>
      <c r="AC608" s="77"/>
      <c r="AD608" s="84" t="s">
        <v>9193</v>
      </c>
      <c r="AE608" s="84">
        <v>477</v>
      </c>
      <c r="AF608" s="84">
        <v>758</v>
      </c>
      <c r="AG608" s="84">
        <v>20147</v>
      </c>
      <c r="AH608" s="84">
        <v>5399</v>
      </c>
      <c r="AI608" s="84"/>
      <c r="AJ608" s="84" t="s">
        <v>10787</v>
      </c>
      <c r="AK608" s="84" t="s">
        <v>12017</v>
      </c>
      <c r="AL608" s="84" t="s">
        <v>12774</v>
      </c>
      <c r="AM608" s="84"/>
      <c r="AN608" s="86">
        <v>41124.891863425924</v>
      </c>
      <c r="AO608" s="84" t="s">
        <v>13734</v>
      </c>
      <c r="AP608" s="84" t="b">
        <v>1</v>
      </c>
      <c r="AQ608" s="84" t="b">
        <v>0</v>
      </c>
      <c r="AR608" s="84" t="b">
        <v>1</v>
      </c>
      <c r="AS608" s="84" t="s">
        <v>248</v>
      </c>
      <c r="AT608" s="84">
        <v>5</v>
      </c>
      <c r="AU608" s="84" t="s">
        <v>533</v>
      </c>
      <c r="AV608" s="84" t="b">
        <v>0</v>
      </c>
      <c r="AW608" s="84" t="s">
        <v>576</v>
      </c>
      <c r="AX608" s="84" t="s">
        <v>16369</v>
      </c>
      <c r="AY608" s="84" t="s">
        <v>66</v>
      </c>
      <c r="AZ608" s="2"/>
      <c r="BA608" s="3"/>
      <c r="BB608" s="3"/>
      <c r="BC608" s="3"/>
      <c r="BD608" s="3"/>
    </row>
    <row r="609" spans="1:56" x14ac:dyDescent="0.25">
      <c r="A609" s="69" t="s">
        <v>1100</v>
      </c>
      <c r="B609" s="70"/>
      <c r="C609" s="70"/>
      <c r="D609" s="71"/>
      <c r="E609" s="107"/>
      <c r="F609" s="70" t="s">
        <v>15453</v>
      </c>
      <c r="G609" s="108"/>
      <c r="H609" s="74"/>
      <c r="I609" s="75"/>
      <c r="J609" s="109"/>
      <c r="K609" s="74" t="s">
        <v>18068</v>
      </c>
      <c r="L609" s="110"/>
      <c r="M609" s="79"/>
      <c r="N609" s="79"/>
      <c r="O609" s="80"/>
      <c r="P609" s="81"/>
      <c r="Q609" s="81"/>
      <c r="R609" s="91"/>
      <c r="S609" s="91"/>
      <c r="T609" s="91"/>
      <c r="U609" s="91"/>
      <c r="V609" s="52"/>
      <c r="W609" s="52"/>
      <c r="X609" s="52"/>
      <c r="Y609" s="52"/>
      <c r="Z609" s="51"/>
      <c r="AA609" s="76"/>
      <c r="AB609" s="76"/>
      <c r="AC609" s="77"/>
      <c r="AD609" s="84" t="s">
        <v>9194</v>
      </c>
      <c r="AE609" s="84">
        <v>1753</v>
      </c>
      <c r="AF609" s="84">
        <v>1245</v>
      </c>
      <c r="AG609" s="84">
        <v>413</v>
      </c>
      <c r="AH609" s="84">
        <v>963</v>
      </c>
      <c r="AI609" s="84">
        <v>-18000</v>
      </c>
      <c r="AJ609" s="84" t="s">
        <v>10788</v>
      </c>
      <c r="AK609" s="84" t="s">
        <v>409</v>
      </c>
      <c r="AL609" s="84" t="s">
        <v>12775</v>
      </c>
      <c r="AM609" s="84" t="s">
        <v>474</v>
      </c>
      <c r="AN609" s="86">
        <v>43084.819085648145</v>
      </c>
      <c r="AO609" s="84" t="s">
        <v>13735</v>
      </c>
      <c r="AP609" s="84" t="b">
        <v>1</v>
      </c>
      <c r="AQ609" s="84" t="b">
        <v>0</v>
      </c>
      <c r="AR609" s="84" t="b">
        <v>0</v>
      </c>
      <c r="AS609" s="84" t="s">
        <v>248</v>
      </c>
      <c r="AT609" s="84">
        <v>10</v>
      </c>
      <c r="AU609" s="84"/>
      <c r="AV609" s="84" t="b">
        <v>0</v>
      </c>
      <c r="AW609" s="84" t="s">
        <v>576</v>
      </c>
      <c r="AX609" s="84" t="s">
        <v>16370</v>
      </c>
      <c r="AY609" s="84" t="s">
        <v>66</v>
      </c>
      <c r="AZ609" s="2"/>
      <c r="BA609" s="3"/>
      <c r="BB609" s="3"/>
      <c r="BC609" s="3"/>
      <c r="BD609" s="3"/>
    </row>
    <row r="610" spans="1:56" x14ac:dyDescent="0.25">
      <c r="A610" s="69" t="s">
        <v>1101</v>
      </c>
      <c r="B610" s="70"/>
      <c r="C610" s="70"/>
      <c r="D610" s="71"/>
      <c r="E610" s="107"/>
      <c r="F610" s="70" t="s">
        <v>4396</v>
      </c>
      <c r="G610" s="108"/>
      <c r="H610" s="74"/>
      <c r="I610" s="75"/>
      <c r="J610" s="109"/>
      <c r="K610" s="74" t="s">
        <v>18069</v>
      </c>
      <c r="L610" s="110"/>
      <c r="M610" s="79"/>
      <c r="N610" s="79"/>
      <c r="O610" s="80"/>
      <c r="P610" s="81"/>
      <c r="Q610" s="81"/>
      <c r="R610" s="91"/>
      <c r="S610" s="91"/>
      <c r="T610" s="91"/>
      <c r="U610" s="91"/>
      <c r="V610" s="52"/>
      <c r="W610" s="52"/>
      <c r="X610" s="52"/>
      <c r="Y610" s="52"/>
      <c r="Z610" s="51"/>
      <c r="AA610" s="76"/>
      <c r="AB610" s="76"/>
      <c r="AC610" s="77"/>
      <c r="AD610" s="84" t="s">
        <v>9195</v>
      </c>
      <c r="AE610" s="84">
        <v>4259</v>
      </c>
      <c r="AF610" s="84">
        <v>4109</v>
      </c>
      <c r="AG610" s="84">
        <v>21975</v>
      </c>
      <c r="AH610" s="84">
        <v>38644</v>
      </c>
      <c r="AI610" s="84">
        <v>-18000</v>
      </c>
      <c r="AJ610" s="84" t="s">
        <v>10789</v>
      </c>
      <c r="AK610" s="84" t="s">
        <v>409</v>
      </c>
      <c r="AL610" s="84" t="s">
        <v>12776</v>
      </c>
      <c r="AM610" s="84" t="s">
        <v>474</v>
      </c>
      <c r="AN610" s="86">
        <v>42656.539224537039</v>
      </c>
      <c r="AO610" s="84" t="s">
        <v>13736</v>
      </c>
      <c r="AP610" s="84" t="b">
        <v>0</v>
      </c>
      <c r="AQ610" s="84" t="b">
        <v>0</v>
      </c>
      <c r="AR610" s="84" t="b">
        <v>0</v>
      </c>
      <c r="AS610" s="84" t="s">
        <v>248</v>
      </c>
      <c r="AT610" s="84">
        <v>4</v>
      </c>
      <c r="AU610" s="84" t="s">
        <v>533</v>
      </c>
      <c r="AV610" s="84" t="b">
        <v>0</v>
      </c>
      <c r="AW610" s="84" t="s">
        <v>576</v>
      </c>
      <c r="AX610" s="84" t="s">
        <v>16371</v>
      </c>
      <c r="AY610" s="84" t="s">
        <v>66</v>
      </c>
      <c r="AZ610" s="2"/>
      <c r="BA610" s="3"/>
      <c r="BB610" s="3"/>
      <c r="BC610" s="3"/>
      <c r="BD610" s="3"/>
    </row>
    <row r="611" spans="1:56" x14ac:dyDescent="0.25">
      <c r="A611" s="69" t="s">
        <v>1102</v>
      </c>
      <c r="B611" s="70"/>
      <c r="C611" s="70"/>
      <c r="D611" s="71"/>
      <c r="E611" s="107"/>
      <c r="F611" s="70" t="s">
        <v>4397</v>
      </c>
      <c r="G611" s="108"/>
      <c r="H611" s="74"/>
      <c r="I611" s="75"/>
      <c r="J611" s="109"/>
      <c r="K611" s="74" t="s">
        <v>18070</v>
      </c>
      <c r="L611" s="110"/>
      <c r="M611" s="79"/>
      <c r="N611" s="79"/>
      <c r="O611" s="80"/>
      <c r="P611" s="81"/>
      <c r="Q611" s="81"/>
      <c r="R611" s="91"/>
      <c r="S611" s="91"/>
      <c r="T611" s="91"/>
      <c r="U611" s="91"/>
      <c r="V611" s="52"/>
      <c r="W611" s="52"/>
      <c r="X611" s="52"/>
      <c r="Y611" s="52"/>
      <c r="Z611" s="51"/>
      <c r="AA611" s="76"/>
      <c r="AB611" s="76"/>
      <c r="AC611" s="77"/>
      <c r="AD611" s="84" t="s">
        <v>9196</v>
      </c>
      <c r="AE611" s="84">
        <v>85</v>
      </c>
      <c r="AF611" s="84">
        <v>1508</v>
      </c>
      <c r="AG611" s="84">
        <v>160128</v>
      </c>
      <c r="AH611" s="84">
        <v>40425</v>
      </c>
      <c r="AI611" s="84">
        <v>25200</v>
      </c>
      <c r="AJ611" s="84" t="s">
        <v>10790</v>
      </c>
      <c r="AK611" s="84" t="s">
        <v>12018</v>
      </c>
      <c r="AL611" s="84"/>
      <c r="AM611" s="84" t="s">
        <v>357</v>
      </c>
      <c r="AN611" s="86">
        <v>41190.162407407406</v>
      </c>
      <c r="AO611" s="84" t="s">
        <v>13737</v>
      </c>
      <c r="AP611" s="84" t="b">
        <v>0</v>
      </c>
      <c r="AQ611" s="84" t="b">
        <v>0</v>
      </c>
      <c r="AR611" s="84" t="b">
        <v>1</v>
      </c>
      <c r="AS611" s="84" t="s">
        <v>532</v>
      </c>
      <c r="AT611" s="84">
        <v>4</v>
      </c>
      <c r="AU611" s="84" t="s">
        <v>14882</v>
      </c>
      <c r="AV611" s="84" t="b">
        <v>0</v>
      </c>
      <c r="AW611" s="84" t="s">
        <v>576</v>
      </c>
      <c r="AX611" s="84" t="s">
        <v>16372</v>
      </c>
      <c r="AY611" s="84" t="s">
        <v>66</v>
      </c>
      <c r="AZ611" s="2"/>
      <c r="BA611" s="3"/>
      <c r="BB611" s="3"/>
      <c r="BC611" s="3"/>
      <c r="BD611" s="3"/>
    </row>
    <row r="612" spans="1:56" x14ac:dyDescent="0.25">
      <c r="A612" s="69" t="s">
        <v>1103</v>
      </c>
      <c r="B612" s="70"/>
      <c r="C612" s="70"/>
      <c r="D612" s="71"/>
      <c r="E612" s="107"/>
      <c r="F612" s="70" t="s">
        <v>4398</v>
      </c>
      <c r="G612" s="108"/>
      <c r="H612" s="74"/>
      <c r="I612" s="75"/>
      <c r="J612" s="109"/>
      <c r="K612" s="74" t="s">
        <v>18071</v>
      </c>
      <c r="L612" s="110"/>
      <c r="M612" s="79"/>
      <c r="N612" s="79"/>
      <c r="O612" s="80"/>
      <c r="P612" s="81"/>
      <c r="Q612" s="81"/>
      <c r="R612" s="91"/>
      <c r="S612" s="91"/>
      <c r="T612" s="91"/>
      <c r="U612" s="91"/>
      <c r="V612" s="52"/>
      <c r="W612" s="52"/>
      <c r="X612" s="52"/>
      <c r="Y612" s="52"/>
      <c r="Z612" s="51"/>
      <c r="AA612" s="76"/>
      <c r="AB612" s="76"/>
      <c r="AC612" s="77"/>
      <c r="AD612" s="84" t="s">
        <v>9197</v>
      </c>
      <c r="AE612" s="84">
        <v>1856</v>
      </c>
      <c r="AF612" s="84">
        <v>1139</v>
      </c>
      <c r="AG612" s="84">
        <v>9829</v>
      </c>
      <c r="AH612" s="84">
        <v>11381</v>
      </c>
      <c r="AI612" s="84"/>
      <c r="AJ612" s="84" t="s">
        <v>10791</v>
      </c>
      <c r="AK612" s="84" t="s">
        <v>271</v>
      </c>
      <c r="AL612" s="84"/>
      <c r="AM612" s="84"/>
      <c r="AN612" s="86">
        <v>42189.114814814813</v>
      </c>
      <c r="AO612" s="84" t="s">
        <v>13738</v>
      </c>
      <c r="AP612" s="84" t="b">
        <v>1</v>
      </c>
      <c r="AQ612" s="84" t="b">
        <v>0</v>
      </c>
      <c r="AR612" s="84" t="b">
        <v>1</v>
      </c>
      <c r="AS612" s="84" t="s">
        <v>248</v>
      </c>
      <c r="AT612" s="84">
        <v>2</v>
      </c>
      <c r="AU612" s="84" t="s">
        <v>533</v>
      </c>
      <c r="AV612" s="84" t="b">
        <v>0</v>
      </c>
      <c r="AW612" s="84" t="s">
        <v>576</v>
      </c>
      <c r="AX612" s="84" t="s">
        <v>16373</v>
      </c>
      <c r="AY612" s="84" t="s">
        <v>66</v>
      </c>
      <c r="AZ612" s="2"/>
      <c r="BA612" s="3"/>
      <c r="BB612" s="3"/>
      <c r="BC612" s="3"/>
      <c r="BD612" s="3"/>
    </row>
    <row r="613" spans="1:56" x14ac:dyDescent="0.25">
      <c r="A613" s="69" t="s">
        <v>1105</v>
      </c>
      <c r="B613" s="70"/>
      <c r="C613" s="70"/>
      <c r="D613" s="71"/>
      <c r="E613" s="107"/>
      <c r="F613" s="70" t="s">
        <v>4399</v>
      </c>
      <c r="G613" s="108"/>
      <c r="H613" s="74"/>
      <c r="I613" s="75"/>
      <c r="J613" s="109"/>
      <c r="K613" s="74" t="s">
        <v>18072</v>
      </c>
      <c r="L613" s="110"/>
      <c r="M613" s="79"/>
      <c r="N613" s="79"/>
      <c r="O613" s="80"/>
      <c r="P613" s="81"/>
      <c r="Q613" s="81"/>
      <c r="R613" s="91"/>
      <c r="S613" s="91"/>
      <c r="T613" s="91"/>
      <c r="U613" s="91"/>
      <c r="V613" s="52"/>
      <c r="W613" s="52"/>
      <c r="X613" s="52"/>
      <c r="Y613" s="52"/>
      <c r="Z613" s="51"/>
      <c r="AA613" s="76"/>
      <c r="AB613" s="76"/>
      <c r="AC613" s="77"/>
      <c r="AD613" s="84" t="s">
        <v>9198</v>
      </c>
      <c r="AE613" s="84">
        <v>2279</v>
      </c>
      <c r="AF613" s="84">
        <v>633</v>
      </c>
      <c r="AG613" s="84">
        <v>7822</v>
      </c>
      <c r="AH613" s="84">
        <v>1624</v>
      </c>
      <c r="AI613" s="84">
        <v>-21600</v>
      </c>
      <c r="AJ613" s="84" t="s">
        <v>10792</v>
      </c>
      <c r="AK613" s="84"/>
      <c r="AL613" s="84"/>
      <c r="AM613" s="84" t="s">
        <v>657</v>
      </c>
      <c r="AN613" s="86">
        <v>40203.916724537034</v>
      </c>
      <c r="AO613" s="84" t="s">
        <v>13739</v>
      </c>
      <c r="AP613" s="84" t="b">
        <v>0</v>
      </c>
      <c r="AQ613" s="84" t="b">
        <v>0</v>
      </c>
      <c r="AR613" s="84" t="b">
        <v>1</v>
      </c>
      <c r="AS613" s="84" t="s">
        <v>250</v>
      </c>
      <c r="AT613" s="84">
        <v>4</v>
      </c>
      <c r="AU613" s="84" t="s">
        <v>14883</v>
      </c>
      <c r="AV613" s="84" t="b">
        <v>0</v>
      </c>
      <c r="AW613" s="84" t="s">
        <v>576</v>
      </c>
      <c r="AX613" s="84" t="s">
        <v>16374</v>
      </c>
      <c r="AY613" s="84" t="s">
        <v>66</v>
      </c>
      <c r="AZ613" s="2"/>
      <c r="BA613" s="3"/>
      <c r="BB613" s="3"/>
      <c r="BC613" s="3"/>
      <c r="BD613" s="3"/>
    </row>
    <row r="614" spans="1:56" x14ac:dyDescent="0.25">
      <c r="A614" s="69" t="s">
        <v>1106</v>
      </c>
      <c r="B614" s="70"/>
      <c r="C614" s="70"/>
      <c r="D614" s="71"/>
      <c r="E614" s="107"/>
      <c r="F614" s="70" t="s">
        <v>15454</v>
      </c>
      <c r="G614" s="108"/>
      <c r="H614" s="74"/>
      <c r="I614" s="75"/>
      <c r="J614" s="109"/>
      <c r="K614" s="74" t="s">
        <v>18073</v>
      </c>
      <c r="L614" s="110"/>
      <c r="M614" s="79"/>
      <c r="N614" s="79"/>
      <c r="O614" s="80"/>
      <c r="P614" s="81"/>
      <c r="Q614" s="81"/>
      <c r="R614" s="91"/>
      <c r="S614" s="91"/>
      <c r="T614" s="91"/>
      <c r="U614" s="91"/>
      <c r="V614" s="52"/>
      <c r="W614" s="52"/>
      <c r="X614" s="52"/>
      <c r="Y614" s="52"/>
      <c r="Z614" s="51"/>
      <c r="AA614" s="76"/>
      <c r="AB614" s="76"/>
      <c r="AC614" s="77"/>
      <c r="AD614" s="84" t="s">
        <v>9199</v>
      </c>
      <c r="AE614" s="84">
        <v>2685</v>
      </c>
      <c r="AF614" s="84">
        <v>13931</v>
      </c>
      <c r="AG614" s="84">
        <v>6642</v>
      </c>
      <c r="AH614" s="84">
        <v>3418</v>
      </c>
      <c r="AI614" s="84">
        <v>-18000</v>
      </c>
      <c r="AJ614" s="84" t="s">
        <v>10793</v>
      </c>
      <c r="AK614" s="84" t="s">
        <v>635</v>
      </c>
      <c r="AL614" s="84" t="s">
        <v>12777</v>
      </c>
      <c r="AM614" s="84" t="s">
        <v>474</v>
      </c>
      <c r="AN614" s="86">
        <v>39944.893263888887</v>
      </c>
      <c r="AO614" s="84" t="s">
        <v>13740</v>
      </c>
      <c r="AP614" s="84" t="b">
        <v>0</v>
      </c>
      <c r="AQ614" s="84" t="b">
        <v>0</v>
      </c>
      <c r="AR614" s="84" t="b">
        <v>1</v>
      </c>
      <c r="AS614" s="84" t="s">
        <v>248</v>
      </c>
      <c r="AT614" s="84">
        <v>593</v>
      </c>
      <c r="AU614" s="84" t="s">
        <v>14884</v>
      </c>
      <c r="AV614" s="84" t="b">
        <v>0</v>
      </c>
      <c r="AW614" s="84" t="s">
        <v>576</v>
      </c>
      <c r="AX614" s="84" t="s">
        <v>16375</v>
      </c>
      <c r="AY614" s="84" t="s">
        <v>66</v>
      </c>
      <c r="AZ614" s="2"/>
      <c r="BA614" s="3"/>
      <c r="BB614" s="3"/>
      <c r="BC614" s="3"/>
      <c r="BD614" s="3"/>
    </row>
    <row r="615" spans="1:56" x14ac:dyDescent="0.25">
      <c r="A615" s="69" t="s">
        <v>1107</v>
      </c>
      <c r="B615" s="70"/>
      <c r="C615" s="70"/>
      <c r="D615" s="71"/>
      <c r="E615" s="107"/>
      <c r="F615" s="70" t="s">
        <v>4400</v>
      </c>
      <c r="G615" s="108"/>
      <c r="H615" s="74"/>
      <c r="I615" s="75"/>
      <c r="J615" s="109"/>
      <c r="K615" s="74" t="s">
        <v>18074</v>
      </c>
      <c r="L615" s="110"/>
      <c r="M615" s="79"/>
      <c r="N615" s="79"/>
      <c r="O615" s="80"/>
      <c r="P615" s="81"/>
      <c r="Q615" s="81"/>
      <c r="R615" s="91"/>
      <c r="S615" s="91"/>
      <c r="T615" s="91"/>
      <c r="U615" s="91"/>
      <c r="V615" s="52"/>
      <c r="W615" s="52"/>
      <c r="X615" s="52"/>
      <c r="Y615" s="52"/>
      <c r="Z615" s="51"/>
      <c r="AA615" s="76"/>
      <c r="AB615" s="76"/>
      <c r="AC615" s="77"/>
      <c r="AD615" s="84" t="s">
        <v>9200</v>
      </c>
      <c r="AE615" s="84">
        <v>100</v>
      </c>
      <c r="AF615" s="84">
        <v>427</v>
      </c>
      <c r="AG615" s="84">
        <v>7137</v>
      </c>
      <c r="AH615" s="84">
        <v>1490</v>
      </c>
      <c r="AI615" s="84">
        <v>-14400</v>
      </c>
      <c r="AJ615" s="84" t="s">
        <v>10794</v>
      </c>
      <c r="AK615" s="84" t="s">
        <v>379</v>
      </c>
      <c r="AL615" s="84" t="s">
        <v>12778</v>
      </c>
      <c r="AM615" s="84" t="s">
        <v>478</v>
      </c>
      <c r="AN615" s="86">
        <v>41074.891018518516</v>
      </c>
      <c r="AO615" s="84" t="s">
        <v>13741</v>
      </c>
      <c r="AP615" s="84" t="b">
        <v>0</v>
      </c>
      <c r="AQ615" s="84" t="b">
        <v>0</v>
      </c>
      <c r="AR615" s="84" t="b">
        <v>1</v>
      </c>
      <c r="AS615" s="84" t="s">
        <v>522</v>
      </c>
      <c r="AT615" s="84">
        <v>20</v>
      </c>
      <c r="AU615" s="84" t="s">
        <v>14885</v>
      </c>
      <c r="AV615" s="84" t="b">
        <v>0</v>
      </c>
      <c r="AW615" s="84" t="s">
        <v>576</v>
      </c>
      <c r="AX615" s="84" t="s">
        <v>16376</v>
      </c>
      <c r="AY615" s="84" t="s">
        <v>66</v>
      </c>
      <c r="AZ615" s="2"/>
      <c r="BA615" s="3"/>
      <c r="BB615" s="3"/>
      <c r="BC615" s="3"/>
      <c r="BD615" s="3"/>
    </row>
    <row r="616" spans="1:56" x14ac:dyDescent="0.25">
      <c r="A616" s="69" t="s">
        <v>1108</v>
      </c>
      <c r="B616" s="70"/>
      <c r="C616" s="70"/>
      <c r="D616" s="71"/>
      <c r="E616" s="107"/>
      <c r="F616" s="70" t="s">
        <v>15455</v>
      </c>
      <c r="G616" s="108"/>
      <c r="H616" s="74"/>
      <c r="I616" s="75"/>
      <c r="J616" s="109"/>
      <c r="K616" s="74" t="s">
        <v>18075</v>
      </c>
      <c r="L616" s="110"/>
      <c r="M616" s="79"/>
      <c r="N616" s="79"/>
      <c r="O616" s="80"/>
      <c r="P616" s="81"/>
      <c r="Q616" s="81"/>
      <c r="R616" s="91"/>
      <c r="S616" s="91"/>
      <c r="T616" s="91"/>
      <c r="U616" s="91"/>
      <c r="V616" s="52"/>
      <c r="W616" s="52"/>
      <c r="X616" s="52"/>
      <c r="Y616" s="52"/>
      <c r="Z616" s="51"/>
      <c r="AA616" s="76"/>
      <c r="AB616" s="76"/>
      <c r="AC616" s="77"/>
      <c r="AD616" s="84" t="s">
        <v>9201</v>
      </c>
      <c r="AE616" s="84">
        <v>259</v>
      </c>
      <c r="AF616" s="84">
        <v>816</v>
      </c>
      <c r="AG616" s="84">
        <v>229</v>
      </c>
      <c r="AH616" s="84">
        <v>85</v>
      </c>
      <c r="AI616" s="84"/>
      <c r="AJ616" s="84" t="s">
        <v>10795</v>
      </c>
      <c r="AK616" s="84" t="s">
        <v>394</v>
      </c>
      <c r="AL616" s="84" t="s">
        <v>12779</v>
      </c>
      <c r="AM616" s="84"/>
      <c r="AN616" s="86">
        <v>43143.719409722224</v>
      </c>
      <c r="AO616" s="84" t="s">
        <v>13742</v>
      </c>
      <c r="AP616" s="84" t="b">
        <v>0</v>
      </c>
      <c r="AQ616" s="84" t="b">
        <v>0</v>
      </c>
      <c r="AR616" s="84" t="b">
        <v>0</v>
      </c>
      <c r="AS616" s="84" t="s">
        <v>248</v>
      </c>
      <c r="AT616" s="84">
        <v>21</v>
      </c>
      <c r="AU616" s="84" t="s">
        <v>533</v>
      </c>
      <c r="AV616" s="84" t="b">
        <v>1</v>
      </c>
      <c r="AW616" s="84" t="s">
        <v>576</v>
      </c>
      <c r="AX616" s="84" t="s">
        <v>16377</v>
      </c>
      <c r="AY616" s="84" t="s">
        <v>66</v>
      </c>
      <c r="AZ616" s="2"/>
      <c r="BA616" s="3"/>
      <c r="BB616" s="3"/>
      <c r="BC616" s="3"/>
      <c r="BD616" s="3"/>
    </row>
    <row r="617" spans="1:56" x14ac:dyDescent="0.25">
      <c r="A617" s="69" t="s">
        <v>1294</v>
      </c>
      <c r="B617" s="70"/>
      <c r="C617" s="70"/>
      <c r="D617" s="71"/>
      <c r="E617" s="107"/>
      <c r="F617" s="70" t="s">
        <v>15456</v>
      </c>
      <c r="G617" s="108"/>
      <c r="H617" s="74"/>
      <c r="I617" s="75"/>
      <c r="J617" s="109"/>
      <c r="K617" s="74" t="s">
        <v>18076</v>
      </c>
      <c r="L617" s="110"/>
      <c r="M617" s="79"/>
      <c r="N617" s="79"/>
      <c r="O617" s="80"/>
      <c r="P617" s="81"/>
      <c r="Q617" s="81"/>
      <c r="R617" s="91"/>
      <c r="S617" s="91"/>
      <c r="T617" s="91"/>
      <c r="U617" s="91"/>
      <c r="V617" s="52"/>
      <c r="W617" s="52"/>
      <c r="X617" s="52"/>
      <c r="Y617" s="52"/>
      <c r="Z617" s="51"/>
      <c r="AA617" s="76"/>
      <c r="AB617" s="76"/>
      <c r="AC617" s="77"/>
      <c r="AD617" s="84" t="s">
        <v>9202</v>
      </c>
      <c r="AE617" s="84">
        <v>17</v>
      </c>
      <c r="AF617" s="84">
        <v>805485</v>
      </c>
      <c r="AG617" s="84">
        <v>92497</v>
      </c>
      <c r="AH617" s="84">
        <v>1</v>
      </c>
      <c r="AI617" s="84">
        <v>32400</v>
      </c>
      <c r="AJ617" s="84" t="s">
        <v>10796</v>
      </c>
      <c r="AK617" s="84" t="s">
        <v>12019</v>
      </c>
      <c r="AL617" s="84" t="s">
        <v>12780</v>
      </c>
      <c r="AM617" s="84" t="s">
        <v>11836</v>
      </c>
      <c r="AN617" s="86">
        <v>41001.93277777778</v>
      </c>
      <c r="AO617" s="84" t="s">
        <v>13743</v>
      </c>
      <c r="AP617" s="84" t="b">
        <v>0</v>
      </c>
      <c r="AQ617" s="84" t="b">
        <v>0</v>
      </c>
      <c r="AR617" s="84" t="b">
        <v>0</v>
      </c>
      <c r="AS617" s="84" t="s">
        <v>248</v>
      </c>
      <c r="AT617" s="84">
        <v>1208</v>
      </c>
      <c r="AU617" s="84" t="s">
        <v>14886</v>
      </c>
      <c r="AV617" s="84" t="b">
        <v>1</v>
      </c>
      <c r="AW617" s="84" t="s">
        <v>576</v>
      </c>
      <c r="AX617" s="84" t="s">
        <v>16378</v>
      </c>
      <c r="AY617" s="84" t="s">
        <v>66</v>
      </c>
      <c r="AZ617" s="2"/>
      <c r="BA617" s="3"/>
      <c r="BB617" s="3"/>
      <c r="BC617" s="3"/>
      <c r="BD617" s="3"/>
    </row>
    <row r="618" spans="1:56" x14ac:dyDescent="0.25">
      <c r="A618" s="69" t="s">
        <v>1109</v>
      </c>
      <c r="B618" s="70"/>
      <c r="C618" s="70"/>
      <c r="D618" s="71"/>
      <c r="E618" s="107"/>
      <c r="F618" s="70" t="s">
        <v>4401</v>
      </c>
      <c r="G618" s="108"/>
      <c r="H618" s="74"/>
      <c r="I618" s="75"/>
      <c r="J618" s="109"/>
      <c r="K618" s="74" t="s">
        <v>18077</v>
      </c>
      <c r="L618" s="110"/>
      <c r="M618" s="79"/>
      <c r="N618" s="79"/>
      <c r="O618" s="80"/>
      <c r="P618" s="81"/>
      <c r="Q618" s="81"/>
      <c r="R618" s="91"/>
      <c r="S618" s="91"/>
      <c r="T618" s="91"/>
      <c r="U618" s="91"/>
      <c r="V618" s="52"/>
      <c r="W618" s="52"/>
      <c r="X618" s="52"/>
      <c r="Y618" s="52"/>
      <c r="Z618" s="51"/>
      <c r="AA618" s="76"/>
      <c r="AB618" s="76"/>
      <c r="AC618" s="77"/>
      <c r="AD618" s="84" t="s">
        <v>9203</v>
      </c>
      <c r="AE618" s="84">
        <v>110</v>
      </c>
      <c r="AF618" s="84">
        <v>134</v>
      </c>
      <c r="AG618" s="84">
        <v>374</v>
      </c>
      <c r="AH618" s="84">
        <v>1819</v>
      </c>
      <c r="AI618" s="84"/>
      <c r="AJ618" s="84" t="s">
        <v>10797</v>
      </c>
      <c r="AK618" s="84" t="s">
        <v>12020</v>
      </c>
      <c r="AL618" s="84" t="s">
        <v>12781</v>
      </c>
      <c r="AM618" s="84"/>
      <c r="AN618" s="86">
        <v>41631.408564814818</v>
      </c>
      <c r="AO618" s="84" t="s">
        <v>13744</v>
      </c>
      <c r="AP618" s="84" t="b">
        <v>0</v>
      </c>
      <c r="AQ618" s="84" t="b">
        <v>0</v>
      </c>
      <c r="AR618" s="84" t="b">
        <v>0</v>
      </c>
      <c r="AS618" s="84" t="s">
        <v>8486</v>
      </c>
      <c r="AT618" s="84">
        <v>2</v>
      </c>
      <c r="AU618" s="84" t="s">
        <v>533</v>
      </c>
      <c r="AV618" s="84" t="b">
        <v>0</v>
      </c>
      <c r="AW618" s="84" t="s">
        <v>576</v>
      </c>
      <c r="AX618" s="84" t="s">
        <v>16379</v>
      </c>
      <c r="AY618" s="84" t="s">
        <v>66</v>
      </c>
      <c r="AZ618" s="2"/>
      <c r="BA618" s="3"/>
      <c r="BB618" s="3"/>
      <c r="BC618" s="3"/>
      <c r="BD618" s="3"/>
    </row>
    <row r="619" spans="1:56" x14ac:dyDescent="0.25">
      <c r="A619" s="69" t="s">
        <v>1110</v>
      </c>
      <c r="B619" s="70"/>
      <c r="C619" s="70"/>
      <c r="D619" s="71"/>
      <c r="E619" s="107"/>
      <c r="F619" s="70" t="s">
        <v>4402</v>
      </c>
      <c r="G619" s="108"/>
      <c r="H619" s="74"/>
      <c r="I619" s="75"/>
      <c r="J619" s="109"/>
      <c r="K619" s="74" t="s">
        <v>18078</v>
      </c>
      <c r="L619" s="110"/>
      <c r="M619" s="79"/>
      <c r="N619" s="79"/>
      <c r="O619" s="80"/>
      <c r="P619" s="81"/>
      <c r="Q619" s="81"/>
      <c r="R619" s="91"/>
      <c r="S619" s="91"/>
      <c r="T619" s="91"/>
      <c r="U619" s="91"/>
      <c r="V619" s="52"/>
      <c r="W619" s="52"/>
      <c r="X619" s="52"/>
      <c r="Y619" s="52"/>
      <c r="Z619" s="51"/>
      <c r="AA619" s="76"/>
      <c r="AB619" s="76"/>
      <c r="AC619" s="77"/>
      <c r="AD619" s="84" t="s">
        <v>9204</v>
      </c>
      <c r="AE619" s="84">
        <v>416</v>
      </c>
      <c r="AF619" s="84">
        <v>373</v>
      </c>
      <c r="AG619" s="84">
        <v>18296</v>
      </c>
      <c r="AH619" s="84">
        <v>65837</v>
      </c>
      <c r="AI619" s="84">
        <v>-28800</v>
      </c>
      <c r="AJ619" s="84" t="s">
        <v>10798</v>
      </c>
      <c r="AK619" s="84" t="s">
        <v>12021</v>
      </c>
      <c r="AL619" s="84" t="s">
        <v>12782</v>
      </c>
      <c r="AM619" s="84" t="s">
        <v>470</v>
      </c>
      <c r="AN619" s="86">
        <v>39883.246817129628</v>
      </c>
      <c r="AO619" s="84" t="s">
        <v>13745</v>
      </c>
      <c r="AP619" s="84" t="b">
        <v>0</v>
      </c>
      <c r="AQ619" s="84" t="b">
        <v>0</v>
      </c>
      <c r="AR619" s="84" t="b">
        <v>0</v>
      </c>
      <c r="AS619" s="84" t="s">
        <v>248</v>
      </c>
      <c r="AT619" s="84">
        <v>6</v>
      </c>
      <c r="AU619" s="84" t="s">
        <v>14887</v>
      </c>
      <c r="AV619" s="84" t="b">
        <v>0</v>
      </c>
      <c r="AW619" s="84" t="s">
        <v>576</v>
      </c>
      <c r="AX619" s="84" t="s">
        <v>16380</v>
      </c>
      <c r="AY619" s="84" t="s">
        <v>66</v>
      </c>
      <c r="AZ619" s="2"/>
      <c r="BA619" s="3"/>
      <c r="BB619" s="3"/>
      <c r="BC619" s="3"/>
      <c r="BD619" s="3"/>
    </row>
    <row r="620" spans="1:56" x14ac:dyDescent="0.25">
      <c r="A620" s="69" t="s">
        <v>1111</v>
      </c>
      <c r="B620" s="70"/>
      <c r="C620" s="70"/>
      <c r="D620" s="71"/>
      <c r="E620" s="107"/>
      <c r="F620" s="70" t="s">
        <v>4403</v>
      </c>
      <c r="G620" s="108"/>
      <c r="H620" s="74"/>
      <c r="I620" s="75"/>
      <c r="J620" s="109"/>
      <c r="K620" s="74" t="s">
        <v>18079</v>
      </c>
      <c r="L620" s="110"/>
      <c r="M620" s="79"/>
      <c r="N620" s="79"/>
      <c r="O620" s="80"/>
      <c r="P620" s="81"/>
      <c r="Q620" s="81"/>
      <c r="R620" s="91"/>
      <c r="S620" s="91"/>
      <c r="T620" s="91"/>
      <c r="U620" s="91"/>
      <c r="V620" s="52"/>
      <c r="W620" s="52"/>
      <c r="X620" s="52"/>
      <c r="Y620" s="52"/>
      <c r="Z620" s="51"/>
      <c r="AA620" s="76"/>
      <c r="AB620" s="76"/>
      <c r="AC620" s="77"/>
      <c r="AD620" s="84" t="s">
        <v>9205</v>
      </c>
      <c r="AE620" s="84">
        <v>581</v>
      </c>
      <c r="AF620" s="84">
        <v>335</v>
      </c>
      <c r="AG620" s="84">
        <v>5448</v>
      </c>
      <c r="AH620" s="84">
        <v>25894</v>
      </c>
      <c r="AI620" s="84">
        <v>-28800</v>
      </c>
      <c r="AJ620" s="84" t="s">
        <v>10799</v>
      </c>
      <c r="AK620" s="84" t="s">
        <v>12022</v>
      </c>
      <c r="AL620" s="84"/>
      <c r="AM620" s="84" t="s">
        <v>470</v>
      </c>
      <c r="AN620" s="86">
        <v>41654.007719907408</v>
      </c>
      <c r="AO620" s="84" t="s">
        <v>13746</v>
      </c>
      <c r="AP620" s="84" t="b">
        <v>0</v>
      </c>
      <c r="AQ620" s="84" t="b">
        <v>0</v>
      </c>
      <c r="AR620" s="84" t="b">
        <v>1</v>
      </c>
      <c r="AS620" s="84" t="s">
        <v>248</v>
      </c>
      <c r="AT620" s="84">
        <v>7</v>
      </c>
      <c r="AU620" s="84" t="s">
        <v>533</v>
      </c>
      <c r="AV620" s="84" t="b">
        <v>0</v>
      </c>
      <c r="AW620" s="84" t="s">
        <v>576</v>
      </c>
      <c r="AX620" s="84" t="s">
        <v>16381</v>
      </c>
      <c r="AY620" s="84" t="s">
        <v>66</v>
      </c>
      <c r="AZ620" s="2"/>
      <c r="BA620" s="3"/>
      <c r="BB620" s="3"/>
      <c r="BC620" s="3"/>
      <c r="BD620" s="3"/>
    </row>
    <row r="621" spans="1:56" x14ac:dyDescent="0.25">
      <c r="A621" s="69" t="s">
        <v>1112</v>
      </c>
      <c r="B621" s="70"/>
      <c r="C621" s="70"/>
      <c r="D621" s="71"/>
      <c r="E621" s="107"/>
      <c r="F621" s="70" t="s">
        <v>4404</v>
      </c>
      <c r="G621" s="108"/>
      <c r="H621" s="74"/>
      <c r="I621" s="75"/>
      <c r="J621" s="109"/>
      <c r="K621" s="74" t="s">
        <v>18080</v>
      </c>
      <c r="L621" s="110"/>
      <c r="M621" s="79"/>
      <c r="N621" s="79"/>
      <c r="O621" s="80"/>
      <c r="P621" s="81"/>
      <c r="Q621" s="81"/>
      <c r="R621" s="91"/>
      <c r="S621" s="91"/>
      <c r="T621" s="91"/>
      <c r="U621" s="91"/>
      <c r="V621" s="52"/>
      <c r="W621" s="52"/>
      <c r="X621" s="52"/>
      <c r="Y621" s="52"/>
      <c r="Z621" s="51"/>
      <c r="AA621" s="76"/>
      <c r="AB621" s="76"/>
      <c r="AC621" s="77"/>
      <c r="AD621" s="84" t="s">
        <v>9206</v>
      </c>
      <c r="AE621" s="84">
        <v>729</v>
      </c>
      <c r="AF621" s="84">
        <v>343</v>
      </c>
      <c r="AG621" s="84">
        <v>88425</v>
      </c>
      <c r="AH621" s="84">
        <v>2626</v>
      </c>
      <c r="AI621" s="84">
        <v>25200</v>
      </c>
      <c r="AJ621" s="84" t="s">
        <v>10800</v>
      </c>
      <c r="AK621" s="84" t="s">
        <v>12023</v>
      </c>
      <c r="AL621" s="84"/>
      <c r="AM621" s="84" t="s">
        <v>357</v>
      </c>
      <c r="AN621" s="86">
        <v>41476.551736111112</v>
      </c>
      <c r="AO621" s="84" t="s">
        <v>13747</v>
      </c>
      <c r="AP621" s="84" t="b">
        <v>0</v>
      </c>
      <c r="AQ621" s="84" t="b">
        <v>0</v>
      </c>
      <c r="AR621" s="84" t="b">
        <v>1</v>
      </c>
      <c r="AS621" s="84" t="s">
        <v>532</v>
      </c>
      <c r="AT621" s="84">
        <v>1</v>
      </c>
      <c r="AU621" s="84" t="s">
        <v>14888</v>
      </c>
      <c r="AV621" s="84" t="b">
        <v>0</v>
      </c>
      <c r="AW621" s="84" t="s">
        <v>576</v>
      </c>
      <c r="AX621" s="84" t="s">
        <v>16382</v>
      </c>
      <c r="AY621" s="84" t="s">
        <v>66</v>
      </c>
      <c r="AZ621" s="2"/>
      <c r="BA621" s="3"/>
      <c r="BB621" s="3"/>
      <c r="BC621" s="3"/>
      <c r="BD621" s="3"/>
    </row>
    <row r="622" spans="1:56" x14ac:dyDescent="0.25">
      <c r="A622" s="69" t="s">
        <v>1113</v>
      </c>
      <c r="B622" s="70"/>
      <c r="C622" s="70"/>
      <c r="D622" s="71"/>
      <c r="E622" s="107"/>
      <c r="F622" s="70" t="s">
        <v>242</v>
      </c>
      <c r="G622" s="108"/>
      <c r="H622" s="74"/>
      <c r="I622" s="75"/>
      <c r="J622" s="109"/>
      <c r="K622" s="74" t="s">
        <v>18081</v>
      </c>
      <c r="L622" s="110"/>
      <c r="M622" s="79"/>
      <c r="N622" s="79"/>
      <c r="O622" s="80"/>
      <c r="P622" s="81"/>
      <c r="Q622" s="81"/>
      <c r="R622" s="91"/>
      <c r="S622" s="91"/>
      <c r="T622" s="91"/>
      <c r="U622" s="91"/>
      <c r="V622" s="52"/>
      <c r="W622" s="52"/>
      <c r="X622" s="52"/>
      <c r="Y622" s="52"/>
      <c r="Z622" s="51"/>
      <c r="AA622" s="76"/>
      <c r="AB622" s="76"/>
      <c r="AC622" s="77"/>
      <c r="AD622" s="84" t="s">
        <v>9207</v>
      </c>
      <c r="AE622" s="84">
        <v>71</v>
      </c>
      <c r="AF622" s="84">
        <v>3</v>
      </c>
      <c r="AG622" s="84">
        <v>522</v>
      </c>
      <c r="AH622" s="84">
        <v>572</v>
      </c>
      <c r="AI622" s="84"/>
      <c r="AJ622" s="84"/>
      <c r="AK622" s="84"/>
      <c r="AL622" s="84"/>
      <c r="AM622" s="84"/>
      <c r="AN622" s="86">
        <v>42942.654594907406</v>
      </c>
      <c r="AO622" s="84"/>
      <c r="AP622" s="84" t="b">
        <v>1</v>
      </c>
      <c r="AQ622" s="84" t="b">
        <v>1</v>
      </c>
      <c r="AR622" s="84" t="b">
        <v>0</v>
      </c>
      <c r="AS622" s="84" t="s">
        <v>248</v>
      </c>
      <c r="AT622" s="84">
        <v>0</v>
      </c>
      <c r="AU622" s="84"/>
      <c r="AV622" s="84" t="b">
        <v>0</v>
      </c>
      <c r="AW622" s="84" t="s">
        <v>576</v>
      </c>
      <c r="AX622" s="84" t="s">
        <v>16383</v>
      </c>
      <c r="AY622" s="84" t="s">
        <v>66</v>
      </c>
      <c r="AZ622" s="2"/>
      <c r="BA622" s="3"/>
      <c r="BB622" s="3"/>
      <c r="BC622" s="3"/>
      <c r="BD622" s="3"/>
    </row>
    <row r="623" spans="1:56" x14ac:dyDescent="0.25">
      <c r="A623" s="69" t="s">
        <v>1114</v>
      </c>
      <c r="B623" s="70"/>
      <c r="C623" s="70"/>
      <c r="D623" s="71"/>
      <c r="E623" s="107"/>
      <c r="F623" s="70" t="s">
        <v>4405</v>
      </c>
      <c r="G623" s="108"/>
      <c r="H623" s="74"/>
      <c r="I623" s="75"/>
      <c r="J623" s="109"/>
      <c r="K623" s="74" t="s">
        <v>18082</v>
      </c>
      <c r="L623" s="110"/>
      <c r="M623" s="79"/>
      <c r="N623" s="79"/>
      <c r="O623" s="80"/>
      <c r="P623" s="81"/>
      <c r="Q623" s="81"/>
      <c r="R623" s="91"/>
      <c r="S623" s="91"/>
      <c r="T623" s="91"/>
      <c r="U623" s="91"/>
      <c r="V623" s="52"/>
      <c r="W623" s="52"/>
      <c r="X623" s="52"/>
      <c r="Y623" s="52"/>
      <c r="Z623" s="51"/>
      <c r="AA623" s="76"/>
      <c r="AB623" s="76"/>
      <c r="AC623" s="77"/>
      <c r="AD623" s="84" t="s">
        <v>9208</v>
      </c>
      <c r="AE623" s="84">
        <v>22</v>
      </c>
      <c r="AF623" s="84">
        <v>52</v>
      </c>
      <c r="AG623" s="84">
        <v>1933</v>
      </c>
      <c r="AH623" s="84">
        <v>897</v>
      </c>
      <c r="AI623" s="84"/>
      <c r="AJ623" s="84" t="s">
        <v>10801</v>
      </c>
      <c r="AK623" s="84" t="s">
        <v>12024</v>
      </c>
      <c r="AL623" s="84"/>
      <c r="AM623" s="84"/>
      <c r="AN623" s="86">
        <v>42874.337002314816</v>
      </c>
      <c r="AO623" s="84" t="s">
        <v>13748</v>
      </c>
      <c r="AP623" s="84" t="b">
        <v>1</v>
      </c>
      <c r="AQ623" s="84" t="b">
        <v>0</v>
      </c>
      <c r="AR623" s="84" t="b">
        <v>0</v>
      </c>
      <c r="AS623" s="84" t="s">
        <v>250</v>
      </c>
      <c r="AT623" s="84">
        <v>0</v>
      </c>
      <c r="AU623" s="84"/>
      <c r="AV623" s="84" t="b">
        <v>0</v>
      </c>
      <c r="AW623" s="84" t="s">
        <v>576</v>
      </c>
      <c r="AX623" s="84" t="s">
        <v>16384</v>
      </c>
      <c r="AY623" s="84" t="s">
        <v>66</v>
      </c>
      <c r="AZ623" s="2"/>
      <c r="BA623" s="3"/>
      <c r="BB623" s="3"/>
      <c r="BC623" s="3"/>
      <c r="BD623" s="3"/>
    </row>
    <row r="624" spans="1:56" x14ac:dyDescent="0.25">
      <c r="A624" s="69" t="s">
        <v>1115</v>
      </c>
      <c r="B624" s="70"/>
      <c r="C624" s="70"/>
      <c r="D624" s="71"/>
      <c r="E624" s="107"/>
      <c r="F624" s="70" t="s">
        <v>4406</v>
      </c>
      <c r="G624" s="108"/>
      <c r="H624" s="74"/>
      <c r="I624" s="75"/>
      <c r="J624" s="109"/>
      <c r="K624" s="74" t="s">
        <v>18083</v>
      </c>
      <c r="L624" s="110"/>
      <c r="M624" s="79"/>
      <c r="N624" s="79"/>
      <c r="O624" s="80"/>
      <c r="P624" s="81"/>
      <c r="Q624" s="81"/>
      <c r="R624" s="91"/>
      <c r="S624" s="91"/>
      <c r="T624" s="91"/>
      <c r="U624" s="91"/>
      <c r="V624" s="52"/>
      <c r="W624" s="52"/>
      <c r="X624" s="52"/>
      <c r="Y624" s="52"/>
      <c r="Z624" s="51"/>
      <c r="AA624" s="76"/>
      <c r="AB624" s="76"/>
      <c r="AC624" s="77"/>
      <c r="AD624" s="84" t="s">
        <v>9209</v>
      </c>
      <c r="AE624" s="84">
        <v>1721</v>
      </c>
      <c r="AF624" s="84">
        <v>3287</v>
      </c>
      <c r="AG624" s="84">
        <v>4618</v>
      </c>
      <c r="AH624" s="84">
        <v>8866</v>
      </c>
      <c r="AI624" s="84">
        <v>-18000</v>
      </c>
      <c r="AJ624" s="84" t="s">
        <v>10802</v>
      </c>
      <c r="AK624" s="84" t="s">
        <v>12025</v>
      </c>
      <c r="AL624" s="84" t="s">
        <v>12783</v>
      </c>
      <c r="AM624" s="84" t="s">
        <v>474</v>
      </c>
      <c r="AN624" s="86">
        <v>42932.905358796299</v>
      </c>
      <c r="AO624" s="84" t="s">
        <v>13749</v>
      </c>
      <c r="AP624" s="84" t="b">
        <v>0</v>
      </c>
      <c r="AQ624" s="84" t="b">
        <v>0</v>
      </c>
      <c r="AR624" s="84" t="b">
        <v>0</v>
      </c>
      <c r="AS624" s="84" t="s">
        <v>248</v>
      </c>
      <c r="AT624" s="84">
        <v>5</v>
      </c>
      <c r="AU624" s="84" t="s">
        <v>533</v>
      </c>
      <c r="AV624" s="84" t="b">
        <v>0</v>
      </c>
      <c r="AW624" s="84" t="s">
        <v>576</v>
      </c>
      <c r="AX624" s="84" t="s">
        <v>16385</v>
      </c>
      <c r="AY624" s="84" t="s">
        <v>66</v>
      </c>
      <c r="AZ624" s="2"/>
      <c r="BA624" s="3"/>
      <c r="BB624" s="3"/>
      <c r="BC624" s="3"/>
      <c r="BD624" s="3"/>
    </row>
    <row r="625" spans="1:56" x14ac:dyDescent="0.25">
      <c r="A625" s="69" t="s">
        <v>1116</v>
      </c>
      <c r="B625" s="70"/>
      <c r="C625" s="70"/>
      <c r="D625" s="71"/>
      <c r="E625" s="107"/>
      <c r="F625" s="70" t="s">
        <v>15457</v>
      </c>
      <c r="G625" s="108"/>
      <c r="H625" s="74"/>
      <c r="I625" s="75"/>
      <c r="J625" s="109"/>
      <c r="K625" s="74" t="s">
        <v>18084</v>
      </c>
      <c r="L625" s="110"/>
      <c r="M625" s="79"/>
      <c r="N625" s="79"/>
      <c r="O625" s="80"/>
      <c r="P625" s="81"/>
      <c r="Q625" s="81"/>
      <c r="R625" s="91"/>
      <c r="S625" s="91"/>
      <c r="T625" s="91"/>
      <c r="U625" s="91"/>
      <c r="V625" s="52"/>
      <c r="W625" s="52"/>
      <c r="X625" s="52"/>
      <c r="Y625" s="52"/>
      <c r="Z625" s="51"/>
      <c r="AA625" s="76"/>
      <c r="AB625" s="76"/>
      <c r="AC625" s="77"/>
      <c r="AD625" s="84" t="s">
        <v>9210</v>
      </c>
      <c r="AE625" s="84">
        <v>834</v>
      </c>
      <c r="AF625" s="84">
        <v>2216</v>
      </c>
      <c r="AG625" s="84">
        <v>948</v>
      </c>
      <c r="AH625" s="84">
        <v>1427</v>
      </c>
      <c r="AI625" s="84">
        <v>-28800</v>
      </c>
      <c r="AJ625" s="84" t="s">
        <v>10803</v>
      </c>
      <c r="AK625" s="84" t="s">
        <v>381</v>
      </c>
      <c r="AL625" s="84" t="s">
        <v>12784</v>
      </c>
      <c r="AM625" s="84" t="s">
        <v>470</v>
      </c>
      <c r="AN625" s="86">
        <v>41480.821747685186</v>
      </c>
      <c r="AO625" s="84" t="s">
        <v>13750</v>
      </c>
      <c r="AP625" s="84" t="b">
        <v>0</v>
      </c>
      <c r="AQ625" s="84" t="b">
        <v>0</v>
      </c>
      <c r="AR625" s="84" t="b">
        <v>1</v>
      </c>
      <c r="AS625" s="84" t="s">
        <v>248</v>
      </c>
      <c r="AT625" s="84">
        <v>5</v>
      </c>
      <c r="AU625" s="84" t="s">
        <v>533</v>
      </c>
      <c r="AV625" s="84" t="b">
        <v>0</v>
      </c>
      <c r="AW625" s="84" t="s">
        <v>576</v>
      </c>
      <c r="AX625" s="84" t="s">
        <v>16386</v>
      </c>
      <c r="AY625" s="84" t="s">
        <v>66</v>
      </c>
      <c r="AZ625" s="2"/>
      <c r="BA625" s="3"/>
      <c r="BB625" s="3"/>
      <c r="BC625" s="3"/>
      <c r="BD625" s="3"/>
    </row>
    <row r="626" spans="1:56" x14ac:dyDescent="0.25">
      <c r="A626" s="69" t="s">
        <v>1117</v>
      </c>
      <c r="B626" s="70"/>
      <c r="C626" s="70"/>
      <c r="D626" s="71"/>
      <c r="E626" s="107"/>
      <c r="F626" s="70" t="s">
        <v>4407</v>
      </c>
      <c r="G626" s="108"/>
      <c r="H626" s="74"/>
      <c r="I626" s="75"/>
      <c r="J626" s="109"/>
      <c r="K626" s="74" t="s">
        <v>18085</v>
      </c>
      <c r="L626" s="110"/>
      <c r="M626" s="79"/>
      <c r="N626" s="79"/>
      <c r="O626" s="80"/>
      <c r="P626" s="81"/>
      <c r="Q626" s="81"/>
      <c r="R626" s="91"/>
      <c r="S626" s="91"/>
      <c r="T626" s="91"/>
      <c r="U626" s="91"/>
      <c r="V626" s="52"/>
      <c r="W626" s="52"/>
      <c r="X626" s="52"/>
      <c r="Y626" s="52"/>
      <c r="Z626" s="51"/>
      <c r="AA626" s="76"/>
      <c r="AB626" s="76"/>
      <c r="AC626" s="77"/>
      <c r="AD626" s="84" t="s">
        <v>9211</v>
      </c>
      <c r="AE626" s="84">
        <v>2</v>
      </c>
      <c r="AF626" s="84">
        <v>2</v>
      </c>
      <c r="AG626" s="84">
        <v>551</v>
      </c>
      <c r="AH626" s="84">
        <v>2</v>
      </c>
      <c r="AI626" s="84"/>
      <c r="AJ626" s="84" t="s">
        <v>10804</v>
      </c>
      <c r="AK626" s="84" t="s">
        <v>11802</v>
      </c>
      <c r="AL626" s="84" t="s">
        <v>12785</v>
      </c>
      <c r="AM626" s="84"/>
      <c r="AN626" s="86">
        <v>43118.548055555555</v>
      </c>
      <c r="AO626" s="84" t="s">
        <v>13751</v>
      </c>
      <c r="AP626" s="84" t="b">
        <v>1</v>
      </c>
      <c r="AQ626" s="84" t="b">
        <v>0</v>
      </c>
      <c r="AR626" s="84" t="b">
        <v>0</v>
      </c>
      <c r="AS626" s="84" t="s">
        <v>248</v>
      </c>
      <c r="AT626" s="84">
        <v>0</v>
      </c>
      <c r="AU626" s="84"/>
      <c r="AV626" s="84" t="b">
        <v>0</v>
      </c>
      <c r="AW626" s="84" t="s">
        <v>576</v>
      </c>
      <c r="AX626" s="84" t="s">
        <v>16387</v>
      </c>
      <c r="AY626" s="84" t="s">
        <v>66</v>
      </c>
      <c r="AZ626" s="2"/>
      <c r="BA626" s="3"/>
      <c r="BB626" s="3"/>
      <c r="BC626" s="3"/>
      <c r="BD626" s="3"/>
    </row>
    <row r="627" spans="1:56" x14ac:dyDescent="0.25">
      <c r="A627" s="69" t="s">
        <v>1118</v>
      </c>
      <c r="B627" s="70"/>
      <c r="C627" s="70"/>
      <c r="D627" s="71"/>
      <c r="E627" s="107"/>
      <c r="F627" s="70" t="s">
        <v>4408</v>
      </c>
      <c r="G627" s="108"/>
      <c r="H627" s="74"/>
      <c r="I627" s="75"/>
      <c r="J627" s="109"/>
      <c r="K627" s="74" t="s">
        <v>18086</v>
      </c>
      <c r="L627" s="110"/>
      <c r="M627" s="79"/>
      <c r="N627" s="79"/>
      <c r="O627" s="80"/>
      <c r="P627" s="81"/>
      <c r="Q627" s="81"/>
      <c r="R627" s="91"/>
      <c r="S627" s="91"/>
      <c r="T627" s="91"/>
      <c r="U627" s="91"/>
      <c r="V627" s="52"/>
      <c r="W627" s="52"/>
      <c r="X627" s="52"/>
      <c r="Y627" s="52"/>
      <c r="Z627" s="51"/>
      <c r="AA627" s="76"/>
      <c r="AB627" s="76"/>
      <c r="AC627" s="77"/>
      <c r="AD627" s="84" t="s">
        <v>9212</v>
      </c>
      <c r="AE627" s="84">
        <v>314</v>
      </c>
      <c r="AF627" s="84">
        <v>791</v>
      </c>
      <c r="AG627" s="84">
        <v>7317</v>
      </c>
      <c r="AH627" s="84">
        <v>1946</v>
      </c>
      <c r="AI627" s="84">
        <v>-28800</v>
      </c>
      <c r="AJ627" s="84" t="s">
        <v>10805</v>
      </c>
      <c r="AK627" s="84" t="s">
        <v>12026</v>
      </c>
      <c r="AL627" s="84" t="s">
        <v>12786</v>
      </c>
      <c r="AM627" s="84" t="s">
        <v>470</v>
      </c>
      <c r="AN627" s="86">
        <v>42389.215983796297</v>
      </c>
      <c r="AO627" s="84" t="s">
        <v>13752</v>
      </c>
      <c r="AP627" s="84" t="b">
        <v>0</v>
      </c>
      <c r="AQ627" s="84" t="b">
        <v>0</v>
      </c>
      <c r="AR627" s="84" t="b">
        <v>1</v>
      </c>
      <c r="AS627" s="84" t="s">
        <v>8486</v>
      </c>
      <c r="AT627" s="84">
        <v>10</v>
      </c>
      <c r="AU627" s="84" t="s">
        <v>14889</v>
      </c>
      <c r="AV627" s="84" t="b">
        <v>0</v>
      </c>
      <c r="AW627" s="84" t="s">
        <v>576</v>
      </c>
      <c r="AX627" s="84" t="s">
        <v>16388</v>
      </c>
      <c r="AY627" s="84" t="s">
        <v>66</v>
      </c>
      <c r="AZ627" s="2"/>
      <c r="BA627" s="3"/>
      <c r="BB627" s="3"/>
      <c r="BC627" s="3"/>
      <c r="BD627" s="3"/>
    </row>
    <row r="628" spans="1:56" x14ac:dyDescent="0.25">
      <c r="A628" s="69" t="s">
        <v>1119</v>
      </c>
      <c r="B628" s="70"/>
      <c r="C628" s="70"/>
      <c r="D628" s="71"/>
      <c r="E628" s="107"/>
      <c r="F628" s="70" t="s">
        <v>15458</v>
      </c>
      <c r="G628" s="108"/>
      <c r="H628" s="74"/>
      <c r="I628" s="75"/>
      <c r="J628" s="109"/>
      <c r="K628" s="74" t="s">
        <v>18087</v>
      </c>
      <c r="L628" s="110"/>
      <c r="M628" s="79"/>
      <c r="N628" s="79"/>
      <c r="O628" s="80"/>
      <c r="P628" s="81"/>
      <c r="Q628" s="81"/>
      <c r="R628" s="91"/>
      <c r="S628" s="91"/>
      <c r="T628" s="91"/>
      <c r="U628" s="91"/>
      <c r="V628" s="52"/>
      <c r="W628" s="52"/>
      <c r="X628" s="52"/>
      <c r="Y628" s="52"/>
      <c r="Z628" s="51"/>
      <c r="AA628" s="76"/>
      <c r="AB628" s="76"/>
      <c r="AC628" s="77"/>
      <c r="AD628" s="84" t="s">
        <v>9213</v>
      </c>
      <c r="AE628" s="84">
        <v>261</v>
      </c>
      <c r="AF628" s="84">
        <v>53</v>
      </c>
      <c r="AG628" s="84">
        <v>3179</v>
      </c>
      <c r="AH628" s="84">
        <v>1485</v>
      </c>
      <c r="AI628" s="84"/>
      <c r="AJ628" s="84" t="s">
        <v>10806</v>
      </c>
      <c r="AK628" s="84"/>
      <c r="AL628" s="84" t="s">
        <v>12787</v>
      </c>
      <c r="AM628" s="84"/>
      <c r="AN628" s="86">
        <v>43074.947465277779</v>
      </c>
      <c r="AO628" s="84" t="s">
        <v>13753</v>
      </c>
      <c r="AP628" s="84" t="b">
        <v>1</v>
      </c>
      <c r="AQ628" s="84" t="b">
        <v>0</v>
      </c>
      <c r="AR628" s="84" t="b">
        <v>0</v>
      </c>
      <c r="AS628" s="84" t="s">
        <v>248</v>
      </c>
      <c r="AT628" s="84">
        <v>0</v>
      </c>
      <c r="AU628" s="84"/>
      <c r="AV628" s="84" t="b">
        <v>0</v>
      </c>
      <c r="AW628" s="84" t="s">
        <v>576</v>
      </c>
      <c r="AX628" s="84" t="s">
        <v>16389</v>
      </c>
      <c r="AY628" s="84" t="s">
        <v>66</v>
      </c>
      <c r="AZ628" s="2"/>
      <c r="BA628" s="3"/>
      <c r="BB628" s="3"/>
      <c r="BC628" s="3"/>
      <c r="BD628" s="3"/>
    </row>
    <row r="629" spans="1:56" x14ac:dyDescent="0.25">
      <c r="A629" s="69" t="s">
        <v>1120</v>
      </c>
      <c r="B629" s="70"/>
      <c r="C629" s="70"/>
      <c r="D629" s="71"/>
      <c r="E629" s="107"/>
      <c r="F629" s="70" t="s">
        <v>4409</v>
      </c>
      <c r="G629" s="108"/>
      <c r="H629" s="74"/>
      <c r="I629" s="75"/>
      <c r="J629" s="109"/>
      <c r="K629" s="74" t="s">
        <v>18088</v>
      </c>
      <c r="L629" s="110"/>
      <c r="M629" s="79"/>
      <c r="N629" s="79"/>
      <c r="O629" s="80"/>
      <c r="P629" s="81"/>
      <c r="Q629" s="81"/>
      <c r="R629" s="91"/>
      <c r="S629" s="91"/>
      <c r="T629" s="91"/>
      <c r="U629" s="91"/>
      <c r="V629" s="52"/>
      <c r="W629" s="52"/>
      <c r="X629" s="52"/>
      <c r="Y629" s="52"/>
      <c r="Z629" s="51"/>
      <c r="AA629" s="76"/>
      <c r="AB629" s="76"/>
      <c r="AC629" s="77"/>
      <c r="AD629" s="84" t="s">
        <v>9214</v>
      </c>
      <c r="AE629" s="84">
        <v>675</v>
      </c>
      <c r="AF629" s="84">
        <v>1879</v>
      </c>
      <c r="AG629" s="84">
        <v>141345</v>
      </c>
      <c r="AH629" s="84">
        <v>17741</v>
      </c>
      <c r="AI629" s="84">
        <v>-18000</v>
      </c>
      <c r="AJ629" s="84" t="s">
        <v>10807</v>
      </c>
      <c r="AK629" s="84" t="s">
        <v>12027</v>
      </c>
      <c r="AL629" s="84"/>
      <c r="AM629" s="84" t="s">
        <v>474</v>
      </c>
      <c r="AN629" s="86">
        <v>40211.971006944441</v>
      </c>
      <c r="AO629" s="84" t="s">
        <v>13754</v>
      </c>
      <c r="AP629" s="84" t="b">
        <v>0</v>
      </c>
      <c r="AQ629" s="84" t="b">
        <v>0</v>
      </c>
      <c r="AR629" s="84" t="b">
        <v>1</v>
      </c>
      <c r="AS629" s="84" t="s">
        <v>248</v>
      </c>
      <c r="AT629" s="84">
        <v>94</v>
      </c>
      <c r="AU629" s="84" t="s">
        <v>14890</v>
      </c>
      <c r="AV629" s="84" t="b">
        <v>0</v>
      </c>
      <c r="AW629" s="84" t="s">
        <v>576</v>
      </c>
      <c r="AX629" s="84" t="s">
        <v>16390</v>
      </c>
      <c r="AY629" s="84" t="s">
        <v>66</v>
      </c>
      <c r="AZ629" s="2"/>
      <c r="BA629" s="3"/>
      <c r="BB629" s="3"/>
      <c r="BC629" s="3"/>
      <c r="BD629" s="3"/>
    </row>
    <row r="630" spans="1:56" x14ac:dyDescent="0.25">
      <c r="A630" s="69" t="s">
        <v>1121</v>
      </c>
      <c r="B630" s="70"/>
      <c r="C630" s="70"/>
      <c r="D630" s="71"/>
      <c r="E630" s="107"/>
      <c r="F630" s="70" t="s">
        <v>4410</v>
      </c>
      <c r="G630" s="108"/>
      <c r="H630" s="74"/>
      <c r="I630" s="75"/>
      <c r="J630" s="109"/>
      <c r="K630" s="74" t="s">
        <v>18089</v>
      </c>
      <c r="L630" s="110"/>
      <c r="M630" s="79"/>
      <c r="N630" s="79"/>
      <c r="O630" s="80"/>
      <c r="P630" s="81"/>
      <c r="Q630" s="81"/>
      <c r="R630" s="91"/>
      <c r="S630" s="91"/>
      <c r="T630" s="91"/>
      <c r="U630" s="91"/>
      <c r="V630" s="52"/>
      <c r="W630" s="52"/>
      <c r="X630" s="52"/>
      <c r="Y630" s="52"/>
      <c r="Z630" s="51"/>
      <c r="AA630" s="76"/>
      <c r="AB630" s="76"/>
      <c r="AC630" s="77"/>
      <c r="AD630" s="84" t="s">
        <v>9215</v>
      </c>
      <c r="AE630" s="84">
        <v>433</v>
      </c>
      <c r="AF630" s="84">
        <v>181</v>
      </c>
      <c r="AG630" s="84">
        <v>62387</v>
      </c>
      <c r="AH630" s="84">
        <v>6056</v>
      </c>
      <c r="AI630" s="84"/>
      <c r="AJ630" s="84" t="s">
        <v>10808</v>
      </c>
      <c r="AK630" s="84"/>
      <c r="AL630" s="84"/>
      <c r="AM630" s="84"/>
      <c r="AN630" s="86">
        <v>42442.649618055555</v>
      </c>
      <c r="AO630" s="84" t="s">
        <v>13755</v>
      </c>
      <c r="AP630" s="84" t="b">
        <v>1</v>
      </c>
      <c r="AQ630" s="84" t="b">
        <v>0</v>
      </c>
      <c r="AR630" s="84" t="b">
        <v>1</v>
      </c>
      <c r="AS630" s="84" t="s">
        <v>532</v>
      </c>
      <c r="AT630" s="84">
        <v>1</v>
      </c>
      <c r="AU630" s="84"/>
      <c r="AV630" s="84" t="b">
        <v>0</v>
      </c>
      <c r="AW630" s="84" t="s">
        <v>576</v>
      </c>
      <c r="AX630" s="84" t="s">
        <v>16391</v>
      </c>
      <c r="AY630" s="84" t="s">
        <v>66</v>
      </c>
      <c r="AZ630" s="2"/>
      <c r="BA630" s="3"/>
      <c r="BB630" s="3"/>
      <c r="BC630" s="3"/>
      <c r="BD630" s="3"/>
    </row>
    <row r="631" spans="1:56" x14ac:dyDescent="0.25">
      <c r="A631" s="69" t="s">
        <v>1122</v>
      </c>
      <c r="B631" s="70"/>
      <c r="C631" s="70"/>
      <c r="D631" s="71"/>
      <c r="E631" s="107"/>
      <c r="F631" s="70" t="s">
        <v>4411</v>
      </c>
      <c r="G631" s="108"/>
      <c r="H631" s="74"/>
      <c r="I631" s="75"/>
      <c r="J631" s="109"/>
      <c r="K631" s="74" t="s">
        <v>18090</v>
      </c>
      <c r="L631" s="110"/>
      <c r="M631" s="79"/>
      <c r="N631" s="79"/>
      <c r="O631" s="80"/>
      <c r="P631" s="81"/>
      <c r="Q631" s="81"/>
      <c r="R631" s="91"/>
      <c r="S631" s="91"/>
      <c r="T631" s="91"/>
      <c r="U631" s="91"/>
      <c r="V631" s="52"/>
      <c r="W631" s="52"/>
      <c r="X631" s="52"/>
      <c r="Y631" s="52"/>
      <c r="Z631" s="51"/>
      <c r="AA631" s="76"/>
      <c r="AB631" s="76"/>
      <c r="AC631" s="77"/>
      <c r="AD631" s="84" t="s">
        <v>9216</v>
      </c>
      <c r="AE631" s="84">
        <v>1032</v>
      </c>
      <c r="AF631" s="84">
        <v>120271</v>
      </c>
      <c r="AG631" s="84">
        <v>16627</v>
      </c>
      <c r="AH631" s="84">
        <v>39516</v>
      </c>
      <c r="AI631" s="84">
        <v>-18000</v>
      </c>
      <c r="AJ631" s="84" t="s">
        <v>10809</v>
      </c>
      <c r="AK631" s="84"/>
      <c r="AL631" s="84" t="s">
        <v>12788</v>
      </c>
      <c r="AM631" s="84" t="s">
        <v>474</v>
      </c>
      <c r="AN631" s="86">
        <v>41976.70616898148</v>
      </c>
      <c r="AO631" s="84" t="s">
        <v>13756</v>
      </c>
      <c r="AP631" s="84" t="b">
        <v>0</v>
      </c>
      <c r="AQ631" s="84" t="b">
        <v>0</v>
      </c>
      <c r="AR631" s="84" t="b">
        <v>0</v>
      </c>
      <c r="AS631" s="84" t="s">
        <v>248</v>
      </c>
      <c r="AT631" s="84">
        <v>2130</v>
      </c>
      <c r="AU631" s="84" t="s">
        <v>14891</v>
      </c>
      <c r="AV631" s="84" t="b">
        <v>1</v>
      </c>
      <c r="AW631" s="84" t="s">
        <v>576</v>
      </c>
      <c r="AX631" s="84" t="s">
        <v>16392</v>
      </c>
      <c r="AY631" s="84" t="s">
        <v>66</v>
      </c>
      <c r="AZ631" s="2"/>
      <c r="BA631" s="3"/>
      <c r="BB631" s="3"/>
      <c r="BC631" s="3"/>
      <c r="BD631" s="3"/>
    </row>
    <row r="632" spans="1:56" x14ac:dyDescent="0.25">
      <c r="A632" s="69" t="s">
        <v>1123</v>
      </c>
      <c r="B632" s="70"/>
      <c r="C632" s="70"/>
      <c r="D632" s="71"/>
      <c r="E632" s="107"/>
      <c r="F632" s="70" t="s">
        <v>4412</v>
      </c>
      <c r="G632" s="108"/>
      <c r="H632" s="74"/>
      <c r="I632" s="75"/>
      <c r="J632" s="109"/>
      <c r="K632" s="74" t="s">
        <v>18091</v>
      </c>
      <c r="L632" s="110"/>
      <c r="M632" s="79"/>
      <c r="N632" s="79"/>
      <c r="O632" s="80"/>
      <c r="P632" s="81"/>
      <c r="Q632" s="81"/>
      <c r="R632" s="91"/>
      <c r="S632" s="91"/>
      <c r="T632" s="91"/>
      <c r="U632" s="91"/>
      <c r="V632" s="52"/>
      <c r="W632" s="52"/>
      <c r="X632" s="52"/>
      <c r="Y632" s="52"/>
      <c r="Z632" s="51"/>
      <c r="AA632" s="76"/>
      <c r="AB632" s="76"/>
      <c r="AC632" s="77"/>
      <c r="AD632" s="84" t="s">
        <v>9217</v>
      </c>
      <c r="AE632" s="84">
        <v>344</v>
      </c>
      <c r="AF632" s="84">
        <v>150</v>
      </c>
      <c r="AG632" s="84">
        <v>23227</v>
      </c>
      <c r="AH632" s="84">
        <v>67703</v>
      </c>
      <c r="AI632" s="84">
        <v>-25200</v>
      </c>
      <c r="AJ632" s="84" t="s">
        <v>10810</v>
      </c>
      <c r="AK632" s="84" t="s">
        <v>12028</v>
      </c>
      <c r="AL632" s="84"/>
      <c r="AM632" s="84" t="s">
        <v>387</v>
      </c>
      <c r="AN632" s="86">
        <v>40841.669432870367</v>
      </c>
      <c r="AO632" s="84" t="s">
        <v>13757</v>
      </c>
      <c r="AP632" s="84" t="b">
        <v>1</v>
      </c>
      <c r="AQ632" s="84" t="b">
        <v>0</v>
      </c>
      <c r="AR632" s="84" t="b">
        <v>1</v>
      </c>
      <c r="AS632" s="84" t="s">
        <v>248</v>
      </c>
      <c r="AT632" s="84">
        <v>3</v>
      </c>
      <c r="AU632" s="84" t="s">
        <v>533</v>
      </c>
      <c r="AV632" s="84" t="b">
        <v>0</v>
      </c>
      <c r="AW632" s="84" t="s">
        <v>576</v>
      </c>
      <c r="AX632" s="84" t="s">
        <v>16393</v>
      </c>
      <c r="AY632" s="84" t="s">
        <v>66</v>
      </c>
      <c r="AZ632" s="2"/>
      <c r="BA632" s="3"/>
      <c r="BB632" s="3"/>
      <c r="BC632" s="3"/>
      <c r="BD632" s="3"/>
    </row>
    <row r="633" spans="1:56" x14ac:dyDescent="0.25">
      <c r="A633" s="69" t="s">
        <v>1124</v>
      </c>
      <c r="B633" s="70"/>
      <c r="C633" s="70"/>
      <c r="D633" s="71"/>
      <c r="E633" s="107"/>
      <c r="F633" s="70" t="s">
        <v>4413</v>
      </c>
      <c r="G633" s="108"/>
      <c r="H633" s="74"/>
      <c r="I633" s="75"/>
      <c r="J633" s="109"/>
      <c r="K633" s="74" t="s">
        <v>18092</v>
      </c>
      <c r="L633" s="110"/>
      <c r="M633" s="79"/>
      <c r="N633" s="79"/>
      <c r="O633" s="80"/>
      <c r="P633" s="81"/>
      <c r="Q633" s="81"/>
      <c r="R633" s="91"/>
      <c r="S633" s="91"/>
      <c r="T633" s="91"/>
      <c r="U633" s="91"/>
      <c r="V633" s="52"/>
      <c r="W633" s="52"/>
      <c r="X633" s="52"/>
      <c r="Y633" s="52"/>
      <c r="Z633" s="51"/>
      <c r="AA633" s="76"/>
      <c r="AB633" s="76"/>
      <c r="AC633" s="77"/>
      <c r="AD633" s="84" t="s">
        <v>9218</v>
      </c>
      <c r="AE633" s="84">
        <v>952</v>
      </c>
      <c r="AF633" s="84">
        <v>6996</v>
      </c>
      <c r="AG633" s="84">
        <v>44281</v>
      </c>
      <c r="AH633" s="84">
        <v>1326</v>
      </c>
      <c r="AI633" s="84">
        <v>-21600</v>
      </c>
      <c r="AJ633" s="84" t="s">
        <v>10811</v>
      </c>
      <c r="AK633" s="84" t="s">
        <v>11972</v>
      </c>
      <c r="AL633" s="84" t="s">
        <v>12789</v>
      </c>
      <c r="AM633" s="84" t="s">
        <v>657</v>
      </c>
      <c r="AN633" s="86">
        <v>41785.851921296293</v>
      </c>
      <c r="AO633" s="84" t="s">
        <v>13758</v>
      </c>
      <c r="AP633" s="84" t="b">
        <v>0</v>
      </c>
      <c r="AQ633" s="84" t="b">
        <v>0</v>
      </c>
      <c r="AR633" s="84" t="b">
        <v>1</v>
      </c>
      <c r="AS633" s="84" t="s">
        <v>250</v>
      </c>
      <c r="AT633" s="84">
        <v>59</v>
      </c>
      <c r="AU633" s="84" t="s">
        <v>534</v>
      </c>
      <c r="AV633" s="84" t="b">
        <v>0</v>
      </c>
      <c r="AW633" s="84" t="s">
        <v>576</v>
      </c>
      <c r="AX633" s="84" t="s">
        <v>16394</v>
      </c>
      <c r="AY633" s="84" t="s">
        <v>66</v>
      </c>
      <c r="AZ633" s="2"/>
      <c r="BA633" s="3"/>
      <c r="BB633" s="3"/>
      <c r="BC633" s="3"/>
      <c r="BD633" s="3"/>
    </row>
    <row r="634" spans="1:56" x14ac:dyDescent="0.25">
      <c r="A634" s="69" t="s">
        <v>1125</v>
      </c>
      <c r="B634" s="70"/>
      <c r="C634" s="70"/>
      <c r="D634" s="71"/>
      <c r="E634" s="107"/>
      <c r="F634" s="70" t="s">
        <v>242</v>
      </c>
      <c r="G634" s="108"/>
      <c r="H634" s="74"/>
      <c r="I634" s="75"/>
      <c r="J634" s="109"/>
      <c r="K634" s="74" t="s">
        <v>18093</v>
      </c>
      <c r="L634" s="110"/>
      <c r="M634" s="79"/>
      <c r="N634" s="79"/>
      <c r="O634" s="80"/>
      <c r="P634" s="81"/>
      <c r="Q634" s="81"/>
      <c r="R634" s="91"/>
      <c r="S634" s="91"/>
      <c r="T634" s="91"/>
      <c r="U634" s="91"/>
      <c r="V634" s="52"/>
      <c r="W634" s="52"/>
      <c r="X634" s="52"/>
      <c r="Y634" s="52"/>
      <c r="Z634" s="51"/>
      <c r="AA634" s="76"/>
      <c r="AB634" s="76"/>
      <c r="AC634" s="77"/>
      <c r="AD634" s="84" t="s">
        <v>9219</v>
      </c>
      <c r="AE634" s="84">
        <v>131</v>
      </c>
      <c r="AF634" s="84">
        <v>71</v>
      </c>
      <c r="AG634" s="84">
        <v>37055</v>
      </c>
      <c r="AH634" s="84">
        <v>1443</v>
      </c>
      <c r="AI634" s="84"/>
      <c r="AJ634" s="84"/>
      <c r="AK634" s="84"/>
      <c r="AL634" s="84"/>
      <c r="AM634" s="84"/>
      <c r="AN634" s="86">
        <v>40482.08699074074</v>
      </c>
      <c r="AO634" s="84"/>
      <c r="AP634" s="84" t="b">
        <v>0</v>
      </c>
      <c r="AQ634" s="84" t="b">
        <v>1</v>
      </c>
      <c r="AR634" s="84" t="b">
        <v>1</v>
      </c>
      <c r="AS634" s="84" t="s">
        <v>250</v>
      </c>
      <c r="AT634" s="84">
        <v>43</v>
      </c>
      <c r="AU634" s="84" t="s">
        <v>548</v>
      </c>
      <c r="AV634" s="84" t="b">
        <v>0</v>
      </c>
      <c r="AW634" s="84" t="s">
        <v>576</v>
      </c>
      <c r="AX634" s="84" t="s">
        <v>16395</v>
      </c>
      <c r="AY634" s="84" t="s">
        <v>66</v>
      </c>
      <c r="AZ634" s="2"/>
      <c r="BA634" s="3"/>
      <c r="BB634" s="3"/>
      <c r="BC634" s="3"/>
      <c r="BD634" s="3"/>
    </row>
    <row r="635" spans="1:56" x14ac:dyDescent="0.25">
      <c r="A635" s="69" t="s">
        <v>1126</v>
      </c>
      <c r="B635" s="70"/>
      <c r="C635" s="70"/>
      <c r="D635" s="71"/>
      <c r="E635" s="107"/>
      <c r="F635" s="70" t="s">
        <v>15459</v>
      </c>
      <c r="G635" s="108"/>
      <c r="H635" s="74"/>
      <c r="I635" s="75"/>
      <c r="J635" s="109"/>
      <c r="K635" s="74" t="s">
        <v>18094</v>
      </c>
      <c r="L635" s="110"/>
      <c r="M635" s="79"/>
      <c r="N635" s="79"/>
      <c r="O635" s="80"/>
      <c r="P635" s="81"/>
      <c r="Q635" s="81"/>
      <c r="R635" s="91"/>
      <c r="S635" s="91"/>
      <c r="T635" s="91"/>
      <c r="U635" s="91"/>
      <c r="V635" s="52"/>
      <c r="W635" s="52"/>
      <c r="X635" s="52"/>
      <c r="Y635" s="52"/>
      <c r="Z635" s="51"/>
      <c r="AA635" s="76"/>
      <c r="AB635" s="76"/>
      <c r="AC635" s="77"/>
      <c r="AD635" s="84" t="s">
        <v>9220</v>
      </c>
      <c r="AE635" s="84">
        <v>31</v>
      </c>
      <c r="AF635" s="84">
        <v>7716</v>
      </c>
      <c r="AG635" s="84">
        <v>1232</v>
      </c>
      <c r="AH635" s="84">
        <v>3</v>
      </c>
      <c r="AI635" s="84"/>
      <c r="AJ635" s="84" t="s">
        <v>10812</v>
      </c>
      <c r="AK635" s="84"/>
      <c r="AL635" s="84"/>
      <c r="AM635" s="84"/>
      <c r="AN635" s="86">
        <v>42886.042187500003</v>
      </c>
      <c r="AO635" s="84" t="s">
        <v>13759</v>
      </c>
      <c r="AP635" s="84" t="b">
        <v>1</v>
      </c>
      <c r="AQ635" s="84" t="b">
        <v>0</v>
      </c>
      <c r="AR635" s="84" t="b">
        <v>0</v>
      </c>
      <c r="AS635" s="84" t="s">
        <v>523</v>
      </c>
      <c r="AT635" s="84">
        <v>92</v>
      </c>
      <c r="AU635" s="84"/>
      <c r="AV635" s="84" t="b">
        <v>0</v>
      </c>
      <c r="AW635" s="84" t="s">
        <v>576</v>
      </c>
      <c r="AX635" s="84" t="s">
        <v>16396</v>
      </c>
      <c r="AY635" s="84" t="s">
        <v>66</v>
      </c>
      <c r="AZ635" s="2"/>
      <c r="BA635" s="3"/>
      <c r="BB635" s="3"/>
      <c r="BC635" s="3"/>
      <c r="BD635" s="3"/>
    </row>
    <row r="636" spans="1:56" x14ac:dyDescent="0.25">
      <c r="A636" s="69" t="s">
        <v>1127</v>
      </c>
      <c r="B636" s="70"/>
      <c r="C636" s="70"/>
      <c r="D636" s="71"/>
      <c r="E636" s="107"/>
      <c r="F636" s="70" t="s">
        <v>242</v>
      </c>
      <c r="G636" s="108"/>
      <c r="H636" s="74"/>
      <c r="I636" s="75"/>
      <c r="J636" s="109"/>
      <c r="K636" s="74" t="s">
        <v>18095</v>
      </c>
      <c r="L636" s="110"/>
      <c r="M636" s="79"/>
      <c r="N636" s="79"/>
      <c r="O636" s="80"/>
      <c r="P636" s="81"/>
      <c r="Q636" s="81"/>
      <c r="R636" s="91"/>
      <c r="S636" s="91"/>
      <c r="T636" s="91"/>
      <c r="U636" s="91"/>
      <c r="V636" s="52"/>
      <c r="W636" s="52"/>
      <c r="X636" s="52"/>
      <c r="Y636" s="52"/>
      <c r="Z636" s="51"/>
      <c r="AA636" s="76"/>
      <c r="AB636" s="76"/>
      <c r="AC636" s="77"/>
      <c r="AD636" s="84" t="s">
        <v>9221</v>
      </c>
      <c r="AE636" s="84">
        <v>51</v>
      </c>
      <c r="AF636" s="84">
        <v>203</v>
      </c>
      <c r="AG636" s="84">
        <v>15296</v>
      </c>
      <c r="AH636" s="84">
        <v>35970</v>
      </c>
      <c r="AI636" s="84"/>
      <c r="AJ636" s="84"/>
      <c r="AK636" s="84"/>
      <c r="AL636" s="84"/>
      <c r="AM636" s="84"/>
      <c r="AN636" s="86">
        <v>43012.006203703706</v>
      </c>
      <c r="AO636" s="84"/>
      <c r="AP636" s="84" t="b">
        <v>1</v>
      </c>
      <c r="AQ636" s="84" t="b">
        <v>1</v>
      </c>
      <c r="AR636" s="84" t="b">
        <v>0</v>
      </c>
      <c r="AS636" s="84" t="s">
        <v>523</v>
      </c>
      <c r="AT636" s="84">
        <v>0</v>
      </c>
      <c r="AU636" s="84"/>
      <c r="AV636" s="84" t="b">
        <v>0</v>
      </c>
      <c r="AW636" s="84" t="s">
        <v>576</v>
      </c>
      <c r="AX636" s="84" t="s">
        <v>16397</v>
      </c>
      <c r="AY636" s="84" t="s">
        <v>66</v>
      </c>
      <c r="AZ636" s="2"/>
      <c r="BA636" s="3"/>
      <c r="BB636" s="3"/>
      <c r="BC636" s="3"/>
      <c r="BD636" s="3"/>
    </row>
    <row r="637" spans="1:56" x14ac:dyDescent="0.25">
      <c r="A637" s="69" t="s">
        <v>1128</v>
      </c>
      <c r="B637" s="70"/>
      <c r="C637" s="70"/>
      <c r="D637" s="71"/>
      <c r="E637" s="107"/>
      <c r="F637" s="70" t="s">
        <v>15460</v>
      </c>
      <c r="G637" s="108"/>
      <c r="H637" s="74"/>
      <c r="I637" s="75"/>
      <c r="J637" s="109"/>
      <c r="K637" s="74" t="s">
        <v>18096</v>
      </c>
      <c r="L637" s="110"/>
      <c r="M637" s="79"/>
      <c r="N637" s="79"/>
      <c r="O637" s="80"/>
      <c r="P637" s="81"/>
      <c r="Q637" s="81"/>
      <c r="R637" s="91"/>
      <c r="S637" s="91"/>
      <c r="T637" s="91"/>
      <c r="U637" s="91"/>
      <c r="V637" s="52"/>
      <c r="W637" s="52"/>
      <c r="X637" s="52"/>
      <c r="Y637" s="52"/>
      <c r="Z637" s="51"/>
      <c r="AA637" s="76"/>
      <c r="AB637" s="76"/>
      <c r="AC637" s="77"/>
      <c r="AD637" s="84" t="s">
        <v>9222</v>
      </c>
      <c r="AE637" s="84">
        <v>396</v>
      </c>
      <c r="AF637" s="84">
        <v>511</v>
      </c>
      <c r="AG637" s="84">
        <v>23646</v>
      </c>
      <c r="AH637" s="84">
        <v>23184</v>
      </c>
      <c r="AI637" s="84">
        <v>-28800</v>
      </c>
      <c r="AJ637" s="84" t="s">
        <v>10813</v>
      </c>
      <c r="AK637" s="84" t="s">
        <v>12029</v>
      </c>
      <c r="AL637" s="84" t="s">
        <v>12790</v>
      </c>
      <c r="AM637" s="84" t="s">
        <v>470</v>
      </c>
      <c r="AN637" s="86">
        <v>40644.000671296293</v>
      </c>
      <c r="AO637" s="84" t="s">
        <v>13760</v>
      </c>
      <c r="AP637" s="84" t="b">
        <v>0</v>
      </c>
      <c r="AQ637" s="84" t="b">
        <v>0</v>
      </c>
      <c r="AR637" s="84" t="b">
        <v>1</v>
      </c>
      <c r="AS637" s="84" t="s">
        <v>248</v>
      </c>
      <c r="AT637" s="84">
        <v>9</v>
      </c>
      <c r="AU637" s="84" t="s">
        <v>14892</v>
      </c>
      <c r="AV637" s="84" t="b">
        <v>0</v>
      </c>
      <c r="AW637" s="84" t="s">
        <v>576</v>
      </c>
      <c r="AX637" s="84" t="s">
        <v>16398</v>
      </c>
      <c r="AY637" s="84" t="s">
        <v>66</v>
      </c>
      <c r="AZ637" s="2"/>
      <c r="BA637" s="3"/>
      <c r="BB637" s="3"/>
      <c r="BC637" s="3"/>
      <c r="BD637" s="3"/>
    </row>
    <row r="638" spans="1:56" x14ac:dyDescent="0.25">
      <c r="A638" s="69" t="s">
        <v>1129</v>
      </c>
      <c r="B638" s="70"/>
      <c r="C638" s="70"/>
      <c r="D638" s="71"/>
      <c r="E638" s="107"/>
      <c r="F638" s="70" t="s">
        <v>15461</v>
      </c>
      <c r="G638" s="108"/>
      <c r="H638" s="74"/>
      <c r="I638" s="75"/>
      <c r="J638" s="109"/>
      <c r="K638" s="74" t="s">
        <v>18097</v>
      </c>
      <c r="L638" s="110"/>
      <c r="M638" s="79"/>
      <c r="N638" s="79"/>
      <c r="O638" s="80"/>
      <c r="P638" s="81"/>
      <c r="Q638" s="81"/>
      <c r="R638" s="91"/>
      <c r="S638" s="91"/>
      <c r="T638" s="91"/>
      <c r="U638" s="91"/>
      <c r="V638" s="52"/>
      <c r="W638" s="52"/>
      <c r="X638" s="52"/>
      <c r="Y638" s="52"/>
      <c r="Z638" s="51"/>
      <c r="AA638" s="76"/>
      <c r="AB638" s="76"/>
      <c r="AC638" s="77"/>
      <c r="AD638" s="84" t="s">
        <v>9223</v>
      </c>
      <c r="AE638" s="84">
        <v>374</v>
      </c>
      <c r="AF638" s="84">
        <v>210</v>
      </c>
      <c r="AG638" s="84">
        <v>3373</v>
      </c>
      <c r="AH638" s="84">
        <v>5571</v>
      </c>
      <c r="AI638" s="84"/>
      <c r="AJ638" s="84" t="s">
        <v>10814</v>
      </c>
      <c r="AK638" s="84" t="s">
        <v>12030</v>
      </c>
      <c r="AL638" s="84"/>
      <c r="AM638" s="84"/>
      <c r="AN638" s="86">
        <v>42404.05133101852</v>
      </c>
      <c r="AO638" s="84" t="s">
        <v>13761</v>
      </c>
      <c r="AP638" s="84" t="b">
        <v>1</v>
      </c>
      <c r="AQ638" s="84" t="b">
        <v>0</v>
      </c>
      <c r="AR638" s="84" t="b">
        <v>0</v>
      </c>
      <c r="AS638" s="84" t="s">
        <v>248</v>
      </c>
      <c r="AT638" s="84">
        <v>1</v>
      </c>
      <c r="AU638" s="84"/>
      <c r="AV638" s="84" t="b">
        <v>0</v>
      </c>
      <c r="AW638" s="84" t="s">
        <v>576</v>
      </c>
      <c r="AX638" s="84" t="s">
        <v>16399</v>
      </c>
      <c r="AY638" s="84" t="s">
        <v>66</v>
      </c>
      <c r="AZ638" s="2"/>
      <c r="BA638" s="3"/>
      <c r="BB638" s="3"/>
      <c r="BC638" s="3"/>
      <c r="BD638" s="3"/>
    </row>
    <row r="639" spans="1:56" x14ac:dyDescent="0.25">
      <c r="A639" s="69" t="s">
        <v>1130</v>
      </c>
      <c r="B639" s="70"/>
      <c r="C639" s="70"/>
      <c r="D639" s="71"/>
      <c r="E639" s="107"/>
      <c r="F639" s="70" t="s">
        <v>4414</v>
      </c>
      <c r="G639" s="108"/>
      <c r="H639" s="74"/>
      <c r="I639" s="75"/>
      <c r="J639" s="109"/>
      <c r="K639" s="74" t="s">
        <v>18098</v>
      </c>
      <c r="L639" s="110"/>
      <c r="M639" s="79"/>
      <c r="N639" s="79"/>
      <c r="O639" s="80"/>
      <c r="P639" s="81"/>
      <c r="Q639" s="81"/>
      <c r="R639" s="91"/>
      <c r="S639" s="91"/>
      <c r="T639" s="91"/>
      <c r="U639" s="91"/>
      <c r="V639" s="52"/>
      <c r="W639" s="52"/>
      <c r="X639" s="52"/>
      <c r="Y639" s="52"/>
      <c r="Z639" s="51"/>
      <c r="AA639" s="76"/>
      <c r="AB639" s="76"/>
      <c r="AC639" s="77"/>
      <c r="AD639" s="84" t="s">
        <v>9224</v>
      </c>
      <c r="AE639" s="84">
        <v>1783</v>
      </c>
      <c r="AF639" s="84">
        <v>1153</v>
      </c>
      <c r="AG639" s="84">
        <v>56192</v>
      </c>
      <c r="AH639" s="84">
        <v>69832</v>
      </c>
      <c r="AI639" s="84">
        <v>-28800</v>
      </c>
      <c r="AJ639" s="84" t="s">
        <v>10815</v>
      </c>
      <c r="AK639" s="84" t="s">
        <v>410</v>
      </c>
      <c r="AL639" s="84"/>
      <c r="AM639" s="84" t="s">
        <v>470</v>
      </c>
      <c r="AN639" s="86">
        <v>41681.171944444446</v>
      </c>
      <c r="AO639" s="84" t="s">
        <v>13762</v>
      </c>
      <c r="AP639" s="84" t="b">
        <v>0</v>
      </c>
      <c r="AQ639" s="84" t="b">
        <v>0</v>
      </c>
      <c r="AR639" s="84" t="b">
        <v>0</v>
      </c>
      <c r="AS639" s="84" t="s">
        <v>248</v>
      </c>
      <c r="AT639" s="84">
        <v>1</v>
      </c>
      <c r="AU639" s="84" t="s">
        <v>533</v>
      </c>
      <c r="AV639" s="84" t="b">
        <v>0</v>
      </c>
      <c r="AW639" s="84" t="s">
        <v>576</v>
      </c>
      <c r="AX639" s="84" t="s">
        <v>16400</v>
      </c>
      <c r="AY639" s="84" t="s">
        <v>66</v>
      </c>
      <c r="AZ639" s="2"/>
      <c r="BA639" s="3"/>
      <c r="BB639" s="3"/>
      <c r="BC639" s="3"/>
      <c r="BD639" s="3"/>
    </row>
    <row r="640" spans="1:56" x14ac:dyDescent="0.25">
      <c r="A640" s="69" t="s">
        <v>1131</v>
      </c>
      <c r="B640" s="70"/>
      <c r="C640" s="70"/>
      <c r="D640" s="71"/>
      <c r="E640" s="107"/>
      <c r="F640" s="70" t="s">
        <v>15462</v>
      </c>
      <c r="G640" s="108"/>
      <c r="H640" s="74"/>
      <c r="I640" s="75"/>
      <c r="J640" s="109"/>
      <c r="K640" s="74" t="s">
        <v>18099</v>
      </c>
      <c r="L640" s="110"/>
      <c r="M640" s="79"/>
      <c r="N640" s="79"/>
      <c r="O640" s="80"/>
      <c r="P640" s="81"/>
      <c r="Q640" s="81"/>
      <c r="R640" s="91"/>
      <c r="S640" s="91"/>
      <c r="T640" s="91"/>
      <c r="U640" s="91"/>
      <c r="V640" s="52"/>
      <c r="W640" s="52"/>
      <c r="X640" s="52"/>
      <c r="Y640" s="52"/>
      <c r="Z640" s="51"/>
      <c r="AA640" s="76"/>
      <c r="AB640" s="76"/>
      <c r="AC640" s="77"/>
      <c r="AD640" s="84" t="s">
        <v>9225</v>
      </c>
      <c r="AE640" s="84">
        <v>138</v>
      </c>
      <c r="AF640" s="84">
        <v>337</v>
      </c>
      <c r="AG640" s="84">
        <v>7196</v>
      </c>
      <c r="AH640" s="84">
        <v>3321</v>
      </c>
      <c r="AI640" s="84">
        <v>32400</v>
      </c>
      <c r="AJ640" s="84" t="s">
        <v>10816</v>
      </c>
      <c r="AK640" s="84" t="s">
        <v>12031</v>
      </c>
      <c r="AL640" s="84" t="s">
        <v>12791</v>
      </c>
      <c r="AM640" s="84" t="s">
        <v>11836</v>
      </c>
      <c r="AN640" s="86">
        <v>42361.436388888891</v>
      </c>
      <c r="AO640" s="84" t="s">
        <v>13763</v>
      </c>
      <c r="AP640" s="84" t="b">
        <v>0</v>
      </c>
      <c r="AQ640" s="84" t="b">
        <v>0</v>
      </c>
      <c r="AR640" s="84" t="b">
        <v>0</v>
      </c>
      <c r="AS640" s="84" t="s">
        <v>523</v>
      </c>
      <c r="AT640" s="84">
        <v>4</v>
      </c>
      <c r="AU640" s="84" t="s">
        <v>14893</v>
      </c>
      <c r="AV640" s="84" t="b">
        <v>0</v>
      </c>
      <c r="AW640" s="84" t="s">
        <v>576</v>
      </c>
      <c r="AX640" s="84" t="s">
        <v>16401</v>
      </c>
      <c r="AY640" s="84" t="s">
        <v>66</v>
      </c>
      <c r="AZ640" s="2"/>
      <c r="BA640" s="3"/>
      <c r="BB640" s="3"/>
      <c r="BC640" s="3"/>
      <c r="BD640" s="3"/>
    </row>
    <row r="641" spans="1:56" x14ac:dyDescent="0.25">
      <c r="A641" s="69" t="s">
        <v>1132</v>
      </c>
      <c r="B641" s="70"/>
      <c r="C641" s="70"/>
      <c r="D641" s="71"/>
      <c r="E641" s="107"/>
      <c r="F641" s="70" t="s">
        <v>4415</v>
      </c>
      <c r="G641" s="108"/>
      <c r="H641" s="74"/>
      <c r="I641" s="75"/>
      <c r="J641" s="109"/>
      <c r="K641" s="74" t="s">
        <v>18100</v>
      </c>
      <c r="L641" s="110"/>
      <c r="M641" s="79"/>
      <c r="N641" s="79"/>
      <c r="O641" s="80"/>
      <c r="P641" s="81"/>
      <c r="Q641" s="81"/>
      <c r="R641" s="91"/>
      <c r="S641" s="91"/>
      <c r="T641" s="91"/>
      <c r="U641" s="91"/>
      <c r="V641" s="52"/>
      <c r="W641" s="52"/>
      <c r="X641" s="52"/>
      <c r="Y641" s="52"/>
      <c r="Z641" s="51"/>
      <c r="AA641" s="76"/>
      <c r="AB641" s="76"/>
      <c r="AC641" s="77"/>
      <c r="AD641" s="84" t="s">
        <v>9226</v>
      </c>
      <c r="AE641" s="84">
        <v>204</v>
      </c>
      <c r="AF641" s="84">
        <v>1846</v>
      </c>
      <c r="AG641" s="84">
        <v>13999</v>
      </c>
      <c r="AH641" s="84">
        <v>732</v>
      </c>
      <c r="AI641" s="84">
        <v>32400</v>
      </c>
      <c r="AJ641" s="84" t="s">
        <v>10817</v>
      </c>
      <c r="AK641" s="84"/>
      <c r="AL641" s="84" t="s">
        <v>12792</v>
      </c>
      <c r="AM641" s="84" t="s">
        <v>11836</v>
      </c>
      <c r="AN641" s="86">
        <v>40079.714363425926</v>
      </c>
      <c r="AO641" s="84" t="s">
        <v>13764</v>
      </c>
      <c r="AP641" s="84" t="b">
        <v>1</v>
      </c>
      <c r="AQ641" s="84" t="b">
        <v>0</v>
      </c>
      <c r="AR641" s="84" t="b">
        <v>1</v>
      </c>
      <c r="AS641" s="84" t="s">
        <v>8486</v>
      </c>
      <c r="AT641" s="84">
        <v>46</v>
      </c>
      <c r="AU641" s="84" t="s">
        <v>533</v>
      </c>
      <c r="AV641" s="84" t="b">
        <v>0</v>
      </c>
      <c r="AW641" s="84" t="s">
        <v>576</v>
      </c>
      <c r="AX641" s="84" t="s">
        <v>16402</v>
      </c>
      <c r="AY641" s="84" t="s">
        <v>66</v>
      </c>
      <c r="AZ641" s="2"/>
      <c r="BA641" s="3"/>
      <c r="BB641" s="3"/>
      <c r="BC641" s="3"/>
      <c r="BD641" s="3"/>
    </row>
    <row r="642" spans="1:56" x14ac:dyDescent="0.25">
      <c r="A642" s="69" t="s">
        <v>1133</v>
      </c>
      <c r="B642" s="70"/>
      <c r="C642" s="70"/>
      <c r="D642" s="71"/>
      <c r="E642" s="107"/>
      <c r="F642" s="70" t="s">
        <v>4416</v>
      </c>
      <c r="G642" s="108"/>
      <c r="H642" s="74"/>
      <c r="I642" s="75"/>
      <c r="J642" s="109"/>
      <c r="K642" s="74" t="s">
        <v>18101</v>
      </c>
      <c r="L642" s="110"/>
      <c r="M642" s="79"/>
      <c r="N642" s="79"/>
      <c r="O642" s="80"/>
      <c r="P642" s="81"/>
      <c r="Q642" s="81"/>
      <c r="R642" s="91"/>
      <c r="S642" s="91"/>
      <c r="T642" s="91"/>
      <c r="U642" s="91"/>
      <c r="V642" s="52"/>
      <c r="W642" s="52"/>
      <c r="X642" s="52"/>
      <c r="Y642" s="52"/>
      <c r="Z642" s="51"/>
      <c r="AA642" s="76"/>
      <c r="AB642" s="76"/>
      <c r="AC642" s="77"/>
      <c r="AD642" s="84" t="s">
        <v>9227</v>
      </c>
      <c r="AE642" s="84">
        <v>102</v>
      </c>
      <c r="AF642" s="84">
        <v>480</v>
      </c>
      <c r="AG642" s="84">
        <v>75919</v>
      </c>
      <c r="AH642" s="84">
        <v>3422</v>
      </c>
      <c r="AI642" s="84"/>
      <c r="AJ642" s="84" t="s">
        <v>10818</v>
      </c>
      <c r="AK642" s="84"/>
      <c r="AL642" s="84"/>
      <c r="AM642" s="84"/>
      <c r="AN642" s="86">
        <v>42757.953298611108</v>
      </c>
      <c r="AO642" s="84"/>
      <c r="AP642" s="84" t="b">
        <v>1</v>
      </c>
      <c r="AQ642" s="84" t="b">
        <v>0</v>
      </c>
      <c r="AR642" s="84" t="b">
        <v>0</v>
      </c>
      <c r="AS642" s="84" t="s">
        <v>8486</v>
      </c>
      <c r="AT642" s="84">
        <v>0</v>
      </c>
      <c r="AU642" s="84"/>
      <c r="AV642" s="84" t="b">
        <v>0</v>
      </c>
      <c r="AW642" s="84" t="s">
        <v>576</v>
      </c>
      <c r="AX642" s="84" t="s">
        <v>16403</v>
      </c>
      <c r="AY642" s="84" t="s">
        <v>66</v>
      </c>
      <c r="AZ642" s="2"/>
      <c r="BA642" s="3"/>
      <c r="BB642" s="3"/>
      <c r="BC642" s="3"/>
      <c r="BD642" s="3"/>
    </row>
    <row r="643" spans="1:56" x14ac:dyDescent="0.25">
      <c r="A643" s="69" t="s">
        <v>1134</v>
      </c>
      <c r="B643" s="70"/>
      <c r="C643" s="70"/>
      <c r="D643" s="71"/>
      <c r="E643" s="107"/>
      <c r="F643" s="70" t="s">
        <v>4417</v>
      </c>
      <c r="G643" s="108"/>
      <c r="H643" s="74"/>
      <c r="I643" s="75"/>
      <c r="J643" s="109"/>
      <c r="K643" s="74" t="s">
        <v>18102</v>
      </c>
      <c r="L643" s="110"/>
      <c r="M643" s="79"/>
      <c r="N643" s="79"/>
      <c r="O643" s="80"/>
      <c r="P643" s="81"/>
      <c r="Q643" s="81"/>
      <c r="R643" s="91"/>
      <c r="S643" s="91"/>
      <c r="T643" s="91"/>
      <c r="U643" s="91"/>
      <c r="V643" s="52"/>
      <c r="W643" s="52"/>
      <c r="X643" s="52"/>
      <c r="Y643" s="52"/>
      <c r="Z643" s="51"/>
      <c r="AA643" s="76"/>
      <c r="AB643" s="76"/>
      <c r="AC643" s="77"/>
      <c r="AD643" s="84" t="s">
        <v>9228</v>
      </c>
      <c r="AE643" s="84">
        <v>298</v>
      </c>
      <c r="AF643" s="84">
        <v>419</v>
      </c>
      <c r="AG643" s="84">
        <v>139102</v>
      </c>
      <c r="AH643" s="84">
        <v>8669</v>
      </c>
      <c r="AI643" s="84">
        <v>-28800</v>
      </c>
      <c r="AJ643" s="84" t="s">
        <v>10819</v>
      </c>
      <c r="AK643" s="84"/>
      <c r="AL643" s="84"/>
      <c r="AM643" s="84" t="s">
        <v>470</v>
      </c>
      <c r="AN643" s="86">
        <v>41151.552129629628</v>
      </c>
      <c r="AO643" s="84" t="s">
        <v>13765</v>
      </c>
      <c r="AP643" s="84" t="b">
        <v>0</v>
      </c>
      <c r="AQ643" s="84" t="b">
        <v>0</v>
      </c>
      <c r="AR643" s="84" t="b">
        <v>1</v>
      </c>
      <c r="AS643" s="84" t="s">
        <v>532</v>
      </c>
      <c r="AT643" s="84">
        <v>0</v>
      </c>
      <c r="AU643" s="84" t="s">
        <v>14894</v>
      </c>
      <c r="AV643" s="84" t="b">
        <v>0</v>
      </c>
      <c r="AW643" s="84" t="s">
        <v>576</v>
      </c>
      <c r="AX643" s="84" t="s">
        <v>16404</v>
      </c>
      <c r="AY643" s="84" t="s">
        <v>66</v>
      </c>
      <c r="AZ643" s="2"/>
      <c r="BA643" s="3"/>
      <c r="BB643" s="3"/>
      <c r="BC643" s="3"/>
      <c r="BD643" s="3"/>
    </row>
    <row r="644" spans="1:56" x14ac:dyDescent="0.25">
      <c r="A644" s="69" t="s">
        <v>1135</v>
      </c>
      <c r="B644" s="70"/>
      <c r="C644" s="70"/>
      <c r="D644" s="71"/>
      <c r="E644" s="107"/>
      <c r="F644" s="70" t="s">
        <v>4418</v>
      </c>
      <c r="G644" s="108"/>
      <c r="H644" s="74"/>
      <c r="I644" s="75"/>
      <c r="J644" s="109"/>
      <c r="K644" s="74" t="s">
        <v>18103</v>
      </c>
      <c r="L644" s="110"/>
      <c r="M644" s="79"/>
      <c r="N644" s="79"/>
      <c r="O644" s="80"/>
      <c r="P644" s="81"/>
      <c r="Q644" s="81"/>
      <c r="R644" s="91"/>
      <c r="S644" s="91"/>
      <c r="T644" s="91"/>
      <c r="U644" s="91"/>
      <c r="V644" s="52"/>
      <c r="W644" s="52"/>
      <c r="X644" s="52"/>
      <c r="Y644" s="52"/>
      <c r="Z644" s="51"/>
      <c r="AA644" s="76"/>
      <c r="AB644" s="76"/>
      <c r="AC644" s="77"/>
      <c r="AD644" s="84" t="s">
        <v>9229</v>
      </c>
      <c r="AE644" s="84">
        <v>308</v>
      </c>
      <c r="AF644" s="84">
        <v>140</v>
      </c>
      <c r="AG644" s="84">
        <v>13240</v>
      </c>
      <c r="AH644" s="84">
        <v>15095</v>
      </c>
      <c r="AI644" s="84"/>
      <c r="AJ644" s="84" t="s">
        <v>10820</v>
      </c>
      <c r="AK644" s="84" t="s">
        <v>12032</v>
      </c>
      <c r="AL644" s="84" t="s">
        <v>12793</v>
      </c>
      <c r="AM644" s="84"/>
      <c r="AN644" s="86">
        <v>41082.751909722225</v>
      </c>
      <c r="AO644" s="84" t="s">
        <v>13766</v>
      </c>
      <c r="AP644" s="84" t="b">
        <v>0</v>
      </c>
      <c r="AQ644" s="84" t="b">
        <v>0</v>
      </c>
      <c r="AR644" s="84" t="b">
        <v>0</v>
      </c>
      <c r="AS644" s="84" t="s">
        <v>248</v>
      </c>
      <c r="AT644" s="84">
        <v>3</v>
      </c>
      <c r="AU644" s="84" t="s">
        <v>551</v>
      </c>
      <c r="AV644" s="84" t="b">
        <v>0</v>
      </c>
      <c r="AW644" s="84" t="s">
        <v>576</v>
      </c>
      <c r="AX644" s="84" t="s">
        <v>16405</v>
      </c>
      <c r="AY644" s="84" t="s">
        <v>66</v>
      </c>
      <c r="AZ644" s="2"/>
      <c r="BA644" s="3"/>
      <c r="BB644" s="3"/>
      <c r="BC644" s="3"/>
      <c r="BD644" s="3"/>
    </row>
    <row r="645" spans="1:56" x14ac:dyDescent="0.25">
      <c r="A645" s="69" t="s">
        <v>1136</v>
      </c>
      <c r="B645" s="70"/>
      <c r="C645" s="70"/>
      <c r="D645" s="71"/>
      <c r="E645" s="107"/>
      <c r="F645" s="70" t="s">
        <v>15463</v>
      </c>
      <c r="G645" s="108"/>
      <c r="H645" s="74"/>
      <c r="I645" s="75"/>
      <c r="J645" s="109"/>
      <c r="K645" s="74" t="s">
        <v>18104</v>
      </c>
      <c r="L645" s="110"/>
      <c r="M645" s="79"/>
      <c r="N645" s="79"/>
      <c r="O645" s="80"/>
      <c r="P645" s="81"/>
      <c r="Q645" s="81"/>
      <c r="R645" s="91"/>
      <c r="S645" s="91"/>
      <c r="T645" s="91"/>
      <c r="U645" s="91"/>
      <c r="V645" s="52"/>
      <c r="W645" s="52"/>
      <c r="X645" s="52"/>
      <c r="Y645" s="52"/>
      <c r="Z645" s="51"/>
      <c r="AA645" s="76"/>
      <c r="AB645" s="76"/>
      <c r="AC645" s="77"/>
      <c r="AD645" s="84" t="s">
        <v>9230</v>
      </c>
      <c r="AE645" s="84">
        <v>84</v>
      </c>
      <c r="AF645" s="84">
        <v>48</v>
      </c>
      <c r="AG645" s="84">
        <v>27174</v>
      </c>
      <c r="AH645" s="84">
        <v>839</v>
      </c>
      <c r="AI645" s="84">
        <v>32400</v>
      </c>
      <c r="AJ645" s="84" t="s">
        <v>10821</v>
      </c>
      <c r="AK645" s="84" t="s">
        <v>12033</v>
      </c>
      <c r="AL645" s="84"/>
      <c r="AM645" s="84" t="s">
        <v>11836</v>
      </c>
      <c r="AN645" s="86">
        <v>41855.457604166666</v>
      </c>
      <c r="AO645" s="84" t="s">
        <v>13767</v>
      </c>
      <c r="AP645" s="84" t="b">
        <v>0</v>
      </c>
      <c r="AQ645" s="84" t="b">
        <v>0</v>
      </c>
      <c r="AR645" s="84" t="b">
        <v>0</v>
      </c>
      <c r="AS645" s="84" t="s">
        <v>8486</v>
      </c>
      <c r="AT645" s="84">
        <v>2</v>
      </c>
      <c r="AU645" s="84" t="s">
        <v>549</v>
      </c>
      <c r="AV645" s="84" t="b">
        <v>0</v>
      </c>
      <c r="AW645" s="84" t="s">
        <v>576</v>
      </c>
      <c r="AX645" s="84" t="s">
        <v>16406</v>
      </c>
      <c r="AY645" s="84" t="s">
        <v>66</v>
      </c>
      <c r="AZ645" s="2"/>
      <c r="BA645" s="3"/>
      <c r="BB645" s="3"/>
      <c r="BC645" s="3"/>
      <c r="BD645" s="3"/>
    </row>
    <row r="646" spans="1:56" x14ac:dyDescent="0.25">
      <c r="A646" s="69" t="s">
        <v>1137</v>
      </c>
      <c r="B646" s="70"/>
      <c r="C646" s="70"/>
      <c r="D646" s="71"/>
      <c r="E646" s="107"/>
      <c r="F646" s="70" t="s">
        <v>4419</v>
      </c>
      <c r="G646" s="108"/>
      <c r="H646" s="74"/>
      <c r="I646" s="75"/>
      <c r="J646" s="109"/>
      <c r="K646" s="74" t="s">
        <v>18105</v>
      </c>
      <c r="L646" s="110"/>
      <c r="M646" s="79"/>
      <c r="N646" s="79"/>
      <c r="O646" s="80"/>
      <c r="P646" s="81"/>
      <c r="Q646" s="81"/>
      <c r="R646" s="91"/>
      <c r="S646" s="91"/>
      <c r="T646" s="91"/>
      <c r="U646" s="91"/>
      <c r="V646" s="52"/>
      <c r="W646" s="52"/>
      <c r="X646" s="52"/>
      <c r="Y646" s="52"/>
      <c r="Z646" s="51"/>
      <c r="AA646" s="76"/>
      <c r="AB646" s="76"/>
      <c r="AC646" s="77"/>
      <c r="AD646" s="84" t="s">
        <v>9231</v>
      </c>
      <c r="AE646" s="84">
        <v>80</v>
      </c>
      <c r="AF646" s="84">
        <v>6</v>
      </c>
      <c r="AG646" s="84">
        <v>52</v>
      </c>
      <c r="AH646" s="84">
        <v>533</v>
      </c>
      <c r="AI646" s="84"/>
      <c r="AJ646" s="84" t="s">
        <v>10822</v>
      </c>
      <c r="AK646" s="84"/>
      <c r="AL646" s="84"/>
      <c r="AM646" s="84"/>
      <c r="AN646" s="86">
        <v>43024.13212962963</v>
      </c>
      <c r="AO646" s="84" t="s">
        <v>13768</v>
      </c>
      <c r="AP646" s="84" t="b">
        <v>1</v>
      </c>
      <c r="AQ646" s="84" t="b">
        <v>0</v>
      </c>
      <c r="AR646" s="84" t="b">
        <v>0</v>
      </c>
      <c r="AS646" s="84" t="s">
        <v>248</v>
      </c>
      <c r="AT646" s="84">
        <v>0</v>
      </c>
      <c r="AU646" s="84"/>
      <c r="AV646" s="84" t="b">
        <v>0</v>
      </c>
      <c r="AW646" s="84" t="s">
        <v>576</v>
      </c>
      <c r="AX646" s="84" t="s">
        <v>16407</v>
      </c>
      <c r="AY646" s="84" t="s">
        <v>66</v>
      </c>
      <c r="AZ646" s="2"/>
      <c r="BA646" s="3"/>
      <c r="BB646" s="3"/>
      <c r="BC646" s="3"/>
      <c r="BD646" s="3"/>
    </row>
    <row r="647" spans="1:56" x14ac:dyDescent="0.25">
      <c r="A647" s="69" t="s">
        <v>1138</v>
      </c>
      <c r="B647" s="70"/>
      <c r="C647" s="70"/>
      <c r="D647" s="71"/>
      <c r="E647" s="107"/>
      <c r="F647" s="70" t="s">
        <v>15464</v>
      </c>
      <c r="G647" s="108"/>
      <c r="H647" s="74"/>
      <c r="I647" s="75"/>
      <c r="J647" s="109"/>
      <c r="K647" s="74" t="s">
        <v>18106</v>
      </c>
      <c r="L647" s="110"/>
      <c r="M647" s="79"/>
      <c r="N647" s="79"/>
      <c r="O647" s="80"/>
      <c r="P647" s="81"/>
      <c r="Q647" s="81"/>
      <c r="R647" s="91"/>
      <c r="S647" s="91"/>
      <c r="T647" s="91"/>
      <c r="U647" s="91"/>
      <c r="V647" s="52"/>
      <c r="W647" s="52"/>
      <c r="X647" s="52"/>
      <c r="Y647" s="52"/>
      <c r="Z647" s="51"/>
      <c r="AA647" s="76"/>
      <c r="AB647" s="76"/>
      <c r="AC647" s="77"/>
      <c r="AD647" s="84" t="s">
        <v>9232</v>
      </c>
      <c r="AE647" s="84">
        <v>619</v>
      </c>
      <c r="AF647" s="84">
        <v>885001</v>
      </c>
      <c r="AG647" s="84">
        <v>75498</v>
      </c>
      <c r="AH647" s="84">
        <v>2744</v>
      </c>
      <c r="AI647" s="84">
        <v>-18000</v>
      </c>
      <c r="AJ647" s="84" t="s">
        <v>10823</v>
      </c>
      <c r="AK647" s="84"/>
      <c r="AL647" s="84" t="s">
        <v>12794</v>
      </c>
      <c r="AM647" s="84" t="s">
        <v>474</v>
      </c>
      <c r="AN647" s="86">
        <v>41484.736215277779</v>
      </c>
      <c r="AO647" s="84" t="s">
        <v>13769</v>
      </c>
      <c r="AP647" s="84" t="b">
        <v>0</v>
      </c>
      <c r="AQ647" s="84" t="b">
        <v>0</v>
      </c>
      <c r="AR647" s="84" t="b">
        <v>0</v>
      </c>
      <c r="AS647" s="84" t="s">
        <v>248</v>
      </c>
      <c r="AT647" s="84">
        <v>10784</v>
      </c>
      <c r="AU647" s="84" t="s">
        <v>14895</v>
      </c>
      <c r="AV647" s="84" t="b">
        <v>1</v>
      </c>
      <c r="AW647" s="84" t="s">
        <v>576</v>
      </c>
      <c r="AX647" s="84" t="s">
        <v>16408</v>
      </c>
      <c r="AY647" s="84" t="s">
        <v>66</v>
      </c>
      <c r="AZ647" s="2"/>
      <c r="BA647" s="3"/>
      <c r="BB647" s="3"/>
      <c r="BC647" s="3"/>
      <c r="BD647" s="3"/>
    </row>
    <row r="648" spans="1:56" x14ac:dyDescent="0.25">
      <c r="A648" s="69" t="s">
        <v>2209</v>
      </c>
      <c r="B648" s="70"/>
      <c r="C648" s="70"/>
      <c r="D648" s="71"/>
      <c r="E648" s="107"/>
      <c r="F648" s="70" t="s">
        <v>15465</v>
      </c>
      <c r="G648" s="108"/>
      <c r="H648" s="74"/>
      <c r="I648" s="75"/>
      <c r="J648" s="109"/>
      <c r="K648" s="74" t="s">
        <v>18107</v>
      </c>
      <c r="L648" s="110"/>
      <c r="M648" s="79"/>
      <c r="N648" s="79"/>
      <c r="O648" s="80"/>
      <c r="P648" s="81"/>
      <c r="Q648" s="81"/>
      <c r="R648" s="91"/>
      <c r="S648" s="91"/>
      <c r="T648" s="91"/>
      <c r="U648" s="91"/>
      <c r="V648" s="52"/>
      <c r="W648" s="52"/>
      <c r="X648" s="52"/>
      <c r="Y648" s="52"/>
      <c r="Z648" s="51"/>
      <c r="AA648" s="76"/>
      <c r="AB648" s="76"/>
      <c r="AC648" s="77"/>
      <c r="AD648" s="84" t="s">
        <v>9233</v>
      </c>
      <c r="AE648" s="84">
        <v>483</v>
      </c>
      <c r="AF648" s="84">
        <v>259158</v>
      </c>
      <c r="AG648" s="84">
        <v>18057</v>
      </c>
      <c r="AH648" s="84">
        <v>13129</v>
      </c>
      <c r="AI648" s="84">
        <v>-18000</v>
      </c>
      <c r="AJ648" s="84" t="s">
        <v>10824</v>
      </c>
      <c r="AK648" s="84" t="s">
        <v>12034</v>
      </c>
      <c r="AL648" s="84" t="s">
        <v>12795</v>
      </c>
      <c r="AM648" s="84" t="s">
        <v>472</v>
      </c>
      <c r="AN648" s="86">
        <v>40277.222210648149</v>
      </c>
      <c r="AO648" s="84" t="s">
        <v>13770</v>
      </c>
      <c r="AP648" s="84" t="b">
        <v>0</v>
      </c>
      <c r="AQ648" s="84" t="b">
        <v>0</v>
      </c>
      <c r="AR648" s="84" t="b">
        <v>0</v>
      </c>
      <c r="AS648" s="84" t="s">
        <v>248</v>
      </c>
      <c r="AT648" s="84">
        <v>676</v>
      </c>
      <c r="AU648" s="84" t="s">
        <v>552</v>
      </c>
      <c r="AV648" s="84" t="b">
        <v>1</v>
      </c>
      <c r="AW648" s="84" t="s">
        <v>576</v>
      </c>
      <c r="AX648" s="84" t="s">
        <v>16409</v>
      </c>
      <c r="AY648" s="84" t="s">
        <v>65</v>
      </c>
      <c r="AZ648" s="2"/>
      <c r="BA648" s="3"/>
      <c r="BB648" s="3"/>
      <c r="BC648" s="3"/>
      <c r="BD648" s="3"/>
    </row>
    <row r="649" spans="1:56" x14ac:dyDescent="0.25">
      <c r="A649" s="69" t="s">
        <v>1139</v>
      </c>
      <c r="B649" s="70"/>
      <c r="C649" s="70"/>
      <c r="D649" s="71"/>
      <c r="E649" s="107"/>
      <c r="F649" s="70" t="s">
        <v>4420</v>
      </c>
      <c r="G649" s="108"/>
      <c r="H649" s="74"/>
      <c r="I649" s="75"/>
      <c r="J649" s="109"/>
      <c r="K649" s="74" t="s">
        <v>18108</v>
      </c>
      <c r="L649" s="110"/>
      <c r="M649" s="79"/>
      <c r="N649" s="79"/>
      <c r="O649" s="80"/>
      <c r="P649" s="81"/>
      <c r="Q649" s="81"/>
      <c r="R649" s="91"/>
      <c r="S649" s="91"/>
      <c r="T649" s="91"/>
      <c r="U649" s="91"/>
      <c r="V649" s="52"/>
      <c r="W649" s="52"/>
      <c r="X649" s="52"/>
      <c r="Y649" s="52"/>
      <c r="Z649" s="51"/>
      <c r="AA649" s="76"/>
      <c r="AB649" s="76"/>
      <c r="AC649" s="77"/>
      <c r="AD649" s="84" t="s">
        <v>343</v>
      </c>
      <c r="AE649" s="84">
        <v>130</v>
      </c>
      <c r="AF649" s="84">
        <v>224</v>
      </c>
      <c r="AG649" s="84">
        <v>1410</v>
      </c>
      <c r="AH649" s="84">
        <v>21945</v>
      </c>
      <c r="AI649" s="84">
        <v>-14400</v>
      </c>
      <c r="AJ649" s="84" t="s">
        <v>10825</v>
      </c>
      <c r="AK649" s="84" t="s">
        <v>12035</v>
      </c>
      <c r="AL649" s="84" t="s">
        <v>12796</v>
      </c>
      <c r="AM649" s="84" t="s">
        <v>478</v>
      </c>
      <c r="AN649" s="86">
        <v>41847.808738425927</v>
      </c>
      <c r="AO649" s="84" t="s">
        <v>13771</v>
      </c>
      <c r="AP649" s="84" t="b">
        <v>0</v>
      </c>
      <c r="AQ649" s="84" t="b">
        <v>0</v>
      </c>
      <c r="AR649" s="84" t="b">
        <v>1</v>
      </c>
      <c r="AS649" s="84" t="s">
        <v>248</v>
      </c>
      <c r="AT649" s="84">
        <v>0</v>
      </c>
      <c r="AU649" s="84" t="s">
        <v>14896</v>
      </c>
      <c r="AV649" s="84" t="b">
        <v>0</v>
      </c>
      <c r="AW649" s="84" t="s">
        <v>576</v>
      </c>
      <c r="AX649" s="84" t="s">
        <v>16410</v>
      </c>
      <c r="AY649" s="84" t="s">
        <v>66</v>
      </c>
      <c r="AZ649" s="2"/>
      <c r="BA649" s="3"/>
      <c r="BB649" s="3"/>
      <c r="BC649" s="3"/>
      <c r="BD649" s="3"/>
    </row>
    <row r="650" spans="1:56" x14ac:dyDescent="0.25">
      <c r="A650" s="69" t="s">
        <v>2210</v>
      </c>
      <c r="B650" s="70"/>
      <c r="C650" s="70"/>
      <c r="D650" s="71"/>
      <c r="E650" s="107"/>
      <c r="F650" s="70" t="s">
        <v>15466</v>
      </c>
      <c r="G650" s="108"/>
      <c r="H650" s="74"/>
      <c r="I650" s="75"/>
      <c r="J650" s="109"/>
      <c r="K650" s="74" t="s">
        <v>18109</v>
      </c>
      <c r="L650" s="110"/>
      <c r="M650" s="79"/>
      <c r="N650" s="79"/>
      <c r="O650" s="80"/>
      <c r="P650" s="81"/>
      <c r="Q650" s="81"/>
      <c r="R650" s="91"/>
      <c r="S650" s="91"/>
      <c r="T650" s="91"/>
      <c r="U650" s="91"/>
      <c r="V650" s="52"/>
      <c r="W650" s="52"/>
      <c r="X650" s="52"/>
      <c r="Y650" s="52"/>
      <c r="Z650" s="51"/>
      <c r="AA650" s="76"/>
      <c r="AB650" s="76"/>
      <c r="AC650" s="77"/>
      <c r="AD650" s="84" t="s">
        <v>9234</v>
      </c>
      <c r="AE650" s="84">
        <v>978</v>
      </c>
      <c r="AF650" s="84">
        <v>113116</v>
      </c>
      <c r="AG650" s="84">
        <v>30247</v>
      </c>
      <c r="AH650" s="84">
        <v>7849</v>
      </c>
      <c r="AI650" s="84">
        <v>-28800</v>
      </c>
      <c r="AJ650" s="84" t="s">
        <v>10826</v>
      </c>
      <c r="AK650" s="84" t="s">
        <v>364</v>
      </c>
      <c r="AL650" s="84" t="s">
        <v>12797</v>
      </c>
      <c r="AM650" s="84" t="s">
        <v>470</v>
      </c>
      <c r="AN650" s="86">
        <v>40432.082418981481</v>
      </c>
      <c r="AO650" s="84" t="s">
        <v>13772</v>
      </c>
      <c r="AP650" s="84" t="b">
        <v>0</v>
      </c>
      <c r="AQ650" s="84" t="b">
        <v>0</v>
      </c>
      <c r="AR650" s="84" t="b">
        <v>1</v>
      </c>
      <c r="AS650" s="84" t="s">
        <v>248</v>
      </c>
      <c r="AT650" s="84">
        <v>419</v>
      </c>
      <c r="AU650" s="84" t="s">
        <v>14897</v>
      </c>
      <c r="AV650" s="84" t="b">
        <v>1</v>
      </c>
      <c r="AW650" s="84" t="s">
        <v>576</v>
      </c>
      <c r="AX650" s="84" t="s">
        <v>16411</v>
      </c>
      <c r="AY650" s="84" t="s">
        <v>65</v>
      </c>
      <c r="AZ650" s="2"/>
      <c r="BA650" s="3"/>
      <c r="BB650" s="3"/>
      <c r="BC650" s="3"/>
      <c r="BD650" s="3"/>
    </row>
    <row r="651" spans="1:56" x14ac:dyDescent="0.25">
      <c r="A651" s="69" t="s">
        <v>2211</v>
      </c>
      <c r="B651" s="70"/>
      <c r="C651" s="70"/>
      <c r="D651" s="71"/>
      <c r="E651" s="107"/>
      <c r="F651" s="70" t="s">
        <v>15467</v>
      </c>
      <c r="G651" s="108"/>
      <c r="H651" s="74"/>
      <c r="I651" s="75"/>
      <c r="J651" s="109"/>
      <c r="K651" s="74" t="s">
        <v>18110</v>
      </c>
      <c r="L651" s="110"/>
      <c r="M651" s="79"/>
      <c r="N651" s="79"/>
      <c r="O651" s="80"/>
      <c r="P651" s="81"/>
      <c r="Q651" s="81"/>
      <c r="R651" s="91"/>
      <c r="S651" s="91"/>
      <c r="T651" s="91"/>
      <c r="U651" s="91"/>
      <c r="V651" s="52"/>
      <c r="W651" s="52"/>
      <c r="X651" s="52"/>
      <c r="Y651" s="52"/>
      <c r="Z651" s="51"/>
      <c r="AA651" s="76"/>
      <c r="AB651" s="76"/>
      <c r="AC651" s="77"/>
      <c r="AD651" s="84" t="s">
        <v>9235</v>
      </c>
      <c r="AE651" s="84">
        <v>1763</v>
      </c>
      <c r="AF651" s="84">
        <v>620972</v>
      </c>
      <c r="AG651" s="84">
        <v>18840</v>
      </c>
      <c r="AH651" s="84">
        <v>25276</v>
      </c>
      <c r="AI651" s="84">
        <v>-28800</v>
      </c>
      <c r="AJ651" s="84"/>
      <c r="AK651" s="84"/>
      <c r="AL651" s="84"/>
      <c r="AM651" s="84" t="s">
        <v>470</v>
      </c>
      <c r="AN651" s="86">
        <v>40692.872453703705</v>
      </c>
      <c r="AO651" s="84" t="s">
        <v>13773</v>
      </c>
      <c r="AP651" s="84" t="b">
        <v>0</v>
      </c>
      <c r="AQ651" s="84" t="b">
        <v>0</v>
      </c>
      <c r="AR651" s="84" t="b">
        <v>1</v>
      </c>
      <c r="AS651" s="84" t="s">
        <v>248</v>
      </c>
      <c r="AT651" s="84">
        <v>1723</v>
      </c>
      <c r="AU651" s="84" t="s">
        <v>540</v>
      </c>
      <c r="AV651" s="84" t="b">
        <v>1</v>
      </c>
      <c r="AW651" s="84" t="s">
        <v>576</v>
      </c>
      <c r="AX651" s="84" t="s">
        <v>16412</v>
      </c>
      <c r="AY651" s="84" t="s">
        <v>65</v>
      </c>
      <c r="AZ651" s="2"/>
      <c r="BA651" s="3"/>
      <c r="BB651" s="3"/>
      <c r="BC651" s="3"/>
      <c r="BD651" s="3"/>
    </row>
    <row r="652" spans="1:56" x14ac:dyDescent="0.25">
      <c r="A652" s="69" t="s">
        <v>1140</v>
      </c>
      <c r="B652" s="70"/>
      <c r="C652" s="70"/>
      <c r="D652" s="71"/>
      <c r="E652" s="107"/>
      <c r="F652" s="70" t="s">
        <v>4421</v>
      </c>
      <c r="G652" s="108"/>
      <c r="H652" s="74"/>
      <c r="I652" s="75"/>
      <c r="J652" s="109"/>
      <c r="K652" s="74" t="s">
        <v>18111</v>
      </c>
      <c r="L652" s="110"/>
      <c r="M652" s="79"/>
      <c r="N652" s="79"/>
      <c r="O652" s="80"/>
      <c r="P652" s="81"/>
      <c r="Q652" s="81"/>
      <c r="R652" s="91"/>
      <c r="S652" s="91"/>
      <c r="T652" s="91"/>
      <c r="U652" s="91"/>
      <c r="V652" s="52"/>
      <c r="W652" s="52"/>
      <c r="X652" s="52"/>
      <c r="Y652" s="52"/>
      <c r="Z652" s="51"/>
      <c r="AA652" s="76"/>
      <c r="AB652" s="76"/>
      <c r="AC652" s="77"/>
      <c r="AD652" s="84" t="s">
        <v>9236</v>
      </c>
      <c r="AE652" s="84">
        <v>148</v>
      </c>
      <c r="AF652" s="84">
        <v>50</v>
      </c>
      <c r="AG652" s="84">
        <v>902</v>
      </c>
      <c r="AH652" s="84">
        <v>763</v>
      </c>
      <c r="AI652" s="84"/>
      <c r="AJ652" s="84" t="s">
        <v>10827</v>
      </c>
      <c r="AK652" s="84" t="s">
        <v>12036</v>
      </c>
      <c r="AL652" s="84"/>
      <c r="AM652" s="84"/>
      <c r="AN652" s="86">
        <v>41508.314062500001</v>
      </c>
      <c r="AO652" s="84" t="s">
        <v>13774</v>
      </c>
      <c r="AP652" s="84" t="b">
        <v>1</v>
      </c>
      <c r="AQ652" s="84" t="b">
        <v>0</v>
      </c>
      <c r="AR652" s="84" t="b">
        <v>0</v>
      </c>
      <c r="AS652" s="84" t="s">
        <v>248</v>
      </c>
      <c r="AT652" s="84">
        <v>1</v>
      </c>
      <c r="AU652" s="84" t="s">
        <v>533</v>
      </c>
      <c r="AV652" s="84" t="b">
        <v>0</v>
      </c>
      <c r="AW652" s="84" t="s">
        <v>576</v>
      </c>
      <c r="AX652" s="84" t="s">
        <v>16413</v>
      </c>
      <c r="AY652" s="84" t="s">
        <v>66</v>
      </c>
      <c r="AZ652" s="2"/>
      <c r="BA652" s="3"/>
      <c r="BB652" s="3"/>
      <c r="BC652" s="3"/>
      <c r="BD652" s="3"/>
    </row>
    <row r="653" spans="1:56" x14ac:dyDescent="0.25">
      <c r="A653" s="69" t="s">
        <v>1141</v>
      </c>
      <c r="B653" s="70"/>
      <c r="C653" s="70"/>
      <c r="D653" s="71"/>
      <c r="E653" s="107"/>
      <c r="F653" s="70" t="s">
        <v>15468</v>
      </c>
      <c r="G653" s="108"/>
      <c r="H653" s="74"/>
      <c r="I653" s="75"/>
      <c r="J653" s="109"/>
      <c r="K653" s="74" t="s">
        <v>18112</v>
      </c>
      <c r="L653" s="110"/>
      <c r="M653" s="79"/>
      <c r="N653" s="79"/>
      <c r="O653" s="80"/>
      <c r="P653" s="81"/>
      <c r="Q653" s="81"/>
      <c r="R653" s="91"/>
      <c r="S653" s="91"/>
      <c r="T653" s="91"/>
      <c r="U653" s="91"/>
      <c r="V653" s="52"/>
      <c r="W653" s="52"/>
      <c r="X653" s="52"/>
      <c r="Y653" s="52"/>
      <c r="Z653" s="51"/>
      <c r="AA653" s="76"/>
      <c r="AB653" s="76"/>
      <c r="AC653" s="77"/>
      <c r="AD653" s="84" t="s">
        <v>9237</v>
      </c>
      <c r="AE653" s="84">
        <v>5001</v>
      </c>
      <c r="AF653" s="84">
        <v>1452</v>
      </c>
      <c r="AG653" s="84">
        <v>2176</v>
      </c>
      <c r="AH653" s="84">
        <v>6448</v>
      </c>
      <c r="AI653" s="84"/>
      <c r="AJ653" s="84" t="s">
        <v>10828</v>
      </c>
      <c r="AK653" s="84" t="s">
        <v>12037</v>
      </c>
      <c r="AL653" s="84" t="s">
        <v>12798</v>
      </c>
      <c r="AM653" s="84"/>
      <c r="AN653" s="86">
        <v>41989.675833333335</v>
      </c>
      <c r="AO653" s="84" t="s">
        <v>13775</v>
      </c>
      <c r="AP653" s="84" t="b">
        <v>0</v>
      </c>
      <c r="AQ653" s="84" t="b">
        <v>0</v>
      </c>
      <c r="AR653" s="84" t="b">
        <v>1</v>
      </c>
      <c r="AS653" s="84" t="s">
        <v>248</v>
      </c>
      <c r="AT653" s="84">
        <v>9</v>
      </c>
      <c r="AU653" s="84" t="s">
        <v>14898</v>
      </c>
      <c r="AV653" s="84" t="b">
        <v>0</v>
      </c>
      <c r="AW653" s="84" t="s">
        <v>576</v>
      </c>
      <c r="AX653" s="84" t="s">
        <v>16414</v>
      </c>
      <c r="AY653" s="84" t="s">
        <v>66</v>
      </c>
      <c r="AZ653" s="2"/>
      <c r="BA653" s="3"/>
      <c r="BB653" s="3"/>
      <c r="BC653" s="3"/>
      <c r="BD653" s="3"/>
    </row>
    <row r="654" spans="1:56" x14ac:dyDescent="0.25">
      <c r="A654" s="69" t="s">
        <v>1142</v>
      </c>
      <c r="B654" s="70"/>
      <c r="C654" s="70"/>
      <c r="D654" s="71"/>
      <c r="E654" s="107"/>
      <c r="F654" s="70" t="s">
        <v>15469</v>
      </c>
      <c r="G654" s="108"/>
      <c r="H654" s="74"/>
      <c r="I654" s="75"/>
      <c r="J654" s="109"/>
      <c r="K654" s="74" t="s">
        <v>18113</v>
      </c>
      <c r="L654" s="110"/>
      <c r="M654" s="79"/>
      <c r="N654" s="79"/>
      <c r="O654" s="80"/>
      <c r="P654" s="81"/>
      <c r="Q654" s="81"/>
      <c r="R654" s="91"/>
      <c r="S654" s="91"/>
      <c r="T654" s="91"/>
      <c r="U654" s="91"/>
      <c r="V654" s="52"/>
      <c r="W654" s="52"/>
      <c r="X654" s="52"/>
      <c r="Y654" s="52"/>
      <c r="Z654" s="51"/>
      <c r="AA654" s="76"/>
      <c r="AB654" s="76"/>
      <c r="AC654" s="77"/>
      <c r="AD654" s="84" t="s">
        <v>9238</v>
      </c>
      <c r="AE654" s="84">
        <v>650</v>
      </c>
      <c r="AF654" s="84">
        <v>2632</v>
      </c>
      <c r="AG654" s="84">
        <v>1576</v>
      </c>
      <c r="AH654" s="84">
        <v>1275</v>
      </c>
      <c r="AI654" s="84"/>
      <c r="AJ654" s="84"/>
      <c r="AK654" s="84"/>
      <c r="AL654" s="84" t="s">
        <v>12799</v>
      </c>
      <c r="AM654" s="84"/>
      <c r="AN654" s="86">
        <v>42885.989652777775</v>
      </c>
      <c r="AO654" s="84" t="s">
        <v>13776</v>
      </c>
      <c r="AP654" s="84" t="b">
        <v>1</v>
      </c>
      <c r="AQ654" s="84" t="b">
        <v>0</v>
      </c>
      <c r="AR654" s="84" t="b">
        <v>0</v>
      </c>
      <c r="AS654" s="84" t="s">
        <v>248</v>
      </c>
      <c r="AT654" s="84">
        <v>38</v>
      </c>
      <c r="AU654" s="84"/>
      <c r="AV654" s="84" t="b">
        <v>0</v>
      </c>
      <c r="AW654" s="84" t="s">
        <v>576</v>
      </c>
      <c r="AX654" s="84" t="s">
        <v>16415</v>
      </c>
      <c r="AY654" s="84" t="s">
        <v>66</v>
      </c>
      <c r="AZ654" s="2"/>
      <c r="BA654" s="3"/>
      <c r="BB654" s="3"/>
      <c r="BC654" s="3"/>
      <c r="BD654" s="3"/>
    </row>
    <row r="655" spans="1:56" x14ac:dyDescent="0.25">
      <c r="A655" s="69" t="s">
        <v>1143</v>
      </c>
      <c r="B655" s="70"/>
      <c r="C655" s="70"/>
      <c r="D655" s="71"/>
      <c r="E655" s="107"/>
      <c r="F655" s="70" t="s">
        <v>4422</v>
      </c>
      <c r="G655" s="108"/>
      <c r="H655" s="74"/>
      <c r="I655" s="75"/>
      <c r="J655" s="109"/>
      <c r="K655" s="74" t="s">
        <v>18114</v>
      </c>
      <c r="L655" s="110"/>
      <c r="M655" s="79"/>
      <c r="N655" s="79"/>
      <c r="O655" s="80"/>
      <c r="P655" s="81"/>
      <c r="Q655" s="81"/>
      <c r="R655" s="91"/>
      <c r="S655" s="91"/>
      <c r="T655" s="91"/>
      <c r="U655" s="91"/>
      <c r="V655" s="52"/>
      <c r="W655" s="52"/>
      <c r="X655" s="52"/>
      <c r="Y655" s="52"/>
      <c r="Z655" s="51"/>
      <c r="AA655" s="76"/>
      <c r="AB655" s="76"/>
      <c r="AC655" s="77"/>
      <c r="AD655" s="84" t="s">
        <v>9239</v>
      </c>
      <c r="AE655" s="84">
        <v>49</v>
      </c>
      <c r="AF655" s="84">
        <v>241</v>
      </c>
      <c r="AG655" s="84">
        <v>38857</v>
      </c>
      <c r="AH655" s="84">
        <v>70839</v>
      </c>
      <c r="AI655" s="84"/>
      <c r="AJ655" s="84"/>
      <c r="AK655" s="84"/>
      <c r="AL655" s="84"/>
      <c r="AM655" s="84"/>
      <c r="AN655" s="86">
        <v>41516.801874999997</v>
      </c>
      <c r="AO655" s="84"/>
      <c r="AP655" s="84" t="b">
        <v>1</v>
      </c>
      <c r="AQ655" s="84" t="b">
        <v>0</v>
      </c>
      <c r="AR655" s="84" t="b">
        <v>0</v>
      </c>
      <c r="AS655" s="84" t="s">
        <v>248</v>
      </c>
      <c r="AT655" s="84">
        <v>29</v>
      </c>
      <c r="AU655" s="84" t="s">
        <v>533</v>
      </c>
      <c r="AV655" s="84" t="b">
        <v>0</v>
      </c>
      <c r="AW655" s="84" t="s">
        <v>576</v>
      </c>
      <c r="AX655" s="84" t="s">
        <v>16416</v>
      </c>
      <c r="AY655" s="84" t="s">
        <v>66</v>
      </c>
      <c r="AZ655" s="2"/>
      <c r="BA655" s="3"/>
      <c r="BB655" s="3"/>
      <c r="BC655" s="3"/>
      <c r="BD655" s="3"/>
    </row>
    <row r="656" spans="1:56" x14ac:dyDescent="0.25">
      <c r="A656" s="69" t="s">
        <v>1144</v>
      </c>
      <c r="B656" s="70"/>
      <c r="C656" s="70"/>
      <c r="D656" s="71"/>
      <c r="E656" s="107"/>
      <c r="F656" s="70" t="s">
        <v>4423</v>
      </c>
      <c r="G656" s="108"/>
      <c r="H656" s="74"/>
      <c r="I656" s="75"/>
      <c r="J656" s="109"/>
      <c r="K656" s="74" t="s">
        <v>18115</v>
      </c>
      <c r="L656" s="110"/>
      <c r="M656" s="79"/>
      <c r="N656" s="79"/>
      <c r="O656" s="80"/>
      <c r="P656" s="81"/>
      <c r="Q656" s="81"/>
      <c r="R656" s="91"/>
      <c r="S656" s="91"/>
      <c r="T656" s="91"/>
      <c r="U656" s="91"/>
      <c r="V656" s="52"/>
      <c r="W656" s="52"/>
      <c r="X656" s="52"/>
      <c r="Y656" s="52"/>
      <c r="Z656" s="51"/>
      <c r="AA656" s="76"/>
      <c r="AB656" s="76"/>
      <c r="AC656" s="77"/>
      <c r="AD656" s="84" t="s">
        <v>9240</v>
      </c>
      <c r="AE656" s="84">
        <v>181</v>
      </c>
      <c r="AF656" s="84">
        <v>367</v>
      </c>
      <c r="AG656" s="84">
        <v>103630</v>
      </c>
      <c r="AH656" s="84">
        <v>2043</v>
      </c>
      <c r="AI656" s="84">
        <v>25200</v>
      </c>
      <c r="AJ656" s="84" t="s">
        <v>10829</v>
      </c>
      <c r="AK656" s="84" t="s">
        <v>12038</v>
      </c>
      <c r="AL656" s="84"/>
      <c r="AM656" s="84" t="s">
        <v>12416</v>
      </c>
      <c r="AN656" s="86">
        <v>40669.351759259262</v>
      </c>
      <c r="AO656" s="84" t="s">
        <v>13777</v>
      </c>
      <c r="AP656" s="84" t="b">
        <v>0</v>
      </c>
      <c r="AQ656" s="84" t="b">
        <v>0</v>
      </c>
      <c r="AR656" s="84" t="b">
        <v>1</v>
      </c>
      <c r="AS656" s="84" t="s">
        <v>532</v>
      </c>
      <c r="AT656" s="84">
        <v>11</v>
      </c>
      <c r="AU656" s="84" t="s">
        <v>14899</v>
      </c>
      <c r="AV656" s="84" t="b">
        <v>0</v>
      </c>
      <c r="AW656" s="84" t="s">
        <v>576</v>
      </c>
      <c r="AX656" s="84" t="s">
        <v>16417</v>
      </c>
      <c r="AY656" s="84" t="s">
        <v>66</v>
      </c>
      <c r="AZ656" s="2"/>
      <c r="BA656" s="3"/>
      <c r="BB656" s="3"/>
      <c r="BC656" s="3"/>
      <c r="BD656" s="3"/>
    </row>
    <row r="657" spans="1:56" x14ac:dyDescent="0.25">
      <c r="A657" s="69" t="s">
        <v>1145</v>
      </c>
      <c r="B657" s="70"/>
      <c r="C657" s="70"/>
      <c r="D657" s="71"/>
      <c r="E657" s="107"/>
      <c r="F657" s="70" t="s">
        <v>4424</v>
      </c>
      <c r="G657" s="108"/>
      <c r="H657" s="74"/>
      <c r="I657" s="75"/>
      <c r="J657" s="109"/>
      <c r="K657" s="74" t="s">
        <v>18116</v>
      </c>
      <c r="L657" s="110"/>
      <c r="M657" s="79"/>
      <c r="N657" s="79"/>
      <c r="O657" s="80"/>
      <c r="P657" s="81"/>
      <c r="Q657" s="81"/>
      <c r="R657" s="91"/>
      <c r="S657" s="91"/>
      <c r="T657" s="91"/>
      <c r="U657" s="91"/>
      <c r="V657" s="52"/>
      <c r="W657" s="52"/>
      <c r="X657" s="52"/>
      <c r="Y657" s="52"/>
      <c r="Z657" s="51"/>
      <c r="AA657" s="76"/>
      <c r="AB657" s="76"/>
      <c r="AC657" s="77"/>
      <c r="AD657" s="84" t="s">
        <v>9241</v>
      </c>
      <c r="AE657" s="84">
        <v>443</v>
      </c>
      <c r="AF657" s="84">
        <v>76</v>
      </c>
      <c r="AG657" s="84">
        <v>3386</v>
      </c>
      <c r="AH657" s="84">
        <v>362</v>
      </c>
      <c r="AI657" s="84">
        <v>-28800</v>
      </c>
      <c r="AJ657" s="84" t="s">
        <v>10830</v>
      </c>
      <c r="AK657" s="84"/>
      <c r="AL657" s="84"/>
      <c r="AM657" s="84" t="s">
        <v>470</v>
      </c>
      <c r="AN657" s="86">
        <v>41066.796909722223</v>
      </c>
      <c r="AO657" s="84" t="s">
        <v>13778</v>
      </c>
      <c r="AP657" s="84" t="b">
        <v>1</v>
      </c>
      <c r="AQ657" s="84" t="b">
        <v>0</v>
      </c>
      <c r="AR657" s="84" t="b">
        <v>0</v>
      </c>
      <c r="AS657" s="84" t="s">
        <v>248</v>
      </c>
      <c r="AT657" s="84">
        <v>8</v>
      </c>
      <c r="AU657" s="84" t="s">
        <v>533</v>
      </c>
      <c r="AV657" s="84" t="b">
        <v>0</v>
      </c>
      <c r="AW657" s="84" t="s">
        <v>576</v>
      </c>
      <c r="AX657" s="84" t="s">
        <v>16418</v>
      </c>
      <c r="AY657" s="84" t="s">
        <v>66</v>
      </c>
      <c r="AZ657" s="2"/>
      <c r="BA657" s="3"/>
      <c r="BB657" s="3"/>
      <c r="BC657" s="3"/>
      <c r="BD657" s="3"/>
    </row>
    <row r="658" spans="1:56" x14ac:dyDescent="0.25">
      <c r="A658" s="69" t="s">
        <v>1146</v>
      </c>
      <c r="B658" s="70"/>
      <c r="C658" s="70"/>
      <c r="D658" s="71"/>
      <c r="E658" s="107"/>
      <c r="F658" s="70" t="s">
        <v>4425</v>
      </c>
      <c r="G658" s="108"/>
      <c r="H658" s="74"/>
      <c r="I658" s="75"/>
      <c r="J658" s="109"/>
      <c r="K658" s="74" t="s">
        <v>18117</v>
      </c>
      <c r="L658" s="110"/>
      <c r="M658" s="79"/>
      <c r="N658" s="79"/>
      <c r="O658" s="80"/>
      <c r="P658" s="81"/>
      <c r="Q658" s="81"/>
      <c r="R658" s="91"/>
      <c r="S658" s="91"/>
      <c r="T658" s="91"/>
      <c r="U658" s="91"/>
      <c r="V658" s="52"/>
      <c r="W658" s="52"/>
      <c r="X658" s="52"/>
      <c r="Y658" s="52"/>
      <c r="Z658" s="51"/>
      <c r="AA658" s="76"/>
      <c r="AB658" s="76"/>
      <c r="AC658" s="77"/>
      <c r="AD658" s="84" t="s">
        <v>9242</v>
      </c>
      <c r="AE658" s="84">
        <v>104</v>
      </c>
      <c r="AF658" s="84">
        <v>22</v>
      </c>
      <c r="AG658" s="84">
        <v>344</v>
      </c>
      <c r="AH658" s="84">
        <v>866</v>
      </c>
      <c r="AI658" s="84"/>
      <c r="AJ658" s="84" t="s">
        <v>10831</v>
      </c>
      <c r="AK658" s="84" t="s">
        <v>12039</v>
      </c>
      <c r="AL658" s="84"/>
      <c r="AM658" s="84"/>
      <c r="AN658" s="86">
        <v>42373.713726851849</v>
      </c>
      <c r="AO658" s="84" t="s">
        <v>13779</v>
      </c>
      <c r="AP658" s="84" t="b">
        <v>1</v>
      </c>
      <c r="AQ658" s="84" t="b">
        <v>0</v>
      </c>
      <c r="AR658" s="84" t="b">
        <v>0</v>
      </c>
      <c r="AS658" s="84" t="s">
        <v>248</v>
      </c>
      <c r="AT658" s="84">
        <v>0</v>
      </c>
      <c r="AU658" s="84"/>
      <c r="AV658" s="84" t="b">
        <v>0</v>
      </c>
      <c r="AW658" s="84" t="s">
        <v>576</v>
      </c>
      <c r="AX658" s="84" t="s">
        <v>16419</v>
      </c>
      <c r="AY658" s="84" t="s">
        <v>66</v>
      </c>
      <c r="AZ658" s="2"/>
      <c r="BA658" s="3"/>
      <c r="BB658" s="3"/>
      <c r="BC658" s="3"/>
      <c r="BD658" s="3"/>
    </row>
    <row r="659" spans="1:56" x14ac:dyDescent="0.25">
      <c r="A659" s="69" t="s">
        <v>1147</v>
      </c>
      <c r="B659" s="70"/>
      <c r="C659" s="70"/>
      <c r="D659" s="71"/>
      <c r="E659" s="107"/>
      <c r="F659" s="70" t="s">
        <v>4426</v>
      </c>
      <c r="G659" s="108"/>
      <c r="H659" s="74"/>
      <c r="I659" s="75"/>
      <c r="J659" s="109"/>
      <c r="K659" s="74" t="s">
        <v>18118</v>
      </c>
      <c r="L659" s="110"/>
      <c r="M659" s="79"/>
      <c r="N659" s="79"/>
      <c r="O659" s="80"/>
      <c r="P659" s="81"/>
      <c r="Q659" s="81"/>
      <c r="R659" s="91"/>
      <c r="S659" s="91"/>
      <c r="T659" s="91"/>
      <c r="U659" s="91"/>
      <c r="V659" s="52"/>
      <c r="W659" s="52"/>
      <c r="X659" s="52"/>
      <c r="Y659" s="52"/>
      <c r="Z659" s="51"/>
      <c r="AA659" s="76"/>
      <c r="AB659" s="76"/>
      <c r="AC659" s="77"/>
      <c r="AD659" s="84" t="s">
        <v>9243</v>
      </c>
      <c r="AE659" s="84">
        <v>178</v>
      </c>
      <c r="AF659" s="84">
        <v>0</v>
      </c>
      <c r="AG659" s="84">
        <v>11359</v>
      </c>
      <c r="AH659" s="84">
        <v>835</v>
      </c>
      <c r="AI659" s="84">
        <v>-28800</v>
      </c>
      <c r="AJ659" s="84" t="s">
        <v>10832</v>
      </c>
      <c r="AK659" s="84" t="s">
        <v>12040</v>
      </c>
      <c r="AL659" s="84"/>
      <c r="AM659" s="84" t="s">
        <v>470</v>
      </c>
      <c r="AN659" s="86">
        <v>43027.103356481479</v>
      </c>
      <c r="AO659" s="84" t="s">
        <v>13780</v>
      </c>
      <c r="AP659" s="84" t="b">
        <v>0</v>
      </c>
      <c r="AQ659" s="84" t="b">
        <v>0</v>
      </c>
      <c r="AR659" s="84" t="b">
        <v>0</v>
      </c>
      <c r="AS659" s="84" t="s">
        <v>532</v>
      </c>
      <c r="AT659" s="84">
        <v>0</v>
      </c>
      <c r="AU659" s="84" t="s">
        <v>533</v>
      </c>
      <c r="AV659" s="84" t="b">
        <v>0</v>
      </c>
      <c r="AW659" s="84" t="s">
        <v>576</v>
      </c>
      <c r="AX659" s="84" t="s">
        <v>16420</v>
      </c>
      <c r="AY659" s="84" t="s">
        <v>66</v>
      </c>
      <c r="AZ659" s="2"/>
      <c r="BA659" s="3"/>
      <c r="BB659" s="3"/>
      <c r="BC659" s="3"/>
      <c r="BD659" s="3"/>
    </row>
    <row r="660" spans="1:56" x14ac:dyDescent="0.25">
      <c r="A660" s="69" t="s">
        <v>1148</v>
      </c>
      <c r="B660" s="70"/>
      <c r="C660" s="70"/>
      <c r="D660" s="71"/>
      <c r="E660" s="107"/>
      <c r="F660" s="70" t="s">
        <v>242</v>
      </c>
      <c r="G660" s="108"/>
      <c r="H660" s="74"/>
      <c r="I660" s="75"/>
      <c r="J660" s="109"/>
      <c r="K660" s="74" t="s">
        <v>18119</v>
      </c>
      <c r="L660" s="110"/>
      <c r="M660" s="79"/>
      <c r="N660" s="79"/>
      <c r="O660" s="80"/>
      <c r="P660" s="81"/>
      <c r="Q660" s="81"/>
      <c r="R660" s="91"/>
      <c r="S660" s="91"/>
      <c r="T660" s="91"/>
      <c r="U660" s="91"/>
      <c r="V660" s="52"/>
      <c r="W660" s="52"/>
      <c r="X660" s="52"/>
      <c r="Y660" s="52"/>
      <c r="Z660" s="51"/>
      <c r="AA660" s="76"/>
      <c r="AB660" s="76"/>
      <c r="AC660" s="77"/>
      <c r="AD660" s="84" t="s">
        <v>9244</v>
      </c>
      <c r="AE660" s="84">
        <v>125</v>
      </c>
      <c r="AF660" s="84">
        <v>46</v>
      </c>
      <c r="AG660" s="84">
        <v>3038</v>
      </c>
      <c r="AH660" s="84">
        <v>5295</v>
      </c>
      <c r="AI660" s="84"/>
      <c r="AJ660" s="84"/>
      <c r="AK660" s="84"/>
      <c r="AL660" s="84"/>
      <c r="AM660" s="84"/>
      <c r="AN660" s="86">
        <v>39981.661168981482</v>
      </c>
      <c r="AO660" s="84"/>
      <c r="AP660" s="84" t="b">
        <v>1</v>
      </c>
      <c r="AQ660" s="84" t="b">
        <v>1</v>
      </c>
      <c r="AR660" s="84" t="b">
        <v>0</v>
      </c>
      <c r="AS660" s="84" t="s">
        <v>248</v>
      </c>
      <c r="AT660" s="84">
        <v>0</v>
      </c>
      <c r="AU660" s="84" t="s">
        <v>533</v>
      </c>
      <c r="AV660" s="84" t="b">
        <v>0</v>
      </c>
      <c r="AW660" s="84" t="s">
        <v>576</v>
      </c>
      <c r="AX660" s="84" t="s">
        <v>16421</v>
      </c>
      <c r="AY660" s="84" t="s">
        <v>66</v>
      </c>
      <c r="AZ660" s="2"/>
      <c r="BA660" s="3"/>
      <c r="BB660" s="3"/>
      <c r="BC660" s="3"/>
      <c r="BD660" s="3"/>
    </row>
    <row r="661" spans="1:56" x14ac:dyDescent="0.25">
      <c r="A661" s="69" t="s">
        <v>2212</v>
      </c>
      <c r="B661" s="70"/>
      <c r="C661" s="70"/>
      <c r="D661" s="71"/>
      <c r="E661" s="107"/>
      <c r="F661" s="70" t="s">
        <v>15470</v>
      </c>
      <c r="G661" s="108"/>
      <c r="H661" s="74"/>
      <c r="I661" s="75"/>
      <c r="J661" s="109"/>
      <c r="K661" s="74" t="s">
        <v>18120</v>
      </c>
      <c r="L661" s="110"/>
      <c r="M661" s="79"/>
      <c r="N661" s="79"/>
      <c r="O661" s="80"/>
      <c r="P661" s="81"/>
      <c r="Q661" s="81"/>
      <c r="R661" s="91"/>
      <c r="S661" s="91"/>
      <c r="T661" s="91"/>
      <c r="U661" s="91"/>
      <c r="V661" s="52"/>
      <c r="W661" s="52"/>
      <c r="X661" s="52"/>
      <c r="Y661" s="52"/>
      <c r="Z661" s="51"/>
      <c r="AA661" s="76"/>
      <c r="AB661" s="76"/>
      <c r="AC661" s="77"/>
      <c r="AD661" s="84" t="s">
        <v>9245</v>
      </c>
      <c r="AE661" s="84">
        <v>0</v>
      </c>
      <c r="AF661" s="84">
        <v>75570</v>
      </c>
      <c r="AG661" s="84">
        <v>1039</v>
      </c>
      <c r="AH661" s="84">
        <v>1</v>
      </c>
      <c r="AI661" s="84">
        <v>-18000</v>
      </c>
      <c r="AJ661" s="84" t="s">
        <v>10833</v>
      </c>
      <c r="AK661" s="84" t="s">
        <v>358</v>
      </c>
      <c r="AL661" s="84" t="s">
        <v>12800</v>
      </c>
      <c r="AM661" s="84" t="s">
        <v>474</v>
      </c>
      <c r="AN661" s="86">
        <v>42850.917870370373</v>
      </c>
      <c r="AO661" s="84" t="s">
        <v>13781</v>
      </c>
      <c r="AP661" s="84" t="b">
        <v>1</v>
      </c>
      <c r="AQ661" s="84" t="b">
        <v>0</v>
      </c>
      <c r="AR661" s="84" t="b">
        <v>0</v>
      </c>
      <c r="AS661" s="84" t="s">
        <v>248</v>
      </c>
      <c r="AT661" s="84">
        <v>754</v>
      </c>
      <c r="AU661" s="84"/>
      <c r="AV661" s="84" t="b">
        <v>0</v>
      </c>
      <c r="AW661" s="84" t="s">
        <v>576</v>
      </c>
      <c r="AX661" s="84" t="s">
        <v>16422</v>
      </c>
      <c r="AY661" s="84" t="s">
        <v>65</v>
      </c>
      <c r="AZ661" s="2"/>
      <c r="BA661" s="3"/>
      <c r="BB661" s="3"/>
      <c r="BC661" s="3"/>
      <c r="BD661" s="3"/>
    </row>
    <row r="662" spans="1:56" x14ac:dyDescent="0.25">
      <c r="A662" s="69" t="s">
        <v>1149</v>
      </c>
      <c r="B662" s="70"/>
      <c r="C662" s="70"/>
      <c r="D662" s="71"/>
      <c r="E662" s="107"/>
      <c r="F662" s="70" t="s">
        <v>15471</v>
      </c>
      <c r="G662" s="108"/>
      <c r="H662" s="74"/>
      <c r="I662" s="75"/>
      <c r="J662" s="109"/>
      <c r="K662" s="74" t="s">
        <v>18121</v>
      </c>
      <c r="L662" s="110"/>
      <c r="M662" s="79"/>
      <c r="N662" s="79"/>
      <c r="O662" s="80"/>
      <c r="P662" s="81"/>
      <c r="Q662" s="81"/>
      <c r="R662" s="91"/>
      <c r="S662" s="91"/>
      <c r="T662" s="91"/>
      <c r="U662" s="91"/>
      <c r="V662" s="52"/>
      <c r="W662" s="52"/>
      <c r="X662" s="52"/>
      <c r="Y662" s="52"/>
      <c r="Z662" s="51"/>
      <c r="AA662" s="76"/>
      <c r="AB662" s="76"/>
      <c r="AC662" s="77"/>
      <c r="AD662" s="84" t="s">
        <v>9246</v>
      </c>
      <c r="AE662" s="84">
        <v>57</v>
      </c>
      <c r="AF662" s="84">
        <v>42</v>
      </c>
      <c r="AG662" s="84">
        <v>39909</v>
      </c>
      <c r="AH662" s="84">
        <v>8451</v>
      </c>
      <c r="AI662" s="84"/>
      <c r="AJ662" s="84" t="s">
        <v>10834</v>
      </c>
      <c r="AK662" s="84" t="s">
        <v>12041</v>
      </c>
      <c r="AL662" s="84" t="s">
        <v>12801</v>
      </c>
      <c r="AM662" s="84"/>
      <c r="AN662" s="86">
        <v>42930.343101851853</v>
      </c>
      <c r="AO662" s="84" t="s">
        <v>13782</v>
      </c>
      <c r="AP662" s="84" t="b">
        <v>1</v>
      </c>
      <c r="AQ662" s="84" t="b">
        <v>0</v>
      </c>
      <c r="AR662" s="84" t="b">
        <v>0</v>
      </c>
      <c r="AS662" s="84" t="s">
        <v>8486</v>
      </c>
      <c r="AT662" s="84">
        <v>0</v>
      </c>
      <c r="AU662" s="84"/>
      <c r="AV662" s="84" t="b">
        <v>0</v>
      </c>
      <c r="AW662" s="84" t="s">
        <v>576</v>
      </c>
      <c r="AX662" s="84" t="s">
        <v>16423</v>
      </c>
      <c r="AY662" s="84" t="s">
        <v>66</v>
      </c>
      <c r="AZ662" s="2"/>
      <c r="BA662" s="3"/>
      <c r="BB662" s="3"/>
      <c r="BC662" s="3"/>
      <c r="BD662" s="3"/>
    </row>
    <row r="663" spans="1:56" x14ac:dyDescent="0.25">
      <c r="A663" s="69" t="s">
        <v>1151</v>
      </c>
      <c r="B663" s="70"/>
      <c r="C663" s="70"/>
      <c r="D663" s="71"/>
      <c r="E663" s="107"/>
      <c r="F663" s="70" t="s">
        <v>4428</v>
      </c>
      <c r="G663" s="108"/>
      <c r="H663" s="74"/>
      <c r="I663" s="75"/>
      <c r="J663" s="109"/>
      <c r="K663" s="74" t="s">
        <v>18122</v>
      </c>
      <c r="L663" s="110"/>
      <c r="M663" s="79"/>
      <c r="N663" s="79"/>
      <c r="O663" s="80"/>
      <c r="P663" s="81"/>
      <c r="Q663" s="81"/>
      <c r="R663" s="91"/>
      <c r="S663" s="91"/>
      <c r="T663" s="91"/>
      <c r="U663" s="91"/>
      <c r="V663" s="52"/>
      <c r="W663" s="52"/>
      <c r="X663" s="52"/>
      <c r="Y663" s="52"/>
      <c r="Z663" s="51"/>
      <c r="AA663" s="76"/>
      <c r="AB663" s="76"/>
      <c r="AC663" s="77"/>
      <c r="AD663" s="84" t="s">
        <v>9247</v>
      </c>
      <c r="AE663" s="84">
        <v>479</v>
      </c>
      <c r="AF663" s="84">
        <v>176</v>
      </c>
      <c r="AG663" s="84">
        <v>37778</v>
      </c>
      <c r="AH663" s="84">
        <v>44461</v>
      </c>
      <c r="AI663" s="84"/>
      <c r="AJ663" s="84" t="s">
        <v>10835</v>
      </c>
      <c r="AK663" s="84" t="s">
        <v>12042</v>
      </c>
      <c r="AL663" s="84"/>
      <c r="AM663" s="84"/>
      <c r="AN663" s="86">
        <v>42251.404016203705</v>
      </c>
      <c r="AO663" s="84" t="s">
        <v>13783</v>
      </c>
      <c r="AP663" s="84" t="b">
        <v>1</v>
      </c>
      <c r="AQ663" s="84" t="b">
        <v>0</v>
      </c>
      <c r="AR663" s="84" t="b">
        <v>0</v>
      </c>
      <c r="AS663" s="84" t="s">
        <v>8486</v>
      </c>
      <c r="AT663" s="84">
        <v>2</v>
      </c>
      <c r="AU663" s="84" t="s">
        <v>533</v>
      </c>
      <c r="AV663" s="84" t="b">
        <v>0</v>
      </c>
      <c r="AW663" s="84" t="s">
        <v>576</v>
      </c>
      <c r="AX663" s="84" t="s">
        <v>16424</v>
      </c>
      <c r="AY663" s="84" t="s">
        <v>66</v>
      </c>
      <c r="AZ663" s="2"/>
      <c r="BA663" s="3"/>
      <c r="BB663" s="3"/>
      <c r="BC663" s="3"/>
      <c r="BD663" s="3"/>
    </row>
    <row r="664" spans="1:56" x14ac:dyDescent="0.25">
      <c r="A664" s="69" t="s">
        <v>1152</v>
      </c>
      <c r="B664" s="70"/>
      <c r="C664" s="70"/>
      <c r="D664" s="71"/>
      <c r="E664" s="107"/>
      <c r="F664" s="70" t="s">
        <v>4429</v>
      </c>
      <c r="G664" s="108"/>
      <c r="H664" s="74"/>
      <c r="I664" s="75"/>
      <c r="J664" s="109"/>
      <c r="K664" s="74" t="s">
        <v>18123</v>
      </c>
      <c r="L664" s="110"/>
      <c r="M664" s="79"/>
      <c r="N664" s="79"/>
      <c r="O664" s="80"/>
      <c r="P664" s="81"/>
      <c r="Q664" s="81"/>
      <c r="R664" s="91"/>
      <c r="S664" s="91"/>
      <c r="T664" s="91"/>
      <c r="U664" s="91"/>
      <c r="V664" s="52"/>
      <c r="W664" s="52"/>
      <c r="X664" s="52"/>
      <c r="Y664" s="52"/>
      <c r="Z664" s="51"/>
      <c r="AA664" s="76"/>
      <c r="AB664" s="76"/>
      <c r="AC664" s="77"/>
      <c r="AD664" s="84" t="s">
        <v>9248</v>
      </c>
      <c r="AE664" s="84">
        <v>59</v>
      </c>
      <c r="AF664" s="84">
        <v>214</v>
      </c>
      <c r="AG664" s="84">
        <v>71097</v>
      </c>
      <c r="AH664" s="84">
        <v>590</v>
      </c>
      <c r="AI664" s="84">
        <v>-28800</v>
      </c>
      <c r="AJ664" s="84" t="s">
        <v>10836</v>
      </c>
      <c r="AK664" s="84" t="s">
        <v>12043</v>
      </c>
      <c r="AL664" s="84"/>
      <c r="AM664" s="84" t="s">
        <v>470</v>
      </c>
      <c r="AN664" s="86">
        <v>42415.284131944441</v>
      </c>
      <c r="AO664" s="84" t="s">
        <v>13784</v>
      </c>
      <c r="AP664" s="84" t="b">
        <v>0</v>
      </c>
      <c r="AQ664" s="84" t="b">
        <v>0</v>
      </c>
      <c r="AR664" s="84" t="b">
        <v>1</v>
      </c>
      <c r="AS664" s="84" t="s">
        <v>532</v>
      </c>
      <c r="AT664" s="84">
        <v>2</v>
      </c>
      <c r="AU664" s="84" t="s">
        <v>533</v>
      </c>
      <c r="AV664" s="84" t="b">
        <v>0</v>
      </c>
      <c r="AW664" s="84" t="s">
        <v>576</v>
      </c>
      <c r="AX664" s="84" t="s">
        <v>16425</v>
      </c>
      <c r="AY664" s="84" t="s">
        <v>66</v>
      </c>
      <c r="AZ664" s="2"/>
      <c r="BA664" s="3"/>
      <c r="BB664" s="3"/>
      <c r="BC664" s="3"/>
      <c r="BD664" s="3"/>
    </row>
    <row r="665" spans="1:56" x14ac:dyDescent="0.25">
      <c r="A665" s="69" t="s">
        <v>1153</v>
      </c>
      <c r="B665" s="70"/>
      <c r="C665" s="70"/>
      <c r="D665" s="71"/>
      <c r="E665" s="107"/>
      <c r="F665" s="70" t="s">
        <v>4430</v>
      </c>
      <c r="G665" s="108"/>
      <c r="H665" s="74"/>
      <c r="I665" s="75"/>
      <c r="J665" s="109"/>
      <c r="K665" s="74" t="s">
        <v>18124</v>
      </c>
      <c r="L665" s="110"/>
      <c r="M665" s="79"/>
      <c r="N665" s="79"/>
      <c r="O665" s="80"/>
      <c r="P665" s="81"/>
      <c r="Q665" s="81"/>
      <c r="R665" s="91"/>
      <c r="S665" s="91"/>
      <c r="T665" s="91"/>
      <c r="U665" s="91"/>
      <c r="V665" s="52"/>
      <c r="W665" s="52"/>
      <c r="X665" s="52"/>
      <c r="Y665" s="52"/>
      <c r="Z665" s="51"/>
      <c r="AA665" s="76"/>
      <c r="AB665" s="76"/>
      <c r="AC665" s="77"/>
      <c r="AD665" s="84" t="s">
        <v>9249</v>
      </c>
      <c r="AE665" s="84">
        <v>463</v>
      </c>
      <c r="AF665" s="84">
        <v>489</v>
      </c>
      <c r="AG665" s="84">
        <v>9274</v>
      </c>
      <c r="AH665" s="84">
        <v>11583</v>
      </c>
      <c r="AI665" s="84">
        <v>-21600</v>
      </c>
      <c r="AJ665" s="84" t="s">
        <v>10837</v>
      </c>
      <c r="AK665" s="84"/>
      <c r="AL665" s="84"/>
      <c r="AM665" s="84" t="s">
        <v>471</v>
      </c>
      <c r="AN665" s="86">
        <v>41319.044710648152</v>
      </c>
      <c r="AO665" s="84" t="s">
        <v>13785</v>
      </c>
      <c r="AP665" s="84" t="b">
        <v>0</v>
      </c>
      <c r="AQ665" s="84" t="b">
        <v>0</v>
      </c>
      <c r="AR665" s="84" t="b">
        <v>0</v>
      </c>
      <c r="AS665" s="84" t="s">
        <v>248</v>
      </c>
      <c r="AT665" s="84">
        <v>0</v>
      </c>
      <c r="AU665" s="84" t="s">
        <v>14900</v>
      </c>
      <c r="AV665" s="84" t="b">
        <v>0</v>
      </c>
      <c r="AW665" s="84" t="s">
        <v>576</v>
      </c>
      <c r="AX665" s="84" t="s">
        <v>16426</v>
      </c>
      <c r="AY665" s="84" t="s">
        <v>66</v>
      </c>
      <c r="AZ665" s="2"/>
      <c r="BA665" s="3"/>
      <c r="BB665" s="3"/>
      <c r="BC665" s="3"/>
      <c r="BD665" s="3"/>
    </row>
    <row r="666" spans="1:56" x14ac:dyDescent="0.25">
      <c r="A666" s="69" t="s">
        <v>1154</v>
      </c>
      <c r="B666" s="70"/>
      <c r="C666" s="70"/>
      <c r="D666" s="71"/>
      <c r="E666" s="107"/>
      <c r="F666" s="70" t="s">
        <v>4431</v>
      </c>
      <c r="G666" s="108"/>
      <c r="H666" s="74"/>
      <c r="I666" s="75"/>
      <c r="J666" s="109"/>
      <c r="K666" s="74" t="s">
        <v>18125</v>
      </c>
      <c r="L666" s="110"/>
      <c r="M666" s="79"/>
      <c r="N666" s="79"/>
      <c r="O666" s="80"/>
      <c r="P666" s="81"/>
      <c r="Q666" s="81"/>
      <c r="R666" s="91"/>
      <c r="S666" s="91"/>
      <c r="T666" s="91"/>
      <c r="U666" s="91"/>
      <c r="V666" s="52"/>
      <c r="W666" s="52"/>
      <c r="X666" s="52"/>
      <c r="Y666" s="52"/>
      <c r="Z666" s="51"/>
      <c r="AA666" s="76"/>
      <c r="AB666" s="76"/>
      <c r="AC666" s="77"/>
      <c r="AD666" s="84" t="s">
        <v>9250</v>
      </c>
      <c r="AE666" s="84">
        <v>467</v>
      </c>
      <c r="AF666" s="84">
        <v>1188</v>
      </c>
      <c r="AG666" s="84">
        <v>967053</v>
      </c>
      <c r="AH666" s="84">
        <v>896744</v>
      </c>
      <c r="AI666" s="84">
        <v>28800</v>
      </c>
      <c r="AJ666" s="84" t="s">
        <v>10838</v>
      </c>
      <c r="AK666" s="84" t="s">
        <v>11848</v>
      </c>
      <c r="AL666" s="84"/>
      <c r="AM666" s="84" t="s">
        <v>11848</v>
      </c>
      <c r="AN666" s="86">
        <v>40335.530613425923</v>
      </c>
      <c r="AO666" s="84" t="s">
        <v>13786</v>
      </c>
      <c r="AP666" s="84" t="b">
        <v>0</v>
      </c>
      <c r="AQ666" s="84" t="b">
        <v>0</v>
      </c>
      <c r="AR666" s="84" t="b">
        <v>1</v>
      </c>
      <c r="AS666" s="84" t="s">
        <v>248</v>
      </c>
      <c r="AT666" s="84">
        <v>211</v>
      </c>
      <c r="AU666" s="84" t="s">
        <v>14901</v>
      </c>
      <c r="AV666" s="84" t="b">
        <v>0</v>
      </c>
      <c r="AW666" s="84" t="s">
        <v>576</v>
      </c>
      <c r="AX666" s="84" t="s">
        <v>16427</v>
      </c>
      <c r="AY666" s="84" t="s">
        <v>66</v>
      </c>
      <c r="AZ666" s="2"/>
      <c r="BA666" s="3"/>
      <c r="BB666" s="3"/>
      <c r="BC666" s="3"/>
      <c r="BD666" s="3"/>
    </row>
    <row r="667" spans="1:56" x14ac:dyDescent="0.25">
      <c r="A667" s="69" t="s">
        <v>1155</v>
      </c>
      <c r="B667" s="70"/>
      <c r="C667" s="70"/>
      <c r="D667" s="71"/>
      <c r="E667" s="107"/>
      <c r="F667" s="70" t="s">
        <v>4432</v>
      </c>
      <c r="G667" s="108"/>
      <c r="H667" s="74"/>
      <c r="I667" s="75"/>
      <c r="J667" s="109"/>
      <c r="K667" s="74" t="s">
        <v>18126</v>
      </c>
      <c r="L667" s="110"/>
      <c r="M667" s="79"/>
      <c r="N667" s="79"/>
      <c r="O667" s="80"/>
      <c r="P667" s="81"/>
      <c r="Q667" s="81"/>
      <c r="R667" s="91"/>
      <c r="S667" s="91"/>
      <c r="T667" s="91"/>
      <c r="U667" s="91"/>
      <c r="V667" s="52"/>
      <c r="W667" s="52"/>
      <c r="X667" s="52"/>
      <c r="Y667" s="52"/>
      <c r="Z667" s="51"/>
      <c r="AA667" s="76"/>
      <c r="AB667" s="76"/>
      <c r="AC667" s="77"/>
      <c r="AD667" s="84" t="s">
        <v>9251</v>
      </c>
      <c r="AE667" s="84">
        <v>2520</v>
      </c>
      <c r="AF667" s="84">
        <v>1825</v>
      </c>
      <c r="AG667" s="84">
        <v>38771</v>
      </c>
      <c r="AH667" s="84">
        <v>3672</v>
      </c>
      <c r="AI667" s="84">
        <v>-18000</v>
      </c>
      <c r="AJ667" s="84" t="s">
        <v>10839</v>
      </c>
      <c r="AK667" s="84" t="s">
        <v>374</v>
      </c>
      <c r="AL667" s="84" t="s">
        <v>12802</v>
      </c>
      <c r="AM667" s="84" t="s">
        <v>474</v>
      </c>
      <c r="AN667" s="86">
        <v>39937.12939814815</v>
      </c>
      <c r="AO667" s="84" t="s">
        <v>13787</v>
      </c>
      <c r="AP667" s="84" t="b">
        <v>0</v>
      </c>
      <c r="AQ667" s="84" t="b">
        <v>0</v>
      </c>
      <c r="AR667" s="84" t="b">
        <v>0</v>
      </c>
      <c r="AS667" s="84" t="s">
        <v>248</v>
      </c>
      <c r="AT667" s="84">
        <v>67</v>
      </c>
      <c r="AU667" s="84" t="s">
        <v>552</v>
      </c>
      <c r="AV667" s="84" t="b">
        <v>0</v>
      </c>
      <c r="AW667" s="84" t="s">
        <v>576</v>
      </c>
      <c r="AX667" s="84" t="s">
        <v>16428</v>
      </c>
      <c r="AY667" s="84" t="s">
        <v>66</v>
      </c>
      <c r="AZ667" s="2"/>
      <c r="BA667" s="3"/>
      <c r="BB667" s="3"/>
      <c r="BC667" s="3"/>
      <c r="BD667" s="3"/>
    </row>
    <row r="668" spans="1:56" x14ac:dyDescent="0.25">
      <c r="A668" s="69" t="s">
        <v>2213</v>
      </c>
      <c r="B668" s="70"/>
      <c r="C668" s="70"/>
      <c r="D668" s="71"/>
      <c r="E668" s="107"/>
      <c r="F668" s="70" t="s">
        <v>15472</v>
      </c>
      <c r="G668" s="108"/>
      <c r="H668" s="74"/>
      <c r="I668" s="75"/>
      <c r="J668" s="109"/>
      <c r="K668" s="74" t="s">
        <v>18127</v>
      </c>
      <c r="L668" s="110"/>
      <c r="M668" s="79"/>
      <c r="N668" s="79"/>
      <c r="O668" s="80"/>
      <c r="P668" s="81"/>
      <c r="Q668" s="81"/>
      <c r="R668" s="91"/>
      <c r="S668" s="91"/>
      <c r="T668" s="91"/>
      <c r="U668" s="91"/>
      <c r="V668" s="52"/>
      <c r="W668" s="52"/>
      <c r="X668" s="52"/>
      <c r="Y668" s="52"/>
      <c r="Z668" s="51"/>
      <c r="AA668" s="76"/>
      <c r="AB668" s="76"/>
      <c r="AC668" s="77"/>
      <c r="AD668" s="84" t="s">
        <v>9252</v>
      </c>
      <c r="AE668" s="84">
        <v>1182</v>
      </c>
      <c r="AF668" s="84">
        <v>1078</v>
      </c>
      <c r="AG668" s="84">
        <v>47442</v>
      </c>
      <c r="AH668" s="84">
        <v>885</v>
      </c>
      <c r="AI668" s="84">
        <v>-18000</v>
      </c>
      <c r="AJ668" s="84" t="s">
        <v>10840</v>
      </c>
      <c r="AK668" s="84" t="s">
        <v>12044</v>
      </c>
      <c r="AL668" s="84" t="s">
        <v>12803</v>
      </c>
      <c r="AM668" s="84" t="s">
        <v>474</v>
      </c>
      <c r="AN668" s="86">
        <v>39943.827777777777</v>
      </c>
      <c r="AO668" s="84" t="s">
        <v>13788</v>
      </c>
      <c r="AP668" s="84" t="b">
        <v>0</v>
      </c>
      <c r="AQ668" s="84" t="b">
        <v>0</v>
      </c>
      <c r="AR668" s="84" t="b">
        <v>1</v>
      </c>
      <c r="AS668" s="84" t="s">
        <v>248</v>
      </c>
      <c r="AT668" s="84">
        <v>52</v>
      </c>
      <c r="AU668" s="84" t="s">
        <v>14902</v>
      </c>
      <c r="AV668" s="84" t="b">
        <v>0</v>
      </c>
      <c r="AW668" s="84" t="s">
        <v>576</v>
      </c>
      <c r="AX668" s="84" t="s">
        <v>16429</v>
      </c>
      <c r="AY668" s="84" t="s">
        <v>65</v>
      </c>
      <c r="AZ668" s="2"/>
      <c r="BA668" s="3"/>
      <c r="BB668" s="3"/>
      <c r="BC668" s="3"/>
      <c r="BD668" s="3"/>
    </row>
    <row r="669" spans="1:56" x14ac:dyDescent="0.25">
      <c r="A669" s="69" t="s">
        <v>1156</v>
      </c>
      <c r="B669" s="70"/>
      <c r="C669" s="70"/>
      <c r="D669" s="71"/>
      <c r="E669" s="107"/>
      <c r="F669" s="70" t="s">
        <v>15473</v>
      </c>
      <c r="G669" s="108"/>
      <c r="H669" s="74"/>
      <c r="I669" s="75"/>
      <c r="J669" s="109"/>
      <c r="K669" s="74" t="s">
        <v>18128</v>
      </c>
      <c r="L669" s="110"/>
      <c r="M669" s="79"/>
      <c r="N669" s="79"/>
      <c r="O669" s="80"/>
      <c r="P669" s="81"/>
      <c r="Q669" s="81"/>
      <c r="R669" s="91"/>
      <c r="S669" s="91"/>
      <c r="T669" s="91"/>
      <c r="U669" s="91"/>
      <c r="V669" s="52"/>
      <c r="W669" s="52"/>
      <c r="X669" s="52"/>
      <c r="Y669" s="52"/>
      <c r="Z669" s="51"/>
      <c r="AA669" s="76"/>
      <c r="AB669" s="76"/>
      <c r="AC669" s="77"/>
      <c r="AD669" s="84" t="s">
        <v>9253</v>
      </c>
      <c r="AE669" s="84">
        <v>222</v>
      </c>
      <c r="AF669" s="84">
        <v>15</v>
      </c>
      <c r="AG669" s="84">
        <v>15394</v>
      </c>
      <c r="AH669" s="84">
        <v>310</v>
      </c>
      <c r="AI669" s="84"/>
      <c r="AJ669" s="84"/>
      <c r="AK669" s="84" t="s">
        <v>11831</v>
      </c>
      <c r="AL669" s="84"/>
      <c r="AM669" s="84"/>
      <c r="AN669" s="86">
        <v>42930.722303240742</v>
      </c>
      <c r="AO669" s="84" t="s">
        <v>13789</v>
      </c>
      <c r="AP669" s="84" t="b">
        <v>1</v>
      </c>
      <c r="AQ669" s="84" t="b">
        <v>0</v>
      </c>
      <c r="AR669" s="84" t="b">
        <v>0</v>
      </c>
      <c r="AS669" s="84" t="s">
        <v>248</v>
      </c>
      <c r="AT669" s="84">
        <v>0</v>
      </c>
      <c r="AU669" s="84"/>
      <c r="AV669" s="84" t="b">
        <v>0</v>
      </c>
      <c r="AW669" s="84" t="s">
        <v>576</v>
      </c>
      <c r="AX669" s="84" t="s">
        <v>16430</v>
      </c>
      <c r="AY669" s="84" t="s">
        <v>66</v>
      </c>
      <c r="AZ669" s="2"/>
      <c r="BA669" s="3"/>
      <c r="BB669" s="3"/>
      <c r="BC669" s="3"/>
      <c r="BD669" s="3"/>
    </row>
    <row r="670" spans="1:56" x14ac:dyDescent="0.25">
      <c r="A670" s="69" t="s">
        <v>1157</v>
      </c>
      <c r="B670" s="70"/>
      <c r="C670" s="70"/>
      <c r="D670" s="71"/>
      <c r="E670" s="107"/>
      <c r="F670" s="70" t="s">
        <v>15474</v>
      </c>
      <c r="G670" s="108"/>
      <c r="H670" s="74"/>
      <c r="I670" s="75"/>
      <c r="J670" s="109"/>
      <c r="K670" s="74" t="s">
        <v>18129</v>
      </c>
      <c r="L670" s="110"/>
      <c r="M670" s="79"/>
      <c r="N670" s="79"/>
      <c r="O670" s="80"/>
      <c r="P670" s="81"/>
      <c r="Q670" s="81"/>
      <c r="R670" s="91"/>
      <c r="S670" s="91"/>
      <c r="T670" s="91"/>
      <c r="U670" s="91"/>
      <c r="V670" s="52"/>
      <c r="W670" s="52"/>
      <c r="X670" s="52"/>
      <c r="Y670" s="52"/>
      <c r="Z670" s="51"/>
      <c r="AA670" s="76"/>
      <c r="AB670" s="76"/>
      <c r="AC670" s="77"/>
      <c r="AD670" s="84" t="s">
        <v>9254</v>
      </c>
      <c r="AE670" s="84">
        <v>1667</v>
      </c>
      <c r="AF670" s="84">
        <v>13007</v>
      </c>
      <c r="AG670" s="84">
        <v>13364</v>
      </c>
      <c r="AH670" s="84">
        <v>3256</v>
      </c>
      <c r="AI670" s="84">
        <v>-28800</v>
      </c>
      <c r="AJ670" s="84" t="s">
        <v>10841</v>
      </c>
      <c r="AK670" s="84" t="s">
        <v>12045</v>
      </c>
      <c r="AL670" s="84" t="s">
        <v>12804</v>
      </c>
      <c r="AM670" s="84" t="s">
        <v>470</v>
      </c>
      <c r="AN670" s="86">
        <v>39804.81145833333</v>
      </c>
      <c r="AO670" s="84" t="s">
        <v>13790</v>
      </c>
      <c r="AP670" s="84" t="b">
        <v>0</v>
      </c>
      <c r="AQ670" s="84" t="b">
        <v>0</v>
      </c>
      <c r="AR670" s="84" t="b">
        <v>1</v>
      </c>
      <c r="AS670" s="84" t="s">
        <v>248</v>
      </c>
      <c r="AT670" s="84">
        <v>429</v>
      </c>
      <c r="AU670" s="84" t="s">
        <v>14903</v>
      </c>
      <c r="AV670" s="84" t="b">
        <v>0</v>
      </c>
      <c r="AW670" s="84" t="s">
        <v>576</v>
      </c>
      <c r="AX670" s="84" t="s">
        <v>16431</v>
      </c>
      <c r="AY670" s="84" t="s">
        <v>66</v>
      </c>
      <c r="AZ670" s="2"/>
      <c r="BA670" s="3"/>
      <c r="BB670" s="3"/>
      <c r="BC670" s="3"/>
      <c r="BD670" s="3"/>
    </row>
    <row r="671" spans="1:56" x14ac:dyDescent="0.25">
      <c r="A671" s="69" t="s">
        <v>2214</v>
      </c>
      <c r="B671" s="70"/>
      <c r="C671" s="70"/>
      <c r="D671" s="71"/>
      <c r="E671" s="107"/>
      <c r="F671" s="70" t="s">
        <v>15475</v>
      </c>
      <c r="G671" s="108"/>
      <c r="H671" s="74"/>
      <c r="I671" s="75"/>
      <c r="J671" s="109"/>
      <c r="K671" s="74" t="s">
        <v>18130</v>
      </c>
      <c r="L671" s="110"/>
      <c r="M671" s="79"/>
      <c r="N671" s="79"/>
      <c r="O671" s="80"/>
      <c r="P671" s="81"/>
      <c r="Q671" s="81"/>
      <c r="R671" s="91"/>
      <c r="S671" s="91"/>
      <c r="T671" s="91"/>
      <c r="U671" s="91"/>
      <c r="V671" s="52"/>
      <c r="W671" s="52"/>
      <c r="X671" s="52"/>
      <c r="Y671" s="52"/>
      <c r="Z671" s="51"/>
      <c r="AA671" s="76"/>
      <c r="AB671" s="76"/>
      <c r="AC671" s="77"/>
      <c r="AD671" s="84" t="s">
        <v>9255</v>
      </c>
      <c r="AE671" s="84">
        <v>3153</v>
      </c>
      <c r="AF671" s="84">
        <v>18679</v>
      </c>
      <c r="AG671" s="84">
        <v>15723</v>
      </c>
      <c r="AH671" s="84">
        <v>3444</v>
      </c>
      <c r="AI671" s="84">
        <v>-18000</v>
      </c>
      <c r="AJ671" s="84" t="s">
        <v>10842</v>
      </c>
      <c r="AK671" s="84"/>
      <c r="AL671" s="84" t="s">
        <v>12805</v>
      </c>
      <c r="AM671" s="84" t="s">
        <v>474</v>
      </c>
      <c r="AN671" s="86">
        <v>39848.022812499999</v>
      </c>
      <c r="AO671" s="84" t="s">
        <v>13791</v>
      </c>
      <c r="AP671" s="84" t="b">
        <v>0</v>
      </c>
      <c r="AQ671" s="84" t="b">
        <v>0</v>
      </c>
      <c r="AR671" s="84" t="b">
        <v>1</v>
      </c>
      <c r="AS671" s="84" t="s">
        <v>248</v>
      </c>
      <c r="AT671" s="84">
        <v>522</v>
      </c>
      <c r="AU671" s="84" t="s">
        <v>14904</v>
      </c>
      <c r="AV671" s="84" t="b">
        <v>1</v>
      </c>
      <c r="AW671" s="84" t="s">
        <v>576</v>
      </c>
      <c r="AX671" s="84" t="s">
        <v>16432</v>
      </c>
      <c r="AY671" s="84" t="s">
        <v>65</v>
      </c>
      <c r="AZ671" s="2"/>
      <c r="BA671" s="3"/>
      <c r="BB671" s="3"/>
      <c r="BC671" s="3"/>
      <c r="BD671" s="3"/>
    </row>
    <row r="672" spans="1:56" x14ac:dyDescent="0.25">
      <c r="A672" s="69" t="s">
        <v>1158</v>
      </c>
      <c r="B672" s="70"/>
      <c r="C672" s="70"/>
      <c r="D672" s="71"/>
      <c r="E672" s="107"/>
      <c r="F672" s="70" t="s">
        <v>15476</v>
      </c>
      <c r="G672" s="108"/>
      <c r="H672" s="74"/>
      <c r="I672" s="75"/>
      <c r="J672" s="109"/>
      <c r="K672" s="74" t="s">
        <v>18131</v>
      </c>
      <c r="L672" s="110"/>
      <c r="M672" s="79"/>
      <c r="N672" s="79"/>
      <c r="O672" s="80"/>
      <c r="P672" s="81"/>
      <c r="Q672" s="81"/>
      <c r="R672" s="91"/>
      <c r="S672" s="91"/>
      <c r="T672" s="91"/>
      <c r="U672" s="91"/>
      <c r="V672" s="52"/>
      <c r="W672" s="52"/>
      <c r="X672" s="52"/>
      <c r="Y672" s="52"/>
      <c r="Z672" s="51"/>
      <c r="AA672" s="76"/>
      <c r="AB672" s="76"/>
      <c r="AC672" s="77"/>
      <c r="AD672" s="84" t="s">
        <v>9256</v>
      </c>
      <c r="AE672" s="84">
        <v>84</v>
      </c>
      <c r="AF672" s="84">
        <v>96</v>
      </c>
      <c r="AG672" s="84">
        <v>55482</v>
      </c>
      <c r="AH672" s="84">
        <v>5392</v>
      </c>
      <c r="AI672" s="84"/>
      <c r="AJ672" s="84" t="s">
        <v>10843</v>
      </c>
      <c r="AK672" s="84" t="s">
        <v>12046</v>
      </c>
      <c r="AL672" s="84"/>
      <c r="AM672" s="84"/>
      <c r="AN672" s="86">
        <v>40302.529074074075</v>
      </c>
      <c r="AO672" s="84"/>
      <c r="AP672" s="84" t="b">
        <v>0</v>
      </c>
      <c r="AQ672" s="84" t="b">
        <v>0</v>
      </c>
      <c r="AR672" s="84" t="b">
        <v>0</v>
      </c>
      <c r="AS672" s="84" t="s">
        <v>248</v>
      </c>
      <c r="AT672" s="84">
        <v>4</v>
      </c>
      <c r="AU672" s="84" t="s">
        <v>14905</v>
      </c>
      <c r="AV672" s="84" t="b">
        <v>0</v>
      </c>
      <c r="AW672" s="84" t="s">
        <v>576</v>
      </c>
      <c r="AX672" s="84" t="s">
        <v>16433</v>
      </c>
      <c r="AY672" s="84" t="s">
        <v>66</v>
      </c>
      <c r="AZ672" s="2"/>
      <c r="BA672" s="3"/>
      <c r="BB672" s="3"/>
      <c r="BC672" s="3"/>
      <c r="BD672" s="3"/>
    </row>
    <row r="673" spans="1:56" x14ac:dyDescent="0.25">
      <c r="A673" s="69" t="s">
        <v>1159</v>
      </c>
      <c r="B673" s="70"/>
      <c r="C673" s="70"/>
      <c r="D673" s="71"/>
      <c r="E673" s="107"/>
      <c r="F673" s="70" t="s">
        <v>4433</v>
      </c>
      <c r="G673" s="108"/>
      <c r="H673" s="74"/>
      <c r="I673" s="75"/>
      <c r="J673" s="109"/>
      <c r="K673" s="74" t="s">
        <v>18132</v>
      </c>
      <c r="L673" s="110"/>
      <c r="M673" s="79"/>
      <c r="N673" s="79"/>
      <c r="O673" s="80"/>
      <c r="P673" s="81"/>
      <c r="Q673" s="81"/>
      <c r="R673" s="91"/>
      <c r="S673" s="91"/>
      <c r="T673" s="91"/>
      <c r="U673" s="91"/>
      <c r="V673" s="52"/>
      <c r="W673" s="52"/>
      <c r="X673" s="52"/>
      <c r="Y673" s="52"/>
      <c r="Z673" s="51"/>
      <c r="AA673" s="76"/>
      <c r="AB673" s="76"/>
      <c r="AC673" s="77"/>
      <c r="AD673" s="84" t="s">
        <v>9257</v>
      </c>
      <c r="AE673" s="84">
        <v>336</v>
      </c>
      <c r="AF673" s="84">
        <v>175</v>
      </c>
      <c r="AG673" s="84">
        <v>981</v>
      </c>
      <c r="AH673" s="84">
        <v>1325</v>
      </c>
      <c r="AI673" s="84">
        <v>-28800</v>
      </c>
      <c r="AJ673" s="84" t="s">
        <v>10844</v>
      </c>
      <c r="AK673" s="84" t="s">
        <v>11995</v>
      </c>
      <c r="AL673" s="84" t="s">
        <v>12806</v>
      </c>
      <c r="AM673" s="84" t="s">
        <v>470</v>
      </c>
      <c r="AN673" s="86">
        <v>42674.078402777777</v>
      </c>
      <c r="AO673" s="84"/>
      <c r="AP673" s="84" t="b">
        <v>1</v>
      </c>
      <c r="AQ673" s="84" t="b">
        <v>0</v>
      </c>
      <c r="AR673" s="84" t="b">
        <v>0</v>
      </c>
      <c r="AS673" s="84" t="s">
        <v>523</v>
      </c>
      <c r="AT673" s="84">
        <v>1</v>
      </c>
      <c r="AU673" s="84"/>
      <c r="AV673" s="84" t="b">
        <v>0</v>
      </c>
      <c r="AW673" s="84" t="s">
        <v>576</v>
      </c>
      <c r="AX673" s="84" t="s">
        <v>16434</v>
      </c>
      <c r="AY673" s="84" t="s">
        <v>66</v>
      </c>
      <c r="AZ673" s="2"/>
      <c r="BA673" s="3"/>
      <c r="BB673" s="3"/>
      <c r="BC673" s="3"/>
      <c r="BD673" s="3"/>
    </row>
    <row r="674" spans="1:56" x14ac:dyDescent="0.25">
      <c r="A674" s="69" t="s">
        <v>2215</v>
      </c>
      <c r="B674" s="70"/>
      <c r="C674" s="70"/>
      <c r="D674" s="71"/>
      <c r="E674" s="107"/>
      <c r="F674" s="70" t="s">
        <v>15477</v>
      </c>
      <c r="G674" s="108"/>
      <c r="H674" s="74"/>
      <c r="I674" s="75"/>
      <c r="J674" s="109"/>
      <c r="K674" s="74" t="s">
        <v>18133</v>
      </c>
      <c r="L674" s="110"/>
      <c r="M674" s="79"/>
      <c r="N674" s="79"/>
      <c r="O674" s="80"/>
      <c r="P674" s="81"/>
      <c r="Q674" s="81"/>
      <c r="R674" s="91"/>
      <c r="S674" s="91"/>
      <c r="T674" s="91"/>
      <c r="U674" s="91"/>
      <c r="V674" s="52"/>
      <c r="W674" s="52"/>
      <c r="X674" s="52"/>
      <c r="Y674" s="52"/>
      <c r="Z674" s="51"/>
      <c r="AA674" s="76"/>
      <c r="AB674" s="76"/>
      <c r="AC674" s="77"/>
      <c r="AD674" s="84" t="s">
        <v>9258</v>
      </c>
      <c r="AE674" s="84">
        <v>11</v>
      </c>
      <c r="AF674" s="84">
        <v>407771</v>
      </c>
      <c r="AG674" s="84">
        <v>280068</v>
      </c>
      <c r="AH674" s="84">
        <v>0</v>
      </c>
      <c r="AI674" s="84">
        <v>32400</v>
      </c>
      <c r="AJ674" s="84" t="s">
        <v>10845</v>
      </c>
      <c r="AK674" s="84"/>
      <c r="AL674" s="84" t="s">
        <v>12807</v>
      </c>
      <c r="AM674" s="84" t="s">
        <v>503</v>
      </c>
      <c r="AN674" s="86">
        <v>40127.166562500002</v>
      </c>
      <c r="AO674" s="84" t="s">
        <v>13792</v>
      </c>
      <c r="AP674" s="84" t="b">
        <v>0</v>
      </c>
      <c r="AQ674" s="84" t="b">
        <v>0</v>
      </c>
      <c r="AR674" s="84" t="b">
        <v>0</v>
      </c>
      <c r="AS674" s="84" t="s">
        <v>523</v>
      </c>
      <c r="AT674" s="84">
        <v>13201</v>
      </c>
      <c r="AU674" s="84" t="s">
        <v>14906</v>
      </c>
      <c r="AV674" s="84" t="b">
        <v>1</v>
      </c>
      <c r="AW674" s="84" t="s">
        <v>576</v>
      </c>
      <c r="AX674" s="84" t="s">
        <v>16435</v>
      </c>
      <c r="AY674" s="84" t="s">
        <v>65</v>
      </c>
      <c r="AZ674" s="2"/>
      <c r="BA674" s="3"/>
      <c r="BB674" s="3"/>
      <c r="BC674" s="3"/>
      <c r="BD674" s="3"/>
    </row>
    <row r="675" spans="1:56" x14ac:dyDescent="0.25">
      <c r="A675" s="69" t="s">
        <v>2216</v>
      </c>
      <c r="B675" s="70"/>
      <c r="C675" s="70"/>
      <c r="D675" s="71"/>
      <c r="E675" s="107"/>
      <c r="F675" s="70" t="s">
        <v>15478</v>
      </c>
      <c r="G675" s="108"/>
      <c r="H675" s="74"/>
      <c r="I675" s="75"/>
      <c r="J675" s="109"/>
      <c r="K675" s="74" t="s">
        <v>18134</v>
      </c>
      <c r="L675" s="110"/>
      <c r="M675" s="79"/>
      <c r="N675" s="79"/>
      <c r="O675" s="80"/>
      <c r="P675" s="81"/>
      <c r="Q675" s="81"/>
      <c r="R675" s="91"/>
      <c r="S675" s="91"/>
      <c r="T675" s="91"/>
      <c r="U675" s="91"/>
      <c r="V675" s="52"/>
      <c r="W675" s="52"/>
      <c r="X675" s="52"/>
      <c r="Y675" s="52"/>
      <c r="Z675" s="51"/>
      <c r="AA675" s="76"/>
      <c r="AB675" s="76"/>
      <c r="AC675" s="77"/>
      <c r="AD675" s="84" t="s">
        <v>9259</v>
      </c>
      <c r="AE675" s="84">
        <v>89</v>
      </c>
      <c r="AF675" s="84">
        <v>97896</v>
      </c>
      <c r="AG675" s="84">
        <v>24881</v>
      </c>
      <c r="AH675" s="84">
        <v>3465</v>
      </c>
      <c r="AI675" s="84">
        <v>32400</v>
      </c>
      <c r="AJ675" s="84" t="s">
        <v>10846</v>
      </c>
      <c r="AK675" s="84"/>
      <c r="AL675" s="84" t="s">
        <v>12513</v>
      </c>
      <c r="AM675" s="84" t="s">
        <v>503</v>
      </c>
      <c r="AN675" s="86">
        <v>41605.791979166665</v>
      </c>
      <c r="AO675" s="84" t="s">
        <v>13793</v>
      </c>
      <c r="AP675" s="84" t="b">
        <v>0</v>
      </c>
      <c r="AQ675" s="84" t="b">
        <v>0</v>
      </c>
      <c r="AR675" s="84" t="b">
        <v>0</v>
      </c>
      <c r="AS675" s="84" t="s">
        <v>523</v>
      </c>
      <c r="AT675" s="84">
        <v>1291</v>
      </c>
      <c r="AU675" s="84" t="s">
        <v>533</v>
      </c>
      <c r="AV675" s="84" t="b">
        <v>1</v>
      </c>
      <c r="AW675" s="84" t="s">
        <v>576</v>
      </c>
      <c r="AX675" s="84" t="s">
        <v>16436</v>
      </c>
      <c r="AY675" s="84" t="s">
        <v>65</v>
      </c>
      <c r="AZ675" s="2"/>
      <c r="BA675" s="3"/>
      <c r="BB675" s="3"/>
      <c r="BC675" s="3"/>
      <c r="BD675" s="3"/>
    </row>
    <row r="676" spans="1:56" x14ac:dyDescent="0.25">
      <c r="A676" s="69" t="s">
        <v>1160</v>
      </c>
      <c r="B676" s="70"/>
      <c r="C676" s="70"/>
      <c r="D676" s="71"/>
      <c r="E676" s="107"/>
      <c r="F676" s="70" t="s">
        <v>4434</v>
      </c>
      <c r="G676" s="108"/>
      <c r="H676" s="74"/>
      <c r="I676" s="75"/>
      <c r="J676" s="109"/>
      <c r="K676" s="74" t="s">
        <v>18135</v>
      </c>
      <c r="L676" s="110"/>
      <c r="M676" s="79"/>
      <c r="N676" s="79"/>
      <c r="O676" s="80"/>
      <c r="P676" s="81"/>
      <c r="Q676" s="81"/>
      <c r="R676" s="91"/>
      <c r="S676" s="91"/>
      <c r="T676" s="91"/>
      <c r="U676" s="91"/>
      <c r="V676" s="52"/>
      <c r="W676" s="52"/>
      <c r="X676" s="52"/>
      <c r="Y676" s="52"/>
      <c r="Z676" s="51"/>
      <c r="AA676" s="76"/>
      <c r="AB676" s="76"/>
      <c r="AC676" s="77"/>
      <c r="AD676" s="84" t="s">
        <v>9260</v>
      </c>
      <c r="AE676" s="84">
        <v>925</v>
      </c>
      <c r="AF676" s="84">
        <v>428</v>
      </c>
      <c r="AG676" s="84">
        <v>124719</v>
      </c>
      <c r="AH676" s="84">
        <v>17243</v>
      </c>
      <c r="AI676" s="84">
        <v>32400</v>
      </c>
      <c r="AJ676" s="84" t="s">
        <v>10847</v>
      </c>
      <c r="AK676" s="84" t="s">
        <v>12047</v>
      </c>
      <c r="AL676" s="84"/>
      <c r="AM676" s="84" t="s">
        <v>506</v>
      </c>
      <c r="AN676" s="86">
        <v>40236.479386574072</v>
      </c>
      <c r="AO676" s="84" t="s">
        <v>13794</v>
      </c>
      <c r="AP676" s="84" t="b">
        <v>0</v>
      </c>
      <c r="AQ676" s="84" t="b">
        <v>0</v>
      </c>
      <c r="AR676" s="84" t="b">
        <v>0</v>
      </c>
      <c r="AS676" s="84" t="s">
        <v>523</v>
      </c>
      <c r="AT676" s="84">
        <v>27</v>
      </c>
      <c r="AU676" s="84" t="s">
        <v>544</v>
      </c>
      <c r="AV676" s="84" t="b">
        <v>0</v>
      </c>
      <c r="AW676" s="84" t="s">
        <v>576</v>
      </c>
      <c r="AX676" s="84" t="s">
        <v>16437</v>
      </c>
      <c r="AY676" s="84" t="s">
        <v>66</v>
      </c>
      <c r="AZ676" s="2"/>
      <c r="BA676" s="3"/>
      <c r="BB676" s="3"/>
      <c r="BC676" s="3"/>
      <c r="BD676" s="3"/>
    </row>
    <row r="677" spans="1:56" x14ac:dyDescent="0.25">
      <c r="A677" s="69" t="s">
        <v>1161</v>
      </c>
      <c r="B677" s="70"/>
      <c r="C677" s="70"/>
      <c r="D677" s="71"/>
      <c r="E677" s="107"/>
      <c r="F677" s="70" t="s">
        <v>4435</v>
      </c>
      <c r="G677" s="108"/>
      <c r="H677" s="74"/>
      <c r="I677" s="75"/>
      <c r="J677" s="109"/>
      <c r="K677" s="74" t="s">
        <v>18136</v>
      </c>
      <c r="L677" s="110"/>
      <c r="M677" s="79"/>
      <c r="N677" s="79"/>
      <c r="O677" s="80"/>
      <c r="P677" s="81"/>
      <c r="Q677" s="81"/>
      <c r="R677" s="91"/>
      <c r="S677" s="91"/>
      <c r="T677" s="91"/>
      <c r="U677" s="91"/>
      <c r="V677" s="52"/>
      <c r="W677" s="52"/>
      <c r="X677" s="52"/>
      <c r="Y677" s="52"/>
      <c r="Z677" s="51"/>
      <c r="AA677" s="76"/>
      <c r="AB677" s="76"/>
      <c r="AC677" s="77"/>
      <c r="AD677" s="84" t="s">
        <v>9261</v>
      </c>
      <c r="AE677" s="84">
        <v>1924</v>
      </c>
      <c r="AF677" s="84">
        <v>1963</v>
      </c>
      <c r="AG677" s="84">
        <v>19375</v>
      </c>
      <c r="AH677" s="84">
        <v>111632</v>
      </c>
      <c r="AI677" s="84">
        <v>-25200</v>
      </c>
      <c r="AJ677" s="84" t="s">
        <v>10848</v>
      </c>
      <c r="AK677" s="84" t="s">
        <v>385</v>
      </c>
      <c r="AL677" s="84" t="s">
        <v>12808</v>
      </c>
      <c r="AM677" s="84" t="s">
        <v>387</v>
      </c>
      <c r="AN677" s="86">
        <v>40938.837997685187</v>
      </c>
      <c r="AO677" s="84" t="s">
        <v>13795</v>
      </c>
      <c r="AP677" s="84" t="b">
        <v>0</v>
      </c>
      <c r="AQ677" s="84" t="b">
        <v>0</v>
      </c>
      <c r="AR677" s="84" t="b">
        <v>1</v>
      </c>
      <c r="AS677" s="84" t="s">
        <v>248</v>
      </c>
      <c r="AT677" s="84">
        <v>114</v>
      </c>
      <c r="AU677" s="84" t="s">
        <v>533</v>
      </c>
      <c r="AV677" s="84" t="b">
        <v>0</v>
      </c>
      <c r="AW677" s="84" t="s">
        <v>576</v>
      </c>
      <c r="AX677" s="84" t="s">
        <v>16438</v>
      </c>
      <c r="AY677" s="84" t="s">
        <v>66</v>
      </c>
      <c r="AZ677" s="2"/>
      <c r="BA677" s="3"/>
      <c r="BB677" s="3"/>
      <c r="BC677" s="3"/>
      <c r="BD677" s="3"/>
    </row>
    <row r="678" spans="1:56" x14ac:dyDescent="0.25">
      <c r="A678" s="69" t="s">
        <v>2217</v>
      </c>
      <c r="B678" s="70"/>
      <c r="C678" s="70"/>
      <c r="D678" s="71"/>
      <c r="E678" s="107"/>
      <c r="F678" s="70" t="s">
        <v>15479</v>
      </c>
      <c r="G678" s="108"/>
      <c r="H678" s="74"/>
      <c r="I678" s="75"/>
      <c r="J678" s="109"/>
      <c r="K678" s="74" t="s">
        <v>18137</v>
      </c>
      <c r="L678" s="110"/>
      <c r="M678" s="79"/>
      <c r="N678" s="79"/>
      <c r="O678" s="80"/>
      <c r="P678" s="81"/>
      <c r="Q678" s="81"/>
      <c r="R678" s="91"/>
      <c r="S678" s="91"/>
      <c r="T678" s="91"/>
      <c r="U678" s="91"/>
      <c r="V678" s="52"/>
      <c r="W678" s="52"/>
      <c r="X678" s="52"/>
      <c r="Y678" s="52"/>
      <c r="Z678" s="51"/>
      <c r="AA678" s="76"/>
      <c r="AB678" s="76"/>
      <c r="AC678" s="77"/>
      <c r="AD678" s="84" t="s">
        <v>9262</v>
      </c>
      <c r="AE678" s="84">
        <v>3768</v>
      </c>
      <c r="AF678" s="84">
        <v>3387</v>
      </c>
      <c r="AG678" s="84">
        <v>1857</v>
      </c>
      <c r="AH678" s="84">
        <v>2728</v>
      </c>
      <c r="AI678" s="84"/>
      <c r="AJ678" s="84" t="s">
        <v>10849</v>
      </c>
      <c r="AK678" s="84" t="s">
        <v>12048</v>
      </c>
      <c r="AL678" s="84"/>
      <c r="AM678" s="84"/>
      <c r="AN678" s="86">
        <v>42550.56826388889</v>
      </c>
      <c r="AO678" s="84" t="s">
        <v>13796</v>
      </c>
      <c r="AP678" s="84" t="b">
        <v>1</v>
      </c>
      <c r="AQ678" s="84" t="b">
        <v>0</v>
      </c>
      <c r="AR678" s="84" t="b">
        <v>1</v>
      </c>
      <c r="AS678" s="84" t="s">
        <v>248</v>
      </c>
      <c r="AT678" s="84">
        <v>32</v>
      </c>
      <c r="AU678" s="84"/>
      <c r="AV678" s="84" t="b">
        <v>0</v>
      </c>
      <c r="AW678" s="84" t="s">
        <v>576</v>
      </c>
      <c r="AX678" s="84" t="s">
        <v>16439</v>
      </c>
      <c r="AY678" s="84" t="s">
        <v>65</v>
      </c>
      <c r="AZ678" s="2"/>
      <c r="BA678" s="3"/>
      <c r="BB678" s="3"/>
      <c r="BC678" s="3"/>
      <c r="BD678" s="3"/>
    </row>
    <row r="679" spans="1:56" x14ac:dyDescent="0.25">
      <c r="A679" s="69" t="s">
        <v>1162</v>
      </c>
      <c r="B679" s="70"/>
      <c r="C679" s="70"/>
      <c r="D679" s="71"/>
      <c r="E679" s="107"/>
      <c r="F679" s="70" t="s">
        <v>15480</v>
      </c>
      <c r="G679" s="108"/>
      <c r="H679" s="74"/>
      <c r="I679" s="75"/>
      <c r="J679" s="109"/>
      <c r="K679" s="74" t="s">
        <v>18138</v>
      </c>
      <c r="L679" s="110"/>
      <c r="M679" s="79"/>
      <c r="N679" s="79"/>
      <c r="O679" s="80"/>
      <c r="P679" s="81"/>
      <c r="Q679" s="81"/>
      <c r="R679" s="91"/>
      <c r="S679" s="91"/>
      <c r="T679" s="91"/>
      <c r="U679" s="91"/>
      <c r="V679" s="52"/>
      <c r="W679" s="52"/>
      <c r="X679" s="52"/>
      <c r="Y679" s="52"/>
      <c r="Z679" s="51"/>
      <c r="AA679" s="76"/>
      <c r="AB679" s="76"/>
      <c r="AC679" s="77"/>
      <c r="AD679" s="84" t="s">
        <v>9263</v>
      </c>
      <c r="AE679" s="84">
        <v>369</v>
      </c>
      <c r="AF679" s="84">
        <v>118</v>
      </c>
      <c r="AG679" s="84">
        <v>235</v>
      </c>
      <c r="AH679" s="84">
        <v>5948</v>
      </c>
      <c r="AI679" s="84"/>
      <c r="AJ679" s="84"/>
      <c r="AK679" s="84"/>
      <c r="AL679" s="84"/>
      <c r="AM679" s="84"/>
      <c r="AN679" s="86">
        <v>42854.128460648149</v>
      </c>
      <c r="AO679" s="84" t="s">
        <v>13797</v>
      </c>
      <c r="AP679" s="84" t="b">
        <v>1</v>
      </c>
      <c r="AQ679" s="84" t="b">
        <v>0</v>
      </c>
      <c r="AR679" s="84" t="b">
        <v>1</v>
      </c>
      <c r="AS679" s="84" t="s">
        <v>248</v>
      </c>
      <c r="AT679" s="84">
        <v>1</v>
      </c>
      <c r="AU679" s="84"/>
      <c r="AV679" s="84" t="b">
        <v>0</v>
      </c>
      <c r="AW679" s="84" t="s">
        <v>576</v>
      </c>
      <c r="AX679" s="84" t="s">
        <v>16440</v>
      </c>
      <c r="AY679" s="84" t="s">
        <v>66</v>
      </c>
      <c r="AZ679" s="2"/>
      <c r="BA679" s="3"/>
      <c r="BB679" s="3"/>
      <c r="BC679" s="3"/>
      <c r="BD679" s="3"/>
    </row>
    <row r="680" spans="1:56" x14ac:dyDescent="0.25">
      <c r="A680" s="69" t="s">
        <v>1163</v>
      </c>
      <c r="B680" s="70"/>
      <c r="C680" s="70"/>
      <c r="D680" s="71"/>
      <c r="E680" s="107"/>
      <c r="F680" s="70" t="s">
        <v>4436</v>
      </c>
      <c r="G680" s="108"/>
      <c r="H680" s="74"/>
      <c r="I680" s="75"/>
      <c r="J680" s="109"/>
      <c r="K680" s="74" t="s">
        <v>18139</v>
      </c>
      <c r="L680" s="110"/>
      <c r="M680" s="79"/>
      <c r="N680" s="79"/>
      <c r="O680" s="80"/>
      <c r="P680" s="81"/>
      <c r="Q680" s="81"/>
      <c r="R680" s="91"/>
      <c r="S680" s="91"/>
      <c r="T680" s="91"/>
      <c r="U680" s="91"/>
      <c r="V680" s="52"/>
      <c r="W680" s="52"/>
      <c r="X680" s="52"/>
      <c r="Y680" s="52"/>
      <c r="Z680" s="51"/>
      <c r="AA680" s="76"/>
      <c r="AB680" s="76"/>
      <c r="AC680" s="77"/>
      <c r="AD680" s="84" t="s">
        <v>9264</v>
      </c>
      <c r="AE680" s="84">
        <v>405</v>
      </c>
      <c r="AF680" s="84">
        <v>1278</v>
      </c>
      <c r="AG680" s="84">
        <v>82897</v>
      </c>
      <c r="AH680" s="84">
        <v>10717</v>
      </c>
      <c r="AI680" s="84">
        <v>28800</v>
      </c>
      <c r="AJ680" s="84" t="s">
        <v>10850</v>
      </c>
      <c r="AK680" s="84"/>
      <c r="AL680" s="84"/>
      <c r="AM680" s="84" t="s">
        <v>11848</v>
      </c>
      <c r="AN680" s="86">
        <v>41790.606956018521</v>
      </c>
      <c r="AO680" s="84" t="s">
        <v>13798</v>
      </c>
      <c r="AP680" s="84" t="b">
        <v>1</v>
      </c>
      <c r="AQ680" s="84" t="b">
        <v>0</v>
      </c>
      <c r="AR680" s="84" t="b">
        <v>1</v>
      </c>
      <c r="AS680" s="84" t="s">
        <v>248</v>
      </c>
      <c r="AT680" s="84">
        <v>21</v>
      </c>
      <c r="AU680" s="84" t="s">
        <v>533</v>
      </c>
      <c r="AV680" s="84" t="b">
        <v>0</v>
      </c>
      <c r="AW680" s="84" t="s">
        <v>576</v>
      </c>
      <c r="AX680" s="84" t="s">
        <v>16441</v>
      </c>
      <c r="AY680" s="84" t="s">
        <v>66</v>
      </c>
      <c r="AZ680" s="2"/>
      <c r="BA680" s="3"/>
      <c r="BB680" s="3"/>
      <c r="BC680" s="3"/>
      <c r="BD680" s="3"/>
    </row>
    <row r="681" spans="1:56" x14ac:dyDescent="0.25">
      <c r="A681" s="69" t="s">
        <v>1853</v>
      </c>
      <c r="B681" s="70"/>
      <c r="C681" s="70"/>
      <c r="D681" s="71"/>
      <c r="E681" s="107"/>
      <c r="F681" s="70" t="s">
        <v>4985</v>
      </c>
      <c r="G681" s="108"/>
      <c r="H681" s="74"/>
      <c r="I681" s="75"/>
      <c r="J681" s="109"/>
      <c r="K681" s="74" t="s">
        <v>18140</v>
      </c>
      <c r="L681" s="110"/>
      <c r="M681" s="79"/>
      <c r="N681" s="79"/>
      <c r="O681" s="80"/>
      <c r="P681" s="81"/>
      <c r="Q681" s="81"/>
      <c r="R681" s="91"/>
      <c r="S681" s="91"/>
      <c r="T681" s="91"/>
      <c r="U681" s="91"/>
      <c r="V681" s="52"/>
      <c r="W681" s="52"/>
      <c r="X681" s="52"/>
      <c r="Y681" s="52"/>
      <c r="Z681" s="51"/>
      <c r="AA681" s="76"/>
      <c r="AB681" s="76"/>
      <c r="AC681" s="77"/>
      <c r="AD681" s="84" t="s">
        <v>9265</v>
      </c>
      <c r="AE681" s="84">
        <v>14257</v>
      </c>
      <c r="AF681" s="84">
        <v>15678</v>
      </c>
      <c r="AG681" s="84">
        <v>96330</v>
      </c>
      <c r="AH681" s="84">
        <v>4608</v>
      </c>
      <c r="AI681" s="84">
        <v>32400</v>
      </c>
      <c r="AJ681" s="84" t="s">
        <v>10851</v>
      </c>
      <c r="AK681" s="84" t="s">
        <v>12049</v>
      </c>
      <c r="AL681" s="84" t="s">
        <v>12809</v>
      </c>
      <c r="AM681" s="84" t="s">
        <v>11836</v>
      </c>
      <c r="AN681" s="86">
        <v>40261.237256944441</v>
      </c>
      <c r="AO681" s="84"/>
      <c r="AP681" s="84" t="b">
        <v>0</v>
      </c>
      <c r="AQ681" s="84" t="b">
        <v>0</v>
      </c>
      <c r="AR681" s="84" t="b">
        <v>1</v>
      </c>
      <c r="AS681" s="84" t="s">
        <v>8486</v>
      </c>
      <c r="AT681" s="84">
        <v>250</v>
      </c>
      <c r="AU681" s="84" t="s">
        <v>14907</v>
      </c>
      <c r="AV681" s="84" t="b">
        <v>0</v>
      </c>
      <c r="AW681" s="84" t="s">
        <v>576</v>
      </c>
      <c r="AX681" s="84" t="s">
        <v>16442</v>
      </c>
      <c r="AY681" s="84" t="s">
        <v>66</v>
      </c>
      <c r="AZ681" s="2"/>
      <c r="BA681" s="3"/>
      <c r="BB681" s="3"/>
      <c r="BC681" s="3"/>
      <c r="BD681" s="3"/>
    </row>
    <row r="682" spans="1:56" x14ac:dyDescent="0.25">
      <c r="A682" s="69" t="s">
        <v>1164</v>
      </c>
      <c r="B682" s="70"/>
      <c r="C682" s="70"/>
      <c r="D682" s="71"/>
      <c r="E682" s="107"/>
      <c r="F682" s="70" t="s">
        <v>4437</v>
      </c>
      <c r="G682" s="108"/>
      <c r="H682" s="74"/>
      <c r="I682" s="75"/>
      <c r="J682" s="109"/>
      <c r="K682" s="74" t="s">
        <v>18141</v>
      </c>
      <c r="L682" s="110"/>
      <c r="M682" s="79"/>
      <c r="N682" s="79"/>
      <c r="O682" s="80"/>
      <c r="P682" s="81"/>
      <c r="Q682" s="81"/>
      <c r="R682" s="91"/>
      <c r="S682" s="91"/>
      <c r="T682" s="91"/>
      <c r="U682" s="91"/>
      <c r="V682" s="52"/>
      <c r="W682" s="52"/>
      <c r="X682" s="52"/>
      <c r="Y682" s="52"/>
      <c r="Z682" s="51"/>
      <c r="AA682" s="76"/>
      <c r="AB682" s="76"/>
      <c r="AC682" s="77"/>
      <c r="AD682" s="84" t="s">
        <v>9266</v>
      </c>
      <c r="AE682" s="84">
        <v>74</v>
      </c>
      <c r="AF682" s="84">
        <v>288</v>
      </c>
      <c r="AG682" s="84">
        <v>15074</v>
      </c>
      <c r="AH682" s="84">
        <v>11544</v>
      </c>
      <c r="AI682" s="84">
        <v>-25200</v>
      </c>
      <c r="AJ682" s="84" t="s">
        <v>10852</v>
      </c>
      <c r="AK682" s="84" t="s">
        <v>12050</v>
      </c>
      <c r="AL682" s="84"/>
      <c r="AM682" s="84" t="s">
        <v>387</v>
      </c>
      <c r="AN682" s="86">
        <v>41869.838460648149</v>
      </c>
      <c r="AO682" s="84" t="s">
        <v>13799</v>
      </c>
      <c r="AP682" s="84" t="b">
        <v>0</v>
      </c>
      <c r="AQ682" s="84" t="b">
        <v>0</v>
      </c>
      <c r="AR682" s="84" t="b">
        <v>1</v>
      </c>
      <c r="AS682" s="84" t="s">
        <v>248</v>
      </c>
      <c r="AT682" s="84">
        <v>40</v>
      </c>
      <c r="AU682" s="84" t="s">
        <v>558</v>
      </c>
      <c r="AV682" s="84" t="b">
        <v>0</v>
      </c>
      <c r="AW682" s="84" t="s">
        <v>576</v>
      </c>
      <c r="AX682" s="84" t="s">
        <v>16443</v>
      </c>
      <c r="AY682" s="84" t="s">
        <v>66</v>
      </c>
      <c r="AZ682" s="2"/>
      <c r="BA682" s="3"/>
      <c r="BB682" s="3"/>
      <c r="BC682" s="3"/>
      <c r="BD682" s="3"/>
    </row>
    <row r="683" spans="1:56" x14ac:dyDescent="0.25">
      <c r="A683" s="69" t="s">
        <v>1165</v>
      </c>
      <c r="B683" s="70"/>
      <c r="C683" s="70"/>
      <c r="D683" s="71"/>
      <c r="E683" s="107"/>
      <c r="F683" s="70" t="s">
        <v>4438</v>
      </c>
      <c r="G683" s="108"/>
      <c r="H683" s="74"/>
      <c r="I683" s="75"/>
      <c r="J683" s="109"/>
      <c r="K683" s="74" t="s">
        <v>18142</v>
      </c>
      <c r="L683" s="110"/>
      <c r="M683" s="79"/>
      <c r="N683" s="79"/>
      <c r="O683" s="80"/>
      <c r="P683" s="81"/>
      <c r="Q683" s="81"/>
      <c r="R683" s="91"/>
      <c r="S683" s="91"/>
      <c r="T683" s="91"/>
      <c r="U683" s="91"/>
      <c r="V683" s="52"/>
      <c r="W683" s="52"/>
      <c r="X683" s="52"/>
      <c r="Y683" s="52"/>
      <c r="Z683" s="51"/>
      <c r="AA683" s="76"/>
      <c r="AB683" s="76"/>
      <c r="AC683" s="77"/>
      <c r="AD683" s="84" t="s">
        <v>9267</v>
      </c>
      <c r="AE683" s="84">
        <v>235</v>
      </c>
      <c r="AF683" s="84">
        <v>391</v>
      </c>
      <c r="AG683" s="84">
        <v>18467</v>
      </c>
      <c r="AH683" s="84">
        <v>38464</v>
      </c>
      <c r="AI683" s="84">
        <v>-39600</v>
      </c>
      <c r="AJ683" s="84" t="s">
        <v>10853</v>
      </c>
      <c r="AK683" s="84" t="s">
        <v>12051</v>
      </c>
      <c r="AL683" s="84"/>
      <c r="AM683" s="84" t="s">
        <v>660</v>
      </c>
      <c r="AN683" s="86">
        <v>42993.008275462962</v>
      </c>
      <c r="AO683" s="84" t="s">
        <v>13800</v>
      </c>
      <c r="AP683" s="84" t="b">
        <v>0</v>
      </c>
      <c r="AQ683" s="84" t="b">
        <v>0</v>
      </c>
      <c r="AR683" s="84" t="b">
        <v>1</v>
      </c>
      <c r="AS683" s="84" t="s">
        <v>248</v>
      </c>
      <c r="AT683" s="84">
        <v>29</v>
      </c>
      <c r="AU683" s="84" t="s">
        <v>533</v>
      </c>
      <c r="AV683" s="84" t="b">
        <v>0</v>
      </c>
      <c r="AW683" s="84" t="s">
        <v>576</v>
      </c>
      <c r="AX683" s="84" t="s">
        <v>16444</v>
      </c>
      <c r="AY683" s="84" t="s">
        <v>66</v>
      </c>
      <c r="AZ683" s="2"/>
      <c r="BA683" s="3"/>
      <c r="BB683" s="3"/>
      <c r="BC683" s="3"/>
      <c r="BD683" s="3"/>
    </row>
    <row r="684" spans="1:56" x14ac:dyDescent="0.25">
      <c r="A684" s="69" t="s">
        <v>1167</v>
      </c>
      <c r="B684" s="70"/>
      <c r="C684" s="70"/>
      <c r="D684" s="71"/>
      <c r="E684" s="107"/>
      <c r="F684" s="70" t="s">
        <v>4440</v>
      </c>
      <c r="G684" s="108"/>
      <c r="H684" s="74"/>
      <c r="I684" s="75"/>
      <c r="J684" s="109"/>
      <c r="K684" s="74" t="s">
        <v>18143</v>
      </c>
      <c r="L684" s="110"/>
      <c r="M684" s="79"/>
      <c r="N684" s="79"/>
      <c r="O684" s="80"/>
      <c r="P684" s="81"/>
      <c r="Q684" s="81"/>
      <c r="R684" s="91"/>
      <c r="S684" s="91"/>
      <c r="T684" s="91"/>
      <c r="U684" s="91"/>
      <c r="V684" s="52"/>
      <c r="W684" s="52"/>
      <c r="X684" s="52"/>
      <c r="Y684" s="52"/>
      <c r="Z684" s="51"/>
      <c r="AA684" s="76"/>
      <c r="AB684" s="76"/>
      <c r="AC684" s="77"/>
      <c r="AD684" s="84" t="s">
        <v>9268</v>
      </c>
      <c r="AE684" s="84">
        <v>331</v>
      </c>
      <c r="AF684" s="84">
        <v>154</v>
      </c>
      <c r="AG684" s="84">
        <v>1779</v>
      </c>
      <c r="AH684" s="84">
        <v>885</v>
      </c>
      <c r="AI684" s="84"/>
      <c r="AJ684" s="84" t="s">
        <v>10854</v>
      </c>
      <c r="AK684" s="84" t="s">
        <v>12052</v>
      </c>
      <c r="AL684" s="84"/>
      <c r="AM684" s="84"/>
      <c r="AN684" s="86">
        <v>40164.610844907409</v>
      </c>
      <c r="AO684" s="84" t="s">
        <v>13801</v>
      </c>
      <c r="AP684" s="84" t="b">
        <v>1</v>
      </c>
      <c r="AQ684" s="84" t="b">
        <v>0</v>
      </c>
      <c r="AR684" s="84" t="b">
        <v>1</v>
      </c>
      <c r="AS684" s="84" t="s">
        <v>248</v>
      </c>
      <c r="AT684" s="84">
        <v>14</v>
      </c>
      <c r="AU684" s="84" t="s">
        <v>533</v>
      </c>
      <c r="AV684" s="84" t="b">
        <v>0</v>
      </c>
      <c r="AW684" s="84" t="s">
        <v>576</v>
      </c>
      <c r="AX684" s="84" t="s">
        <v>16445</v>
      </c>
      <c r="AY684" s="84" t="s">
        <v>66</v>
      </c>
      <c r="AZ684" s="2"/>
      <c r="BA684" s="3"/>
      <c r="BB684" s="3"/>
      <c r="BC684" s="3"/>
      <c r="BD684" s="3"/>
    </row>
    <row r="685" spans="1:56" x14ac:dyDescent="0.25">
      <c r="A685" s="69" t="s">
        <v>1168</v>
      </c>
      <c r="B685" s="70"/>
      <c r="C685" s="70"/>
      <c r="D685" s="71"/>
      <c r="E685" s="107"/>
      <c r="F685" s="70" t="s">
        <v>4441</v>
      </c>
      <c r="G685" s="108"/>
      <c r="H685" s="74"/>
      <c r="I685" s="75"/>
      <c r="J685" s="109"/>
      <c r="K685" s="74" t="s">
        <v>18144</v>
      </c>
      <c r="L685" s="110"/>
      <c r="M685" s="79"/>
      <c r="N685" s="79"/>
      <c r="O685" s="80"/>
      <c r="P685" s="81"/>
      <c r="Q685" s="81"/>
      <c r="R685" s="91"/>
      <c r="S685" s="91"/>
      <c r="T685" s="91"/>
      <c r="U685" s="91"/>
      <c r="V685" s="52"/>
      <c r="W685" s="52"/>
      <c r="X685" s="52"/>
      <c r="Y685" s="52"/>
      <c r="Z685" s="51"/>
      <c r="AA685" s="76"/>
      <c r="AB685" s="76"/>
      <c r="AC685" s="77"/>
      <c r="AD685" s="84" t="s">
        <v>9269</v>
      </c>
      <c r="AE685" s="84">
        <v>736</v>
      </c>
      <c r="AF685" s="84">
        <v>279</v>
      </c>
      <c r="AG685" s="84">
        <v>8350</v>
      </c>
      <c r="AH685" s="84">
        <v>13176</v>
      </c>
      <c r="AI685" s="84"/>
      <c r="AJ685" s="84"/>
      <c r="AK685" s="84" t="s">
        <v>386</v>
      </c>
      <c r="AL685" s="84"/>
      <c r="AM685" s="84"/>
      <c r="AN685" s="86">
        <v>42742.59375</v>
      </c>
      <c r="AO685" s="84"/>
      <c r="AP685" s="84" t="b">
        <v>1</v>
      </c>
      <c r="AQ685" s="84" t="b">
        <v>0</v>
      </c>
      <c r="AR685" s="84" t="b">
        <v>0</v>
      </c>
      <c r="AS685" s="84" t="s">
        <v>248</v>
      </c>
      <c r="AT685" s="84">
        <v>0</v>
      </c>
      <c r="AU685" s="84"/>
      <c r="AV685" s="84" t="b">
        <v>0</v>
      </c>
      <c r="AW685" s="84" t="s">
        <v>576</v>
      </c>
      <c r="AX685" s="84" t="s">
        <v>16446</v>
      </c>
      <c r="AY685" s="84" t="s">
        <v>66</v>
      </c>
      <c r="AZ685" s="2"/>
      <c r="BA685" s="3"/>
      <c r="BB685" s="3"/>
      <c r="BC685" s="3"/>
      <c r="BD685" s="3"/>
    </row>
    <row r="686" spans="1:56" x14ac:dyDescent="0.25">
      <c r="A686" s="69" t="s">
        <v>1169</v>
      </c>
      <c r="B686" s="70"/>
      <c r="C686" s="70"/>
      <c r="D686" s="71"/>
      <c r="E686" s="107"/>
      <c r="F686" s="70" t="s">
        <v>4442</v>
      </c>
      <c r="G686" s="108"/>
      <c r="H686" s="74"/>
      <c r="I686" s="75"/>
      <c r="J686" s="109"/>
      <c r="K686" s="74" t="s">
        <v>18145</v>
      </c>
      <c r="L686" s="110"/>
      <c r="M686" s="79"/>
      <c r="N686" s="79"/>
      <c r="O686" s="80"/>
      <c r="P686" s="81"/>
      <c r="Q686" s="81"/>
      <c r="R686" s="91"/>
      <c r="S686" s="91"/>
      <c r="T686" s="91"/>
      <c r="U686" s="91"/>
      <c r="V686" s="52"/>
      <c r="W686" s="52"/>
      <c r="X686" s="52"/>
      <c r="Y686" s="52"/>
      <c r="Z686" s="51"/>
      <c r="AA686" s="76"/>
      <c r="AB686" s="76"/>
      <c r="AC686" s="77"/>
      <c r="AD686" s="84" t="s">
        <v>1169</v>
      </c>
      <c r="AE686" s="84">
        <v>332</v>
      </c>
      <c r="AF686" s="84">
        <v>168</v>
      </c>
      <c r="AG686" s="84">
        <v>251571</v>
      </c>
      <c r="AH686" s="84">
        <v>7073</v>
      </c>
      <c r="AI686" s="84"/>
      <c r="AJ686" s="84"/>
      <c r="AK686" s="84"/>
      <c r="AL686" s="84"/>
      <c r="AM686" s="84"/>
      <c r="AN686" s="86">
        <v>40867.556076388886</v>
      </c>
      <c r="AO686" s="84" t="s">
        <v>13802</v>
      </c>
      <c r="AP686" s="84" t="b">
        <v>0</v>
      </c>
      <c r="AQ686" s="84" t="b">
        <v>0</v>
      </c>
      <c r="AR686" s="84" t="b">
        <v>1</v>
      </c>
      <c r="AS686" s="84" t="s">
        <v>248</v>
      </c>
      <c r="AT686" s="84">
        <v>25</v>
      </c>
      <c r="AU686" s="84" t="s">
        <v>533</v>
      </c>
      <c r="AV686" s="84" t="b">
        <v>0</v>
      </c>
      <c r="AW686" s="84" t="s">
        <v>576</v>
      </c>
      <c r="AX686" s="84" t="s">
        <v>16447</v>
      </c>
      <c r="AY686" s="84" t="s">
        <v>66</v>
      </c>
      <c r="AZ686" s="2"/>
      <c r="BA686" s="3"/>
      <c r="BB686" s="3"/>
      <c r="BC686" s="3"/>
      <c r="BD686" s="3"/>
    </row>
    <row r="687" spans="1:56" x14ac:dyDescent="0.25">
      <c r="A687" s="69" t="s">
        <v>1170</v>
      </c>
      <c r="B687" s="70"/>
      <c r="C687" s="70"/>
      <c r="D687" s="71"/>
      <c r="E687" s="107"/>
      <c r="F687" s="70" t="s">
        <v>4443</v>
      </c>
      <c r="G687" s="108"/>
      <c r="H687" s="74"/>
      <c r="I687" s="75"/>
      <c r="J687" s="109"/>
      <c r="K687" s="74" t="s">
        <v>18146</v>
      </c>
      <c r="L687" s="110"/>
      <c r="M687" s="79"/>
      <c r="N687" s="79"/>
      <c r="O687" s="80"/>
      <c r="P687" s="81"/>
      <c r="Q687" s="81"/>
      <c r="R687" s="91"/>
      <c r="S687" s="91"/>
      <c r="T687" s="91"/>
      <c r="U687" s="91"/>
      <c r="V687" s="52"/>
      <c r="W687" s="52"/>
      <c r="X687" s="52"/>
      <c r="Y687" s="52"/>
      <c r="Z687" s="51"/>
      <c r="AA687" s="76"/>
      <c r="AB687" s="76"/>
      <c r="AC687" s="77"/>
      <c r="AD687" s="84" t="s">
        <v>9270</v>
      </c>
      <c r="AE687" s="84">
        <v>328</v>
      </c>
      <c r="AF687" s="84">
        <v>709</v>
      </c>
      <c r="AG687" s="84">
        <v>22826</v>
      </c>
      <c r="AH687" s="84">
        <v>8557</v>
      </c>
      <c r="AI687" s="84">
        <v>0</v>
      </c>
      <c r="AJ687" s="84" t="s">
        <v>10855</v>
      </c>
      <c r="AK687" s="84" t="s">
        <v>12053</v>
      </c>
      <c r="AL687" s="84"/>
      <c r="AM687" s="84" t="s">
        <v>482</v>
      </c>
      <c r="AN687" s="86">
        <v>40947.712731481479</v>
      </c>
      <c r="AO687" s="84" t="s">
        <v>13803</v>
      </c>
      <c r="AP687" s="84" t="b">
        <v>0</v>
      </c>
      <c r="AQ687" s="84" t="b">
        <v>0</v>
      </c>
      <c r="AR687" s="84" t="b">
        <v>1</v>
      </c>
      <c r="AS687" s="84" t="s">
        <v>248</v>
      </c>
      <c r="AT687" s="84">
        <v>5</v>
      </c>
      <c r="AU687" s="84" t="s">
        <v>14908</v>
      </c>
      <c r="AV687" s="84" t="b">
        <v>0</v>
      </c>
      <c r="AW687" s="84" t="s">
        <v>576</v>
      </c>
      <c r="AX687" s="84" t="s">
        <v>16448</v>
      </c>
      <c r="AY687" s="84" t="s">
        <v>66</v>
      </c>
      <c r="AZ687" s="2"/>
      <c r="BA687" s="3"/>
      <c r="BB687" s="3"/>
      <c r="BC687" s="3"/>
      <c r="BD687" s="3"/>
    </row>
    <row r="688" spans="1:56" x14ac:dyDescent="0.25">
      <c r="A688" s="69" t="s">
        <v>1171</v>
      </c>
      <c r="B688" s="70"/>
      <c r="C688" s="70"/>
      <c r="D688" s="71"/>
      <c r="E688" s="107"/>
      <c r="F688" s="70" t="s">
        <v>4444</v>
      </c>
      <c r="G688" s="108"/>
      <c r="H688" s="74"/>
      <c r="I688" s="75"/>
      <c r="J688" s="109"/>
      <c r="K688" s="74" t="s">
        <v>18147</v>
      </c>
      <c r="L688" s="110"/>
      <c r="M688" s="79"/>
      <c r="N688" s="79"/>
      <c r="O688" s="80"/>
      <c r="P688" s="81"/>
      <c r="Q688" s="81"/>
      <c r="R688" s="91"/>
      <c r="S688" s="91"/>
      <c r="T688" s="91"/>
      <c r="U688" s="91"/>
      <c r="V688" s="52"/>
      <c r="W688" s="52"/>
      <c r="X688" s="52"/>
      <c r="Y688" s="52"/>
      <c r="Z688" s="51"/>
      <c r="AA688" s="76"/>
      <c r="AB688" s="76"/>
      <c r="AC688" s="77"/>
      <c r="AD688" s="84" t="s">
        <v>9271</v>
      </c>
      <c r="AE688" s="84">
        <v>402</v>
      </c>
      <c r="AF688" s="84">
        <v>533</v>
      </c>
      <c r="AG688" s="84">
        <v>20264</v>
      </c>
      <c r="AH688" s="84">
        <v>9244</v>
      </c>
      <c r="AI688" s="84"/>
      <c r="AJ688" s="84" t="s">
        <v>10856</v>
      </c>
      <c r="AK688" s="84" t="s">
        <v>12054</v>
      </c>
      <c r="AL688" s="84"/>
      <c r="AM688" s="84"/>
      <c r="AN688" s="86">
        <v>42244.827800925923</v>
      </c>
      <c r="AO688" s="84" t="s">
        <v>13804</v>
      </c>
      <c r="AP688" s="84" t="b">
        <v>1</v>
      </c>
      <c r="AQ688" s="84" t="b">
        <v>0</v>
      </c>
      <c r="AR688" s="84" t="b">
        <v>1</v>
      </c>
      <c r="AS688" s="84" t="s">
        <v>248</v>
      </c>
      <c r="AT688" s="84">
        <v>9</v>
      </c>
      <c r="AU688" s="84" t="s">
        <v>533</v>
      </c>
      <c r="AV688" s="84" t="b">
        <v>0</v>
      </c>
      <c r="AW688" s="84" t="s">
        <v>576</v>
      </c>
      <c r="AX688" s="84" t="s">
        <v>16449</v>
      </c>
      <c r="AY688" s="84" t="s">
        <v>66</v>
      </c>
      <c r="AZ688" s="2"/>
      <c r="BA688" s="3"/>
      <c r="BB688" s="3"/>
      <c r="BC688" s="3"/>
      <c r="BD688" s="3"/>
    </row>
    <row r="689" spans="1:56" x14ac:dyDescent="0.25">
      <c r="A689" s="69" t="s">
        <v>1172</v>
      </c>
      <c r="B689" s="70"/>
      <c r="C689" s="70"/>
      <c r="D689" s="71"/>
      <c r="E689" s="107"/>
      <c r="F689" s="70" t="s">
        <v>4445</v>
      </c>
      <c r="G689" s="108"/>
      <c r="H689" s="74"/>
      <c r="I689" s="75"/>
      <c r="J689" s="109"/>
      <c r="K689" s="74" t="s">
        <v>18148</v>
      </c>
      <c r="L689" s="110"/>
      <c r="M689" s="79"/>
      <c r="N689" s="79"/>
      <c r="O689" s="80"/>
      <c r="P689" s="81"/>
      <c r="Q689" s="81"/>
      <c r="R689" s="91"/>
      <c r="S689" s="91"/>
      <c r="T689" s="91"/>
      <c r="U689" s="91"/>
      <c r="V689" s="52"/>
      <c r="W689" s="52"/>
      <c r="X689" s="52"/>
      <c r="Y689" s="52"/>
      <c r="Z689" s="51"/>
      <c r="AA689" s="76"/>
      <c r="AB689" s="76"/>
      <c r="AC689" s="77"/>
      <c r="AD689" s="84" t="s">
        <v>320</v>
      </c>
      <c r="AE689" s="84">
        <v>251</v>
      </c>
      <c r="AF689" s="84">
        <v>790</v>
      </c>
      <c r="AG689" s="84">
        <v>54679</v>
      </c>
      <c r="AH689" s="84">
        <v>75454</v>
      </c>
      <c r="AI689" s="84">
        <v>-28800</v>
      </c>
      <c r="AJ689" s="84" t="s">
        <v>10857</v>
      </c>
      <c r="AK689" s="84" t="s">
        <v>12055</v>
      </c>
      <c r="AL689" s="84"/>
      <c r="AM689" s="84" t="s">
        <v>470</v>
      </c>
      <c r="AN689" s="86">
        <v>41592.749398148146</v>
      </c>
      <c r="AO689" s="84" t="s">
        <v>13805</v>
      </c>
      <c r="AP689" s="84" t="b">
        <v>0</v>
      </c>
      <c r="AQ689" s="84" t="b">
        <v>0</v>
      </c>
      <c r="AR689" s="84" t="b">
        <v>1</v>
      </c>
      <c r="AS689" s="84" t="s">
        <v>248</v>
      </c>
      <c r="AT689" s="84">
        <v>4</v>
      </c>
      <c r="AU689" s="84" t="s">
        <v>14909</v>
      </c>
      <c r="AV689" s="84" t="b">
        <v>0</v>
      </c>
      <c r="AW689" s="84" t="s">
        <v>576</v>
      </c>
      <c r="AX689" s="84" t="s">
        <v>16450</v>
      </c>
      <c r="AY689" s="84" t="s">
        <v>66</v>
      </c>
      <c r="AZ689" s="2"/>
      <c r="BA689" s="3"/>
      <c r="BB689" s="3"/>
      <c r="BC689" s="3"/>
      <c r="BD689" s="3"/>
    </row>
    <row r="690" spans="1:56" x14ac:dyDescent="0.25">
      <c r="A690" s="69" t="s">
        <v>1173</v>
      </c>
      <c r="B690" s="70"/>
      <c r="C690" s="70"/>
      <c r="D690" s="71"/>
      <c r="E690" s="107"/>
      <c r="F690" s="70" t="s">
        <v>4446</v>
      </c>
      <c r="G690" s="108"/>
      <c r="H690" s="74"/>
      <c r="I690" s="75"/>
      <c r="J690" s="109"/>
      <c r="K690" s="74" t="s">
        <v>18149</v>
      </c>
      <c r="L690" s="110"/>
      <c r="M690" s="79"/>
      <c r="N690" s="79"/>
      <c r="O690" s="80"/>
      <c r="P690" s="81"/>
      <c r="Q690" s="81"/>
      <c r="R690" s="91"/>
      <c r="S690" s="91"/>
      <c r="T690" s="91"/>
      <c r="U690" s="91"/>
      <c r="V690" s="52"/>
      <c r="W690" s="52"/>
      <c r="X690" s="52"/>
      <c r="Y690" s="52"/>
      <c r="Z690" s="51"/>
      <c r="AA690" s="76"/>
      <c r="AB690" s="76"/>
      <c r="AC690" s="77"/>
      <c r="AD690" s="84" t="s">
        <v>9272</v>
      </c>
      <c r="AE690" s="84">
        <v>121</v>
      </c>
      <c r="AF690" s="84">
        <v>19</v>
      </c>
      <c r="AG690" s="84">
        <v>977</v>
      </c>
      <c r="AH690" s="84">
        <v>476</v>
      </c>
      <c r="AI690" s="84">
        <v>-21600</v>
      </c>
      <c r="AJ690" s="84" t="s">
        <v>10858</v>
      </c>
      <c r="AK690" s="84"/>
      <c r="AL690" s="84"/>
      <c r="AM690" s="84" t="s">
        <v>471</v>
      </c>
      <c r="AN690" s="86">
        <v>41855.798229166663</v>
      </c>
      <c r="AO690" s="84" t="s">
        <v>13806</v>
      </c>
      <c r="AP690" s="84" t="b">
        <v>1</v>
      </c>
      <c r="AQ690" s="84" t="b">
        <v>0</v>
      </c>
      <c r="AR690" s="84" t="b">
        <v>1</v>
      </c>
      <c r="AS690" s="84" t="s">
        <v>248</v>
      </c>
      <c r="AT690" s="84">
        <v>1</v>
      </c>
      <c r="AU690" s="84" t="s">
        <v>533</v>
      </c>
      <c r="AV690" s="84" t="b">
        <v>0</v>
      </c>
      <c r="AW690" s="84" t="s">
        <v>576</v>
      </c>
      <c r="AX690" s="84" t="s">
        <v>16451</v>
      </c>
      <c r="AY690" s="84" t="s">
        <v>66</v>
      </c>
      <c r="AZ690" s="2"/>
      <c r="BA690" s="3"/>
      <c r="BB690" s="3"/>
      <c r="BC690" s="3"/>
      <c r="BD690" s="3"/>
    </row>
    <row r="691" spans="1:56" x14ac:dyDescent="0.25">
      <c r="A691" s="69" t="s">
        <v>1174</v>
      </c>
      <c r="B691" s="70"/>
      <c r="C691" s="70"/>
      <c r="D691" s="71"/>
      <c r="E691" s="107"/>
      <c r="F691" s="70" t="s">
        <v>4447</v>
      </c>
      <c r="G691" s="108"/>
      <c r="H691" s="74"/>
      <c r="I691" s="75"/>
      <c r="J691" s="109"/>
      <c r="K691" s="74" t="s">
        <v>18150</v>
      </c>
      <c r="L691" s="110"/>
      <c r="M691" s="79"/>
      <c r="N691" s="79"/>
      <c r="O691" s="80"/>
      <c r="P691" s="81"/>
      <c r="Q691" s="81"/>
      <c r="R691" s="91"/>
      <c r="S691" s="91"/>
      <c r="T691" s="91"/>
      <c r="U691" s="91"/>
      <c r="V691" s="52"/>
      <c r="W691" s="52"/>
      <c r="X691" s="52"/>
      <c r="Y691" s="52"/>
      <c r="Z691" s="51"/>
      <c r="AA691" s="76"/>
      <c r="AB691" s="76"/>
      <c r="AC691" s="77"/>
      <c r="AD691" s="84" t="s">
        <v>9273</v>
      </c>
      <c r="AE691" s="84">
        <v>1454</v>
      </c>
      <c r="AF691" s="84">
        <v>5195</v>
      </c>
      <c r="AG691" s="84">
        <v>12181</v>
      </c>
      <c r="AH691" s="84">
        <v>24172</v>
      </c>
      <c r="AI691" s="84">
        <v>-21600</v>
      </c>
      <c r="AJ691" s="84" t="s">
        <v>10859</v>
      </c>
      <c r="AK691" s="84" t="s">
        <v>12056</v>
      </c>
      <c r="AL691" s="84" t="s">
        <v>12810</v>
      </c>
      <c r="AM691" s="84" t="s">
        <v>471</v>
      </c>
      <c r="AN691" s="86">
        <v>39644.858483796299</v>
      </c>
      <c r="AO691" s="84" t="s">
        <v>13807</v>
      </c>
      <c r="AP691" s="84" t="b">
        <v>0</v>
      </c>
      <c r="AQ691" s="84" t="b">
        <v>0</v>
      </c>
      <c r="AR691" s="84" t="b">
        <v>0</v>
      </c>
      <c r="AS691" s="84" t="s">
        <v>248</v>
      </c>
      <c r="AT691" s="84">
        <v>172</v>
      </c>
      <c r="AU691" s="84" t="s">
        <v>14910</v>
      </c>
      <c r="AV691" s="84" t="b">
        <v>0</v>
      </c>
      <c r="AW691" s="84" t="s">
        <v>576</v>
      </c>
      <c r="AX691" s="84" t="s">
        <v>16452</v>
      </c>
      <c r="AY691" s="84" t="s">
        <v>66</v>
      </c>
      <c r="AZ691" s="2"/>
      <c r="BA691" s="3"/>
      <c r="BB691" s="3"/>
      <c r="BC691" s="3"/>
      <c r="BD691" s="3"/>
    </row>
    <row r="692" spans="1:56" x14ac:dyDescent="0.25">
      <c r="A692" s="69" t="s">
        <v>1175</v>
      </c>
      <c r="B692" s="70"/>
      <c r="C692" s="70"/>
      <c r="D692" s="71"/>
      <c r="E692" s="107"/>
      <c r="F692" s="70" t="s">
        <v>242</v>
      </c>
      <c r="G692" s="108"/>
      <c r="H692" s="74"/>
      <c r="I692" s="75"/>
      <c r="J692" s="109"/>
      <c r="K692" s="74" t="s">
        <v>18151</v>
      </c>
      <c r="L692" s="110"/>
      <c r="M692" s="79"/>
      <c r="N692" s="79"/>
      <c r="O692" s="80"/>
      <c r="P692" s="81"/>
      <c r="Q692" s="81"/>
      <c r="R692" s="91"/>
      <c r="S692" s="91"/>
      <c r="T692" s="91"/>
      <c r="U692" s="91"/>
      <c r="V692" s="52"/>
      <c r="W692" s="52"/>
      <c r="X692" s="52"/>
      <c r="Y692" s="52"/>
      <c r="Z692" s="51"/>
      <c r="AA692" s="76"/>
      <c r="AB692" s="76"/>
      <c r="AC692" s="77"/>
      <c r="AD692" s="84" t="s">
        <v>9274</v>
      </c>
      <c r="AE692" s="84">
        <v>0</v>
      </c>
      <c r="AF692" s="84">
        <v>0</v>
      </c>
      <c r="AG692" s="84">
        <v>4</v>
      </c>
      <c r="AH692" s="84">
        <v>1</v>
      </c>
      <c r="AI692" s="84"/>
      <c r="AJ692" s="84"/>
      <c r="AK692" s="84"/>
      <c r="AL692" s="84"/>
      <c r="AM692" s="84"/>
      <c r="AN692" s="86">
        <v>43168.044849537036</v>
      </c>
      <c r="AO692" s="84"/>
      <c r="AP692" s="84" t="b">
        <v>1</v>
      </c>
      <c r="AQ692" s="84" t="b">
        <v>1</v>
      </c>
      <c r="AR692" s="84" t="b">
        <v>0</v>
      </c>
      <c r="AS692" s="84" t="s">
        <v>248</v>
      </c>
      <c r="AT692" s="84">
        <v>0</v>
      </c>
      <c r="AU692" s="84"/>
      <c r="AV692" s="84" t="b">
        <v>0</v>
      </c>
      <c r="AW692" s="84" t="s">
        <v>576</v>
      </c>
      <c r="AX692" s="84" t="s">
        <v>16453</v>
      </c>
      <c r="AY692" s="84" t="s">
        <v>66</v>
      </c>
      <c r="AZ692" s="2"/>
      <c r="BA692" s="3"/>
      <c r="BB692" s="3"/>
      <c r="BC692" s="3"/>
      <c r="BD692" s="3"/>
    </row>
    <row r="693" spans="1:56" x14ac:dyDescent="0.25">
      <c r="A693" s="69" t="s">
        <v>1695</v>
      </c>
      <c r="B693" s="70"/>
      <c r="C693" s="70"/>
      <c r="D693" s="71"/>
      <c r="E693" s="107"/>
      <c r="F693" s="70" t="s">
        <v>15481</v>
      </c>
      <c r="G693" s="108"/>
      <c r="H693" s="74"/>
      <c r="I693" s="75"/>
      <c r="J693" s="109"/>
      <c r="K693" s="74" t="s">
        <v>18152</v>
      </c>
      <c r="L693" s="110"/>
      <c r="M693" s="79"/>
      <c r="N693" s="79"/>
      <c r="O693" s="80"/>
      <c r="P693" s="81"/>
      <c r="Q693" s="81"/>
      <c r="R693" s="91"/>
      <c r="S693" s="91"/>
      <c r="T693" s="91"/>
      <c r="U693" s="91"/>
      <c r="V693" s="52"/>
      <c r="W693" s="52"/>
      <c r="X693" s="52"/>
      <c r="Y693" s="52"/>
      <c r="Z693" s="51"/>
      <c r="AA693" s="76"/>
      <c r="AB693" s="76"/>
      <c r="AC693" s="77"/>
      <c r="AD693" s="84" t="s">
        <v>9275</v>
      </c>
      <c r="AE693" s="84">
        <v>77</v>
      </c>
      <c r="AF693" s="84">
        <v>10</v>
      </c>
      <c r="AG693" s="84">
        <v>4113</v>
      </c>
      <c r="AH693" s="84">
        <v>2355</v>
      </c>
      <c r="AI693" s="84"/>
      <c r="AJ693" s="84" t="s">
        <v>10564</v>
      </c>
      <c r="AK693" s="84"/>
      <c r="AL693" s="84"/>
      <c r="AM693" s="84"/>
      <c r="AN693" s="86">
        <v>42736.466446759259</v>
      </c>
      <c r="AO693" s="84" t="s">
        <v>13808</v>
      </c>
      <c r="AP693" s="84" t="b">
        <v>1</v>
      </c>
      <c r="AQ693" s="84" t="b">
        <v>0</v>
      </c>
      <c r="AR693" s="84" t="b">
        <v>0</v>
      </c>
      <c r="AS693" s="84" t="s">
        <v>8486</v>
      </c>
      <c r="AT693" s="84">
        <v>0</v>
      </c>
      <c r="AU693" s="84"/>
      <c r="AV693" s="84" t="b">
        <v>0</v>
      </c>
      <c r="AW693" s="84" t="s">
        <v>576</v>
      </c>
      <c r="AX693" s="84" t="s">
        <v>16454</v>
      </c>
      <c r="AY693" s="84" t="s">
        <v>66</v>
      </c>
      <c r="AZ693" s="2"/>
      <c r="BA693" s="3"/>
      <c r="BB693" s="3"/>
      <c r="BC693" s="3"/>
      <c r="BD693" s="3"/>
    </row>
    <row r="694" spans="1:56" x14ac:dyDescent="0.25">
      <c r="A694" s="69" t="s">
        <v>1176</v>
      </c>
      <c r="B694" s="70"/>
      <c r="C694" s="70"/>
      <c r="D694" s="71"/>
      <c r="E694" s="107"/>
      <c r="F694" s="70" t="s">
        <v>15482</v>
      </c>
      <c r="G694" s="108"/>
      <c r="H694" s="74"/>
      <c r="I694" s="75"/>
      <c r="J694" s="109"/>
      <c r="K694" s="74" t="s">
        <v>18153</v>
      </c>
      <c r="L694" s="110"/>
      <c r="M694" s="79"/>
      <c r="N694" s="79"/>
      <c r="O694" s="80"/>
      <c r="P694" s="81"/>
      <c r="Q694" s="81"/>
      <c r="R694" s="91"/>
      <c r="S694" s="91"/>
      <c r="T694" s="91"/>
      <c r="U694" s="91"/>
      <c r="V694" s="52"/>
      <c r="W694" s="52"/>
      <c r="X694" s="52"/>
      <c r="Y694" s="52"/>
      <c r="Z694" s="51"/>
      <c r="AA694" s="76"/>
      <c r="AB694" s="76"/>
      <c r="AC694" s="77"/>
      <c r="AD694" s="84" t="s">
        <v>9276</v>
      </c>
      <c r="AE694" s="84">
        <v>6077</v>
      </c>
      <c r="AF694" s="84">
        <v>6265</v>
      </c>
      <c r="AG694" s="84">
        <v>87819</v>
      </c>
      <c r="AH694" s="84">
        <v>1062</v>
      </c>
      <c r="AI694" s="84"/>
      <c r="AJ694" s="84" t="s">
        <v>10860</v>
      </c>
      <c r="AK694" s="84" t="s">
        <v>12057</v>
      </c>
      <c r="AL694" s="84" t="s">
        <v>12811</v>
      </c>
      <c r="AM694" s="84"/>
      <c r="AN694" s="86">
        <v>41603.780717592592</v>
      </c>
      <c r="AO694" s="84"/>
      <c r="AP694" s="84" t="b">
        <v>1</v>
      </c>
      <c r="AQ694" s="84" t="b">
        <v>0</v>
      </c>
      <c r="AR694" s="84" t="b">
        <v>1</v>
      </c>
      <c r="AS694" s="84" t="s">
        <v>248</v>
      </c>
      <c r="AT694" s="84">
        <v>3374</v>
      </c>
      <c r="AU694" s="84" t="s">
        <v>533</v>
      </c>
      <c r="AV694" s="84" t="b">
        <v>0</v>
      </c>
      <c r="AW694" s="84" t="s">
        <v>576</v>
      </c>
      <c r="AX694" s="84" t="s">
        <v>16455</v>
      </c>
      <c r="AY694" s="84" t="s">
        <v>66</v>
      </c>
      <c r="AZ694" s="2"/>
      <c r="BA694" s="3"/>
      <c r="BB694" s="3"/>
      <c r="BC694" s="3"/>
      <c r="BD694" s="3"/>
    </row>
    <row r="695" spans="1:56" x14ac:dyDescent="0.25">
      <c r="A695" s="69" t="s">
        <v>2218</v>
      </c>
      <c r="B695" s="70"/>
      <c r="C695" s="70"/>
      <c r="D695" s="71"/>
      <c r="E695" s="107"/>
      <c r="F695" s="70" t="s">
        <v>15483</v>
      </c>
      <c r="G695" s="108"/>
      <c r="H695" s="74"/>
      <c r="I695" s="75"/>
      <c r="J695" s="109"/>
      <c r="K695" s="74" t="s">
        <v>18154</v>
      </c>
      <c r="L695" s="110"/>
      <c r="M695" s="79"/>
      <c r="N695" s="79"/>
      <c r="O695" s="80"/>
      <c r="P695" s="81"/>
      <c r="Q695" s="81"/>
      <c r="R695" s="91"/>
      <c r="S695" s="91"/>
      <c r="T695" s="91"/>
      <c r="U695" s="91"/>
      <c r="V695" s="52"/>
      <c r="W695" s="52"/>
      <c r="X695" s="52"/>
      <c r="Y695" s="52"/>
      <c r="Z695" s="51"/>
      <c r="AA695" s="76"/>
      <c r="AB695" s="76"/>
      <c r="AC695" s="77"/>
      <c r="AD695" s="84" t="s">
        <v>9277</v>
      </c>
      <c r="AE695" s="84">
        <v>1102</v>
      </c>
      <c r="AF695" s="84">
        <v>4646629</v>
      </c>
      <c r="AG695" s="84">
        <v>323898</v>
      </c>
      <c r="AH695" s="84">
        <v>343</v>
      </c>
      <c r="AI695" s="84">
        <v>-18000</v>
      </c>
      <c r="AJ695" s="84" t="s">
        <v>10861</v>
      </c>
      <c r="AK695" s="84" t="s">
        <v>12058</v>
      </c>
      <c r="AL695" s="84" t="s">
        <v>12812</v>
      </c>
      <c r="AM695" s="84" t="s">
        <v>474</v>
      </c>
      <c r="AN695" s="86">
        <v>39926.837002314816</v>
      </c>
      <c r="AO695" s="84" t="s">
        <v>13809</v>
      </c>
      <c r="AP695" s="84" t="b">
        <v>0</v>
      </c>
      <c r="AQ695" s="84" t="b">
        <v>0</v>
      </c>
      <c r="AR695" s="84" t="b">
        <v>0</v>
      </c>
      <c r="AS695" s="84" t="s">
        <v>248</v>
      </c>
      <c r="AT695" s="84">
        <v>47141</v>
      </c>
      <c r="AU695" s="84" t="s">
        <v>14911</v>
      </c>
      <c r="AV695" s="84" t="b">
        <v>1</v>
      </c>
      <c r="AW695" s="84" t="s">
        <v>576</v>
      </c>
      <c r="AX695" s="84" t="s">
        <v>16456</v>
      </c>
      <c r="AY695" s="84" t="s">
        <v>65</v>
      </c>
      <c r="AZ695" s="2"/>
      <c r="BA695" s="3"/>
      <c r="BB695" s="3"/>
      <c r="BC695" s="3"/>
      <c r="BD695" s="3"/>
    </row>
    <row r="696" spans="1:56" x14ac:dyDescent="0.25">
      <c r="A696" s="69" t="s">
        <v>1177</v>
      </c>
      <c r="B696" s="70"/>
      <c r="C696" s="70"/>
      <c r="D696" s="71"/>
      <c r="E696" s="107"/>
      <c r="F696" s="70" t="s">
        <v>15484</v>
      </c>
      <c r="G696" s="108"/>
      <c r="H696" s="74"/>
      <c r="I696" s="75"/>
      <c r="J696" s="109"/>
      <c r="K696" s="74" t="s">
        <v>18155</v>
      </c>
      <c r="L696" s="110"/>
      <c r="M696" s="79"/>
      <c r="N696" s="79"/>
      <c r="O696" s="80"/>
      <c r="P696" s="81"/>
      <c r="Q696" s="81"/>
      <c r="R696" s="91"/>
      <c r="S696" s="91"/>
      <c r="T696" s="91"/>
      <c r="U696" s="91"/>
      <c r="V696" s="52"/>
      <c r="W696" s="52"/>
      <c r="X696" s="52"/>
      <c r="Y696" s="52"/>
      <c r="Z696" s="51"/>
      <c r="AA696" s="76"/>
      <c r="AB696" s="76"/>
      <c r="AC696" s="77"/>
      <c r="AD696" s="84" t="s">
        <v>9278</v>
      </c>
      <c r="AE696" s="84">
        <v>10719</v>
      </c>
      <c r="AF696" s="84">
        <v>23241</v>
      </c>
      <c r="AG696" s="84">
        <v>139060</v>
      </c>
      <c r="AH696" s="84">
        <v>150</v>
      </c>
      <c r="AI696" s="84">
        <v>-28800</v>
      </c>
      <c r="AJ696" s="84" t="s">
        <v>10862</v>
      </c>
      <c r="AK696" s="84" t="s">
        <v>271</v>
      </c>
      <c r="AL696" s="84"/>
      <c r="AM696" s="84" t="s">
        <v>470</v>
      </c>
      <c r="AN696" s="86">
        <v>41219.148136574076</v>
      </c>
      <c r="AO696" s="84" t="s">
        <v>13810</v>
      </c>
      <c r="AP696" s="84" t="b">
        <v>0</v>
      </c>
      <c r="AQ696" s="84" t="b">
        <v>0</v>
      </c>
      <c r="AR696" s="84" t="b">
        <v>0</v>
      </c>
      <c r="AS696" s="84" t="s">
        <v>248</v>
      </c>
      <c r="AT696" s="84">
        <v>143</v>
      </c>
      <c r="AU696" s="84" t="s">
        <v>533</v>
      </c>
      <c r="AV696" s="84" t="b">
        <v>0</v>
      </c>
      <c r="AW696" s="84" t="s">
        <v>576</v>
      </c>
      <c r="AX696" s="84" t="s">
        <v>16457</v>
      </c>
      <c r="AY696" s="84" t="s">
        <v>66</v>
      </c>
      <c r="AZ696" s="2"/>
      <c r="BA696" s="3"/>
      <c r="BB696" s="3"/>
      <c r="BC696" s="3"/>
      <c r="BD696" s="3"/>
    </row>
    <row r="697" spans="1:56" x14ac:dyDescent="0.25">
      <c r="A697" s="69" t="s">
        <v>1178</v>
      </c>
      <c r="B697" s="70"/>
      <c r="C697" s="70"/>
      <c r="D697" s="71"/>
      <c r="E697" s="107"/>
      <c r="F697" s="70" t="s">
        <v>4448</v>
      </c>
      <c r="G697" s="108"/>
      <c r="H697" s="74"/>
      <c r="I697" s="75"/>
      <c r="J697" s="109"/>
      <c r="K697" s="74" t="s">
        <v>18156</v>
      </c>
      <c r="L697" s="110"/>
      <c r="M697" s="79"/>
      <c r="N697" s="79"/>
      <c r="O697" s="80"/>
      <c r="P697" s="81"/>
      <c r="Q697" s="81"/>
      <c r="R697" s="91"/>
      <c r="S697" s="91"/>
      <c r="T697" s="91"/>
      <c r="U697" s="91"/>
      <c r="V697" s="52"/>
      <c r="W697" s="52"/>
      <c r="X697" s="52"/>
      <c r="Y697" s="52"/>
      <c r="Z697" s="51"/>
      <c r="AA697" s="76"/>
      <c r="AB697" s="76"/>
      <c r="AC697" s="77"/>
      <c r="AD697" s="84" t="s">
        <v>9279</v>
      </c>
      <c r="AE697" s="84">
        <v>2084</v>
      </c>
      <c r="AF697" s="84">
        <v>1670</v>
      </c>
      <c r="AG697" s="84">
        <v>3408</v>
      </c>
      <c r="AH697" s="84">
        <v>2324</v>
      </c>
      <c r="AI697" s="84"/>
      <c r="AJ697" s="84" t="s">
        <v>10863</v>
      </c>
      <c r="AK697" s="84" t="s">
        <v>271</v>
      </c>
      <c r="AL697" s="84" t="s">
        <v>12813</v>
      </c>
      <c r="AM697" s="84"/>
      <c r="AN697" s="86">
        <v>42934.70417824074</v>
      </c>
      <c r="AO697" s="84" t="s">
        <v>13811</v>
      </c>
      <c r="AP697" s="84" t="b">
        <v>1</v>
      </c>
      <c r="AQ697" s="84" t="b">
        <v>0</v>
      </c>
      <c r="AR697" s="84" t="b">
        <v>0</v>
      </c>
      <c r="AS697" s="84" t="s">
        <v>248</v>
      </c>
      <c r="AT697" s="84">
        <v>7</v>
      </c>
      <c r="AU697" s="84"/>
      <c r="AV697" s="84" t="b">
        <v>0</v>
      </c>
      <c r="AW697" s="84" t="s">
        <v>576</v>
      </c>
      <c r="AX697" s="84" t="s">
        <v>16458</v>
      </c>
      <c r="AY697" s="84" t="s">
        <v>66</v>
      </c>
      <c r="AZ697" s="2"/>
      <c r="BA697" s="3"/>
      <c r="BB697" s="3"/>
      <c r="BC697" s="3"/>
      <c r="BD697" s="3"/>
    </row>
    <row r="698" spans="1:56" x14ac:dyDescent="0.25">
      <c r="A698" s="69" t="s">
        <v>1553</v>
      </c>
      <c r="B698" s="70"/>
      <c r="C698" s="70"/>
      <c r="D698" s="71"/>
      <c r="E698" s="107"/>
      <c r="F698" s="70" t="s">
        <v>4749</v>
      </c>
      <c r="G698" s="108"/>
      <c r="H698" s="74"/>
      <c r="I698" s="75"/>
      <c r="J698" s="109"/>
      <c r="K698" s="74" t="s">
        <v>18157</v>
      </c>
      <c r="L698" s="110"/>
      <c r="M698" s="79"/>
      <c r="N698" s="79"/>
      <c r="O698" s="80"/>
      <c r="P698" s="81"/>
      <c r="Q698" s="81"/>
      <c r="R698" s="91"/>
      <c r="S698" s="91"/>
      <c r="T698" s="91"/>
      <c r="U698" s="91"/>
      <c r="V698" s="52"/>
      <c r="W698" s="52"/>
      <c r="X698" s="52"/>
      <c r="Y698" s="52"/>
      <c r="Z698" s="51"/>
      <c r="AA698" s="76"/>
      <c r="AB698" s="76"/>
      <c r="AC698" s="77"/>
      <c r="AD698" s="84" t="s">
        <v>9280</v>
      </c>
      <c r="AE698" s="84">
        <v>4971</v>
      </c>
      <c r="AF698" s="84">
        <v>4571</v>
      </c>
      <c r="AG698" s="84">
        <v>24748</v>
      </c>
      <c r="AH698" s="84">
        <v>11064</v>
      </c>
      <c r="AI698" s="84"/>
      <c r="AJ698" s="84" t="s">
        <v>10864</v>
      </c>
      <c r="AK698" s="84" t="s">
        <v>12059</v>
      </c>
      <c r="AL698" s="84" t="s">
        <v>12813</v>
      </c>
      <c r="AM698" s="84"/>
      <c r="AN698" s="86">
        <v>42532.200011574074</v>
      </c>
      <c r="AO698" s="84" t="s">
        <v>13812</v>
      </c>
      <c r="AP698" s="84" t="b">
        <v>1</v>
      </c>
      <c r="AQ698" s="84" t="b">
        <v>0</v>
      </c>
      <c r="AR698" s="84" t="b">
        <v>0</v>
      </c>
      <c r="AS698" s="84" t="s">
        <v>248</v>
      </c>
      <c r="AT698" s="84">
        <v>47</v>
      </c>
      <c r="AU698" s="84"/>
      <c r="AV698" s="84" t="b">
        <v>0</v>
      </c>
      <c r="AW698" s="84" t="s">
        <v>576</v>
      </c>
      <c r="AX698" s="84" t="s">
        <v>16459</v>
      </c>
      <c r="AY698" s="84" t="s">
        <v>66</v>
      </c>
      <c r="AZ698" s="2"/>
      <c r="BA698" s="3"/>
      <c r="BB698" s="3"/>
      <c r="BC698" s="3"/>
      <c r="BD698" s="3"/>
    </row>
    <row r="699" spans="1:56" x14ac:dyDescent="0.25">
      <c r="A699" s="69" t="s">
        <v>1179</v>
      </c>
      <c r="B699" s="70"/>
      <c r="C699" s="70"/>
      <c r="D699" s="71"/>
      <c r="E699" s="107"/>
      <c r="F699" s="70" t="s">
        <v>4449</v>
      </c>
      <c r="G699" s="108"/>
      <c r="H699" s="74"/>
      <c r="I699" s="75"/>
      <c r="J699" s="109"/>
      <c r="K699" s="74" t="s">
        <v>18158</v>
      </c>
      <c r="L699" s="110"/>
      <c r="M699" s="79"/>
      <c r="N699" s="79"/>
      <c r="O699" s="80"/>
      <c r="P699" s="81"/>
      <c r="Q699" s="81"/>
      <c r="R699" s="91"/>
      <c r="S699" s="91"/>
      <c r="T699" s="91"/>
      <c r="U699" s="91"/>
      <c r="V699" s="52"/>
      <c r="W699" s="52"/>
      <c r="X699" s="52"/>
      <c r="Y699" s="52"/>
      <c r="Z699" s="51"/>
      <c r="AA699" s="76"/>
      <c r="AB699" s="76"/>
      <c r="AC699" s="77"/>
      <c r="AD699" s="84" t="s">
        <v>9281</v>
      </c>
      <c r="AE699" s="84">
        <v>971</v>
      </c>
      <c r="AF699" s="84">
        <v>423</v>
      </c>
      <c r="AG699" s="84">
        <v>6344</v>
      </c>
      <c r="AH699" s="84">
        <v>627</v>
      </c>
      <c r="AI699" s="84">
        <v>-21600</v>
      </c>
      <c r="AJ699" s="84" t="s">
        <v>10865</v>
      </c>
      <c r="AK699" s="84"/>
      <c r="AL699" s="84"/>
      <c r="AM699" s="84" t="s">
        <v>471</v>
      </c>
      <c r="AN699" s="86">
        <v>39985.733553240738</v>
      </c>
      <c r="AO699" s="84"/>
      <c r="AP699" s="84" t="b">
        <v>0</v>
      </c>
      <c r="AQ699" s="84" t="b">
        <v>0</v>
      </c>
      <c r="AR699" s="84" t="b">
        <v>1</v>
      </c>
      <c r="AS699" s="84" t="s">
        <v>248</v>
      </c>
      <c r="AT699" s="84">
        <v>15</v>
      </c>
      <c r="AU699" s="84" t="s">
        <v>533</v>
      </c>
      <c r="AV699" s="84" t="b">
        <v>0</v>
      </c>
      <c r="AW699" s="84" t="s">
        <v>576</v>
      </c>
      <c r="AX699" s="84" t="s">
        <v>16460</v>
      </c>
      <c r="AY699" s="84" t="s">
        <v>66</v>
      </c>
      <c r="AZ699" s="2"/>
      <c r="BA699" s="3"/>
      <c r="BB699" s="3"/>
      <c r="BC699" s="3"/>
      <c r="BD699" s="3"/>
    </row>
    <row r="700" spans="1:56" x14ac:dyDescent="0.25">
      <c r="A700" s="69" t="s">
        <v>1180</v>
      </c>
      <c r="B700" s="70"/>
      <c r="C700" s="70"/>
      <c r="D700" s="71"/>
      <c r="E700" s="107"/>
      <c r="F700" s="70" t="s">
        <v>4450</v>
      </c>
      <c r="G700" s="108"/>
      <c r="H700" s="74"/>
      <c r="I700" s="75"/>
      <c r="J700" s="109"/>
      <c r="K700" s="74" t="s">
        <v>18159</v>
      </c>
      <c r="L700" s="110"/>
      <c r="M700" s="79"/>
      <c r="N700" s="79"/>
      <c r="O700" s="80"/>
      <c r="P700" s="81"/>
      <c r="Q700" s="81"/>
      <c r="R700" s="91"/>
      <c r="S700" s="91"/>
      <c r="T700" s="91"/>
      <c r="U700" s="91"/>
      <c r="V700" s="52"/>
      <c r="W700" s="52"/>
      <c r="X700" s="52"/>
      <c r="Y700" s="52"/>
      <c r="Z700" s="51"/>
      <c r="AA700" s="76"/>
      <c r="AB700" s="76"/>
      <c r="AC700" s="77"/>
      <c r="AD700" s="84" t="s">
        <v>9282</v>
      </c>
      <c r="AE700" s="84">
        <v>200</v>
      </c>
      <c r="AF700" s="84">
        <v>564</v>
      </c>
      <c r="AG700" s="84">
        <v>131379</v>
      </c>
      <c r="AH700" s="84">
        <v>1348</v>
      </c>
      <c r="AI700" s="84"/>
      <c r="AJ700" s="84" t="s">
        <v>10866</v>
      </c>
      <c r="AK700" s="84" t="s">
        <v>12060</v>
      </c>
      <c r="AL700" s="84"/>
      <c r="AM700" s="84"/>
      <c r="AN700" s="86">
        <v>42317.56009259259</v>
      </c>
      <c r="AO700" s="84" t="s">
        <v>13813</v>
      </c>
      <c r="AP700" s="84" t="b">
        <v>0</v>
      </c>
      <c r="AQ700" s="84" t="b">
        <v>0</v>
      </c>
      <c r="AR700" s="84" t="b">
        <v>1</v>
      </c>
      <c r="AS700" s="84" t="s">
        <v>248</v>
      </c>
      <c r="AT700" s="84">
        <v>5</v>
      </c>
      <c r="AU700" s="84" t="s">
        <v>14912</v>
      </c>
      <c r="AV700" s="84" t="b">
        <v>0</v>
      </c>
      <c r="AW700" s="84" t="s">
        <v>576</v>
      </c>
      <c r="AX700" s="84" t="s">
        <v>16461</v>
      </c>
      <c r="AY700" s="84" t="s">
        <v>66</v>
      </c>
      <c r="AZ700" s="2"/>
      <c r="BA700" s="3"/>
      <c r="BB700" s="3"/>
      <c r="BC700" s="3"/>
      <c r="BD700" s="3"/>
    </row>
    <row r="701" spans="1:56" x14ac:dyDescent="0.25">
      <c r="A701" s="69" t="s">
        <v>1181</v>
      </c>
      <c r="B701" s="70"/>
      <c r="C701" s="70"/>
      <c r="D701" s="71"/>
      <c r="E701" s="107"/>
      <c r="F701" s="70" t="s">
        <v>4451</v>
      </c>
      <c r="G701" s="108"/>
      <c r="H701" s="74"/>
      <c r="I701" s="75"/>
      <c r="J701" s="109"/>
      <c r="K701" s="74" t="s">
        <v>18160</v>
      </c>
      <c r="L701" s="110"/>
      <c r="M701" s="79"/>
      <c r="N701" s="79"/>
      <c r="O701" s="80"/>
      <c r="P701" s="81"/>
      <c r="Q701" s="81"/>
      <c r="R701" s="91"/>
      <c r="S701" s="91"/>
      <c r="T701" s="91"/>
      <c r="U701" s="91"/>
      <c r="V701" s="52"/>
      <c r="W701" s="52"/>
      <c r="X701" s="52"/>
      <c r="Y701" s="52"/>
      <c r="Z701" s="51"/>
      <c r="AA701" s="76"/>
      <c r="AB701" s="76"/>
      <c r="AC701" s="77"/>
      <c r="AD701" s="84" t="s">
        <v>9283</v>
      </c>
      <c r="AE701" s="84">
        <v>1318</v>
      </c>
      <c r="AF701" s="84">
        <v>3485</v>
      </c>
      <c r="AG701" s="84">
        <v>8240</v>
      </c>
      <c r="AH701" s="84">
        <v>2007</v>
      </c>
      <c r="AI701" s="84">
        <v>-18000</v>
      </c>
      <c r="AJ701" s="84" t="s">
        <v>10867</v>
      </c>
      <c r="AK701" s="84" t="s">
        <v>12061</v>
      </c>
      <c r="AL701" s="84" t="s">
        <v>12814</v>
      </c>
      <c r="AM701" s="84" t="s">
        <v>474</v>
      </c>
      <c r="AN701" s="86">
        <v>40682.272939814815</v>
      </c>
      <c r="AO701" s="84" t="s">
        <v>13814</v>
      </c>
      <c r="AP701" s="84" t="b">
        <v>0</v>
      </c>
      <c r="AQ701" s="84" t="b">
        <v>0</v>
      </c>
      <c r="AR701" s="84" t="b">
        <v>1</v>
      </c>
      <c r="AS701" s="84" t="s">
        <v>248</v>
      </c>
      <c r="AT701" s="84">
        <v>86</v>
      </c>
      <c r="AU701" s="84" t="s">
        <v>537</v>
      </c>
      <c r="AV701" s="84" t="b">
        <v>1</v>
      </c>
      <c r="AW701" s="84" t="s">
        <v>576</v>
      </c>
      <c r="AX701" s="84" t="s">
        <v>16462</v>
      </c>
      <c r="AY701" s="84" t="s">
        <v>66</v>
      </c>
      <c r="AZ701" s="2"/>
      <c r="BA701" s="3"/>
      <c r="BB701" s="3"/>
      <c r="BC701" s="3"/>
      <c r="BD701" s="3"/>
    </row>
    <row r="702" spans="1:56" x14ac:dyDescent="0.25">
      <c r="A702" s="69" t="s">
        <v>2219</v>
      </c>
      <c r="B702" s="70"/>
      <c r="C702" s="70"/>
      <c r="D702" s="71"/>
      <c r="E702" s="107"/>
      <c r="F702" s="70" t="s">
        <v>15485</v>
      </c>
      <c r="G702" s="108"/>
      <c r="H702" s="74"/>
      <c r="I702" s="75"/>
      <c r="J702" s="109"/>
      <c r="K702" s="74" t="s">
        <v>18161</v>
      </c>
      <c r="L702" s="110"/>
      <c r="M702" s="79"/>
      <c r="N702" s="79"/>
      <c r="O702" s="80"/>
      <c r="P702" s="81"/>
      <c r="Q702" s="81"/>
      <c r="R702" s="91"/>
      <c r="S702" s="91"/>
      <c r="T702" s="91"/>
      <c r="U702" s="91"/>
      <c r="V702" s="52"/>
      <c r="W702" s="52"/>
      <c r="X702" s="52"/>
      <c r="Y702" s="52"/>
      <c r="Z702" s="51"/>
      <c r="AA702" s="76"/>
      <c r="AB702" s="76"/>
      <c r="AC702" s="77"/>
      <c r="AD702" s="84" t="s">
        <v>9284</v>
      </c>
      <c r="AE702" s="84">
        <v>564</v>
      </c>
      <c r="AF702" s="84">
        <v>404604</v>
      </c>
      <c r="AG702" s="84">
        <v>181425</v>
      </c>
      <c r="AH702" s="84">
        <v>1264</v>
      </c>
      <c r="AI702" s="84">
        <v>-18000</v>
      </c>
      <c r="AJ702" s="84" t="s">
        <v>10868</v>
      </c>
      <c r="AK702" s="84" t="s">
        <v>373</v>
      </c>
      <c r="AL702" s="84" t="s">
        <v>12815</v>
      </c>
      <c r="AM702" s="84" t="s">
        <v>474</v>
      </c>
      <c r="AN702" s="86">
        <v>39926.645636574074</v>
      </c>
      <c r="AO702" s="84" t="s">
        <v>13815</v>
      </c>
      <c r="AP702" s="84" t="b">
        <v>0</v>
      </c>
      <c r="AQ702" s="84" t="b">
        <v>0</v>
      </c>
      <c r="AR702" s="84" t="b">
        <v>1</v>
      </c>
      <c r="AS702" s="84" t="s">
        <v>248</v>
      </c>
      <c r="AT702" s="84">
        <v>3899</v>
      </c>
      <c r="AU702" s="84" t="s">
        <v>14913</v>
      </c>
      <c r="AV702" s="84" t="b">
        <v>1</v>
      </c>
      <c r="AW702" s="84" t="s">
        <v>576</v>
      </c>
      <c r="AX702" s="84" t="s">
        <v>16463</v>
      </c>
      <c r="AY702" s="84" t="s">
        <v>65</v>
      </c>
      <c r="AZ702" s="2"/>
      <c r="BA702" s="3"/>
      <c r="BB702" s="3"/>
      <c r="BC702" s="3"/>
      <c r="BD702" s="3"/>
    </row>
    <row r="703" spans="1:56" x14ac:dyDescent="0.25">
      <c r="A703" s="69" t="s">
        <v>1182</v>
      </c>
      <c r="B703" s="70"/>
      <c r="C703" s="70"/>
      <c r="D703" s="71"/>
      <c r="E703" s="107"/>
      <c r="F703" s="70" t="s">
        <v>4452</v>
      </c>
      <c r="G703" s="108"/>
      <c r="H703" s="74"/>
      <c r="I703" s="75"/>
      <c r="J703" s="109"/>
      <c r="K703" s="74" t="s">
        <v>18162</v>
      </c>
      <c r="L703" s="110"/>
      <c r="M703" s="79"/>
      <c r="N703" s="79"/>
      <c r="O703" s="80"/>
      <c r="P703" s="81"/>
      <c r="Q703" s="81"/>
      <c r="R703" s="91"/>
      <c r="S703" s="91"/>
      <c r="T703" s="91"/>
      <c r="U703" s="91"/>
      <c r="V703" s="52"/>
      <c r="W703" s="52"/>
      <c r="X703" s="52"/>
      <c r="Y703" s="52"/>
      <c r="Z703" s="51"/>
      <c r="AA703" s="76"/>
      <c r="AB703" s="76"/>
      <c r="AC703" s="77"/>
      <c r="AD703" s="84" t="s">
        <v>9285</v>
      </c>
      <c r="AE703" s="84">
        <v>848</v>
      </c>
      <c r="AF703" s="84">
        <v>8812</v>
      </c>
      <c r="AG703" s="84">
        <v>5675</v>
      </c>
      <c r="AH703" s="84">
        <v>7716</v>
      </c>
      <c r="AI703" s="84">
        <v>-28800</v>
      </c>
      <c r="AJ703" s="84" t="s">
        <v>10869</v>
      </c>
      <c r="AK703" s="84" t="s">
        <v>271</v>
      </c>
      <c r="AL703" s="84" t="s">
        <v>12816</v>
      </c>
      <c r="AM703" s="84" t="s">
        <v>470</v>
      </c>
      <c r="AN703" s="86">
        <v>42465.540578703702</v>
      </c>
      <c r="AO703" s="84" t="s">
        <v>13816</v>
      </c>
      <c r="AP703" s="84" t="b">
        <v>1</v>
      </c>
      <c r="AQ703" s="84" t="b">
        <v>0</v>
      </c>
      <c r="AR703" s="84" t="b">
        <v>1</v>
      </c>
      <c r="AS703" s="84" t="s">
        <v>248</v>
      </c>
      <c r="AT703" s="84">
        <v>193</v>
      </c>
      <c r="AU703" s="84"/>
      <c r="AV703" s="84" t="b">
        <v>0</v>
      </c>
      <c r="AW703" s="84" t="s">
        <v>576</v>
      </c>
      <c r="AX703" s="84" t="s">
        <v>16464</v>
      </c>
      <c r="AY703" s="84" t="s">
        <v>66</v>
      </c>
      <c r="AZ703" s="2"/>
      <c r="BA703" s="3"/>
      <c r="BB703" s="3"/>
      <c r="BC703" s="3"/>
      <c r="BD703" s="3"/>
    </row>
    <row r="704" spans="1:56" x14ac:dyDescent="0.25">
      <c r="A704" s="69" t="s">
        <v>2220</v>
      </c>
      <c r="B704" s="70"/>
      <c r="C704" s="70"/>
      <c r="D704" s="71"/>
      <c r="E704" s="107"/>
      <c r="F704" s="70" t="s">
        <v>15486</v>
      </c>
      <c r="G704" s="108"/>
      <c r="H704" s="74"/>
      <c r="I704" s="75"/>
      <c r="J704" s="109"/>
      <c r="K704" s="74" t="s">
        <v>18163</v>
      </c>
      <c r="L704" s="110"/>
      <c r="M704" s="79"/>
      <c r="N704" s="79"/>
      <c r="O704" s="80"/>
      <c r="P704" s="81"/>
      <c r="Q704" s="81"/>
      <c r="R704" s="91"/>
      <c r="S704" s="91"/>
      <c r="T704" s="91"/>
      <c r="U704" s="91"/>
      <c r="V704" s="52"/>
      <c r="W704" s="52"/>
      <c r="X704" s="52"/>
      <c r="Y704" s="52"/>
      <c r="Z704" s="51"/>
      <c r="AA704" s="76"/>
      <c r="AB704" s="76"/>
      <c r="AC704" s="77"/>
      <c r="AD704" s="84" t="s">
        <v>9286</v>
      </c>
      <c r="AE704" s="84">
        <v>36</v>
      </c>
      <c r="AF704" s="84">
        <v>22205861</v>
      </c>
      <c r="AG704" s="84">
        <v>41791</v>
      </c>
      <c r="AH704" s="84">
        <v>4618</v>
      </c>
      <c r="AI704" s="84">
        <v>-18000</v>
      </c>
      <c r="AJ704" s="84" t="s">
        <v>10870</v>
      </c>
      <c r="AK704" s="84" t="s">
        <v>392</v>
      </c>
      <c r="AL704" s="84" t="s">
        <v>12817</v>
      </c>
      <c r="AM704" s="84" t="s">
        <v>474</v>
      </c>
      <c r="AN704" s="86">
        <v>39770.894560185188</v>
      </c>
      <c r="AO704" s="84" t="s">
        <v>13817</v>
      </c>
      <c r="AP704" s="84" t="b">
        <v>0</v>
      </c>
      <c r="AQ704" s="84" t="b">
        <v>0</v>
      </c>
      <c r="AR704" s="84" t="b">
        <v>1</v>
      </c>
      <c r="AS704" s="84" t="s">
        <v>248</v>
      </c>
      <c r="AT704" s="84">
        <v>63235</v>
      </c>
      <c r="AU704" s="84" t="s">
        <v>14914</v>
      </c>
      <c r="AV704" s="84" t="b">
        <v>1</v>
      </c>
      <c r="AW704" s="84" t="s">
        <v>576</v>
      </c>
      <c r="AX704" s="84" t="s">
        <v>16465</v>
      </c>
      <c r="AY704" s="84" t="s">
        <v>65</v>
      </c>
      <c r="AZ704" s="2"/>
      <c r="BA704" s="3"/>
      <c r="BB704" s="3"/>
      <c r="BC704" s="3"/>
      <c r="BD704" s="3"/>
    </row>
    <row r="705" spans="1:56" x14ac:dyDescent="0.25">
      <c r="A705" s="69" t="s">
        <v>1183</v>
      </c>
      <c r="B705" s="70"/>
      <c r="C705" s="70"/>
      <c r="D705" s="71"/>
      <c r="E705" s="107"/>
      <c r="F705" s="70" t="s">
        <v>4453</v>
      </c>
      <c r="G705" s="108"/>
      <c r="H705" s="74"/>
      <c r="I705" s="75"/>
      <c r="J705" s="109"/>
      <c r="K705" s="74" t="s">
        <v>18164</v>
      </c>
      <c r="L705" s="110"/>
      <c r="M705" s="79"/>
      <c r="N705" s="79"/>
      <c r="O705" s="80"/>
      <c r="P705" s="81"/>
      <c r="Q705" s="81"/>
      <c r="R705" s="91"/>
      <c r="S705" s="91"/>
      <c r="T705" s="91"/>
      <c r="U705" s="91"/>
      <c r="V705" s="52"/>
      <c r="W705" s="52"/>
      <c r="X705" s="52"/>
      <c r="Y705" s="52"/>
      <c r="Z705" s="51"/>
      <c r="AA705" s="76"/>
      <c r="AB705" s="76"/>
      <c r="AC705" s="77"/>
      <c r="AD705" s="84" t="s">
        <v>9287</v>
      </c>
      <c r="AE705" s="84">
        <v>98</v>
      </c>
      <c r="AF705" s="84">
        <v>21</v>
      </c>
      <c r="AG705" s="84">
        <v>3408</v>
      </c>
      <c r="AH705" s="84">
        <v>407</v>
      </c>
      <c r="AI705" s="84"/>
      <c r="AJ705" s="84" t="s">
        <v>10871</v>
      </c>
      <c r="AK705" s="84"/>
      <c r="AL705" s="84"/>
      <c r="AM705" s="84"/>
      <c r="AN705" s="86">
        <v>42798.645497685182</v>
      </c>
      <c r="AO705" s="84" t="s">
        <v>13818</v>
      </c>
      <c r="AP705" s="84" t="b">
        <v>1</v>
      </c>
      <c r="AQ705" s="84" t="b">
        <v>0</v>
      </c>
      <c r="AR705" s="84" t="b">
        <v>0</v>
      </c>
      <c r="AS705" s="84" t="s">
        <v>532</v>
      </c>
      <c r="AT705" s="84">
        <v>0</v>
      </c>
      <c r="AU705" s="84"/>
      <c r="AV705" s="84" t="b">
        <v>0</v>
      </c>
      <c r="AW705" s="84" t="s">
        <v>576</v>
      </c>
      <c r="AX705" s="84" t="s">
        <v>16466</v>
      </c>
      <c r="AY705" s="84" t="s">
        <v>66</v>
      </c>
      <c r="AZ705" s="2"/>
      <c r="BA705" s="3"/>
      <c r="BB705" s="3"/>
      <c r="BC705" s="3"/>
      <c r="BD705" s="3"/>
    </row>
    <row r="706" spans="1:56" x14ac:dyDescent="0.25">
      <c r="A706" s="69" t="s">
        <v>1184</v>
      </c>
      <c r="B706" s="70"/>
      <c r="C706" s="70"/>
      <c r="D706" s="71"/>
      <c r="E706" s="107"/>
      <c r="F706" s="70" t="s">
        <v>4454</v>
      </c>
      <c r="G706" s="108"/>
      <c r="H706" s="74"/>
      <c r="I706" s="75"/>
      <c r="J706" s="109"/>
      <c r="K706" s="74" t="s">
        <v>18165</v>
      </c>
      <c r="L706" s="110"/>
      <c r="M706" s="79"/>
      <c r="N706" s="79"/>
      <c r="O706" s="80"/>
      <c r="P706" s="81"/>
      <c r="Q706" s="81"/>
      <c r="R706" s="91"/>
      <c r="S706" s="91"/>
      <c r="T706" s="91"/>
      <c r="U706" s="91"/>
      <c r="V706" s="52"/>
      <c r="W706" s="52"/>
      <c r="X706" s="52"/>
      <c r="Y706" s="52"/>
      <c r="Z706" s="51"/>
      <c r="AA706" s="76"/>
      <c r="AB706" s="76"/>
      <c r="AC706" s="77"/>
      <c r="AD706" s="84" t="s">
        <v>9288</v>
      </c>
      <c r="AE706" s="84">
        <v>383</v>
      </c>
      <c r="AF706" s="84">
        <v>1004</v>
      </c>
      <c r="AG706" s="84">
        <v>40844</v>
      </c>
      <c r="AH706" s="84">
        <v>19885</v>
      </c>
      <c r="AI706" s="84">
        <v>-21600</v>
      </c>
      <c r="AJ706" s="84" t="s">
        <v>10872</v>
      </c>
      <c r="AK706" s="84"/>
      <c r="AL706" s="84"/>
      <c r="AM706" s="84" t="s">
        <v>471</v>
      </c>
      <c r="AN706" s="86">
        <v>41151.077222222222</v>
      </c>
      <c r="AO706" s="84" t="s">
        <v>13819</v>
      </c>
      <c r="AP706" s="84" t="b">
        <v>0</v>
      </c>
      <c r="AQ706" s="84" t="b">
        <v>0</v>
      </c>
      <c r="AR706" s="84" t="b">
        <v>1</v>
      </c>
      <c r="AS706" s="84" t="s">
        <v>248</v>
      </c>
      <c r="AT706" s="84">
        <v>8</v>
      </c>
      <c r="AU706" s="84" t="s">
        <v>14915</v>
      </c>
      <c r="AV706" s="84" t="b">
        <v>0</v>
      </c>
      <c r="AW706" s="84" t="s">
        <v>576</v>
      </c>
      <c r="AX706" s="84" t="s">
        <v>16467</v>
      </c>
      <c r="AY706" s="84" t="s">
        <v>66</v>
      </c>
      <c r="AZ706" s="2"/>
      <c r="BA706" s="3"/>
      <c r="BB706" s="3"/>
      <c r="BC706" s="3"/>
      <c r="BD706" s="3"/>
    </row>
    <row r="707" spans="1:56" x14ac:dyDescent="0.25">
      <c r="A707" s="69" t="s">
        <v>1185</v>
      </c>
      <c r="B707" s="70"/>
      <c r="C707" s="70"/>
      <c r="D707" s="71"/>
      <c r="E707" s="107"/>
      <c r="F707" s="70" t="s">
        <v>4455</v>
      </c>
      <c r="G707" s="108"/>
      <c r="H707" s="74"/>
      <c r="I707" s="75"/>
      <c r="J707" s="109"/>
      <c r="K707" s="74" t="s">
        <v>18166</v>
      </c>
      <c r="L707" s="110"/>
      <c r="M707" s="79"/>
      <c r="N707" s="79"/>
      <c r="O707" s="80"/>
      <c r="P707" s="81"/>
      <c r="Q707" s="81"/>
      <c r="R707" s="91"/>
      <c r="S707" s="91"/>
      <c r="T707" s="91"/>
      <c r="U707" s="91"/>
      <c r="V707" s="52"/>
      <c r="W707" s="52"/>
      <c r="X707" s="52"/>
      <c r="Y707" s="52"/>
      <c r="Z707" s="51"/>
      <c r="AA707" s="76"/>
      <c r="AB707" s="76"/>
      <c r="AC707" s="77"/>
      <c r="AD707" s="84" t="s">
        <v>9289</v>
      </c>
      <c r="AE707" s="84">
        <v>482</v>
      </c>
      <c r="AF707" s="84">
        <v>154</v>
      </c>
      <c r="AG707" s="84">
        <v>269368</v>
      </c>
      <c r="AH707" s="84">
        <v>2502</v>
      </c>
      <c r="AI707" s="84">
        <v>25200</v>
      </c>
      <c r="AJ707" s="84"/>
      <c r="AK707" s="84"/>
      <c r="AL707" s="84"/>
      <c r="AM707" s="84" t="s">
        <v>473</v>
      </c>
      <c r="AN707" s="86">
        <v>40063.552418981482</v>
      </c>
      <c r="AO707" s="84" t="s">
        <v>13820</v>
      </c>
      <c r="AP707" s="84" t="b">
        <v>0</v>
      </c>
      <c r="AQ707" s="84" t="b">
        <v>0</v>
      </c>
      <c r="AR707" s="84" t="b">
        <v>0</v>
      </c>
      <c r="AS707" s="84" t="s">
        <v>248</v>
      </c>
      <c r="AT707" s="84">
        <v>0</v>
      </c>
      <c r="AU707" s="84" t="s">
        <v>534</v>
      </c>
      <c r="AV707" s="84" t="b">
        <v>0</v>
      </c>
      <c r="AW707" s="84" t="s">
        <v>576</v>
      </c>
      <c r="AX707" s="84" t="s">
        <v>16468</v>
      </c>
      <c r="AY707" s="84" t="s">
        <v>66</v>
      </c>
      <c r="AZ707" s="2"/>
      <c r="BA707" s="3"/>
      <c r="BB707" s="3"/>
      <c r="BC707" s="3"/>
      <c r="BD707" s="3"/>
    </row>
    <row r="708" spans="1:56" x14ac:dyDescent="0.25">
      <c r="A708" s="69" t="s">
        <v>1186</v>
      </c>
      <c r="B708" s="70"/>
      <c r="C708" s="70"/>
      <c r="D708" s="71"/>
      <c r="E708" s="107"/>
      <c r="F708" s="70" t="s">
        <v>15487</v>
      </c>
      <c r="G708" s="108"/>
      <c r="H708" s="74"/>
      <c r="I708" s="75"/>
      <c r="J708" s="109"/>
      <c r="K708" s="74" t="s">
        <v>18167</v>
      </c>
      <c r="L708" s="110"/>
      <c r="M708" s="79"/>
      <c r="N708" s="79"/>
      <c r="O708" s="80"/>
      <c r="P708" s="81"/>
      <c r="Q708" s="81"/>
      <c r="R708" s="91"/>
      <c r="S708" s="91"/>
      <c r="T708" s="91"/>
      <c r="U708" s="91"/>
      <c r="V708" s="52"/>
      <c r="W708" s="52"/>
      <c r="X708" s="52"/>
      <c r="Y708" s="52"/>
      <c r="Z708" s="51"/>
      <c r="AA708" s="76"/>
      <c r="AB708" s="76"/>
      <c r="AC708" s="77"/>
      <c r="AD708" s="84" t="s">
        <v>9290</v>
      </c>
      <c r="AE708" s="84">
        <v>2621</v>
      </c>
      <c r="AF708" s="84">
        <v>2733</v>
      </c>
      <c r="AG708" s="84">
        <v>14406</v>
      </c>
      <c r="AH708" s="84">
        <v>3</v>
      </c>
      <c r="AI708" s="84"/>
      <c r="AJ708" s="84" t="s">
        <v>10873</v>
      </c>
      <c r="AK708" s="84"/>
      <c r="AL708" s="84"/>
      <c r="AM708" s="84"/>
      <c r="AN708" s="86">
        <v>41858.275092592594</v>
      </c>
      <c r="AO708" s="84"/>
      <c r="AP708" s="84" t="b">
        <v>1</v>
      </c>
      <c r="AQ708" s="84" t="b">
        <v>0</v>
      </c>
      <c r="AR708" s="84" t="b">
        <v>0</v>
      </c>
      <c r="AS708" s="84" t="s">
        <v>8486</v>
      </c>
      <c r="AT708" s="84">
        <v>0</v>
      </c>
      <c r="AU708" s="84" t="s">
        <v>533</v>
      </c>
      <c r="AV708" s="84" t="b">
        <v>0</v>
      </c>
      <c r="AW708" s="84" t="s">
        <v>576</v>
      </c>
      <c r="AX708" s="84" t="s">
        <v>16469</v>
      </c>
      <c r="AY708" s="84" t="s">
        <v>66</v>
      </c>
      <c r="AZ708" s="2"/>
      <c r="BA708" s="3"/>
      <c r="BB708" s="3"/>
      <c r="BC708" s="3"/>
      <c r="BD708" s="3"/>
    </row>
    <row r="709" spans="1:56" x14ac:dyDescent="0.25">
      <c r="A709" s="69" t="s">
        <v>1187</v>
      </c>
      <c r="B709" s="70"/>
      <c r="C709" s="70"/>
      <c r="D709" s="71"/>
      <c r="E709" s="107"/>
      <c r="F709" s="70" t="s">
        <v>242</v>
      </c>
      <c r="G709" s="108"/>
      <c r="H709" s="74"/>
      <c r="I709" s="75"/>
      <c r="J709" s="109"/>
      <c r="K709" s="74" t="s">
        <v>18168</v>
      </c>
      <c r="L709" s="110"/>
      <c r="M709" s="79"/>
      <c r="N709" s="79"/>
      <c r="O709" s="80"/>
      <c r="P709" s="81"/>
      <c r="Q709" s="81"/>
      <c r="R709" s="91"/>
      <c r="S709" s="91"/>
      <c r="T709" s="91"/>
      <c r="U709" s="91"/>
      <c r="V709" s="52"/>
      <c r="W709" s="52"/>
      <c r="X709" s="52"/>
      <c r="Y709" s="52"/>
      <c r="Z709" s="51"/>
      <c r="AA709" s="76"/>
      <c r="AB709" s="76"/>
      <c r="AC709" s="77"/>
      <c r="AD709" s="84" t="s">
        <v>9291</v>
      </c>
      <c r="AE709" s="84">
        <v>32</v>
      </c>
      <c r="AF709" s="84">
        <v>1</v>
      </c>
      <c r="AG709" s="84">
        <v>33</v>
      </c>
      <c r="AH709" s="84">
        <v>0</v>
      </c>
      <c r="AI709" s="84"/>
      <c r="AJ709" s="84"/>
      <c r="AK709" s="84"/>
      <c r="AL709" s="84"/>
      <c r="AM709" s="84"/>
      <c r="AN709" s="86">
        <v>43168.036921296298</v>
      </c>
      <c r="AO709" s="84"/>
      <c r="AP709" s="84" t="b">
        <v>1</v>
      </c>
      <c r="AQ709" s="84" t="b">
        <v>1</v>
      </c>
      <c r="AR709" s="84" t="b">
        <v>0</v>
      </c>
      <c r="AS709" s="84" t="s">
        <v>250</v>
      </c>
      <c r="AT709" s="84">
        <v>0</v>
      </c>
      <c r="AU709" s="84"/>
      <c r="AV709" s="84" t="b">
        <v>0</v>
      </c>
      <c r="AW709" s="84" t="s">
        <v>576</v>
      </c>
      <c r="AX709" s="84" t="s">
        <v>16470</v>
      </c>
      <c r="AY709" s="84" t="s">
        <v>66</v>
      </c>
      <c r="AZ709" s="2"/>
      <c r="BA709" s="3"/>
      <c r="BB709" s="3"/>
      <c r="BC709" s="3"/>
      <c r="BD709" s="3"/>
    </row>
    <row r="710" spans="1:56" x14ac:dyDescent="0.25">
      <c r="A710" s="69" t="s">
        <v>1188</v>
      </c>
      <c r="B710" s="70"/>
      <c r="C710" s="70"/>
      <c r="D710" s="71"/>
      <c r="E710" s="107"/>
      <c r="F710" s="70" t="s">
        <v>4456</v>
      </c>
      <c r="G710" s="108"/>
      <c r="H710" s="74"/>
      <c r="I710" s="75"/>
      <c r="J710" s="109"/>
      <c r="K710" s="74" t="s">
        <v>18169</v>
      </c>
      <c r="L710" s="110"/>
      <c r="M710" s="79"/>
      <c r="N710" s="79"/>
      <c r="O710" s="80"/>
      <c r="P710" s="81"/>
      <c r="Q710" s="81"/>
      <c r="R710" s="91"/>
      <c r="S710" s="91"/>
      <c r="T710" s="91"/>
      <c r="U710" s="91"/>
      <c r="V710" s="52"/>
      <c r="W710" s="52"/>
      <c r="X710" s="52"/>
      <c r="Y710" s="52"/>
      <c r="Z710" s="51"/>
      <c r="AA710" s="76"/>
      <c r="AB710" s="76"/>
      <c r="AC710" s="77"/>
      <c r="AD710" s="84" t="s">
        <v>9292</v>
      </c>
      <c r="AE710" s="84">
        <v>70</v>
      </c>
      <c r="AF710" s="84">
        <v>82</v>
      </c>
      <c r="AG710" s="84">
        <v>7073</v>
      </c>
      <c r="AH710" s="84">
        <v>420</v>
      </c>
      <c r="AI710" s="84"/>
      <c r="AJ710" s="84" t="s">
        <v>10874</v>
      </c>
      <c r="AK710" s="84"/>
      <c r="AL710" s="84"/>
      <c r="AM710" s="84"/>
      <c r="AN710" s="86">
        <v>42567.264722222222</v>
      </c>
      <c r="AO710" s="84" t="s">
        <v>13821</v>
      </c>
      <c r="AP710" s="84" t="b">
        <v>1</v>
      </c>
      <c r="AQ710" s="84" t="b">
        <v>0</v>
      </c>
      <c r="AR710" s="84" t="b">
        <v>0</v>
      </c>
      <c r="AS710" s="84" t="s">
        <v>248</v>
      </c>
      <c r="AT710" s="84">
        <v>5</v>
      </c>
      <c r="AU710" s="84"/>
      <c r="AV710" s="84" t="b">
        <v>0</v>
      </c>
      <c r="AW710" s="84" t="s">
        <v>576</v>
      </c>
      <c r="AX710" s="84" t="s">
        <v>16471</v>
      </c>
      <c r="AY710" s="84" t="s">
        <v>66</v>
      </c>
      <c r="AZ710" s="2"/>
      <c r="BA710" s="3"/>
      <c r="BB710" s="3"/>
      <c r="BC710" s="3"/>
      <c r="BD710" s="3"/>
    </row>
    <row r="711" spans="1:56" x14ac:dyDescent="0.25">
      <c r="A711" s="69" t="s">
        <v>1189</v>
      </c>
      <c r="B711" s="70"/>
      <c r="C711" s="70"/>
      <c r="D711" s="71"/>
      <c r="E711" s="107"/>
      <c r="F711" s="70" t="s">
        <v>15488</v>
      </c>
      <c r="G711" s="108"/>
      <c r="H711" s="74"/>
      <c r="I711" s="75"/>
      <c r="J711" s="109"/>
      <c r="K711" s="74" t="s">
        <v>18170</v>
      </c>
      <c r="L711" s="110"/>
      <c r="M711" s="79"/>
      <c r="N711" s="79"/>
      <c r="O711" s="80"/>
      <c r="P711" s="81"/>
      <c r="Q711" s="81"/>
      <c r="R711" s="91"/>
      <c r="S711" s="91"/>
      <c r="T711" s="91"/>
      <c r="U711" s="91"/>
      <c r="V711" s="52"/>
      <c r="W711" s="52"/>
      <c r="X711" s="52"/>
      <c r="Y711" s="52"/>
      <c r="Z711" s="51"/>
      <c r="AA711" s="76"/>
      <c r="AB711" s="76"/>
      <c r="AC711" s="77"/>
      <c r="AD711" s="84" t="s">
        <v>9293</v>
      </c>
      <c r="AE711" s="84">
        <v>363</v>
      </c>
      <c r="AF711" s="84">
        <v>345</v>
      </c>
      <c r="AG711" s="84">
        <v>12514</v>
      </c>
      <c r="AH711" s="84">
        <v>725</v>
      </c>
      <c r="AI711" s="84">
        <v>-28800</v>
      </c>
      <c r="AJ711" s="84" t="s">
        <v>10875</v>
      </c>
      <c r="AK711" s="84" t="s">
        <v>12062</v>
      </c>
      <c r="AL711" s="84"/>
      <c r="AM711" s="84" t="s">
        <v>470</v>
      </c>
      <c r="AN711" s="86">
        <v>42886.533599537041</v>
      </c>
      <c r="AO711" s="84" t="s">
        <v>13822</v>
      </c>
      <c r="AP711" s="84" t="b">
        <v>1</v>
      </c>
      <c r="AQ711" s="84" t="b">
        <v>0</v>
      </c>
      <c r="AR711" s="84" t="b">
        <v>0</v>
      </c>
      <c r="AS711" s="84" t="s">
        <v>8486</v>
      </c>
      <c r="AT711" s="84">
        <v>2</v>
      </c>
      <c r="AU711" s="84"/>
      <c r="AV711" s="84" t="b">
        <v>0</v>
      </c>
      <c r="AW711" s="84" t="s">
        <v>576</v>
      </c>
      <c r="AX711" s="84" t="s">
        <v>16472</v>
      </c>
      <c r="AY711" s="84" t="s">
        <v>66</v>
      </c>
      <c r="AZ711" s="2"/>
      <c r="BA711" s="3"/>
      <c r="BB711" s="3"/>
      <c r="BC711" s="3"/>
      <c r="BD711" s="3"/>
    </row>
    <row r="712" spans="1:56" x14ac:dyDescent="0.25">
      <c r="A712" s="69" t="s">
        <v>1190</v>
      </c>
      <c r="B712" s="70"/>
      <c r="C712" s="70"/>
      <c r="D712" s="71"/>
      <c r="E712" s="107"/>
      <c r="F712" s="70" t="s">
        <v>4457</v>
      </c>
      <c r="G712" s="108"/>
      <c r="H712" s="74"/>
      <c r="I712" s="75"/>
      <c r="J712" s="109"/>
      <c r="K712" s="74" t="s">
        <v>18171</v>
      </c>
      <c r="L712" s="110"/>
      <c r="M712" s="79"/>
      <c r="N712" s="79"/>
      <c r="O712" s="80"/>
      <c r="P712" s="81"/>
      <c r="Q712" s="81"/>
      <c r="R712" s="91"/>
      <c r="S712" s="91"/>
      <c r="T712" s="91"/>
      <c r="U712" s="91"/>
      <c r="V712" s="52"/>
      <c r="W712" s="52"/>
      <c r="X712" s="52"/>
      <c r="Y712" s="52"/>
      <c r="Z712" s="51"/>
      <c r="AA712" s="76"/>
      <c r="AB712" s="76"/>
      <c r="AC712" s="77"/>
      <c r="AD712" s="84" t="s">
        <v>9294</v>
      </c>
      <c r="AE712" s="84">
        <v>200</v>
      </c>
      <c r="AF712" s="84">
        <v>2409</v>
      </c>
      <c r="AG712" s="84">
        <v>247502</v>
      </c>
      <c r="AH712" s="84">
        <v>3505</v>
      </c>
      <c r="AI712" s="84">
        <v>-28800</v>
      </c>
      <c r="AJ712" s="84" t="s">
        <v>10876</v>
      </c>
      <c r="AK712" s="84" t="s">
        <v>12063</v>
      </c>
      <c r="AL712" s="84"/>
      <c r="AM712" s="84" t="s">
        <v>470</v>
      </c>
      <c r="AN712" s="86">
        <v>40434.594212962962</v>
      </c>
      <c r="AO712" s="84" t="s">
        <v>13823</v>
      </c>
      <c r="AP712" s="84" t="b">
        <v>0</v>
      </c>
      <c r="AQ712" s="84" t="b">
        <v>0</v>
      </c>
      <c r="AR712" s="84" t="b">
        <v>1</v>
      </c>
      <c r="AS712" s="84" t="s">
        <v>248</v>
      </c>
      <c r="AT712" s="84">
        <v>22</v>
      </c>
      <c r="AU712" s="84" t="s">
        <v>14916</v>
      </c>
      <c r="AV712" s="84" t="b">
        <v>0</v>
      </c>
      <c r="AW712" s="84" t="s">
        <v>576</v>
      </c>
      <c r="AX712" s="84" t="s">
        <v>16473</v>
      </c>
      <c r="AY712" s="84" t="s">
        <v>66</v>
      </c>
      <c r="AZ712" s="2"/>
      <c r="BA712" s="3"/>
      <c r="BB712" s="3"/>
      <c r="BC712" s="3"/>
      <c r="BD712" s="3"/>
    </row>
    <row r="713" spans="1:56" x14ac:dyDescent="0.25">
      <c r="A713" s="69" t="s">
        <v>1191</v>
      </c>
      <c r="B713" s="70"/>
      <c r="C713" s="70"/>
      <c r="D713" s="71"/>
      <c r="E713" s="107"/>
      <c r="F713" s="70" t="s">
        <v>4458</v>
      </c>
      <c r="G713" s="108"/>
      <c r="H713" s="74"/>
      <c r="I713" s="75"/>
      <c r="J713" s="109"/>
      <c r="K713" s="74" t="s">
        <v>18172</v>
      </c>
      <c r="L713" s="110"/>
      <c r="M713" s="79"/>
      <c r="N713" s="79"/>
      <c r="O713" s="80"/>
      <c r="P713" s="81"/>
      <c r="Q713" s="81"/>
      <c r="R713" s="91"/>
      <c r="S713" s="91"/>
      <c r="T713" s="91"/>
      <c r="U713" s="91"/>
      <c r="V713" s="52"/>
      <c r="W713" s="52"/>
      <c r="X713" s="52"/>
      <c r="Y713" s="52"/>
      <c r="Z713" s="51"/>
      <c r="AA713" s="76"/>
      <c r="AB713" s="76"/>
      <c r="AC713" s="77"/>
      <c r="AD713" s="84" t="s">
        <v>9295</v>
      </c>
      <c r="AE713" s="84">
        <v>300</v>
      </c>
      <c r="AF713" s="84">
        <v>5739</v>
      </c>
      <c r="AG713" s="84">
        <v>497</v>
      </c>
      <c r="AH713" s="84">
        <v>14</v>
      </c>
      <c r="AI713" s="84"/>
      <c r="AJ713" s="84" t="s">
        <v>10877</v>
      </c>
      <c r="AK713" s="84" t="s">
        <v>12064</v>
      </c>
      <c r="AL713" s="84" t="s">
        <v>12818</v>
      </c>
      <c r="AM713" s="84"/>
      <c r="AN713" s="86">
        <v>39841.224143518521</v>
      </c>
      <c r="AO713" s="84" t="s">
        <v>13824</v>
      </c>
      <c r="AP713" s="84" t="b">
        <v>1</v>
      </c>
      <c r="AQ713" s="84" t="b">
        <v>0</v>
      </c>
      <c r="AR713" s="84" t="b">
        <v>0</v>
      </c>
      <c r="AS713" s="84" t="s">
        <v>248</v>
      </c>
      <c r="AT713" s="84">
        <v>62</v>
      </c>
      <c r="AU713" s="84" t="s">
        <v>533</v>
      </c>
      <c r="AV713" s="84" t="b">
        <v>1</v>
      </c>
      <c r="AW713" s="84" t="s">
        <v>576</v>
      </c>
      <c r="AX713" s="84" t="s">
        <v>16474</v>
      </c>
      <c r="AY713" s="84" t="s">
        <v>66</v>
      </c>
      <c r="AZ713" s="2"/>
      <c r="BA713" s="3"/>
      <c r="BB713" s="3"/>
      <c r="BC713" s="3"/>
      <c r="BD713" s="3"/>
    </row>
    <row r="714" spans="1:56" x14ac:dyDescent="0.25">
      <c r="A714" s="69" t="s">
        <v>1192</v>
      </c>
      <c r="B714" s="70"/>
      <c r="C714" s="70"/>
      <c r="D714" s="71"/>
      <c r="E714" s="107"/>
      <c r="F714" s="70" t="s">
        <v>4459</v>
      </c>
      <c r="G714" s="108"/>
      <c r="H714" s="74"/>
      <c r="I714" s="75"/>
      <c r="J714" s="109"/>
      <c r="K714" s="74" t="s">
        <v>18173</v>
      </c>
      <c r="L714" s="110"/>
      <c r="M714" s="79"/>
      <c r="N714" s="79"/>
      <c r="O714" s="80"/>
      <c r="P714" s="81"/>
      <c r="Q714" s="81"/>
      <c r="R714" s="91"/>
      <c r="S714" s="91"/>
      <c r="T714" s="91"/>
      <c r="U714" s="91"/>
      <c r="V714" s="52"/>
      <c r="W714" s="52"/>
      <c r="X714" s="52"/>
      <c r="Y714" s="52"/>
      <c r="Z714" s="51"/>
      <c r="AA714" s="76"/>
      <c r="AB714" s="76"/>
      <c r="AC714" s="77"/>
      <c r="AD714" s="84" t="s">
        <v>9296</v>
      </c>
      <c r="AE714" s="84">
        <v>864</v>
      </c>
      <c r="AF714" s="84">
        <v>297</v>
      </c>
      <c r="AG714" s="84">
        <v>23717</v>
      </c>
      <c r="AH714" s="84">
        <v>37153</v>
      </c>
      <c r="AI714" s="84">
        <v>-18000</v>
      </c>
      <c r="AJ714" s="84" t="s">
        <v>10878</v>
      </c>
      <c r="AK714" s="84" t="s">
        <v>445</v>
      </c>
      <c r="AL714" s="84"/>
      <c r="AM714" s="84" t="s">
        <v>474</v>
      </c>
      <c r="AN714" s="86">
        <v>40039.157592592594</v>
      </c>
      <c r="AO714" s="84" t="s">
        <v>13825</v>
      </c>
      <c r="AP714" s="84" t="b">
        <v>0</v>
      </c>
      <c r="AQ714" s="84" t="b">
        <v>0</v>
      </c>
      <c r="AR714" s="84" t="b">
        <v>0</v>
      </c>
      <c r="AS714" s="84" t="s">
        <v>248</v>
      </c>
      <c r="AT714" s="84">
        <v>11</v>
      </c>
      <c r="AU714" s="84" t="s">
        <v>14917</v>
      </c>
      <c r="AV714" s="84" t="b">
        <v>0</v>
      </c>
      <c r="AW714" s="84" t="s">
        <v>576</v>
      </c>
      <c r="AX714" s="84" t="s">
        <v>16475</v>
      </c>
      <c r="AY714" s="84" t="s">
        <v>66</v>
      </c>
      <c r="AZ714" s="2"/>
      <c r="BA714" s="3"/>
      <c r="BB714" s="3"/>
      <c r="BC714" s="3"/>
      <c r="BD714" s="3"/>
    </row>
    <row r="715" spans="1:56" x14ac:dyDescent="0.25">
      <c r="A715" s="69" t="s">
        <v>1193</v>
      </c>
      <c r="B715" s="70"/>
      <c r="C715" s="70"/>
      <c r="D715" s="71"/>
      <c r="E715" s="107"/>
      <c r="F715" s="70" t="s">
        <v>4460</v>
      </c>
      <c r="G715" s="108"/>
      <c r="H715" s="74"/>
      <c r="I715" s="75"/>
      <c r="J715" s="109"/>
      <c r="K715" s="74" t="s">
        <v>18174</v>
      </c>
      <c r="L715" s="110"/>
      <c r="M715" s="79"/>
      <c r="N715" s="79"/>
      <c r="O715" s="80"/>
      <c r="P715" s="81"/>
      <c r="Q715" s="81"/>
      <c r="R715" s="91"/>
      <c r="S715" s="91"/>
      <c r="T715" s="91"/>
      <c r="U715" s="91"/>
      <c r="V715" s="52"/>
      <c r="W715" s="52"/>
      <c r="X715" s="52"/>
      <c r="Y715" s="52"/>
      <c r="Z715" s="51"/>
      <c r="AA715" s="76"/>
      <c r="AB715" s="76"/>
      <c r="AC715" s="77"/>
      <c r="AD715" s="84" t="s">
        <v>9297</v>
      </c>
      <c r="AE715" s="84">
        <v>185</v>
      </c>
      <c r="AF715" s="84">
        <v>4</v>
      </c>
      <c r="AG715" s="84">
        <v>4517</v>
      </c>
      <c r="AH715" s="84">
        <v>1477</v>
      </c>
      <c r="AI715" s="84">
        <v>-28800</v>
      </c>
      <c r="AJ715" s="84" t="s">
        <v>10879</v>
      </c>
      <c r="AK715" s="84"/>
      <c r="AL715" s="84"/>
      <c r="AM715" s="84" t="s">
        <v>470</v>
      </c>
      <c r="AN715" s="86">
        <v>42100.432442129626</v>
      </c>
      <c r="AO715" s="84" t="s">
        <v>13826</v>
      </c>
      <c r="AP715" s="84" t="b">
        <v>0</v>
      </c>
      <c r="AQ715" s="84" t="b">
        <v>0</v>
      </c>
      <c r="AR715" s="84" t="b">
        <v>0</v>
      </c>
      <c r="AS715" s="84" t="s">
        <v>248</v>
      </c>
      <c r="AT715" s="84">
        <v>0</v>
      </c>
      <c r="AU715" s="84" t="s">
        <v>533</v>
      </c>
      <c r="AV715" s="84" t="b">
        <v>0</v>
      </c>
      <c r="AW715" s="84" t="s">
        <v>576</v>
      </c>
      <c r="AX715" s="84" t="s">
        <v>16476</v>
      </c>
      <c r="AY715" s="84" t="s">
        <v>66</v>
      </c>
      <c r="AZ715" s="2"/>
      <c r="BA715" s="3"/>
      <c r="BB715" s="3"/>
      <c r="BC715" s="3"/>
      <c r="BD715" s="3"/>
    </row>
    <row r="716" spans="1:56" x14ac:dyDescent="0.25">
      <c r="A716" s="69" t="s">
        <v>2221</v>
      </c>
      <c r="B716" s="70"/>
      <c r="C716" s="70"/>
      <c r="D716" s="71"/>
      <c r="E716" s="107"/>
      <c r="F716" s="70" t="s">
        <v>15489</v>
      </c>
      <c r="G716" s="108"/>
      <c r="H716" s="74"/>
      <c r="I716" s="75"/>
      <c r="J716" s="109"/>
      <c r="K716" s="74" t="s">
        <v>18175</v>
      </c>
      <c r="L716" s="110"/>
      <c r="M716" s="79"/>
      <c r="N716" s="79"/>
      <c r="O716" s="80"/>
      <c r="P716" s="81"/>
      <c r="Q716" s="81"/>
      <c r="R716" s="91"/>
      <c r="S716" s="91"/>
      <c r="T716" s="91"/>
      <c r="U716" s="91"/>
      <c r="V716" s="52"/>
      <c r="W716" s="52"/>
      <c r="X716" s="52"/>
      <c r="Y716" s="52"/>
      <c r="Z716" s="51"/>
      <c r="AA716" s="76"/>
      <c r="AB716" s="76"/>
      <c r="AC716" s="77"/>
      <c r="AD716" s="84" t="s">
        <v>9298</v>
      </c>
      <c r="AE716" s="84">
        <v>1491</v>
      </c>
      <c r="AF716" s="84">
        <v>110120</v>
      </c>
      <c r="AG716" s="84">
        <v>17751</v>
      </c>
      <c r="AH716" s="84">
        <v>27193</v>
      </c>
      <c r="AI716" s="84">
        <v>-18000</v>
      </c>
      <c r="AJ716" s="84" t="s">
        <v>10880</v>
      </c>
      <c r="AK716" s="84" t="s">
        <v>419</v>
      </c>
      <c r="AL716" s="84" t="s">
        <v>12819</v>
      </c>
      <c r="AM716" s="84" t="s">
        <v>474</v>
      </c>
      <c r="AN716" s="86">
        <v>41431.588865740741</v>
      </c>
      <c r="AO716" s="84" t="s">
        <v>13827</v>
      </c>
      <c r="AP716" s="84" t="b">
        <v>0</v>
      </c>
      <c r="AQ716" s="84" t="b">
        <v>0</v>
      </c>
      <c r="AR716" s="84" t="b">
        <v>0</v>
      </c>
      <c r="AS716" s="84" t="s">
        <v>248</v>
      </c>
      <c r="AT716" s="84">
        <v>1040</v>
      </c>
      <c r="AU716" s="84" t="s">
        <v>14918</v>
      </c>
      <c r="AV716" s="84" t="b">
        <v>1</v>
      </c>
      <c r="AW716" s="84" t="s">
        <v>576</v>
      </c>
      <c r="AX716" s="84" t="s">
        <v>16477</v>
      </c>
      <c r="AY716" s="84" t="s">
        <v>65</v>
      </c>
      <c r="AZ716" s="2"/>
      <c r="BA716" s="3"/>
      <c r="BB716" s="3"/>
      <c r="BC716" s="3"/>
      <c r="BD716" s="3"/>
    </row>
    <row r="717" spans="1:56" x14ac:dyDescent="0.25">
      <c r="A717" s="69" t="s">
        <v>1533</v>
      </c>
      <c r="B717" s="70"/>
      <c r="C717" s="70"/>
      <c r="D717" s="71"/>
      <c r="E717" s="107"/>
      <c r="F717" s="70" t="s">
        <v>4734</v>
      </c>
      <c r="G717" s="108"/>
      <c r="H717" s="74"/>
      <c r="I717" s="75"/>
      <c r="J717" s="109"/>
      <c r="K717" s="74" t="s">
        <v>18176</v>
      </c>
      <c r="L717" s="110"/>
      <c r="M717" s="79"/>
      <c r="N717" s="79"/>
      <c r="O717" s="80"/>
      <c r="P717" s="81"/>
      <c r="Q717" s="81"/>
      <c r="R717" s="91"/>
      <c r="S717" s="91"/>
      <c r="T717" s="91"/>
      <c r="U717" s="91"/>
      <c r="V717" s="52"/>
      <c r="W717" s="52"/>
      <c r="X717" s="52"/>
      <c r="Y717" s="52"/>
      <c r="Z717" s="51"/>
      <c r="AA717" s="76"/>
      <c r="AB717" s="76"/>
      <c r="AC717" s="77"/>
      <c r="AD717" s="84" t="s">
        <v>9299</v>
      </c>
      <c r="AE717" s="84">
        <v>2262</v>
      </c>
      <c r="AF717" s="84">
        <v>16697</v>
      </c>
      <c r="AG717" s="84">
        <v>29663</v>
      </c>
      <c r="AH717" s="84">
        <v>17335</v>
      </c>
      <c r="AI717" s="84">
        <v>-18000</v>
      </c>
      <c r="AJ717" s="84" t="s">
        <v>10881</v>
      </c>
      <c r="AK717" s="84" t="s">
        <v>423</v>
      </c>
      <c r="AL717" s="84" t="s">
        <v>12820</v>
      </c>
      <c r="AM717" s="84" t="s">
        <v>474</v>
      </c>
      <c r="AN717" s="86">
        <v>39800.168483796297</v>
      </c>
      <c r="AO717" s="84" t="s">
        <v>13828</v>
      </c>
      <c r="AP717" s="84" t="b">
        <v>0</v>
      </c>
      <c r="AQ717" s="84" t="b">
        <v>0</v>
      </c>
      <c r="AR717" s="84" t="b">
        <v>1</v>
      </c>
      <c r="AS717" s="84" t="s">
        <v>248</v>
      </c>
      <c r="AT717" s="84">
        <v>262</v>
      </c>
      <c r="AU717" s="84" t="s">
        <v>539</v>
      </c>
      <c r="AV717" s="84" t="b">
        <v>1</v>
      </c>
      <c r="AW717" s="84" t="s">
        <v>576</v>
      </c>
      <c r="AX717" s="84" t="s">
        <v>16478</v>
      </c>
      <c r="AY717" s="84" t="s">
        <v>66</v>
      </c>
      <c r="AZ717" s="2"/>
      <c r="BA717" s="3"/>
      <c r="BB717" s="3"/>
      <c r="BC717" s="3"/>
      <c r="BD717" s="3"/>
    </row>
    <row r="718" spans="1:56" x14ac:dyDescent="0.25">
      <c r="A718" s="69" t="s">
        <v>1194</v>
      </c>
      <c r="B718" s="70"/>
      <c r="C718" s="70"/>
      <c r="D718" s="71"/>
      <c r="E718" s="107"/>
      <c r="F718" s="70" t="s">
        <v>15490</v>
      </c>
      <c r="G718" s="108"/>
      <c r="H718" s="74"/>
      <c r="I718" s="75"/>
      <c r="J718" s="109"/>
      <c r="K718" s="74" t="s">
        <v>18177</v>
      </c>
      <c r="L718" s="110"/>
      <c r="M718" s="79"/>
      <c r="N718" s="79"/>
      <c r="O718" s="80"/>
      <c r="P718" s="81"/>
      <c r="Q718" s="81"/>
      <c r="R718" s="91"/>
      <c r="S718" s="91"/>
      <c r="T718" s="91"/>
      <c r="U718" s="91"/>
      <c r="V718" s="52"/>
      <c r="W718" s="52"/>
      <c r="X718" s="52"/>
      <c r="Y718" s="52"/>
      <c r="Z718" s="51"/>
      <c r="AA718" s="76"/>
      <c r="AB718" s="76"/>
      <c r="AC718" s="77"/>
      <c r="AD718" s="84" t="s">
        <v>9300</v>
      </c>
      <c r="AE718" s="84">
        <v>282</v>
      </c>
      <c r="AF718" s="84">
        <v>81</v>
      </c>
      <c r="AG718" s="84">
        <v>103086</v>
      </c>
      <c r="AH718" s="84">
        <v>1145</v>
      </c>
      <c r="AI718" s="84">
        <v>28800</v>
      </c>
      <c r="AJ718" s="84" t="s">
        <v>10882</v>
      </c>
      <c r="AK718" s="84"/>
      <c r="AL718" s="84"/>
      <c r="AM718" s="84" t="s">
        <v>499</v>
      </c>
      <c r="AN718" s="86">
        <v>41408.219953703701</v>
      </c>
      <c r="AO718" s="84" t="s">
        <v>13829</v>
      </c>
      <c r="AP718" s="84" t="b">
        <v>0</v>
      </c>
      <c r="AQ718" s="84" t="b">
        <v>0</v>
      </c>
      <c r="AR718" s="84" t="b">
        <v>0</v>
      </c>
      <c r="AS718" s="84" t="s">
        <v>8486</v>
      </c>
      <c r="AT718" s="84">
        <v>6</v>
      </c>
      <c r="AU718" s="84" t="s">
        <v>533</v>
      </c>
      <c r="AV718" s="84" t="b">
        <v>0</v>
      </c>
      <c r="AW718" s="84" t="s">
        <v>576</v>
      </c>
      <c r="AX718" s="84" t="s">
        <v>16479</v>
      </c>
      <c r="AY718" s="84" t="s">
        <v>66</v>
      </c>
      <c r="AZ718" s="2"/>
      <c r="BA718" s="3"/>
      <c r="BB718" s="3"/>
      <c r="BC718" s="3"/>
      <c r="BD718" s="3"/>
    </row>
    <row r="719" spans="1:56" x14ac:dyDescent="0.25">
      <c r="A719" s="69" t="s">
        <v>1195</v>
      </c>
      <c r="B719" s="70"/>
      <c r="C719" s="70"/>
      <c r="D719" s="71"/>
      <c r="E719" s="107"/>
      <c r="F719" s="70" t="s">
        <v>4461</v>
      </c>
      <c r="G719" s="108"/>
      <c r="H719" s="74"/>
      <c r="I719" s="75"/>
      <c r="J719" s="109"/>
      <c r="K719" s="74" t="s">
        <v>18178</v>
      </c>
      <c r="L719" s="110"/>
      <c r="M719" s="79"/>
      <c r="N719" s="79"/>
      <c r="O719" s="80"/>
      <c r="P719" s="81"/>
      <c r="Q719" s="81"/>
      <c r="R719" s="91"/>
      <c r="S719" s="91"/>
      <c r="T719" s="91"/>
      <c r="U719" s="91"/>
      <c r="V719" s="52"/>
      <c r="W719" s="52"/>
      <c r="X719" s="52"/>
      <c r="Y719" s="52"/>
      <c r="Z719" s="51"/>
      <c r="AA719" s="76"/>
      <c r="AB719" s="76"/>
      <c r="AC719" s="77"/>
      <c r="AD719" s="84" t="s">
        <v>9301</v>
      </c>
      <c r="AE719" s="84">
        <v>676</v>
      </c>
      <c r="AF719" s="84">
        <v>815</v>
      </c>
      <c r="AG719" s="84">
        <v>30672</v>
      </c>
      <c r="AH719" s="84">
        <v>44350</v>
      </c>
      <c r="AI719" s="84">
        <v>-14400</v>
      </c>
      <c r="AJ719" s="84" t="s">
        <v>10883</v>
      </c>
      <c r="AK719" s="84" t="s">
        <v>12065</v>
      </c>
      <c r="AL719" s="84"/>
      <c r="AM719" s="84" t="s">
        <v>478</v>
      </c>
      <c r="AN719" s="86">
        <v>41487.88790509259</v>
      </c>
      <c r="AO719" s="84" t="s">
        <v>13830</v>
      </c>
      <c r="AP719" s="84" t="b">
        <v>0</v>
      </c>
      <c r="AQ719" s="84" t="b">
        <v>0</v>
      </c>
      <c r="AR719" s="84" t="b">
        <v>1</v>
      </c>
      <c r="AS719" s="84" t="s">
        <v>248</v>
      </c>
      <c r="AT719" s="84">
        <v>4</v>
      </c>
      <c r="AU719" s="84" t="s">
        <v>14919</v>
      </c>
      <c r="AV719" s="84" t="b">
        <v>0</v>
      </c>
      <c r="AW719" s="84" t="s">
        <v>576</v>
      </c>
      <c r="AX719" s="84" t="s">
        <v>16480</v>
      </c>
      <c r="AY719" s="84" t="s">
        <v>66</v>
      </c>
      <c r="AZ719" s="2"/>
      <c r="BA719" s="3"/>
      <c r="BB719" s="3"/>
      <c r="BC719" s="3"/>
      <c r="BD719" s="3"/>
    </row>
    <row r="720" spans="1:56" x14ac:dyDescent="0.25">
      <c r="A720" s="69" t="s">
        <v>1196</v>
      </c>
      <c r="B720" s="70"/>
      <c r="C720" s="70"/>
      <c r="D720" s="71"/>
      <c r="E720" s="107"/>
      <c r="F720" s="70" t="s">
        <v>4462</v>
      </c>
      <c r="G720" s="108"/>
      <c r="H720" s="74"/>
      <c r="I720" s="75"/>
      <c r="J720" s="109"/>
      <c r="K720" s="74" t="s">
        <v>18179</v>
      </c>
      <c r="L720" s="110"/>
      <c r="M720" s="79"/>
      <c r="N720" s="79"/>
      <c r="O720" s="80"/>
      <c r="P720" s="81"/>
      <c r="Q720" s="81"/>
      <c r="R720" s="91"/>
      <c r="S720" s="91"/>
      <c r="T720" s="91"/>
      <c r="U720" s="91"/>
      <c r="V720" s="52"/>
      <c r="W720" s="52"/>
      <c r="X720" s="52"/>
      <c r="Y720" s="52"/>
      <c r="Z720" s="51"/>
      <c r="AA720" s="76"/>
      <c r="AB720" s="76"/>
      <c r="AC720" s="77"/>
      <c r="AD720" s="84" t="s">
        <v>9302</v>
      </c>
      <c r="AE720" s="84">
        <v>974</v>
      </c>
      <c r="AF720" s="84">
        <v>1214</v>
      </c>
      <c r="AG720" s="84">
        <v>33435</v>
      </c>
      <c r="AH720" s="84">
        <v>108</v>
      </c>
      <c r="AI720" s="84">
        <v>25200</v>
      </c>
      <c r="AJ720" s="84" t="s">
        <v>10884</v>
      </c>
      <c r="AK720" s="84" t="s">
        <v>12066</v>
      </c>
      <c r="AL720" s="84" t="s">
        <v>12821</v>
      </c>
      <c r="AM720" s="84" t="s">
        <v>357</v>
      </c>
      <c r="AN720" s="86">
        <v>40250.228402777779</v>
      </c>
      <c r="AO720" s="84" t="s">
        <v>13831</v>
      </c>
      <c r="AP720" s="84" t="b">
        <v>0</v>
      </c>
      <c r="AQ720" s="84" t="b">
        <v>0</v>
      </c>
      <c r="AR720" s="84" t="b">
        <v>0</v>
      </c>
      <c r="AS720" s="84" t="s">
        <v>248</v>
      </c>
      <c r="AT720" s="84">
        <v>3</v>
      </c>
      <c r="AU720" s="84" t="s">
        <v>14920</v>
      </c>
      <c r="AV720" s="84" t="b">
        <v>0</v>
      </c>
      <c r="AW720" s="84" t="s">
        <v>576</v>
      </c>
      <c r="AX720" s="84" t="s">
        <v>16481</v>
      </c>
      <c r="AY720" s="84" t="s">
        <v>66</v>
      </c>
      <c r="AZ720" s="2"/>
      <c r="BA720" s="3"/>
      <c r="BB720" s="3"/>
      <c r="BC720" s="3"/>
      <c r="BD720" s="3"/>
    </row>
    <row r="721" spans="1:56" x14ac:dyDescent="0.25">
      <c r="A721" s="69" t="s">
        <v>1197</v>
      </c>
      <c r="B721" s="70"/>
      <c r="C721" s="70"/>
      <c r="D721" s="71"/>
      <c r="E721" s="107"/>
      <c r="F721" s="70" t="s">
        <v>4463</v>
      </c>
      <c r="G721" s="108"/>
      <c r="H721" s="74"/>
      <c r="I721" s="75"/>
      <c r="J721" s="109"/>
      <c r="K721" s="74" t="s">
        <v>18180</v>
      </c>
      <c r="L721" s="110"/>
      <c r="M721" s="79"/>
      <c r="N721" s="79"/>
      <c r="O721" s="80"/>
      <c r="P721" s="81"/>
      <c r="Q721" s="81"/>
      <c r="R721" s="91"/>
      <c r="S721" s="91"/>
      <c r="T721" s="91"/>
      <c r="U721" s="91"/>
      <c r="V721" s="52"/>
      <c r="W721" s="52"/>
      <c r="X721" s="52"/>
      <c r="Y721" s="52"/>
      <c r="Z721" s="51"/>
      <c r="AA721" s="76"/>
      <c r="AB721" s="76"/>
      <c r="AC721" s="77"/>
      <c r="AD721" s="84" t="s">
        <v>9303</v>
      </c>
      <c r="AE721" s="84">
        <v>252</v>
      </c>
      <c r="AF721" s="84">
        <v>17</v>
      </c>
      <c r="AG721" s="84">
        <v>11756</v>
      </c>
      <c r="AH721" s="84">
        <v>4415</v>
      </c>
      <c r="AI721" s="84"/>
      <c r="AJ721" s="84" t="s">
        <v>10885</v>
      </c>
      <c r="AK721" s="84" t="s">
        <v>12040</v>
      </c>
      <c r="AL721" s="84"/>
      <c r="AM721" s="84"/>
      <c r="AN721" s="86">
        <v>41967.468263888892</v>
      </c>
      <c r="AO721" s="84" t="s">
        <v>13832</v>
      </c>
      <c r="AP721" s="84" t="b">
        <v>1</v>
      </c>
      <c r="AQ721" s="84" t="b">
        <v>0</v>
      </c>
      <c r="AR721" s="84" t="b">
        <v>0</v>
      </c>
      <c r="AS721" s="84" t="s">
        <v>532</v>
      </c>
      <c r="AT721" s="84">
        <v>0</v>
      </c>
      <c r="AU721" s="84" t="s">
        <v>533</v>
      </c>
      <c r="AV721" s="84" t="b">
        <v>0</v>
      </c>
      <c r="AW721" s="84" t="s">
        <v>576</v>
      </c>
      <c r="AX721" s="84" t="s">
        <v>16482</v>
      </c>
      <c r="AY721" s="84" t="s">
        <v>66</v>
      </c>
      <c r="AZ721" s="2"/>
      <c r="BA721" s="3"/>
      <c r="BB721" s="3"/>
      <c r="BC721" s="3"/>
      <c r="BD721" s="3"/>
    </row>
    <row r="722" spans="1:56" x14ac:dyDescent="0.25">
      <c r="A722" s="69" t="s">
        <v>610</v>
      </c>
      <c r="B722" s="70"/>
      <c r="C722" s="70"/>
      <c r="D722" s="71"/>
      <c r="E722" s="107"/>
      <c r="F722" s="70" t="s">
        <v>242</v>
      </c>
      <c r="G722" s="108"/>
      <c r="H722" s="74"/>
      <c r="I722" s="75"/>
      <c r="J722" s="109"/>
      <c r="K722" s="74" t="s">
        <v>18181</v>
      </c>
      <c r="L722" s="110"/>
      <c r="M722" s="79"/>
      <c r="N722" s="79"/>
      <c r="O722" s="80"/>
      <c r="P722" s="81"/>
      <c r="Q722" s="81"/>
      <c r="R722" s="91"/>
      <c r="S722" s="91"/>
      <c r="T722" s="91"/>
      <c r="U722" s="91"/>
      <c r="V722" s="52"/>
      <c r="W722" s="52"/>
      <c r="X722" s="52"/>
      <c r="Y722" s="52"/>
      <c r="Z722" s="51"/>
      <c r="AA722" s="76"/>
      <c r="AB722" s="76"/>
      <c r="AC722" s="77"/>
      <c r="AD722" s="84" t="s">
        <v>625</v>
      </c>
      <c r="AE722" s="84">
        <v>861</v>
      </c>
      <c r="AF722" s="84">
        <v>744</v>
      </c>
      <c r="AG722" s="84">
        <v>30289</v>
      </c>
      <c r="AH722" s="84">
        <v>20841</v>
      </c>
      <c r="AI722" s="84">
        <v>-18000</v>
      </c>
      <c r="AJ722" s="84" t="s">
        <v>629</v>
      </c>
      <c r="AK722" s="84"/>
      <c r="AL722" s="84"/>
      <c r="AM722" s="84" t="s">
        <v>474</v>
      </c>
      <c r="AN722" s="86">
        <v>40979.686296296299</v>
      </c>
      <c r="AO722" s="84"/>
      <c r="AP722" s="84" t="b">
        <v>0</v>
      </c>
      <c r="AQ722" s="84" t="b">
        <v>1</v>
      </c>
      <c r="AR722" s="84" t="b">
        <v>0</v>
      </c>
      <c r="AS722" s="84" t="s">
        <v>248</v>
      </c>
      <c r="AT722" s="84">
        <v>8</v>
      </c>
      <c r="AU722" s="84" t="s">
        <v>533</v>
      </c>
      <c r="AV722" s="84" t="b">
        <v>0</v>
      </c>
      <c r="AW722" s="84" t="s">
        <v>576</v>
      </c>
      <c r="AX722" s="84" t="s">
        <v>669</v>
      </c>
      <c r="AY722" s="84" t="s">
        <v>66</v>
      </c>
      <c r="AZ722" s="2"/>
      <c r="BA722" s="3"/>
      <c r="BB722" s="3"/>
      <c r="BC722" s="3"/>
      <c r="BD722" s="3"/>
    </row>
    <row r="723" spans="1:56" x14ac:dyDescent="0.25">
      <c r="A723" s="69" t="s">
        <v>1198</v>
      </c>
      <c r="B723" s="70"/>
      <c r="C723" s="70"/>
      <c r="D723" s="71"/>
      <c r="E723" s="107"/>
      <c r="F723" s="70" t="s">
        <v>4464</v>
      </c>
      <c r="G723" s="108"/>
      <c r="H723" s="74"/>
      <c r="I723" s="75"/>
      <c r="J723" s="109"/>
      <c r="K723" s="74" t="s">
        <v>18182</v>
      </c>
      <c r="L723" s="110"/>
      <c r="M723" s="79"/>
      <c r="N723" s="79"/>
      <c r="O723" s="80"/>
      <c r="P723" s="81"/>
      <c r="Q723" s="81"/>
      <c r="R723" s="91"/>
      <c r="S723" s="91"/>
      <c r="T723" s="91"/>
      <c r="U723" s="91"/>
      <c r="V723" s="52"/>
      <c r="W723" s="52"/>
      <c r="X723" s="52"/>
      <c r="Y723" s="52"/>
      <c r="Z723" s="51"/>
      <c r="AA723" s="76"/>
      <c r="AB723" s="76"/>
      <c r="AC723" s="77"/>
      <c r="AD723" s="84" t="s">
        <v>9304</v>
      </c>
      <c r="AE723" s="84">
        <v>1035</v>
      </c>
      <c r="AF723" s="84">
        <v>2130</v>
      </c>
      <c r="AG723" s="84">
        <v>201380</v>
      </c>
      <c r="AH723" s="84">
        <v>168624</v>
      </c>
      <c r="AI723" s="84">
        <v>-21600</v>
      </c>
      <c r="AJ723" s="84" t="s">
        <v>10886</v>
      </c>
      <c r="AK723" s="84" t="s">
        <v>369</v>
      </c>
      <c r="AL723" s="84" t="s">
        <v>12822</v>
      </c>
      <c r="AM723" s="84" t="s">
        <v>471</v>
      </c>
      <c r="AN723" s="86">
        <v>40169.872361111113</v>
      </c>
      <c r="AO723" s="84" t="s">
        <v>13833</v>
      </c>
      <c r="AP723" s="84" t="b">
        <v>0</v>
      </c>
      <c r="AQ723" s="84" t="b">
        <v>0</v>
      </c>
      <c r="AR723" s="84" t="b">
        <v>1</v>
      </c>
      <c r="AS723" s="84" t="s">
        <v>248</v>
      </c>
      <c r="AT723" s="84">
        <v>209</v>
      </c>
      <c r="AU723" s="84" t="s">
        <v>533</v>
      </c>
      <c r="AV723" s="84" t="b">
        <v>0</v>
      </c>
      <c r="AW723" s="84" t="s">
        <v>576</v>
      </c>
      <c r="AX723" s="84" t="s">
        <v>16483</v>
      </c>
      <c r="AY723" s="84" t="s">
        <v>66</v>
      </c>
      <c r="AZ723" s="2"/>
      <c r="BA723" s="3"/>
      <c r="BB723" s="3"/>
      <c r="BC723" s="3"/>
      <c r="BD723" s="3"/>
    </row>
    <row r="724" spans="1:56" x14ac:dyDescent="0.25">
      <c r="A724" s="69" t="s">
        <v>2222</v>
      </c>
      <c r="B724" s="70"/>
      <c r="C724" s="70"/>
      <c r="D724" s="71"/>
      <c r="E724" s="107"/>
      <c r="F724" s="70" t="s">
        <v>15491</v>
      </c>
      <c r="G724" s="108"/>
      <c r="H724" s="74"/>
      <c r="I724" s="75"/>
      <c r="J724" s="109"/>
      <c r="K724" s="74" t="s">
        <v>18183</v>
      </c>
      <c r="L724" s="110"/>
      <c r="M724" s="79"/>
      <c r="N724" s="79"/>
      <c r="O724" s="80"/>
      <c r="P724" s="81"/>
      <c r="Q724" s="81"/>
      <c r="R724" s="91"/>
      <c r="S724" s="91"/>
      <c r="T724" s="91"/>
      <c r="U724" s="91"/>
      <c r="V724" s="52"/>
      <c r="W724" s="52"/>
      <c r="X724" s="52"/>
      <c r="Y724" s="52"/>
      <c r="Z724" s="51"/>
      <c r="AA724" s="76"/>
      <c r="AB724" s="76"/>
      <c r="AC724" s="77"/>
      <c r="AD724" s="84" t="s">
        <v>9305</v>
      </c>
      <c r="AE724" s="84">
        <v>3013</v>
      </c>
      <c r="AF724" s="84">
        <v>4830</v>
      </c>
      <c r="AG724" s="84">
        <v>42813</v>
      </c>
      <c r="AH724" s="84">
        <v>35728</v>
      </c>
      <c r="AI724" s="84">
        <v>-28800</v>
      </c>
      <c r="AJ724" s="84" t="s">
        <v>10887</v>
      </c>
      <c r="AK724" s="84" t="s">
        <v>12067</v>
      </c>
      <c r="AL724" s="84" t="s">
        <v>12823</v>
      </c>
      <c r="AM724" s="84" t="s">
        <v>475</v>
      </c>
      <c r="AN724" s="86">
        <v>39042.965138888889</v>
      </c>
      <c r="AO724" s="84" t="s">
        <v>13834</v>
      </c>
      <c r="AP724" s="84" t="b">
        <v>0</v>
      </c>
      <c r="AQ724" s="84" t="b">
        <v>0</v>
      </c>
      <c r="AR724" s="84" t="b">
        <v>1</v>
      </c>
      <c r="AS724" s="84" t="s">
        <v>248</v>
      </c>
      <c r="AT724" s="84">
        <v>166</v>
      </c>
      <c r="AU724" s="84" t="s">
        <v>14921</v>
      </c>
      <c r="AV724" s="84" t="b">
        <v>0</v>
      </c>
      <c r="AW724" s="84" t="s">
        <v>576</v>
      </c>
      <c r="AX724" s="84" t="s">
        <v>16484</v>
      </c>
      <c r="AY724" s="84" t="s">
        <v>65</v>
      </c>
      <c r="AZ724" s="2"/>
      <c r="BA724" s="3"/>
      <c r="BB724" s="3"/>
      <c r="BC724" s="3"/>
      <c r="BD724" s="3"/>
    </row>
    <row r="725" spans="1:56" x14ac:dyDescent="0.25">
      <c r="A725" s="69" t="s">
        <v>1420</v>
      </c>
      <c r="B725" s="70"/>
      <c r="C725" s="70"/>
      <c r="D725" s="71"/>
      <c r="E725" s="107"/>
      <c r="F725" s="70" t="s">
        <v>15492</v>
      </c>
      <c r="G725" s="108"/>
      <c r="H725" s="74"/>
      <c r="I725" s="75"/>
      <c r="J725" s="109"/>
      <c r="K725" s="74" t="s">
        <v>18184</v>
      </c>
      <c r="L725" s="110"/>
      <c r="M725" s="79"/>
      <c r="N725" s="79"/>
      <c r="O725" s="80"/>
      <c r="P725" s="81"/>
      <c r="Q725" s="81"/>
      <c r="R725" s="91"/>
      <c r="S725" s="91"/>
      <c r="T725" s="91"/>
      <c r="U725" s="91"/>
      <c r="V725" s="52"/>
      <c r="W725" s="52"/>
      <c r="X725" s="52"/>
      <c r="Y725" s="52"/>
      <c r="Z725" s="51"/>
      <c r="AA725" s="76"/>
      <c r="AB725" s="76"/>
      <c r="AC725" s="77"/>
      <c r="AD725" s="84" t="s">
        <v>9306</v>
      </c>
      <c r="AE725" s="84">
        <v>3183</v>
      </c>
      <c r="AF725" s="84">
        <v>36766</v>
      </c>
      <c r="AG725" s="84">
        <v>5662</v>
      </c>
      <c r="AH725" s="84">
        <v>274</v>
      </c>
      <c r="AI725" s="84">
        <v>-28800</v>
      </c>
      <c r="AJ725" s="84" t="s">
        <v>10888</v>
      </c>
      <c r="AK725" s="84" t="s">
        <v>641</v>
      </c>
      <c r="AL725" s="84" t="s">
        <v>12824</v>
      </c>
      <c r="AM725" s="84" t="s">
        <v>470</v>
      </c>
      <c r="AN725" s="86">
        <v>41642.703113425923</v>
      </c>
      <c r="AO725" s="84" t="s">
        <v>13835</v>
      </c>
      <c r="AP725" s="84" t="b">
        <v>0</v>
      </c>
      <c r="AQ725" s="84" t="b">
        <v>0</v>
      </c>
      <c r="AR725" s="84" t="b">
        <v>0</v>
      </c>
      <c r="AS725" s="84" t="s">
        <v>248</v>
      </c>
      <c r="AT725" s="84">
        <v>776</v>
      </c>
      <c r="AU725" s="84" t="s">
        <v>533</v>
      </c>
      <c r="AV725" s="84" t="b">
        <v>0</v>
      </c>
      <c r="AW725" s="84" t="s">
        <v>576</v>
      </c>
      <c r="AX725" s="84" t="s">
        <v>16485</v>
      </c>
      <c r="AY725" s="84" t="s">
        <v>66</v>
      </c>
      <c r="AZ725" s="2"/>
      <c r="BA725" s="3"/>
      <c r="BB725" s="3"/>
      <c r="BC725" s="3"/>
      <c r="BD725" s="3"/>
    </row>
    <row r="726" spans="1:56" x14ac:dyDescent="0.25">
      <c r="A726" s="69" t="s">
        <v>1199</v>
      </c>
      <c r="B726" s="70"/>
      <c r="C726" s="70"/>
      <c r="D726" s="71"/>
      <c r="E726" s="107"/>
      <c r="F726" s="70" t="s">
        <v>4465</v>
      </c>
      <c r="G726" s="108"/>
      <c r="H726" s="74"/>
      <c r="I726" s="75"/>
      <c r="J726" s="109"/>
      <c r="K726" s="74" t="s">
        <v>18185</v>
      </c>
      <c r="L726" s="110"/>
      <c r="M726" s="79"/>
      <c r="N726" s="79"/>
      <c r="O726" s="80"/>
      <c r="P726" s="81"/>
      <c r="Q726" s="81"/>
      <c r="R726" s="91"/>
      <c r="S726" s="91"/>
      <c r="T726" s="91"/>
      <c r="U726" s="91"/>
      <c r="V726" s="52"/>
      <c r="W726" s="52"/>
      <c r="X726" s="52"/>
      <c r="Y726" s="52"/>
      <c r="Z726" s="51"/>
      <c r="AA726" s="76"/>
      <c r="AB726" s="76"/>
      <c r="AC726" s="77"/>
      <c r="AD726" s="84" t="s">
        <v>9307</v>
      </c>
      <c r="AE726" s="84">
        <v>608</v>
      </c>
      <c r="AF726" s="84">
        <v>558</v>
      </c>
      <c r="AG726" s="84">
        <v>12050</v>
      </c>
      <c r="AH726" s="84">
        <v>278</v>
      </c>
      <c r="AI726" s="84">
        <v>-32400</v>
      </c>
      <c r="AJ726" s="84" t="s">
        <v>10889</v>
      </c>
      <c r="AK726" s="84" t="s">
        <v>12068</v>
      </c>
      <c r="AL726" s="84" t="s">
        <v>12825</v>
      </c>
      <c r="AM726" s="84" t="s">
        <v>483</v>
      </c>
      <c r="AN726" s="86">
        <v>39668.75540509259</v>
      </c>
      <c r="AO726" s="84" t="s">
        <v>13836</v>
      </c>
      <c r="AP726" s="84" t="b">
        <v>0</v>
      </c>
      <c r="AQ726" s="84" t="b">
        <v>0</v>
      </c>
      <c r="AR726" s="84" t="b">
        <v>1</v>
      </c>
      <c r="AS726" s="84" t="s">
        <v>248</v>
      </c>
      <c r="AT726" s="84">
        <v>53</v>
      </c>
      <c r="AU726" s="84" t="s">
        <v>542</v>
      </c>
      <c r="AV726" s="84" t="b">
        <v>0</v>
      </c>
      <c r="AW726" s="84" t="s">
        <v>576</v>
      </c>
      <c r="AX726" s="84" t="s">
        <v>16486</v>
      </c>
      <c r="AY726" s="84" t="s">
        <v>66</v>
      </c>
      <c r="AZ726" s="2"/>
      <c r="BA726" s="3"/>
      <c r="BB726" s="3"/>
      <c r="BC726" s="3"/>
      <c r="BD726" s="3"/>
    </row>
    <row r="727" spans="1:56" x14ac:dyDescent="0.25">
      <c r="A727" s="69" t="s">
        <v>1200</v>
      </c>
      <c r="B727" s="70"/>
      <c r="C727" s="70"/>
      <c r="D727" s="71"/>
      <c r="E727" s="107"/>
      <c r="F727" s="70" t="s">
        <v>4466</v>
      </c>
      <c r="G727" s="108"/>
      <c r="H727" s="74"/>
      <c r="I727" s="75"/>
      <c r="J727" s="109"/>
      <c r="K727" s="74" t="s">
        <v>18186</v>
      </c>
      <c r="L727" s="110"/>
      <c r="M727" s="79"/>
      <c r="N727" s="79"/>
      <c r="O727" s="80"/>
      <c r="P727" s="81"/>
      <c r="Q727" s="81"/>
      <c r="R727" s="91"/>
      <c r="S727" s="91"/>
      <c r="T727" s="91"/>
      <c r="U727" s="91"/>
      <c r="V727" s="52"/>
      <c r="W727" s="52"/>
      <c r="X727" s="52"/>
      <c r="Y727" s="52"/>
      <c r="Z727" s="51"/>
      <c r="AA727" s="76"/>
      <c r="AB727" s="76"/>
      <c r="AC727" s="77"/>
      <c r="AD727" s="84" t="s">
        <v>9308</v>
      </c>
      <c r="AE727" s="84">
        <v>1082</v>
      </c>
      <c r="AF727" s="84">
        <v>132</v>
      </c>
      <c r="AG727" s="84">
        <v>1910</v>
      </c>
      <c r="AH727" s="84">
        <v>6039</v>
      </c>
      <c r="AI727" s="84"/>
      <c r="AJ727" s="84" t="s">
        <v>10890</v>
      </c>
      <c r="AK727" s="84"/>
      <c r="AL727" s="84"/>
      <c r="AM727" s="84"/>
      <c r="AN727" s="86">
        <v>43142.19363425926</v>
      </c>
      <c r="AO727" s="84" t="s">
        <v>13837</v>
      </c>
      <c r="AP727" s="84" t="b">
        <v>1</v>
      </c>
      <c r="AQ727" s="84" t="b">
        <v>0</v>
      </c>
      <c r="AR727" s="84" t="b">
        <v>1</v>
      </c>
      <c r="AS727" s="84" t="s">
        <v>248</v>
      </c>
      <c r="AT727" s="84">
        <v>0</v>
      </c>
      <c r="AU727" s="84"/>
      <c r="AV727" s="84" t="b">
        <v>0</v>
      </c>
      <c r="AW727" s="84" t="s">
        <v>576</v>
      </c>
      <c r="AX727" s="84" t="s">
        <v>16487</v>
      </c>
      <c r="AY727" s="84" t="s">
        <v>66</v>
      </c>
      <c r="AZ727" s="2"/>
      <c r="BA727" s="3"/>
      <c r="BB727" s="3"/>
      <c r="BC727" s="3"/>
      <c r="BD727" s="3"/>
    </row>
    <row r="728" spans="1:56" x14ac:dyDescent="0.25">
      <c r="A728" s="69" t="s">
        <v>2073</v>
      </c>
      <c r="B728" s="70"/>
      <c r="C728" s="70"/>
      <c r="D728" s="71"/>
      <c r="E728" s="107"/>
      <c r="F728" s="70" t="s">
        <v>15493</v>
      </c>
      <c r="G728" s="108"/>
      <c r="H728" s="74"/>
      <c r="I728" s="75"/>
      <c r="J728" s="109"/>
      <c r="K728" s="74" t="s">
        <v>18187</v>
      </c>
      <c r="L728" s="110"/>
      <c r="M728" s="79"/>
      <c r="N728" s="79"/>
      <c r="O728" s="80"/>
      <c r="P728" s="81"/>
      <c r="Q728" s="81"/>
      <c r="R728" s="91"/>
      <c r="S728" s="91"/>
      <c r="T728" s="91"/>
      <c r="U728" s="91"/>
      <c r="V728" s="52"/>
      <c r="W728" s="52"/>
      <c r="X728" s="52"/>
      <c r="Y728" s="52"/>
      <c r="Z728" s="51"/>
      <c r="AA728" s="76"/>
      <c r="AB728" s="76"/>
      <c r="AC728" s="77"/>
      <c r="AD728" s="84" t="s">
        <v>315</v>
      </c>
      <c r="AE728" s="84">
        <v>4952</v>
      </c>
      <c r="AF728" s="84">
        <v>1986</v>
      </c>
      <c r="AG728" s="84">
        <v>790</v>
      </c>
      <c r="AH728" s="84">
        <v>3692</v>
      </c>
      <c r="AI728" s="84"/>
      <c r="AJ728" s="84" t="s">
        <v>10891</v>
      </c>
      <c r="AK728" s="84" t="s">
        <v>452</v>
      </c>
      <c r="AL728" s="84" t="s">
        <v>12826</v>
      </c>
      <c r="AM728" s="84"/>
      <c r="AN728" s="86">
        <v>43076.870370370372</v>
      </c>
      <c r="AO728" s="84" t="s">
        <v>13838</v>
      </c>
      <c r="AP728" s="84" t="b">
        <v>0</v>
      </c>
      <c r="AQ728" s="84" t="b">
        <v>0</v>
      </c>
      <c r="AR728" s="84" t="b">
        <v>0</v>
      </c>
      <c r="AS728" s="84" t="s">
        <v>248</v>
      </c>
      <c r="AT728" s="84">
        <v>2</v>
      </c>
      <c r="AU728" s="84" t="s">
        <v>533</v>
      </c>
      <c r="AV728" s="84" t="b">
        <v>0</v>
      </c>
      <c r="AW728" s="84" t="s">
        <v>576</v>
      </c>
      <c r="AX728" s="84" t="s">
        <v>16488</v>
      </c>
      <c r="AY728" s="84" t="s">
        <v>66</v>
      </c>
      <c r="AZ728" s="2"/>
      <c r="BA728" s="3"/>
      <c r="BB728" s="3"/>
      <c r="BC728" s="3"/>
      <c r="BD728" s="3"/>
    </row>
    <row r="729" spans="1:56" x14ac:dyDescent="0.25">
      <c r="A729" s="69" t="s">
        <v>1201</v>
      </c>
      <c r="B729" s="70"/>
      <c r="C729" s="70"/>
      <c r="D729" s="71"/>
      <c r="E729" s="107"/>
      <c r="F729" s="70" t="s">
        <v>4467</v>
      </c>
      <c r="G729" s="108"/>
      <c r="H729" s="74"/>
      <c r="I729" s="75"/>
      <c r="J729" s="109"/>
      <c r="K729" s="74" t="s">
        <v>18188</v>
      </c>
      <c r="L729" s="110"/>
      <c r="M729" s="79"/>
      <c r="N729" s="79"/>
      <c r="O729" s="80"/>
      <c r="P729" s="81"/>
      <c r="Q729" s="81"/>
      <c r="R729" s="91"/>
      <c r="S729" s="91"/>
      <c r="T729" s="91"/>
      <c r="U729" s="91"/>
      <c r="V729" s="52"/>
      <c r="W729" s="52"/>
      <c r="X729" s="52"/>
      <c r="Y729" s="52"/>
      <c r="Z729" s="51"/>
      <c r="AA729" s="76"/>
      <c r="AB729" s="76"/>
      <c r="AC729" s="77"/>
      <c r="AD729" s="84" t="s">
        <v>9309</v>
      </c>
      <c r="AE729" s="84">
        <v>45</v>
      </c>
      <c r="AF729" s="84">
        <v>30</v>
      </c>
      <c r="AG729" s="84">
        <v>634</v>
      </c>
      <c r="AH729" s="84">
        <v>2207</v>
      </c>
      <c r="AI729" s="84"/>
      <c r="AJ729" s="84"/>
      <c r="AK729" s="84" t="s">
        <v>271</v>
      </c>
      <c r="AL729" s="84"/>
      <c r="AM729" s="84"/>
      <c r="AN729" s="86">
        <v>42648.126956018517</v>
      </c>
      <c r="AO729" s="84" t="s">
        <v>13839</v>
      </c>
      <c r="AP729" s="84" t="b">
        <v>1</v>
      </c>
      <c r="AQ729" s="84" t="b">
        <v>0</v>
      </c>
      <c r="AR729" s="84" t="b">
        <v>0</v>
      </c>
      <c r="AS729" s="84" t="s">
        <v>248</v>
      </c>
      <c r="AT729" s="84">
        <v>0</v>
      </c>
      <c r="AU729" s="84"/>
      <c r="AV729" s="84" t="b">
        <v>0</v>
      </c>
      <c r="AW729" s="84" t="s">
        <v>576</v>
      </c>
      <c r="AX729" s="84" t="s">
        <v>16489</v>
      </c>
      <c r="AY729" s="84" t="s">
        <v>66</v>
      </c>
      <c r="AZ729" s="2"/>
      <c r="BA729" s="3"/>
      <c r="BB729" s="3"/>
      <c r="BC729" s="3"/>
      <c r="BD729" s="3"/>
    </row>
    <row r="730" spans="1:56" x14ac:dyDescent="0.25">
      <c r="A730" s="69" t="s">
        <v>1202</v>
      </c>
      <c r="B730" s="70"/>
      <c r="C730" s="70"/>
      <c r="D730" s="71"/>
      <c r="E730" s="107"/>
      <c r="F730" s="70" t="s">
        <v>4468</v>
      </c>
      <c r="G730" s="108"/>
      <c r="H730" s="74"/>
      <c r="I730" s="75"/>
      <c r="J730" s="109"/>
      <c r="K730" s="74" t="s">
        <v>18189</v>
      </c>
      <c r="L730" s="110"/>
      <c r="M730" s="79"/>
      <c r="N730" s="79"/>
      <c r="O730" s="80"/>
      <c r="P730" s="81"/>
      <c r="Q730" s="81"/>
      <c r="R730" s="91"/>
      <c r="S730" s="91"/>
      <c r="T730" s="91"/>
      <c r="U730" s="91"/>
      <c r="V730" s="52"/>
      <c r="W730" s="52"/>
      <c r="X730" s="52"/>
      <c r="Y730" s="52"/>
      <c r="Z730" s="51"/>
      <c r="AA730" s="76"/>
      <c r="AB730" s="76"/>
      <c r="AC730" s="77"/>
      <c r="AD730" s="84" t="s">
        <v>9310</v>
      </c>
      <c r="AE730" s="84">
        <v>2219</v>
      </c>
      <c r="AF730" s="84">
        <v>515</v>
      </c>
      <c r="AG730" s="84">
        <v>59770</v>
      </c>
      <c r="AH730" s="84">
        <v>5064</v>
      </c>
      <c r="AI730" s="84">
        <v>25200</v>
      </c>
      <c r="AJ730" s="84" t="s">
        <v>10892</v>
      </c>
      <c r="AK730" s="84" t="s">
        <v>12040</v>
      </c>
      <c r="AL730" s="84"/>
      <c r="AM730" s="84" t="s">
        <v>473</v>
      </c>
      <c r="AN730" s="86">
        <v>40620.487453703703</v>
      </c>
      <c r="AO730" s="84" t="s">
        <v>13840</v>
      </c>
      <c r="AP730" s="84" t="b">
        <v>0</v>
      </c>
      <c r="AQ730" s="84" t="b">
        <v>0</v>
      </c>
      <c r="AR730" s="84" t="b">
        <v>1</v>
      </c>
      <c r="AS730" s="84" t="s">
        <v>532</v>
      </c>
      <c r="AT730" s="84">
        <v>3</v>
      </c>
      <c r="AU730" s="84" t="s">
        <v>14922</v>
      </c>
      <c r="AV730" s="84" t="b">
        <v>0</v>
      </c>
      <c r="AW730" s="84" t="s">
        <v>576</v>
      </c>
      <c r="AX730" s="84" t="s">
        <v>16490</v>
      </c>
      <c r="AY730" s="84" t="s">
        <v>66</v>
      </c>
      <c r="AZ730" s="2"/>
      <c r="BA730" s="3"/>
      <c r="BB730" s="3"/>
      <c r="BC730" s="3"/>
      <c r="BD730" s="3"/>
    </row>
    <row r="731" spans="1:56" x14ac:dyDescent="0.25">
      <c r="A731" s="69" t="s">
        <v>1203</v>
      </c>
      <c r="B731" s="70"/>
      <c r="C731" s="70"/>
      <c r="D731" s="71"/>
      <c r="E731" s="107"/>
      <c r="F731" s="70" t="s">
        <v>4469</v>
      </c>
      <c r="G731" s="108"/>
      <c r="H731" s="74"/>
      <c r="I731" s="75"/>
      <c r="J731" s="109"/>
      <c r="K731" s="74" t="s">
        <v>18190</v>
      </c>
      <c r="L731" s="110"/>
      <c r="M731" s="79"/>
      <c r="N731" s="79"/>
      <c r="O731" s="80"/>
      <c r="P731" s="81"/>
      <c r="Q731" s="81"/>
      <c r="R731" s="91"/>
      <c r="S731" s="91"/>
      <c r="T731" s="91"/>
      <c r="U731" s="91"/>
      <c r="V731" s="52"/>
      <c r="W731" s="52"/>
      <c r="X731" s="52"/>
      <c r="Y731" s="52"/>
      <c r="Z731" s="51"/>
      <c r="AA731" s="76"/>
      <c r="AB731" s="76"/>
      <c r="AC731" s="77"/>
      <c r="AD731" s="84" t="s">
        <v>9311</v>
      </c>
      <c r="AE731" s="84">
        <v>28</v>
      </c>
      <c r="AF731" s="84">
        <v>80</v>
      </c>
      <c r="AG731" s="84">
        <v>2319</v>
      </c>
      <c r="AH731" s="84">
        <v>1161</v>
      </c>
      <c r="AI731" s="84"/>
      <c r="AJ731" s="84"/>
      <c r="AK731" s="84" t="s">
        <v>12069</v>
      </c>
      <c r="AL731" s="84"/>
      <c r="AM731" s="84"/>
      <c r="AN731" s="86">
        <v>42820.927048611113</v>
      </c>
      <c r="AO731" s="84" t="s">
        <v>13841</v>
      </c>
      <c r="AP731" s="84" t="b">
        <v>1</v>
      </c>
      <c r="AQ731" s="84" t="b">
        <v>0</v>
      </c>
      <c r="AR731" s="84" t="b">
        <v>0</v>
      </c>
      <c r="AS731" s="84" t="s">
        <v>250</v>
      </c>
      <c r="AT731" s="84">
        <v>1</v>
      </c>
      <c r="AU731" s="84"/>
      <c r="AV731" s="84" t="b">
        <v>0</v>
      </c>
      <c r="AW731" s="84" t="s">
        <v>576</v>
      </c>
      <c r="AX731" s="84" t="s">
        <v>16491</v>
      </c>
      <c r="AY731" s="84" t="s">
        <v>66</v>
      </c>
      <c r="AZ731" s="2"/>
      <c r="BA731" s="3"/>
      <c r="BB731" s="3"/>
      <c r="BC731" s="3"/>
      <c r="BD731" s="3"/>
    </row>
    <row r="732" spans="1:56" x14ac:dyDescent="0.25">
      <c r="A732" s="69" t="s">
        <v>1204</v>
      </c>
      <c r="B732" s="70"/>
      <c r="C732" s="70"/>
      <c r="D732" s="71"/>
      <c r="E732" s="107"/>
      <c r="F732" s="70" t="s">
        <v>15494</v>
      </c>
      <c r="G732" s="108"/>
      <c r="H732" s="74"/>
      <c r="I732" s="75"/>
      <c r="J732" s="109"/>
      <c r="K732" s="74" t="s">
        <v>18191</v>
      </c>
      <c r="L732" s="110"/>
      <c r="M732" s="79"/>
      <c r="N732" s="79"/>
      <c r="O732" s="80"/>
      <c r="P732" s="81"/>
      <c r="Q732" s="81"/>
      <c r="R732" s="91"/>
      <c r="S732" s="91"/>
      <c r="T732" s="91"/>
      <c r="U732" s="91"/>
      <c r="V732" s="52"/>
      <c r="W732" s="52"/>
      <c r="X732" s="52"/>
      <c r="Y732" s="52"/>
      <c r="Z732" s="51"/>
      <c r="AA732" s="76"/>
      <c r="AB732" s="76"/>
      <c r="AC732" s="77"/>
      <c r="AD732" s="84" t="s">
        <v>9312</v>
      </c>
      <c r="AE732" s="84">
        <v>29</v>
      </c>
      <c r="AF732" s="84">
        <v>21</v>
      </c>
      <c r="AG732" s="84">
        <v>1564</v>
      </c>
      <c r="AH732" s="84">
        <v>550</v>
      </c>
      <c r="AI732" s="84"/>
      <c r="AJ732" s="84" t="s">
        <v>10893</v>
      </c>
      <c r="AK732" s="84"/>
      <c r="AL732" s="84"/>
      <c r="AM732" s="84"/>
      <c r="AN732" s="86">
        <v>42971.384016203701</v>
      </c>
      <c r="AO732" s="84" t="s">
        <v>13842</v>
      </c>
      <c r="AP732" s="84" t="b">
        <v>0</v>
      </c>
      <c r="AQ732" s="84" t="b">
        <v>0</v>
      </c>
      <c r="AR732" s="84" t="b">
        <v>0</v>
      </c>
      <c r="AS732" s="84" t="s">
        <v>523</v>
      </c>
      <c r="AT732" s="84">
        <v>0</v>
      </c>
      <c r="AU732" s="84" t="s">
        <v>533</v>
      </c>
      <c r="AV732" s="84" t="b">
        <v>0</v>
      </c>
      <c r="AW732" s="84" t="s">
        <v>576</v>
      </c>
      <c r="AX732" s="84" t="s">
        <v>16492</v>
      </c>
      <c r="AY732" s="84" t="s">
        <v>66</v>
      </c>
      <c r="AZ732" s="2"/>
      <c r="BA732" s="3"/>
      <c r="BB732" s="3"/>
      <c r="BC732" s="3"/>
      <c r="BD732" s="3"/>
    </row>
    <row r="733" spans="1:56" x14ac:dyDescent="0.25">
      <c r="A733" s="69" t="s">
        <v>1205</v>
      </c>
      <c r="B733" s="70"/>
      <c r="C733" s="70"/>
      <c r="D733" s="71"/>
      <c r="E733" s="107"/>
      <c r="F733" s="70" t="s">
        <v>4470</v>
      </c>
      <c r="G733" s="108"/>
      <c r="H733" s="74"/>
      <c r="I733" s="75"/>
      <c r="J733" s="109"/>
      <c r="K733" s="74" t="s">
        <v>18192</v>
      </c>
      <c r="L733" s="110"/>
      <c r="M733" s="79"/>
      <c r="N733" s="79"/>
      <c r="O733" s="80"/>
      <c r="P733" s="81"/>
      <c r="Q733" s="81"/>
      <c r="R733" s="91"/>
      <c r="S733" s="91"/>
      <c r="T733" s="91"/>
      <c r="U733" s="91"/>
      <c r="V733" s="52"/>
      <c r="W733" s="52"/>
      <c r="X733" s="52"/>
      <c r="Y733" s="52"/>
      <c r="Z733" s="51"/>
      <c r="AA733" s="76"/>
      <c r="AB733" s="76"/>
      <c r="AC733" s="77"/>
      <c r="AD733" s="84" t="s">
        <v>9313</v>
      </c>
      <c r="AE733" s="84">
        <v>1499</v>
      </c>
      <c r="AF733" s="84">
        <v>567</v>
      </c>
      <c r="AG733" s="84">
        <v>54399</v>
      </c>
      <c r="AH733" s="84">
        <v>816</v>
      </c>
      <c r="AI733" s="84">
        <v>-25200</v>
      </c>
      <c r="AJ733" s="84" t="s">
        <v>10894</v>
      </c>
      <c r="AK733" s="84" t="s">
        <v>12070</v>
      </c>
      <c r="AL733" s="84"/>
      <c r="AM733" s="84" t="s">
        <v>476</v>
      </c>
      <c r="AN733" s="86">
        <v>40016.216481481482</v>
      </c>
      <c r="AO733" s="84" t="s">
        <v>13843</v>
      </c>
      <c r="AP733" s="84" t="b">
        <v>0</v>
      </c>
      <c r="AQ733" s="84" t="b">
        <v>0</v>
      </c>
      <c r="AR733" s="84" t="b">
        <v>1</v>
      </c>
      <c r="AS733" s="84" t="s">
        <v>248</v>
      </c>
      <c r="AT733" s="84">
        <v>110</v>
      </c>
      <c r="AU733" s="84" t="s">
        <v>544</v>
      </c>
      <c r="AV733" s="84" t="b">
        <v>0</v>
      </c>
      <c r="AW733" s="84" t="s">
        <v>576</v>
      </c>
      <c r="AX733" s="84" t="s">
        <v>16493</v>
      </c>
      <c r="AY733" s="84" t="s">
        <v>66</v>
      </c>
      <c r="AZ733" s="2"/>
      <c r="BA733" s="3"/>
      <c r="BB733" s="3"/>
      <c r="BC733" s="3"/>
      <c r="BD733" s="3"/>
    </row>
    <row r="734" spans="1:56" x14ac:dyDescent="0.25">
      <c r="A734" s="69" t="s">
        <v>1206</v>
      </c>
      <c r="B734" s="70"/>
      <c r="C734" s="70"/>
      <c r="D734" s="71"/>
      <c r="E734" s="107"/>
      <c r="F734" s="70" t="s">
        <v>242</v>
      </c>
      <c r="G734" s="108"/>
      <c r="H734" s="74"/>
      <c r="I734" s="75"/>
      <c r="J734" s="109"/>
      <c r="K734" s="74" t="s">
        <v>18193</v>
      </c>
      <c r="L734" s="110"/>
      <c r="M734" s="79"/>
      <c r="N734" s="79"/>
      <c r="O734" s="80"/>
      <c r="P734" s="81"/>
      <c r="Q734" s="81"/>
      <c r="R734" s="91"/>
      <c r="S734" s="91"/>
      <c r="T734" s="91"/>
      <c r="U734" s="91"/>
      <c r="V734" s="52"/>
      <c r="W734" s="52"/>
      <c r="X734" s="52"/>
      <c r="Y734" s="52"/>
      <c r="Z734" s="51"/>
      <c r="AA734" s="76"/>
      <c r="AB734" s="76"/>
      <c r="AC734" s="77"/>
      <c r="AD734" s="84" t="s">
        <v>9314</v>
      </c>
      <c r="AE734" s="84">
        <v>4983</v>
      </c>
      <c r="AF734" s="84">
        <v>915</v>
      </c>
      <c r="AG734" s="84">
        <v>81460</v>
      </c>
      <c r="AH734" s="84">
        <v>65847</v>
      </c>
      <c r="AI734" s="84"/>
      <c r="AJ734" s="84"/>
      <c r="AK734" s="84"/>
      <c r="AL734" s="84"/>
      <c r="AM734" s="84"/>
      <c r="AN734" s="86">
        <v>42696.586331018516</v>
      </c>
      <c r="AO734" s="84"/>
      <c r="AP734" s="84" t="b">
        <v>1</v>
      </c>
      <c r="AQ734" s="84" t="b">
        <v>1</v>
      </c>
      <c r="AR734" s="84" t="b">
        <v>0</v>
      </c>
      <c r="AS734" s="84" t="s">
        <v>248</v>
      </c>
      <c r="AT734" s="84">
        <v>4</v>
      </c>
      <c r="AU734" s="84"/>
      <c r="AV734" s="84" t="b">
        <v>0</v>
      </c>
      <c r="AW734" s="84" t="s">
        <v>576</v>
      </c>
      <c r="AX734" s="84" t="s">
        <v>16494</v>
      </c>
      <c r="AY734" s="84" t="s">
        <v>66</v>
      </c>
      <c r="AZ734" s="2"/>
      <c r="BA734" s="3"/>
      <c r="BB734" s="3"/>
      <c r="BC734" s="3"/>
      <c r="BD734" s="3"/>
    </row>
    <row r="735" spans="1:56" x14ac:dyDescent="0.25">
      <c r="A735" s="69" t="s">
        <v>218</v>
      </c>
      <c r="B735" s="70"/>
      <c r="C735" s="70"/>
      <c r="D735" s="71"/>
      <c r="E735" s="107"/>
      <c r="F735" s="70" t="s">
        <v>562</v>
      </c>
      <c r="G735" s="108"/>
      <c r="H735" s="74"/>
      <c r="I735" s="75"/>
      <c r="J735" s="109"/>
      <c r="K735" s="74" t="s">
        <v>596</v>
      </c>
      <c r="L735" s="110"/>
      <c r="M735" s="79"/>
      <c r="N735" s="79"/>
      <c r="O735" s="80"/>
      <c r="P735" s="81"/>
      <c r="Q735" s="81"/>
      <c r="R735" s="91"/>
      <c r="S735" s="91"/>
      <c r="T735" s="91"/>
      <c r="U735" s="91"/>
      <c r="V735" s="52"/>
      <c r="W735" s="52"/>
      <c r="X735" s="52"/>
      <c r="Y735" s="52"/>
      <c r="Z735" s="51"/>
      <c r="AA735" s="76"/>
      <c r="AB735" s="76"/>
      <c r="AC735" s="77"/>
      <c r="AD735" s="84" t="s">
        <v>218</v>
      </c>
      <c r="AE735" s="84">
        <v>3304</v>
      </c>
      <c r="AF735" s="84">
        <v>4161215</v>
      </c>
      <c r="AG735" s="84">
        <v>23233</v>
      </c>
      <c r="AH735" s="84">
        <v>20456</v>
      </c>
      <c r="AI735" s="84">
        <v>-28800</v>
      </c>
      <c r="AJ735" s="84"/>
      <c r="AK735" s="84"/>
      <c r="AL735" s="84"/>
      <c r="AM735" s="84" t="s">
        <v>470</v>
      </c>
      <c r="AN735" s="86">
        <v>38797.868217592593</v>
      </c>
      <c r="AO735" s="84" t="s">
        <v>509</v>
      </c>
      <c r="AP735" s="84" t="b">
        <v>0</v>
      </c>
      <c r="AQ735" s="84" t="b">
        <v>0</v>
      </c>
      <c r="AR735" s="84" t="b">
        <v>1</v>
      </c>
      <c r="AS735" s="84" t="s">
        <v>248</v>
      </c>
      <c r="AT735" s="84">
        <v>27331</v>
      </c>
      <c r="AU735" s="84" t="s">
        <v>545</v>
      </c>
      <c r="AV735" s="84" t="b">
        <v>1</v>
      </c>
      <c r="AW735" s="84" t="s">
        <v>576</v>
      </c>
      <c r="AX735" s="84" t="s">
        <v>578</v>
      </c>
      <c r="AY735" s="84" t="s">
        <v>65</v>
      </c>
      <c r="AZ735" s="2"/>
      <c r="BA735" s="3"/>
      <c r="BB735" s="3"/>
      <c r="BC735" s="3"/>
      <c r="BD735" s="3"/>
    </row>
    <row r="736" spans="1:56" x14ac:dyDescent="0.25">
      <c r="A736" s="69" t="s">
        <v>2223</v>
      </c>
      <c r="B736" s="70"/>
      <c r="C736" s="70"/>
      <c r="D736" s="71"/>
      <c r="E736" s="107"/>
      <c r="F736" s="70" t="s">
        <v>15495</v>
      </c>
      <c r="G736" s="108"/>
      <c r="H736" s="74"/>
      <c r="I736" s="75"/>
      <c r="J736" s="109"/>
      <c r="K736" s="74" t="s">
        <v>18194</v>
      </c>
      <c r="L736" s="110"/>
      <c r="M736" s="79"/>
      <c r="N736" s="79"/>
      <c r="O736" s="80"/>
      <c r="P736" s="81"/>
      <c r="Q736" s="81"/>
      <c r="R736" s="91"/>
      <c r="S736" s="91"/>
      <c r="T736" s="91"/>
      <c r="U736" s="91"/>
      <c r="V736" s="52"/>
      <c r="W736" s="52"/>
      <c r="X736" s="52"/>
      <c r="Y736" s="52"/>
      <c r="Z736" s="51"/>
      <c r="AA736" s="76"/>
      <c r="AB736" s="76"/>
      <c r="AC736" s="77"/>
      <c r="AD736" s="84" t="s">
        <v>9315</v>
      </c>
      <c r="AE736" s="84">
        <v>458</v>
      </c>
      <c r="AF736" s="84">
        <v>825691</v>
      </c>
      <c r="AG736" s="84">
        <v>51520</v>
      </c>
      <c r="AH736" s="84">
        <v>5701</v>
      </c>
      <c r="AI736" s="84">
        <v>-21600</v>
      </c>
      <c r="AJ736" s="84" t="s">
        <v>10895</v>
      </c>
      <c r="AK736" s="84" t="s">
        <v>432</v>
      </c>
      <c r="AL736" s="84" t="s">
        <v>12827</v>
      </c>
      <c r="AM736" s="84" t="s">
        <v>471</v>
      </c>
      <c r="AN736" s="86">
        <v>39818.836377314816</v>
      </c>
      <c r="AO736" s="84" t="s">
        <v>13844</v>
      </c>
      <c r="AP736" s="84" t="b">
        <v>0</v>
      </c>
      <c r="AQ736" s="84" t="b">
        <v>0</v>
      </c>
      <c r="AR736" s="84" t="b">
        <v>0</v>
      </c>
      <c r="AS736" s="84" t="s">
        <v>248</v>
      </c>
      <c r="AT736" s="84">
        <v>7193</v>
      </c>
      <c r="AU736" s="84" t="s">
        <v>14923</v>
      </c>
      <c r="AV736" s="84" t="b">
        <v>1</v>
      </c>
      <c r="AW736" s="84" t="s">
        <v>576</v>
      </c>
      <c r="AX736" s="84" t="s">
        <v>16495</v>
      </c>
      <c r="AY736" s="84" t="s">
        <v>65</v>
      </c>
      <c r="AZ736" s="2"/>
      <c r="BA736" s="3"/>
      <c r="BB736" s="3"/>
      <c r="BC736" s="3"/>
      <c r="BD736" s="3"/>
    </row>
    <row r="737" spans="1:56" x14ac:dyDescent="0.25">
      <c r="A737" s="69" t="s">
        <v>2224</v>
      </c>
      <c r="B737" s="70"/>
      <c r="C737" s="70"/>
      <c r="D737" s="71"/>
      <c r="E737" s="107"/>
      <c r="F737" s="70" t="s">
        <v>15496</v>
      </c>
      <c r="G737" s="108"/>
      <c r="H737" s="74"/>
      <c r="I737" s="75"/>
      <c r="J737" s="109"/>
      <c r="K737" s="74" t="s">
        <v>18195</v>
      </c>
      <c r="L737" s="110"/>
      <c r="M737" s="79"/>
      <c r="N737" s="79"/>
      <c r="O737" s="80"/>
      <c r="P737" s="81"/>
      <c r="Q737" s="81"/>
      <c r="R737" s="91"/>
      <c r="S737" s="91"/>
      <c r="T737" s="91"/>
      <c r="U737" s="91"/>
      <c r="V737" s="52"/>
      <c r="W737" s="52"/>
      <c r="X737" s="52"/>
      <c r="Y737" s="52"/>
      <c r="Z737" s="51"/>
      <c r="AA737" s="76"/>
      <c r="AB737" s="76"/>
      <c r="AC737" s="77"/>
      <c r="AD737" s="84" t="s">
        <v>9316</v>
      </c>
      <c r="AE737" s="84">
        <v>18409</v>
      </c>
      <c r="AF737" s="84">
        <v>712255</v>
      </c>
      <c r="AG737" s="84">
        <v>17439</v>
      </c>
      <c r="AH737" s="84">
        <v>142</v>
      </c>
      <c r="AI737" s="84">
        <v>46800</v>
      </c>
      <c r="AJ737" s="84" t="s">
        <v>10896</v>
      </c>
      <c r="AK737" s="84" t="s">
        <v>12071</v>
      </c>
      <c r="AL737" s="84" t="s">
        <v>12828</v>
      </c>
      <c r="AM737" s="84" t="s">
        <v>12431</v>
      </c>
      <c r="AN737" s="86">
        <v>41078.863553240742</v>
      </c>
      <c r="AO737" s="84" t="s">
        <v>13845</v>
      </c>
      <c r="AP737" s="84" t="b">
        <v>0</v>
      </c>
      <c r="AQ737" s="84" t="b">
        <v>0</v>
      </c>
      <c r="AR737" s="84" t="b">
        <v>0</v>
      </c>
      <c r="AS737" s="84" t="s">
        <v>248</v>
      </c>
      <c r="AT737" s="84">
        <v>6831</v>
      </c>
      <c r="AU737" s="84" t="s">
        <v>14924</v>
      </c>
      <c r="AV737" s="84" t="b">
        <v>1</v>
      </c>
      <c r="AW737" s="84" t="s">
        <v>576</v>
      </c>
      <c r="AX737" s="84" t="s">
        <v>16496</v>
      </c>
      <c r="AY737" s="84" t="s">
        <v>65</v>
      </c>
      <c r="AZ737" s="2"/>
      <c r="BA737" s="3"/>
      <c r="BB737" s="3"/>
      <c r="BC737" s="3"/>
      <c r="BD737" s="3"/>
    </row>
    <row r="738" spans="1:56" x14ac:dyDescent="0.25">
      <c r="A738" s="69" t="s">
        <v>2225</v>
      </c>
      <c r="B738" s="70"/>
      <c r="C738" s="70"/>
      <c r="D738" s="71"/>
      <c r="E738" s="107"/>
      <c r="F738" s="70" t="s">
        <v>15497</v>
      </c>
      <c r="G738" s="108"/>
      <c r="H738" s="74"/>
      <c r="I738" s="75"/>
      <c r="J738" s="109"/>
      <c r="K738" s="74" t="s">
        <v>18196</v>
      </c>
      <c r="L738" s="110"/>
      <c r="M738" s="79"/>
      <c r="N738" s="79"/>
      <c r="O738" s="80"/>
      <c r="P738" s="81"/>
      <c r="Q738" s="81"/>
      <c r="R738" s="91"/>
      <c r="S738" s="91"/>
      <c r="T738" s="91"/>
      <c r="U738" s="91"/>
      <c r="V738" s="52"/>
      <c r="W738" s="52"/>
      <c r="X738" s="52"/>
      <c r="Y738" s="52"/>
      <c r="Z738" s="51"/>
      <c r="AA738" s="76"/>
      <c r="AB738" s="76"/>
      <c r="AC738" s="77"/>
      <c r="AD738" s="84" t="s">
        <v>9317</v>
      </c>
      <c r="AE738" s="84">
        <v>2675</v>
      </c>
      <c r="AF738" s="84">
        <v>254719</v>
      </c>
      <c r="AG738" s="84">
        <v>90357</v>
      </c>
      <c r="AH738" s="84">
        <v>5759</v>
      </c>
      <c r="AI738" s="84">
        <v>-18000</v>
      </c>
      <c r="AJ738" s="84" t="s">
        <v>10897</v>
      </c>
      <c r="AK738" s="84" t="s">
        <v>635</v>
      </c>
      <c r="AL738" s="84" t="s">
        <v>12829</v>
      </c>
      <c r="AM738" s="84" t="s">
        <v>474</v>
      </c>
      <c r="AN738" s="86">
        <v>39900.237916666665</v>
      </c>
      <c r="AO738" s="84" t="s">
        <v>13846</v>
      </c>
      <c r="AP738" s="84" t="b">
        <v>0</v>
      </c>
      <c r="AQ738" s="84" t="b">
        <v>0</v>
      </c>
      <c r="AR738" s="84" t="b">
        <v>1</v>
      </c>
      <c r="AS738" s="84" t="s">
        <v>248</v>
      </c>
      <c r="AT738" s="84">
        <v>3273</v>
      </c>
      <c r="AU738" s="84" t="s">
        <v>548</v>
      </c>
      <c r="AV738" s="84" t="b">
        <v>1</v>
      </c>
      <c r="AW738" s="84" t="s">
        <v>576</v>
      </c>
      <c r="AX738" s="84" t="s">
        <v>16497</v>
      </c>
      <c r="AY738" s="84" t="s">
        <v>65</v>
      </c>
      <c r="AZ738" s="2"/>
      <c r="BA738" s="3"/>
      <c r="BB738" s="3"/>
      <c r="BC738" s="3"/>
      <c r="BD738" s="3"/>
    </row>
    <row r="739" spans="1:56" x14ac:dyDescent="0.25">
      <c r="A739" s="69" t="s">
        <v>2226</v>
      </c>
      <c r="B739" s="70"/>
      <c r="C739" s="70"/>
      <c r="D739" s="71"/>
      <c r="E739" s="107"/>
      <c r="F739" s="70" t="s">
        <v>15498</v>
      </c>
      <c r="G739" s="108"/>
      <c r="H739" s="74"/>
      <c r="I739" s="75"/>
      <c r="J739" s="109"/>
      <c r="K739" s="74" t="s">
        <v>18197</v>
      </c>
      <c r="L739" s="110"/>
      <c r="M739" s="79"/>
      <c r="N739" s="79"/>
      <c r="O739" s="80"/>
      <c r="P739" s="81"/>
      <c r="Q739" s="81"/>
      <c r="R739" s="91"/>
      <c r="S739" s="91"/>
      <c r="T739" s="91"/>
      <c r="U739" s="91"/>
      <c r="V739" s="52"/>
      <c r="W739" s="52"/>
      <c r="X739" s="52"/>
      <c r="Y739" s="52"/>
      <c r="Z739" s="51"/>
      <c r="AA739" s="76"/>
      <c r="AB739" s="76"/>
      <c r="AC739" s="77"/>
      <c r="AD739" s="84" t="s">
        <v>9318</v>
      </c>
      <c r="AE739" s="84">
        <v>7499</v>
      </c>
      <c r="AF739" s="84">
        <v>5547733</v>
      </c>
      <c r="AG739" s="84">
        <v>48197</v>
      </c>
      <c r="AH739" s="84">
        <v>46</v>
      </c>
      <c r="AI739" s="84">
        <v>0</v>
      </c>
      <c r="AJ739" s="84" t="s">
        <v>10898</v>
      </c>
      <c r="AK739" s="84" t="s">
        <v>412</v>
      </c>
      <c r="AL739" s="84" t="s">
        <v>12830</v>
      </c>
      <c r="AM739" s="84" t="s">
        <v>484</v>
      </c>
      <c r="AN739" s="86">
        <v>39725.27853009259</v>
      </c>
      <c r="AO739" s="84" t="s">
        <v>13847</v>
      </c>
      <c r="AP739" s="84" t="b">
        <v>0</v>
      </c>
      <c r="AQ739" s="84" t="b">
        <v>0</v>
      </c>
      <c r="AR739" s="84" t="b">
        <v>0</v>
      </c>
      <c r="AS739" s="84" t="s">
        <v>248</v>
      </c>
      <c r="AT739" s="84">
        <v>56426</v>
      </c>
      <c r="AU739" s="84" t="s">
        <v>14925</v>
      </c>
      <c r="AV739" s="84" t="b">
        <v>1</v>
      </c>
      <c r="AW739" s="84" t="s">
        <v>576</v>
      </c>
      <c r="AX739" s="84" t="s">
        <v>16498</v>
      </c>
      <c r="AY739" s="84" t="s">
        <v>65</v>
      </c>
      <c r="AZ739" s="2"/>
      <c r="BA739" s="3"/>
      <c r="BB739" s="3"/>
      <c r="BC739" s="3"/>
      <c r="BD739" s="3"/>
    </row>
    <row r="740" spans="1:56" x14ac:dyDescent="0.25">
      <c r="A740" s="69" t="s">
        <v>1208</v>
      </c>
      <c r="B740" s="70"/>
      <c r="C740" s="70"/>
      <c r="D740" s="71"/>
      <c r="E740" s="107"/>
      <c r="F740" s="70" t="s">
        <v>4471</v>
      </c>
      <c r="G740" s="108"/>
      <c r="H740" s="74"/>
      <c r="I740" s="75"/>
      <c r="J740" s="109"/>
      <c r="K740" s="74" t="s">
        <v>18198</v>
      </c>
      <c r="L740" s="110"/>
      <c r="M740" s="79"/>
      <c r="N740" s="79"/>
      <c r="O740" s="80"/>
      <c r="P740" s="81"/>
      <c r="Q740" s="81"/>
      <c r="R740" s="91"/>
      <c r="S740" s="91"/>
      <c r="T740" s="91"/>
      <c r="U740" s="91"/>
      <c r="V740" s="52"/>
      <c r="W740" s="52"/>
      <c r="X740" s="52"/>
      <c r="Y740" s="52"/>
      <c r="Z740" s="51"/>
      <c r="AA740" s="76"/>
      <c r="AB740" s="76"/>
      <c r="AC740" s="77"/>
      <c r="AD740" s="84" t="s">
        <v>9319</v>
      </c>
      <c r="AE740" s="84">
        <v>830</v>
      </c>
      <c r="AF740" s="84">
        <v>441</v>
      </c>
      <c r="AG740" s="84">
        <v>17768</v>
      </c>
      <c r="AH740" s="84">
        <v>17267</v>
      </c>
      <c r="AI740" s="84">
        <v>-18000</v>
      </c>
      <c r="AJ740" s="84" t="s">
        <v>10899</v>
      </c>
      <c r="AK740" s="84"/>
      <c r="AL740" s="84"/>
      <c r="AM740" s="84" t="s">
        <v>474</v>
      </c>
      <c r="AN740" s="86">
        <v>39878.147800925923</v>
      </c>
      <c r="AO740" s="84" t="s">
        <v>13848</v>
      </c>
      <c r="AP740" s="84" t="b">
        <v>0</v>
      </c>
      <c r="AQ740" s="84" t="b">
        <v>0</v>
      </c>
      <c r="AR740" s="84" t="b">
        <v>1</v>
      </c>
      <c r="AS740" s="84" t="s">
        <v>248</v>
      </c>
      <c r="AT740" s="84">
        <v>12</v>
      </c>
      <c r="AU740" s="84" t="s">
        <v>543</v>
      </c>
      <c r="AV740" s="84" t="b">
        <v>0</v>
      </c>
      <c r="AW740" s="84" t="s">
        <v>576</v>
      </c>
      <c r="AX740" s="84" t="s">
        <v>16499</v>
      </c>
      <c r="AY740" s="84" t="s">
        <v>66</v>
      </c>
      <c r="AZ740" s="2"/>
      <c r="BA740" s="3"/>
      <c r="BB740" s="3"/>
      <c r="BC740" s="3"/>
      <c r="BD740" s="3"/>
    </row>
    <row r="741" spans="1:56" x14ac:dyDescent="0.25">
      <c r="A741" s="69" t="s">
        <v>1209</v>
      </c>
      <c r="B741" s="70"/>
      <c r="C741" s="70"/>
      <c r="D741" s="71"/>
      <c r="E741" s="107"/>
      <c r="F741" s="70" t="s">
        <v>4472</v>
      </c>
      <c r="G741" s="108"/>
      <c r="H741" s="74"/>
      <c r="I741" s="75"/>
      <c r="J741" s="109"/>
      <c r="K741" s="74" t="s">
        <v>18199</v>
      </c>
      <c r="L741" s="110"/>
      <c r="M741" s="79"/>
      <c r="N741" s="79"/>
      <c r="O741" s="80"/>
      <c r="P741" s="81"/>
      <c r="Q741" s="81"/>
      <c r="R741" s="91"/>
      <c r="S741" s="91"/>
      <c r="T741" s="91"/>
      <c r="U741" s="91"/>
      <c r="V741" s="52"/>
      <c r="W741" s="52"/>
      <c r="X741" s="52"/>
      <c r="Y741" s="52"/>
      <c r="Z741" s="51"/>
      <c r="AA741" s="76"/>
      <c r="AB741" s="76"/>
      <c r="AC741" s="77"/>
      <c r="AD741" s="84" t="s">
        <v>9320</v>
      </c>
      <c r="AE741" s="84">
        <v>824</v>
      </c>
      <c r="AF741" s="84">
        <v>1184</v>
      </c>
      <c r="AG741" s="84">
        <v>20814</v>
      </c>
      <c r="AH741" s="84">
        <v>2201</v>
      </c>
      <c r="AI741" s="84"/>
      <c r="AJ741" s="84"/>
      <c r="AK741" s="84" t="s">
        <v>12072</v>
      </c>
      <c r="AL741" s="84"/>
      <c r="AM741" s="84"/>
      <c r="AN741" s="86">
        <v>40632.128900462965</v>
      </c>
      <c r="AO741" s="84" t="s">
        <v>13849</v>
      </c>
      <c r="AP741" s="84" t="b">
        <v>1</v>
      </c>
      <c r="AQ741" s="84" t="b">
        <v>0</v>
      </c>
      <c r="AR741" s="84" t="b">
        <v>0</v>
      </c>
      <c r="AS741" s="84" t="s">
        <v>248</v>
      </c>
      <c r="AT741" s="84">
        <v>17</v>
      </c>
      <c r="AU741" s="84" t="s">
        <v>533</v>
      </c>
      <c r="AV741" s="84" t="b">
        <v>0</v>
      </c>
      <c r="AW741" s="84" t="s">
        <v>576</v>
      </c>
      <c r="AX741" s="84" t="s">
        <v>16500</v>
      </c>
      <c r="AY741" s="84" t="s">
        <v>66</v>
      </c>
      <c r="AZ741" s="2"/>
      <c r="BA741" s="3"/>
      <c r="BB741" s="3"/>
      <c r="BC741" s="3"/>
      <c r="BD741" s="3"/>
    </row>
    <row r="742" spans="1:56" x14ac:dyDescent="0.25">
      <c r="A742" s="69" t="s">
        <v>1210</v>
      </c>
      <c r="B742" s="70"/>
      <c r="C742" s="70"/>
      <c r="D742" s="71"/>
      <c r="E742" s="107"/>
      <c r="F742" s="70" t="s">
        <v>242</v>
      </c>
      <c r="G742" s="108"/>
      <c r="H742" s="74"/>
      <c r="I742" s="75"/>
      <c r="J742" s="109"/>
      <c r="K742" s="74" t="s">
        <v>18200</v>
      </c>
      <c r="L742" s="110"/>
      <c r="M742" s="79"/>
      <c r="N742" s="79"/>
      <c r="O742" s="80"/>
      <c r="P742" s="81"/>
      <c r="Q742" s="81"/>
      <c r="R742" s="91"/>
      <c r="S742" s="91"/>
      <c r="T742" s="91"/>
      <c r="U742" s="91"/>
      <c r="V742" s="52"/>
      <c r="W742" s="52"/>
      <c r="X742" s="52"/>
      <c r="Y742" s="52"/>
      <c r="Z742" s="51"/>
      <c r="AA742" s="76"/>
      <c r="AB742" s="76"/>
      <c r="AC742" s="77"/>
      <c r="AD742" s="84" t="s">
        <v>9321</v>
      </c>
      <c r="AE742" s="84">
        <v>768</v>
      </c>
      <c r="AF742" s="84">
        <v>978</v>
      </c>
      <c r="AG742" s="84">
        <v>400602</v>
      </c>
      <c r="AH742" s="84">
        <v>45879</v>
      </c>
      <c r="AI742" s="84"/>
      <c r="AJ742" s="84"/>
      <c r="AK742" s="84" t="s">
        <v>271</v>
      </c>
      <c r="AL742" s="84"/>
      <c r="AM742" s="84"/>
      <c r="AN742" s="86">
        <v>42596.931828703702</v>
      </c>
      <c r="AO742" s="84"/>
      <c r="AP742" s="84" t="b">
        <v>1</v>
      </c>
      <c r="AQ742" s="84" t="b">
        <v>1</v>
      </c>
      <c r="AR742" s="84" t="b">
        <v>0</v>
      </c>
      <c r="AS742" s="84" t="s">
        <v>248</v>
      </c>
      <c r="AT742" s="84">
        <v>183</v>
      </c>
      <c r="AU742" s="84"/>
      <c r="AV742" s="84" t="b">
        <v>0</v>
      </c>
      <c r="AW742" s="84" t="s">
        <v>576</v>
      </c>
      <c r="AX742" s="84" t="s">
        <v>16501</v>
      </c>
      <c r="AY742" s="84" t="s">
        <v>66</v>
      </c>
      <c r="AZ742" s="2"/>
      <c r="BA742" s="3"/>
      <c r="BB742" s="3"/>
      <c r="BC742" s="3"/>
      <c r="BD742" s="3"/>
    </row>
    <row r="743" spans="1:56" x14ac:dyDescent="0.25">
      <c r="A743" s="69" t="s">
        <v>1211</v>
      </c>
      <c r="B743" s="70"/>
      <c r="C743" s="70"/>
      <c r="D743" s="71"/>
      <c r="E743" s="107"/>
      <c r="F743" s="70" t="s">
        <v>4473</v>
      </c>
      <c r="G743" s="108"/>
      <c r="H743" s="74"/>
      <c r="I743" s="75"/>
      <c r="J743" s="109"/>
      <c r="K743" s="74" t="s">
        <v>18201</v>
      </c>
      <c r="L743" s="110"/>
      <c r="M743" s="79"/>
      <c r="N743" s="79"/>
      <c r="O743" s="80"/>
      <c r="P743" s="81"/>
      <c r="Q743" s="81"/>
      <c r="R743" s="91"/>
      <c r="S743" s="91"/>
      <c r="T743" s="91"/>
      <c r="U743" s="91"/>
      <c r="V743" s="52"/>
      <c r="W743" s="52"/>
      <c r="X743" s="52"/>
      <c r="Y743" s="52"/>
      <c r="Z743" s="51"/>
      <c r="AA743" s="76"/>
      <c r="AB743" s="76"/>
      <c r="AC743" s="77"/>
      <c r="AD743" s="84" t="s">
        <v>9322</v>
      </c>
      <c r="AE743" s="84">
        <v>52</v>
      </c>
      <c r="AF743" s="84">
        <v>38</v>
      </c>
      <c r="AG743" s="84">
        <v>4158</v>
      </c>
      <c r="AH743" s="84">
        <v>7086</v>
      </c>
      <c r="AI743" s="84"/>
      <c r="AJ743" s="84"/>
      <c r="AK743" s="84"/>
      <c r="AL743" s="84"/>
      <c r="AM743" s="84"/>
      <c r="AN743" s="86">
        <v>42228.076574074075</v>
      </c>
      <c r="AO743" s="84" t="s">
        <v>13850</v>
      </c>
      <c r="AP743" s="84" t="b">
        <v>1</v>
      </c>
      <c r="AQ743" s="84" t="b">
        <v>0</v>
      </c>
      <c r="AR743" s="84" t="b">
        <v>1</v>
      </c>
      <c r="AS743" s="84" t="s">
        <v>248</v>
      </c>
      <c r="AT743" s="84">
        <v>9</v>
      </c>
      <c r="AU743" s="84" t="s">
        <v>533</v>
      </c>
      <c r="AV743" s="84" t="b">
        <v>0</v>
      </c>
      <c r="AW743" s="84" t="s">
        <v>576</v>
      </c>
      <c r="AX743" s="84" t="s">
        <v>16502</v>
      </c>
      <c r="AY743" s="84" t="s">
        <v>66</v>
      </c>
      <c r="AZ743" s="2"/>
      <c r="BA743" s="3"/>
      <c r="BB743" s="3"/>
      <c r="BC743" s="3"/>
      <c r="BD743" s="3"/>
    </row>
    <row r="744" spans="1:56" x14ac:dyDescent="0.25">
      <c r="A744" s="69" t="s">
        <v>1212</v>
      </c>
      <c r="B744" s="70"/>
      <c r="C744" s="70"/>
      <c r="D744" s="71"/>
      <c r="E744" s="107"/>
      <c r="F744" s="70" t="s">
        <v>4474</v>
      </c>
      <c r="G744" s="108"/>
      <c r="H744" s="74"/>
      <c r="I744" s="75"/>
      <c r="J744" s="109"/>
      <c r="K744" s="74" t="s">
        <v>18202</v>
      </c>
      <c r="L744" s="110"/>
      <c r="M744" s="79"/>
      <c r="N744" s="79"/>
      <c r="O744" s="80"/>
      <c r="P744" s="81"/>
      <c r="Q744" s="81"/>
      <c r="R744" s="91"/>
      <c r="S744" s="91"/>
      <c r="T744" s="91"/>
      <c r="U744" s="91"/>
      <c r="V744" s="52"/>
      <c r="W744" s="52"/>
      <c r="X744" s="52"/>
      <c r="Y744" s="52"/>
      <c r="Z744" s="51"/>
      <c r="AA744" s="76"/>
      <c r="AB744" s="76"/>
      <c r="AC744" s="77"/>
      <c r="AD744" s="84" t="s">
        <v>9323</v>
      </c>
      <c r="AE744" s="84">
        <v>592</v>
      </c>
      <c r="AF744" s="84">
        <v>413</v>
      </c>
      <c r="AG744" s="84">
        <v>66420</v>
      </c>
      <c r="AH744" s="84">
        <v>87036</v>
      </c>
      <c r="AI744" s="84"/>
      <c r="AJ744" s="84" t="s">
        <v>10900</v>
      </c>
      <c r="AK744" s="84"/>
      <c r="AL744" s="84"/>
      <c r="AM744" s="84"/>
      <c r="AN744" s="86">
        <v>41501.236446759256</v>
      </c>
      <c r="AO744" s="84" t="s">
        <v>13851</v>
      </c>
      <c r="AP744" s="84" t="b">
        <v>1</v>
      </c>
      <c r="AQ744" s="84" t="b">
        <v>0</v>
      </c>
      <c r="AR744" s="84" t="b">
        <v>0</v>
      </c>
      <c r="AS744" s="84" t="s">
        <v>248</v>
      </c>
      <c r="AT744" s="84">
        <v>21</v>
      </c>
      <c r="AU744" s="84" t="s">
        <v>533</v>
      </c>
      <c r="AV744" s="84" t="b">
        <v>0</v>
      </c>
      <c r="AW744" s="84" t="s">
        <v>576</v>
      </c>
      <c r="AX744" s="84" t="s">
        <v>16503</v>
      </c>
      <c r="AY744" s="84" t="s">
        <v>66</v>
      </c>
      <c r="AZ744" s="2"/>
      <c r="BA744" s="3"/>
      <c r="BB744" s="3"/>
      <c r="BC744" s="3"/>
      <c r="BD744" s="3"/>
    </row>
    <row r="745" spans="1:56" x14ac:dyDescent="0.25">
      <c r="A745" s="69" t="s">
        <v>2227</v>
      </c>
      <c r="B745" s="70"/>
      <c r="C745" s="70"/>
      <c r="D745" s="71"/>
      <c r="E745" s="107"/>
      <c r="F745" s="70" t="s">
        <v>15499</v>
      </c>
      <c r="G745" s="108"/>
      <c r="H745" s="74"/>
      <c r="I745" s="75"/>
      <c r="J745" s="109"/>
      <c r="K745" s="74" t="s">
        <v>18203</v>
      </c>
      <c r="L745" s="110"/>
      <c r="M745" s="79"/>
      <c r="N745" s="79"/>
      <c r="O745" s="80"/>
      <c r="P745" s="81"/>
      <c r="Q745" s="81"/>
      <c r="R745" s="91"/>
      <c r="S745" s="91"/>
      <c r="T745" s="91"/>
      <c r="U745" s="91"/>
      <c r="V745" s="52"/>
      <c r="W745" s="52"/>
      <c r="X745" s="52"/>
      <c r="Y745" s="52"/>
      <c r="Z745" s="51"/>
      <c r="AA745" s="76"/>
      <c r="AB745" s="76"/>
      <c r="AC745" s="77"/>
      <c r="AD745" s="84" t="s">
        <v>9324</v>
      </c>
      <c r="AE745" s="84">
        <v>117</v>
      </c>
      <c r="AF745" s="84">
        <v>58925</v>
      </c>
      <c r="AG745" s="84">
        <v>221350</v>
      </c>
      <c r="AH745" s="84">
        <v>170</v>
      </c>
      <c r="AI745" s="84">
        <v>28800</v>
      </c>
      <c r="AJ745" s="84" t="s">
        <v>10901</v>
      </c>
      <c r="AK745" s="84" t="s">
        <v>12073</v>
      </c>
      <c r="AL745" s="84" t="s">
        <v>12831</v>
      </c>
      <c r="AM745" s="84" t="s">
        <v>444</v>
      </c>
      <c r="AN745" s="86">
        <v>39786.064409722225</v>
      </c>
      <c r="AO745" s="84" t="s">
        <v>13852</v>
      </c>
      <c r="AP745" s="84" t="b">
        <v>0</v>
      </c>
      <c r="AQ745" s="84" t="b">
        <v>0</v>
      </c>
      <c r="AR745" s="84" t="b">
        <v>0</v>
      </c>
      <c r="AS745" s="84" t="s">
        <v>248</v>
      </c>
      <c r="AT745" s="84">
        <v>641</v>
      </c>
      <c r="AU745" s="84" t="s">
        <v>14926</v>
      </c>
      <c r="AV745" s="84" t="b">
        <v>0</v>
      </c>
      <c r="AW745" s="84" t="s">
        <v>576</v>
      </c>
      <c r="AX745" s="84" t="s">
        <v>16504</v>
      </c>
      <c r="AY745" s="84" t="s">
        <v>65</v>
      </c>
      <c r="AZ745" s="2"/>
      <c r="BA745" s="3"/>
      <c r="BB745" s="3"/>
      <c r="BC745" s="3"/>
      <c r="BD745" s="3"/>
    </row>
    <row r="746" spans="1:56" x14ac:dyDescent="0.25">
      <c r="A746" s="69" t="s">
        <v>1213</v>
      </c>
      <c r="B746" s="70"/>
      <c r="C746" s="70"/>
      <c r="D746" s="71"/>
      <c r="E746" s="107"/>
      <c r="F746" s="70" t="s">
        <v>4475</v>
      </c>
      <c r="G746" s="108"/>
      <c r="H746" s="74"/>
      <c r="I746" s="75"/>
      <c r="J746" s="109"/>
      <c r="K746" s="74" t="s">
        <v>18204</v>
      </c>
      <c r="L746" s="110"/>
      <c r="M746" s="79"/>
      <c r="N746" s="79"/>
      <c r="O746" s="80"/>
      <c r="P746" s="81"/>
      <c r="Q746" s="81"/>
      <c r="R746" s="91"/>
      <c r="S746" s="91"/>
      <c r="T746" s="91"/>
      <c r="U746" s="91"/>
      <c r="V746" s="52"/>
      <c r="W746" s="52"/>
      <c r="X746" s="52"/>
      <c r="Y746" s="52"/>
      <c r="Z746" s="51"/>
      <c r="AA746" s="76"/>
      <c r="AB746" s="76"/>
      <c r="AC746" s="77"/>
      <c r="AD746" s="84" t="s">
        <v>9325</v>
      </c>
      <c r="AE746" s="84">
        <v>316</v>
      </c>
      <c r="AF746" s="84">
        <v>884</v>
      </c>
      <c r="AG746" s="84">
        <v>50477</v>
      </c>
      <c r="AH746" s="84">
        <v>51322</v>
      </c>
      <c r="AI746" s="84"/>
      <c r="AJ746" s="84" t="s">
        <v>10902</v>
      </c>
      <c r="AK746" s="84" t="s">
        <v>11959</v>
      </c>
      <c r="AL746" s="84"/>
      <c r="AM746" s="84"/>
      <c r="AN746" s="86">
        <v>42425.685497685183</v>
      </c>
      <c r="AO746" s="84" t="s">
        <v>13853</v>
      </c>
      <c r="AP746" s="84" t="b">
        <v>1</v>
      </c>
      <c r="AQ746" s="84" t="b">
        <v>0</v>
      </c>
      <c r="AR746" s="84" t="b">
        <v>0</v>
      </c>
      <c r="AS746" s="84" t="s">
        <v>530</v>
      </c>
      <c r="AT746" s="84">
        <v>4</v>
      </c>
      <c r="AU746" s="84"/>
      <c r="AV746" s="84" t="b">
        <v>0</v>
      </c>
      <c r="AW746" s="84" t="s">
        <v>576</v>
      </c>
      <c r="AX746" s="84" t="s">
        <v>16505</v>
      </c>
      <c r="AY746" s="84" t="s">
        <v>66</v>
      </c>
      <c r="AZ746" s="2"/>
      <c r="BA746" s="3"/>
      <c r="BB746" s="3"/>
      <c r="BC746" s="3"/>
      <c r="BD746" s="3"/>
    </row>
    <row r="747" spans="1:56" x14ac:dyDescent="0.25">
      <c r="A747" s="69" t="s">
        <v>1214</v>
      </c>
      <c r="B747" s="70"/>
      <c r="C747" s="70"/>
      <c r="D747" s="71"/>
      <c r="E747" s="107"/>
      <c r="F747" s="70" t="s">
        <v>4476</v>
      </c>
      <c r="G747" s="108"/>
      <c r="H747" s="74"/>
      <c r="I747" s="75"/>
      <c r="J747" s="109"/>
      <c r="K747" s="74" t="s">
        <v>18205</v>
      </c>
      <c r="L747" s="110"/>
      <c r="M747" s="79"/>
      <c r="N747" s="79"/>
      <c r="O747" s="80"/>
      <c r="P747" s="81"/>
      <c r="Q747" s="81"/>
      <c r="R747" s="91"/>
      <c r="S747" s="91"/>
      <c r="T747" s="91"/>
      <c r="U747" s="91"/>
      <c r="V747" s="52"/>
      <c r="W747" s="52"/>
      <c r="X747" s="52"/>
      <c r="Y747" s="52"/>
      <c r="Z747" s="51"/>
      <c r="AA747" s="76"/>
      <c r="AB747" s="76"/>
      <c r="AC747" s="77"/>
      <c r="AD747" s="84" t="s">
        <v>9326</v>
      </c>
      <c r="AE747" s="84">
        <v>4358</v>
      </c>
      <c r="AF747" s="84">
        <v>4480</v>
      </c>
      <c r="AG747" s="84">
        <v>37965</v>
      </c>
      <c r="AH747" s="84">
        <v>35</v>
      </c>
      <c r="AI747" s="84">
        <v>-36000</v>
      </c>
      <c r="AJ747" s="84" t="s">
        <v>10903</v>
      </c>
      <c r="AK747" s="84" t="s">
        <v>12074</v>
      </c>
      <c r="AL747" s="84"/>
      <c r="AM747" s="84" t="s">
        <v>477</v>
      </c>
      <c r="AN747" s="86">
        <v>40940.855995370373</v>
      </c>
      <c r="AO747" s="84" t="s">
        <v>13854</v>
      </c>
      <c r="AP747" s="84" t="b">
        <v>1</v>
      </c>
      <c r="AQ747" s="84" t="b">
        <v>0</v>
      </c>
      <c r="AR747" s="84" t="b">
        <v>0</v>
      </c>
      <c r="AS747" s="84" t="s">
        <v>8486</v>
      </c>
      <c r="AT747" s="84">
        <v>9</v>
      </c>
      <c r="AU747" s="84" t="s">
        <v>533</v>
      </c>
      <c r="AV747" s="84" t="b">
        <v>0</v>
      </c>
      <c r="AW747" s="84" t="s">
        <v>576</v>
      </c>
      <c r="AX747" s="84" t="s">
        <v>16506</v>
      </c>
      <c r="AY747" s="84" t="s">
        <v>66</v>
      </c>
      <c r="AZ747" s="2"/>
      <c r="BA747" s="3"/>
      <c r="BB747" s="3"/>
      <c r="BC747" s="3"/>
      <c r="BD747" s="3"/>
    </row>
    <row r="748" spans="1:56" x14ac:dyDescent="0.25">
      <c r="A748" s="69" t="s">
        <v>1610</v>
      </c>
      <c r="B748" s="70"/>
      <c r="C748" s="70"/>
      <c r="D748" s="71"/>
      <c r="E748" s="107"/>
      <c r="F748" s="70" t="s">
        <v>4796</v>
      </c>
      <c r="G748" s="108"/>
      <c r="H748" s="74"/>
      <c r="I748" s="75"/>
      <c r="J748" s="109"/>
      <c r="K748" s="74" t="s">
        <v>18206</v>
      </c>
      <c r="L748" s="110"/>
      <c r="M748" s="79"/>
      <c r="N748" s="79"/>
      <c r="O748" s="80"/>
      <c r="P748" s="81"/>
      <c r="Q748" s="81"/>
      <c r="R748" s="91"/>
      <c r="S748" s="91"/>
      <c r="T748" s="91"/>
      <c r="U748" s="91"/>
      <c r="V748" s="52"/>
      <c r="W748" s="52"/>
      <c r="X748" s="52"/>
      <c r="Y748" s="52"/>
      <c r="Z748" s="51"/>
      <c r="AA748" s="76"/>
      <c r="AB748" s="76"/>
      <c r="AC748" s="77"/>
      <c r="AD748" s="84" t="s">
        <v>9327</v>
      </c>
      <c r="AE748" s="84">
        <v>322551</v>
      </c>
      <c r="AF748" s="84">
        <v>1166290</v>
      </c>
      <c r="AG748" s="84">
        <v>17164</v>
      </c>
      <c r="AH748" s="84">
        <v>2405</v>
      </c>
      <c r="AI748" s="84">
        <v>32400</v>
      </c>
      <c r="AJ748" s="84" t="s">
        <v>10904</v>
      </c>
      <c r="AK748" s="84" t="s">
        <v>11861</v>
      </c>
      <c r="AL748" s="84" t="s">
        <v>12832</v>
      </c>
      <c r="AM748" s="84" t="s">
        <v>11836</v>
      </c>
      <c r="AN748" s="86">
        <v>40000.205671296295</v>
      </c>
      <c r="AO748" s="84" t="s">
        <v>13855</v>
      </c>
      <c r="AP748" s="84" t="b">
        <v>0</v>
      </c>
      <c r="AQ748" s="84" t="b">
        <v>0</v>
      </c>
      <c r="AR748" s="84" t="b">
        <v>1</v>
      </c>
      <c r="AS748" s="84" t="s">
        <v>8486</v>
      </c>
      <c r="AT748" s="84">
        <v>11635</v>
      </c>
      <c r="AU748" s="84" t="s">
        <v>14927</v>
      </c>
      <c r="AV748" s="84" t="b">
        <v>1</v>
      </c>
      <c r="AW748" s="84" t="s">
        <v>576</v>
      </c>
      <c r="AX748" s="84" t="s">
        <v>16507</v>
      </c>
      <c r="AY748" s="84" t="s">
        <v>66</v>
      </c>
      <c r="AZ748" s="2"/>
      <c r="BA748" s="3"/>
      <c r="BB748" s="3"/>
      <c r="BC748" s="3"/>
      <c r="BD748" s="3"/>
    </row>
    <row r="749" spans="1:56" x14ac:dyDescent="0.25">
      <c r="A749" s="69" t="s">
        <v>1215</v>
      </c>
      <c r="B749" s="70"/>
      <c r="C749" s="70"/>
      <c r="D749" s="71"/>
      <c r="E749" s="107"/>
      <c r="F749" s="70" t="s">
        <v>4477</v>
      </c>
      <c r="G749" s="108"/>
      <c r="H749" s="74"/>
      <c r="I749" s="75"/>
      <c r="J749" s="109"/>
      <c r="K749" s="74" t="s">
        <v>18207</v>
      </c>
      <c r="L749" s="110"/>
      <c r="M749" s="79"/>
      <c r="N749" s="79"/>
      <c r="O749" s="80"/>
      <c r="P749" s="81"/>
      <c r="Q749" s="81"/>
      <c r="R749" s="91"/>
      <c r="S749" s="91"/>
      <c r="T749" s="91"/>
      <c r="U749" s="91"/>
      <c r="V749" s="52"/>
      <c r="W749" s="52"/>
      <c r="X749" s="52"/>
      <c r="Y749" s="52"/>
      <c r="Z749" s="51"/>
      <c r="AA749" s="76"/>
      <c r="AB749" s="76"/>
      <c r="AC749" s="77"/>
      <c r="AD749" s="84" t="s">
        <v>9328</v>
      </c>
      <c r="AE749" s="84">
        <v>3161</v>
      </c>
      <c r="AF749" s="84">
        <v>2934</v>
      </c>
      <c r="AG749" s="84">
        <v>6371</v>
      </c>
      <c r="AH749" s="84">
        <v>9848</v>
      </c>
      <c r="AI749" s="84">
        <v>-21600</v>
      </c>
      <c r="AJ749" s="84" t="s">
        <v>10905</v>
      </c>
      <c r="AK749" s="84"/>
      <c r="AL749" s="84"/>
      <c r="AM749" s="84" t="s">
        <v>471</v>
      </c>
      <c r="AN749" s="86">
        <v>42393.789224537039</v>
      </c>
      <c r="AO749" s="84" t="s">
        <v>13856</v>
      </c>
      <c r="AP749" s="84" t="b">
        <v>0</v>
      </c>
      <c r="AQ749" s="84" t="b">
        <v>0</v>
      </c>
      <c r="AR749" s="84" t="b">
        <v>1</v>
      </c>
      <c r="AS749" s="84" t="s">
        <v>248</v>
      </c>
      <c r="AT749" s="84">
        <v>20</v>
      </c>
      <c r="AU749" s="84" t="s">
        <v>533</v>
      </c>
      <c r="AV749" s="84" t="b">
        <v>0</v>
      </c>
      <c r="AW749" s="84" t="s">
        <v>576</v>
      </c>
      <c r="AX749" s="84" t="s">
        <v>16508</v>
      </c>
      <c r="AY749" s="84" t="s">
        <v>66</v>
      </c>
      <c r="AZ749" s="2"/>
      <c r="BA749" s="3"/>
      <c r="BB749" s="3"/>
      <c r="BC749" s="3"/>
      <c r="BD749" s="3"/>
    </row>
    <row r="750" spans="1:56" x14ac:dyDescent="0.25">
      <c r="A750" s="69" t="s">
        <v>1306</v>
      </c>
      <c r="B750" s="70"/>
      <c r="C750" s="70"/>
      <c r="D750" s="71"/>
      <c r="E750" s="107"/>
      <c r="F750" s="70" t="s">
        <v>15500</v>
      </c>
      <c r="G750" s="108"/>
      <c r="H750" s="74"/>
      <c r="I750" s="75"/>
      <c r="J750" s="109"/>
      <c r="K750" s="74" t="s">
        <v>18208</v>
      </c>
      <c r="L750" s="110"/>
      <c r="M750" s="79"/>
      <c r="N750" s="79"/>
      <c r="O750" s="80"/>
      <c r="P750" s="81"/>
      <c r="Q750" s="81"/>
      <c r="R750" s="91"/>
      <c r="S750" s="91"/>
      <c r="T750" s="91"/>
      <c r="U750" s="91"/>
      <c r="V750" s="52"/>
      <c r="W750" s="52"/>
      <c r="X750" s="52"/>
      <c r="Y750" s="52"/>
      <c r="Z750" s="51"/>
      <c r="AA750" s="76"/>
      <c r="AB750" s="76"/>
      <c r="AC750" s="77"/>
      <c r="AD750" s="84" t="s">
        <v>9329</v>
      </c>
      <c r="AE750" s="84">
        <v>36833</v>
      </c>
      <c r="AF750" s="84">
        <v>95496</v>
      </c>
      <c r="AG750" s="84">
        <v>41006</v>
      </c>
      <c r="AH750" s="84">
        <v>36652</v>
      </c>
      <c r="AI750" s="84">
        <v>-28800</v>
      </c>
      <c r="AJ750" s="84" t="s">
        <v>10906</v>
      </c>
      <c r="AK750" s="84" t="s">
        <v>12075</v>
      </c>
      <c r="AL750" s="84" t="s">
        <v>12833</v>
      </c>
      <c r="AM750" s="84" t="s">
        <v>470</v>
      </c>
      <c r="AN750" s="86">
        <v>39849.160879629628</v>
      </c>
      <c r="AO750" s="84" t="s">
        <v>13857</v>
      </c>
      <c r="AP750" s="84" t="b">
        <v>0</v>
      </c>
      <c r="AQ750" s="84" t="b">
        <v>0</v>
      </c>
      <c r="AR750" s="84" t="b">
        <v>1</v>
      </c>
      <c r="AS750" s="84" t="s">
        <v>248</v>
      </c>
      <c r="AT750" s="84">
        <v>1087</v>
      </c>
      <c r="AU750" s="84" t="s">
        <v>14928</v>
      </c>
      <c r="AV750" s="84" t="b">
        <v>1</v>
      </c>
      <c r="AW750" s="84" t="s">
        <v>576</v>
      </c>
      <c r="AX750" s="84" t="s">
        <v>16509</v>
      </c>
      <c r="AY750" s="84" t="s">
        <v>66</v>
      </c>
      <c r="AZ750" s="2"/>
      <c r="BA750" s="3"/>
      <c r="BB750" s="3"/>
      <c r="BC750" s="3"/>
      <c r="BD750" s="3"/>
    </row>
    <row r="751" spans="1:56" x14ac:dyDescent="0.25">
      <c r="A751" s="69" t="s">
        <v>1216</v>
      </c>
      <c r="B751" s="70"/>
      <c r="C751" s="70"/>
      <c r="D751" s="71"/>
      <c r="E751" s="107"/>
      <c r="F751" s="70" t="s">
        <v>4478</v>
      </c>
      <c r="G751" s="108"/>
      <c r="H751" s="74"/>
      <c r="I751" s="75"/>
      <c r="J751" s="109"/>
      <c r="K751" s="74" t="s">
        <v>18209</v>
      </c>
      <c r="L751" s="110"/>
      <c r="M751" s="79"/>
      <c r="N751" s="79"/>
      <c r="O751" s="80"/>
      <c r="P751" s="81"/>
      <c r="Q751" s="81"/>
      <c r="R751" s="91"/>
      <c r="S751" s="91"/>
      <c r="T751" s="91"/>
      <c r="U751" s="91"/>
      <c r="V751" s="52"/>
      <c r="W751" s="52"/>
      <c r="X751" s="52"/>
      <c r="Y751" s="52"/>
      <c r="Z751" s="51"/>
      <c r="AA751" s="76"/>
      <c r="AB751" s="76"/>
      <c r="AC751" s="77"/>
      <c r="AD751" s="84" t="s">
        <v>9330</v>
      </c>
      <c r="AE751" s="84">
        <v>270</v>
      </c>
      <c r="AF751" s="84">
        <v>20</v>
      </c>
      <c r="AG751" s="84">
        <v>15684</v>
      </c>
      <c r="AH751" s="84">
        <v>1602</v>
      </c>
      <c r="AI751" s="84"/>
      <c r="AJ751" s="84" t="s">
        <v>10907</v>
      </c>
      <c r="AK751" s="84" t="s">
        <v>12076</v>
      </c>
      <c r="AL751" s="84"/>
      <c r="AM751" s="84"/>
      <c r="AN751" s="86">
        <v>42007.593263888892</v>
      </c>
      <c r="AO751" s="84"/>
      <c r="AP751" s="84" t="b">
        <v>1</v>
      </c>
      <c r="AQ751" s="84" t="b">
        <v>0</v>
      </c>
      <c r="AR751" s="84" t="b">
        <v>0</v>
      </c>
      <c r="AS751" s="84" t="s">
        <v>8486</v>
      </c>
      <c r="AT751" s="84">
        <v>2</v>
      </c>
      <c r="AU751" s="84" t="s">
        <v>533</v>
      </c>
      <c r="AV751" s="84" t="b">
        <v>0</v>
      </c>
      <c r="AW751" s="84" t="s">
        <v>576</v>
      </c>
      <c r="AX751" s="84" t="s">
        <v>16510</v>
      </c>
      <c r="AY751" s="84" t="s">
        <v>66</v>
      </c>
      <c r="AZ751" s="2"/>
      <c r="BA751" s="3"/>
      <c r="BB751" s="3"/>
      <c r="BC751" s="3"/>
      <c r="BD751" s="3"/>
    </row>
    <row r="752" spans="1:56" x14ac:dyDescent="0.25">
      <c r="A752" s="69" t="s">
        <v>1217</v>
      </c>
      <c r="B752" s="70"/>
      <c r="C752" s="70"/>
      <c r="D752" s="71"/>
      <c r="E752" s="107"/>
      <c r="F752" s="70" t="s">
        <v>4479</v>
      </c>
      <c r="G752" s="108"/>
      <c r="H752" s="74"/>
      <c r="I752" s="75"/>
      <c r="J752" s="109"/>
      <c r="K752" s="74" t="s">
        <v>18210</v>
      </c>
      <c r="L752" s="110"/>
      <c r="M752" s="79"/>
      <c r="N752" s="79"/>
      <c r="O752" s="80"/>
      <c r="P752" s="81"/>
      <c r="Q752" s="81"/>
      <c r="R752" s="91"/>
      <c r="S752" s="91"/>
      <c r="T752" s="91"/>
      <c r="U752" s="91"/>
      <c r="V752" s="52"/>
      <c r="W752" s="52"/>
      <c r="X752" s="52"/>
      <c r="Y752" s="52"/>
      <c r="Z752" s="51"/>
      <c r="AA752" s="76"/>
      <c r="AB752" s="76"/>
      <c r="AC752" s="77"/>
      <c r="AD752" s="84" t="s">
        <v>9331</v>
      </c>
      <c r="AE752" s="84">
        <v>815</v>
      </c>
      <c r="AF752" s="84">
        <v>388</v>
      </c>
      <c r="AG752" s="84">
        <v>8447</v>
      </c>
      <c r="AH752" s="84">
        <v>9794</v>
      </c>
      <c r="AI752" s="84"/>
      <c r="AJ752" s="84" t="s">
        <v>10908</v>
      </c>
      <c r="AK752" s="84" t="s">
        <v>12077</v>
      </c>
      <c r="AL752" s="84"/>
      <c r="AM752" s="84"/>
      <c r="AN752" s="86">
        <v>42687.013414351852</v>
      </c>
      <c r="AO752" s="84" t="s">
        <v>13858</v>
      </c>
      <c r="AP752" s="84" t="b">
        <v>1</v>
      </c>
      <c r="AQ752" s="84" t="b">
        <v>0</v>
      </c>
      <c r="AR752" s="84" t="b">
        <v>0</v>
      </c>
      <c r="AS752" s="84" t="s">
        <v>248</v>
      </c>
      <c r="AT752" s="84">
        <v>4</v>
      </c>
      <c r="AU752" s="84"/>
      <c r="AV752" s="84" t="b">
        <v>0</v>
      </c>
      <c r="AW752" s="84" t="s">
        <v>576</v>
      </c>
      <c r="AX752" s="84" t="s">
        <v>16511</v>
      </c>
      <c r="AY752" s="84" t="s">
        <v>66</v>
      </c>
      <c r="AZ752" s="2"/>
      <c r="BA752" s="3"/>
      <c r="BB752" s="3"/>
      <c r="BC752" s="3"/>
      <c r="BD752" s="3"/>
    </row>
    <row r="753" spans="1:56" x14ac:dyDescent="0.25">
      <c r="A753" s="69" t="s">
        <v>1218</v>
      </c>
      <c r="B753" s="70"/>
      <c r="C753" s="70"/>
      <c r="D753" s="71"/>
      <c r="E753" s="107"/>
      <c r="F753" s="70" t="s">
        <v>4480</v>
      </c>
      <c r="G753" s="108"/>
      <c r="H753" s="74"/>
      <c r="I753" s="75"/>
      <c r="J753" s="109"/>
      <c r="K753" s="74" t="s">
        <v>18211</v>
      </c>
      <c r="L753" s="110"/>
      <c r="M753" s="79"/>
      <c r="N753" s="79"/>
      <c r="O753" s="80"/>
      <c r="P753" s="81"/>
      <c r="Q753" s="81"/>
      <c r="R753" s="91"/>
      <c r="S753" s="91"/>
      <c r="T753" s="91"/>
      <c r="U753" s="91"/>
      <c r="V753" s="52"/>
      <c r="W753" s="52"/>
      <c r="X753" s="52"/>
      <c r="Y753" s="52"/>
      <c r="Z753" s="51"/>
      <c r="AA753" s="76"/>
      <c r="AB753" s="76"/>
      <c r="AC753" s="77"/>
      <c r="AD753" s="84" t="s">
        <v>9332</v>
      </c>
      <c r="AE753" s="84">
        <v>448</v>
      </c>
      <c r="AF753" s="84">
        <v>66</v>
      </c>
      <c r="AG753" s="84">
        <v>59134</v>
      </c>
      <c r="AH753" s="84">
        <v>11167</v>
      </c>
      <c r="AI753" s="84"/>
      <c r="AJ753" s="84" t="s">
        <v>10909</v>
      </c>
      <c r="AK753" s="84"/>
      <c r="AL753" s="84" t="s">
        <v>12834</v>
      </c>
      <c r="AM753" s="84"/>
      <c r="AN753" s="86">
        <v>40348.302303240744</v>
      </c>
      <c r="AO753" s="84" t="s">
        <v>13859</v>
      </c>
      <c r="AP753" s="84" t="b">
        <v>0</v>
      </c>
      <c r="AQ753" s="84" t="b">
        <v>0</v>
      </c>
      <c r="AR753" s="84" t="b">
        <v>1</v>
      </c>
      <c r="AS753" s="84" t="s">
        <v>248</v>
      </c>
      <c r="AT753" s="84">
        <v>4</v>
      </c>
      <c r="AU753" s="84" t="s">
        <v>533</v>
      </c>
      <c r="AV753" s="84" t="b">
        <v>0</v>
      </c>
      <c r="AW753" s="84" t="s">
        <v>576</v>
      </c>
      <c r="AX753" s="84" t="s">
        <v>16512</v>
      </c>
      <c r="AY753" s="84" t="s">
        <v>66</v>
      </c>
      <c r="AZ753" s="2"/>
      <c r="BA753" s="3"/>
      <c r="BB753" s="3"/>
      <c r="BC753" s="3"/>
      <c r="BD753" s="3"/>
    </row>
    <row r="754" spans="1:56" x14ac:dyDescent="0.25">
      <c r="A754" s="69" t="s">
        <v>1219</v>
      </c>
      <c r="B754" s="70"/>
      <c r="C754" s="70"/>
      <c r="D754" s="71"/>
      <c r="E754" s="107"/>
      <c r="F754" s="70" t="s">
        <v>4481</v>
      </c>
      <c r="G754" s="108"/>
      <c r="H754" s="74"/>
      <c r="I754" s="75"/>
      <c r="J754" s="109"/>
      <c r="K754" s="74" t="s">
        <v>18212</v>
      </c>
      <c r="L754" s="110"/>
      <c r="M754" s="79"/>
      <c r="N754" s="79"/>
      <c r="O754" s="80"/>
      <c r="P754" s="81"/>
      <c r="Q754" s="81"/>
      <c r="R754" s="91"/>
      <c r="S754" s="91"/>
      <c r="T754" s="91"/>
      <c r="U754" s="91"/>
      <c r="V754" s="52"/>
      <c r="W754" s="52"/>
      <c r="X754" s="52"/>
      <c r="Y754" s="52"/>
      <c r="Z754" s="51"/>
      <c r="AA754" s="76"/>
      <c r="AB754" s="76"/>
      <c r="AC754" s="77"/>
      <c r="AD754" s="84" t="s">
        <v>9333</v>
      </c>
      <c r="AE754" s="84">
        <v>341</v>
      </c>
      <c r="AF754" s="84">
        <v>3055</v>
      </c>
      <c r="AG754" s="84">
        <v>21589</v>
      </c>
      <c r="AH754" s="84">
        <v>10671</v>
      </c>
      <c r="AI754" s="84">
        <v>-21600</v>
      </c>
      <c r="AJ754" s="84" t="s">
        <v>10910</v>
      </c>
      <c r="AK754" s="84" t="s">
        <v>12078</v>
      </c>
      <c r="AL754" s="84" t="s">
        <v>12835</v>
      </c>
      <c r="AM754" s="84" t="s">
        <v>471</v>
      </c>
      <c r="AN754" s="86">
        <v>40772.843715277777</v>
      </c>
      <c r="AO754" s="84" t="s">
        <v>13860</v>
      </c>
      <c r="AP754" s="84" t="b">
        <v>0</v>
      </c>
      <c r="AQ754" s="84" t="b">
        <v>0</v>
      </c>
      <c r="AR754" s="84" t="b">
        <v>1</v>
      </c>
      <c r="AS754" s="84" t="s">
        <v>248</v>
      </c>
      <c r="AT754" s="84">
        <v>147</v>
      </c>
      <c r="AU754" s="84" t="s">
        <v>14929</v>
      </c>
      <c r="AV754" s="84" t="b">
        <v>0</v>
      </c>
      <c r="AW754" s="84" t="s">
        <v>576</v>
      </c>
      <c r="AX754" s="84" t="s">
        <v>16513</v>
      </c>
      <c r="AY754" s="84" t="s">
        <v>66</v>
      </c>
      <c r="AZ754" s="2"/>
      <c r="BA754" s="3"/>
      <c r="BB754" s="3"/>
      <c r="BC754" s="3"/>
      <c r="BD754" s="3"/>
    </row>
    <row r="755" spans="1:56" x14ac:dyDescent="0.25">
      <c r="A755" s="69" t="s">
        <v>1220</v>
      </c>
      <c r="B755" s="70"/>
      <c r="C755" s="70"/>
      <c r="D755" s="71"/>
      <c r="E755" s="107"/>
      <c r="F755" s="70" t="s">
        <v>4482</v>
      </c>
      <c r="G755" s="108"/>
      <c r="H755" s="74"/>
      <c r="I755" s="75"/>
      <c r="J755" s="109"/>
      <c r="K755" s="74" t="s">
        <v>18213</v>
      </c>
      <c r="L755" s="110"/>
      <c r="M755" s="79"/>
      <c r="N755" s="79"/>
      <c r="O755" s="80"/>
      <c r="P755" s="81"/>
      <c r="Q755" s="81"/>
      <c r="R755" s="91"/>
      <c r="S755" s="91"/>
      <c r="T755" s="91"/>
      <c r="U755" s="91"/>
      <c r="V755" s="52"/>
      <c r="W755" s="52"/>
      <c r="X755" s="52"/>
      <c r="Y755" s="52"/>
      <c r="Z755" s="51"/>
      <c r="AA755" s="76"/>
      <c r="AB755" s="76"/>
      <c r="AC755" s="77"/>
      <c r="AD755" s="84" t="s">
        <v>9334</v>
      </c>
      <c r="AE755" s="84">
        <v>1227</v>
      </c>
      <c r="AF755" s="84">
        <v>555</v>
      </c>
      <c r="AG755" s="84">
        <v>839</v>
      </c>
      <c r="AH755" s="84">
        <v>94</v>
      </c>
      <c r="AI755" s="84">
        <v>-21600</v>
      </c>
      <c r="AJ755" s="84" t="s">
        <v>10911</v>
      </c>
      <c r="AK755" s="84"/>
      <c r="AL755" s="84" t="s">
        <v>12836</v>
      </c>
      <c r="AM755" s="84" t="s">
        <v>471</v>
      </c>
      <c r="AN755" s="86">
        <v>41305.010740740741</v>
      </c>
      <c r="AO755" s="84" t="s">
        <v>13861</v>
      </c>
      <c r="AP755" s="84" t="b">
        <v>0</v>
      </c>
      <c r="AQ755" s="84" t="b">
        <v>0</v>
      </c>
      <c r="AR755" s="84" t="b">
        <v>0</v>
      </c>
      <c r="AS755" s="84" t="s">
        <v>248</v>
      </c>
      <c r="AT755" s="84">
        <v>39</v>
      </c>
      <c r="AU755" s="84" t="s">
        <v>14930</v>
      </c>
      <c r="AV755" s="84" t="b">
        <v>0</v>
      </c>
      <c r="AW755" s="84" t="s">
        <v>576</v>
      </c>
      <c r="AX755" s="84" t="s">
        <v>16514</v>
      </c>
      <c r="AY755" s="84" t="s">
        <v>66</v>
      </c>
      <c r="AZ755" s="2"/>
      <c r="BA755" s="3"/>
      <c r="BB755" s="3"/>
      <c r="BC755" s="3"/>
      <c r="BD755" s="3"/>
    </row>
    <row r="756" spans="1:56" x14ac:dyDescent="0.25">
      <c r="A756" s="69" t="s">
        <v>1221</v>
      </c>
      <c r="B756" s="70"/>
      <c r="C756" s="70"/>
      <c r="D756" s="71"/>
      <c r="E756" s="107"/>
      <c r="F756" s="70" t="s">
        <v>4483</v>
      </c>
      <c r="G756" s="108"/>
      <c r="H756" s="74"/>
      <c r="I756" s="75"/>
      <c r="J756" s="109"/>
      <c r="K756" s="74" t="s">
        <v>18214</v>
      </c>
      <c r="L756" s="110"/>
      <c r="M756" s="79"/>
      <c r="N756" s="79"/>
      <c r="O756" s="80"/>
      <c r="P756" s="81"/>
      <c r="Q756" s="81"/>
      <c r="R756" s="91"/>
      <c r="S756" s="91"/>
      <c r="T756" s="91"/>
      <c r="U756" s="91"/>
      <c r="V756" s="52"/>
      <c r="W756" s="52"/>
      <c r="X756" s="52"/>
      <c r="Y756" s="52"/>
      <c r="Z756" s="51"/>
      <c r="AA756" s="76"/>
      <c r="AB756" s="76"/>
      <c r="AC756" s="77"/>
      <c r="AD756" s="84" t="s">
        <v>9335</v>
      </c>
      <c r="AE756" s="84">
        <v>576</v>
      </c>
      <c r="AF756" s="84">
        <v>224</v>
      </c>
      <c r="AG756" s="84">
        <v>2660</v>
      </c>
      <c r="AH756" s="84">
        <v>4980</v>
      </c>
      <c r="AI756" s="84"/>
      <c r="AJ756" s="84" t="s">
        <v>10912</v>
      </c>
      <c r="AK756" s="84"/>
      <c r="AL756" s="84"/>
      <c r="AM756" s="84"/>
      <c r="AN756" s="86">
        <v>39893.582141203704</v>
      </c>
      <c r="AO756" s="84" t="s">
        <v>13862</v>
      </c>
      <c r="AP756" s="84" t="b">
        <v>0</v>
      </c>
      <c r="AQ756" s="84" t="b">
        <v>0</v>
      </c>
      <c r="AR756" s="84" t="b">
        <v>1</v>
      </c>
      <c r="AS756" s="84" t="s">
        <v>248</v>
      </c>
      <c r="AT756" s="84">
        <v>2</v>
      </c>
      <c r="AU756" s="84" t="s">
        <v>538</v>
      </c>
      <c r="AV756" s="84" t="b">
        <v>0</v>
      </c>
      <c r="AW756" s="84" t="s">
        <v>576</v>
      </c>
      <c r="AX756" s="84" t="s">
        <v>16515</v>
      </c>
      <c r="AY756" s="84" t="s">
        <v>66</v>
      </c>
      <c r="AZ756" s="2"/>
      <c r="BA756" s="3"/>
      <c r="BB756" s="3"/>
      <c r="BC756" s="3"/>
      <c r="BD756" s="3"/>
    </row>
    <row r="757" spans="1:56" x14ac:dyDescent="0.25">
      <c r="A757" s="69" t="s">
        <v>1222</v>
      </c>
      <c r="B757" s="70"/>
      <c r="C757" s="70"/>
      <c r="D757" s="71"/>
      <c r="E757" s="107"/>
      <c r="F757" s="70" t="s">
        <v>4484</v>
      </c>
      <c r="G757" s="108"/>
      <c r="H757" s="74"/>
      <c r="I757" s="75"/>
      <c r="J757" s="109"/>
      <c r="K757" s="74" t="s">
        <v>18215</v>
      </c>
      <c r="L757" s="110"/>
      <c r="M757" s="79"/>
      <c r="N757" s="79"/>
      <c r="O757" s="80"/>
      <c r="P757" s="81"/>
      <c r="Q757" s="81"/>
      <c r="R757" s="91"/>
      <c r="S757" s="91"/>
      <c r="T757" s="91"/>
      <c r="U757" s="91"/>
      <c r="V757" s="52"/>
      <c r="W757" s="52"/>
      <c r="X757" s="52"/>
      <c r="Y757" s="52"/>
      <c r="Z757" s="51"/>
      <c r="AA757" s="76"/>
      <c r="AB757" s="76"/>
      <c r="AC757" s="77"/>
      <c r="AD757" s="84" t="s">
        <v>9336</v>
      </c>
      <c r="AE757" s="84">
        <v>302</v>
      </c>
      <c r="AF757" s="84">
        <v>156</v>
      </c>
      <c r="AG757" s="84">
        <v>9549</v>
      </c>
      <c r="AH757" s="84">
        <v>18210</v>
      </c>
      <c r="AI757" s="84"/>
      <c r="AJ757" s="84" t="s">
        <v>10913</v>
      </c>
      <c r="AK757" s="84"/>
      <c r="AL757" s="84"/>
      <c r="AM757" s="84"/>
      <c r="AN757" s="86">
        <v>42122.100532407407</v>
      </c>
      <c r="AO757" s="84" t="s">
        <v>13863</v>
      </c>
      <c r="AP757" s="84" t="b">
        <v>1</v>
      </c>
      <c r="AQ757" s="84" t="b">
        <v>0</v>
      </c>
      <c r="AR757" s="84" t="b">
        <v>0</v>
      </c>
      <c r="AS757" s="84" t="s">
        <v>248</v>
      </c>
      <c r="AT757" s="84">
        <v>1</v>
      </c>
      <c r="AU757" s="84" t="s">
        <v>533</v>
      </c>
      <c r="AV757" s="84" t="b">
        <v>0</v>
      </c>
      <c r="AW757" s="84" t="s">
        <v>576</v>
      </c>
      <c r="AX757" s="84" t="s">
        <v>16516</v>
      </c>
      <c r="AY757" s="84" t="s">
        <v>66</v>
      </c>
      <c r="AZ757" s="2"/>
      <c r="BA757" s="3"/>
      <c r="BB757" s="3"/>
      <c r="BC757" s="3"/>
      <c r="BD757" s="3"/>
    </row>
    <row r="758" spans="1:56" x14ac:dyDescent="0.25">
      <c r="A758" s="69" t="s">
        <v>1223</v>
      </c>
      <c r="B758" s="70"/>
      <c r="C758" s="70"/>
      <c r="D758" s="71"/>
      <c r="E758" s="107"/>
      <c r="F758" s="70" t="s">
        <v>4485</v>
      </c>
      <c r="G758" s="108"/>
      <c r="H758" s="74"/>
      <c r="I758" s="75"/>
      <c r="J758" s="109"/>
      <c r="K758" s="74" t="s">
        <v>18216</v>
      </c>
      <c r="L758" s="110"/>
      <c r="M758" s="79"/>
      <c r="N758" s="79"/>
      <c r="O758" s="80"/>
      <c r="P758" s="81"/>
      <c r="Q758" s="81"/>
      <c r="R758" s="91"/>
      <c r="S758" s="91"/>
      <c r="T758" s="91"/>
      <c r="U758" s="91"/>
      <c r="V758" s="52"/>
      <c r="W758" s="52"/>
      <c r="X758" s="52"/>
      <c r="Y758" s="52"/>
      <c r="Z758" s="51"/>
      <c r="AA758" s="76"/>
      <c r="AB758" s="76"/>
      <c r="AC758" s="77"/>
      <c r="AD758" s="84" t="s">
        <v>9337</v>
      </c>
      <c r="AE758" s="84">
        <v>2119</v>
      </c>
      <c r="AF758" s="84">
        <v>297</v>
      </c>
      <c r="AG758" s="84">
        <v>185491</v>
      </c>
      <c r="AH758" s="84">
        <v>6646</v>
      </c>
      <c r="AI758" s="84"/>
      <c r="AJ758" s="84" t="s">
        <v>10914</v>
      </c>
      <c r="AK758" s="84" t="s">
        <v>12079</v>
      </c>
      <c r="AL758" s="84"/>
      <c r="AM758" s="84"/>
      <c r="AN758" s="86">
        <v>42052.465532407405</v>
      </c>
      <c r="AO758" s="84" t="s">
        <v>13864</v>
      </c>
      <c r="AP758" s="84" t="b">
        <v>1</v>
      </c>
      <c r="AQ758" s="84" t="b">
        <v>0</v>
      </c>
      <c r="AR758" s="84" t="b">
        <v>1</v>
      </c>
      <c r="AS758" s="84" t="s">
        <v>532</v>
      </c>
      <c r="AT758" s="84">
        <v>9</v>
      </c>
      <c r="AU758" s="84" t="s">
        <v>533</v>
      </c>
      <c r="AV758" s="84" t="b">
        <v>0</v>
      </c>
      <c r="AW758" s="84" t="s">
        <v>576</v>
      </c>
      <c r="AX758" s="84" t="s">
        <v>16517</v>
      </c>
      <c r="AY758" s="84" t="s">
        <v>66</v>
      </c>
      <c r="AZ758" s="2"/>
      <c r="BA758" s="3"/>
      <c r="BB758" s="3"/>
      <c r="BC758" s="3"/>
      <c r="BD758" s="3"/>
    </row>
    <row r="759" spans="1:56" x14ac:dyDescent="0.25">
      <c r="A759" s="69" t="s">
        <v>1224</v>
      </c>
      <c r="B759" s="70"/>
      <c r="C759" s="70"/>
      <c r="D759" s="71"/>
      <c r="E759" s="107"/>
      <c r="F759" s="70" t="s">
        <v>4486</v>
      </c>
      <c r="G759" s="108"/>
      <c r="H759" s="74"/>
      <c r="I759" s="75"/>
      <c r="J759" s="109"/>
      <c r="K759" s="74" t="s">
        <v>18217</v>
      </c>
      <c r="L759" s="110"/>
      <c r="M759" s="79"/>
      <c r="N759" s="79"/>
      <c r="O759" s="80"/>
      <c r="P759" s="81"/>
      <c r="Q759" s="81"/>
      <c r="R759" s="91"/>
      <c r="S759" s="91"/>
      <c r="T759" s="91"/>
      <c r="U759" s="91"/>
      <c r="V759" s="52"/>
      <c r="W759" s="52"/>
      <c r="X759" s="52"/>
      <c r="Y759" s="52"/>
      <c r="Z759" s="51"/>
      <c r="AA759" s="76"/>
      <c r="AB759" s="76"/>
      <c r="AC759" s="77"/>
      <c r="AD759" s="84" t="s">
        <v>9338</v>
      </c>
      <c r="AE759" s="84">
        <v>178</v>
      </c>
      <c r="AF759" s="84">
        <v>1110</v>
      </c>
      <c r="AG759" s="84">
        <v>54830</v>
      </c>
      <c r="AH759" s="84">
        <v>19</v>
      </c>
      <c r="AI759" s="84">
        <v>-18000</v>
      </c>
      <c r="AJ759" s="84" t="s">
        <v>10915</v>
      </c>
      <c r="AK759" s="84" t="s">
        <v>12080</v>
      </c>
      <c r="AL759" s="84"/>
      <c r="AM759" s="84" t="s">
        <v>474</v>
      </c>
      <c r="AN759" s="86">
        <v>39925.777361111112</v>
      </c>
      <c r="AO759" s="84"/>
      <c r="AP759" s="84" t="b">
        <v>0</v>
      </c>
      <c r="AQ759" s="84" t="b">
        <v>0</v>
      </c>
      <c r="AR759" s="84" t="b">
        <v>0</v>
      </c>
      <c r="AS759" s="84" t="s">
        <v>248</v>
      </c>
      <c r="AT759" s="84">
        <v>22</v>
      </c>
      <c r="AU759" s="84" t="s">
        <v>534</v>
      </c>
      <c r="AV759" s="84" t="b">
        <v>0</v>
      </c>
      <c r="AW759" s="84" t="s">
        <v>576</v>
      </c>
      <c r="AX759" s="84" t="s">
        <v>16518</v>
      </c>
      <c r="AY759" s="84" t="s">
        <v>66</v>
      </c>
      <c r="AZ759" s="2"/>
      <c r="BA759" s="3"/>
      <c r="BB759" s="3"/>
      <c r="BC759" s="3"/>
      <c r="BD759" s="3"/>
    </row>
    <row r="760" spans="1:56" x14ac:dyDescent="0.25">
      <c r="A760" s="69" t="s">
        <v>1225</v>
      </c>
      <c r="B760" s="70"/>
      <c r="C760" s="70"/>
      <c r="D760" s="71"/>
      <c r="E760" s="107"/>
      <c r="F760" s="70" t="s">
        <v>4487</v>
      </c>
      <c r="G760" s="108"/>
      <c r="H760" s="74"/>
      <c r="I760" s="75"/>
      <c r="J760" s="109"/>
      <c r="K760" s="74" t="s">
        <v>18218</v>
      </c>
      <c r="L760" s="110"/>
      <c r="M760" s="79"/>
      <c r="N760" s="79"/>
      <c r="O760" s="80"/>
      <c r="P760" s="81"/>
      <c r="Q760" s="81"/>
      <c r="R760" s="91"/>
      <c r="S760" s="91"/>
      <c r="T760" s="91"/>
      <c r="U760" s="91"/>
      <c r="V760" s="52"/>
      <c r="W760" s="52"/>
      <c r="X760" s="52"/>
      <c r="Y760" s="52"/>
      <c r="Z760" s="51"/>
      <c r="AA760" s="76"/>
      <c r="AB760" s="76"/>
      <c r="AC760" s="77"/>
      <c r="AD760" s="84" t="s">
        <v>9339</v>
      </c>
      <c r="AE760" s="84">
        <v>1738</v>
      </c>
      <c r="AF760" s="84">
        <v>1152</v>
      </c>
      <c r="AG760" s="84">
        <v>4828</v>
      </c>
      <c r="AH760" s="84">
        <v>4604</v>
      </c>
      <c r="AI760" s="84">
        <v>-14400</v>
      </c>
      <c r="AJ760" s="84" t="s">
        <v>10916</v>
      </c>
      <c r="AK760" s="84"/>
      <c r="AL760" s="84"/>
      <c r="AM760" s="84" t="s">
        <v>478</v>
      </c>
      <c r="AN760" s="86">
        <v>41172.573483796295</v>
      </c>
      <c r="AO760" s="84" t="s">
        <v>13865</v>
      </c>
      <c r="AP760" s="84" t="b">
        <v>1</v>
      </c>
      <c r="AQ760" s="84" t="b">
        <v>0</v>
      </c>
      <c r="AR760" s="84" t="b">
        <v>0</v>
      </c>
      <c r="AS760" s="84" t="s">
        <v>248</v>
      </c>
      <c r="AT760" s="84">
        <v>73</v>
      </c>
      <c r="AU760" s="84" t="s">
        <v>533</v>
      </c>
      <c r="AV760" s="84" t="b">
        <v>0</v>
      </c>
      <c r="AW760" s="84" t="s">
        <v>576</v>
      </c>
      <c r="AX760" s="84" t="s">
        <v>16519</v>
      </c>
      <c r="AY760" s="84" t="s">
        <v>66</v>
      </c>
      <c r="AZ760" s="2"/>
      <c r="BA760" s="3"/>
      <c r="BB760" s="3"/>
      <c r="BC760" s="3"/>
      <c r="BD760" s="3"/>
    </row>
    <row r="761" spans="1:56" x14ac:dyDescent="0.25">
      <c r="A761" s="69" t="s">
        <v>1226</v>
      </c>
      <c r="B761" s="70"/>
      <c r="C761" s="70"/>
      <c r="D761" s="71"/>
      <c r="E761" s="107"/>
      <c r="F761" s="70" t="s">
        <v>4488</v>
      </c>
      <c r="G761" s="108"/>
      <c r="H761" s="74"/>
      <c r="I761" s="75"/>
      <c r="J761" s="109"/>
      <c r="K761" s="74" t="s">
        <v>18219</v>
      </c>
      <c r="L761" s="110"/>
      <c r="M761" s="79"/>
      <c r="N761" s="79"/>
      <c r="O761" s="80"/>
      <c r="P761" s="81"/>
      <c r="Q761" s="81"/>
      <c r="R761" s="91"/>
      <c r="S761" s="91"/>
      <c r="T761" s="91"/>
      <c r="U761" s="91"/>
      <c r="V761" s="52"/>
      <c r="W761" s="52"/>
      <c r="X761" s="52"/>
      <c r="Y761" s="52"/>
      <c r="Z761" s="51"/>
      <c r="AA761" s="76"/>
      <c r="AB761" s="76"/>
      <c r="AC761" s="77"/>
      <c r="AD761" s="84" t="s">
        <v>9340</v>
      </c>
      <c r="AE761" s="84">
        <v>5074</v>
      </c>
      <c r="AF761" s="84">
        <v>6873</v>
      </c>
      <c r="AG761" s="84">
        <v>40763</v>
      </c>
      <c r="AH761" s="84">
        <v>5682</v>
      </c>
      <c r="AI761" s="84"/>
      <c r="AJ761" s="84" t="s">
        <v>10917</v>
      </c>
      <c r="AK761" s="84" t="s">
        <v>12081</v>
      </c>
      <c r="AL761" s="84"/>
      <c r="AM761" s="84"/>
      <c r="AN761" s="86">
        <v>40719.020555555559</v>
      </c>
      <c r="AO761" s="84" t="s">
        <v>13866</v>
      </c>
      <c r="AP761" s="84" t="b">
        <v>0</v>
      </c>
      <c r="AQ761" s="84" t="b">
        <v>0</v>
      </c>
      <c r="AR761" s="84" t="b">
        <v>1</v>
      </c>
      <c r="AS761" s="84" t="s">
        <v>8486</v>
      </c>
      <c r="AT761" s="84">
        <v>9</v>
      </c>
      <c r="AU761" s="84" t="s">
        <v>558</v>
      </c>
      <c r="AV761" s="84" t="b">
        <v>0</v>
      </c>
      <c r="AW761" s="84" t="s">
        <v>576</v>
      </c>
      <c r="AX761" s="84" t="s">
        <v>16520</v>
      </c>
      <c r="AY761" s="84" t="s">
        <v>66</v>
      </c>
      <c r="AZ761" s="2"/>
      <c r="BA761" s="3"/>
      <c r="BB761" s="3"/>
      <c r="BC761" s="3"/>
      <c r="BD761" s="3"/>
    </row>
    <row r="762" spans="1:56" x14ac:dyDescent="0.25">
      <c r="A762" s="69" t="s">
        <v>1227</v>
      </c>
      <c r="B762" s="70"/>
      <c r="C762" s="70"/>
      <c r="D762" s="71"/>
      <c r="E762" s="107"/>
      <c r="F762" s="70" t="s">
        <v>4489</v>
      </c>
      <c r="G762" s="108"/>
      <c r="H762" s="74"/>
      <c r="I762" s="75"/>
      <c r="J762" s="109"/>
      <c r="K762" s="74" t="s">
        <v>18220</v>
      </c>
      <c r="L762" s="110"/>
      <c r="M762" s="79"/>
      <c r="N762" s="79"/>
      <c r="O762" s="80"/>
      <c r="P762" s="81"/>
      <c r="Q762" s="81"/>
      <c r="R762" s="91"/>
      <c r="S762" s="91"/>
      <c r="T762" s="91"/>
      <c r="U762" s="91"/>
      <c r="V762" s="52"/>
      <c r="W762" s="52"/>
      <c r="X762" s="52"/>
      <c r="Y762" s="52"/>
      <c r="Z762" s="51"/>
      <c r="AA762" s="76"/>
      <c r="AB762" s="76"/>
      <c r="AC762" s="77"/>
      <c r="AD762" s="84" t="s">
        <v>9341</v>
      </c>
      <c r="AE762" s="84">
        <v>407</v>
      </c>
      <c r="AF762" s="84">
        <v>348</v>
      </c>
      <c r="AG762" s="84">
        <v>17722</v>
      </c>
      <c r="AH762" s="84">
        <v>9963</v>
      </c>
      <c r="AI762" s="84"/>
      <c r="AJ762" s="84" t="s">
        <v>10918</v>
      </c>
      <c r="AK762" s="84" t="s">
        <v>12082</v>
      </c>
      <c r="AL762" s="84"/>
      <c r="AM762" s="84"/>
      <c r="AN762" s="86">
        <v>42489.245243055557</v>
      </c>
      <c r="AO762" s="84"/>
      <c r="AP762" s="84" t="b">
        <v>1</v>
      </c>
      <c r="AQ762" s="84" t="b">
        <v>0</v>
      </c>
      <c r="AR762" s="84" t="b">
        <v>1</v>
      </c>
      <c r="AS762" s="84" t="s">
        <v>248</v>
      </c>
      <c r="AT762" s="84">
        <v>0</v>
      </c>
      <c r="AU762" s="84"/>
      <c r="AV762" s="84" t="b">
        <v>0</v>
      </c>
      <c r="AW762" s="84" t="s">
        <v>576</v>
      </c>
      <c r="AX762" s="84" t="s">
        <v>16521</v>
      </c>
      <c r="AY762" s="84" t="s">
        <v>66</v>
      </c>
      <c r="AZ762" s="2"/>
      <c r="BA762" s="3"/>
      <c r="BB762" s="3"/>
      <c r="BC762" s="3"/>
      <c r="BD762" s="3"/>
    </row>
    <row r="763" spans="1:56" x14ac:dyDescent="0.25">
      <c r="A763" s="69" t="s">
        <v>1228</v>
      </c>
      <c r="B763" s="70"/>
      <c r="C763" s="70"/>
      <c r="D763" s="71"/>
      <c r="E763" s="107"/>
      <c r="F763" s="70" t="s">
        <v>4490</v>
      </c>
      <c r="G763" s="108"/>
      <c r="H763" s="74"/>
      <c r="I763" s="75"/>
      <c r="J763" s="109"/>
      <c r="K763" s="74" t="s">
        <v>18221</v>
      </c>
      <c r="L763" s="110"/>
      <c r="M763" s="79"/>
      <c r="N763" s="79"/>
      <c r="O763" s="80"/>
      <c r="P763" s="81"/>
      <c r="Q763" s="81"/>
      <c r="R763" s="91"/>
      <c r="S763" s="91"/>
      <c r="T763" s="91"/>
      <c r="U763" s="91"/>
      <c r="V763" s="52"/>
      <c r="W763" s="52"/>
      <c r="X763" s="52"/>
      <c r="Y763" s="52"/>
      <c r="Z763" s="51"/>
      <c r="AA763" s="76"/>
      <c r="AB763" s="76"/>
      <c r="AC763" s="77"/>
      <c r="AD763" s="84" t="s">
        <v>9342</v>
      </c>
      <c r="AE763" s="84">
        <v>70</v>
      </c>
      <c r="AF763" s="84">
        <v>11</v>
      </c>
      <c r="AG763" s="84">
        <v>1105</v>
      </c>
      <c r="AH763" s="84">
        <v>659</v>
      </c>
      <c r="AI763" s="84"/>
      <c r="AJ763" s="84" t="s">
        <v>10919</v>
      </c>
      <c r="AK763" s="84" t="s">
        <v>376</v>
      </c>
      <c r="AL763" s="84"/>
      <c r="AM763" s="84"/>
      <c r="AN763" s="86">
        <v>43117.951539351852</v>
      </c>
      <c r="AO763" s="84" t="s">
        <v>13867</v>
      </c>
      <c r="AP763" s="84" t="b">
        <v>1</v>
      </c>
      <c r="AQ763" s="84" t="b">
        <v>0</v>
      </c>
      <c r="AR763" s="84" t="b">
        <v>0</v>
      </c>
      <c r="AS763" s="84" t="s">
        <v>248</v>
      </c>
      <c r="AT763" s="84">
        <v>0</v>
      </c>
      <c r="AU763" s="84"/>
      <c r="AV763" s="84" t="b">
        <v>0</v>
      </c>
      <c r="AW763" s="84" t="s">
        <v>576</v>
      </c>
      <c r="AX763" s="84" t="s">
        <v>16522</v>
      </c>
      <c r="AY763" s="84" t="s">
        <v>66</v>
      </c>
      <c r="AZ763" s="2"/>
      <c r="BA763" s="3"/>
      <c r="BB763" s="3"/>
      <c r="BC763" s="3"/>
      <c r="BD763" s="3"/>
    </row>
    <row r="764" spans="1:56" x14ac:dyDescent="0.25">
      <c r="A764" s="69" t="s">
        <v>1229</v>
      </c>
      <c r="B764" s="70"/>
      <c r="C764" s="70"/>
      <c r="D764" s="71"/>
      <c r="E764" s="107"/>
      <c r="F764" s="70" t="s">
        <v>15501</v>
      </c>
      <c r="G764" s="108"/>
      <c r="H764" s="74"/>
      <c r="I764" s="75"/>
      <c r="J764" s="109"/>
      <c r="K764" s="74" t="s">
        <v>18222</v>
      </c>
      <c r="L764" s="110"/>
      <c r="M764" s="79"/>
      <c r="N764" s="79"/>
      <c r="O764" s="80"/>
      <c r="P764" s="81"/>
      <c r="Q764" s="81"/>
      <c r="R764" s="91"/>
      <c r="S764" s="91"/>
      <c r="T764" s="91"/>
      <c r="U764" s="91"/>
      <c r="V764" s="52"/>
      <c r="W764" s="52"/>
      <c r="X764" s="52"/>
      <c r="Y764" s="52"/>
      <c r="Z764" s="51"/>
      <c r="AA764" s="76"/>
      <c r="AB764" s="76"/>
      <c r="AC764" s="77"/>
      <c r="AD764" s="84" t="s">
        <v>9343</v>
      </c>
      <c r="AE764" s="84">
        <v>1863</v>
      </c>
      <c r="AF764" s="84">
        <v>2487</v>
      </c>
      <c r="AG764" s="84">
        <v>259565</v>
      </c>
      <c r="AH764" s="84">
        <v>3060</v>
      </c>
      <c r="AI764" s="84">
        <v>32400</v>
      </c>
      <c r="AJ764" s="84" t="s">
        <v>10920</v>
      </c>
      <c r="AK764" s="84" t="s">
        <v>12083</v>
      </c>
      <c r="AL764" s="84" t="s">
        <v>12837</v>
      </c>
      <c r="AM764" s="84" t="s">
        <v>11836</v>
      </c>
      <c r="AN764" s="86">
        <v>41240.190497685187</v>
      </c>
      <c r="AO764" s="84" t="s">
        <v>13868</v>
      </c>
      <c r="AP764" s="84" t="b">
        <v>1</v>
      </c>
      <c r="AQ764" s="84" t="b">
        <v>0</v>
      </c>
      <c r="AR764" s="84" t="b">
        <v>0</v>
      </c>
      <c r="AS764" s="84" t="s">
        <v>8486</v>
      </c>
      <c r="AT764" s="84">
        <v>55</v>
      </c>
      <c r="AU764" s="84" t="s">
        <v>533</v>
      </c>
      <c r="AV764" s="84" t="b">
        <v>0</v>
      </c>
      <c r="AW764" s="84" t="s">
        <v>576</v>
      </c>
      <c r="AX764" s="84" t="s">
        <v>16523</v>
      </c>
      <c r="AY764" s="84" t="s">
        <v>66</v>
      </c>
      <c r="AZ764" s="2"/>
      <c r="BA764" s="3"/>
      <c r="BB764" s="3"/>
      <c r="BC764" s="3"/>
      <c r="BD764" s="3"/>
    </row>
    <row r="765" spans="1:56" x14ac:dyDescent="0.25">
      <c r="A765" s="69" t="s">
        <v>1230</v>
      </c>
      <c r="B765" s="70"/>
      <c r="C765" s="70"/>
      <c r="D765" s="71"/>
      <c r="E765" s="107"/>
      <c r="F765" s="70" t="s">
        <v>4491</v>
      </c>
      <c r="G765" s="108"/>
      <c r="H765" s="74"/>
      <c r="I765" s="75"/>
      <c r="J765" s="109"/>
      <c r="K765" s="74" t="s">
        <v>18223</v>
      </c>
      <c r="L765" s="110"/>
      <c r="M765" s="79"/>
      <c r="N765" s="79"/>
      <c r="O765" s="80"/>
      <c r="P765" s="81"/>
      <c r="Q765" s="81"/>
      <c r="R765" s="91"/>
      <c r="S765" s="91"/>
      <c r="T765" s="91"/>
      <c r="U765" s="91"/>
      <c r="V765" s="52"/>
      <c r="W765" s="52"/>
      <c r="X765" s="52"/>
      <c r="Y765" s="52"/>
      <c r="Z765" s="51"/>
      <c r="AA765" s="76"/>
      <c r="AB765" s="76"/>
      <c r="AC765" s="77"/>
      <c r="AD765" s="84" t="s">
        <v>9344</v>
      </c>
      <c r="AE765" s="84">
        <v>277</v>
      </c>
      <c r="AF765" s="84">
        <v>270</v>
      </c>
      <c r="AG765" s="84">
        <v>25644</v>
      </c>
      <c r="AH765" s="84">
        <v>15714</v>
      </c>
      <c r="AI765" s="84">
        <v>28800</v>
      </c>
      <c r="AJ765" s="84" t="s">
        <v>10921</v>
      </c>
      <c r="AK765" s="84"/>
      <c r="AL765" s="84" t="s">
        <v>12838</v>
      </c>
      <c r="AM765" s="84" t="s">
        <v>444</v>
      </c>
      <c r="AN765" s="86">
        <v>42443.581597222219</v>
      </c>
      <c r="AO765" s="84" t="s">
        <v>13869</v>
      </c>
      <c r="AP765" s="84" t="b">
        <v>0</v>
      </c>
      <c r="AQ765" s="84" t="b">
        <v>0</v>
      </c>
      <c r="AR765" s="84" t="b">
        <v>0</v>
      </c>
      <c r="AS765" s="84" t="s">
        <v>248</v>
      </c>
      <c r="AT765" s="84">
        <v>7</v>
      </c>
      <c r="AU765" s="84" t="s">
        <v>533</v>
      </c>
      <c r="AV765" s="84" t="b">
        <v>0</v>
      </c>
      <c r="AW765" s="84" t="s">
        <v>576</v>
      </c>
      <c r="AX765" s="84" t="s">
        <v>16524</v>
      </c>
      <c r="AY765" s="84" t="s">
        <v>66</v>
      </c>
      <c r="AZ765" s="2"/>
      <c r="BA765" s="3"/>
      <c r="BB765" s="3"/>
      <c r="BC765" s="3"/>
      <c r="BD765" s="3"/>
    </row>
    <row r="766" spans="1:56" x14ac:dyDescent="0.25">
      <c r="A766" s="69" t="s">
        <v>224</v>
      </c>
      <c r="B766" s="70"/>
      <c r="C766" s="70"/>
      <c r="D766" s="71"/>
      <c r="E766" s="107"/>
      <c r="F766" s="70" t="s">
        <v>569</v>
      </c>
      <c r="G766" s="108"/>
      <c r="H766" s="74"/>
      <c r="I766" s="75"/>
      <c r="J766" s="109"/>
      <c r="K766" s="74" t="s">
        <v>602</v>
      </c>
      <c r="L766" s="110"/>
      <c r="M766" s="79"/>
      <c r="N766" s="79"/>
      <c r="O766" s="80"/>
      <c r="P766" s="81"/>
      <c r="Q766" s="81"/>
      <c r="R766" s="91"/>
      <c r="S766" s="91"/>
      <c r="T766" s="91"/>
      <c r="U766" s="91"/>
      <c r="V766" s="52"/>
      <c r="W766" s="52"/>
      <c r="X766" s="52"/>
      <c r="Y766" s="52"/>
      <c r="Z766" s="51"/>
      <c r="AA766" s="76"/>
      <c r="AB766" s="76"/>
      <c r="AC766" s="77"/>
      <c r="AD766" s="84" t="s">
        <v>324</v>
      </c>
      <c r="AE766" s="84">
        <v>406</v>
      </c>
      <c r="AF766" s="84">
        <v>17352102</v>
      </c>
      <c r="AG766" s="84">
        <v>366488</v>
      </c>
      <c r="AH766" s="84">
        <v>0</v>
      </c>
      <c r="AI766" s="84">
        <v>-18000</v>
      </c>
      <c r="AJ766" s="84" t="s">
        <v>351</v>
      </c>
      <c r="AK766" s="84" t="s">
        <v>424</v>
      </c>
      <c r="AL766" s="84" t="s">
        <v>465</v>
      </c>
      <c r="AM766" s="84" t="s">
        <v>474</v>
      </c>
      <c r="AN766" s="86">
        <v>39158.792662037034</v>
      </c>
      <c r="AO766" s="84" t="s">
        <v>516</v>
      </c>
      <c r="AP766" s="84" t="b">
        <v>0</v>
      </c>
      <c r="AQ766" s="84" t="b">
        <v>0</v>
      </c>
      <c r="AR766" s="84" t="b">
        <v>0</v>
      </c>
      <c r="AS766" s="84" t="s">
        <v>248</v>
      </c>
      <c r="AT766" s="84">
        <v>62431</v>
      </c>
      <c r="AU766" s="84" t="s">
        <v>556</v>
      </c>
      <c r="AV766" s="84" t="b">
        <v>1</v>
      </c>
      <c r="AW766" s="84" t="s">
        <v>576</v>
      </c>
      <c r="AX766" s="84" t="s">
        <v>586</v>
      </c>
      <c r="AY766" s="84" t="s">
        <v>65</v>
      </c>
      <c r="AZ766" s="2"/>
      <c r="BA766" s="3"/>
      <c r="BB766" s="3"/>
      <c r="BC766" s="3"/>
      <c r="BD766" s="3"/>
    </row>
    <row r="767" spans="1:56" x14ac:dyDescent="0.25">
      <c r="A767" s="69" t="s">
        <v>1231</v>
      </c>
      <c r="B767" s="70"/>
      <c r="C767" s="70"/>
      <c r="D767" s="71"/>
      <c r="E767" s="107"/>
      <c r="F767" s="70" t="s">
        <v>4492</v>
      </c>
      <c r="G767" s="108"/>
      <c r="H767" s="74"/>
      <c r="I767" s="75"/>
      <c r="J767" s="109"/>
      <c r="K767" s="74" t="s">
        <v>18224</v>
      </c>
      <c r="L767" s="110"/>
      <c r="M767" s="79"/>
      <c r="N767" s="79"/>
      <c r="O767" s="80"/>
      <c r="P767" s="81"/>
      <c r="Q767" s="81"/>
      <c r="R767" s="91"/>
      <c r="S767" s="91"/>
      <c r="T767" s="91"/>
      <c r="U767" s="91"/>
      <c r="V767" s="52"/>
      <c r="W767" s="52"/>
      <c r="X767" s="52"/>
      <c r="Y767" s="52"/>
      <c r="Z767" s="51"/>
      <c r="AA767" s="76"/>
      <c r="AB767" s="76"/>
      <c r="AC767" s="77"/>
      <c r="AD767" s="84" t="s">
        <v>9345</v>
      </c>
      <c r="AE767" s="84">
        <v>2448</v>
      </c>
      <c r="AF767" s="84">
        <v>1304</v>
      </c>
      <c r="AG767" s="84">
        <v>7983</v>
      </c>
      <c r="AH767" s="84">
        <v>3355</v>
      </c>
      <c r="AI767" s="84">
        <v>-18000</v>
      </c>
      <c r="AJ767" s="84" t="s">
        <v>10922</v>
      </c>
      <c r="AK767" s="84" t="s">
        <v>401</v>
      </c>
      <c r="AL767" s="84" t="s">
        <v>12839</v>
      </c>
      <c r="AM767" s="84" t="s">
        <v>474</v>
      </c>
      <c r="AN767" s="86">
        <v>40779.545104166667</v>
      </c>
      <c r="AO767" s="84" t="s">
        <v>13870</v>
      </c>
      <c r="AP767" s="84" t="b">
        <v>0</v>
      </c>
      <c r="AQ767" s="84" t="b">
        <v>0</v>
      </c>
      <c r="AR767" s="84" t="b">
        <v>0</v>
      </c>
      <c r="AS767" s="84" t="s">
        <v>248</v>
      </c>
      <c r="AT767" s="84">
        <v>63</v>
      </c>
      <c r="AU767" s="84" t="s">
        <v>14931</v>
      </c>
      <c r="AV767" s="84" t="b">
        <v>0</v>
      </c>
      <c r="AW767" s="84" t="s">
        <v>576</v>
      </c>
      <c r="AX767" s="84" t="s">
        <v>16525</v>
      </c>
      <c r="AY767" s="84" t="s">
        <v>66</v>
      </c>
      <c r="AZ767" s="2"/>
      <c r="BA767" s="3"/>
      <c r="BB767" s="3"/>
      <c r="BC767" s="3"/>
      <c r="BD767" s="3"/>
    </row>
    <row r="768" spans="1:56" x14ac:dyDescent="0.25">
      <c r="A768" s="69" t="s">
        <v>1232</v>
      </c>
      <c r="B768" s="70"/>
      <c r="C768" s="70"/>
      <c r="D768" s="71"/>
      <c r="E768" s="107"/>
      <c r="F768" s="70" t="s">
        <v>15502</v>
      </c>
      <c r="G768" s="108"/>
      <c r="H768" s="74"/>
      <c r="I768" s="75"/>
      <c r="J768" s="109"/>
      <c r="K768" s="74" t="s">
        <v>18225</v>
      </c>
      <c r="L768" s="110"/>
      <c r="M768" s="79"/>
      <c r="N768" s="79"/>
      <c r="O768" s="80"/>
      <c r="P768" s="81"/>
      <c r="Q768" s="81"/>
      <c r="R768" s="91"/>
      <c r="S768" s="91"/>
      <c r="T768" s="91"/>
      <c r="U768" s="91"/>
      <c r="V768" s="52"/>
      <c r="W768" s="52"/>
      <c r="X768" s="52"/>
      <c r="Y768" s="52"/>
      <c r="Z768" s="51"/>
      <c r="AA768" s="76"/>
      <c r="AB768" s="76"/>
      <c r="AC768" s="77"/>
      <c r="AD768" s="84" t="s">
        <v>9346</v>
      </c>
      <c r="AE768" s="84">
        <v>192</v>
      </c>
      <c r="AF768" s="84">
        <v>151</v>
      </c>
      <c r="AG768" s="84">
        <v>50517</v>
      </c>
      <c r="AH768" s="84">
        <v>45059</v>
      </c>
      <c r="AI768" s="84">
        <v>-28800</v>
      </c>
      <c r="AJ768" s="84" t="s">
        <v>10923</v>
      </c>
      <c r="AK768" s="84" t="s">
        <v>12084</v>
      </c>
      <c r="AL768" s="84"/>
      <c r="AM768" s="84" t="s">
        <v>470</v>
      </c>
      <c r="AN768" s="86">
        <v>42747.622974537036</v>
      </c>
      <c r="AO768" s="84" t="s">
        <v>13871</v>
      </c>
      <c r="AP768" s="84" t="b">
        <v>1</v>
      </c>
      <c r="AQ768" s="84" t="b">
        <v>0</v>
      </c>
      <c r="AR768" s="84" t="b">
        <v>0</v>
      </c>
      <c r="AS768" s="84" t="s">
        <v>8486</v>
      </c>
      <c r="AT768" s="84">
        <v>0</v>
      </c>
      <c r="AU768" s="84"/>
      <c r="AV768" s="84" t="b">
        <v>0</v>
      </c>
      <c r="AW768" s="84" t="s">
        <v>576</v>
      </c>
      <c r="AX768" s="84" t="s">
        <v>16526</v>
      </c>
      <c r="AY768" s="84" t="s">
        <v>66</v>
      </c>
      <c r="AZ768" s="2"/>
      <c r="BA768" s="3"/>
      <c r="BB768" s="3"/>
      <c r="BC768" s="3"/>
      <c r="BD768" s="3"/>
    </row>
    <row r="769" spans="1:56" x14ac:dyDescent="0.25">
      <c r="A769" s="69" t="s">
        <v>1233</v>
      </c>
      <c r="B769" s="70"/>
      <c r="C769" s="70"/>
      <c r="D769" s="71"/>
      <c r="E769" s="107"/>
      <c r="F769" s="70" t="s">
        <v>4493</v>
      </c>
      <c r="G769" s="108"/>
      <c r="H769" s="74"/>
      <c r="I769" s="75"/>
      <c r="J769" s="109"/>
      <c r="K769" s="74" t="s">
        <v>18226</v>
      </c>
      <c r="L769" s="110"/>
      <c r="M769" s="79"/>
      <c r="N769" s="79"/>
      <c r="O769" s="80"/>
      <c r="P769" s="81"/>
      <c r="Q769" s="81"/>
      <c r="R769" s="91"/>
      <c r="S769" s="91"/>
      <c r="T769" s="91"/>
      <c r="U769" s="91"/>
      <c r="V769" s="52"/>
      <c r="W769" s="52"/>
      <c r="X769" s="52"/>
      <c r="Y769" s="52"/>
      <c r="Z769" s="51"/>
      <c r="AA769" s="76"/>
      <c r="AB769" s="76"/>
      <c r="AC769" s="77"/>
      <c r="AD769" s="84" t="s">
        <v>9347</v>
      </c>
      <c r="AE769" s="84">
        <v>1114</v>
      </c>
      <c r="AF769" s="84">
        <v>809</v>
      </c>
      <c r="AG769" s="84">
        <v>39070</v>
      </c>
      <c r="AH769" s="84">
        <v>125498</v>
      </c>
      <c r="AI769" s="84"/>
      <c r="AJ769" s="84" t="s">
        <v>10924</v>
      </c>
      <c r="AK769" s="84" t="s">
        <v>381</v>
      </c>
      <c r="AL769" s="84"/>
      <c r="AM769" s="84"/>
      <c r="AN769" s="86">
        <v>41102.600868055553</v>
      </c>
      <c r="AO769" s="84" t="s">
        <v>13872</v>
      </c>
      <c r="AP769" s="84" t="b">
        <v>1</v>
      </c>
      <c r="AQ769" s="84" t="b">
        <v>0</v>
      </c>
      <c r="AR769" s="84" t="b">
        <v>0</v>
      </c>
      <c r="AS769" s="84" t="s">
        <v>248</v>
      </c>
      <c r="AT769" s="84">
        <v>15</v>
      </c>
      <c r="AU769" s="84" t="s">
        <v>533</v>
      </c>
      <c r="AV769" s="84" t="b">
        <v>0</v>
      </c>
      <c r="AW769" s="84" t="s">
        <v>576</v>
      </c>
      <c r="AX769" s="84" t="s">
        <v>16527</v>
      </c>
      <c r="AY769" s="84" t="s">
        <v>66</v>
      </c>
      <c r="AZ769" s="2"/>
      <c r="BA769" s="3"/>
      <c r="BB769" s="3"/>
      <c r="BC769" s="3"/>
      <c r="BD769" s="3"/>
    </row>
    <row r="770" spans="1:56" x14ac:dyDescent="0.25">
      <c r="A770" s="69" t="s">
        <v>1234</v>
      </c>
      <c r="B770" s="70"/>
      <c r="C770" s="70"/>
      <c r="D770" s="71"/>
      <c r="E770" s="107"/>
      <c r="F770" s="70" t="s">
        <v>4494</v>
      </c>
      <c r="G770" s="108"/>
      <c r="H770" s="74"/>
      <c r="I770" s="75"/>
      <c r="J770" s="109"/>
      <c r="K770" s="74" t="s">
        <v>18227</v>
      </c>
      <c r="L770" s="110"/>
      <c r="M770" s="79"/>
      <c r="N770" s="79"/>
      <c r="O770" s="80"/>
      <c r="P770" s="81"/>
      <c r="Q770" s="81"/>
      <c r="R770" s="91"/>
      <c r="S770" s="91"/>
      <c r="T770" s="91"/>
      <c r="U770" s="91"/>
      <c r="V770" s="52"/>
      <c r="W770" s="52"/>
      <c r="X770" s="52"/>
      <c r="Y770" s="52"/>
      <c r="Z770" s="51"/>
      <c r="AA770" s="76"/>
      <c r="AB770" s="76"/>
      <c r="AC770" s="77"/>
      <c r="AD770" s="84" t="s">
        <v>9348</v>
      </c>
      <c r="AE770" s="84">
        <v>240</v>
      </c>
      <c r="AF770" s="84">
        <v>81</v>
      </c>
      <c r="AG770" s="84">
        <v>1330</v>
      </c>
      <c r="AH770" s="84">
        <v>1333</v>
      </c>
      <c r="AI770" s="84">
        <v>-28800</v>
      </c>
      <c r="AJ770" s="84" t="s">
        <v>10925</v>
      </c>
      <c r="AK770" s="84" t="s">
        <v>12085</v>
      </c>
      <c r="AL770" s="84"/>
      <c r="AM770" s="84" t="s">
        <v>470</v>
      </c>
      <c r="AN770" s="86">
        <v>41420.733217592591</v>
      </c>
      <c r="AO770" s="84" t="s">
        <v>13873</v>
      </c>
      <c r="AP770" s="84" t="b">
        <v>1</v>
      </c>
      <c r="AQ770" s="84" t="b">
        <v>0</v>
      </c>
      <c r="AR770" s="84" t="b">
        <v>0</v>
      </c>
      <c r="AS770" s="84" t="s">
        <v>248</v>
      </c>
      <c r="AT770" s="84">
        <v>6</v>
      </c>
      <c r="AU770" s="84" t="s">
        <v>533</v>
      </c>
      <c r="AV770" s="84" t="b">
        <v>0</v>
      </c>
      <c r="AW770" s="84" t="s">
        <v>576</v>
      </c>
      <c r="AX770" s="84" t="s">
        <v>16528</v>
      </c>
      <c r="AY770" s="84" t="s">
        <v>66</v>
      </c>
      <c r="AZ770" s="2"/>
      <c r="BA770" s="3"/>
      <c r="BB770" s="3"/>
      <c r="BC770" s="3"/>
      <c r="BD770" s="3"/>
    </row>
    <row r="771" spans="1:56" x14ac:dyDescent="0.25">
      <c r="A771" s="69" t="s">
        <v>1235</v>
      </c>
      <c r="B771" s="70"/>
      <c r="C771" s="70"/>
      <c r="D771" s="71"/>
      <c r="E771" s="107"/>
      <c r="F771" s="70" t="s">
        <v>4495</v>
      </c>
      <c r="G771" s="108"/>
      <c r="H771" s="74"/>
      <c r="I771" s="75"/>
      <c r="J771" s="109"/>
      <c r="K771" s="74" t="s">
        <v>18228</v>
      </c>
      <c r="L771" s="110"/>
      <c r="M771" s="79"/>
      <c r="N771" s="79"/>
      <c r="O771" s="80"/>
      <c r="P771" s="81"/>
      <c r="Q771" s="81"/>
      <c r="R771" s="91"/>
      <c r="S771" s="91"/>
      <c r="T771" s="91"/>
      <c r="U771" s="91"/>
      <c r="V771" s="52"/>
      <c r="W771" s="52"/>
      <c r="X771" s="52"/>
      <c r="Y771" s="52"/>
      <c r="Z771" s="51"/>
      <c r="AA771" s="76"/>
      <c r="AB771" s="76"/>
      <c r="AC771" s="77"/>
      <c r="AD771" s="84" t="s">
        <v>9349</v>
      </c>
      <c r="AE771" s="84">
        <v>37</v>
      </c>
      <c r="AF771" s="84">
        <v>42</v>
      </c>
      <c r="AG771" s="84">
        <v>6288</v>
      </c>
      <c r="AH771" s="84">
        <v>7645</v>
      </c>
      <c r="AI771" s="84">
        <v>-28800</v>
      </c>
      <c r="AJ771" s="84"/>
      <c r="AK771" s="84"/>
      <c r="AL771" s="84"/>
      <c r="AM771" s="84" t="s">
        <v>470</v>
      </c>
      <c r="AN771" s="86">
        <v>42681.952708333331</v>
      </c>
      <c r="AO771" s="84" t="s">
        <v>13874</v>
      </c>
      <c r="AP771" s="84" t="b">
        <v>1</v>
      </c>
      <c r="AQ771" s="84" t="b">
        <v>0</v>
      </c>
      <c r="AR771" s="84" t="b">
        <v>0</v>
      </c>
      <c r="AS771" s="84" t="s">
        <v>248</v>
      </c>
      <c r="AT771" s="84">
        <v>0</v>
      </c>
      <c r="AU771" s="84"/>
      <c r="AV771" s="84" t="b">
        <v>0</v>
      </c>
      <c r="AW771" s="84" t="s">
        <v>576</v>
      </c>
      <c r="AX771" s="84" t="s">
        <v>16529</v>
      </c>
      <c r="AY771" s="84" t="s">
        <v>66</v>
      </c>
      <c r="AZ771" s="2"/>
      <c r="BA771" s="3"/>
      <c r="BB771" s="3"/>
      <c r="BC771" s="3"/>
      <c r="BD771" s="3"/>
    </row>
    <row r="772" spans="1:56" x14ac:dyDescent="0.25">
      <c r="A772" s="69" t="s">
        <v>1236</v>
      </c>
      <c r="B772" s="70"/>
      <c r="C772" s="70"/>
      <c r="D772" s="71"/>
      <c r="E772" s="107"/>
      <c r="F772" s="70" t="s">
        <v>15503</v>
      </c>
      <c r="G772" s="108"/>
      <c r="H772" s="74"/>
      <c r="I772" s="75"/>
      <c r="J772" s="109"/>
      <c r="K772" s="74" t="s">
        <v>18229</v>
      </c>
      <c r="L772" s="110"/>
      <c r="M772" s="79"/>
      <c r="N772" s="79"/>
      <c r="O772" s="80"/>
      <c r="P772" s="81"/>
      <c r="Q772" s="81"/>
      <c r="R772" s="91"/>
      <c r="S772" s="91"/>
      <c r="T772" s="91"/>
      <c r="U772" s="91"/>
      <c r="V772" s="52"/>
      <c r="W772" s="52"/>
      <c r="X772" s="52"/>
      <c r="Y772" s="52"/>
      <c r="Z772" s="51"/>
      <c r="AA772" s="76"/>
      <c r="AB772" s="76"/>
      <c r="AC772" s="77"/>
      <c r="AD772" s="84" t="s">
        <v>9350</v>
      </c>
      <c r="AE772" s="84">
        <v>3180</v>
      </c>
      <c r="AF772" s="84">
        <v>15536</v>
      </c>
      <c r="AG772" s="84">
        <v>12483</v>
      </c>
      <c r="AH772" s="84">
        <v>2800</v>
      </c>
      <c r="AI772" s="84">
        <v>-28800</v>
      </c>
      <c r="AJ772" s="84" t="s">
        <v>10926</v>
      </c>
      <c r="AK772" s="84" t="s">
        <v>12086</v>
      </c>
      <c r="AL772" s="84" t="s">
        <v>12840</v>
      </c>
      <c r="AM772" s="84" t="s">
        <v>470</v>
      </c>
      <c r="AN772" s="86">
        <v>39799.850648148145</v>
      </c>
      <c r="AO772" s="84" t="s">
        <v>13875</v>
      </c>
      <c r="AP772" s="84" t="b">
        <v>0</v>
      </c>
      <c r="AQ772" s="84" t="b">
        <v>0</v>
      </c>
      <c r="AR772" s="84" t="b">
        <v>1</v>
      </c>
      <c r="AS772" s="84" t="s">
        <v>248</v>
      </c>
      <c r="AT772" s="84">
        <v>888</v>
      </c>
      <c r="AU772" s="84" t="s">
        <v>14932</v>
      </c>
      <c r="AV772" s="84" t="b">
        <v>0</v>
      </c>
      <c r="AW772" s="84" t="s">
        <v>576</v>
      </c>
      <c r="AX772" s="84" t="s">
        <v>16530</v>
      </c>
      <c r="AY772" s="84" t="s">
        <v>66</v>
      </c>
      <c r="AZ772" s="2"/>
      <c r="BA772" s="3"/>
      <c r="BB772" s="3"/>
      <c r="BC772" s="3"/>
      <c r="BD772" s="3"/>
    </row>
    <row r="773" spans="1:56" x14ac:dyDescent="0.25">
      <c r="A773" s="69" t="s">
        <v>1237</v>
      </c>
      <c r="B773" s="70"/>
      <c r="C773" s="70"/>
      <c r="D773" s="71"/>
      <c r="E773" s="107"/>
      <c r="F773" s="70" t="s">
        <v>4496</v>
      </c>
      <c r="G773" s="108"/>
      <c r="H773" s="74"/>
      <c r="I773" s="75"/>
      <c r="J773" s="109"/>
      <c r="K773" s="74" t="s">
        <v>18230</v>
      </c>
      <c r="L773" s="110"/>
      <c r="M773" s="79"/>
      <c r="N773" s="79"/>
      <c r="O773" s="80"/>
      <c r="P773" s="81"/>
      <c r="Q773" s="81"/>
      <c r="R773" s="91"/>
      <c r="S773" s="91"/>
      <c r="T773" s="91"/>
      <c r="U773" s="91"/>
      <c r="V773" s="52"/>
      <c r="W773" s="52"/>
      <c r="X773" s="52"/>
      <c r="Y773" s="52"/>
      <c r="Z773" s="51"/>
      <c r="AA773" s="76"/>
      <c r="AB773" s="76"/>
      <c r="AC773" s="77"/>
      <c r="AD773" s="84" t="s">
        <v>9351</v>
      </c>
      <c r="AE773" s="84">
        <v>50</v>
      </c>
      <c r="AF773" s="84">
        <v>12</v>
      </c>
      <c r="AG773" s="84">
        <v>1013</v>
      </c>
      <c r="AH773" s="84">
        <v>1634</v>
      </c>
      <c r="AI773" s="84"/>
      <c r="AJ773" s="84"/>
      <c r="AK773" s="84" t="s">
        <v>12087</v>
      </c>
      <c r="AL773" s="84"/>
      <c r="AM773" s="84"/>
      <c r="AN773" s="86">
        <v>42747.174444444441</v>
      </c>
      <c r="AO773" s="84" t="s">
        <v>13876</v>
      </c>
      <c r="AP773" s="84" t="b">
        <v>1</v>
      </c>
      <c r="AQ773" s="84" t="b">
        <v>0</v>
      </c>
      <c r="AR773" s="84" t="b">
        <v>0</v>
      </c>
      <c r="AS773" s="84" t="s">
        <v>248</v>
      </c>
      <c r="AT773" s="84">
        <v>0</v>
      </c>
      <c r="AU773" s="84"/>
      <c r="AV773" s="84" t="b">
        <v>0</v>
      </c>
      <c r="AW773" s="84" t="s">
        <v>576</v>
      </c>
      <c r="AX773" s="84" t="s">
        <v>16531</v>
      </c>
      <c r="AY773" s="84" t="s">
        <v>66</v>
      </c>
      <c r="AZ773" s="2"/>
      <c r="BA773" s="3"/>
      <c r="BB773" s="3"/>
      <c r="BC773" s="3"/>
      <c r="BD773" s="3"/>
    </row>
    <row r="774" spans="1:56" x14ac:dyDescent="0.25">
      <c r="A774" s="69" t="s">
        <v>1238</v>
      </c>
      <c r="B774" s="70"/>
      <c r="C774" s="70"/>
      <c r="D774" s="71"/>
      <c r="E774" s="107"/>
      <c r="F774" s="70" t="s">
        <v>4497</v>
      </c>
      <c r="G774" s="108"/>
      <c r="H774" s="74"/>
      <c r="I774" s="75"/>
      <c r="J774" s="109"/>
      <c r="K774" s="74" t="s">
        <v>18231</v>
      </c>
      <c r="L774" s="110"/>
      <c r="M774" s="79"/>
      <c r="N774" s="79"/>
      <c r="O774" s="80"/>
      <c r="P774" s="81"/>
      <c r="Q774" s="81"/>
      <c r="R774" s="91"/>
      <c r="S774" s="91"/>
      <c r="T774" s="91"/>
      <c r="U774" s="91"/>
      <c r="V774" s="52"/>
      <c r="W774" s="52"/>
      <c r="X774" s="52"/>
      <c r="Y774" s="52"/>
      <c r="Z774" s="51"/>
      <c r="AA774" s="76"/>
      <c r="AB774" s="76"/>
      <c r="AC774" s="77"/>
      <c r="AD774" s="84" t="s">
        <v>9352</v>
      </c>
      <c r="AE774" s="84">
        <v>1277</v>
      </c>
      <c r="AF774" s="84">
        <v>4765</v>
      </c>
      <c r="AG774" s="84">
        <v>13473</v>
      </c>
      <c r="AH774" s="84">
        <v>3406</v>
      </c>
      <c r="AI774" s="84">
        <v>-18000</v>
      </c>
      <c r="AJ774" s="84" t="s">
        <v>10927</v>
      </c>
      <c r="AK774" s="84" t="s">
        <v>278</v>
      </c>
      <c r="AL774" s="84" t="s">
        <v>12841</v>
      </c>
      <c r="AM774" s="84" t="s">
        <v>474</v>
      </c>
      <c r="AN774" s="86">
        <v>40175.835127314815</v>
      </c>
      <c r="AO774" s="84" t="s">
        <v>13877</v>
      </c>
      <c r="AP774" s="84" t="b">
        <v>0</v>
      </c>
      <c r="AQ774" s="84" t="b">
        <v>0</v>
      </c>
      <c r="AR774" s="84" t="b">
        <v>1</v>
      </c>
      <c r="AS774" s="84" t="s">
        <v>248</v>
      </c>
      <c r="AT774" s="84">
        <v>229</v>
      </c>
      <c r="AU774" s="84" t="s">
        <v>533</v>
      </c>
      <c r="AV774" s="84" t="b">
        <v>1</v>
      </c>
      <c r="AW774" s="84" t="s">
        <v>576</v>
      </c>
      <c r="AX774" s="84" t="s">
        <v>16532</v>
      </c>
      <c r="AY774" s="84" t="s">
        <v>66</v>
      </c>
      <c r="AZ774" s="2"/>
      <c r="BA774" s="3"/>
      <c r="BB774" s="3"/>
      <c r="BC774" s="3"/>
      <c r="BD774" s="3"/>
    </row>
    <row r="775" spans="1:56" x14ac:dyDescent="0.25">
      <c r="A775" s="69" t="s">
        <v>1239</v>
      </c>
      <c r="B775" s="70"/>
      <c r="C775" s="70"/>
      <c r="D775" s="71"/>
      <c r="E775" s="107"/>
      <c r="F775" s="70" t="s">
        <v>4498</v>
      </c>
      <c r="G775" s="108"/>
      <c r="H775" s="74"/>
      <c r="I775" s="75"/>
      <c r="J775" s="109"/>
      <c r="K775" s="74" t="s">
        <v>18232</v>
      </c>
      <c r="L775" s="110"/>
      <c r="M775" s="79"/>
      <c r="N775" s="79"/>
      <c r="O775" s="80"/>
      <c r="P775" s="81"/>
      <c r="Q775" s="81"/>
      <c r="R775" s="91"/>
      <c r="S775" s="91"/>
      <c r="T775" s="91"/>
      <c r="U775" s="91"/>
      <c r="V775" s="52"/>
      <c r="W775" s="52"/>
      <c r="X775" s="52"/>
      <c r="Y775" s="52"/>
      <c r="Z775" s="51"/>
      <c r="AA775" s="76"/>
      <c r="AB775" s="76"/>
      <c r="AC775" s="77"/>
      <c r="AD775" s="84" t="s">
        <v>9353</v>
      </c>
      <c r="AE775" s="84">
        <v>411</v>
      </c>
      <c r="AF775" s="84">
        <v>342</v>
      </c>
      <c r="AG775" s="84">
        <v>22721</v>
      </c>
      <c r="AH775" s="84">
        <v>8802</v>
      </c>
      <c r="AI775" s="84">
        <v>0</v>
      </c>
      <c r="AJ775" s="84" t="s">
        <v>10928</v>
      </c>
      <c r="AK775" s="84"/>
      <c r="AL775" s="84"/>
      <c r="AM775" s="84" t="s">
        <v>505</v>
      </c>
      <c r="AN775" s="86">
        <v>40288.001446759263</v>
      </c>
      <c r="AO775" s="84" t="s">
        <v>13878</v>
      </c>
      <c r="AP775" s="84" t="b">
        <v>1</v>
      </c>
      <c r="AQ775" s="84" t="b">
        <v>0</v>
      </c>
      <c r="AR775" s="84" t="b">
        <v>0</v>
      </c>
      <c r="AS775" s="84" t="s">
        <v>248</v>
      </c>
      <c r="AT775" s="84">
        <v>46</v>
      </c>
      <c r="AU775" s="84" t="s">
        <v>533</v>
      </c>
      <c r="AV775" s="84" t="b">
        <v>0</v>
      </c>
      <c r="AW775" s="84" t="s">
        <v>576</v>
      </c>
      <c r="AX775" s="84" t="s">
        <v>16533</v>
      </c>
      <c r="AY775" s="84" t="s">
        <v>66</v>
      </c>
      <c r="AZ775" s="2"/>
      <c r="BA775" s="3"/>
      <c r="BB775" s="3"/>
      <c r="BC775" s="3"/>
      <c r="BD775" s="3"/>
    </row>
    <row r="776" spans="1:56" x14ac:dyDescent="0.25">
      <c r="A776" s="69" t="s">
        <v>1240</v>
      </c>
      <c r="B776" s="70"/>
      <c r="C776" s="70"/>
      <c r="D776" s="71"/>
      <c r="E776" s="107"/>
      <c r="F776" s="70" t="s">
        <v>4499</v>
      </c>
      <c r="G776" s="108"/>
      <c r="H776" s="74"/>
      <c r="I776" s="75"/>
      <c r="J776" s="109"/>
      <c r="K776" s="74" t="s">
        <v>18233</v>
      </c>
      <c r="L776" s="110"/>
      <c r="M776" s="79"/>
      <c r="N776" s="79"/>
      <c r="O776" s="80"/>
      <c r="P776" s="81"/>
      <c r="Q776" s="81"/>
      <c r="R776" s="91"/>
      <c r="S776" s="91"/>
      <c r="T776" s="91"/>
      <c r="U776" s="91"/>
      <c r="V776" s="52"/>
      <c r="W776" s="52"/>
      <c r="X776" s="52"/>
      <c r="Y776" s="52"/>
      <c r="Z776" s="51"/>
      <c r="AA776" s="76"/>
      <c r="AB776" s="76"/>
      <c r="AC776" s="77"/>
      <c r="AD776" s="84" t="s">
        <v>9354</v>
      </c>
      <c r="AE776" s="84">
        <v>211</v>
      </c>
      <c r="AF776" s="84">
        <v>18</v>
      </c>
      <c r="AG776" s="84">
        <v>1412</v>
      </c>
      <c r="AH776" s="84">
        <v>1391</v>
      </c>
      <c r="AI776" s="84">
        <v>-28800</v>
      </c>
      <c r="AJ776" s="84" t="s">
        <v>10929</v>
      </c>
      <c r="AK776" s="84" t="s">
        <v>422</v>
      </c>
      <c r="AL776" s="84"/>
      <c r="AM776" s="84" t="s">
        <v>470</v>
      </c>
      <c r="AN776" s="86">
        <v>42836.743530092594</v>
      </c>
      <c r="AO776" s="84"/>
      <c r="AP776" s="84" t="b">
        <v>0</v>
      </c>
      <c r="AQ776" s="84" t="b">
        <v>0</v>
      </c>
      <c r="AR776" s="84" t="b">
        <v>0</v>
      </c>
      <c r="AS776" s="84" t="s">
        <v>248</v>
      </c>
      <c r="AT776" s="84">
        <v>0</v>
      </c>
      <c r="AU776" s="84" t="s">
        <v>533</v>
      </c>
      <c r="AV776" s="84" t="b">
        <v>0</v>
      </c>
      <c r="AW776" s="84" t="s">
        <v>576</v>
      </c>
      <c r="AX776" s="84" t="s">
        <v>16534</v>
      </c>
      <c r="AY776" s="84" t="s">
        <v>66</v>
      </c>
      <c r="AZ776" s="2"/>
      <c r="BA776" s="3"/>
      <c r="BB776" s="3"/>
      <c r="BC776" s="3"/>
      <c r="BD776" s="3"/>
    </row>
    <row r="777" spans="1:56" x14ac:dyDescent="0.25">
      <c r="A777" s="69" t="s">
        <v>1241</v>
      </c>
      <c r="B777" s="70"/>
      <c r="C777" s="70"/>
      <c r="D777" s="71"/>
      <c r="E777" s="107"/>
      <c r="F777" s="70" t="s">
        <v>4500</v>
      </c>
      <c r="G777" s="108"/>
      <c r="H777" s="74"/>
      <c r="I777" s="75"/>
      <c r="J777" s="109"/>
      <c r="K777" s="74" t="s">
        <v>18234</v>
      </c>
      <c r="L777" s="110"/>
      <c r="M777" s="79"/>
      <c r="N777" s="79"/>
      <c r="O777" s="80"/>
      <c r="P777" s="81"/>
      <c r="Q777" s="81"/>
      <c r="R777" s="91"/>
      <c r="S777" s="91"/>
      <c r="T777" s="91"/>
      <c r="U777" s="91"/>
      <c r="V777" s="52"/>
      <c r="W777" s="52"/>
      <c r="X777" s="52"/>
      <c r="Y777" s="52"/>
      <c r="Z777" s="51"/>
      <c r="AA777" s="76"/>
      <c r="AB777" s="76"/>
      <c r="AC777" s="77"/>
      <c r="AD777" s="84" t="s">
        <v>9355</v>
      </c>
      <c r="AE777" s="84">
        <v>29</v>
      </c>
      <c r="AF777" s="84">
        <v>1223</v>
      </c>
      <c r="AG777" s="84">
        <v>13445</v>
      </c>
      <c r="AH777" s="84">
        <v>0</v>
      </c>
      <c r="AI777" s="84">
        <v>-18000</v>
      </c>
      <c r="AJ777" s="84" t="s">
        <v>10930</v>
      </c>
      <c r="AK777" s="84"/>
      <c r="AL777" s="84" t="s">
        <v>12842</v>
      </c>
      <c r="AM777" s="84" t="s">
        <v>474</v>
      </c>
      <c r="AN777" s="86">
        <v>41230.878148148149</v>
      </c>
      <c r="AO777" s="84"/>
      <c r="AP777" s="84" t="b">
        <v>1</v>
      </c>
      <c r="AQ777" s="84" t="b">
        <v>0</v>
      </c>
      <c r="AR777" s="84" t="b">
        <v>0</v>
      </c>
      <c r="AS777" s="84" t="s">
        <v>248</v>
      </c>
      <c r="AT777" s="84">
        <v>90</v>
      </c>
      <c r="AU777" s="84" t="s">
        <v>533</v>
      </c>
      <c r="AV777" s="84" t="b">
        <v>0</v>
      </c>
      <c r="AW777" s="84" t="s">
        <v>576</v>
      </c>
      <c r="AX777" s="84" t="s">
        <v>16535</v>
      </c>
      <c r="AY777" s="84" t="s">
        <v>66</v>
      </c>
      <c r="AZ777" s="2"/>
      <c r="BA777" s="3"/>
      <c r="BB777" s="3"/>
      <c r="BC777" s="3"/>
      <c r="BD777" s="3"/>
    </row>
    <row r="778" spans="1:56" x14ac:dyDescent="0.25">
      <c r="A778" s="69" t="s">
        <v>1242</v>
      </c>
      <c r="B778" s="70"/>
      <c r="C778" s="70"/>
      <c r="D778" s="71"/>
      <c r="E778" s="107"/>
      <c r="F778" s="70" t="s">
        <v>4501</v>
      </c>
      <c r="G778" s="108"/>
      <c r="H778" s="74"/>
      <c r="I778" s="75"/>
      <c r="J778" s="109"/>
      <c r="K778" s="74" t="s">
        <v>18235</v>
      </c>
      <c r="L778" s="110"/>
      <c r="M778" s="79"/>
      <c r="N778" s="79"/>
      <c r="O778" s="80"/>
      <c r="P778" s="81"/>
      <c r="Q778" s="81"/>
      <c r="R778" s="91"/>
      <c r="S778" s="91"/>
      <c r="T778" s="91"/>
      <c r="U778" s="91"/>
      <c r="V778" s="52"/>
      <c r="W778" s="52"/>
      <c r="X778" s="52"/>
      <c r="Y778" s="52"/>
      <c r="Z778" s="51"/>
      <c r="AA778" s="76"/>
      <c r="AB778" s="76"/>
      <c r="AC778" s="77"/>
      <c r="AD778" s="84" t="s">
        <v>9356</v>
      </c>
      <c r="AE778" s="84">
        <v>709</v>
      </c>
      <c r="AF778" s="84">
        <v>217</v>
      </c>
      <c r="AG778" s="84">
        <v>16180</v>
      </c>
      <c r="AH778" s="84">
        <v>1375</v>
      </c>
      <c r="AI778" s="84"/>
      <c r="AJ778" s="84" t="s">
        <v>10931</v>
      </c>
      <c r="AK778" s="84" t="s">
        <v>12088</v>
      </c>
      <c r="AL778" s="84"/>
      <c r="AM778" s="84"/>
      <c r="AN778" s="86">
        <v>43096.129571759258</v>
      </c>
      <c r="AO778" s="84" t="s">
        <v>13879</v>
      </c>
      <c r="AP778" s="84" t="b">
        <v>1</v>
      </c>
      <c r="AQ778" s="84" t="b">
        <v>0</v>
      </c>
      <c r="AR778" s="84" t="b">
        <v>0</v>
      </c>
      <c r="AS778" s="84" t="s">
        <v>532</v>
      </c>
      <c r="AT778" s="84">
        <v>0</v>
      </c>
      <c r="AU778" s="84"/>
      <c r="AV778" s="84" t="b">
        <v>0</v>
      </c>
      <c r="AW778" s="84" t="s">
        <v>576</v>
      </c>
      <c r="AX778" s="84" t="s">
        <v>16536</v>
      </c>
      <c r="AY778" s="84" t="s">
        <v>66</v>
      </c>
      <c r="AZ778" s="2"/>
      <c r="BA778" s="3"/>
      <c r="BB778" s="3"/>
      <c r="BC778" s="3"/>
      <c r="BD778" s="3"/>
    </row>
    <row r="779" spans="1:56" x14ac:dyDescent="0.25">
      <c r="A779" s="69" t="s">
        <v>1243</v>
      </c>
      <c r="B779" s="70"/>
      <c r="C779" s="70"/>
      <c r="D779" s="71"/>
      <c r="E779" s="107"/>
      <c r="F779" s="70" t="s">
        <v>4502</v>
      </c>
      <c r="G779" s="108"/>
      <c r="H779" s="74"/>
      <c r="I779" s="75"/>
      <c r="J779" s="109"/>
      <c r="K779" s="74" t="s">
        <v>18236</v>
      </c>
      <c r="L779" s="110"/>
      <c r="M779" s="79"/>
      <c r="N779" s="79"/>
      <c r="O779" s="80"/>
      <c r="P779" s="81"/>
      <c r="Q779" s="81"/>
      <c r="R779" s="91"/>
      <c r="S779" s="91"/>
      <c r="T779" s="91"/>
      <c r="U779" s="91"/>
      <c r="V779" s="52"/>
      <c r="W779" s="52"/>
      <c r="X779" s="52"/>
      <c r="Y779" s="52"/>
      <c r="Z779" s="51"/>
      <c r="AA779" s="76"/>
      <c r="AB779" s="76"/>
      <c r="AC779" s="77"/>
      <c r="AD779" s="84" t="s">
        <v>9357</v>
      </c>
      <c r="AE779" s="84">
        <v>1339</v>
      </c>
      <c r="AF779" s="84">
        <v>6300</v>
      </c>
      <c r="AG779" s="84">
        <v>14909</v>
      </c>
      <c r="AH779" s="84">
        <v>385</v>
      </c>
      <c r="AI779" s="84"/>
      <c r="AJ779" s="84" t="s">
        <v>10932</v>
      </c>
      <c r="AK779" s="84"/>
      <c r="AL779" s="84"/>
      <c r="AM779" s="84"/>
      <c r="AN779" s="86">
        <v>40308.657638888886</v>
      </c>
      <c r="AO779" s="84" t="s">
        <v>13880</v>
      </c>
      <c r="AP779" s="84" t="b">
        <v>0</v>
      </c>
      <c r="AQ779" s="84" t="b">
        <v>0</v>
      </c>
      <c r="AR779" s="84" t="b">
        <v>0</v>
      </c>
      <c r="AS779" s="84" t="s">
        <v>248</v>
      </c>
      <c r="AT779" s="84">
        <v>104</v>
      </c>
      <c r="AU779" s="84" t="s">
        <v>14933</v>
      </c>
      <c r="AV779" s="84" t="b">
        <v>0</v>
      </c>
      <c r="AW779" s="84" t="s">
        <v>576</v>
      </c>
      <c r="AX779" s="84" t="s">
        <v>16537</v>
      </c>
      <c r="AY779" s="84" t="s">
        <v>66</v>
      </c>
      <c r="AZ779" s="2"/>
      <c r="BA779" s="3"/>
      <c r="BB779" s="3"/>
      <c r="BC779" s="3"/>
      <c r="BD779" s="3"/>
    </row>
    <row r="780" spans="1:56" x14ac:dyDescent="0.25">
      <c r="A780" s="69" t="s">
        <v>1244</v>
      </c>
      <c r="B780" s="70"/>
      <c r="C780" s="70"/>
      <c r="D780" s="71"/>
      <c r="E780" s="107"/>
      <c r="F780" s="70" t="s">
        <v>4503</v>
      </c>
      <c r="G780" s="108"/>
      <c r="H780" s="74"/>
      <c r="I780" s="75"/>
      <c r="J780" s="109"/>
      <c r="K780" s="74" t="s">
        <v>18237</v>
      </c>
      <c r="L780" s="110"/>
      <c r="M780" s="79"/>
      <c r="N780" s="79"/>
      <c r="O780" s="80"/>
      <c r="P780" s="81"/>
      <c r="Q780" s="81"/>
      <c r="R780" s="91"/>
      <c r="S780" s="91"/>
      <c r="T780" s="91"/>
      <c r="U780" s="91"/>
      <c r="V780" s="52"/>
      <c r="W780" s="52"/>
      <c r="X780" s="52"/>
      <c r="Y780" s="52"/>
      <c r="Z780" s="51"/>
      <c r="AA780" s="76"/>
      <c r="AB780" s="76"/>
      <c r="AC780" s="77"/>
      <c r="AD780" s="84" t="s">
        <v>9358</v>
      </c>
      <c r="AE780" s="84">
        <v>2119</v>
      </c>
      <c r="AF780" s="84">
        <v>1663</v>
      </c>
      <c r="AG780" s="84">
        <v>40023</v>
      </c>
      <c r="AH780" s="84">
        <v>38232</v>
      </c>
      <c r="AI780" s="84"/>
      <c r="AJ780" s="84" t="s">
        <v>10933</v>
      </c>
      <c r="AK780" s="84" t="s">
        <v>12089</v>
      </c>
      <c r="AL780" s="84"/>
      <c r="AM780" s="84"/>
      <c r="AN780" s="86">
        <v>41813.667013888888</v>
      </c>
      <c r="AO780" s="84" t="s">
        <v>13881</v>
      </c>
      <c r="AP780" s="84" t="b">
        <v>0</v>
      </c>
      <c r="AQ780" s="84" t="b">
        <v>0</v>
      </c>
      <c r="AR780" s="84" t="b">
        <v>0</v>
      </c>
      <c r="AS780" s="84" t="s">
        <v>8488</v>
      </c>
      <c r="AT780" s="84">
        <v>64</v>
      </c>
      <c r="AU780" s="84" t="s">
        <v>533</v>
      </c>
      <c r="AV780" s="84" t="b">
        <v>0</v>
      </c>
      <c r="AW780" s="84" t="s">
        <v>576</v>
      </c>
      <c r="AX780" s="84" t="s">
        <v>16538</v>
      </c>
      <c r="AY780" s="84" t="s">
        <v>66</v>
      </c>
      <c r="AZ780" s="2"/>
      <c r="BA780" s="3"/>
      <c r="BB780" s="3"/>
      <c r="BC780" s="3"/>
      <c r="BD780" s="3"/>
    </row>
    <row r="781" spans="1:56" x14ac:dyDescent="0.25">
      <c r="A781" s="69" t="s">
        <v>1245</v>
      </c>
      <c r="B781" s="70"/>
      <c r="C781" s="70"/>
      <c r="D781" s="71"/>
      <c r="E781" s="107"/>
      <c r="F781" s="70" t="s">
        <v>4504</v>
      </c>
      <c r="G781" s="108"/>
      <c r="H781" s="74"/>
      <c r="I781" s="75"/>
      <c r="J781" s="109"/>
      <c r="K781" s="74" t="s">
        <v>18238</v>
      </c>
      <c r="L781" s="110"/>
      <c r="M781" s="79"/>
      <c r="N781" s="79"/>
      <c r="O781" s="80"/>
      <c r="P781" s="81"/>
      <c r="Q781" s="81"/>
      <c r="R781" s="91"/>
      <c r="S781" s="91"/>
      <c r="T781" s="91"/>
      <c r="U781" s="91"/>
      <c r="V781" s="52"/>
      <c r="W781" s="52"/>
      <c r="X781" s="52"/>
      <c r="Y781" s="52"/>
      <c r="Z781" s="51"/>
      <c r="AA781" s="76"/>
      <c r="AB781" s="76"/>
      <c r="AC781" s="77"/>
      <c r="AD781" s="84" t="s">
        <v>9359</v>
      </c>
      <c r="AE781" s="84">
        <v>759</v>
      </c>
      <c r="AF781" s="84">
        <v>51</v>
      </c>
      <c r="AG781" s="84">
        <v>4830</v>
      </c>
      <c r="AH781" s="84">
        <v>37309</v>
      </c>
      <c r="AI781" s="84"/>
      <c r="AJ781" s="84" t="s">
        <v>10934</v>
      </c>
      <c r="AK781" s="84"/>
      <c r="AL781" s="84"/>
      <c r="AM781" s="84"/>
      <c r="AN781" s="86">
        <v>40991.608043981483</v>
      </c>
      <c r="AO781" s="84"/>
      <c r="AP781" s="84" t="b">
        <v>1</v>
      </c>
      <c r="AQ781" s="84" t="b">
        <v>0</v>
      </c>
      <c r="AR781" s="84" t="b">
        <v>1</v>
      </c>
      <c r="AS781" s="84" t="s">
        <v>8486</v>
      </c>
      <c r="AT781" s="84">
        <v>0</v>
      </c>
      <c r="AU781" s="84" t="s">
        <v>533</v>
      </c>
      <c r="AV781" s="84" t="b">
        <v>0</v>
      </c>
      <c r="AW781" s="84" t="s">
        <v>576</v>
      </c>
      <c r="AX781" s="84" t="s">
        <v>16539</v>
      </c>
      <c r="AY781" s="84" t="s">
        <v>66</v>
      </c>
      <c r="AZ781" s="2"/>
      <c r="BA781" s="3"/>
      <c r="BB781" s="3"/>
      <c r="BC781" s="3"/>
      <c r="BD781" s="3"/>
    </row>
    <row r="782" spans="1:56" x14ac:dyDescent="0.25">
      <c r="A782" s="69" t="s">
        <v>1246</v>
      </c>
      <c r="B782" s="70"/>
      <c r="C782" s="70"/>
      <c r="D782" s="71"/>
      <c r="E782" s="107"/>
      <c r="F782" s="70" t="s">
        <v>4505</v>
      </c>
      <c r="G782" s="108"/>
      <c r="H782" s="74"/>
      <c r="I782" s="75"/>
      <c r="J782" s="109"/>
      <c r="K782" s="74" t="s">
        <v>18239</v>
      </c>
      <c r="L782" s="110"/>
      <c r="M782" s="79"/>
      <c r="N782" s="79"/>
      <c r="O782" s="80"/>
      <c r="P782" s="81"/>
      <c r="Q782" s="81"/>
      <c r="R782" s="91"/>
      <c r="S782" s="91"/>
      <c r="T782" s="91"/>
      <c r="U782" s="91"/>
      <c r="V782" s="52"/>
      <c r="W782" s="52"/>
      <c r="X782" s="52"/>
      <c r="Y782" s="52"/>
      <c r="Z782" s="51"/>
      <c r="AA782" s="76"/>
      <c r="AB782" s="76"/>
      <c r="AC782" s="77"/>
      <c r="AD782" s="84" t="s">
        <v>9360</v>
      </c>
      <c r="AE782" s="84">
        <v>1333</v>
      </c>
      <c r="AF782" s="84">
        <v>70</v>
      </c>
      <c r="AG782" s="84">
        <v>15789</v>
      </c>
      <c r="AH782" s="84">
        <v>9535</v>
      </c>
      <c r="AI782" s="84">
        <v>-28800</v>
      </c>
      <c r="AJ782" s="84" t="s">
        <v>10935</v>
      </c>
      <c r="AK782" s="84"/>
      <c r="AL782" s="84"/>
      <c r="AM782" s="84" t="s">
        <v>470</v>
      </c>
      <c r="AN782" s="86">
        <v>41323.287118055552</v>
      </c>
      <c r="AO782" s="84" t="s">
        <v>13882</v>
      </c>
      <c r="AP782" s="84" t="b">
        <v>1</v>
      </c>
      <c r="AQ782" s="84" t="b">
        <v>0</v>
      </c>
      <c r="AR782" s="84" t="b">
        <v>1</v>
      </c>
      <c r="AS782" s="84" t="s">
        <v>8486</v>
      </c>
      <c r="AT782" s="84">
        <v>0</v>
      </c>
      <c r="AU782" s="84" t="s">
        <v>533</v>
      </c>
      <c r="AV782" s="84" t="b">
        <v>0</v>
      </c>
      <c r="AW782" s="84" t="s">
        <v>576</v>
      </c>
      <c r="AX782" s="84" t="s">
        <v>16540</v>
      </c>
      <c r="AY782" s="84" t="s">
        <v>66</v>
      </c>
      <c r="AZ782" s="2"/>
      <c r="BA782" s="3"/>
      <c r="BB782" s="3"/>
      <c r="BC782" s="3"/>
      <c r="BD782" s="3"/>
    </row>
    <row r="783" spans="1:56" x14ac:dyDescent="0.25">
      <c r="A783" s="69" t="s">
        <v>2050</v>
      </c>
      <c r="B783" s="70"/>
      <c r="C783" s="70"/>
      <c r="D783" s="71"/>
      <c r="E783" s="107"/>
      <c r="F783" s="70" t="s">
        <v>15504</v>
      </c>
      <c r="G783" s="108"/>
      <c r="H783" s="74"/>
      <c r="I783" s="75"/>
      <c r="J783" s="109"/>
      <c r="K783" s="74" t="s">
        <v>18240</v>
      </c>
      <c r="L783" s="110"/>
      <c r="M783" s="79"/>
      <c r="N783" s="79"/>
      <c r="O783" s="80"/>
      <c r="P783" s="81"/>
      <c r="Q783" s="81"/>
      <c r="R783" s="91"/>
      <c r="S783" s="91"/>
      <c r="T783" s="91"/>
      <c r="U783" s="91"/>
      <c r="V783" s="52"/>
      <c r="W783" s="52"/>
      <c r="X783" s="52"/>
      <c r="Y783" s="52"/>
      <c r="Z783" s="51"/>
      <c r="AA783" s="76"/>
      <c r="AB783" s="76"/>
      <c r="AC783" s="77"/>
      <c r="AD783" s="84" t="s">
        <v>9361</v>
      </c>
      <c r="AE783" s="84">
        <v>41180</v>
      </c>
      <c r="AF783" s="84">
        <v>170893</v>
      </c>
      <c r="AG783" s="84">
        <v>17581</v>
      </c>
      <c r="AH783" s="84">
        <v>345</v>
      </c>
      <c r="AI783" s="84">
        <v>32400</v>
      </c>
      <c r="AJ783" s="84" t="s">
        <v>10936</v>
      </c>
      <c r="AK783" s="84" t="s">
        <v>11861</v>
      </c>
      <c r="AL783" s="84" t="s">
        <v>12843</v>
      </c>
      <c r="AM783" s="84" t="s">
        <v>11836</v>
      </c>
      <c r="AN783" s="86">
        <v>40287.177384259259</v>
      </c>
      <c r="AO783" s="84" t="s">
        <v>13883</v>
      </c>
      <c r="AP783" s="84" t="b">
        <v>0</v>
      </c>
      <c r="AQ783" s="84" t="b">
        <v>0</v>
      </c>
      <c r="AR783" s="84" t="b">
        <v>1</v>
      </c>
      <c r="AS783" s="84" t="s">
        <v>8486</v>
      </c>
      <c r="AT783" s="84">
        <v>713</v>
      </c>
      <c r="AU783" s="84" t="s">
        <v>14934</v>
      </c>
      <c r="AV783" s="84" t="b">
        <v>1</v>
      </c>
      <c r="AW783" s="84" t="s">
        <v>576</v>
      </c>
      <c r="AX783" s="84" t="s">
        <v>16541</v>
      </c>
      <c r="AY783" s="84" t="s">
        <v>66</v>
      </c>
      <c r="AZ783" s="2"/>
      <c r="BA783" s="3"/>
      <c r="BB783" s="3"/>
      <c r="BC783" s="3"/>
      <c r="BD783" s="3"/>
    </row>
    <row r="784" spans="1:56" x14ac:dyDescent="0.25">
      <c r="A784" s="69" t="s">
        <v>1247</v>
      </c>
      <c r="B784" s="70"/>
      <c r="C784" s="70"/>
      <c r="D784" s="71"/>
      <c r="E784" s="107"/>
      <c r="F784" s="70" t="s">
        <v>4506</v>
      </c>
      <c r="G784" s="108"/>
      <c r="H784" s="74"/>
      <c r="I784" s="75"/>
      <c r="J784" s="109"/>
      <c r="K784" s="74" t="s">
        <v>18241</v>
      </c>
      <c r="L784" s="110"/>
      <c r="M784" s="79"/>
      <c r="N784" s="79"/>
      <c r="O784" s="80"/>
      <c r="P784" s="81"/>
      <c r="Q784" s="81"/>
      <c r="R784" s="91"/>
      <c r="S784" s="91"/>
      <c r="T784" s="91"/>
      <c r="U784" s="91"/>
      <c r="V784" s="52"/>
      <c r="W784" s="52"/>
      <c r="X784" s="52"/>
      <c r="Y784" s="52"/>
      <c r="Z784" s="51"/>
      <c r="AA784" s="76"/>
      <c r="AB784" s="76"/>
      <c r="AC784" s="77"/>
      <c r="AD784" s="84" t="s">
        <v>9362</v>
      </c>
      <c r="AE784" s="84">
        <v>134</v>
      </c>
      <c r="AF784" s="84">
        <v>16</v>
      </c>
      <c r="AG784" s="84">
        <v>19</v>
      </c>
      <c r="AH784" s="84">
        <v>33</v>
      </c>
      <c r="AI784" s="84"/>
      <c r="AJ784" s="84" t="s">
        <v>10937</v>
      </c>
      <c r="AK784" s="84"/>
      <c r="AL784" s="84" t="s">
        <v>12844</v>
      </c>
      <c r="AM784" s="84"/>
      <c r="AN784" s="86">
        <v>43129.791215277779</v>
      </c>
      <c r="AO784" s="84" t="s">
        <v>13884</v>
      </c>
      <c r="AP784" s="84" t="b">
        <v>1</v>
      </c>
      <c r="AQ784" s="84" t="b">
        <v>0</v>
      </c>
      <c r="AR784" s="84" t="b">
        <v>0</v>
      </c>
      <c r="AS784" s="84" t="s">
        <v>522</v>
      </c>
      <c r="AT784" s="84">
        <v>0</v>
      </c>
      <c r="AU784" s="84"/>
      <c r="AV784" s="84" t="b">
        <v>0</v>
      </c>
      <c r="AW784" s="84" t="s">
        <v>576</v>
      </c>
      <c r="AX784" s="84" t="s">
        <v>16542</v>
      </c>
      <c r="AY784" s="84" t="s">
        <v>66</v>
      </c>
      <c r="AZ784" s="2"/>
      <c r="BA784" s="3"/>
      <c r="BB784" s="3"/>
      <c r="BC784" s="3"/>
      <c r="BD784" s="3"/>
    </row>
    <row r="785" spans="1:56" x14ac:dyDescent="0.25">
      <c r="A785" s="69" t="s">
        <v>2228</v>
      </c>
      <c r="B785" s="70"/>
      <c r="C785" s="70"/>
      <c r="D785" s="71"/>
      <c r="E785" s="107"/>
      <c r="F785" s="70" t="s">
        <v>15505</v>
      </c>
      <c r="G785" s="108"/>
      <c r="H785" s="74"/>
      <c r="I785" s="75"/>
      <c r="J785" s="109"/>
      <c r="K785" s="74" t="s">
        <v>18242</v>
      </c>
      <c r="L785" s="110"/>
      <c r="M785" s="79"/>
      <c r="N785" s="79"/>
      <c r="O785" s="80"/>
      <c r="P785" s="81"/>
      <c r="Q785" s="81"/>
      <c r="R785" s="91"/>
      <c r="S785" s="91"/>
      <c r="T785" s="91"/>
      <c r="U785" s="91"/>
      <c r="V785" s="52"/>
      <c r="W785" s="52"/>
      <c r="X785" s="52"/>
      <c r="Y785" s="52"/>
      <c r="Z785" s="51"/>
      <c r="AA785" s="76"/>
      <c r="AB785" s="76"/>
      <c r="AC785" s="77"/>
      <c r="AD785" s="84" t="s">
        <v>9363</v>
      </c>
      <c r="AE785" s="84">
        <v>899</v>
      </c>
      <c r="AF785" s="84">
        <v>6704</v>
      </c>
      <c r="AG785" s="84">
        <v>8456</v>
      </c>
      <c r="AH785" s="84">
        <v>566</v>
      </c>
      <c r="AI785" s="84">
        <v>-18000</v>
      </c>
      <c r="AJ785" s="84" t="s">
        <v>10938</v>
      </c>
      <c r="AK785" s="84" t="s">
        <v>12090</v>
      </c>
      <c r="AL785" s="84" t="s">
        <v>12845</v>
      </c>
      <c r="AM785" s="84" t="s">
        <v>472</v>
      </c>
      <c r="AN785" s="86">
        <v>40597.941793981481</v>
      </c>
      <c r="AO785" s="84" t="s">
        <v>13885</v>
      </c>
      <c r="AP785" s="84" t="b">
        <v>0</v>
      </c>
      <c r="AQ785" s="84" t="b">
        <v>0</v>
      </c>
      <c r="AR785" s="84" t="b">
        <v>0</v>
      </c>
      <c r="AS785" s="84" t="s">
        <v>522</v>
      </c>
      <c r="AT785" s="84">
        <v>182</v>
      </c>
      <c r="AU785" s="84" t="s">
        <v>14935</v>
      </c>
      <c r="AV785" s="84" t="b">
        <v>1</v>
      </c>
      <c r="AW785" s="84" t="s">
        <v>576</v>
      </c>
      <c r="AX785" s="84" t="s">
        <v>16543</v>
      </c>
      <c r="AY785" s="84" t="s">
        <v>65</v>
      </c>
      <c r="AZ785" s="2"/>
      <c r="BA785" s="3"/>
      <c r="BB785" s="3"/>
      <c r="BC785" s="3"/>
      <c r="BD785" s="3"/>
    </row>
    <row r="786" spans="1:56" x14ac:dyDescent="0.25">
      <c r="A786" s="69" t="s">
        <v>2229</v>
      </c>
      <c r="B786" s="70"/>
      <c r="C786" s="70"/>
      <c r="D786" s="71"/>
      <c r="E786" s="107"/>
      <c r="F786" s="70" t="s">
        <v>15506</v>
      </c>
      <c r="G786" s="108"/>
      <c r="H786" s="74"/>
      <c r="I786" s="75"/>
      <c r="J786" s="109"/>
      <c r="K786" s="74" t="s">
        <v>18243</v>
      </c>
      <c r="L786" s="110"/>
      <c r="M786" s="79"/>
      <c r="N786" s="79"/>
      <c r="O786" s="80"/>
      <c r="P786" s="81"/>
      <c r="Q786" s="81"/>
      <c r="R786" s="91"/>
      <c r="S786" s="91"/>
      <c r="T786" s="91"/>
      <c r="U786" s="91"/>
      <c r="V786" s="52"/>
      <c r="W786" s="52"/>
      <c r="X786" s="52"/>
      <c r="Y786" s="52"/>
      <c r="Z786" s="51"/>
      <c r="AA786" s="76"/>
      <c r="AB786" s="76"/>
      <c r="AC786" s="77"/>
      <c r="AD786" s="84" t="s">
        <v>9364</v>
      </c>
      <c r="AE786" s="84">
        <v>3146</v>
      </c>
      <c r="AF786" s="84">
        <v>2689</v>
      </c>
      <c r="AG786" s="84">
        <v>3998</v>
      </c>
      <c r="AH786" s="84">
        <v>445</v>
      </c>
      <c r="AI786" s="84">
        <v>-21600</v>
      </c>
      <c r="AJ786" s="84" t="s">
        <v>10939</v>
      </c>
      <c r="AK786" s="84" t="s">
        <v>12091</v>
      </c>
      <c r="AL786" s="84" t="s">
        <v>12846</v>
      </c>
      <c r="AM786" s="84" t="s">
        <v>471</v>
      </c>
      <c r="AN786" s="86">
        <v>40191.577025462961</v>
      </c>
      <c r="AO786" s="84" t="s">
        <v>13886</v>
      </c>
      <c r="AP786" s="84" t="b">
        <v>0</v>
      </c>
      <c r="AQ786" s="84" t="b">
        <v>0</v>
      </c>
      <c r="AR786" s="84" t="b">
        <v>0</v>
      </c>
      <c r="AS786" s="84" t="s">
        <v>248</v>
      </c>
      <c r="AT786" s="84">
        <v>117</v>
      </c>
      <c r="AU786" s="84" t="s">
        <v>14936</v>
      </c>
      <c r="AV786" s="84" t="b">
        <v>0</v>
      </c>
      <c r="AW786" s="84" t="s">
        <v>576</v>
      </c>
      <c r="AX786" s="84" t="s">
        <v>16544</v>
      </c>
      <c r="AY786" s="84" t="s">
        <v>65</v>
      </c>
      <c r="AZ786" s="2"/>
      <c r="BA786" s="3"/>
      <c r="BB786" s="3"/>
      <c r="BC786" s="3"/>
      <c r="BD786" s="3"/>
    </row>
    <row r="787" spans="1:56" x14ac:dyDescent="0.25">
      <c r="A787" s="69" t="s">
        <v>1248</v>
      </c>
      <c r="B787" s="70"/>
      <c r="C787" s="70"/>
      <c r="D787" s="71"/>
      <c r="E787" s="107"/>
      <c r="F787" s="70" t="s">
        <v>15507</v>
      </c>
      <c r="G787" s="108"/>
      <c r="H787" s="74"/>
      <c r="I787" s="75"/>
      <c r="J787" s="109"/>
      <c r="K787" s="74" t="s">
        <v>18244</v>
      </c>
      <c r="L787" s="110"/>
      <c r="M787" s="79"/>
      <c r="N787" s="79"/>
      <c r="O787" s="80"/>
      <c r="P787" s="81"/>
      <c r="Q787" s="81"/>
      <c r="R787" s="91"/>
      <c r="S787" s="91"/>
      <c r="T787" s="91"/>
      <c r="U787" s="91"/>
      <c r="V787" s="52"/>
      <c r="W787" s="52"/>
      <c r="X787" s="52"/>
      <c r="Y787" s="52"/>
      <c r="Z787" s="51"/>
      <c r="AA787" s="76"/>
      <c r="AB787" s="76"/>
      <c r="AC787" s="77"/>
      <c r="AD787" s="84" t="s">
        <v>9365</v>
      </c>
      <c r="AE787" s="84">
        <v>110</v>
      </c>
      <c r="AF787" s="84">
        <v>755</v>
      </c>
      <c r="AG787" s="84">
        <v>48</v>
      </c>
      <c r="AH787" s="84">
        <v>29</v>
      </c>
      <c r="AI787" s="84"/>
      <c r="AJ787" s="84" t="s">
        <v>10940</v>
      </c>
      <c r="AK787" s="84"/>
      <c r="AL787" s="84"/>
      <c r="AM787" s="84"/>
      <c r="AN787" s="86">
        <v>42813.188750000001</v>
      </c>
      <c r="AO787" s="84" t="s">
        <v>13887</v>
      </c>
      <c r="AP787" s="84" t="b">
        <v>1</v>
      </c>
      <c r="AQ787" s="84" t="b">
        <v>0</v>
      </c>
      <c r="AR787" s="84" t="b">
        <v>0</v>
      </c>
      <c r="AS787" s="84" t="s">
        <v>8486</v>
      </c>
      <c r="AT787" s="84">
        <v>2</v>
      </c>
      <c r="AU787" s="84"/>
      <c r="AV787" s="84" t="b">
        <v>0</v>
      </c>
      <c r="AW787" s="84" t="s">
        <v>576</v>
      </c>
      <c r="AX787" s="84" t="s">
        <v>16545</v>
      </c>
      <c r="AY787" s="84" t="s">
        <v>66</v>
      </c>
      <c r="AZ787" s="2"/>
      <c r="BA787" s="3"/>
      <c r="BB787" s="3"/>
      <c r="BC787" s="3"/>
      <c r="BD787" s="3"/>
    </row>
    <row r="788" spans="1:56" x14ac:dyDescent="0.25">
      <c r="A788" s="69" t="s">
        <v>1249</v>
      </c>
      <c r="B788" s="70"/>
      <c r="C788" s="70"/>
      <c r="D788" s="71"/>
      <c r="E788" s="107"/>
      <c r="F788" s="70" t="s">
        <v>4507</v>
      </c>
      <c r="G788" s="108"/>
      <c r="H788" s="74"/>
      <c r="I788" s="75"/>
      <c r="J788" s="109"/>
      <c r="K788" s="74" t="s">
        <v>18245</v>
      </c>
      <c r="L788" s="110"/>
      <c r="M788" s="79"/>
      <c r="N788" s="79"/>
      <c r="O788" s="80"/>
      <c r="P788" s="81"/>
      <c r="Q788" s="81"/>
      <c r="R788" s="91"/>
      <c r="S788" s="91"/>
      <c r="T788" s="91"/>
      <c r="U788" s="91"/>
      <c r="V788" s="52"/>
      <c r="W788" s="52"/>
      <c r="X788" s="52"/>
      <c r="Y788" s="52"/>
      <c r="Z788" s="51"/>
      <c r="AA788" s="76"/>
      <c r="AB788" s="76"/>
      <c r="AC788" s="77"/>
      <c r="AD788" s="84" t="s">
        <v>1249</v>
      </c>
      <c r="AE788" s="84">
        <v>29</v>
      </c>
      <c r="AF788" s="84">
        <v>10</v>
      </c>
      <c r="AG788" s="84">
        <v>13</v>
      </c>
      <c r="AH788" s="84">
        <v>1</v>
      </c>
      <c r="AI788" s="84">
        <v>-18000</v>
      </c>
      <c r="AJ788" s="84"/>
      <c r="AK788" s="84"/>
      <c r="AL788" s="84"/>
      <c r="AM788" s="84" t="s">
        <v>474</v>
      </c>
      <c r="AN788" s="86">
        <v>39793.585405092592</v>
      </c>
      <c r="AO788" s="84"/>
      <c r="AP788" s="84" t="b">
        <v>1</v>
      </c>
      <c r="AQ788" s="84" t="b">
        <v>0</v>
      </c>
      <c r="AR788" s="84" t="b">
        <v>0</v>
      </c>
      <c r="AS788" s="84" t="s">
        <v>248</v>
      </c>
      <c r="AT788" s="84">
        <v>0</v>
      </c>
      <c r="AU788" s="84" t="s">
        <v>533</v>
      </c>
      <c r="AV788" s="84" t="b">
        <v>0</v>
      </c>
      <c r="AW788" s="84" t="s">
        <v>576</v>
      </c>
      <c r="AX788" s="84" t="s">
        <v>16546</v>
      </c>
      <c r="AY788" s="84" t="s">
        <v>66</v>
      </c>
      <c r="AZ788" s="2"/>
      <c r="BA788" s="3"/>
      <c r="BB788" s="3"/>
      <c r="BC788" s="3"/>
      <c r="BD788" s="3"/>
    </row>
    <row r="789" spans="1:56" x14ac:dyDescent="0.25">
      <c r="A789" s="69" t="s">
        <v>1250</v>
      </c>
      <c r="B789" s="70"/>
      <c r="C789" s="70"/>
      <c r="D789" s="71"/>
      <c r="E789" s="107"/>
      <c r="F789" s="70" t="s">
        <v>4508</v>
      </c>
      <c r="G789" s="108"/>
      <c r="H789" s="74"/>
      <c r="I789" s="75"/>
      <c r="J789" s="109"/>
      <c r="K789" s="74" t="s">
        <v>18246</v>
      </c>
      <c r="L789" s="110"/>
      <c r="M789" s="79"/>
      <c r="N789" s="79"/>
      <c r="O789" s="80"/>
      <c r="P789" s="81"/>
      <c r="Q789" s="81"/>
      <c r="R789" s="91"/>
      <c r="S789" s="91"/>
      <c r="T789" s="91"/>
      <c r="U789" s="91"/>
      <c r="V789" s="52"/>
      <c r="W789" s="52"/>
      <c r="X789" s="52"/>
      <c r="Y789" s="52"/>
      <c r="Z789" s="51"/>
      <c r="AA789" s="76"/>
      <c r="AB789" s="76"/>
      <c r="AC789" s="77"/>
      <c r="AD789" s="84" t="s">
        <v>9366</v>
      </c>
      <c r="AE789" s="84">
        <v>1038</v>
      </c>
      <c r="AF789" s="84">
        <v>226</v>
      </c>
      <c r="AG789" s="84">
        <v>62434</v>
      </c>
      <c r="AH789" s="84">
        <v>5466</v>
      </c>
      <c r="AI789" s="84"/>
      <c r="AJ789" s="84" t="s">
        <v>10941</v>
      </c>
      <c r="AK789" s="84" t="s">
        <v>12092</v>
      </c>
      <c r="AL789" s="84"/>
      <c r="AM789" s="84"/>
      <c r="AN789" s="86">
        <v>41686.596932870372</v>
      </c>
      <c r="AO789" s="84" t="s">
        <v>13888</v>
      </c>
      <c r="AP789" s="84" t="b">
        <v>0</v>
      </c>
      <c r="AQ789" s="84" t="b">
        <v>0</v>
      </c>
      <c r="AR789" s="84" t="b">
        <v>1</v>
      </c>
      <c r="AS789" s="84" t="s">
        <v>532</v>
      </c>
      <c r="AT789" s="84">
        <v>2</v>
      </c>
      <c r="AU789" s="84" t="s">
        <v>14937</v>
      </c>
      <c r="AV789" s="84" t="b">
        <v>0</v>
      </c>
      <c r="AW789" s="84" t="s">
        <v>576</v>
      </c>
      <c r="AX789" s="84" t="s">
        <v>16547</v>
      </c>
      <c r="AY789" s="84" t="s">
        <v>66</v>
      </c>
      <c r="AZ789" s="2"/>
      <c r="BA789" s="3"/>
      <c r="BB789" s="3"/>
      <c r="BC789" s="3"/>
      <c r="BD789" s="3"/>
    </row>
    <row r="790" spans="1:56" x14ac:dyDescent="0.25">
      <c r="A790" s="69" t="s">
        <v>1251</v>
      </c>
      <c r="B790" s="70"/>
      <c r="C790" s="70"/>
      <c r="D790" s="71"/>
      <c r="E790" s="107"/>
      <c r="F790" s="70" t="s">
        <v>15508</v>
      </c>
      <c r="G790" s="108"/>
      <c r="H790" s="74"/>
      <c r="I790" s="75"/>
      <c r="J790" s="109"/>
      <c r="K790" s="74" t="s">
        <v>18247</v>
      </c>
      <c r="L790" s="110"/>
      <c r="M790" s="79"/>
      <c r="N790" s="79"/>
      <c r="O790" s="80"/>
      <c r="P790" s="81"/>
      <c r="Q790" s="81"/>
      <c r="R790" s="91"/>
      <c r="S790" s="91"/>
      <c r="T790" s="91"/>
      <c r="U790" s="91"/>
      <c r="V790" s="52"/>
      <c r="W790" s="52"/>
      <c r="X790" s="52"/>
      <c r="Y790" s="52"/>
      <c r="Z790" s="51"/>
      <c r="AA790" s="76"/>
      <c r="AB790" s="76"/>
      <c r="AC790" s="77"/>
      <c r="AD790" s="84" t="s">
        <v>9367</v>
      </c>
      <c r="AE790" s="84">
        <v>491</v>
      </c>
      <c r="AF790" s="84">
        <v>6137</v>
      </c>
      <c r="AG790" s="84">
        <v>33000</v>
      </c>
      <c r="AH790" s="84">
        <v>21578</v>
      </c>
      <c r="AI790" s="84">
        <v>-14400</v>
      </c>
      <c r="AJ790" s="84" t="s">
        <v>10942</v>
      </c>
      <c r="AK790" s="84" t="s">
        <v>632</v>
      </c>
      <c r="AL790" s="84" t="s">
        <v>12847</v>
      </c>
      <c r="AM790" s="84" t="s">
        <v>632</v>
      </c>
      <c r="AN790" s="86">
        <v>39882.653067129628</v>
      </c>
      <c r="AO790" s="84" t="s">
        <v>13889</v>
      </c>
      <c r="AP790" s="84" t="b">
        <v>0</v>
      </c>
      <c r="AQ790" s="84" t="b">
        <v>0</v>
      </c>
      <c r="AR790" s="84" t="b">
        <v>1</v>
      </c>
      <c r="AS790" s="84" t="s">
        <v>248</v>
      </c>
      <c r="AT790" s="84">
        <v>127</v>
      </c>
      <c r="AU790" s="84" t="s">
        <v>14938</v>
      </c>
      <c r="AV790" s="84" t="b">
        <v>0</v>
      </c>
      <c r="AW790" s="84" t="s">
        <v>576</v>
      </c>
      <c r="AX790" s="84" t="s">
        <v>16548</v>
      </c>
      <c r="AY790" s="84" t="s">
        <v>66</v>
      </c>
      <c r="AZ790" s="2"/>
      <c r="BA790" s="3"/>
      <c r="BB790" s="3"/>
      <c r="BC790" s="3"/>
      <c r="BD790" s="3"/>
    </row>
    <row r="791" spans="1:56" x14ac:dyDescent="0.25">
      <c r="A791" s="69" t="s">
        <v>1252</v>
      </c>
      <c r="B791" s="70"/>
      <c r="C791" s="70"/>
      <c r="D791" s="71"/>
      <c r="E791" s="107"/>
      <c r="F791" s="70" t="s">
        <v>15509</v>
      </c>
      <c r="G791" s="108"/>
      <c r="H791" s="74"/>
      <c r="I791" s="75"/>
      <c r="J791" s="109"/>
      <c r="K791" s="74" t="s">
        <v>18248</v>
      </c>
      <c r="L791" s="110"/>
      <c r="M791" s="79"/>
      <c r="N791" s="79"/>
      <c r="O791" s="80"/>
      <c r="P791" s="81"/>
      <c r="Q791" s="81"/>
      <c r="R791" s="91"/>
      <c r="S791" s="91"/>
      <c r="T791" s="91"/>
      <c r="U791" s="91"/>
      <c r="V791" s="52"/>
      <c r="W791" s="52"/>
      <c r="X791" s="52"/>
      <c r="Y791" s="52"/>
      <c r="Z791" s="51"/>
      <c r="AA791" s="76"/>
      <c r="AB791" s="76"/>
      <c r="AC791" s="77"/>
      <c r="AD791" s="84" t="s">
        <v>9368</v>
      </c>
      <c r="AE791" s="84">
        <v>420</v>
      </c>
      <c r="AF791" s="84">
        <v>512</v>
      </c>
      <c r="AG791" s="84">
        <v>35727</v>
      </c>
      <c r="AH791" s="84">
        <v>2973</v>
      </c>
      <c r="AI791" s="84">
        <v>-14400</v>
      </c>
      <c r="AJ791" s="84" t="s">
        <v>10943</v>
      </c>
      <c r="AK791" s="84" t="s">
        <v>639</v>
      </c>
      <c r="AL791" s="84" t="s">
        <v>12848</v>
      </c>
      <c r="AM791" s="84" t="s">
        <v>632</v>
      </c>
      <c r="AN791" s="86">
        <v>40509.018807870372</v>
      </c>
      <c r="AO791" s="84" t="s">
        <v>13890</v>
      </c>
      <c r="AP791" s="84" t="b">
        <v>0</v>
      </c>
      <c r="AQ791" s="84" t="b">
        <v>0</v>
      </c>
      <c r="AR791" s="84" t="b">
        <v>1</v>
      </c>
      <c r="AS791" s="84" t="s">
        <v>250</v>
      </c>
      <c r="AT791" s="84">
        <v>3</v>
      </c>
      <c r="AU791" s="84" t="s">
        <v>14939</v>
      </c>
      <c r="AV791" s="84" t="b">
        <v>0</v>
      </c>
      <c r="AW791" s="84" t="s">
        <v>576</v>
      </c>
      <c r="AX791" s="84" t="s">
        <v>16549</v>
      </c>
      <c r="AY791" s="84" t="s">
        <v>66</v>
      </c>
      <c r="AZ791" s="2"/>
      <c r="BA791" s="3"/>
      <c r="BB791" s="3"/>
      <c r="BC791" s="3"/>
      <c r="BD791" s="3"/>
    </row>
    <row r="792" spans="1:56" x14ac:dyDescent="0.25">
      <c r="A792" s="69" t="s">
        <v>1253</v>
      </c>
      <c r="B792" s="70"/>
      <c r="C792" s="70"/>
      <c r="D792" s="71"/>
      <c r="E792" s="107"/>
      <c r="F792" s="70" t="s">
        <v>4509</v>
      </c>
      <c r="G792" s="108"/>
      <c r="H792" s="74"/>
      <c r="I792" s="75"/>
      <c r="J792" s="109"/>
      <c r="K792" s="74" t="s">
        <v>18249</v>
      </c>
      <c r="L792" s="110"/>
      <c r="M792" s="79"/>
      <c r="N792" s="79"/>
      <c r="O792" s="80"/>
      <c r="P792" s="81"/>
      <c r="Q792" s="81"/>
      <c r="R792" s="91"/>
      <c r="S792" s="91"/>
      <c r="T792" s="91"/>
      <c r="U792" s="91"/>
      <c r="V792" s="52"/>
      <c r="W792" s="52"/>
      <c r="X792" s="52"/>
      <c r="Y792" s="52"/>
      <c r="Z792" s="51"/>
      <c r="AA792" s="76"/>
      <c r="AB792" s="76"/>
      <c r="AC792" s="77"/>
      <c r="AD792" s="84" t="s">
        <v>9369</v>
      </c>
      <c r="AE792" s="84">
        <v>240</v>
      </c>
      <c r="AF792" s="84">
        <v>164</v>
      </c>
      <c r="AG792" s="84">
        <v>23602</v>
      </c>
      <c r="AH792" s="84">
        <v>2204</v>
      </c>
      <c r="AI792" s="84">
        <v>32400</v>
      </c>
      <c r="AJ792" s="84" t="s">
        <v>10944</v>
      </c>
      <c r="AK792" s="84"/>
      <c r="AL792" s="84"/>
      <c r="AM792" s="84" t="s">
        <v>11836</v>
      </c>
      <c r="AN792" s="86">
        <v>40249.853530092594</v>
      </c>
      <c r="AO792" s="84" t="s">
        <v>13891</v>
      </c>
      <c r="AP792" s="84" t="b">
        <v>0</v>
      </c>
      <c r="AQ792" s="84" t="b">
        <v>0</v>
      </c>
      <c r="AR792" s="84" t="b">
        <v>1</v>
      </c>
      <c r="AS792" s="84" t="s">
        <v>248</v>
      </c>
      <c r="AT792" s="84">
        <v>0</v>
      </c>
      <c r="AU792" s="84" t="s">
        <v>14940</v>
      </c>
      <c r="AV792" s="84" t="b">
        <v>0</v>
      </c>
      <c r="AW792" s="84" t="s">
        <v>576</v>
      </c>
      <c r="AX792" s="84" t="s">
        <v>16550</v>
      </c>
      <c r="AY792" s="84" t="s">
        <v>66</v>
      </c>
      <c r="AZ792" s="2"/>
      <c r="BA792" s="3"/>
      <c r="BB792" s="3"/>
      <c r="BC792" s="3"/>
      <c r="BD792" s="3"/>
    </row>
    <row r="793" spans="1:56" x14ac:dyDescent="0.25">
      <c r="A793" s="69" t="s">
        <v>2230</v>
      </c>
      <c r="B793" s="70"/>
      <c r="C793" s="70"/>
      <c r="D793" s="71"/>
      <c r="E793" s="107"/>
      <c r="F793" s="70" t="s">
        <v>15510</v>
      </c>
      <c r="G793" s="108"/>
      <c r="H793" s="74"/>
      <c r="I793" s="75"/>
      <c r="J793" s="109"/>
      <c r="K793" s="74" t="s">
        <v>18250</v>
      </c>
      <c r="L793" s="110"/>
      <c r="M793" s="79"/>
      <c r="N793" s="79"/>
      <c r="O793" s="80"/>
      <c r="P793" s="81"/>
      <c r="Q793" s="81"/>
      <c r="R793" s="91"/>
      <c r="S793" s="91"/>
      <c r="T793" s="91"/>
      <c r="U793" s="91"/>
      <c r="V793" s="52"/>
      <c r="W793" s="52"/>
      <c r="X793" s="52"/>
      <c r="Y793" s="52"/>
      <c r="Z793" s="51"/>
      <c r="AA793" s="76"/>
      <c r="AB793" s="76"/>
      <c r="AC793" s="77"/>
      <c r="AD793" s="84" t="s">
        <v>9370</v>
      </c>
      <c r="AE793" s="84">
        <v>88</v>
      </c>
      <c r="AF793" s="84">
        <v>2557</v>
      </c>
      <c r="AG793" s="84">
        <v>8186</v>
      </c>
      <c r="AH793" s="84">
        <v>0</v>
      </c>
      <c r="AI793" s="84">
        <v>32400</v>
      </c>
      <c r="AJ793" s="84" t="s">
        <v>10945</v>
      </c>
      <c r="AK793" s="84" t="s">
        <v>12093</v>
      </c>
      <c r="AL793" s="84" t="s">
        <v>12849</v>
      </c>
      <c r="AM793" s="84" t="s">
        <v>11836</v>
      </c>
      <c r="AN793" s="86">
        <v>40081.42050925926</v>
      </c>
      <c r="AO793" s="84"/>
      <c r="AP793" s="84" t="b">
        <v>0</v>
      </c>
      <c r="AQ793" s="84" t="b">
        <v>0</v>
      </c>
      <c r="AR793" s="84" t="b">
        <v>0</v>
      </c>
      <c r="AS793" s="84" t="s">
        <v>248</v>
      </c>
      <c r="AT793" s="84">
        <v>316</v>
      </c>
      <c r="AU793" s="84" t="s">
        <v>14941</v>
      </c>
      <c r="AV793" s="84" t="b">
        <v>0</v>
      </c>
      <c r="AW793" s="84" t="s">
        <v>576</v>
      </c>
      <c r="AX793" s="84" t="s">
        <v>16551</v>
      </c>
      <c r="AY793" s="84" t="s">
        <v>65</v>
      </c>
      <c r="AZ793" s="2"/>
      <c r="BA793" s="3"/>
      <c r="BB793" s="3"/>
      <c r="BC793" s="3"/>
      <c r="BD793" s="3"/>
    </row>
    <row r="794" spans="1:56" x14ac:dyDescent="0.25">
      <c r="A794" s="69" t="s">
        <v>1649</v>
      </c>
      <c r="B794" s="70"/>
      <c r="C794" s="70"/>
      <c r="D794" s="71"/>
      <c r="E794" s="107"/>
      <c r="F794" s="70" t="s">
        <v>4827</v>
      </c>
      <c r="G794" s="108"/>
      <c r="H794" s="74"/>
      <c r="I794" s="75"/>
      <c r="J794" s="109"/>
      <c r="K794" s="74" t="s">
        <v>18251</v>
      </c>
      <c r="L794" s="110"/>
      <c r="M794" s="79"/>
      <c r="N794" s="79"/>
      <c r="O794" s="80"/>
      <c r="P794" s="81"/>
      <c r="Q794" s="81"/>
      <c r="R794" s="91"/>
      <c r="S794" s="91"/>
      <c r="T794" s="91"/>
      <c r="U794" s="91"/>
      <c r="V794" s="52"/>
      <c r="W794" s="52"/>
      <c r="X794" s="52"/>
      <c r="Y794" s="52"/>
      <c r="Z794" s="51"/>
      <c r="AA794" s="76"/>
      <c r="AB794" s="76"/>
      <c r="AC794" s="77"/>
      <c r="AD794" s="84" t="s">
        <v>9371</v>
      </c>
      <c r="AE794" s="84">
        <v>1939</v>
      </c>
      <c r="AF794" s="84">
        <v>1283</v>
      </c>
      <c r="AG794" s="84">
        <v>19358</v>
      </c>
      <c r="AH794" s="84">
        <v>310</v>
      </c>
      <c r="AI794" s="84"/>
      <c r="AJ794" s="84" t="s">
        <v>10946</v>
      </c>
      <c r="AK794" s="84" t="s">
        <v>371</v>
      </c>
      <c r="AL794" s="84"/>
      <c r="AM794" s="84"/>
      <c r="AN794" s="86">
        <v>41311.562395833331</v>
      </c>
      <c r="AO794" s="84" t="s">
        <v>13892</v>
      </c>
      <c r="AP794" s="84" t="b">
        <v>1</v>
      </c>
      <c r="AQ794" s="84" t="b">
        <v>0</v>
      </c>
      <c r="AR794" s="84" t="b">
        <v>0</v>
      </c>
      <c r="AS794" s="84" t="s">
        <v>8486</v>
      </c>
      <c r="AT794" s="84">
        <v>5</v>
      </c>
      <c r="AU794" s="84" t="s">
        <v>533</v>
      </c>
      <c r="AV794" s="84" t="b">
        <v>0</v>
      </c>
      <c r="AW794" s="84" t="s">
        <v>576</v>
      </c>
      <c r="AX794" s="84" t="s">
        <v>16552</v>
      </c>
      <c r="AY794" s="84" t="s">
        <v>66</v>
      </c>
      <c r="AZ794" s="2"/>
      <c r="BA794" s="3"/>
      <c r="BB794" s="3"/>
      <c r="BC794" s="3"/>
      <c r="BD794" s="3"/>
    </row>
    <row r="795" spans="1:56" x14ac:dyDescent="0.25">
      <c r="A795" s="69" t="s">
        <v>1254</v>
      </c>
      <c r="B795" s="70"/>
      <c r="C795" s="70"/>
      <c r="D795" s="71"/>
      <c r="E795" s="107"/>
      <c r="F795" s="70" t="s">
        <v>15511</v>
      </c>
      <c r="G795" s="108"/>
      <c r="H795" s="74"/>
      <c r="I795" s="75"/>
      <c r="J795" s="109"/>
      <c r="K795" s="74" t="s">
        <v>18252</v>
      </c>
      <c r="L795" s="110"/>
      <c r="M795" s="79"/>
      <c r="N795" s="79"/>
      <c r="O795" s="80"/>
      <c r="P795" s="81"/>
      <c r="Q795" s="81"/>
      <c r="R795" s="91"/>
      <c r="S795" s="91"/>
      <c r="T795" s="91"/>
      <c r="U795" s="91"/>
      <c r="V795" s="52"/>
      <c r="W795" s="52"/>
      <c r="X795" s="52"/>
      <c r="Y795" s="52"/>
      <c r="Z795" s="51"/>
      <c r="AA795" s="76"/>
      <c r="AB795" s="76"/>
      <c r="AC795" s="77"/>
      <c r="AD795" s="84" t="s">
        <v>9372</v>
      </c>
      <c r="AE795" s="84">
        <v>745</v>
      </c>
      <c r="AF795" s="84">
        <v>430</v>
      </c>
      <c r="AG795" s="84">
        <v>15800</v>
      </c>
      <c r="AH795" s="84">
        <v>23732</v>
      </c>
      <c r="AI795" s="84"/>
      <c r="AJ795" s="84" t="s">
        <v>10947</v>
      </c>
      <c r="AK795" s="84" t="s">
        <v>12094</v>
      </c>
      <c r="AL795" s="84"/>
      <c r="AM795" s="84"/>
      <c r="AN795" s="86">
        <v>41001.997893518521</v>
      </c>
      <c r="AO795" s="84" t="s">
        <v>13893</v>
      </c>
      <c r="AP795" s="84" t="b">
        <v>0</v>
      </c>
      <c r="AQ795" s="84" t="b">
        <v>0</v>
      </c>
      <c r="AR795" s="84" t="b">
        <v>1</v>
      </c>
      <c r="AS795" s="84" t="s">
        <v>248</v>
      </c>
      <c r="AT795" s="84">
        <v>1</v>
      </c>
      <c r="AU795" s="84" t="s">
        <v>14942</v>
      </c>
      <c r="AV795" s="84" t="b">
        <v>0</v>
      </c>
      <c r="AW795" s="84" t="s">
        <v>576</v>
      </c>
      <c r="AX795" s="84" t="s">
        <v>16553</v>
      </c>
      <c r="AY795" s="84" t="s">
        <v>66</v>
      </c>
      <c r="AZ795" s="2"/>
      <c r="BA795" s="3"/>
      <c r="BB795" s="3"/>
      <c r="BC795" s="3"/>
      <c r="BD795" s="3"/>
    </row>
    <row r="796" spans="1:56" x14ac:dyDescent="0.25">
      <c r="A796" s="69" t="s">
        <v>1255</v>
      </c>
      <c r="B796" s="70"/>
      <c r="C796" s="70"/>
      <c r="D796" s="71"/>
      <c r="E796" s="107"/>
      <c r="F796" s="70" t="s">
        <v>4510</v>
      </c>
      <c r="G796" s="108"/>
      <c r="H796" s="74"/>
      <c r="I796" s="75"/>
      <c r="J796" s="109"/>
      <c r="K796" s="74" t="s">
        <v>18253</v>
      </c>
      <c r="L796" s="110"/>
      <c r="M796" s="79"/>
      <c r="N796" s="79"/>
      <c r="O796" s="80"/>
      <c r="P796" s="81"/>
      <c r="Q796" s="81"/>
      <c r="R796" s="91"/>
      <c r="S796" s="91"/>
      <c r="T796" s="91"/>
      <c r="U796" s="91"/>
      <c r="V796" s="52"/>
      <c r="W796" s="52"/>
      <c r="X796" s="52"/>
      <c r="Y796" s="52"/>
      <c r="Z796" s="51"/>
      <c r="AA796" s="76"/>
      <c r="AB796" s="76"/>
      <c r="AC796" s="77"/>
      <c r="AD796" s="84" t="s">
        <v>9373</v>
      </c>
      <c r="AE796" s="84">
        <v>380</v>
      </c>
      <c r="AF796" s="84">
        <v>496</v>
      </c>
      <c r="AG796" s="84">
        <v>34500</v>
      </c>
      <c r="AH796" s="84">
        <v>15442</v>
      </c>
      <c r="AI796" s="84">
        <v>-18000</v>
      </c>
      <c r="AJ796" s="84" t="s">
        <v>10948</v>
      </c>
      <c r="AK796" s="84"/>
      <c r="AL796" s="84"/>
      <c r="AM796" s="84" t="s">
        <v>474</v>
      </c>
      <c r="AN796" s="86">
        <v>39928.876493055555</v>
      </c>
      <c r="AO796" s="84" t="s">
        <v>13894</v>
      </c>
      <c r="AP796" s="84" t="b">
        <v>0</v>
      </c>
      <c r="AQ796" s="84" t="b">
        <v>0</v>
      </c>
      <c r="AR796" s="84" t="b">
        <v>1</v>
      </c>
      <c r="AS796" s="84" t="s">
        <v>248</v>
      </c>
      <c r="AT796" s="84">
        <v>4</v>
      </c>
      <c r="AU796" s="84" t="s">
        <v>14943</v>
      </c>
      <c r="AV796" s="84" t="b">
        <v>0</v>
      </c>
      <c r="AW796" s="84" t="s">
        <v>576</v>
      </c>
      <c r="AX796" s="84" t="s">
        <v>16554</v>
      </c>
      <c r="AY796" s="84" t="s">
        <v>66</v>
      </c>
      <c r="AZ796" s="2"/>
      <c r="BA796" s="3"/>
      <c r="BB796" s="3"/>
      <c r="BC796" s="3"/>
      <c r="BD796" s="3"/>
    </row>
    <row r="797" spans="1:56" x14ac:dyDescent="0.25">
      <c r="A797" s="69" t="s">
        <v>1256</v>
      </c>
      <c r="B797" s="70"/>
      <c r="C797" s="70"/>
      <c r="D797" s="71"/>
      <c r="E797" s="107"/>
      <c r="F797" s="70" t="s">
        <v>242</v>
      </c>
      <c r="G797" s="108"/>
      <c r="H797" s="74"/>
      <c r="I797" s="75"/>
      <c r="J797" s="109"/>
      <c r="K797" s="74" t="s">
        <v>18254</v>
      </c>
      <c r="L797" s="110"/>
      <c r="M797" s="79"/>
      <c r="N797" s="79"/>
      <c r="O797" s="80"/>
      <c r="P797" s="81"/>
      <c r="Q797" s="81"/>
      <c r="R797" s="91"/>
      <c r="S797" s="91"/>
      <c r="T797" s="91"/>
      <c r="U797" s="91"/>
      <c r="V797" s="52"/>
      <c r="W797" s="52"/>
      <c r="X797" s="52"/>
      <c r="Y797" s="52"/>
      <c r="Z797" s="51"/>
      <c r="AA797" s="76"/>
      <c r="AB797" s="76"/>
      <c r="AC797" s="77"/>
      <c r="AD797" s="84" t="s">
        <v>9374</v>
      </c>
      <c r="AE797" s="84">
        <v>2680</v>
      </c>
      <c r="AF797" s="84">
        <v>1287</v>
      </c>
      <c r="AG797" s="84">
        <v>55175</v>
      </c>
      <c r="AH797" s="84">
        <v>48344</v>
      </c>
      <c r="AI797" s="84"/>
      <c r="AJ797" s="84"/>
      <c r="AK797" s="84"/>
      <c r="AL797" s="84"/>
      <c r="AM797" s="84"/>
      <c r="AN797" s="86">
        <v>41836.483483796299</v>
      </c>
      <c r="AO797" s="84"/>
      <c r="AP797" s="84" t="b">
        <v>1</v>
      </c>
      <c r="AQ797" s="84" t="b">
        <v>1</v>
      </c>
      <c r="AR797" s="84" t="b">
        <v>1</v>
      </c>
      <c r="AS797" s="84" t="s">
        <v>248</v>
      </c>
      <c r="AT797" s="84">
        <v>116</v>
      </c>
      <c r="AU797" s="84" t="s">
        <v>533</v>
      </c>
      <c r="AV797" s="84" t="b">
        <v>0</v>
      </c>
      <c r="AW797" s="84" t="s">
        <v>576</v>
      </c>
      <c r="AX797" s="84" t="s">
        <v>16555</v>
      </c>
      <c r="AY797" s="84" t="s">
        <v>66</v>
      </c>
      <c r="AZ797" s="2"/>
      <c r="BA797" s="3"/>
      <c r="BB797" s="3"/>
      <c r="BC797" s="3"/>
      <c r="BD797" s="3"/>
    </row>
    <row r="798" spans="1:56" x14ac:dyDescent="0.25">
      <c r="A798" s="69" t="s">
        <v>1257</v>
      </c>
      <c r="B798" s="70"/>
      <c r="C798" s="70"/>
      <c r="D798" s="71"/>
      <c r="E798" s="107"/>
      <c r="F798" s="70" t="s">
        <v>4511</v>
      </c>
      <c r="G798" s="108"/>
      <c r="H798" s="74"/>
      <c r="I798" s="75"/>
      <c r="J798" s="109"/>
      <c r="K798" s="74" t="s">
        <v>18255</v>
      </c>
      <c r="L798" s="110"/>
      <c r="M798" s="79"/>
      <c r="N798" s="79"/>
      <c r="O798" s="80"/>
      <c r="P798" s="81"/>
      <c r="Q798" s="81"/>
      <c r="R798" s="91"/>
      <c r="S798" s="91"/>
      <c r="T798" s="91"/>
      <c r="U798" s="91"/>
      <c r="V798" s="52"/>
      <c r="W798" s="52"/>
      <c r="X798" s="52"/>
      <c r="Y798" s="52"/>
      <c r="Z798" s="51"/>
      <c r="AA798" s="76"/>
      <c r="AB798" s="76"/>
      <c r="AC798" s="77"/>
      <c r="AD798" s="84" t="s">
        <v>9375</v>
      </c>
      <c r="AE798" s="84">
        <v>5224</v>
      </c>
      <c r="AF798" s="84">
        <v>12230</v>
      </c>
      <c r="AG798" s="84">
        <v>9387</v>
      </c>
      <c r="AH798" s="84">
        <v>702</v>
      </c>
      <c r="AI798" s="84">
        <v>-25200</v>
      </c>
      <c r="AJ798" s="84" t="s">
        <v>10949</v>
      </c>
      <c r="AK798" s="84" t="s">
        <v>422</v>
      </c>
      <c r="AL798" s="84" t="s">
        <v>12850</v>
      </c>
      <c r="AM798" s="84" t="s">
        <v>476</v>
      </c>
      <c r="AN798" s="86">
        <v>39868.221087962964</v>
      </c>
      <c r="AO798" s="84" t="s">
        <v>13895</v>
      </c>
      <c r="AP798" s="84" t="b">
        <v>0</v>
      </c>
      <c r="AQ798" s="84" t="b">
        <v>0</v>
      </c>
      <c r="AR798" s="84" t="b">
        <v>1</v>
      </c>
      <c r="AS798" s="84" t="s">
        <v>248</v>
      </c>
      <c r="AT798" s="84">
        <v>521</v>
      </c>
      <c r="AU798" s="84" t="s">
        <v>14944</v>
      </c>
      <c r="AV798" s="84" t="b">
        <v>0</v>
      </c>
      <c r="AW798" s="84" t="s">
        <v>576</v>
      </c>
      <c r="AX798" s="84" t="s">
        <v>16556</v>
      </c>
      <c r="AY798" s="84" t="s">
        <v>66</v>
      </c>
      <c r="AZ798" s="2"/>
      <c r="BA798" s="3"/>
      <c r="BB798" s="3"/>
      <c r="BC798" s="3"/>
      <c r="BD798" s="3"/>
    </row>
    <row r="799" spans="1:56" x14ac:dyDescent="0.25">
      <c r="A799" s="69" t="s">
        <v>1357</v>
      </c>
      <c r="B799" s="70"/>
      <c r="C799" s="70"/>
      <c r="D799" s="71"/>
      <c r="E799" s="107"/>
      <c r="F799" s="70" t="s">
        <v>15512</v>
      </c>
      <c r="G799" s="108"/>
      <c r="H799" s="74"/>
      <c r="I799" s="75"/>
      <c r="J799" s="109"/>
      <c r="K799" s="74" t="s">
        <v>18256</v>
      </c>
      <c r="L799" s="110"/>
      <c r="M799" s="79"/>
      <c r="N799" s="79"/>
      <c r="O799" s="80"/>
      <c r="P799" s="81"/>
      <c r="Q799" s="81"/>
      <c r="R799" s="91"/>
      <c r="S799" s="91"/>
      <c r="T799" s="91"/>
      <c r="U799" s="91"/>
      <c r="V799" s="52"/>
      <c r="W799" s="52"/>
      <c r="X799" s="52"/>
      <c r="Y799" s="52"/>
      <c r="Z799" s="51"/>
      <c r="AA799" s="76"/>
      <c r="AB799" s="76"/>
      <c r="AC799" s="77"/>
      <c r="AD799" s="84" t="s">
        <v>9376</v>
      </c>
      <c r="AE799" s="84">
        <v>1280</v>
      </c>
      <c r="AF799" s="84">
        <v>1780</v>
      </c>
      <c r="AG799" s="84">
        <v>3574</v>
      </c>
      <c r="AH799" s="84">
        <v>1239</v>
      </c>
      <c r="AI799" s="84">
        <v>28800</v>
      </c>
      <c r="AJ799" s="84" t="s">
        <v>10950</v>
      </c>
      <c r="AK799" s="84" t="s">
        <v>444</v>
      </c>
      <c r="AL799" s="84" t="s">
        <v>12851</v>
      </c>
      <c r="AM799" s="84" t="s">
        <v>444</v>
      </c>
      <c r="AN799" s="86">
        <v>40106.102361111109</v>
      </c>
      <c r="AO799" s="84" t="s">
        <v>13896</v>
      </c>
      <c r="AP799" s="84" t="b">
        <v>0</v>
      </c>
      <c r="AQ799" s="84" t="b">
        <v>0</v>
      </c>
      <c r="AR799" s="84" t="b">
        <v>1</v>
      </c>
      <c r="AS799" s="84" t="s">
        <v>248</v>
      </c>
      <c r="AT799" s="84">
        <v>77</v>
      </c>
      <c r="AU799" s="84" t="s">
        <v>551</v>
      </c>
      <c r="AV799" s="84" t="b">
        <v>0</v>
      </c>
      <c r="AW799" s="84" t="s">
        <v>576</v>
      </c>
      <c r="AX799" s="84" t="s">
        <v>16557</v>
      </c>
      <c r="AY799" s="84" t="s">
        <v>66</v>
      </c>
      <c r="AZ799" s="2"/>
      <c r="BA799" s="3"/>
      <c r="BB799" s="3"/>
      <c r="BC799" s="3"/>
      <c r="BD799" s="3"/>
    </row>
    <row r="800" spans="1:56" x14ac:dyDescent="0.25">
      <c r="A800" s="69" t="s">
        <v>1258</v>
      </c>
      <c r="B800" s="70"/>
      <c r="C800" s="70"/>
      <c r="D800" s="71"/>
      <c r="E800" s="107"/>
      <c r="F800" s="70" t="s">
        <v>4512</v>
      </c>
      <c r="G800" s="108"/>
      <c r="H800" s="74"/>
      <c r="I800" s="75"/>
      <c r="J800" s="109"/>
      <c r="K800" s="74" t="s">
        <v>18257</v>
      </c>
      <c r="L800" s="110"/>
      <c r="M800" s="79"/>
      <c r="N800" s="79"/>
      <c r="O800" s="80"/>
      <c r="P800" s="81"/>
      <c r="Q800" s="81"/>
      <c r="R800" s="91"/>
      <c r="S800" s="91"/>
      <c r="T800" s="91"/>
      <c r="U800" s="91"/>
      <c r="V800" s="52"/>
      <c r="W800" s="52"/>
      <c r="X800" s="52"/>
      <c r="Y800" s="52"/>
      <c r="Z800" s="51"/>
      <c r="AA800" s="76"/>
      <c r="AB800" s="76"/>
      <c r="AC800" s="77"/>
      <c r="AD800" s="84" t="s">
        <v>9377</v>
      </c>
      <c r="AE800" s="84">
        <v>2028</v>
      </c>
      <c r="AF800" s="84">
        <v>4703</v>
      </c>
      <c r="AG800" s="84">
        <v>2014</v>
      </c>
      <c r="AH800" s="84">
        <v>4268</v>
      </c>
      <c r="AI800" s="84"/>
      <c r="AJ800" s="84" t="s">
        <v>10951</v>
      </c>
      <c r="AK800" s="84" t="s">
        <v>454</v>
      </c>
      <c r="AL800" s="84" t="s">
        <v>12852</v>
      </c>
      <c r="AM800" s="84"/>
      <c r="AN800" s="86">
        <v>42910.004178240742</v>
      </c>
      <c r="AO800" s="84" t="s">
        <v>13897</v>
      </c>
      <c r="AP800" s="84" t="b">
        <v>1</v>
      </c>
      <c r="AQ800" s="84" t="b">
        <v>0</v>
      </c>
      <c r="AR800" s="84" t="b">
        <v>0</v>
      </c>
      <c r="AS800" s="84" t="s">
        <v>248</v>
      </c>
      <c r="AT800" s="84">
        <v>90</v>
      </c>
      <c r="AU800" s="84"/>
      <c r="AV800" s="84" t="b">
        <v>0</v>
      </c>
      <c r="AW800" s="84" t="s">
        <v>576</v>
      </c>
      <c r="AX800" s="84" t="s">
        <v>16558</v>
      </c>
      <c r="AY800" s="84" t="s">
        <v>66</v>
      </c>
      <c r="AZ800" s="2"/>
      <c r="BA800" s="3"/>
      <c r="BB800" s="3"/>
      <c r="BC800" s="3"/>
      <c r="BD800" s="3"/>
    </row>
    <row r="801" spans="1:56" x14ac:dyDescent="0.25">
      <c r="A801" s="69" t="s">
        <v>2231</v>
      </c>
      <c r="B801" s="70"/>
      <c r="C801" s="70"/>
      <c r="D801" s="71"/>
      <c r="E801" s="107"/>
      <c r="F801" s="70" t="s">
        <v>15513</v>
      </c>
      <c r="G801" s="108"/>
      <c r="H801" s="74"/>
      <c r="I801" s="75"/>
      <c r="J801" s="109"/>
      <c r="K801" s="74" t="s">
        <v>18258</v>
      </c>
      <c r="L801" s="110"/>
      <c r="M801" s="79"/>
      <c r="N801" s="79"/>
      <c r="O801" s="80"/>
      <c r="P801" s="81"/>
      <c r="Q801" s="81"/>
      <c r="R801" s="91"/>
      <c r="S801" s="91"/>
      <c r="T801" s="91"/>
      <c r="U801" s="91"/>
      <c r="V801" s="52"/>
      <c r="W801" s="52"/>
      <c r="X801" s="52"/>
      <c r="Y801" s="52"/>
      <c r="Z801" s="51"/>
      <c r="AA801" s="76"/>
      <c r="AB801" s="76"/>
      <c r="AC801" s="77"/>
      <c r="AD801" s="84" t="s">
        <v>9378</v>
      </c>
      <c r="AE801" s="84">
        <v>141</v>
      </c>
      <c r="AF801" s="84">
        <v>10414</v>
      </c>
      <c r="AG801" s="84">
        <v>2504</v>
      </c>
      <c r="AH801" s="84">
        <v>715</v>
      </c>
      <c r="AI801" s="84"/>
      <c r="AJ801" s="84" t="s">
        <v>10952</v>
      </c>
      <c r="AK801" s="84" t="s">
        <v>446</v>
      </c>
      <c r="AL801" s="84" t="s">
        <v>12853</v>
      </c>
      <c r="AM801" s="84"/>
      <c r="AN801" s="86">
        <v>42738.580740740741</v>
      </c>
      <c r="AO801" s="84" t="s">
        <v>13898</v>
      </c>
      <c r="AP801" s="84" t="b">
        <v>0</v>
      </c>
      <c r="AQ801" s="84" t="b">
        <v>0</v>
      </c>
      <c r="AR801" s="84" t="b">
        <v>1</v>
      </c>
      <c r="AS801" s="84" t="s">
        <v>248</v>
      </c>
      <c r="AT801" s="84">
        <v>349</v>
      </c>
      <c r="AU801" s="84" t="s">
        <v>533</v>
      </c>
      <c r="AV801" s="84" t="b">
        <v>1</v>
      </c>
      <c r="AW801" s="84" t="s">
        <v>576</v>
      </c>
      <c r="AX801" s="84" t="s">
        <v>16559</v>
      </c>
      <c r="AY801" s="84" t="s">
        <v>65</v>
      </c>
      <c r="AZ801" s="2"/>
      <c r="BA801" s="3"/>
      <c r="BB801" s="3"/>
      <c r="BC801" s="3"/>
      <c r="BD801" s="3"/>
    </row>
    <row r="802" spans="1:56" x14ac:dyDescent="0.25">
      <c r="A802" s="69" t="s">
        <v>1259</v>
      </c>
      <c r="B802" s="70"/>
      <c r="C802" s="70"/>
      <c r="D802" s="71"/>
      <c r="E802" s="107"/>
      <c r="F802" s="70" t="s">
        <v>4513</v>
      </c>
      <c r="G802" s="108"/>
      <c r="H802" s="74"/>
      <c r="I802" s="75"/>
      <c r="J802" s="109"/>
      <c r="K802" s="74" t="s">
        <v>18259</v>
      </c>
      <c r="L802" s="110"/>
      <c r="M802" s="79"/>
      <c r="N802" s="79"/>
      <c r="O802" s="80"/>
      <c r="P802" s="81"/>
      <c r="Q802" s="81"/>
      <c r="R802" s="91"/>
      <c r="S802" s="91"/>
      <c r="T802" s="91"/>
      <c r="U802" s="91"/>
      <c r="V802" s="52"/>
      <c r="W802" s="52"/>
      <c r="X802" s="52"/>
      <c r="Y802" s="52"/>
      <c r="Z802" s="51"/>
      <c r="AA802" s="76"/>
      <c r="AB802" s="76"/>
      <c r="AC802" s="77"/>
      <c r="AD802" s="84" t="s">
        <v>9379</v>
      </c>
      <c r="AE802" s="84">
        <v>2970</v>
      </c>
      <c r="AF802" s="84">
        <v>15561</v>
      </c>
      <c r="AG802" s="84">
        <v>12840</v>
      </c>
      <c r="AH802" s="84">
        <v>3347</v>
      </c>
      <c r="AI802" s="84">
        <v>-28800</v>
      </c>
      <c r="AJ802" s="84" t="s">
        <v>10953</v>
      </c>
      <c r="AK802" s="84" t="s">
        <v>12095</v>
      </c>
      <c r="AL802" s="84" t="s">
        <v>12854</v>
      </c>
      <c r="AM802" s="84" t="s">
        <v>470</v>
      </c>
      <c r="AN802" s="86">
        <v>39788.905150462961</v>
      </c>
      <c r="AO802" s="84" t="s">
        <v>13899</v>
      </c>
      <c r="AP802" s="84" t="b">
        <v>0</v>
      </c>
      <c r="AQ802" s="84" t="b">
        <v>0</v>
      </c>
      <c r="AR802" s="84" t="b">
        <v>1</v>
      </c>
      <c r="AS802" s="84" t="s">
        <v>248</v>
      </c>
      <c r="AT802" s="84">
        <v>392</v>
      </c>
      <c r="AU802" s="84" t="s">
        <v>14945</v>
      </c>
      <c r="AV802" s="84" t="b">
        <v>1</v>
      </c>
      <c r="AW802" s="84" t="s">
        <v>576</v>
      </c>
      <c r="AX802" s="84" t="s">
        <v>16560</v>
      </c>
      <c r="AY802" s="84" t="s">
        <v>66</v>
      </c>
      <c r="AZ802" s="2"/>
      <c r="BA802" s="3"/>
      <c r="BB802" s="3"/>
      <c r="BC802" s="3"/>
      <c r="BD802" s="3"/>
    </row>
    <row r="803" spans="1:56" x14ac:dyDescent="0.25">
      <c r="A803" s="69" t="s">
        <v>2232</v>
      </c>
      <c r="B803" s="70"/>
      <c r="C803" s="70"/>
      <c r="D803" s="71"/>
      <c r="E803" s="107"/>
      <c r="F803" s="70" t="s">
        <v>15514</v>
      </c>
      <c r="G803" s="108"/>
      <c r="H803" s="74"/>
      <c r="I803" s="75"/>
      <c r="J803" s="109"/>
      <c r="K803" s="74" t="s">
        <v>18260</v>
      </c>
      <c r="L803" s="110"/>
      <c r="M803" s="79"/>
      <c r="N803" s="79"/>
      <c r="O803" s="80"/>
      <c r="P803" s="81"/>
      <c r="Q803" s="81"/>
      <c r="R803" s="91"/>
      <c r="S803" s="91"/>
      <c r="T803" s="91"/>
      <c r="U803" s="91"/>
      <c r="V803" s="52"/>
      <c r="W803" s="52"/>
      <c r="X803" s="52"/>
      <c r="Y803" s="52"/>
      <c r="Z803" s="51"/>
      <c r="AA803" s="76"/>
      <c r="AB803" s="76"/>
      <c r="AC803" s="77"/>
      <c r="AD803" s="84" t="s">
        <v>9380</v>
      </c>
      <c r="AE803" s="84">
        <v>311</v>
      </c>
      <c r="AF803" s="84">
        <v>798</v>
      </c>
      <c r="AG803" s="84">
        <v>1080</v>
      </c>
      <c r="AH803" s="84">
        <v>456</v>
      </c>
      <c r="AI803" s="84"/>
      <c r="AJ803" s="84" t="s">
        <v>10954</v>
      </c>
      <c r="AK803" s="84" t="s">
        <v>454</v>
      </c>
      <c r="AL803" s="84" t="s">
        <v>12855</v>
      </c>
      <c r="AM803" s="84"/>
      <c r="AN803" s="86">
        <v>42563.858541666668</v>
      </c>
      <c r="AO803" s="84" t="s">
        <v>13900</v>
      </c>
      <c r="AP803" s="84" t="b">
        <v>0</v>
      </c>
      <c r="AQ803" s="84" t="b">
        <v>0</v>
      </c>
      <c r="AR803" s="84" t="b">
        <v>1</v>
      </c>
      <c r="AS803" s="84" t="s">
        <v>248</v>
      </c>
      <c r="AT803" s="84">
        <v>23</v>
      </c>
      <c r="AU803" s="84" t="s">
        <v>533</v>
      </c>
      <c r="AV803" s="84" t="b">
        <v>0</v>
      </c>
      <c r="AW803" s="84" t="s">
        <v>576</v>
      </c>
      <c r="AX803" s="84" t="s">
        <v>16561</v>
      </c>
      <c r="AY803" s="84" t="s">
        <v>65</v>
      </c>
      <c r="AZ803" s="2"/>
      <c r="BA803" s="3"/>
      <c r="BB803" s="3"/>
      <c r="BC803" s="3"/>
      <c r="BD803" s="3"/>
    </row>
    <row r="804" spans="1:56" x14ac:dyDescent="0.25">
      <c r="A804" s="69" t="s">
        <v>1260</v>
      </c>
      <c r="B804" s="70"/>
      <c r="C804" s="70"/>
      <c r="D804" s="71"/>
      <c r="E804" s="107"/>
      <c r="F804" s="70" t="s">
        <v>4514</v>
      </c>
      <c r="G804" s="108"/>
      <c r="H804" s="74"/>
      <c r="I804" s="75"/>
      <c r="J804" s="109"/>
      <c r="K804" s="74" t="s">
        <v>18261</v>
      </c>
      <c r="L804" s="110"/>
      <c r="M804" s="79"/>
      <c r="N804" s="79"/>
      <c r="O804" s="80"/>
      <c r="P804" s="81"/>
      <c r="Q804" s="81"/>
      <c r="R804" s="91"/>
      <c r="S804" s="91"/>
      <c r="T804" s="91"/>
      <c r="U804" s="91"/>
      <c r="V804" s="52"/>
      <c r="W804" s="52"/>
      <c r="X804" s="52"/>
      <c r="Y804" s="52"/>
      <c r="Z804" s="51"/>
      <c r="AA804" s="76"/>
      <c r="AB804" s="76"/>
      <c r="AC804" s="77"/>
      <c r="AD804" s="84" t="s">
        <v>9381</v>
      </c>
      <c r="AE804" s="84">
        <v>738</v>
      </c>
      <c r="AF804" s="84">
        <v>1086</v>
      </c>
      <c r="AG804" s="84">
        <v>46499</v>
      </c>
      <c r="AH804" s="84">
        <v>7938</v>
      </c>
      <c r="AI804" s="84">
        <v>-18000</v>
      </c>
      <c r="AJ804" s="84" t="s">
        <v>10955</v>
      </c>
      <c r="AK804" s="84" t="s">
        <v>12096</v>
      </c>
      <c r="AL804" s="84" t="s">
        <v>12856</v>
      </c>
      <c r="AM804" s="84" t="s">
        <v>472</v>
      </c>
      <c r="AN804" s="86">
        <v>40673.420069444444</v>
      </c>
      <c r="AO804" s="84" t="s">
        <v>13901</v>
      </c>
      <c r="AP804" s="84" t="b">
        <v>0</v>
      </c>
      <c r="AQ804" s="84" t="b">
        <v>0</v>
      </c>
      <c r="AR804" s="84" t="b">
        <v>1</v>
      </c>
      <c r="AS804" s="84" t="s">
        <v>248</v>
      </c>
      <c r="AT804" s="84">
        <v>26</v>
      </c>
      <c r="AU804" s="84" t="s">
        <v>14946</v>
      </c>
      <c r="AV804" s="84" t="b">
        <v>0</v>
      </c>
      <c r="AW804" s="84" t="s">
        <v>576</v>
      </c>
      <c r="AX804" s="84" t="s">
        <v>16562</v>
      </c>
      <c r="AY804" s="84" t="s">
        <v>66</v>
      </c>
      <c r="AZ804" s="2"/>
      <c r="BA804" s="3"/>
      <c r="BB804" s="3"/>
      <c r="BC804" s="3"/>
      <c r="BD804" s="3"/>
    </row>
    <row r="805" spans="1:56" x14ac:dyDescent="0.25">
      <c r="A805" s="69" t="s">
        <v>1261</v>
      </c>
      <c r="B805" s="70"/>
      <c r="C805" s="70"/>
      <c r="D805" s="71"/>
      <c r="E805" s="107"/>
      <c r="F805" s="70" t="s">
        <v>4515</v>
      </c>
      <c r="G805" s="108"/>
      <c r="H805" s="74"/>
      <c r="I805" s="75"/>
      <c r="J805" s="109"/>
      <c r="K805" s="74" t="s">
        <v>18262</v>
      </c>
      <c r="L805" s="110"/>
      <c r="M805" s="79"/>
      <c r="N805" s="79"/>
      <c r="O805" s="80"/>
      <c r="P805" s="81"/>
      <c r="Q805" s="81"/>
      <c r="R805" s="91"/>
      <c r="S805" s="91"/>
      <c r="T805" s="91"/>
      <c r="U805" s="91"/>
      <c r="V805" s="52"/>
      <c r="W805" s="52"/>
      <c r="X805" s="52"/>
      <c r="Y805" s="52"/>
      <c r="Z805" s="51"/>
      <c r="AA805" s="76"/>
      <c r="AB805" s="76"/>
      <c r="AC805" s="77"/>
      <c r="AD805" s="84" t="s">
        <v>9382</v>
      </c>
      <c r="AE805" s="84">
        <v>308</v>
      </c>
      <c r="AF805" s="84">
        <v>438</v>
      </c>
      <c r="AG805" s="84">
        <v>65486</v>
      </c>
      <c r="AH805" s="84">
        <v>748</v>
      </c>
      <c r="AI805" s="84">
        <v>25200</v>
      </c>
      <c r="AJ805" s="84" t="s">
        <v>10956</v>
      </c>
      <c r="AK805" s="84" t="s">
        <v>12097</v>
      </c>
      <c r="AL805" s="84"/>
      <c r="AM805" s="84" t="s">
        <v>12416</v>
      </c>
      <c r="AN805" s="86">
        <v>40611.511064814818</v>
      </c>
      <c r="AO805" s="84" t="s">
        <v>13902</v>
      </c>
      <c r="AP805" s="84" t="b">
        <v>0</v>
      </c>
      <c r="AQ805" s="84" t="b">
        <v>0</v>
      </c>
      <c r="AR805" s="84" t="b">
        <v>1</v>
      </c>
      <c r="AS805" s="84" t="s">
        <v>248</v>
      </c>
      <c r="AT805" s="84">
        <v>4</v>
      </c>
      <c r="AU805" s="84" t="s">
        <v>14947</v>
      </c>
      <c r="AV805" s="84" t="b">
        <v>0</v>
      </c>
      <c r="AW805" s="84" t="s">
        <v>576</v>
      </c>
      <c r="AX805" s="84" t="s">
        <v>16563</v>
      </c>
      <c r="AY805" s="84" t="s">
        <v>66</v>
      </c>
      <c r="AZ805" s="2"/>
      <c r="BA805" s="3"/>
      <c r="BB805" s="3"/>
      <c r="BC805" s="3"/>
      <c r="BD805" s="3"/>
    </row>
    <row r="806" spans="1:56" x14ac:dyDescent="0.25">
      <c r="A806" s="69" t="s">
        <v>1262</v>
      </c>
      <c r="B806" s="70"/>
      <c r="C806" s="70"/>
      <c r="D806" s="71"/>
      <c r="E806" s="107"/>
      <c r="F806" s="70" t="s">
        <v>4516</v>
      </c>
      <c r="G806" s="108"/>
      <c r="H806" s="74"/>
      <c r="I806" s="75"/>
      <c r="J806" s="109"/>
      <c r="K806" s="74" t="s">
        <v>18263</v>
      </c>
      <c r="L806" s="110"/>
      <c r="M806" s="79"/>
      <c r="N806" s="79"/>
      <c r="O806" s="80"/>
      <c r="P806" s="81"/>
      <c r="Q806" s="81"/>
      <c r="R806" s="91"/>
      <c r="S806" s="91"/>
      <c r="T806" s="91"/>
      <c r="U806" s="91"/>
      <c r="V806" s="52"/>
      <c r="W806" s="52"/>
      <c r="X806" s="52"/>
      <c r="Y806" s="52"/>
      <c r="Z806" s="51"/>
      <c r="AA806" s="76"/>
      <c r="AB806" s="76"/>
      <c r="AC806" s="77"/>
      <c r="AD806" s="84" t="s">
        <v>314</v>
      </c>
      <c r="AE806" s="84">
        <v>390</v>
      </c>
      <c r="AF806" s="84">
        <v>420</v>
      </c>
      <c r="AG806" s="84">
        <v>2947</v>
      </c>
      <c r="AH806" s="84">
        <v>6651</v>
      </c>
      <c r="AI806" s="84"/>
      <c r="AJ806" s="84" t="s">
        <v>10957</v>
      </c>
      <c r="AK806" s="84" t="s">
        <v>382</v>
      </c>
      <c r="AL806" s="84"/>
      <c r="AM806" s="84"/>
      <c r="AN806" s="86">
        <v>42988.485798611109</v>
      </c>
      <c r="AO806" s="84" t="s">
        <v>13903</v>
      </c>
      <c r="AP806" s="84" t="b">
        <v>1</v>
      </c>
      <c r="AQ806" s="84" t="b">
        <v>0</v>
      </c>
      <c r="AR806" s="84" t="b">
        <v>0</v>
      </c>
      <c r="AS806" s="84" t="s">
        <v>248</v>
      </c>
      <c r="AT806" s="84">
        <v>15</v>
      </c>
      <c r="AU806" s="84"/>
      <c r="AV806" s="84" t="b">
        <v>0</v>
      </c>
      <c r="AW806" s="84" t="s">
        <v>576</v>
      </c>
      <c r="AX806" s="84" t="s">
        <v>16564</v>
      </c>
      <c r="AY806" s="84" t="s">
        <v>66</v>
      </c>
      <c r="AZ806" s="2"/>
      <c r="BA806" s="3"/>
      <c r="BB806" s="3"/>
      <c r="BC806" s="3"/>
      <c r="BD806" s="3"/>
    </row>
    <row r="807" spans="1:56" x14ac:dyDescent="0.25">
      <c r="A807" s="69" t="s">
        <v>1263</v>
      </c>
      <c r="B807" s="70"/>
      <c r="C807" s="70"/>
      <c r="D807" s="71"/>
      <c r="E807" s="107"/>
      <c r="F807" s="70" t="s">
        <v>4517</v>
      </c>
      <c r="G807" s="108"/>
      <c r="H807" s="74"/>
      <c r="I807" s="75"/>
      <c r="J807" s="109"/>
      <c r="K807" s="74" t="s">
        <v>18264</v>
      </c>
      <c r="L807" s="110"/>
      <c r="M807" s="79"/>
      <c r="N807" s="79"/>
      <c r="O807" s="80"/>
      <c r="P807" s="81"/>
      <c r="Q807" s="81"/>
      <c r="R807" s="91"/>
      <c r="S807" s="91"/>
      <c r="T807" s="91"/>
      <c r="U807" s="91"/>
      <c r="V807" s="52"/>
      <c r="W807" s="52"/>
      <c r="X807" s="52"/>
      <c r="Y807" s="52"/>
      <c r="Z807" s="51"/>
      <c r="AA807" s="76"/>
      <c r="AB807" s="76"/>
      <c r="AC807" s="77"/>
      <c r="AD807" s="84" t="s">
        <v>9383</v>
      </c>
      <c r="AE807" s="84">
        <v>983</v>
      </c>
      <c r="AF807" s="84">
        <v>923</v>
      </c>
      <c r="AG807" s="84">
        <v>115928</v>
      </c>
      <c r="AH807" s="84">
        <v>3614</v>
      </c>
      <c r="AI807" s="84">
        <v>25200</v>
      </c>
      <c r="AJ807" s="84" t="s">
        <v>10958</v>
      </c>
      <c r="AK807" s="84"/>
      <c r="AL807" s="84"/>
      <c r="AM807" s="84" t="s">
        <v>357</v>
      </c>
      <c r="AN807" s="86">
        <v>41446.52107638889</v>
      </c>
      <c r="AO807" s="84" t="s">
        <v>13904</v>
      </c>
      <c r="AP807" s="84" t="b">
        <v>0</v>
      </c>
      <c r="AQ807" s="84" t="b">
        <v>0</v>
      </c>
      <c r="AR807" s="84" t="b">
        <v>0</v>
      </c>
      <c r="AS807" s="84" t="s">
        <v>532</v>
      </c>
      <c r="AT807" s="84">
        <v>5</v>
      </c>
      <c r="AU807" s="84" t="s">
        <v>14948</v>
      </c>
      <c r="AV807" s="84" t="b">
        <v>0</v>
      </c>
      <c r="AW807" s="84" t="s">
        <v>576</v>
      </c>
      <c r="AX807" s="84" t="s">
        <v>16565</v>
      </c>
      <c r="AY807" s="84" t="s">
        <v>66</v>
      </c>
      <c r="AZ807" s="2"/>
      <c r="BA807" s="3"/>
      <c r="BB807" s="3"/>
      <c r="BC807" s="3"/>
      <c r="BD807" s="3"/>
    </row>
    <row r="808" spans="1:56" x14ac:dyDescent="0.25">
      <c r="A808" s="69" t="s">
        <v>1264</v>
      </c>
      <c r="B808" s="70"/>
      <c r="C808" s="70"/>
      <c r="D808" s="71"/>
      <c r="E808" s="107"/>
      <c r="F808" s="70" t="s">
        <v>4518</v>
      </c>
      <c r="G808" s="108"/>
      <c r="H808" s="74"/>
      <c r="I808" s="75"/>
      <c r="J808" s="109"/>
      <c r="K808" s="74" t="s">
        <v>18265</v>
      </c>
      <c r="L808" s="110"/>
      <c r="M808" s="79"/>
      <c r="N808" s="79"/>
      <c r="O808" s="80"/>
      <c r="P808" s="81"/>
      <c r="Q808" s="81"/>
      <c r="R808" s="91"/>
      <c r="S808" s="91"/>
      <c r="T808" s="91"/>
      <c r="U808" s="91"/>
      <c r="V808" s="52"/>
      <c r="W808" s="52"/>
      <c r="X808" s="52"/>
      <c r="Y808" s="52"/>
      <c r="Z808" s="51"/>
      <c r="AA808" s="76"/>
      <c r="AB808" s="76"/>
      <c r="AC808" s="77"/>
      <c r="AD808" s="84" t="s">
        <v>9384</v>
      </c>
      <c r="AE808" s="84">
        <v>256</v>
      </c>
      <c r="AF808" s="84">
        <v>366</v>
      </c>
      <c r="AG808" s="84">
        <v>1010</v>
      </c>
      <c r="AH808" s="84">
        <v>1523</v>
      </c>
      <c r="AI808" s="84">
        <v>-21600</v>
      </c>
      <c r="AJ808" s="84" t="s">
        <v>10959</v>
      </c>
      <c r="AK808" s="84" t="s">
        <v>12098</v>
      </c>
      <c r="AL808" s="84"/>
      <c r="AM808" s="84" t="s">
        <v>471</v>
      </c>
      <c r="AN808" s="86">
        <v>40662.504756944443</v>
      </c>
      <c r="AO808" s="84" t="s">
        <v>13905</v>
      </c>
      <c r="AP808" s="84" t="b">
        <v>0</v>
      </c>
      <c r="AQ808" s="84" t="b">
        <v>0</v>
      </c>
      <c r="AR808" s="84" t="b">
        <v>1</v>
      </c>
      <c r="AS808" s="84" t="s">
        <v>248</v>
      </c>
      <c r="AT808" s="84">
        <v>4</v>
      </c>
      <c r="AU808" s="84" t="s">
        <v>535</v>
      </c>
      <c r="AV808" s="84" t="b">
        <v>0</v>
      </c>
      <c r="AW808" s="84" t="s">
        <v>576</v>
      </c>
      <c r="AX808" s="84" t="s">
        <v>16566</v>
      </c>
      <c r="AY808" s="84" t="s">
        <v>66</v>
      </c>
      <c r="AZ808" s="2"/>
      <c r="BA808" s="3"/>
      <c r="BB808" s="3"/>
      <c r="BC808" s="3"/>
      <c r="BD808" s="3"/>
    </row>
    <row r="809" spans="1:56" x14ac:dyDescent="0.25">
      <c r="A809" s="69" t="s">
        <v>1858</v>
      </c>
      <c r="B809" s="70"/>
      <c r="C809" s="70"/>
      <c r="D809" s="71"/>
      <c r="E809" s="107"/>
      <c r="F809" s="70" t="s">
        <v>15515</v>
      </c>
      <c r="G809" s="108"/>
      <c r="H809" s="74"/>
      <c r="I809" s="75"/>
      <c r="J809" s="109"/>
      <c r="K809" s="74" t="s">
        <v>18266</v>
      </c>
      <c r="L809" s="110"/>
      <c r="M809" s="79"/>
      <c r="N809" s="79"/>
      <c r="O809" s="80"/>
      <c r="P809" s="81"/>
      <c r="Q809" s="81"/>
      <c r="R809" s="91"/>
      <c r="S809" s="91"/>
      <c r="T809" s="91"/>
      <c r="U809" s="91"/>
      <c r="V809" s="52"/>
      <c r="W809" s="52"/>
      <c r="X809" s="52"/>
      <c r="Y809" s="52"/>
      <c r="Z809" s="51"/>
      <c r="AA809" s="76"/>
      <c r="AB809" s="76"/>
      <c r="AC809" s="77"/>
      <c r="AD809" s="84" t="s">
        <v>9385</v>
      </c>
      <c r="AE809" s="84">
        <v>16</v>
      </c>
      <c r="AF809" s="84">
        <v>15847</v>
      </c>
      <c r="AG809" s="84">
        <v>347</v>
      </c>
      <c r="AH809" s="84">
        <v>3</v>
      </c>
      <c r="AI809" s="84">
        <v>-28800</v>
      </c>
      <c r="AJ809" s="84" t="s">
        <v>10960</v>
      </c>
      <c r="AK809" s="84" t="s">
        <v>12099</v>
      </c>
      <c r="AL809" s="84" t="s">
        <v>12857</v>
      </c>
      <c r="AM809" s="84" t="s">
        <v>470</v>
      </c>
      <c r="AN809" s="86">
        <v>39941.835509259261</v>
      </c>
      <c r="AO809" s="84" t="s">
        <v>13906</v>
      </c>
      <c r="AP809" s="84" t="b">
        <v>1</v>
      </c>
      <c r="AQ809" s="84" t="b">
        <v>0</v>
      </c>
      <c r="AR809" s="84" t="b">
        <v>0</v>
      </c>
      <c r="AS809" s="84" t="s">
        <v>248</v>
      </c>
      <c r="AT809" s="84">
        <v>41</v>
      </c>
      <c r="AU809" s="84" t="s">
        <v>533</v>
      </c>
      <c r="AV809" s="84" t="b">
        <v>0</v>
      </c>
      <c r="AW809" s="84" t="s">
        <v>576</v>
      </c>
      <c r="AX809" s="84" t="s">
        <v>16567</v>
      </c>
      <c r="AY809" s="84" t="s">
        <v>66</v>
      </c>
      <c r="AZ809" s="2"/>
      <c r="BA809" s="3"/>
      <c r="BB809" s="3"/>
      <c r="BC809" s="3"/>
      <c r="BD809" s="3"/>
    </row>
    <row r="810" spans="1:56" x14ac:dyDescent="0.25">
      <c r="A810" s="69" t="s">
        <v>1265</v>
      </c>
      <c r="B810" s="70"/>
      <c r="C810" s="70"/>
      <c r="D810" s="71"/>
      <c r="E810" s="107"/>
      <c r="F810" s="70" t="s">
        <v>4519</v>
      </c>
      <c r="G810" s="108"/>
      <c r="H810" s="74"/>
      <c r="I810" s="75"/>
      <c r="J810" s="109"/>
      <c r="K810" s="74" t="s">
        <v>18267</v>
      </c>
      <c r="L810" s="110"/>
      <c r="M810" s="79"/>
      <c r="N810" s="79"/>
      <c r="O810" s="80"/>
      <c r="P810" s="81"/>
      <c r="Q810" s="81"/>
      <c r="R810" s="91"/>
      <c r="S810" s="91"/>
      <c r="T810" s="91"/>
      <c r="U810" s="91"/>
      <c r="V810" s="52"/>
      <c r="W810" s="52"/>
      <c r="X810" s="52"/>
      <c r="Y810" s="52"/>
      <c r="Z810" s="51"/>
      <c r="AA810" s="76"/>
      <c r="AB810" s="76"/>
      <c r="AC810" s="77"/>
      <c r="AD810" s="84" t="s">
        <v>9386</v>
      </c>
      <c r="AE810" s="84">
        <v>245</v>
      </c>
      <c r="AF810" s="84">
        <v>368</v>
      </c>
      <c r="AG810" s="84">
        <v>12273</v>
      </c>
      <c r="AH810" s="84">
        <v>471</v>
      </c>
      <c r="AI810" s="84">
        <v>32400</v>
      </c>
      <c r="AJ810" s="84" t="s">
        <v>10961</v>
      </c>
      <c r="AK810" s="84" t="s">
        <v>12100</v>
      </c>
      <c r="AL810" s="84"/>
      <c r="AM810" s="84" t="s">
        <v>11836</v>
      </c>
      <c r="AN810" s="86">
        <v>40725.653981481482</v>
      </c>
      <c r="AO810" s="84" t="s">
        <v>13907</v>
      </c>
      <c r="AP810" s="84" t="b">
        <v>0</v>
      </c>
      <c r="AQ810" s="84" t="b">
        <v>0</v>
      </c>
      <c r="AR810" s="84" t="b">
        <v>1</v>
      </c>
      <c r="AS810" s="84" t="s">
        <v>8486</v>
      </c>
      <c r="AT810" s="84">
        <v>9</v>
      </c>
      <c r="AU810" s="84" t="s">
        <v>546</v>
      </c>
      <c r="AV810" s="84" t="b">
        <v>0</v>
      </c>
      <c r="AW810" s="84" t="s">
        <v>576</v>
      </c>
      <c r="AX810" s="84" t="s">
        <v>16568</v>
      </c>
      <c r="AY810" s="84" t="s">
        <v>66</v>
      </c>
      <c r="AZ810" s="2"/>
      <c r="BA810" s="3"/>
      <c r="BB810" s="3"/>
      <c r="BC810" s="3"/>
      <c r="BD810" s="3"/>
    </row>
    <row r="811" spans="1:56" x14ac:dyDescent="0.25">
      <c r="A811" s="69" t="s">
        <v>1266</v>
      </c>
      <c r="B811" s="70"/>
      <c r="C811" s="70"/>
      <c r="D811" s="71"/>
      <c r="E811" s="107"/>
      <c r="F811" s="70" t="s">
        <v>4520</v>
      </c>
      <c r="G811" s="108"/>
      <c r="H811" s="74"/>
      <c r="I811" s="75"/>
      <c r="J811" s="109"/>
      <c r="K811" s="74" t="s">
        <v>18268</v>
      </c>
      <c r="L811" s="110"/>
      <c r="M811" s="79"/>
      <c r="N811" s="79"/>
      <c r="O811" s="80"/>
      <c r="P811" s="81"/>
      <c r="Q811" s="81"/>
      <c r="R811" s="91"/>
      <c r="S811" s="91"/>
      <c r="T811" s="91"/>
      <c r="U811" s="91"/>
      <c r="V811" s="52"/>
      <c r="W811" s="52"/>
      <c r="X811" s="52"/>
      <c r="Y811" s="52"/>
      <c r="Z811" s="51"/>
      <c r="AA811" s="76"/>
      <c r="AB811" s="76"/>
      <c r="AC811" s="77"/>
      <c r="AD811" s="84" t="s">
        <v>9387</v>
      </c>
      <c r="AE811" s="84">
        <v>602</v>
      </c>
      <c r="AF811" s="84">
        <v>297</v>
      </c>
      <c r="AG811" s="84">
        <v>1961</v>
      </c>
      <c r="AH811" s="84">
        <v>14802</v>
      </c>
      <c r="AI811" s="84">
        <v>-21600</v>
      </c>
      <c r="AJ811" s="84"/>
      <c r="AK811" s="84" t="s">
        <v>649</v>
      </c>
      <c r="AL811" s="84"/>
      <c r="AM811" s="84" t="s">
        <v>471</v>
      </c>
      <c r="AN811" s="86">
        <v>41768.706412037034</v>
      </c>
      <c r="AO811" s="84"/>
      <c r="AP811" s="84" t="b">
        <v>1</v>
      </c>
      <c r="AQ811" s="84" t="b">
        <v>0</v>
      </c>
      <c r="AR811" s="84" t="b">
        <v>0</v>
      </c>
      <c r="AS811" s="84" t="s">
        <v>248</v>
      </c>
      <c r="AT811" s="84">
        <v>5</v>
      </c>
      <c r="AU811" s="84" t="s">
        <v>533</v>
      </c>
      <c r="AV811" s="84" t="b">
        <v>0</v>
      </c>
      <c r="AW811" s="84" t="s">
        <v>576</v>
      </c>
      <c r="AX811" s="84" t="s">
        <v>16569</v>
      </c>
      <c r="AY811" s="84" t="s">
        <v>66</v>
      </c>
      <c r="AZ811" s="2"/>
      <c r="BA811" s="3"/>
      <c r="BB811" s="3"/>
      <c r="BC811" s="3"/>
      <c r="BD811" s="3"/>
    </row>
    <row r="812" spans="1:56" x14ac:dyDescent="0.25">
      <c r="A812" s="69" t="s">
        <v>2233</v>
      </c>
      <c r="B812" s="70"/>
      <c r="C812" s="70"/>
      <c r="D812" s="71"/>
      <c r="E812" s="107"/>
      <c r="F812" s="70" t="s">
        <v>15516</v>
      </c>
      <c r="G812" s="108"/>
      <c r="H812" s="74"/>
      <c r="I812" s="75"/>
      <c r="J812" s="109"/>
      <c r="K812" s="74" t="s">
        <v>18269</v>
      </c>
      <c r="L812" s="110"/>
      <c r="M812" s="79"/>
      <c r="N812" s="79"/>
      <c r="O812" s="80"/>
      <c r="P812" s="81"/>
      <c r="Q812" s="81"/>
      <c r="R812" s="91"/>
      <c r="S812" s="91"/>
      <c r="T812" s="91"/>
      <c r="U812" s="91"/>
      <c r="V812" s="52"/>
      <c r="W812" s="52"/>
      <c r="X812" s="52"/>
      <c r="Y812" s="52"/>
      <c r="Z812" s="51"/>
      <c r="AA812" s="76"/>
      <c r="AB812" s="76"/>
      <c r="AC812" s="77"/>
      <c r="AD812" s="84" t="s">
        <v>9388</v>
      </c>
      <c r="AE812" s="84">
        <v>886</v>
      </c>
      <c r="AF812" s="84">
        <v>941</v>
      </c>
      <c r="AG812" s="84">
        <v>9253</v>
      </c>
      <c r="AH812" s="84">
        <v>7252</v>
      </c>
      <c r="AI812" s="84">
        <v>-28800</v>
      </c>
      <c r="AJ812" s="84" t="s">
        <v>10962</v>
      </c>
      <c r="AK812" s="84" t="s">
        <v>12101</v>
      </c>
      <c r="AL812" s="84" t="s">
        <v>12858</v>
      </c>
      <c r="AM812" s="84" t="s">
        <v>470</v>
      </c>
      <c r="AN812" s="86">
        <v>41226.538437499999</v>
      </c>
      <c r="AO812" s="84" t="s">
        <v>13908</v>
      </c>
      <c r="AP812" s="84" t="b">
        <v>1</v>
      </c>
      <c r="AQ812" s="84" t="b">
        <v>0</v>
      </c>
      <c r="AR812" s="84" t="b">
        <v>0</v>
      </c>
      <c r="AS812" s="84" t="s">
        <v>248</v>
      </c>
      <c r="AT812" s="84">
        <v>5</v>
      </c>
      <c r="AU812" s="84" t="s">
        <v>533</v>
      </c>
      <c r="AV812" s="84" t="b">
        <v>0</v>
      </c>
      <c r="AW812" s="84" t="s">
        <v>576</v>
      </c>
      <c r="AX812" s="84" t="s">
        <v>16570</v>
      </c>
      <c r="AY812" s="84" t="s">
        <v>65</v>
      </c>
      <c r="AZ812" s="2"/>
      <c r="BA812" s="3"/>
      <c r="BB812" s="3"/>
      <c r="BC812" s="3"/>
      <c r="BD812" s="3"/>
    </row>
    <row r="813" spans="1:56" x14ac:dyDescent="0.25">
      <c r="A813" s="69" t="s">
        <v>2234</v>
      </c>
      <c r="B813" s="70"/>
      <c r="C813" s="70"/>
      <c r="D813" s="71"/>
      <c r="E813" s="107"/>
      <c r="F813" s="70" t="s">
        <v>15517</v>
      </c>
      <c r="G813" s="108"/>
      <c r="H813" s="74"/>
      <c r="I813" s="75"/>
      <c r="J813" s="109"/>
      <c r="K813" s="74" t="s">
        <v>18270</v>
      </c>
      <c r="L813" s="110"/>
      <c r="M813" s="79"/>
      <c r="N813" s="79"/>
      <c r="O813" s="80"/>
      <c r="P813" s="81"/>
      <c r="Q813" s="81"/>
      <c r="R813" s="91"/>
      <c r="S813" s="91"/>
      <c r="T813" s="91"/>
      <c r="U813" s="91"/>
      <c r="V813" s="52"/>
      <c r="W813" s="52"/>
      <c r="X813" s="52"/>
      <c r="Y813" s="52"/>
      <c r="Z813" s="51"/>
      <c r="AA813" s="76"/>
      <c r="AB813" s="76"/>
      <c r="AC813" s="77"/>
      <c r="AD813" s="84" t="s">
        <v>9389</v>
      </c>
      <c r="AE813" s="84">
        <v>249</v>
      </c>
      <c r="AF813" s="84">
        <v>206</v>
      </c>
      <c r="AG813" s="84">
        <v>248</v>
      </c>
      <c r="AH813" s="84">
        <v>1783</v>
      </c>
      <c r="AI813" s="84"/>
      <c r="AJ813" s="84" t="s">
        <v>10963</v>
      </c>
      <c r="AK813" s="84" t="s">
        <v>12102</v>
      </c>
      <c r="AL813" s="84"/>
      <c r="AM813" s="84"/>
      <c r="AN813" s="86">
        <v>43090.918032407404</v>
      </c>
      <c r="AO813" s="84" t="s">
        <v>13909</v>
      </c>
      <c r="AP813" s="84" t="b">
        <v>1</v>
      </c>
      <c r="AQ813" s="84" t="b">
        <v>0</v>
      </c>
      <c r="AR813" s="84" t="b">
        <v>0</v>
      </c>
      <c r="AS813" s="84" t="s">
        <v>248</v>
      </c>
      <c r="AT813" s="84">
        <v>0</v>
      </c>
      <c r="AU813" s="84"/>
      <c r="AV813" s="84" t="b">
        <v>0</v>
      </c>
      <c r="AW813" s="84" t="s">
        <v>576</v>
      </c>
      <c r="AX813" s="84" t="s">
        <v>16571</v>
      </c>
      <c r="AY813" s="84" t="s">
        <v>65</v>
      </c>
      <c r="AZ813" s="2"/>
      <c r="BA813" s="3"/>
      <c r="BB813" s="3"/>
      <c r="BC813" s="3"/>
      <c r="BD813" s="3"/>
    </row>
    <row r="814" spans="1:56" x14ac:dyDescent="0.25">
      <c r="A814" s="69" t="s">
        <v>2235</v>
      </c>
      <c r="B814" s="70"/>
      <c r="C814" s="70"/>
      <c r="D814" s="71"/>
      <c r="E814" s="107"/>
      <c r="F814" s="70" t="s">
        <v>15518</v>
      </c>
      <c r="G814" s="108"/>
      <c r="H814" s="74"/>
      <c r="I814" s="75"/>
      <c r="J814" s="109"/>
      <c r="K814" s="74" t="s">
        <v>18271</v>
      </c>
      <c r="L814" s="110"/>
      <c r="M814" s="79"/>
      <c r="N814" s="79"/>
      <c r="O814" s="80"/>
      <c r="P814" s="81"/>
      <c r="Q814" s="81"/>
      <c r="R814" s="91"/>
      <c r="S814" s="91"/>
      <c r="T814" s="91"/>
      <c r="U814" s="91"/>
      <c r="V814" s="52"/>
      <c r="W814" s="52"/>
      <c r="X814" s="52"/>
      <c r="Y814" s="52"/>
      <c r="Z814" s="51"/>
      <c r="AA814" s="76"/>
      <c r="AB814" s="76"/>
      <c r="AC814" s="77"/>
      <c r="AD814" s="84" t="s">
        <v>9390</v>
      </c>
      <c r="AE814" s="84">
        <v>1742</v>
      </c>
      <c r="AF814" s="84">
        <v>2115</v>
      </c>
      <c r="AG814" s="84">
        <v>9963</v>
      </c>
      <c r="AH814" s="84">
        <v>38107</v>
      </c>
      <c r="AI814" s="84"/>
      <c r="AJ814" s="84" t="s">
        <v>10964</v>
      </c>
      <c r="AK814" s="84" t="s">
        <v>12103</v>
      </c>
      <c r="AL814" s="84"/>
      <c r="AM814" s="84"/>
      <c r="AN814" s="86">
        <v>40299.895682870374</v>
      </c>
      <c r="AO814" s="84" t="s">
        <v>13910</v>
      </c>
      <c r="AP814" s="84" t="b">
        <v>0</v>
      </c>
      <c r="AQ814" s="84" t="b">
        <v>0</v>
      </c>
      <c r="AR814" s="84" t="b">
        <v>1</v>
      </c>
      <c r="AS814" s="84" t="s">
        <v>248</v>
      </c>
      <c r="AT814" s="84">
        <v>11</v>
      </c>
      <c r="AU814" s="84" t="s">
        <v>533</v>
      </c>
      <c r="AV814" s="84" t="b">
        <v>0</v>
      </c>
      <c r="AW814" s="84" t="s">
        <v>576</v>
      </c>
      <c r="AX814" s="84" t="s">
        <v>16572</v>
      </c>
      <c r="AY814" s="84" t="s">
        <v>65</v>
      </c>
      <c r="AZ814" s="2"/>
      <c r="BA814" s="3"/>
      <c r="BB814" s="3"/>
      <c r="BC814" s="3"/>
      <c r="BD814" s="3"/>
    </row>
    <row r="815" spans="1:56" x14ac:dyDescent="0.25">
      <c r="A815" s="69" t="s">
        <v>2236</v>
      </c>
      <c r="B815" s="70"/>
      <c r="C815" s="70"/>
      <c r="D815" s="71"/>
      <c r="E815" s="107"/>
      <c r="F815" s="70" t="s">
        <v>15519</v>
      </c>
      <c r="G815" s="108"/>
      <c r="H815" s="74"/>
      <c r="I815" s="75"/>
      <c r="J815" s="109"/>
      <c r="K815" s="74" t="s">
        <v>18272</v>
      </c>
      <c r="L815" s="110"/>
      <c r="M815" s="79"/>
      <c r="N815" s="79"/>
      <c r="O815" s="80"/>
      <c r="P815" s="81"/>
      <c r="Q815" s="81"/>
      <c r="R815" s="91"/>
      <c r="S815" s="91"/>
      <c r="T815" s="91"/>
      <c r="U815" s="91"/>
      <c r="V815" s="52"/>
      <c r="W815" s="52"/>
      <c r="X815" s="52"/>
      <c r="Y815" s="52"/>
      <c r="Z815" s="51"/>
      <c r="AA815" s="76"/>
      <c r="AB815" s="76"/>
      <c r="AC815" s="77"/>
      <c r="AD815" s="84" t="s">
        <v>9391</v>
      </c>
      <c r="AE815" s="84">
        <v>413</v>
      </c>
      <c r="AF815" s="84">
        <v>583</v>
      </c>
      <c r="AG815" s="84">
        <v>1652</v>
      </c>
      <c r="AH815" s="84">
        <v>2867</v>
      </c>
      <c r="AI815" s="84"/>
      <c r="AJ815" s="84" t="s">
        <v>10965</v>
      </c>
      <c r="AK815" s="84" t="s">
        <v>12104</v>
      </c>
      <c r="AL815" s="84"/>
      <c r="AM815" s="84"/>
      <c r="AN815" s="86">
        <v>43074.25271990741</v>
      </c>
      <c r="AO815" s="84" t="s">
        <v>13911</v>
      </c>
      <c r="AP815" s="84" t="b">
        <v>1</v>
      </c>
      <c r="AQ815" s="84" t="b">
        <v>0</v>
      </c>
      <c r="AR815" s="84" t="b">
        <v>0</v>
      </c>
      <c r="AS815" s="84" t="s">
        <v>248</v>
      </c>
      <c r="AT815" s="84">
        <v>2</v>
      </c>
      <c r="AU815" s="84"/>
      <c r="AV815" s="84" t="b">
        <v>0</v>
      </c>
      <c r="AW815" s="84" t="s">
        <v>576</v>
      </c>
      <c r="AX815" s="84" t="s">
        <v>16573</v>
      </c>
      <c r="AY815" s="84" t="s">
        <v>65</v>
      </c>
      <c r="AZ815" s="2"/>
      <c r="BA815" s="3"/>
      <c r="BB815" s="3"/>
      <c r="BC815" s="3"/>
      <c r="BD815" s="3"/>
    </row>
    <row r="816" spans="1:56" x14ac:dyDescent="0.25">
      <c r="A816" s="69" t="s">
        <v>2237</v>
      </c>
      <c r="B816" s="70"/>
      <c r="C816" s="70"/>
      <c r="D816" s="71"/>
      <c r="E816" s="107"/>
      <c r="F816" s="70" t="s">
        <v>15520</v>
      </c>
      <c r="G816" s="108"/>
      <c r="H816" s="74"/>
      <c r="I816" s="75"/>
      <c r="J816" s="109"/>
      <c r="K816" s="74" t="s">
        <v>18273</v>
      </c>
      <c r="L816" s="110"/>
      <c r="M816" s="79"/>
      <c r="N816" s="79"/>
      <c r="O816" s="80"/>
      <c r="P816" s="81"/>
      <c r="Q816" s="81"/>
      <c r="R816" s="91"/>
      <c r="S816" s="91"/>
      <c r="T816" s="91"/>
      <c r="U816" s="91"/>
      <c r="V816" s="52"/>
      <c r="W816" s="52"/>
      <c r="X816" s="52"/>
      <c r="Y816" s="52"/>
      <c r="Z816" s="51"/>
      <c r="AA816" s="76"/>
      <c r="AB816" s="76"/>
      <c r="AC816" s="77"/>
      <c r="AD816" s="84" t="s">
        <v>9392</v>
      </c>
      <c r="AE816" s="84">
        <v>234</v>
      </c>
      <c r="AF816" s="84">
        <v>524809</v>
      </c>
      <c r="AG816" s="84">
        <v>10910</v>
      </c>
      <c r="AH816" s="84">
        <v>34</v>
      </c>
      <c r="AI816" s="84">
        <v>-21600</v>
      </c>
      <c r="AJ816" s="84" t="s">
        <v>10966</v>
      </c>
      <c r="AK816" s="84" t="s">
        <v>436</v>
      </c>
      <c r="AL816" s="84" t="s">
        <v>12859</v>
      </c>
      <c r="AM816" s="84" t="s">
        <v>471</v>
      </c>
      <c r="AN816" s="86">
        <v>40153.981273148151</v>
      </c>
      <c r="AO816" s="84" t="s">
        <v>13912</v>
      </c>
      <c r="AP816" s="84" t="b">
        <v>0</v>
      </c>
      <c r="AQ816" s="84" t="b">
        <v>0</v>
      </c>
      <c r="AR816" s="84" t="b">
        <v>0</v>
      </c>
      <c r="AS816" s="84" t="s">
        <v>248</v>
      </c>
      <c r="AT816" s="84">
        <v>2299</v>
      </c>
      <c r="AU816" s="84" t="s">
        <v>539</v>
      </c>
      <c r="AV816" s="84" t="b">
        <v>1</v>
      </c>
      <c r="AW816" s="84" t="s">
        <v>576</v>
      </c>
      <c r="AX816" s="84" t="s">
        <v>16574</v>
      </c>
      <c r="AY816" s="84" t="s">
        <v>65</v>
      </c>
      <c r="AZ816" s="2"/>
      <c r="BA816" s="3"/>
      <c r="BB816" s="3"/>
      <c r="BC816" s="3"/>
      <c r="BD816" s="3"/>
    </row>
    <row r="817" spans="1:56" x14ac:dyDescent="0.25">
      <c r="A817" s="69" t="s">
        <v>2238</v>
      </c>
      <c r="B817" s="70"/>
      <c r="C817" s="70"/>
      <c r="D817" s="71"/>
      <c r="E817" s="107"/>
      <c r="F817" s="70" t="s">
        <v>15521</v>
      </c>
      <c r="G817" s="108"/>
      <c r="H817" s="74"/>
      <c r="I817" s="75"/>
      <c r="J817" s="109"/>
      <c r="K817" s="74" t="s">
        <v>18274</v>
      </c>
      <c r="L817" s="110"/>
      <c r="M817" s="79"/>
      <c r="N817" s="79"/>
      <c r="O817" s="80"/>
      <c r="P817" s="81"/>
      <c r="Q817" s="81"/>
      <c r="R817" s="91"/>
      <c r="S817" s="91"/>
      <c r="T817" s="91"/>
      <c r="U817" s="91"/>
      <c r="V817" s="52"/>
      <c r="W817" s="52"/>
      <c r="X817" s="52"/>
      <c r="Y817" s="52"/>
      <c r="Z817" s="51"/>
      <c r="AA817" s="76"/>
      <c r="AB817" s="76"/>
      <c r="AC817" s="77"/>
      <c r="AD817" s="84" t="s">
        <v>9393</v>
      </c>
      <c r="AE817" s="84">
        <v>62</v>
      </c>
      <c r="AF817" s="84">
        <v>307466</v>
      </c>
      <c r="AG817" s="84">
        <v>16416</v>
      </c>
      <c r="AH817" s="84">
        <v>46</v>
      </c>
      <c r="AI817" s="84">
        <v>-14400</v>
      </c>
      <c r="AJ817" s="84" t="s">
        <v>10967</v>
      </c>
      <c r="AK817" s="84"/>
      <c r="AL817" s="84" t="s">
        <v>12860</v>
      </c>
      <c r="AM817" s="84" t="s">
        <v>478</v>
      </c>
      <c r="AN817" s="86">
        <v>40702.086608796293</v>
      </c>
      <c r="AO817" s="84" t="s">
        <v>13913</v>
      </c>
      <c r="AP817" s="84" t="b">
        <v>0</v>
      </c>
      <c r="AQ817" s="84" t="b">
        <v>0</v>
      </c>
      <c r="AR817" s="84" t="b">
        <v>0</v>
      </c>
      <c r="AS817" s="84" t="s">
        <v>248</v>
      </c>
      <c r="AT817" s="84">
        <v>2664</v>
      </c>
      <c r="AU817" s="84" t="s">
        <v>548</v>
      </c>
      <c r="AV817" s="84" t="b">
        <v>1</v>
      </c>
      <c r="AW817" s="84" t="s">
        <v>576</v>
      </c>
      <c r="AX817" s="84" t="s">
        <v>16575</v>
      </c>
      <c r="AY817" s="84" t="s">
        <v>65</v>
      </c>
      <c r="AZ817" s="2"/>
      <c r="BA817" s="3"/>
      <c r="BB817" s="3"/>
      <c r="BC817" s="3"/>
      <c r="BD817" s="3"/>
    </row>
    <row r="818" spans="1:56" x14ac:dyDescent="0.25">
      <c r="A818" s="69" t="s">
        <v>2239</v>
      </c>
      <c r="B818" s="70"/>
      <c r="C818" s="70"/>
      <c r="D818" s="71"/>
      <c r="E818" s="107"/>
      <c r="F818" s="70" t="s">
        <v>15522</v>
      </c>
      <c r="G818" s="108"/>
      <c r="H818" s="74"/>
      <c r="I818" s="75"/>
      <c r="J818" s="109"/>
      <c r="K818" s="74" t="s">
        <v>18275</v>
      </c>
      <c r="L818" s="110"/>
      <c r="M818" s="79"/>
      <c r="N818" s="79"/>
      <c r="O818" s="80"/>
      <c r="P818" s="81"/>
      <c r="Q818" s="81"/>
      <c r="R818" s="91"/>
      <c r="S818" s="91"/>
      <c r="T818" s="91"/>
      <c r="U818" s="91"/>
      <c r="V818" s="52"/>
      <c r="W818" s="52"/>
      <c r="X818" s="52"/>
      <c r="Y818" s="52"/>
      <c r="Z818" s="51"/>
      <c r="AA818" s="76"/>
      <c r="AB818" s="76"/>
      <c r="AC818" s="77"/>
      <c r="AD818" s="84" t="s">
        <v>9394</v>
      </c>
      <c r="AE818" s="84">
        <v>5</v>
      </c>
      <c r="AF818" s="84">
        <v>4645</v>
      </c>
      <c r="AG818" s="84">
        <v>647</v>
      </c>
      <c r="AH818" s="84">
        <v>808</v>
      </c>
      <c r="AI818" s="84">
        <v>-28800</v>
      </c>
      <c r="AJ818" s="84" t="s">
        <v>10968</v>
      </c>
      <c r="AK818" s="84" t="s">
        <v>12105</v>
      </c>
      <c r="AL818" s="84" t="s">
        <v>12861</v>
      </c>
      <c r="AM818" s="84" t="s">
        <v>470</v>
      </c>
      <c r="AN818" s="86">
        <v>43109.009143518517</v>
      </c>
      <c r="AO818" s="84" t="s">
        <v>13914</v>
      </c>
      <c r="AP818" s="84" t="b">
        <v>1</v>
      </c>
      <c r="AQ818" s="84" t="b">
        <v>0</v>
      </c>
      <c r="AR818" s="84" t="b">
        <v>0</v>
      </c>
      <c r="AS818" s="84" t="s">
        <v>248</v>
      </c>
      <c r="AT818" s="84">
        <v>15</v>
      </c>
      <c r="AU818" s="84"/>
      <c r="AV818" s="84" t="b">
        <v>0</v>
      </c>
      <c r="AW818" s="84" t="s">
        <v>576</v>
      </c>
      <c r="AX818" s="84" t="s">
        <v>16576</v>
      </c>
      <c r="AY818" s="84" t="s">
        <v>65</v>
      </c>
      <c r="AZ818" s="2"/>
      <c r="BA818" s="3"/>
      <c r="BB818" s="3"/>
      <c r="BC818" s="3"/>
      <c r="BD818" s="3"/>
    </row>
    <row r="819" spans="1:56" x14ac:dyDescent="0.25">
      <c r="A819" s="69" t="s">
        <v>2240</v>
      </c>
      <c r="B819" s="70"/>
      <c r="C819" s="70"/>
      <c r="D819" s="71"/>
      <c r="E819" s="107"/>
      <c r="F819" s="70" t="s">
        <v>15523</v>
      </c>
      <c r="G819" s="108"/>
      <c r="H819" s="74"/>
      <c r="I819" s="75"/>
      <c r="J819" s="109"/>
      <c r="K819" s="74" t="s">
        <v>18276</v>
      </c>
      <c r="L819" s="110"/>
      <c r="M819" s="79"/>
      <c r="N819" s="79"/>
      <c r="O819" s="80"/>
      <c r="P819" s="81"/>
      <c r="Q819" s="81"/>
      <c r="R819" s="91"/>
      <c r="S819" s="91"/>
      <c r="T819" s="91"/>
      <c r="U819" s="91"/>
      <c r="V819" s="52"/>
      <c r="W819" s="52"/>
      <c r="X819" s="52"/>
      <c r="Y819" s="52"/>
      <c r="Z819" s="51"/>
      <c r="AA819" s="76"/>
      <c r="AB819" s="76"/>
      <c r="AC819" s="77"/>
      <c r="AD819" s="84" t="s">
        <v>9395</v>
      </c>
      <c r="AE819" s="84">
        <v>829</v>
      </c>
      <c r="AF819" s="84">
        <v>116165</v>
      </c>
      <c r="AG819" s="84">
        <v>54077</v>
      </c>
      <c r="AH819" s="84">
        <v>63679</v>
      </c>
      <c r="AI819" s="84">
        <v>-18000</v>
      </c>
      <c r="AJ819" s="84" t="s">
        <v>10969</v>
      </c>
      <c r="AK819" s="84" t="s">
        <v>12106</v>
      </c>
      <c r="AL819" s="84" t="s">
        <v>12862</v>
      </c>
      <c r="AM819" s="84" t="s">
        <v>474</v>
      </c>
      <c r="AN819" s="86">
        <v>40001.970324074071</v>
      </c>
      <c r="AO819" s="84" t="s">
        <v>13915</v>
      </c>
      <c r="AP819" s="84" t="b">
        <v>0</v>
      </c>
      <c r="AQ819" s="84" t="b">
        <v>0</v>
      </c>
      <c r="AR819" s="84" t="b">
        <v>1</v>
      </c>
      <c r="AS819" s="84" t="s">
        <v>248</v>
      </c>
      <c r="AT819" s="84">
        <v>763</v>
      </c>
      <c r="AU819" s="84" t="s">
        <v>14949</v>
      </c>
      <c r="AV819" s="84" t="b">
        <v>1</v>
      </c>
      <c r="AW819" s="84" t="s">
        <v>576</v>
      </c>
      <c r="AX819" s="84" t="s">
        <v>16577</v>
      </c>
      <c r="AY819" s="84" t="s">
        <v>65</v>
      </c>
      <c r="AZ819" s="2"/>
      <c r="BA819" s="3"/>
      <c r="BB819" s="3"/>
      <c r="BC819" s="3"/>
      <c r="BD819" s="3"/>
    </row>
    <row r="820" spans="1:56" x14ac:dyDescent="0.25">
      <c r="A820" s="69" t="s">
        <v>2241</v>
      </c>
      <c r="B820" s="70"/>
      <c r="C820" s="70"/>
      <c r="D820" s="71"/>
      <c r="E820" s="107"/>
      <c r="F820" s="70" t="s">
        <v>15524</v>
      </c>
      <c r="G820" s="108"/>
      <c r="H820" s="74"/>
      <c r="I820" s="75"/>
      <c r="J820" s="109"/>
      <c r="K820" s="74" t="s">
        <v>18277</v>
      </c>
      <c r="L820" s="110"/>
      <c r="M820" s="79"/>
      <c r="N820" s="79"/>
      <c r="O820" s="80"/>
      <c r="P820" s="81"/>
      <c r="Q820" s="81"/>
      <c r="R820" s="91"/>
      <c r="S820" s="91"/>
      <c r="T820" s="91"/>
      <c r="U820" s="91"/>
      <c r="V820" s="52"/>
      <c r="W820" s="52"/>
      <c r="X820" s="52"/>
      <c r="Y820" s="52"/>
      <c r="Z820" s="51"/>
      <c r="AA820" s="76"/>
      <c r="AB820" s="76"/>
      <c r="AC820" s="77"/>
      <c r="AD820" s="84" t="s">
        <v>9396</v>
      </c>
      <c r="AE820" s="84">
        <v>1879</v>
      </c>
      <c r="AF820" s="84">
        <v>1943</v>
      </c>
      <c r="AG820" s="84">
        <v>9850</v>
      </c>
      <c r="AH820" s="84">
        <v>15808</v>
      </c>
      <c r="AI820" s="84">
        <v>-18000</v>
      </c>
      <c r="AJ820" s="84" t="s">
        <v>10970</v>
      </c>
      <c r="AK820" s="84" t="s">
        <v>653</v>
      </c>
      <c r="AL820" s="84" t="s">
        <v>12863</v>
      </c>
      <c r="AM820" s="84" t="s">
        <v>474</v>
      </c>
      <c r="AN820" s="86">
        <v>39592.61383101852</v>
      </c>
      <c r="AO820" s="84" t="s">
        <v>13916</v>
      </c>
      <c r="AP820" s="84" t="b">
        <v>0</v>
      </c>
      <c r="AQ820" s="84" t="b">
        <v>0</v>
      </c>
      <c r="AR820" s="84" t="b">
        <v>0</v>
      </c>
      <c r="AS820" s="84" t="s">
        <v>248</v>
      </c>
      <c r="AT820" s="84">
        <v>9</v>
      </c>
      <c r="AU820" s="84" t="s">
        <v>14950</v>
      </c>
      <c r="AV820" s="84" t="b">
        <v>0</v>
      </c>
      <c r="AW820" s="84" t="s">
        <v>576</v>
      </c>
      <c r="AX820" s="84" t="s">
        <v>16578</v>
      </c>
      <c r="AY820" s="84" t="s">
        <v>65</v>
      </c>
      <c r="AZ820" s="2"/>
      <c r="BA820" s="3"/>
      <c r="BB820" s="3"/>
      <c r="BC820" s="3"/>
      <c r="BD820" s="3"/>
    </row>
    <row r="821" spans="1:56" x14ac:dyDescent="0.25">
      <c r="A821" s="69" t="s">
        <v>2242</v>
      </c>
      <c r="B821" s="70"/>
      <c r="C821" s="70"/>
      <c r="D821" s="71"/>
      <c r="E821" s="107"/>
      <c r="F821" s="70" t="s">
        <v>15525</v>
      </c>
      <c r="G821" s="108"/>
      <c r="H821" s="74"/>
      <c r="I821" s="75"/>
      <c r="J821" s="109"/>
      <c r="K821" s="74" t="s">
        <v>18278</v>
      </c>
      <c r="L821" s="110"/>
      <c r="M821" s="79"/>
      <c r="N821" s="79"/>
      <c r="O821" s="80"/>
      <c r="P821" s="81"/>
      <c r="Q821" s="81"/>
      <c r="R821" s="91"/>
      <c r="S821" s="91"/>
      <c r="T821" s="91"/>
      <c r="U821" s="91"/>
      <c r="V821" s="52"/>
      <c r="W821" s="52"/>
      <c r="X821" s="52"/>
      <c r="Y821" s="52"/>
      <c r="Z821" s="51"/>
      <c r="AA821" s="76"/>
      <c r="AB821" s="76"/>
      <c r="AC821" s="77"/>
      <c r="AD821" s="84" t="s">
        <v>9397</v>
      </c>
      <c r="AE821" s="84">
        <v>223</v>
      </c>
      <c r="AF821" s="84">
        <v>321</v>
      </c>
      <c r="AG821" s="84">
        <v>2579</v>
      </c>
      <c r="AH821" s="84">
        <v>7635</v>
      </c>
      <c r="AI821" s="84"/>
      <c r="AJ821" s="84" t="s">
        <v>10971</v>
      </c>
      <c r="AK821" s="84" t="s">
        <v>377</v>
      </c>
      <c r="AL821" s="84"/>
      <c r="AM821" s="84"/>
      <c r="AN821" s="86">
        <v>40403.114675925928</v>
      </c>
      <c r="AO821" s="84"/>
      <c r="AP821" s="84" t="b">
        <v>1</v>
      </c>
      <c r="AQ821" s="84" t="b">
        <v>0</v>
      </c>
      <c r="AR821" s="84" t="b">
        <v>0</v>
      </c>
      <c r="AS821" s="84" t="s">
        <v>248</v>
      </c>
      <c r="AT821" s="84">
        <v>3</v>
      </c>
      <c r="AU821" s="84" t="s">
        <v>533</v>
      </c>
      <c r="AV821" s="84" t="b">
        <v>0</v>
      </c>
      <c r="AW821" s="84" t="s">
        <v>576</v>
      </c>
      <c r="AX821" s="84" t="s">
        <v>16579</v>
      </c>
      <c r="AY821" s="84" t="s">
        <v>65</v>
      </c>
      <c r="AZ821" s="2"/>
      <c r="BA821" s="3"/>
      <c r="BB821" s="3"/>
      <c r="BC821" s="3"/>
      <c r="BD821" s="3"/>
    </row>
    <row r="822" spans="1:56" x14ac:dyDescent="0.25">
      <c r="A822" s="69" t="s">
        <v>2243</v>
      </c>
      <c r="B822" s="70"/>
      <c r="C822" s="70"/>
      <c r="D822" s="71"/>
      <c r="E822" s="107"/>
      <c r="F822" s="70" t="s">
        <v>15526</v>
      </c>
      <c r="G822" s="108"/>
      <c r="H822" s="74"/>
      <c r="I822" s="75"/>
      <c r="J822" s="109"/>
      <c r="K822" s="74" t="s">
        <v>18279</v>
      </c>
      <c r="L822" s="110"/>
      <c r="M822" s="79"/>
      <c r="N822" s="79"/>
      <c r="O822" s="80"/>
      <c r="P822" s="81"/>
      <c r="Q822" s="81"/>
      <c r="R822" s="91"/>
      <c r="S822" s="91"/>
      <c r="T822" s="91"/>
      <c r="U822" s="91"/>
      <c r="V822" s="52"/>
      <c r="W822" s="52"/>
      <c r="X822" s="52"/>
      <c r="Y822" s="52"/>
      <c r="Z822" s="51"/>
      <c r="AA822" s="76"/>
      <c r="AB822" s="76"/>
      <c r="AC822" s="77"/>
      <c r="AD822" s="84" t="s">
        <v>9398</v>
      </c>
      <c r="AE822" s="84">
        <v>553</v>
      </c>
      <c r="AF822" s="84">
        <v>425</v>
      </c>
      <c r="AG822" s="84">
        <v>2248</v>
      </c>
      <c r="AH822" s="84">
        <v>4434</v>
      </c>
      <c r="AI822" s="84">
        <v>-21600</v>
      </c>
      <c r="AJ822" s="84" t="s">
        <v>10972</v>
      </c>
      <c r="AK822" s="84" t="s">
        <v>12107</v>
      </c>
      <c r="AL822" s="84"/>
      <c r="AM822" s="84" t="s">
        <v>471</v>
      </c>
      <c r="AN822" s="86">
        <v>43101.91646990741</v>
      </c>
      <c r="AO822" s="84" t="s">
        <v>13917</v>
      </c>
      <c r="AP822" s="84" t="b">
        <v>0</v>
      </c>
      <c r="AQ822" s="84" t="b">
        <v>0</v>
      </c>
      <c r="AR822" s="84" t="b">
        <v>0</v>
      </c>
      <c r="AS822" s="84" t="s">
        <v>248</v>
      </c>
      <c r="AT822" s="84">
        <v>0</v>
      </c>
      <c r="AU822" s="84" t="s">
        <v>533</v>
      </c>
      <c r="AV822" s="84" t="b">
        <v>0</v>
      </c>
      <c r="AW822" s="84" t="s">
        <v>576</v>
      </c>
      <c r="AX822" s="84" t="s">
        <v>16580</v>
      </c>
      <c r="AY822" s="84" t="s">
        <v>65</v>
      </c>
      <c r="AZ822" s="2"/>
      <c r="BA822" s="3"/>
      <c r="BB822" s="3"/>
      <c r="BC822" s="3"/>
      <c r="BD822" s="3"/>
    </row>
    <row r="823" spans="1:56" x14ac:dyDescent="0.25">
      <c r="A823" s="69" t="s">
        <v>2244</v>
      </c>
      <c r="B823" s="70"/>
      <c r="C823" s="70"/>
      <c r="D823" s="71"/>
      <c r="E823" s="107"/>
      <c r="F823" s="70" t="s">
        <v>15527</v>
      </c>
      <c r="G823" s="108"/>
      <c r="H823" s="74"/>
      <c r="I823" s="75"/>
      <c r="J823" s="109"/>
      <c r="K823" s="74" t="s">
        <v>18280</v>
      </c>
      <c r="L823" s="110"/>
      <c r="M823" s="79"/>
      <c r="N823" s="79"/>
      <c r="O823" s="80"/>
      <c r="P823" s="81"/>
      <c r="Q823" s="81"/>
      <c r="R823" s="91"/>
      <c r="S823" s="91"/>
      <c r="T823" s="91"/>
      <c r="U823" s="91"/>
      <c r="V823" s="52"/>
      <c r="W823" s="52"/>
      <c r="X823" s="52"/>
      <c r="Y823" s="52"/>
      <c r="Z823" s="51"/>
      <c r="AA823" s="76"/>
      <c r="AB823" s="76"/>
      <c r="AC823" s="77"/>
      <c r="AD823" s="84" t="s">
        <v>9399</v>
      </c>
      <c r="AE823" s="84">
        <v>2274</v>
      </c>
      <c r="AF823" s="84">
        <v>877</v>
      </c>
      <c r="AG823" s="84">
        <v>7859</v>
      </c>
      <c r="AH823" s="84">
        <v>3740</v>
      </c>
      <c r="AI823" s="84"/>
      <c r="AJ823" s="84" t="s">
        <v>10973</v>
      </c>
      <c r="AK823" s="84" t="s">
        <v>12108</v>
      </c>
      <c r="AL823" s="84" t="s">
        <v>12864</v>
      </c>
      <c r="AM823" s="84"/>
      <c r="AN823" s="86">
        <v>39729.647824074076</v>
      </c>
      <c r="AO823" s="84" t="s">
        <v>13918</v>
      </c>
      <c r="AP823" s="84" t="b">
        <v>1</v>
      </c>
      <c r="AQ823" s="84" t="b">
        <v>0</v>
      </c>
      <c r="AR823" s="84" t="b">
        <v>1</v>
      </c>
      <c r="AS823" s="84" t="s">
        <v>248</v>
      </c>
      <c r="AT823" s="84">
        <v>22</v>
      </c>
      <c r="AU823" s="84" t="s">
        <v>533</v>
      </c>
      <c r="AV823" s="84" t="b">
        <v>0</v>
      </c>
      <c r="AW823" s="84" t="s">
        <v>576</v>
      </c>
      <c r="AX823" s="84" t="s">
        <v>16581</v>
      </c>
      <c r="AY823" s="84" t="s">
        <v>65</v>
      </c>
      <c r="AZ823" s="2"/>
      <c r="BA823" s="3"/>
      <c r="BB823" s="3"/>
      <c r="BC823" s="3"/>
      <c r="BD823" s="3"/>
    </row>
    <row r="824" spans="1:56" x14ac:dyDescent="0.25">
      <c r="A824" s="69" t="s">
        <v>2245</v>
      </c>
      <c r="B824" s="70"/>
      <c r="C824" s="70"/>
      <c r="D824" s="71"/>
      <c r="E824" s="107"/>
      <c r="F824" s="70" t="s">
        <v>15528</v>
      </c>
      <c r="G824" s="108"/>
      <c r="H824" s="74"/>
      <c r="I824" s="75"/>
      <c r="J824" s="109"/>
      <c r="K824" s="74" t="s">
        <v>18281</v>
      </c>
      <c r="L824" s="110"/>
      <c r="M824" s="79"/>
      <c r="N824" s="79"/>
      <c r="O824" s="80"/>
      <c r="P824" s="81"/>
      <c r="Q824" s="81"/>
      <c r="R824" s="91"/>
      <c r="S824" s="91"/>
      <c r="T824" s="91"/>
      <c r="U824" s="91"/>
      <c r="V824" s="52"/>
      <c r="W824" s="52"/>
      <c r="X824" s="52"/>
      <c r="Y824" s="52"/>
      <c r="Z824" s="51"/>
      <c r="AA824" s="76"/>
      <c r="AB824" s="76"/>
      <c r="AC824" s="77"/>
      <c r="AD824" s="84" t="s">
        <v>9400</v>
      </c>
      <c r="AE824" s="84">
        <v>599</v>
      </c>
      <c r="AF824" s="84">
        <v>378</v>
      </c>
      <c r="AG824" s="84">
        <v>674</v>
      </c>
      <c r="AH824" s="84">
        <v>1345</v>
      </c>
      <c r="AI824" s="84"/>
      <c r="AJ824" s="84" t="s">
        <v>10974</v>
      </c>
      <c r="AK824" s="84"/>
      <c r="AL824" s="84"/>
      <c r="AM824" s="84"/>
      <c r="AN824" s="86">
        <v>43067.049826388888</v>
      </c>
      <c r="AO824" s="84"/>
      <c r="AP824" s="84" t="b">
        <v>1</v>
      </c>
      <c r="AQ824" s="84" t="b">
        <v>0</v>
      </c>
      <c r="AR824" s="84" t="b">
        <v>1</v>
      </c>
      <c r="AS824" s="84" t="s">
        <v>248</v>
      </c>
      <c r="AT824" s="84">
        <v>2</v>
      </c>
      <c r="AU824" s="84"/>
      <c r="AV824" s="84" t="b">
        <v>0</v>
      </c>
      <c r="AW824" s="84" t="s">
        <v>576</v>
      </c>
      <c r="AX824" s="84" t="s">
        <v>16582</v>
      </c>
      <c r="AY824" s="84" t="s">
        <v>65</v>
      </c>
      <c r="AZ824" s="2"/>
      <c r="BA824" s="3"/>
      <c r="BB824" s="3"/>
      <c r="BC824" s="3"/>
      <c r="BD824" s="3"/>
    </row>
    <row r="825" spans="1:56" x14ac:dyDescent="0.25">
      <c r="A825" s="69" t="s">
        <v>2246</v>
      </c>
      <c r="B825" s="70"/>
      <c r="C825" s="70"/>
      <c r="D825" s="71"/>
      <c r="E825" s="107"/>
      <c r="F825" s="70" t="s">
        <v>15529</v>
      </c>
      <c r="G825" s="108"/>
      <c r="H825" s="74"/>
      <c r="I825" s="75"/>
      <c r="J825" s="109"/>
      <c r="K825" s="74" t="s">
        <v>18282</v>
      </c>
      <c r="L825" s="110"/>
      <c r="M825" s="79"/>
      <c r="N825" s="79"/>
      <c r="O825" s="80"/>
      <c r="P825" s="81"/>
      <c r="Q825" s="81"/>
      <c r="R825" s="91"/>
      <c r="S825" s="91"/>
      <c r="T825" s="91"/>
      <c r="U825" s="91"/>
      <c r="V825" s="52"/>
      <c r="W825" s="52"/>
      <c r="X825" s="52"/>
      <c r="Y825" s="52"/>
      <c r="Z825" s="51"/>
      <c r="AA825" s="76"/>
      <c r="AB825" s="76"/>
      <c r="AC825" s="77"/>
      <c r="AD825" s="84" t="s">
        <v>9401</v>
      </c>
      <c r="AE825" s="84">
        <v>508</v>
      </c>
      <c r="AF825" s="84">
        <v>660</v>
      </c>
      <c r="AG825" s="84">
        <v>5977</v>
      </c>
      <c r="AH825" s="84">
        <v>14454</v>
      </c>
      <c r="AI825" s="84"/>
      <c r="AJ825" s="84" t="s">
        <v>10975</v>
      </c>
      <c r="AK825" s="84" t="s">
        <v>12109</v>
      </c>
      <c r="AL825" s="84"/>
      <c r="AM825" s="84"/>
      <c r="AN825" s="86">
        <v>42956.818472222221</v>
      </c>
      <c r="AO825" s="84" t="s">
        <v>13919</v>
      </c>
      <c r="AP825" s="84" t="b">
        <v>1</v>
      </c>
      <c r="AQ825" s="84" t="b">
        <v>0</v>
      </c>
      <c r="AR825" s="84" t="b">
        <v>0</v>
      </c>
      <c r="AS825" s="84" t="s">
        <v>248</v>
      </c>
      <c r="AT825" s="84">
        <v>2</v>
      </c>
      <c r="AU825" s="84"/>
      <c r="AV825" s="84" t="b">
        <v>0</v>
      </c>
      <c r="AW825" s="84" t="s">
        <v>576</v>
      </c>
      <c r="AX825" s="84" t="s">
        <v>16583</v>
      </c>
      <c r="AY825" s="84" t="s">
        <v>65</v>
      </c>
      <c r="AZ825" s="2"/>
      <c r="BA825" s="3"/>
      <c r="BB825" s="3"/>
      <c r="BC825" s="3"/>
      <c r="BD825" s="3"/>
    </row>
    <row r="826" spans="1:56" x14ac:dyDescent="0.25">
      <c r="A826" s="69" t="s">
        <v>2247</v>
      </c>
      <c r="B826" s="70"/>
      <c r="C826" s="70"/>
      <c r="D826" s="71"/>
      <c r="E826" s="107"/>
      <c r="F826" s="70" t="s">
        <v>15530</v>
      </c>
      <c r="G826" s="108"/>
      <c r="H826" s="74"/>
      <c r="I826" s="75"/>
      <c r="J826" s="109"/>
      <c r="K826" s="74" t="s">
        <v>18283</v>
      </c>
      <c r="L826" s="110"/>
      <c r="M826" s="79"/>
      <c r="N826" s="79"/>
      <c r="O826" s="80"/>
      <c r="P826" s="81"/>
      <c r="Q826" s="81"/>
      <c r="R826" s="91"/>
      <c r="S826" s="91"/>
      <c r="T826" s="91"/>
      <c r="U826" s="91"/>
      <c r="V826" s="52"/>
      <c r="W826" s="52"/>
      <c r="X826" s="52"/>
      <c r="Y826" s="52"/>
      <c r="Z826" s="51"/>
      <c r="AA826" s="76"/>
      <c r="AB826" s="76"/>
      <c r="AC826" s="77"/>
      <c r="AD826" s="84" t="s">
        <v>9402</v>
      </c>
      <c r="AE826" s="84">
        <v>34</v>
      </c>
      <c r="AF826" s="84">
        <v>3</v>
      </c>
      <c r="AG826" s="84">
        <v>580</v>
      </c>
      <c r="AH826" s="84">
        <v>72</v>
      </c>
      <c r="AI826" s="84"/>
      <c r="AJ826" s="84" t="s">
        <v>10976</v>
      </c>
      <c r="AK826" s="84"/>
      <c r="AL826" s="84"/>
      <c r="AM826" s="84"/>
      <c r="AN826" s="86">
        <v>42613.192037037035</v>
      </c>
      <c r="AO826" s="84"/>
      <c r="AP826" s="84" t="b">
        <v>1</v>
      </c>
      <c r="AQ826" s="84" t="b">
        <v>0</v>
      </c>
      <c r="AR826" s="84" t="b">
        <v>1</v>
      </c>
      <c r="AS826" s="84" t="s">
        <v>248</v>
      </c>
      <c r="AT826" s="84">
        <v>0</v>
      </c>
      <c r="AU826" s="84"/>
      <c r="AV826" s="84" t="b">
        <v>0</v>
      </c>
      <c r="AW826" s="84" t="s">
        <v>576</v>
      </c>
      <c r="AX826" s="84" t="s">
        <v>16584</v>
      </c>
      <c r="AY826" s="84" t="s">
        <v>65</v>
      </c>
      <c r="AZ826" s="2"/>
      <c r="BA826" s="3"/>
      <c r="BB826" s="3"/>
      <c r="BC826" s="3"/>
      <c r="BD826" s="3"/>
    </row>
    <row r="827" spans="1:56" x14ac:dyDescent="0.25">
      <c r="A827" s="69" t="s">
        <v>2248</v>
      </c>
      <c r="B827" s="70"/>
      <c r="C827" s="70"/>
      <c r="D827" s="71"/>
      <c r="E827" s="107"/>
      <c r="F827" s="70" t="s">
        <v>15531</v>
      </c>
      <c r="G827" s="108"/>
      <c r="H827" s="74"/>
      <c r="I827" s="75"/>
      <c r="J827" s="109"/>
      <c r="K827" s="74" t="s">
        <v>18284</v>
      </c>
      <c r="L827" s="110"/>
      <c r="M827" s="79"/>
      <c r="N827" s="79"/>
      <c r="O827" s="80"/>
      <c r="P827" s="81"/>
      <c r="Q827" s="81"/>
      <c r="R827" s="91"/>
      <c r="S827" s="91"/>
      <c r="T827" s="91"/>
      <c r="U827" s="91"/>
      <c r="V827" s="52"/>
      <c r="W827" s="52"/>
      <c r="X827" s="52"/>
      <c r="Y827" s="52"/>
      <c r="Z827" s="51"/>
      <c r="AA827" s="76"/>
      <c r="AB827" s="76"/>
      <c r="AC827" s="77"/>
      <c r="AD827" s="84" t="s">
        <v>9403</v>
      </c>
      <c r="AE827" s="84">
        <v>191</v>
      </c>
      <c r="AF827" s="84">
        <v>176</v>
      </c>
      <c r="AG827" s="84">
        <v>1173</v>
      </c>
      <c r="AH827" s="84">
        <v>1906</v>
      </c>
      <c r="AI827" s="84"/>
      <c r="AJ827" s="84" t="s">
        <v>10977</v>
      </c>
      <c r="AK827" s="84"/>
      <c r="AL827" s="84"/>
      <c r="AM827" s="84"/>
      <c r="AN827" s="86">
        <v>43118.776805555557</v>
      </c>
      <c r="AO827" s="84" t="s">
        <v>13920</v>
      </c>
      <c r="AP827" s="84" t="b">
        <v>1</v>
      </c>
      <c r="AQ827" s="84" t="b">
        <v>0</v>
      </c>
      <c r="AR827" s="84" t="b">
        <v>0</v>
      </c>
      <c r="AS827" s="84" t="s">
        <v>248</v>
      </c>
      <c r="AT827" s="84">
        <v>0</v>
      </c>
      <c r="AU827" s="84"/>
      <c r="AV827" s="84" t="b">
        <v>0</v>
      </c>
      <c r="AW827" s="84" t="s">
        <v>576</v>
      </c>
      <c r="AX827" s="84" t="s">
        <v>16585</v>
      </c>
      <c r="AY827" s="84" t="s">
        <v>65</v>
      </c>
      <c r="AZ827" s="2"/>
      <c r="BA827" s="3"/>
      <c r="BB827" s="3"/>
      <c r="BC827" s="3"/>
      <c r="BD827" s="3"/>
    </row>
    <row r="828" spans="1:56" x14ac:dyDescent="0.25">
      <c r="A828" s="69" t="s">
        <v>2249</v>
      </c>
      <c r="B828" s="70"/>
      <c r="C828" s="70"/>
      <c r="D828" s="71"/>
      <c r="E828" s="107"/>
      <c r="F828" s="70" t="s">
        <v>15532</v>
      </c>
      <c r="G828" s="108"/>
      <c r="H828" s="74"/>
      <c r="I828" s="75"/>
      <c r="J828" s="109"/>
      <c r="K828" s="74" t="s">
        <v>18285</v>
      </c>
      <c r="L828" s="110"/>
      <c r="M828" s="79"/>
      <c r="N828" s="79"/>
      <c r="O828" s="80"/>
      <c r="P828" s="81"/>
      <c r="Q828" s="81"/>
      <c r="R828" s="91"/>
      <c r="S828" s="91"/>
      <c r="T828" s="91"/>
      <c r="U828" s="91"/>
      <c r="V828" s="52"/>
      <c r="W828" s="52"/>
      <c r="X828" s="52"/>
      <c r="Y828" s="52"/>
      <c r="Z828" s="51"/>
      <c r="AA828" s="76"/>
      <c r="AB828" s="76"/>
      <c r="AC828" s="77"/>
      <c r="AD828" s="84" t="s">
        <v>9404</v>
      </c>
      <c r="AE828" s="84">
        <v>1178</v>
      </c>
      <c r="AF828" s="84">
        <v>753</v>
      </c>
      <c r="AG828" s="84">
        <v>6384</v>
      </c>
      <c r="AH828" s="84">
        <v>24104</v>
      </c>
      <c r="AI828" s="84">
        <v>-28800</v>
      </c>
      <c r="AJ828" s="84" t="s">
        <v>10978</v>
      </c>
      <c r="AK828" s="84" t="s">
        <v>635</v>
      </c>
      <c r="AL828" s="84"/>
      <c r="AM828" s="84" t="s">
        <v>470</v>
      </c>
      <c r="AN828" s="86">
        <v>42991.81486111111</v>
      </c>
      <c r="AO828" s="84" t="s">
        <v>13921</v>
      </c>
      <c r="AP828" s="84" t="b">
        <v>0</v>
      </c>
      <c r="AQ828" s="84" t="b">
        <v>0</v>
      </c>
      <c r="AR828" s="84" t="b">
        <v>0</v>
      </c>
      <c r="AS828" s="84" t="s">
        <v>248</v>
      </c>
      <c r="AT828" s="84">
        <v>3</v>
      </c>
      <c r="AU828" s="84" t="s">
        <v>533</v>
      </c>
      <c r="AV828" s="84" t="b">
        <v>0</v>
      </c>
      <c r="AW828" s="84" t="s">
        <v>576</v>
      </c>
      <c r="AX828" s="84" t="s">
        <v>16586</v>
      </c>
      <c r="AY828" s="84" t="s">
        <v>65</v>
      </c>
      <c r="AZ828" s="2"/>
      <c r="BA828" s="3"/>
      <c r="BB828" s="3"/>
      <c r="BC828" s="3"/>
      <c r="BD828" s="3"/>
    </row>
    <row r="829" spans="1:56" x14ac:dyDescent="0.25">
      <c r="A829" s="69" t="s">
        <v>2250</v>
      </c>
      <c r="B829" s="70"/>
      <c r="C829" s="70"/>
      <c r="D829" s="71"/>
      <c r="E829" s="107"/>
      <c r="F829" s="70" t="s">
        <v>15533</v>
      </c>
      <c r="G829" s="108"/>
      <c r="H829" s="74"/>
      <c r="I829" s="75"/>
      <c r="J829" s="109"/>
      <c r="K829" s="74" t="s">
        <v>18286</v>
      </c>
      <c r="L829" s="110"/>
      <c r="M829" s="79"/>
      <c r="N829" s="79"/>
      <c r="O829" s="80"/>
      <c r="P829" s="81"/>
      <c r="Q829" s="81"/>
      <c r="R829" s="91"/>
      <c r="S829" s="91"/>
      <c r="T829" s="91"/>
      <c r="U829" s="91"/>
      <c r="V829" s="52"/>
      <c r="W829" s="52"/>
      <c r="X829" s="52"/>
      <c r="Y829" s="52"/>
      <c r="Z829" s="51"/>
      <c r="AA829" s="76"/>
      <c r="AB829" s="76"/>
      <c r="AC829" s="77"/>
      <c r="AD829" s="84" t="s">
        <v>9405</v>
      </c>
      <c r="AE829" s="84">
        <v>720</v>
      </c>
      <c r="AF829" s="84">
        <v>592</v>
      </c>
      <c r="AG829" s="84">
        <v>3621</v>
      </c>
      <c r="AH829" s="84">
        <v>10634</v>
      </c>
      <c r="AI829" s="84"/>
      <c r="AJ829" s="84" t="s">
        <v>10979</v>
      </c>
      <c r="AK829" s="84"/>
      <c r="AL829" s="84"/>
      <c r="AM829" s="84"/>
      <c r="AN829" s="86">
        <v>42316.809652777774</v>
      </c>
      <c r="AO829" s="84" t="s">
        <v>13922</v>
      </c>
      <c r="AP829" s="84" t="b">
        <v>1</v>
      </c>
      <c r="AQ829" s="84" t="b">
        <v>0</v>
      </c>
      <c r="AR829" s="84" t="b">
        <v>0</v>
      </c>
      <c r="AS829" s="84" t="s">
        <v>248</v>
      </c>
      <c r="AT829" s="84">
        <v>2</v>
      </c>
      <c r="AU829" s="84" t="s">
        <v>533</v>
      </c>
      <c r="AV829" s="84" t="b">
        <v>0</v>
      </c>
      <c r="AW829" s="84" t="s">
        <v>576</v>
      </c>
      <c r="AX829" s="84" t="s">
        <v>16587</v>
      </c>
      <c r="AY829" s="84" t="s">
        <v>65</v>
      </c>
      <c r="AZ829" s="2"/>
      <c r="BA829" s="3"/>
      <c r="BB829" s="3"/>
      <c r="BC829" s="3"/>
      <c r="BD829" s="3"/>
    </row>
    <row r="830" spans="1:56" x14ac:dyDescent="0.25">
      <c r="A830" s="69" t="s">
        <v>2251</v>
      </c>
      <c r="B830" s="70"/>
      <c r="C830" s="70"/>
      <c r="D830" s="71"/>
      <c r="E830" s="107"/>
      <c r="F830" s="70" t="s">
        <v>15534</v>
      </c>
      <c r="G830" s="108"/>
      <c r="H830" s="74"/>
      <c r="I830" s="75"/>
      <c r="J830" s="109"/>
      <c r="K830" s="74" t="s">
        <v>18287</v>
      </c>
      <c r="L830" s="110"/>
      <c r="M830" s="79"/>
      <c r="N830" s="79"/>
      <c r="O830" s="80"/>
      <c r="P830" s="81"/>
      <c r="Q830" s="81"/>
      <c r="R830" s="91"/>
      <c r="S830" s="91"/>
      <c r="T830" s="91"/>
      <c r="U830" s="91"/>
      <c r="V830" s="52"/>
      <c r="W830" s="52"/>
      <c r="X830" s="52"/>
      <c r="Y830" s="52"/>
      <c r="Z830" s="51"/>
      <c r="AA830" s="76"/>
      <c r="AB830" s="76"/>
      <c r="AC830" s="77"/>
      <c r="AD830" s="84" t="s">
        <v>9406</v>
      </c>
      <c r="AE830" s="84">
        <v>89</v>
      </c>
      <c r="AF830" s="84">
        <v>36</v>
      </c>
      <c r="AG830" s="84">
        <v>143</v>
      </c>
      <c r="AH830" s="84">
        <v>544</v>
      </c>
      <c r="AI830" s="84"/>
      <c r="AJ830" s="84" t="s">
        <v>10980</v>
      </c>
      <c r="AK830" s="84" t="s">
        <v>12110</v>
      </c>
      <c r="AL830" s="84"/>
      <c r="AM830" s="84"/>
      <c r="AN830" s="86">
        <v>43165.590358796297</v>
      </c>
      <c r="AO830" s="84" t="s">
        <v>13923</v>
      </c>
      <c r="AP830" s="84" t="b">
        <v>0</v>
      </c>
      <c r="AQ830" s="84" t="b">
        <v>0</v>
      </c>
      <c r="AR830" s="84" t="b">
        <v>0</v>
      </c>
      <c r="AS830" s="84" t="s">
        <v>531</v>
      </c>
      <c r="AT830" s="84">
        <v>0</v>
      </c>
      <c r="AU830" s="84" t="s">
        <v>533</v>
      </c>
      <c r="AV830" s="84" t="b">
        <v>0</v>
      </c>
      <c r="AW830" s="84" t="s">
        <v>576</v>
      </c>
      <c r="AX830" s="84" t="s">
        <v>16588</v>
      </c>
      <c r="AY830" s="84" t="s">
        <v>65</v>
      </c>
      <c r="AZ830" s="2"/>
      <c r="BA830" s="3"/>
      <c r="BB830" s="3"/>
      <c r="BC830" s="3"/>
      <c r="BD830" s="3"/>
    </row>
    <row r="831" spans="1:56" x14ac:dyDescent="0.25">
      <c r="A831" s="69" t="s">
        <v>2252</v>
      </c>
      <c r="B831" s="70"/>
      <c r="C831" s="70"/>
      <c r="D831" s="71"/>
      <c r="E831" s="107"/>
      <c r="F831" s="70" t="s">
        <v>15535</v>
      </c>
      <c r="G831" s="108"/>
      <c r="H831" s="74"/>
      <c r="I831" s="75"/>
      <c r="J831" s="109"/>
      <c r="K831" s="74" t="s">
        <v>18288</v>
      </c>
      <c r="L831" s="110"/>
      <c r="M831" s="79"/>
      <c r="N831" s="79"/>
      <c r="O831" s="80"/>
      <c r="P831" s="81"/>
      <c r="Q831" s="81"/>
      <c r="R831" s="91"/>
      <c r="S831" s="91"/>
      <c r="T831" s="91"/>
      <c r="U831" s="91"/>
      <c r="V831" s="52"/>
      <c r="W831" s="52"/>
      <c r="X831" s="52"/>
      <c r="Y831" s="52"/>
      <c r="Z831" s="51"/>
      <c r="AA831" s="76"/>
      <c r="AB831" s="76"/>
      <c r="AC831" s="77"/>
      <c r="AD831" s="84" t="s">
        <v>9407</v>
      </c>
      <c r="AE831" s="84">
        <v>740</v>
      </c>
      <c r="AF831" s="84">
        <v>345</v>
      </c>
      <c r="AG831" s="84">
        <v>1262</v>
      </c>
      <c r="AH831" s="84">
        <v>4151</v>
      </c>
      <c r="AI831" s="84">
        <v>-28800</v>
      </c>
      <c r="AJ831" s="84" t="s">
        <v>10981</v>
      </c>
      <c r="AK831" s="84" t="s">
        <v>651</v>
      </c>
      <c r="AL831" s="84"/>
      <c r="AM831" s="84" t="s">
        <v>470</v>
      </c>
      <c r="AN831" s="86">
        <v>43064.183634259258</v>
      </c>
      <c r="AO831" s="84" t="s">
        <v>13924</v>
      </c>
      <c r="AP831" s="84" t="b">
        <v>0</v>
      </c>
      <c r="AQ831" s="84" t="b">
        <v>0</v>
      </c>
      <c r="AR831" s="84" t="b">
        <v>0</v>
      </c>
      <c r="AS831" s="84" t="s">
        <v>248</v>
      </c>
      <c r="AT831" s="84">
        <v>0</v>
      </c>
      <c r="AU831" s="84" t="s">
        <v>533</v>
      </c>
      <c r="AV831" s="84" t="b">
        <v>0</v>
      </c>
      <c r="AW831" s="84" t="s">
        <v>576</v>
      </c>
      <c r="AX831" s="84" t="s">
        <v>16589</v>
      </c>
      <c r="AY831" s="84" t="s">
        <v>65</v>
      </c>
      <c r="AZ831" s="2"/>
      <c r="BA831" s="3"/>
      <c r="BB831" s="3"/>
      <c r="BC831" s="3"/>
      <c r="BD831" s="3"/>
    </row>
    <row r="832" spans="1:56" x14ac:dyDescent="0.25">
      <c r="A832" s="69" t="s">
        <v>2253</v>
      </c>
      <c r="B832" s="70"/>
      <c r="C832" s="70"/>
      <c r="D832" s="71"/>
      <c r="E832" s="107"/>
      <c r="F832" s="70" t="s">
        <v>15536</v>
      </c>
      <c r="G832" s="108"/>
      <c r="H832" s="74"/>
      <c r="I832" s="75"/>
      <c r="J832" s="109"/>
      <c r="K832" s="74" t="s">
        <v>18289</v>
      </c>
      <c r="L832" s="110"/>
      <c r="M832" s="79"/>
      <c r="N832" s="79"/>
      <c r="O832" s="80"/>
      <c r="P832" s="81"/>
      <c r="Q832" s="81"/>
      <c r="R832" s="91"/>
      <c r="S832" s="91"/>
      <c r="T832" s="91"/>
      <c r="U832" s="91"/>
      <c r="V832" s="52"/>
      <c r="W832" s="52"/>
      <c r="X832" s="52"/>
      <c r="Y832" s="52"/>
      <c r="Z832" s="51"/>
      <c r="AA832" s="76"/>
      <c r="AB832" s="76"/>
      <c r="AC832" s="77"/>
      <c r="AD832" s="84" t="s">
        <v>9408</v>
      </c>
      <c r="AE832" s="84">
        <v>445</v>
      </c>
      <c r="AF832" s="84">
        <v>360</v>
      </c>
      <c r="AG832" s="84">
        <v>1927</v>
      </c>
      <c r="AH832" s="84">
        <v>8217</v>
      </c>
      <c r="AI832" s="84">
        <v>-28800</v>
      </c>
      <c r="AJ832" s="84" t="s">
        <v>10982</v>
      </c>
      <c r="AK832" s="84" t="s">
        <v>12111</v>
      </c>
      <c r="AL832" s="84"/>
      <c r="AM832" s="84" t="s">
        <v>470</v>
      </c>
      <c r="AN832" s="86">
        <v>39926.695925925924</v>
      </c>
      <c r="AO832" s="84" t="s">
        <v>13925</v>
      </c>
      <c r="AP832" s="84" t="b">
        <v>0</v>
      </c>
      <c r="AQ832" s="84" t="b">
        <v>0</v>
      </c>
      <c r="AR832" s="84" t="b">
        <v>0</v>
      </c>
      <c r="AS832" s="84" t="s">
        <v>248</v>
      </c>
      <c r="AT832" s="84">
        <v>0</v>
      </c>
      <c r="AU832" s="84" t="s">
        <v>539</v>
      </c>
      <c r="AV832" s="84" t="b">
        <v>0</v>
      </c>
      <c r="AW832" s="84" t="s">
        <v>576</v>
      </c>
      <c r="AX832" s="84" t="s">
        <v>16590</v>
      </c>
      <c r="AY832" s="84" t="s">
        <v>65</v>
      </c>
      <c r="AZ832" s="2"/>
      <c r="BA832" s="3"/>
      <c r="BB832" s="3"/>
      <c r="BC832" s="3"/>
      <c r="BD832" s="3"/>
    </row>
    <row r="833" spans="1:56" x14ac:dyDescent="0.25">
      <c r="A833" s="69" t="s">
        <v>2254</v>
      </c>
      <c r="B833" s="70"/>
      <c r="C833" s="70"/>
      <c r="D833" s="71"/>
      <c r="E833" s="107"/>
      <c r="F833" s="70" t="s">
        <v>15537</v>
      </c>
      <c r="G833" s="108"/>
      <c r="H833" s="74"/>
      <c r="I833" s="75"/>
      <c r="J833" s="109"/>
      <c r="K833" s="74" t="s">
        <v>18290</v>
      </c>
      <c r="L833" s="110"/>
      <c r="M833" s="79"/>
      <c r="N833" s="79"/>
      <c r="O833" s="80"/>
      <c r="P833" s="81"/>
      <c r="Q833" s="81"/>
      <c r="R833" s="91"/>
      <c r="S833" s="91"/>
      <c r="T833" s="91"/>
      <c r="U833" s="91"/>
      <c r="V833" s="52"/>
      <c r="W833" s="52"/>
      <c r="X833" s="52"/>
      <c r="Y833" s="52"/>
      <c r="Z833" s="51"/>
      <c r="AA833" s="76"/>
      <c r="AB833" s="76"/>
      <c r="AC833" s="77"/>
      <c r="AD833" s="84" t="s">
        <v>9409</v>
      </c>
      <c r="AE833" s="84">
        <v>134</v>
      </c>
      <c r="AF833" s="84">
        <v>159</v>
      </c>
      <c r="AG833" s="84">
        <v>1571</v>
      </c>
      <c r="AH833" s="84">
        <v>2180</v>
      </c>
      <c r="AI833" s="84"/>
      <c r="AJ833" s="84" t="s">
        <v>10983</v>
      </c>
      <c r="AK833" s="84" t="s">
        <v>12112</v>
      </c>
      <c r="AL833" s="84"/>
      <c r="AM833" s="84"/>
      <c r="AN833" s="86">
        <v>41992.93346064815</v>
      </c>
      <c r="AO833" s="84" t="s">
        <v>13926</v>
      </c>
      <c r="AP833" s="84" t="b">
        <v>1</v>
      </c>
      <c r="AQ833" s="84" t="b">
        <v>0</v>
      </c>
      <c r="AR833" s="84" t="b">
        <v>0</v>
      </c>
      <c r="AS833" s="84" t="s">
        <v>248</v>
      </c>
      <c r="AT833" s="84">
        <v>2</v>
      </c>
      <c r="AU833" s="84" t="s">
        <v>533</v>
      </c>
      <c r="AV833" s="84" t="b">
        <v>0</v>
      </c>
      <c r="AW833" s="84" t="s">
        <v>576</v>
      </c>
      <c r="AX833" s="84" t="s">
        <v>16591</v>
      </c>
      <c r="AY833" s="84" t="s">
        <v>65</v>
      </c>
      <c r="AZ833" s="2"/>
      <c r="BA833" s="3"/>
      <c r="BB833" s="3"/>
      <c r="BC833" s="3"/>
      <c r="BD833" s="3"/>
    </row>
    <row r="834" spans="1:56" x14ac:dyDescent="0.25">
      <c r="A834" s="69" t="s">
        <v>2255</v>
      </c>
      <c r="B834" s="70"/>
      <c r="C834" s="70"/>
      <c r="D834" s="71"/>
      <c r="E834" s="107"/>
      <c r="F834" s="70" t="s">
        <v>15538</v>
      </c>
      <c r="G834" s="108"/>
      <c r="H834" s="74"/>
      <c r="I834" s="75"/>
      <c r="J834" s="109"/>
      <c r="K834" s="74" t="s">
        <v>18291</v>
      </c>
      <c r="L834" s="110"/>
      <c r="M834" s="79"/>
      <c r="N834" s="79"/>
      <c r="O834" s="80"/>
      <c r="P834" s="81"/>
      <c r="Q834" s="81"/>
      <c r="R834" s="91"/>
      <c r="S834" s="91"/>
      <c r="T834" s="91"/>
      <c r="U834" s="91"/>
      <c r="V834" s="52"/>
      <c r="W834" s="52"/>
      <c r="X834" s="52"/>
      <c r="Y834" s="52"/>
      <c r="Z834" s="51"/>
      <c r="AA834" s="76"/>
      <c r="AB834" s="76"/>
      <c r="AC834" s="77"/>
      <c r="AD834" s="84" t="s">
        <v>9410</v>
      </c>
      <c r="AE834" s="84">
        <v>600</v>
      </c>
      <c r="AF834" s="84">
        <v>98</v>
      </c>
      <c r="AG834" s="84">
        <v>1606</v>
      </c>
      <c r="AH834" s="84">
        <v>5130</v>
      </c>
      <c r="AI834" s="84"/>
      <c r="AJ834" s="84" t="s">
        <v>10984</v>
      </c>
      <c r="AK834" s="84"/>
      <c r="AL834" s="84"/>
      <c r="AM834" s="84"/>
      <c r="AN834" s="86">
        <v>40948.834837962961</v>
      </c>
      <c r="AO834" s="84" t="s">
        <v>13927</v>
      </c>
      <c r="AP834" s="84" t="b">
        <v>1</v>
      </c>
      <c r="AQ834" s="84" t="b">
        <v>0</v>
      </c>
      <c r="AR834" s="84" t="b">
        <v>0</v>
      </c>
      <c r="AS834" s="84" t="s">
        <v>248</v>
      </c>
      <c r="AT834" s="84">
        <v>1</v>
      </c>
      <c r="AU834" s="84" t="s">
        <v>533</v>
      </c>
      <c r="AV834" s="84" t="b">
        <v>0</v>
      </c>
      <c r="AW834" s="84" t="s">
        <v>576</v>
      </c>
      <c r="AX834" s="84" t="s">
        <v>16592</v>
      </c>
      <c r="AY834" s="84" t="s">
        <v>65</v>
      </c>
      <c r="AZ834" s="2"/>
      <c r="BA834" s="3"/>
      <c r="BB834" s="3"/>
      <c r="BC834" s="3"/>
      <c r="BD834" s="3"/>
    </row>
    <row r="835" spans="1:56" x14ac:dyDescent="0.25">
      <c r="A835" s="69" t="s">
        <v>2256</v>
      </c>
      <c r="B835" s="70"/>
      <c r="C835" s="70"/>
      <c r="D835" s="71"/>
      <c r="E835" s="107"/>
      <c r="F835" s="70" t="s">
        <v>15539</v>
      </c>
      <c r="G835" s="108"/>
      <c r="H835" s="74"/>
      <c r="I835" s="75"/>
      <c r="J835" s="109"/>
      <c r="K835" s="74" t="s">
        <v>18292</v>
      </c>
      <c r="L835" s="110"/>
      <c r="M835" s="79"/>
      <c r="N835" s="79"/>
      <c r="O835" s="80"/>
      <c r="P835" s="81"/>
      <c r="Q835" s="81"/>
      <c r="R835" s="91"/>
      <c r="S835" s="91"/>
      <c r="T835" s="91"/>
      <c r="U835" s="91"/>
      <c r="V835" s="52"/>
      <c r="W835" s="52"/>
      <c r="X835" s="52"/>
      <c r="Y835" s="52"/>
      <c r="Z835" s="51"/>
      <c r="AA835" s="76"/>
      <c r="AB835" s="76"/>
      <c r="AC835" s="77"/>
      <c r="AD835" s="84" t="s">
        <v>9411</v>
      </c>
      <c r="AE835" s="84">
        <v>122</v>
      </c>
      <c r="AF835" s="84">
        <v>161</v>
      </c>
      <c r="AG835" s="84">
        <v>841</v>
      </c>
      <c r="AH835" s="84">
        <v>1784</v>
      </c>
      <c r="AI835" s="84">
        <v>-28800</v>
      </c>
      <c r="AJ835" s="84" t="s">
        <v>10985</v>
      </c>
      <c r="AK835" s="84"/>
      <c r="AL835" s="84"/>
      <c r="AM835" s="84" t="s">
        <v>470</v>
      </c>
      <c r="AN835" s="86">
        <v>43062.798460648148</v>
      </c>
      <c r="AO835" s="84" t="s">
        <v>13928</v>
      </c>
      <c r="AP835" s="84" t="b">
        <v>1</v>
      </c>
      <c r="AQ835" s="84" t="b">
        <v>0</v>
      </c>
      <c r="AR835" s="84" t="b">
        <v>0</v>
      </c>
      <c r="AS835" s="84" t="s">
        <v>248</v>
      </c>
      <c r="AT835" s="84">
        <v>0</v>
      </c>
      <c r="AU835" s="84"/>
      <c r="AV835" s="84" t="b">
        <v>0</v>
      </c>
      <c r="AW835" s="84" t="s">
        <v>576</v>
      </c>
      <c r="AX835" s="84" t="s">
        <v>16593</v>
      </c>
      <c r="AY835" s="84" t="s">
        <v>65</v>
      </c>
      <c r="AZ835" s="2"/>
      <c r="BA835" s="3"/>
      <c r="BB835" s="3"/>
      <c r="BC835" s="3"/>
      <c r="BD835" s="3"/>
    </row>
    <row r="836" spans="1:56" x14ac:dyDescent="0.25">
      <c r="A836" s="69" t="s">
        <v>2257</v>
      </c>
      <c r="B836" s="70"/>
      <c r="C836" s="70"/>
      <c r="D836" s="71"/>
      <c r="E836" s="107"/>
      <c r="F836" s="70" t="s">
        <v>15540</v>
      </c>
      <c r="G836" s="108"/>
      <c r="H836" s="74"/>
      <c r="I836" s="75"/>
      <c r="J836" s="109"/>
      <c r="K836" s="74" t="s">
        <v>18293</v>
      </c>
      <c r="L836" s="110"/>
      <c r="M836" s="79"/>
      <c r="N836" s="79"/>
      <c r="O836" s="80"/>
      <c r="P836" s="81"/>
      <c r="Q836" s="81"/>
      <c r="R836" s="91"/>
      <c r="S836" s="91"/>
      <c r="T836" s="91"/>
      <c r="U836" s="91"/>
      <c r="V836" s="52"/>
      <c r="W836" s="52"/>
      <c r="X836" s="52"/>
      <c r="Y836" s="52"/>
      <c r="Z836" s="51"/>
      <c r="AA836" s="76"/>
      <c r="AB836" s="76"/>
      <c r="AC836" s="77"/>
      <c r="AD836" s="84" t="s">
        <v>9412</v>
      </c>
      <c r="AE836" s="84">
        <v>257</v>
      </c>
      <c r="AF836" s="84">
        <v>401</v>
      </c>
      <c r="AG836" s="84">
        <v>3189</v>
      </c>
      <c r="AH836" s="84">
        <v>4029</v>
      </c>
      <c r="AI836" s="84"/>
      <c r="AJ836" s="84" t="s">
        <v>10986</v>
      </c>
      <c r="AK836" s="84" t="s">
        <v>12113</v>
      </c>
      <c r="AL836" s="84"/>
      <c r="AM836" s="84"/>
      <c r="AN836" s="86">
        <v>42143.11010416667</v>
      </c>
      <c r="AO836" s="84" t="s">
        <v>13929</v>
      </c>
      <c r="AP836" s="84" t="b">
        <v>1</v>
      </c>
      <c r="AQ836" s="84" t="b">
        <v>0</v>
      </c>
      <c r="AR836" s="84" t="b">
        <v>0</v>
      </c>
      <c r="AS836" s="84" t="s">
        <v>248</v>
      </c>
      <c r="AT836" s="84">
        <v>3</v>
      </c>
      <c r="AU836" s="84" t="s">
        <v>533</v>
      </c>
      <c r="AV836" s="84" t="b">
        <v>0</v>
      </c>
      <c r="AW836" s="84" t="s">
        <v>576</v>
      </c>
      <c r="AX836" s="84" t="s">
        <v>16594</v>
      </c>
      <c r="AY836" s="84" t="s">
        <v>65</v>
      </c>
      <c r="AZ836" s="2"/>
      <c r="BA836" s="3"/>
      <c r="BB836" s="3"/>
      <c r="BC836" s="3"/>
      <c r="BD836" s="3"/>
    </row>
    <row r="837" spans="1:56" x14ac:dyDescent="0.25">
      <c r="A837" s="69" t="s">
        <v>2258</v>
      </c>
      <c r="B837" s="70"/>
      <c r="C837" s="70"/>
      <c r="D837" s="71"/>
      <c r="E837" s="107"/>
      <c r="F837" s="70" t="s">
        <v>15541</v>
      </c>
      <c r="G837" s="108"/>
      <c r="H837" s="74"/>
      <c r="I837" s="75"/>
      <c r="J837" s="109"/>
      <c r="K837" s="74" t="s">
        <v>18294</v>
      </c>
      <c r="L837" s="110"/>
      <c r="M837" s="79"/>
      <c r="N837" s="79"/>
      <c r="O837" s="80"/>
      <c r="P837" s="81"/>
      <c r="Q837" s="81"/>
      <c r="R837" s="91"/>
      <c r="S837" s="91"/>
      <c r="T837" s="91"/>
      <c r="U837" s="91"/>
      <c r="V837" s="52"/>
      <c r="W837" s="52"/>
      <c r="X837" s="52"/>
      <c r="Y837" s="52"/>
      <c r="Z837" s="51"/>
      <c r="AA837" s="76"/>
      <c r="AB837" s="76"/>
      <c r="AC837" s="77"/>
      <c r="AD837" s="84" t="s">
        <v>9413</v>
      </c>
      <c r="AE837" s="84">
        <v>339</v>
      </c>
      <c r="AF837" s="84">
        <v>698</v>
      </c>
      <c r="AG837" s="84">
        <v>3352</v>
      </c>
      <c r="AH837" s="84">
        <v>7727</v>
      </c>
      <c r="AI837" s="84">
        <v>-25200</v>
      </c>
      <c r="AJ837" s="84" t="s">
        <v>10987</v>
      </c>
      <c r="AK837" s="84" t="s">
        <v>12114</v>
      </c>
      <c r="AL837" s="84" t="s">
        <v>12865</v>
      </c>
      <c r="AM837" s="84" t="s">
        <v>387</v>
      </c>
      <c r="AN837" s="86">
        <v>40978.827430555553</v>
      </c>
      <c r="AO837" s="84" t="s">
        <v>13930</v>
      </c>
      <c r="AP837" s="84" t="b">
        <v>0</v>
      </c>
      <c r="AQ837" s="84" t="b">
        <v>0</v>
      </c>
      <c r="AR837" s="84" t="b">
        <v>0</v>
      </c>
      <c r="AS837" s="84" t="s">
        <v>248</v>
      </c>
      <c r="AT837" s="84">
        <v>11</v>
      </c>
      <c r="AU837" s="84" t="s">
        <v>543</v>
      </c>
      <c r="AV837" s="84" t="b">
        <v>0</v>
      </c>
      <c r="AW837" s="84" t="s">
        <v>576</v>
      </c>
      <c r="AX837" s="84" t="s">
        <v>16595</v>
      </c>
      <c r="AY837" s="84" t="s">
        <v>65</v>
      </c>
      <c r="AZ837" s="2"/>
      <c r="BA837" s="3"/>
      <c r="BB837" s="3"/>
      <c r="BC837" s="3"/>
      <c r="BD837" s="3"/>
    </row>
    <row r="838" spans="1:56" x14ac:dyDescent="0.25">
      <c r="A838" s="69" t="s">
        <v>2259</v>
      </c>
      <c r="B838" s="70"/>
      <c r="C838" s="70"/>
      <c r="D838" s="71"/>
      <c r="E838" s="107"/>
      <c r="F838" s="70" t="s">
        <v>15542</v>
      </c>
      <c r="G838" s="108"/>
      <c r="H838" s="74"/>
      <c r="I838" s="75"/>
      <c r="J838" s="109"/>
      <c r="K838" s="74" t="s">
        <v>18295</v>
      </c>
      <c r="L838" s="110"/>
      <c r="M838" s="79"/>
      <c r="N838" s="79"/>
      <c r="O838" s="80"/>
      <c r="P838" s="81"/>
      <c r="Q838" s="81"/>
      <c r="R838" s="91"/>
      <c r="S838" s="91"/>
      <c r="T838" s="91"/>
      <c r="U838" s="91"/>
      <c r="V838" s="52"/>
      <c r="W838" s="52"/>
      <c r="X838" s="52"/>
      <c r="Y838" s="52"/>
      <c r="Z838" s="51"/>
      <c r="AA838" s="76"/>
      <c r="AB838" s="76"/>
      <c r="AC838" s="77"/>
      <c r="AD838" s="84" t="s">
        <v>9414</v>
      </c>
      <c r="AE838" s="84">
        <v>1228</v>
      </c>
      <c r="AF838" s="84">
        <v>489</v>
      </c>
      <c r="AG838" s="84">
        <v>2926</v>
      </c>
      <c r="AH838" s="84">
        <v>3355</v>
      </c>
      <c r="AI838" s="84"/>
      <c r="AJ838" s="84" t="s">
        <v>10988</v>
      </c>
      <c r="AK838" s="84" t="s">
        <v>12115</v>
      </c>
      <c r="AL838" s="84"/>
      <c r="AM838" s="84"/>
      <c r="AN838" s="86">
        <v>40043.074745370373</v>
      </c>
      <c r="AO838" s="84" t="s">
        <v>13931</v>
      </c>
      <c r="AP838" s="84" t="b">
        <v>0</v>
      </c>
      <c r="AQ838" s="84" t="b">
        <v>0</v>
      </c>
      <c r="AR838" s="84" t="b">
        <v>1</v>
      </c>
      <c r="AS838" s="84" t="s">
        <v>248</v>
      </c>
      <c r="AT838" s="84">
        <v>1</v>
      </c>
      <c r="AU838" s="84" t="s">
        <v>551</v>
      </c>
      <c r="AV838" s="84" t="b">
        <v>0</v>
      </c>
      <c r="AW838" s="84" t="s">
        <v>576</v>
      </c>
      <c r="AX838" s="84" t="s">
        <v>16596</v>
      </c>
      <c r="AY838" s="84" t="s">
        <v>65</v>
      </c>
      <c r="AZ838" s="2"/>
      <c r="BA838" s="3"/>
      <c r="BB838" s="3"/>
      <c r="BC838" s="3"/>
      <c r="BD838" s="3"/>
    </row>
    <row r="839" spans="1:56" x14ac:dyDescent="0.25">
      <c r="A839" s="69" t="s">
        <v>2260</v>
      </c>
      <c r="B839" s="70"/>
      <c r="C839" s="70"/>
      <c r="D839" s="71"/>
      <c r="E839" s="107"/>
      <c r="F839" s="70" t="s">
        <v>15543</v>
      </c>
      <c r="G839" s="108"/>
      <c r="H839" s="74"/>
      <c r="I839" s="75"/>
      <c r="J839" s="109"/>
      <c r="K839" s="74" t="s">
        <v>18296</v>
      </c>
      <c r="L839" s="110"/>
      <c r="M839" s="79"/>
      <c r="N839" s="79"/>
      <c r="O839" s="80"/>
      <c r="P839" s="81"/>
      <c r="Q839" s="81"/>
      <c r="R839" s="91"/>
      <c r="S839" s="91"/>
      <c r="T839" s="91"/>
      <c r="U839" s="91"/>
      <c r="V839" s="52"/>
      <c r="W839" s="52"/>
      <c r="X839" s="52"/>
      <c r="Y839" s="52"/>
      <c r="Z839" s="51"/>
      <c r="AA839" s="76"/>
      <c r="AB839" s="76"/>
      <c r="AC839" s="77"/>
      <c r="AD839" s="84" t="s">
        <v>9415</v>
      </c>
      <c r="AE839" s="84">
        <v>156</v>
      </c>
      <c r="AF839" s="84">
        <v>268</v>
      </c>
      <c r="AG839" s="84">
        <v>8684</v>
      </c>
      <c r="AH839" s="84">
        <v>10478</v>
      </c>
      <c r="AI839" s="84">
        <v>-18000</v>
      </c>
      <c r="AJ839" s="84" t="s">
        <v>10989</v>
      </c>
      <c r="AK839" s="84" t="s">
        <v>12116</v>
      </c>
      <c r="AL839" s="84"/>
      <c r="AM839" s="84" t="s">
        <v>474</v>
      </c>
      <c r="AN839" s="86">
        <v>41275.084236111114</v>
      </c>
      <c r="AO839" s="84" t="s">
        <v>13932</v>
      </c>
      <c r="AP839" s="84" t="b">
        <v>0</v>
      </c>
      <c r="AQ839" s="84" t="b">
        <v>0</v>
      </c>
      <c r="AR839" s="84" t="b">
        <v>1</v>
      </c>
      <c r="AS839" s="84" t="s">
        <v>248</v>
      </c>
      <c r="AT839" s="84">
        <v>8</v>
      </c>
      <c r="AU839" s="84" t="s">
        <v>543</v>
      </c>
      <c r="AV839" s="84" t="b">
        <v>0</v>
      </c>
      <c r="AW839" s="84" t="s">
        <v>576</v>
      </c>
      <c r="AX839" s="84" t="s">
        <v>16597</v>
      </c>
      <c r="AY839" s="84" t="s">
        <v>65</v>
      </c>
      <c r="AZ839" s="2"/>
      <c r="BA839" s="3"/>
      <c r="BB839" s="3"/>
      <c r="BC839" s="3"/>
      <c r="BD839" s="3"/>
    </row>
    <row r="840" spans="1:56" x14ac:dyDescent="0.25">
      <c r="A840" s="69" t="s">
        <v>2261</v>
      </c>
      <c r="B840" s="70"/>
      <c r="C840" s="70"/>
      <c r="D840" s="71"/>
      <c r="E840" s="107"/>
      <c r="F840" s="70" t="s">
        <v>15544</v>
      </c>
      <c r="G840" s="108"/>
      <c r="H840" s="74"/>
      <c r="I840" s="75"/>
      <c r="J840" s="109"/>
      <c r="K840" s="74" t="s">
        <v>18297</v>
      </c>
      <c r="L840" s="110"/>
      <c r="M840" s="79"/>
      <c r="N840" s="79"/>
      <c r="O840" s="80"/>
      <c r="P840" s="81"/>
      <c r="Q840" s="81"/>
      <c r="R840" s="91"/>
      <c r="S840" s="91"/>
      <c r="T840" s="91"/>
      <c r="U840" s="91"/>
      <c r="V840" s="52"/>
      <c r="W840" s="52"/>
      <c r="X840" s="52"/>
      <c r="Y840" s="52"/>
      <c r="Z840" s="51"/>
      <c r="AA840" s="76"/>
      <c r="AB840" s="76"/>
      <c r="AC840" s="77"/>
      <c r="AD840" s="84" t="s">
        <v>9416</v>
      </c>
      <c r="AE840" s="84">
        <v>847</v>
      </c>
      <c r="AF840" s="84">
        <v>598</v>
      </c>
      <c r="AG840" s="84">
        <v>3756</v>
      </c>
      <c r="AH840" s="84">
        <v>9924</v>
      </c>
      <c r="AI840" s="84"/>
      <c r="AJ840" s="84" t="s">
        <v>10990</v>
      </c>
      <c r="AK840" s="84"/>
      <c r="AL840" s="84"/>
      <c r="AM840" s="84"/>
      <c r="AN840" s="86">
        <v>41077.661990740744</v>
      </c>
      <c r="AO840" s="84" t="s">
        <v>13933</v>
      </c>
      <c r="AP840" s="84" t="b">
        <v>0</v>
      </c>
      <c r="AQ840" s="84" t="b">
        <v>0</v>
      </c>
      <c r="AR840" s="84" t="b">
        <v>0</v>
      </c>
      <c r="AS840" s="84" t="s">
        <v>248</v>
      </c>
      <c r="AT840" s="84">
        <v>7</v>
      </c>
      <c r="AU840" s="84" t="s">
        <v>14951</v>
      </c>
      <c r="AV840" s="84" t="b">
        <v>0</v>
      </c>
      <c r="AW840" s="84" t="s">
        <v>576</v>
      </c>
      <c r="AX840" s="84" t="s">
        <v>16598</v>
      </c>
      <c r="AY840" s="84" t="s">
        <v>65</v>
      </c>
      <c r="AZ840" s="2"/>
      <c r="BA840" s="3"/>
      <c r="BB840" s="3"/>
      <c r="BC840" s="3"/>
      <c r="BD840" s="3"/>
    </row>
    <row r="841" spans="1:56" x14ac:dyDescent="0.25">
      <c r="A841" s="69" t="s">
        <v>2262</v>
      </c>
      <c r="B841" s="70"/>
      <c r="C841" s="70"/>
      <c r="D841" s="71"/>
      <c r="E841" s="107"/>
      <c r="F841" s="70" t="s">
        <v>15545</v>
      </c>
      <c r="G841" s="108"/>
      <c r="H841" s="74"/>
      <c r="I841" s="75"/>
      <c r="J841" s="109"/>
      <c r="K841" s="74" t="s">
        <v>18298</v>
      </c>
      <c r="L841" s="110"/>
      <c r="M841" s="79"/>
      <c r="N841" s="79"/>
      <c r="O841" s="80"/>
      <c r="P841" s="81"/>
      <c r="Q841" s="81"/>
      <c r="R841" s="91"/>
      <c r="S841" s="91"/>
      <c r="T841" s="91"/>
      <c r="U841" s="91"/>
      <c r="V841" s="52"/>
      <c r="W841" s="52"/>
      <c r="X841" s="52"/>
      <c r="Y841" s="52"/>
      <c r="Z841" s="51"/>
      <c r="AA841" s="76"/>
      <c r="AB841" s="76"/>
      <c r="AC841" s="77"/>
      <c r="AD841" s="84" t="s">
        <v>9417</v>
      </c>
      <c r="AE841" s="84">
        <v>540</v>
      </c>
      <c r="AF841" s="84">
        <v>408</v>
      </c>
      <c r="AG841" s="84">
        <v>6463</v>
      </c>
      <c r="AH841" s="84">
        <v>7729</v>
      </c>
      <c r="AI841" s="84">
        <v>-28800</v>
      </c>
      <c r="AJ841" s="84" t="s">
        <v>10991</v>
      </c>
      <c r="AK841" s="84" t="s">
        <v>12117</v>
      </c>
      <c r="AL841" s="84"/>
      <c r="AM841" s="84" t="s">
        <v>470</v>
      </c>
      <c r="AN841" s="86">
        <v>41020.776932870373</v>
      </c>
      <c r="AO841" s="84" t="s">
        <v>13934</v>
      </c>
      <c r="AP841" s="84" t="b">
        <v>0</v>
      </c>
      <c r="AQ841" s="84" t="b">
        <v>0</v>
      </c>
      <c r="AR841" s="84" t="b">
        <v>1</v>
      </c>
      <c r="AS841" s="84" t="s">
        <v>248</v>
      </c>
      <c r="AT841" s="84">
        <v>7</v>
      </c>
      <c r="AU841" s="84" t="s">
        <v>533</v>
      </c>
      <c r="AV841" s="84" t="b">
        <v>0</v>
      </c>
      <c r="AW841" s="84" t="s">
        <v>576</v>
      </c>
      <c r="AX841" s="84" t="s">
        <v>16599</v>
      </c>
      <c r="AY841" s="84" t="s">
        <v>65</v>
      </c>
      <c r="AZ841" s="2"/>
      <c r="BA841" s="3"/>
      <c r="BB841" s="3"/>
      <c r="BC841" s="3"/>
      <c r="BD841" s="3"/>
    </row>
    <row r="842" spans="1:56" x14ac:dyDescent="0.25">
      <c r="A842" s="69" t="s">
        <v>2263</v>
      </c>
      <c r="B842" s="70"/>
      <c r="C842" s="70"/>
      <c r="D842" s="71"/>
      <c r="E842" s="107"/>
      <c r="F842" s="70" t="s">
        <v>15546</v>
      </c>
      <c r="G842" s="108"/>
      <c r="H842" s="74"/>
      <c r="I842" s="75"/>
      <c r="J842" s="109"/>
      <c r="K842" s="74" t="s">
        <v>18299</v>
      </c>
      <c r="L842" s="110"/>
      <c r="M842" s="79"/>
      <c r="N842" s="79"/>
      <c r="O842" s="80"/>
      <c r="P842" s="81"/>
      <c r="Q842" s="81"/>
      <c r="R842" s="91"/>
      <c r="S842" s="91"/>
      <c r="T842" s="91"/>
      <c r="U842" s="91"/>
      <c r="V842" s="52"/>
      <c r="W842" s="52"/>
      <c r="X842" s="52"/>
      <c r="Y842" s="52"/>
      <c r="Z842" s="51"/>
      <c r="AA842" s="76"/>
      <c r="AB842" s="76"/>
      <c r="AC842" s="77"/>
      <c r="AD842" s="84" t="s">
        <v>9418</v>
      </c>
      <c r="AE842" s="84">
        <v>725</v>
      </c>
      <c r="AF842" s="84">
        <v>600</v>
      </c>
      <c r="AG842" s="84">
        <v>2745</v>
      </c>
      <c r="AH842" s="84">
        <v>5558</v>
      </c>
      <c r="AI842" s="84"/>
      <c r="AJ842" s="84" t="s">
        <v>10992</v>
      </c>
      <c r="AK842" s="84"/>
      <c r="AL842" s="84"/>
      <c r="AM842" s="84"/>
      <c r="AN842" s="86">
        <v>42774.975925925923</v>
      </c>
      <c r="AO842" s="84" t="s">
        <v>13935</v>
      </c>
      <c r="AP842" s="84" t="b">
        <v>1</v>
      </c>
      <c r="AQ842" s="84" t="b">
        <v>0</v>
      </c>
      <c r="AR842" s="84" t="b">
        <v>0</v>
      </c>
      <c r="AS842" s="84" t="s">
        <v>248</v>
      </c>
      <c r="AT842" s="84">
        <v>0</v>
      </c>
      <c r="AU842" s="84"/>
      <c r="AV842" s="84" t="b">
        <v>0</v>
      </c>
      <c r="AW842" s="84" t="s">
        <v>576</v>
      </c>
      <c r="AX842" s="84" t="s">
        <v>16600</v>
      </c>
      <c r="AY842" s="84" t="s">
        <v>65</v>
      </c>
      <c r="AZ842" s="2"/>
      <c r="BA842" s="3"/>
      <c r="BB842" s="3"/>
      <c r="BC842" s="3"/>
      <c r="BD842" s="3"/>
    </row>
    <row r="843" spans="1:56" x14ac:dyDescent="0.25">
      <c r="A843" s="69" t="s">
        <v>2264</v>
      </c>
      <c r="B843" s="70"/>
      <c r="C843" s="70"/>
      <c r="D843" s="71"/>
      <c r="E843" s="107"/>
      <c r="F843" s="70" t="s">
        <v>15547</v>
      </c>
      <c r="G843" s="108"/>
      <c r="H843" s="74"/>
      <c r="I843" s="75"/>
      <c r="J843" s="109"/>
      <c r="K843" s="74" t="s">
        <v>18300</v>
      </c>
      <c r="L843" s="110"/>
      <c r="M843" s="79"/>
      <c r="N843" s="79"/>
      <c r="O843" s="80"/>
      <c r="P843" s="81"/>
      <c r="Q843" s="81"/>
      <c r="R843" s="91"/>
      <c r="S843" s="91"/>
      <c r="T843" s="91"/>
      <c r="U843" s="91"/>
      <c r="V843" s="52"/>
      <c r="W843" s="52"/>
      <c r="X843" s="52"/>
      <c r="Y843" s="52"/>
      <c r="Z843" s="51"/>
      <c r="AA843" s="76"/>
      <c r="AB843" s="76"/>
      <c r="AC843" s="77"/>
      <c r="AD843" s="84" t="s">
        <v>9419</v>
      </c>
      <c r="AE843" s="84">
        <v>462</v>
      </c>
      <c r="AF843" s="84">
        <v>443</v>
      </c>
      <c r="AG843" s="84">
        <v>1701</v>
      </c>
      <c r="AH843" s="84">
        <v>13668</v>
      </c>
      <c r="AI843" s="84"/>
      <c r="AJ843" s="84" t="s">
        <v>10993</v>
      </c>
      <c r="AK843" s="84" t="s">
        <v>12118</v>
      </c>
      <c r="AL843" s="84"/>
      <c r="AM843" s="84"/>
      <c r="AN843" s="86">
        <v>41330.236168981479</v>
      </c>
      <c r="AO843" s="84"/>
      <c r="AP843" s="84" t="b">
        <v>1</v>
      </c>
      <c r="AQ843" s="84" t="b">
        <v>0</v>
      </c>
      <c r="AR843" s="84" t="b">
        <v>0</v>
      </c>
      <c r="AS843" s="84" t="s">
        <v>248</v>
      </c>
      <c r="AT843" s="84">
        <v>1</v>
      </c>
      <c r="AU843" s="84" t="s">
        <v>533</v>
      </c>
      <c r="AV843" s="84" t="b">
        <v>0</v>
      </c>
      <c r="AW843" s="84" t="s">
        <v>576</v>
      </c>
      <c r="AX843" s="84" t="s">
        <v>16601</v>
      </c>
      <c r="AY843" s="84" t="s">
        <v>65</v>
      </c>
      <c r="AZ843" s="2"/>
      <c r="BA843" s="3"/>
      <c r="BB843" s="3"/>
      <c r="BC843" s="3"/>
      <c r="BD843" s="3"/>
    </row>
    <row r="844" spans="1:56" x14ac:dyDescent="0.25">
      <c r="A844" s="69" t="s">
        <v>2265</v>
      </c>
      <c r="B844" s="70"/>
      <c r="C844" s="70"/>
      <c r="D844" s="71"/>
      <c r="E844" s="107"/>
      <c r="F844" s="70" t="s">
        <v>15548</v>
      </c>
      <c r="G844" s="108"/>
      <c r="H844" s="74"/>
      <c r="I844" s="75"/>
      <c r="J844" s="109"/>
      <c r="K844" s="74" t="s">
        <v>18301</v>
      </c>
      <c r="L844" s="110"/>
      <c r="M844" s="79"/>
      <c r="N844" s="79"/>
      <c r="O844" s="80"/>
      <c r="P844" s="81"/>
      <c r="Q844" s="81"/>
      <c r="R844" s="91"/>
      <c r="S844" s="91"/>
      <c r="T844" s="91"/>
      <c r="U844" s="91"/>
      <c r="V844" s="52"/>
      <c r="W844" s="52"/>
      <c r="X844" s="52"/>
      <c r="Y844" s="52"/>
      <c r="Z844" s="51"/>
      <c r="AA844" s="76"/>
      <c r="AB844" s="76"/>
      <c r="AC844" s="77"/>
      <c r="AD844" s="84" t="s">
        <v>9420</v>
      </c>
      <c r="AE844" s="84">
        <v>410</v>
      </c>
      <c r="AF844" s="84">
        <v>385</v>
      </c>
      <c r="AG844" s="84">
        <v>4308</v>
      </c>
      <c r="AH844" s="84">
        <v>5241</v>
      </c>
      <c r="AI844" s="84"/>
      <c r="AJ844" s="84" t="s">
        <v>10994</v>
      </c>
      <c r="AK844" s="84"/>
      <c r="AL844" s="84"/>
      <c r="AM844" s="84"/>
      <c r="AN844" s="86">
        <v>41943.990752314814</v>
      </c>
      <c r="AO844" s="84" t="s">
        <v>13936</v>
      </c>
      <c r="AP844" s="84" t="b">
        <v>1</v>
      </c>
      <c r="AQ844" s="84" t="b">
        <v>0</v>
      </c>
      <c r="AR844" s="84" t="b">
        <v>0</v>
      </c>
      <c r="AS844" s="84" t="s">
        <v>248</v>
      </c>
      <c r="AT844" s="84">
        <v>0</v>
      </c>
      <c r="AU844" s="84" t="s">
        <v>533</v>
      </c>
      <c r="AV844" s="84" t="b">
        <v>0</v>
      </c>
      <c r="AW844" s="84" t="s">
        <v>576</v>
      </c>
      <c r="AX844" s="84" t="s">
        <v>16602</v>
      </c>
      <c r="AY844" s="84" t="s">
        <v>65</v>
      </c>
      <c r="AZ844" s="2"/>
      <c r="BA844" s="3"/>
      <c r="BB844" s="3"/>
      <c r="BC844" s="3"/>
      <c r="BD844" s="3"/>
    </row>
    <row r="845" spans="1:56" x14ac:dyDescent="0.25">
      <c r="A845" s="69" t="s">
        <v>2266</v>
      </c>
      <c r="B845" s="70"/>
      <c r="C845" s="70"/>
      <c r="D845" s="71"/>
      <c r="E845" s="107"/>
      <c r="F845" s="70" t="s">
        <v>15549</v>
      </c>
      <c r="G845" s="108"/>
      <c r="H845" s="74"/>
      <c r="I845" s="75"/>
      <c r="J845" s="109"/>
      <c r="K845" s="74" t="s">
        <v>18302</v>
      </c>
      <c r="L845" s="110"/>
      <c r="M845" s="79"/>
      <c r="N845" s="79"/>
      <c r="O845" s="80"/>
      <c r="P845" s="81"/>
      <c r="Q845" s="81"/>
      <c r="R845" s="91"/>
      <c r="S845" s="91"/>
      <c r="T845" s="91"/>
      <c r="U845" s="91"/>
      <c r="V845" s="52"/>
      <c r="W845" s="52"/>
      <c r="X845" s="52"/>
      <c r="Y845" s="52"/>
      <c r="Z845" s="51"/>
      <c r="AA845" s="76"/>
      <c r="AB845" s="76"/>
      <c r="AC845" s="77"/>
      <c r="AD845" s="84" t="s">
        <v>9421</v>
      </c>
      <c r="AE845" s="84">
        <v>616</v>
      </c>
      <c r="AF845" s="84">
        <v>649</v>
      </c>
      <c r="AG845" s="84">
        <v>2307</v>
      </c>
      <c r="AH845" s="84">
        <v>4355</v>
      </c>
      <c r="AI845" s="84"/>
      <c r="AJ845" s="84" t="s">
        <v>10995</v>
      </c>
      <c r="AK845" s="84" t="s">
        <v>399</v>
      </c>
      <c r="AL845" s="84"/>
      <c r="AM845" s="84"/>
      <c r="AN845" s="86">
        <v>41126.838159722225</v>
      </c>
      <c r="AO845" s="84" t="s">
        <v>13937</v>
      </c>
      <c r="AP845" s="84" t="b">
        <v>0</v>
      </c>
      <c r="AQ845" s="84" t="b">
        <v>0</v>
      </c>
      <c r="AR845" s="84" t="b">
        <v>0</v>
      </c>
      <c r="AS845" s="84" t="s">
        <v>248</v>
      </c>
      <c r="AT845" s="84">
        <v>2</v>
      </c>
      <c r="AU845" s="84" t="s">
        <v>533</v>
      </c>
      <c r="AV845" s="84" t="b">
        <v>0</v>
      </c>
      <c r="AW845" s="84" t="s">
        <v>576</v>
      </c>
      <c r="AX845" s="84" t="s">
        <v>16603</v>
      </c>
      <c r="AY845" s="84" t="s">
        <v>65</v>
      </c>
      <c r="AZ845" s="2"/>
      <c r="BA845" s="3"/>
      <c r="BB845" s="3"/>
      <c r="BC845" s="3"/>
      <c r="BD845" s="3"/>
    </row>
    <row r="846" spans="1:56" x14ac:dyDescent="0.25">
      <c r="A846" s="69" t="s">
        <v>2267</v>
      </c>
      <c r="B846" s="70"/>
      <c r="C846" s="70"/>
      <c r="D846" s="71"/>
      <c r="E846" s="107"/>
      <c r="F846" s="70" t="s">
        <v>15550</v>
      </c>
      <c r="G846" s="108"/>
      <c r="H846" s="74"/>
      <c r="I846" s="75"/>
      <c r="J846" s="109"/>
      <c r="K846" s="74" t="s">
        <v>18303</v>
      </c>
      <c r="L846" s="110"/>
      <c r="M846" s="79"/>
      <c r="N846" s="79"/>
      <c r="O846" s="80"/>
      <c r="P846" s="81"/>
      <c r="Q846" s="81"/>
      <c r="R846" s="91"/>
      <c r="S846" s="91"/>
      <c r="T846" s="91"/>
      <c r="U846" s="91"/>
      <c r="V846" s="52"/>
      <c r="W846" s="52"/>
      <c r="X846" s="52"/>
      <c r="Y846" s="52"/>
      <c r="Z846" s="51"/>
      <c r="AA846" s="76"/>
      <c r="AB846" s="76"/>
      <c r="AC846" s="77"/>
      <c r="AD846" s="84" t="s">
        <v>9422</v>
      </c>
      <c r="AE846" s="84">
        <v>395</v>
      </c>
      <c r="AF846" s="84">
        <v>183</v>
      </c>
      <c r="AG846" s="84">
        <v>1174</v>
      </c>
      <c r="AH846" s="84">
        <v>1174</v>
      </c>
      <c r="AI846" s="84"/>
      <c r="AJ846" s="84" t="s">
        <v>10996</v>
      </c>
      <c r="AK846" s="84" t="s">
        <v>12119</v>
      </c>
      <c r="AL846" s="84"/>
      <c r="AM846" s="84"/>
      <c r="AN846" s="86">
        <v>42468.056377314817</v>
      </c>
      <c r="AO846" s="84"/>
      <c r="AP846" s="84" t="b">
        <v>1</v>
      </c>
      <c r="AQ846" s="84" t="b">
        <v>0</v>
      </c>
      <c r="AR846" s="84" t="b">
        <v>1</v>
      </c>
      <c r="AS846" s="84" t="s">
        <v>248</v>
      </c>
      <c r="AT846" s="84">
        <v>1</v>
      </c>
      <c r="AU846" s="84"/>
      <c r="AV846" s="84" t="b">
        <v>0</v>
      </c>
      <c r="AW846" s="84" t="s">
        <v>576</v>
      </c>
      <c r="AX846" s="84" t="s">
        <v>16604</v>
      </c>
      <c r="AY846" s="84" t="s">
        <v>65</v>
      </c>
      <c r="AZ846" s="2"/>
      <c r="BA846" s="3"/>
      <c r="BB846" s="3"/>
      <c r="BC846" s="3"/>
      <c r="BD846" s="3"/>
    </row>
    <row r="847" spans="1:56" x14ac:dyDescent="0.25">
      <c r="A847" s="69" t="s">
        <v>2268</v>
      </c>
      <c r="B847" s="70"/>
      <c r="C847" s="70"/>
      <c r="D847" s="71"/>
      <c r="E847" s="107"/>
      <c r="F847" s="70" t="s">
        <v>15551</v>
      </c>
      <c r="G847" s="108"/>
      <c r="H847" s="74"/>
      <c r="I847" s="75"/>
      <c r="J847" s="109"/>
      <c r="K847" s="74" t="s">
        <v>18304</v>
      </c>
      <c r="L847" s="110"/>
      <c r="M847" s="79"/>
      <c r="N847" s="79"/>
      <c r="O847" s="80"/>
      <c r="P847" s="81"/>
      <c r="Q847" s="81"/>
      <c r="R847" s="91"/>
      <c r="S847" s="91"/>
      <c r="T847" s="91"/>
      <c r="U847" s="91"/>
      <c r="V847" s="52"/>
      <c r="W847" s="52"/>
      <c r="X847" s="52"/>
      <c r="Y847" s="52"/>
      <c r="Z847" s="51"/>
      <c r="AA847" s="76"/>
      <c r="AB847" s="76"/>
      <c r="AC847" s="77"/>
      <c r="AD847" s="84" t="s">
        <v>9423</v>
      </c>
      <c r="AE847" s="84">
        <v>638</v>
      </c>
      <c r="AF847" s="84">
        <v>399</v>
      </c>
      <c r="AG847" s="84">
        <v>768</v>
      </c>
      <c r="AH847" s="84">
        <v>1004</v>
      </c>
      <c r="AI847" s="84"/>
      <c r="AJ847" s="84" t="s">
        <v>10997</v>
      </c>
      <c r="AK847" s="84"/>
      <c r="AL847" s="84"/>
      <c r="AM847" s="84"/>
      <c r="AN847" s="86">
        <v>43142.8512962963</v>
      </c>
      <c r="AO847" s="84" t="s">
        <v>13938</v>
      </c>
      <c r="AP847" s="84" t="b">
        <v>1</v>
      </c>
      <c r="AQ847" s="84" t="b">
        <v>0</v>
      </c>
      <c r="AR847" s="84" t="b">
        <v>0</v>
      </c>
      <c r="AS847" s="84" t="s">
        <v>248</v>
      </c>
      <c r="AT847" s="84">
        <v>1</v>
      </c>
      <c r="AU847" s="84"/>
      <c r="AV847" s="84" t="b">
        <v>0</v>
      </c>
      <c r="AW847" s="84" t="s">
        <v>576</v>
      </c>
      <c r="AX847" s="84" t="s">
        <v>16605</v>
      </c>
      <c r="AY847" s="84" t="s">
        <v>65</v>
      </c>
      <c r="AZ847" s="2"/>
      <c r="BA847" s="3"/>
      <c r="BB847" s="3"/>
      <c r="BC847" s="3"/>
      <c r="BD847" s="3"/>
    </row>
    <row r="848" spans="1:56" x14ac:dyDescent="0.25">
      <c r="A848" s="69" t="s">
        <v>2269</v>
      </c>
      <c r="B848" s="70"/>
      <c r="C848" s="70"/>
      <c r="D848" s="71"/>
      <c r="E848" s="107"/>
      <c r="F848" s="70" t="s">
        <v>15552</v>
      </c>
      <c r="G848" s="108"/>
      <c r="H848" s="74"/>
      <c r="I848" s="75"/>
      <c r="J848" s="109"/>
      <c r="K848" s="74" t="s">
        <v>18305</v>
      </c>
      <c r="L848" s="110"/>
      <c r="M848" s="79"/>
      <c r="N848" s="79"/>
      <c r="O848" s="80"/>
      <c r="P848" s="81"/>
      <c r="Q848" s="81"/>
      <c r="R848" s="91"/>
      <c r="S848" s="91"/>
      <c r="T848" s="91"/>
      <c r="U848" s="91"/>
      <c r="V848" s="52"/>
      <c r="W848" s="52"/>
      <c r="X848" s="52"/>
      <c r="Y848" s="52"/>
      <c r="Z848" s="51"/>
      <c r="AA848" s="76"/>
      <c r="AB848" s="76"/>
      <c r="AC848" s="77"/>
      <c r="AD848" s="84" t="s">
        <v>9424</v>
      </c>
      <c r="AE848" s="84">
        <v>2839</v>
      </c>
      <c r="AF848" s="84">
        <v>1771</v>
      </c>
      <c r="AG848" s="84">
        <v>34171</v>
      </c>
      <c r="AH848" s="84">
        <v>43836</v>
      </c>
      <c r="AI848" s="84">
        <v>-21600</v>
      </c>
      <c r="AJ848" s="84" t="s">
        <v>10998</v>
      </c>
      <c r="AK848" s="84" t="s">
        <v>12120</v>
      </c>
      <c r="AL848" s="84"/>
      <c r="AM848" s="84" t="s">
        <v>471</v>
      </c>
      <c r="AN848" s="86">
        <v>40263.726678240739</v>
      </c>
      <c r="AO848" s="84" t="s">
        <v>13939</v>
      </c>
      <c r="AP848" s="84" t="b">
        <v>0</v>
      </c>
      <c r="AQ848" s="84" t="b">
        <v>0</v>
      </c>
      <c r="AR848" s="84" t="b">
        <v>1</v>
      </c>
      <c r="AS848" s="84" t="s">
        <v>248</v>
      </c>
      <c r="AT848" s="84">
        <v>16</v>
      </c>
      <c r="AU848" s="84" t="s">
        <v>549</v>
      </c>
      <c r="AV848" s="84" t="b">
        <v>0</v>
      </c>
      <c r="AW848" s="84" t="s">
        <v>576</v>
      </c>
      <c r="AX848" s="84" t="s">
        <v>16606</v>
      </c>
      <c r="AY848" s="84" t="s">
        <v>65</v>
      </c>
      <c r="AZ848" s="2"/>
      <c r="BA848" s="3"/>
      <c r="BB848" s="3"/>
      <c r="BC848" s="3"/>
      <c r="BD848" s="3"/>
    </row>
    <row r="849" spans="1:56" x14ac:dyDescent="0.25">
      <c r="A849" s="69" t="s">
        <v>2270</v>
      </c>
      <c r="B849" s="70"/>
      <c r="C849" s="70"/>
      <c r="D849" s="71"/>
      <c r="E849" s="107"/>
      <c r="F849" s="70" t="s">
        <v>15553</v>
      </c>
      <c r="G849" s="108"/>
      <c r="H849" s="74"/>
      <c r="I849" s="75"/>
      <c r="J849" s="109"/>
      <c r="K849" s="74" t="s">
        <v>18306</v>
      </c>
      <c r="L849" s="110"/>
      <c r="M849" s="79"/>
      <c r="N849" s="79"/>
      <c r="O849" s="80"/>
      <c r="P849" s="81"/>
      <c r="Q849" s="81"/>
      <c r="R849" s="91"/>
      <c r="S849" s="91"/>
      <c r="T849" s="91"/>
      <c r="U849" s="91"/>
      <c r="V849" s="52"/>
      <c r="W849" s="52"/>
      <c r="X849" s="52"/>
      <c r="Y849" s="52"/>
      <c r="Z849" s="51"/>
      <c r="AA849" s="76"/>
      <c r="AB849" s="76"/>
      <c r="AC849" s="77"/>
      <c r="AD849" s="84" t="s">
        <v>9425</v>
      </c>
      <c r="AE849" s="84">
        <v>1079</v>
      </c>
      <c r="AF849" s="84">
        <v>820</v>
      </c>
      <c r="AG849" s="84">
        <v>6063</v>
      </c>
      <c r="AH849" s="84">
        <v>30312</v>
      </c>
      <c r="AI849" s="84"/>
      <c r="AJ849" s="84" t="s">
        <v>10999</v>
      </c>
      <c r="AK849" s="84" t="s">
        <v>12121</v>
      </c>
      <c r="AL849" s="84"/>
      <c r="AM849" s="84"/>
      <c r="AN849" s="86">
        <v>43043.701469907406</v>
      </c>
      <c r="AO849" s="84" t="s">
        <v>13940</v>
      </c>
      <c r="AP849" s="84" t="b">
        <v>1</v>
      </c>
      <c r="AQ849" s="84" t="b">
        <v>0</v>
      </c>
      <c r="AR849" s="84" t="b">
        <v>1</v>
      </c>
      <c r="AS849" s="84" t="s">
        <v>248</v>
      </c>
      <c r="AT849" s="84">
        <v>3</v>
      </c>
      <c r="AU849" s="84"/>
      <c r="AV849" s="84" t="b">
        <v>0</v>
      </c>
      <c r="AW849" s="84" t="s">
        <v>576</v>
      </c>
      <c r="AX849" s="84" t="s">
        <v>16607</v>
      </c>
      <c r="AY849" s="84" t="s">
        <v>65</v>
      </c>
      <c r="AZ849" s="2"/>
      <c r="BA849" s="3"/>
      <c r="BB849" s="3"/>
      <c r="BC849" s="3"/>
      <c r="BD849" s="3"/>
    </row>
    <row r="850" spans="1:56" x14ac:dyDescent="0.25">
      <c r="A850" s="69" t="s">
        <v>2271</v>
      </c>
      <c r="B850" s="70"/>
      <c r="C850" s="70"/>
      <c r="D850" s="71"/>
      <c r="E850" s="107"/>
      <c r="F850" s="70" t="s">
        <v>15554</v>
      </c>
      <c r="G850" s="108"/>
      <c r="H850" s="74"/>
      <c r="I850" s="75"/>
      <c r="J850" s="109"/>
      <c r="K850" s="74" t="s">
        <v>18307</v>
      </c>
      <c r="L850" s="110"/>
      <c r="M850" s="79"/>
      <c r="N850" s="79"/>
      <c r="O850" s="80"/>
      <c r="P850" s="81"/>
      <c r="Q850" s="81"/>
      <c r="R850" s="91"/>
      <c r="S850" s="91"/>
      <c r="T850" s="91"/>
      <c r="U850" s="91"/>
      <c r="V850" s="52"/>
      <c r="W850" s="52"/>
      <c r="X850" s="52"/>
      <c r="Y850" s="52"/>
      <c r="Z850" s="51"/>
      <c r="AA850" s="76"/>
      <c r="AB850" s="76"/>
      <c r="AC850" s="77"/>
      <c r="AD850" s="84" t="s">
        <v>9426</v>
      </c>
      <c r="AE850" s="84">
        <v>1368</v>
      </c>
      <c r="AF850" s="84">
        <v>2162</v>
      </c>
      <c r="AG850" s="84">
        <v>3384</v>
      </c>
      <c r="AH850" s="84">
        <v>5762</v>
      </c>
      <c r="AI850" s="84"/>
      <c r="AJ850" s="84" t="s">
        <v>11000</v>
      </c>
      <c r="AK850" s="84" t="s">
        <v>371</v>
      </c>
      <c r="AL850" s="84"/>
      <c r="AM850" s="84"/>
      <c r="AN850" s="86">
        <v>41568.217581018522</v>
      </c>
      <c r="AO850" s="84" t="s">
        <v>13941</v>
      </c>
      <c r="AP850" s="84" t="b">
        <v>1</v>
      </c>
      <c r="AQ850" s="84" t="b">
        <v>0</v>
      </c>
      <c r="AR850" s="84" t="b">
        <v>1</v>
      </c>
      <c r="AS850" s="84" t="s">
        <v>248</v>
      </c>
      <c r="AT850" s="84">
        <v>3</v>
      </c>
      <c r="AU850" s="84" t="s">
        <v>533</v>
      </c>
      <c r="AV850" s="84" t="b">
        <v>0</v>
      </c>
      <c r="AW850" s="84" t="s">
        <v>576</v>
      </c>
      <c r="AX850" s="84" t="s">
        <v>16608</v>
      </c>
      <c r="AY850" s="84" t="s">
        <v>65</v>
      </c>
      <c r="AZ850" s="2"/>
      <c r="BA850" s="3"/>
      <c r="BB850" s="3"/>
      <c r="BC850" s="3"/>
      <c r="BD850" s="3"/>
    </row>
    <row r="851" spans="1:56" x14ac:dyDescent="0.25">
      <c r="A851" s="69" t="s">
        <v>2272</v>
      </c>
      <c r="B851" s="70"/>
      <c r="C851" s="70"/>
      <c r="D851" s="71"/>
      <c r="E851" s="107"/>
      <c r="F851" s="70" t="s">
        <v>15555</v>
      </c>
      <c r="G851" s="108"/>
      <c r="H851" s="74"/>
      <c r="I851" s="75"/>
      <c r="J851" s="109"/>
      <c r="K851" s="74" t="s">
        <v>18308</v>
      </c>
      <c r="L851" s="110"/>
      <c r="M851" s="79"/>
      <c r="N851" s="79"/>
      <c r="O851" s="80"/>
      <c r="P851" s="81"/>
      <c r="Q851" s="81"/>
      <c r="R851" s="91"/>
      <c r="S851" s="91"/>
      <c r="T851" s="91"/>
      <c r="U851" s="91"/>
      <c r="V851" s="52"/>
      <c r="W851" s="52"/>
      <c r="X851" s="52"/>
      <c r="Y851" s="52"/>
      <c r="Z851" s="51"/>
      <c r="AA851" s="76"/>
      <c r="AB851" s="76"/>
      <c r="AC851" s="77"/>
      <c r="AD851" s="84" t="s">
        <v>9427</v>
      </c>
      <c r="AE851" s="84">
        <v>187</v>
      </c>
      <c r="AF851" s="84">
        <v>193</v>
      </c>
      <c r="AG851" s="84">
        <v>1561</v>
      </c>
      <c r="AH851" s="84">
        <v>7246</v>
      </c>
      <c r="AI851" s="84"/>
      <c r="AJ851" s="84" t="s">
        <v>11001</v>
      </c>
      <c r="AK851" s="84" t="s">
        <v>12122</v>
      </c>
      <c r="AL851" s="84"/>
      <c r="AM851" s="84"/>
      <c r="AN851" s="86">
        <v>41885.066076388888</v>
      </c>
      <c r="AO851" s="84" t="s">
        <v>13942</v>
      </c>
      <c r="AP851" s="84" t="b">
        <v>1</v>
      </c>
      <c r="AQ851" s="84" t="b">
        <v>0</v>
      </c>
      <c r="AR851" s="84" t="b">
        <v>0</v>
      </c>
      <c r="AS851" s="84" t="s">
        <v>248</v>
      </c>
      <c r="AT851" s="84">
        <v>2</v>
      </c>
      <c r="AU851" s="84" t="s">
        <v>533</v>
      </c>
      <c r="AV851" s="84" t="b">
        <v>0</v>
      </c>
      <c r="AW851" s="84" t="s">
        <v>576</v>
      </c>
      <c r="AX851" s="84" t="s">
        <v>16609</v>
      </c>
      <c r="AY851" s="84" t="s">
        <v>65</v>
      </c>
      <c r="AZ851" s="2"/>
      <c r="BA851" s="3"/>
      <c r="BB851" s="3"/>
      <c r="BC851" s="3"/>
      <c r="BD851" s="3"/>
    </row>
    <row r="852" spans="1:56" x14ac:dyDescent="0.25">
      <c r="A852" s="69" t="s">
        <v>1267</v>
      </c>
      <c r="B852" s="70"/>
      <c r="C852" s="70"/>
      <c r="D852" s="71"/>
      <c r="E852" s="107"/>
      <c r="F852" s="70" t="s">
        <v>4521</v>
      </c>
      <c r="G852" s="108"/>
      <c r="H852" s="74"/>
      <c r="I852" s="75"/>
      <c r="J852" s="109"/>
      <c r="K852" s="74" t="s">
        <v>18309</v>
      </c>
      <c r="L852" s="110"/>
      <c r="M852" s="79"/>
      <c r="N852" s="79"/>
      <c r="O852" s="80"/>
      <c r="P852" s="81"/>
      <c r="Q852" s="81"/>
      <c r="R852" s="91"/>
      <c r="S852" s="91"/>
      <c r="T852" s="91"/>
      <c r="U852" s="91"/>
      <c r="V852" s="52"/>
      <c r="W852" s="52"/>
      <c r="X852" s="52"/>
      <c r="Y852" s="52"/>
      <c r="Z852" s="51"/>
      <c r="AA852" s="76"/>
      <c r="AB852" s="76"/>
      <c r="AC852" s="77"/>
      <c r="AD852" s="84" t="s">
        <v>9428</v>
      </c>
      <c r="AE852" s="84">
        <v>104</v>
      </c>
      <c r="AF852" s="84">
        <v>39</v>
      </c>
      <c r="AG852" s="84">
        <v>2724</v>
      </c>
      <c r="AH852" s="84">
        <v>830</v>
      </c>
      <c r="AI852" s="84">
        <v>25200</v>
      </c>
      <c r="AJ852" s="84" t="s">
        <v>11002</v>
      </c>
      <c r="AK852" s="84"/>
      <c r="AL852" s="84"/>
      <c r="AM852" s="84" t="s">
        <v>473</v>
      </c>
      <c r="AN852" s="86">
        <v>40367.140868055554</v>
      </c>
      <c r="AO852" s="84" t="s">
        <v>13943</v>
      </c>
      <c r="AP852" s="84" t="b">
        <v>0</v>
      </c>
      <c r="AQ852" s="84" t="b">
        <v>0</v>
      </c>
      <c r="AR852" s="84" t="b">
        <v>0</v>
      </c>
      <c r="AS852" s="84" t="s">
        <v>532</v>
      </c>
      <c r="AT852" s="84">
        <v>0</v>
      </c>
      <c r="AU852" s="84" t="s">
        <v>533</v>
      </c>
      <c r="AV852" s="84" t="b">
        <v>0</v>
      </c>
      <c r="AW852" s="84" t="s">
        <v>576</v>
      </c>
      <c r="AX852" s="84" t="s">
        <v>16610</v>
      </c>
      <c r="AY852" s="84" t="s">
        <v>66</v>
      </c>
      <c r="AZ852" s="2"/>
      <c r="BA852" s="3"/>
      <c r="BB852" s="3"/>
      <c r="BC852" s="3"/>
      <c r="BD852" s="3"/>
    </row>
    <row r="853" spans="1:56" x14ac:dyDescent="0.25">
      <c r="A853" s="69" t="s">
        <v>1268</v>
      </c>
      <c r="B853" s="70"/>
      <c r="C853" s="70"/>
      <c r="D853" s="71"/>
      <c r="E853" s="107"/>
      <c r="F853" s="70" t="s">
        <v>4522</v>
      </c>
      <c r="G853" s="108"/>
      <c r="H853" s="74"/>
      <c r="I853" s="75"/>
      <c r="J853" s="109"/>
      <c r="K853" s="74" t="s">
        <v>18310</v>
      </c>
      <c r="L853" s="110"/>
      <c r="M853" s="79"/>
      <c r="N853" s="79"/>
      <c r="O853" s="80"/>
      <c r="P853" s="81"/>
      <c r="Q853" s="81"/>
      <c r="R853" s="91"/>
      <c r="S853" s="91"/>
      <c r="T853" s="91"/>
      <c r="U853" s="91"/>
      <c r="V853" s="52"/>
      <c r="W853" s="52"/>
      <c r="X853" s="52"/>
      <c r="Y853" s="52"/>
      <c r="Z853" s="51"/>
      <c r="AA853" s="76"/>
      <c r="AB853" s="76"/>
      <c r="AC853" s="77"/>
      <c r="AD853" s="84" t="s">
        <v>9429</v>
      </c>
      <c r="AE853" s="84">
        <v>636</v>
      </c>
      <c r="AF853" s="84">
        <v>131</v>
      </c>
      <c r="AG853" s="84">
        <v>36545</v>
      </c>
      <c r="AH853" s="84">
        <v>792</v>
      </c>
      <c r="AI853" s="84"/>
      <c r="AJ853" s="84" t="s">
        <v>11003</v>
      </c>
      <c r="AK853" s="84"/>
      <c r="AL853" s="84"/>
      <c r="AM853" s="84"/>
      <c r="AN853" s="86">
        <v>41360.609189814815</v>
      </c>
      <c r="AO853" s="84" t="s">
        <v>13944</v>
      </c>
      <c r="AP853" s="84" t="b">
        <v>1</v>
      </c>
      <c r="AQ853" s="84" t="b">
        <v>0</v>
      </c>
      <c r="AR853" s="84" t="b">
        <v>1</v>
      </c>
      <c r="AS853" s="84" t="s">
        <v>532</v>
      </c>
      <c r="AT853" s="84">
        <v>0</v>
      </c>
      <c r="AU853" s="84" t="s">
        <v>533</v>
      </c>
      <c r="AV853" s="84" t="b">
        <v>0</v>
      </c>
      <c r="AW853" s="84" t="s">
        <v>576</v>
      </c>
      <c r="AX853" s="84" t="s">
        <v>16611</v>
      </c>
      <c r="AY853" s="84" t="s">
        <v>66</v>
      </c>
      <c r="AZ853" s="2"/>
      <c r="BA853" s="3"/>
      <c r="BB853" s="3"/>
      <c r="BC853" s="3"/>
      <c r="BD853" s="3"/>
    </row>
    <row r="854" spans="1:56" x14ac:dyDescent="0.25">
      <c r="A854" s="69" t="s">
        <v>1269</v>
      </c>
      <c r="B854" s="70"/>
      <c r="C854" s="70"/>
      <c r="D854" s="71"/>
      <c r="E854" s="107"/>
      <c r="F854" s="70" t="s">
        <v>15556</v>
      </c>
      <c r="G854" s="108"/>
      <c r="H854" s="74"/>
      <c r="I854" s="75"/>
      <c r="J854" s="109"/>
      <c r="K854" s="74" t="s">
        <v>18311</v>
      </c>
      <c r="L854" s="110"/>
      <c r="M854" s="79"/>
      <c r="N854" s="79"/>
      <c r="O854" s="80"/>
      <c r="P854" s="81"/>
      <c r="Q854" s="81"/>
      <c r="R854" s="91"/>
      <c r="S854" s="91"/>
      <c r="T854" s="91"/>
      <c r="U854" s="91"/>
      <c r="V854" s="52"/>
      <c r="W854" s="52"/>
      <c r="X854" s="52"/>
      <c r="Y854" s="52"/>
      <c r="Z854" s="51"/>
      <c r="AA854" s="76"/>
      <c r="AB854" s="76"/>
      <c r="AC854" s="77"/>
      <c r="AD854" s="84" t="s">
        <v>1269</v>
      </c>
      <c r="AE854" s="84">
        <v>3011</v>
      </c>
      <c r="AF854" s="84">
        <v>1546</v>
      </c>
      <c r="AG854" s="84">
        <v>2179</v>
      </c>
      <c r="AH854" s="84">
        <v>2268</v>
      </c>
      <c r="AI854" s="84">
        <v>-14400</v>
      </c>
      <c r="AJ854" s="84" t="s">
        <v>11004</v>
      </c>
      <c r="AK854" s="84"/>
      <c r="AL854" s="84" t="s">
        <v>12866</v>
      </c>
      <c r="AM854" s="84" t="s">
        <v>478</v>
      </c>
      <c r="AN854" s="86">
        <v>41021.965439814812</v>
      </c>
      <c r="AO854" s="84" t="s">
        <v>13945</v>
      </c>
      <c r="AP854" s="84" t="b">
        <v>0</v>
      </c>
      <c r="AQ854" s="84" t="b">
        <v>0</v>
      </c>
      <c r="AR854" s="84" t="b">
        <v>0</v>
      </c>
      <c r="AS854" s="84" t="s">
        <v>248</v>
      </c>
      <c r="AT854" s="84">
        <v>65</v>
      </c>
      <c r="AU854" s="84" t="s">
        <v>549</v>
      </c>
      <c r="AV854" s="84" t="b">
        <v>0</v>
      </c>
      <c r="AW854" s="84" t="s">
        <v>576</v>
      </c>
      <c r="AX854" s="84" t="s">
        <v>16612</v>
      </c>
      <c r="AY854" s="84" t="s">
        <v>66</v>
      </c>
      <c r="AZ854" s="2"/>
      <c r="BA854" s="3"/>
      <c r="BB854" s="3"/>
      <c r="BC854" s="3"/>
      <c r="BD854" s="3"/>
    </row>
    <row r="855" spans="1:56" x14ac:dyDescent="0.25">
      <c r="A855" s="69" t="s">
        <v>1270</v>
      </c>
      <c r="B855" s="70"/>
      <c r="C855" s="70"/>
      <c r="D855" s="71"/>
      <c r="E855" s="107"/>
      <c r="F855" s="70" t="s">
        <v>4523</v>
      </c>
      <c r="G855" s="108"/>
      <c r="H855" s="74"/>
      <c r="I855" s="75"/>
      <c r="J855" s="109"/>
      <c r="K855" s="74" t="s">
        <v>18312</v>
      </c>
      <c r="L855" s="110"/>
      <c r="M855" s="79"/>
      <c r="N855" s="79"/>
      <c r="O855" s="80"/>
      <c r="P855" s="81"/>
      <c r="Q855" s="81"/>
      <c r="R855" s="91"/>
      <c r="S855" s="91"/>
      <c r="T855" s="91"/>
      <c r="U855" s="91"/>
      <c r="V855" s="52"/>
      <c r="W855" s="52"/>
      <c r="X855" s="52"/>
      <c r="Y855" s="52"/>
      <c r="Z855" s="51"/>
      <c r="AA855" s="76"/>
      <c r="AB855" s="76"/>
      <c r="AC855" s="77"/>
      <c r="AD855" s="84" t="s">
        <v>9430</v>
      </c>
      <c r="AE855" s="84">
        <v>419</v>
      </c>
      <c r="AF855" s="84">
        <v>672</v>
      </c>
      <c r="AG855" s="84">
        <v>399064</v>
      </c>
      <c r="AH855" s="84">
        <v>5753</v>
      </c>
      <c r="AI855" s="84">
        <v>32400</v>
      </c>
      <c r="AJ855" s="84" t="s">
        <v>11005</v>
      </c>
      <c r="AK855" s="84" t="s">
        <v>8563</v>
      </c>
      <c r="AL855" s="84" t="s">
        <v>12867</v>
      </c>
      <c r="AM855" s="84" t="s">
        <v>11836</v>
      </c>
      <c r="AN855" s="86">
        <v>40179.41101851852</v>
      </c>
      <c r="AO855" s="84" t="s">
        <v>13946</v>
      </c>
      <c r="AP855" s="84" t="b">
        <v>0</v>
      </c>
      <c r="AQ855" s="84" t="b">
        <v>0</v>
      </c>
      <c r="AR855" s="84" t="b">
        <v>1</v>
      </c>
      <c r="AS855" s="84" t="s">
        <v>8486</v>
      </c>
      <c r="AT855" s="84">
        <v>30</v>
      </c>
      <c r="AU855" s="84" t="s">
        <v>14952</v>
      </c>
      <c r="AV855" s="84" t="b">
        <v>0</v>
      </c>
      <c r="AW855" s="84" t="s">
        <v>576</v>
      </c>
      <c r="AX855" s="84" t="s">
        <v>16613</v>
      </c>
      <c r="AY855" s="84" t="s">
        <v>66</v>
      </c>
      <c r="AZ855" s="2"/>
      <c r="BA855" s="3"/>
      <c r="BB855" s="3"/>
      <c r="BC855" s="3"/>
      <c r="BD855" s="3"/>
    </row>
    <row r="856" spans="1:56" x14ac:dyDescent="0.25">
      <c r="A856" s="69" t="s">
        <v>1271</v>
      </c>
      <c r="B856" s="70"/>
      <c r="C856" s="70"/>
      <c r="D856" s="71"/>
      <c r="E856" s="107"/>
      <c r="F856" s="70" t="s">
        <v>4524</v>
      </c>
      <c r="G856" s="108"/>
      <c r="H856" s="74"/>
      <c r="I856" s="75"/>
      <c r="J856" s="109"/>
      <c r="K856" s="74" t="s">
        <v>18313</v>
      </c>
      <c r="L856" s="110"/>
      <c r="M856" s="79"/>
      <c r="N856" s="79"/>
      <c r="O856" s="80"/>
      <c r="P856" s="81"/>
      <c r="Q856" s="81"/>
      <c r="R856" s="91"/>
      <c r="S856" s="91"/>
      <c r="T856" s="91"/>
      <c r="U856" s="91"/>
      <c r="V856" s="52"/>
      <c r="W856" s="52"/>
      <c r="X856" s="52"/>
      <c r="Y856" s="52"/>
      <c r="Z856" s="51"/>
      <c r="AA856" s="76"/>
      <c r="AB856" s="76"/>
      <c r="AC856" s="77"/>
      <c r="AD856" s="84" t="s">
        <v>9431</v>
      </c>
      <c r="AE856" s="84">
        <v>206</v>
      </c>
      <c r="AF856" s="84">
        <v>202</v>
      </c>
      <c r="AG856" s="84">
        <v>76323</v>
      </c>
      <c r="AH856" s="84">
        <v>219</v>
      </c>
      <c r="AI856" s="84">
        <v>25200</v>
      </c>
      <c r="AJ856" s="84" t="s">
        <v>11006</v>
      </c>
      <c r="AK856" s="84"/>
      <c r="AL856" s="84"/>
      <c r="AM856" s="84" t="s">
        <v>12416</v>
      </c>
      <c r="AN856" s="86">
        <v>41129.900104166663</v>
      </c>
      <c r="AO856" s="84" t="s">
        <v>13947</v>
      </c>
      <c r="AP856" s="84" t="b">
        <v>0</v>
      </c>
      <c r="AQ856" s="84" t="b">
        <v>0</v>
      </c>
      <c r="AR856" s="84" t="b">
        <v>0</v>
      </c>
      <c r="AS856" s="84" t="s">
        <v>532</v>
      </c>
      <c r="AT856" s="84">
        <v>1</v>
      </c>
      <c r="AU856" s="84" t="s">
        <v>541</v>
      </c>
      <c r="AV856" s="84" t="b">
        <v>0</v>
      </c>
      <c r="AW856" s="84" t="s">
        <v>576</v>
      </c>
      <c r="AX856" s="84" t="s">
        <v>16614</v>
      </c>
      <c r="AY856" s="84" t="s">
        <v>66</v>
      </c>
      <c r="AZ856" s="2"/>
      <c r="BA856" s="3"/>
      <c r="BB856" s="3"/>
      <c r="BC856" s="3"/>
      <c r="BD856" s="3"/>
    </row>
    <row r="857" spans="1:56" x14ac:dyDescent="0.25">
      <c r="A857" s="69" t="s">
        <v>1272</v>
      </c>
      <c r="B857" s="70"/>
      <c r="C857" s="70"/>
      <c r="D857" s="71"/>
      <c r="E857" s="107"/>
      <c r="F857" s="70" t="s">
        <v>15557</v>
      </c>
      <c r="G857" s="108"/>
      <c r="H857" s="74"/>
      <c r="I857" s="75"/>
      <c r="J857" s="109"/>
      <c r="K857" s="74" t="s">
        <v>18314</v>
      </c>
      <c r="L857" s="110"/>
      <c r="M857" s="79"/>
      <c r="N857" s="79"/>
      <c r="O857" s="80"/>
      <c r="P857" s="81"/>
      <c r="Q857" s="81"/>
      <c r="R857" s="91"/>
      <c r="S857" s="91"/>
      <c r="T857" s="91"/>
      <c r="U857" s="91"/>
      <c r="V857" s="52"/>
      <c r="W857" s="52"/>
      <c r="X857" s="52"/>
      <c r="Y857" s="52"/>
      <c r="Z857" s="51"/>
      <c r="AA857" s="76"/>
      <c r="AB857" s="76"/>
      <c r="AC857" s="77"/>
      <c r="AD857" s="84" t="s">
        <v>9432</v>
      </c>
      <c r="AE857" s="84">
        <v>29</v>
      </c>
      <c r="AF857" s="84">
        <v>3</v>
      </c>
      <c r="AG857" s="84">
        <v>2146</v>
      </c>
      <c r="AH857" s="84">
        <v>0</v>
      </c>
      <c r="AI857" s="84"/>
      <c r="AJ857" s="84"/>
      <c r="AK857" s="84"/>
      <c r="AL857" s="84"/>
      <c r="AM857" s="84"/>
      <c r="AN857" s="86">
        <v>42881.406400462962</v>
      </c>
      <c r="AO857" s="84"/>
      <c r="AP857" s="84" t="b">
        <v>1</v>
      </c>
      <c r="AQ857" s="84" t="b">
        <v>0</v>
      </c>
      <c r="AR857" s="84" t="b">
        <v>0</v>
      </c>
      <c r="AS857" s="84" t="s">
        <v>8486</v>
      </c>
      <c r="AT857" s="84">
        <v>0</v>
      </c>
      <c r="AU857" s="84"/>
      <c r="AV857" s="84" t="b">
        <v>0</v>
      </c>
      <c r="AW857" s="84" t="s">
        <v>576</v>
      </c>
      <c r="AX857" s="84" t="s">
        <v>16615</v>
      </c>
      <c r="AY857" s="84" t="s">
        <v>66</v>
      </c>
      <c r="AZ857" s="2"/>
      <c r="BA857" s="3"/>
      <c r="BB857" s="3"/>
      <c r="BC857" s="3"/>
      <c r="BD857" s="3"/>
    </row>
    <row r="858" spans="1:56" x14ac:dyDescent="0.25">
      <c r="A858" s="69" t="s">
        <v>1273</v>
      </c>
      <c r="B858" s="70"/>
      <c r="C858" s="70"/>
      <c r="D858" s="71"/>
      <c r="E858" s="107"/>
      <c r="F858" s="70" t="s">
        <v>4525</v>
      </c>
      <c r="G858" s="108"/>
      <c r="H858" s="74"/>
      <c r="I858" s="75"/>
      <c r="J858" s="109"/>
      <c r="K858" s="74" t="s">
        <v>18315</v>
      </c>
      <c r="L858" s="110"/>
      <c r="M858" s="79"/>
      <c r="N858" s="79"/>
      <c r="O858" s="80"/>
      <c r="P858" s="81"/>
      <c r="Q858" s="81"/>
      <c r="R858" s="91"/>
      <c r="S858" s="91"/>
      <c r="T858" s="91"/>
      <c r="U858" s="91"/>
      <c r="V858" s="52"/>
      <c r="W858" s="52"/>
      <c r="X858" s="52"/>
      <c r="Y858" s="52"/>
      <c r="Z858" s="51"/>
      <c r="AA858" s="76"/>
      <c r="AB858" s="76"/>
      <c r="AC858" s="77"/>
      <c r="AD858" s="84" t="s">
        <v>9433</v>
      </c>
      <c r="AE858" s="84">
        <v>495</v>
      </c>
      <c r="AF858" s="84">
        <v>5280</v>
      </c>
      <c r="AG858" s="84">
        <v>1171</v>
      </c>
      <c r="AH858" s="84">
        <v>1025</v>
      </c>
      <c r="AI858" s="84">
        <v>0</v>
      </c>
      <c r="AJ858" s="84" t="s">
        <v>11007</v>
      </c>
      <c r="AK858" s="84" t="s">
        <v>450</v>
      </c>
      <c r="AL858" s="84" t="s">
        <v>12868</v>
      </c>
      <c r="AM858" s="84" t="s">
        <v>432</v>
      </c>
      <c r="AN858" s="86">
        <v>40100.130567129629</v>
      </c>
      <c r="AO858" s="84" t="s">
        <v>13948</v>
      </c>
      <c r="AP858" s="84" t="b">
        <v>0</v>
      </c>
      <c r="AQ858" s="84" t="b">
        <v>0</v>
      </c>
      <c r="AR858" s="84" t="b">
        <v>1</v>
      </c>
      <c r="AS858" s="84" t="s">
        <v>248</v>
      </c>
      <c r="AT858" s="84">
        <v>87</v>
      </c>
      <c r="AU858" s="84" t="s">
        <v>14953</v>
      </c>
      <c r="AV858" s="84" t="b">
        <v>1</v>
      </c>
      <c r="AW858" s="84" t="s">
        <v>576</v>
      </c>
      <c r="AX858" s="84" t="s">
        <v>16616</v>
      </c>
      <c r="AY858" s="84" t="s">
        <v>66</v>
      </c>
      <c r="AZ858" s="2"/>
      <c r="BA858" s="3"/>
      <c r="BB858" s="3"/>
      <c r="BC858" s="3"/>
      <c r="BD858" s="3"/>
    </row>
    <row r="859" spans="1:56" x14ac:dyDescent="0.25">
      <c r="A859" s="69" t="s">
        <v>1274</v>
      </c>
      <c r="B859" s="70"/>
      <c r="C859" s="70"/>
      <c r="D859" s="71"/>
      <c r="E859" s="107"/>
      <c r="F859" s="70" t="s">
        <v>4526</v>
      </c>
      <c r="G859" s="108"/>
      <c r="H859" s="74"/>
      <c r="I859" s="75"/>
      <c r="J859" s="109"/>
      <c r="K859" s="74" t="s">
        <v>18316</v>
      </c>
      <c r="L859" s="110"/>
      <c r="M859" s="79"/>
      <c r="N859" s="79"/>
      <c r="O859" s="80"/>
      <c r="P859" s="81"/>
      <c r="Q859" s="81"/>
      <c r="R859" s="91"/>
      <c r="S859" s="91"/>
      <c r="T859" s="91"/>
      <c r="U859" s="91"/>
      <c r="V859" s="52"/>
      <c r="W859" s="52"/>
      <c r="X859" s="52"/>
      <c r="Y859" s="52"/>
      <c r="Z859" s="51"/>
      <c r="AA859" s="76"/>
      <c r="AB859" s="76"/>
      <c r="AC859" s="77"/>
      <c r="AD859" s="84" t="s">
        <v>9434</v>
      </c>
      <c r="AE859" s="84">
        <v>313</v>
      </c>
      <c r="AF859" s="84">
        <v>260</v>
      </c>
      <c r="AG859" s="84">
        <v>7761</v>
      </c>
      <c r="AH859" s="84">
        <v>15081</v>
      </c>
      <c r="AI859" s="84"/>
      <c r="AJ859" s="84" t="s">
        <v>11008</v>
      </c>
      <c r="AK859" s="84"/>
      <c r="AL859" s="84"/>
      <c r="AM859" s="84"/>
      <c r="AN859" s="86">
        <v>41773.756203703706</v>
      </c>
      <c r="AO859" s="84" t="s">
        <v>13949</v>
      </c>
      <c r="AP859" s="84" t="b">
        <v>1</v>
      </c>
      <c r="AQ859" s="84" t="b">
        <v>0</v>
      </c>
      <c r="AR859" s="84" t="b">
        <v>1</v>
      </c>
      <c r="AS859" s="84" t="s">
        <v>250</v>
      </c>
      <c r="AT859" s="84">
        <v>44</v>
      </c>
      <c r="AU859" s="84" t="s">
        <v>533</v>
      </c>
      <c r="AV859" s="84" t="b">
        <v>0</v>
      </c>
      <c r="AW859" s="84" t="s">
        <v>576</v>
      </c>
      <c r="AX859" s="84" t="s">
        <v>16617</v>
      </c>
      <c r="AY859" s="84" t="s">
        <v>66</v>
      </c>
      <c r="AZ859" s="2"/>
      <c r="BA859" s="3"/>
      <c r="BB859" s="3"/>
      <c r="BC859" s="3"/>
      <c r="BD859" s="3"/>
    </row>
    <row r="860" spans="1:56" x14ac:dyDescent="0.25">
      <c r="A860" s="69" t="s">
        <v>1275</v>
      </c>
      <c r="B860" s="70"/>
      <c r="C860" s="70"/>
      <c r="D860" s="71"/>
      <c r="E860" s="107"/>
      <c r="F860" s="70" t="s">
        <v>4527</v>
      </c>
      <c r="G860" s="108"/>
      <c r="H860" s="74"/>
      <c r="I860" s="75"/>
      <c r="J860" s="109"/>
      <c r="K860" s="74" t="s">
        <v>18317</v>
      </c>
      <c r="L860" s="110"/>
      <c r="M860" s="79"/>
      <c r="N860" s="79"/>
      <c r="O860" s="80"/>
      <c r="P860" s="81"/>
      <c r="Q860" s="81"/>
      <c r="R860" s="91"/>
      <c r="S860" s="91"/>
      <c r="T860" s="91"/>
      <c r="U860" s="91"/>
      <c r="V860" s="52"/>
      <c r="W860" s="52"/>
      <c r="X860" s="52"/>
      <c r="Y860" s="52"/>
      <c r="Z860" s="51"/>
      <c r="AA860" s="76"/>
      <c r="AB860" s="76"/>
      <c r="AC860" s="77"/>
      <c r="AD860" s="84" t="s">
        <v>9435</v>
      </c>
      <c r="AE860" s="84">
        <v>383</v>
      </c>
      <c r="AF860" s="84">
        <v>239</v>
      </c>
      <c r="AG860" s="84">
        <v>4416</v>
      </c>
      <c r="AH860" s="84">
        <v>3639</v>
      </c>
      <c r="AI860" s="84">
        <v>-21600</v>
      </c>
      <c r="AJ860" s="84" t="s">
        <v>11009</v>
      </c>
      <c r="AK860" s="84" t="s">
        <v>12024</v>
      </c>
      <c r="AL860" s="84"/>
      <c r="AM860" s="84" t="s">
        <v>471</v>
      </c>
      <c r="AN860" s="86">
        <v>40641.044641203705</v>
      </c>
      <c r="AO860" s="84" t="s">
        <v>13950</v>
      </c>
      <c r="AP860" s="84" t="b">
        <v>0</v>
      </c>
      <c r="AQ860" s="84" t="b">
        <v>0</v>
      </c>
      <c r="AR860" s="84" t="b">
        <v>0</v>
      </c>
      <c r="AS860" s="84" t="s">
        <v>248</v>
      </c>
      <c r="AT860" s="84">
        <v>1</v>
      </c>
      <c r="AU860" s="84" t="s">
        <v>14954</v>
      </c>
      <c r="AV860" s="84" t="b">
        <v>0</v>
      </c>
      <c r="AW860" s="84" t="s">
        <v>576</v>
      </c>
      <c r="AX860" s="84" t="s">
        <v>16618</v>
      </c>
      <c r="AY860" s="84" t="s">
        <v>66</v>
      </c>
      <c r="AZ860" s="2"/>
      <c r="BA860" s="3"/>
      <c r="BB860" s="3"/>
      <c r="BC860" s="3"/>
      <c r="BD860" s="3"/>
    </row>
    <row r="861" spans="1:56" x14ac:dyDescent="0.25">
      <c r="A861" s="69" t="s">
        <v>2273</v>
      </c>
      <c r="B861" s="70"/>
      <c r="C861" s="70"/>
      <c r="D861" s="71"/>
      <c r="E861" s="107"/>
      <c r="F861" s="70" t="s">
        <v>15558</v>
      </c>
      <c r="G861" s="108"/>
      <c r="H861" s="74"/>
      <c r="I861" s="75"/>
      <c r="J861" s="109"/>
      <c r="K861" s="74" t="s">
        <v>18318</v>
      </c>
      <c r="L861" s="110"/>
      <c r="M861" s="79"/>
      <c r="N861" s="79"/>
      <c r="O861" s="80"/>
      <c r="P861" s="81"/>
      <c r="Q861" s="81"/>
      <c r="R861" s="91"/>
      <c r="S861" s="91"/>
      <c r="T861" s="91"/>
      <c r="U861" s="91"/>
      <c r="V861" s="52"/>
      <c r="W861" s="52"/>
      <c r="X861" s="52"/>
      <c r="Y861" s="52"/>
      <c r="Z861" s="51"/>
      <c r="AA861" s="76"/>
      <c r="AB861" s="76"/>
      <c r="AC861" s="77"/>
      <c r="AD861" s="84" t="s">
        <v>9436</v>
      </c>
      <c r="AE861" s="84">
        <v>180</v>
      </c>
      <c r="AF861" s="84">
        <v>85126</v>
      </c>
      <c r="AG861" s="84">
        <v>620</v>
      </c>
      <c r="AH861" s="84">
        <v>30</v>
      </c>
      <c r="AI861" s="84">
        <v>12600</v>
      </c>
      <c r="AJ861" s="84" t="s">
        <v>11010</v>
      </c>
      <c r="AK861" s="84" t="s">
        <v>443</v>
      </c>
      <c r="AL861" s="84"/>
      <c r="AM861" s="84" t="s">
        <v>13195</v>
      </c>
      <c r="AN861" s="86">
        <v>39892.744664351849</v>
      </c>
      <c r="AO861" s="84" t="s">
        <v>13951</v>
      </c>
      <c r="AP861" s="84" t="b">
        <v>0</v>
      </c>
      <c r="AQ861" s="84" t="b">
        <v>0</v>
      </c>
      <c r="AR861" s="84" t="b">
        <v>1</v>
      </c>
      <c r="AS861" s="84" t="s">
        <v>248</v>
      </c>
      <c r="AT861" s="84">
        <v>833</v>
      </c>
      <c r="AU861" s="84" t="s">
        <v>14955</v>
      </c>
      <c r="AV861" s="84" t="b">
        <v>1</v>
      </c>
      <c r="AW861" s="84" t="s">
        <v>576</v>
      </c>
      <c r="AX861" s="84" t="s">
        <v>16619</v>
      </c>
      <c r="AY861" s="84" t="s">
        <v>65</v>
      </c>
      <c r="AZ861" s="2"/>
      <c r="BA861" s="3"/>
      <c r="BB861" s="3"/>
      <c r="BC861" s="3"/>
      <c r="BD861" s="3"/>
    </row>
    <row r="862" spans="1:56" x14ac:dyDescent="0.25">
      <c r="A862" s="69" t="s">
        <v>1276</v>
      </c>
      <c r="B862" s="70"/>
      <c r="C862" s="70"/>
      <c r="D862" s="71"/>
      <c r="E862" s="107"/>
      <c r="F862" s="70" t="s">
        <v>4528</v>
      </c>
      <c r="G862" s="108"/>
      <c r="H862" s="74"/>
      <c r="I862" s="75"/>
      <c r="J862" s="109"/>
      <c r="K862" s="74" t="s">
        <v>18319</v>
      </c>
      <c r="L862" s="110"/>
      <c r="M862" s="79"/>
      <c r="N862" s="79"/>
      <c r="O862" s="80"/>
      <c r="P862" s="81"/>
      <c r="Q862" s="81"/>
      <c r="R862" s="91"/>
      <c r="S862" s="91"/>
      <c r="T862" s="91"/>
      <c r="U862" s="91"/>
      <c r="V862" s="52"/>
      <c r="W862" s="52"/>
      <c r="X862" s="52"/>
      <c r="Y862" s="52"/>
      <c r="Z862" s="51"/>
      <c r="AA862" s="76"/>
      <c r="AB862" s="76"/>
      <c r="AC862" s="77"/>
      <c r="AD862" s="84" t="s">
        <v>9437</v>
      </c>
      <c r="AE862" s="84">
        <v>241</v>
      </c>
      <c r="AF862" s="84">
        <v>112</v>
      </c>
      <c r="AG862" s="84">
        <v>100721</v>
      </c>
      <c r="AH862" s="84">
        <v>2812</v>
      </c>
      <c r="AI862" s="84">
        <v>25200</v>
      </c>
      <c r="AJ862" s="84" t="s">
        <v>11011</v>
      </c>
      <c r="AK862" s="84" t="s">
        <v>12123</v>
      </c>
      <c r="AL862" s="84"/>
      <c r="AM862" s="84" t="s">
        <v>357</v>
      </c>
      <c r="AN862" s="86">
        <v>41323.592581018522</v>
      </c>
      <c r="AO862" s="84" t="s">
        <v>13952</v>
      </c>
      <c r="AP862" s="84" t="b">
        <v>0</v>
      </c>
      <c r="AQ862" s="84" t="b">
        <v>0</v>
      </c>
      <c r="AR862" s="84" t="b">
        <v>1</v>
      </c>
      <c r="AS862" s="84" t="s">
        <v>532</v>
      </c>
      <c r="AT862" s="84">
        <v>1</v>
      </c>
      <c r="AU862" s="84" t="s">
        <v>14956</v>
      </c>
      <c r="AV862" s="84" t="b">
        <v>0</v>
      </c>
      <c r="AW862" s="84" t="s">
        <v>576</v>
      </c>
      <c r="AX862" s="84" t="s">
        <v>16620</v>
      </c>
      <c r="AY862" s="84" t="s">
        <v>66</v>
      </c>
      <c r="AZ862" s="2"/>
      <c r="BA862" s="3"/>
      <c r="BB862" s="3"/>
      <c r="BC862" s="3"/>
      <c r="BD862" s="3"/>
    </row>
    <row r="863" spans="1:56" x14ac:dyDescent="0.25">
      <c r="A863" s="69" t="s">
        <v>1277</v>
      </c>
      <c r="B863" s="70"/>
      <c r="C863" s="70"/>
      <c r="D863" s="71"/>
      <c r="E863" s="107"/>
      <c r="F863" s="70" t="s">
        <v>4529</v>
      </c>
      <c r="G863" s="108"/>
      <c r="H863" s="74"/>
      <c r="I863" s="75"/>
      <c r="J863" s="109"/>
      <c r="K863" s="74" t="s">
        <v>18320</v>
      </c>
      <c r="L863" s="110"/>
      <c r="M863" s="79"/>
      <c r="N863" s="79"/>
      <c r="O863" s="80"/>
      <c r="P863" s="81"/>
      <c r="Q863" s="81"/>
      <c r="R863" s="91"/>
      <c r="S863" s="91"/>
      <c r="T863" s="91"/>
      <c r="U863" s="91"/>
      <c r="V863" s="52"/>
      <c r="W863" s="52"/>
      <c r="X863" s="52"/>
      <c r="Y863" s="52"/>
      <c r="Z863" s="51"/>
      <c r="AA863" s="76"/>
      <c r="AB863" s="76"/>
      <c r="AC863" s="77"/>
      <c r="AD863" s="84" t="s">
        <v>9438</v>
      </c>
      <c r="AE863" s="84">
        <v>4509</v>
      </c>
      <c r="AF863" s="84">
        <v>1335</v>
      </c>
      <c r="AG863" s="84">
        <v>50200</v>
      </c>
      <c r="AH863" s="84">
        <v>19406</v>
      </c>
      <c r="AI863" s="84"/>
      <c r="AJ863" s="84" t="s">
        <v>11012</v>
      </c>
      <c r="AK863" s="84"/>
      <c r="AL863" s="84"/>
      <c r="AM863" s="84"/>
      <c r="AN863" s="86">
        <v>42768.745752314811</v>
      </c>
      <c r="AO863" s="84" t="s">
        <v>13953</v>
      </c>
      <c r="AP863" s="84" t="b">
        <v>1</v>
      </c>
      <c r="AQ863" s="84" t="b">
        <v>0</v>
      </c>
      <c r="AR863" s="84" t="b">
        <v>0</v>
      </c>
      <c r="AS863" s="84" t="s">
        <v>248</v>
      </c>
      <c r="AT863" s="84">
        <v>2</v>
      </c>
      <c r="AU863" s="84"/>
      <c r="AV863" s="84" t="b">
        <v>0</v>
      </c>
      <c r="AW863" s="84" t="s">
        <v>576</v>
      </c>
      <c r="AX863" s="84" t="s">
        <v>16621</v>
      </c>
      <c r="AY863" s="84" t="s">
        <v>66</v>
      </c>
      <c r="AZ863" s="2"/>
      <c r="BA863" s="3"/>
      <c r="BB863" s="3"/>
      <c r="BC863" s="3"/>
      <c r="BD863" s="3"/>
    </row>
    <row r="864" spans="1:56" x14ac:dyDescent="0.25">
      <c r="A864" s="69" t="s">
        <v>1278</v>
      </c>
      <c r="B864" s="70"/>
      <c r="C864" s="70"/>
      <c r="D864" s="71"/>
      <c r="E864" s="107"/>
      <c r="F864" s="70" t="s">
        <v>4530</v>
      </c>
      <c r="G864" s="108"/>
      <c r="H864" s="74"/>
      <c r="I864" s="75"/>
      <c r="J864" s="109"/>
      <c r="K864" s="74" t="s">
        <v>18321</v>
      </c>
      <c r="L864" s="110"/>
      <c r="M864" s="79"/>
      <c r="N864" s="79"/>
      <c r="O864" s="80"/>
      <c r="P864" s="81"/>
      <c r="Q864" s="81"/>
      <c r="R864" s="91"/>
      <c r="S864" s="91"/>
      <c r="T864" s="91"/>
      <c r="U864" s="91"/>
      <c r="V864" s="52"/>
      <c r="W864" s="52"/>
      <c r="X864" s="52"/>
      <c r="Y864" s="52"/>
      <c r="Z864" s="51"/>
      <c r="AA864" s="76"/>
      <c r="AB864" s="76"/>
      <c r="AC864" s="77"/>
      <c r="AD864" s="84" t="s">
        <v>9439</v>
      </c>
      <c r="AE864" s="84">
        <v>99</v>
      </c>
      <c r="AF864" s="84">
        <v>83</v>
      </c>
      <c r="AG864" s="84">
        <v>2792</v>
      </c>
      <c r="AH864" s="84">
        <v>993</v>
      </c>
      <c r="AI864" s="84">
        <v>-10800</v>
      </c>
      <c r="AJ864" s="84" t="s">
        <v>11013</v>
      </c>
      <c r="AK864" s="84" t="s">
        <v>12124</v>
      </c>
      <c r="AL864" s="84"/>
      <c r="AM864" s="84" t="s">
        <v>481</v>
      </c>
      <c r="AN864" s="86">
        <v>41693.335185185184</v>
      </c>
      <c r="AO864" s="84" t="s">
        <v>13954</v>
      </c>
      <c r="AP864" s="84" t="b">
        <v>0</v>
      </c>
      <c r="AQ864" s="84" t="b">
        <v>0</v>
      </c>
      <c r="AR864" s="84" t="b">
        <v>0</v>
      </c>
      <c r="AS864" s="84" t="s">
        <v>250</v>
      </c>
      <c r="AT864" s="84">
        <v>0</v>
      </c>
      <c r="AU864" s="84" t="s">
        <v>533</v>
      </c>
      <c r="AV864" s="84" t="b">
        <v>0</v>
      </c>
      <c r="AW864" s="84" t="s">
        <v>576</v>
      </c>
      <c r="AX864" s="84" t="s">
        <v>16622</v>
      </c>
      <c r="AY864" s="84" t="s">
        <v>66</v>
      </c>
      <c r="AZ864" s="2"/>
      <c r="BA864" s="3"/>
      <c r="BB864" s="3"/>
      <c r="BC864" s="3"/>
      <c r="BD864" s="3"/>
    </row>
    <row r="865" spans="1:56" x14ac:dyDescent="0.25">
      <c r="A865" s="69" t="s">
        <v>1989</v>
      </c>
      <c r="B865" s="70"/>
      <c r="C865" s="70"/>
      <c r="D865" s="71"/>
      <c r="E865" s="107"/>
      <c r="F865" s="70" t="s">
        <v>5097</v>
      </c>
      <c r="G865" s="108"/>
      <c r="H865" s="74"/>
      <c r="I865" s="75"/>
      <c r="J865" s="109"/>
      <c r="K865" s="74" t="s">
        <v>18322</v>
      </c>
      <c r="L865" s="110"/>
      <c r="M865" s="79"/>
      <c r="N865" s="79"/>
      <c r="O865" s="80"/>
      <c r="P865" s="81"/>
      <c r="Q865" s="81"/>
      <c r="R865" s="91"/>
      <c r="S865" s="91"/>
      <c r="T865" s="91"/>
      <c r="U865" s="91"/>
      <c r="V865" s="52"/>
      <c r="W865" s="52"/>
      <c r="X865" s="52"/>
      <c r="Y865" s="52"/>
      <c r="Z865" s="51"/>
      <c r="AA865" s="76"/>
      <c r="AB865" s="76"/>
      <c r="AC865" s="77"/>
      <c r="AD865" s="84" t="s">
        <v>9440</v>
      </c>
      <c r="AE865" s="84">
        <v>1492</v>
      </c>
      <c r="AF865" s="84">
        <v>17386</v>
      </c>
      <c r="AG865" s="84">
        <v>6344</v>
      </c>
      <c r="AH865" s="84">
        <v>2681</v>
      </c>
      <c r="AI865" s="84">
        <v>-18000</v>
      </c>
      <c r="AJ865" s="84" t="s">
        <v>11014</v>
      </c>
      <c r="AK865" s="84" t="s">
        <v>11786</v>
      </c>
      <c r="AL865" s="84" t="s">
        <v>12869</v>
      </c>
      <c r="AM865" s="84" t="s">
        <v>474</v>
      </c>
      <c r="AN865" s="86">
        <v>39903.207071759258</v>
      </c>
      <c r="AO865" s="84" t="s">
        <v>13955</v>
      </c>
      <c r="AP865" s="84" t="b">
        <v>0</v>
      </c>
      <c r="AQ865" s="84" t="b">
        <v>0</v>
      </c>
      <c r="AR865" s="84" t="b">
        <v>1</v>
      </c>
      <c r="AS865" s="84" t="s">
        <v>248</v>
      </c>
      <c r="AT865" s="84">
        <v>381</v>
      </c>
      <c r="AU865" s="84" t="s">
        <v>533</v>
      </c>
      <c r="AV865" s="84" t="b">
        <v>0</v>
      </c>
      <c r="AW865" s="84" t="s">
        <v>576</v>
      </c>
      <c r="AX865" s="84" t="s">
        <v>16623</v>
      </c>
      <c r="AY865" s="84" t="s">
        <v>66</v>
      </c>
      <c r="AZ865" s="2"/>
      <c r="BA865" s="3"/>
      <c r="BB865" s="3"/>
      <c r="BC865" s="3"/>
      <c r="BD865" s="3"/>
    </row>
    <row r="866" spans="1:56" x14ac:dyDescent="0.25">
      <c r="A866" s="69" t="s">
        <v>1279</v>
      </c>
      <c r="B866" s="70"/>
      <c r="C866" s="70"/>
      <c r="D866" s="71"/>
      <c r="E866" s="107"/>
      <c r="F866" s="70" t="s">
        <v>4531</v>
      </c>
      <c r="G866" s="108"/>
      <c r="H866" s="74"/>
      <c r="I866" s="75"/>
      <c r="J866" s="109"/>
      <c r="K866" s="74" t="s">
        <v>18323</v>
      </c>
      <c r="L866" s="110"/>
      <c r="M866" s="79"/>
      <c r="N866" s="79"/>
      <c r="O866" s="80"/>
      <c r="P866" s="81"/>
      <c r="Q866" s="81"/>
      <c r="R866" s="91"/>
      <c r="S866" s="91"/>
      <c r="T866" s="91"/>
      <c r="U866" s="91"/>
      <c r="V866" s="52"/>
      <c r="W866" s="52"/>
      <c r="X866" s="52"/>
      <c r="Y866" s="52"/>
      <c r="Z866" s="51"/>
      <c r="AA866" s="76"/>
      <c r="AB866" s="76"/>
      <c r="AC866" s="77"/>
      <c r="AD866" s="84" t="s">
        <v>9441</v>
      </c>
      <c r="AE866" s="84">
        <v>493</v>
      </c>
      <c r="AF866" s="84">
        <v>149</v>
      </c>
      <c r="AG866" s="84">
        <v>1339</v>
      </c>
      <c r="AH866" s="84">
        <v>6410</v>
      </c>
      <c r="AI866" s="84">
        <v>-21600</v>
      </c>
      <c r="AJ866" s="84" t="s">
        <v>11015</v>
      </c>
      <c r="AK866" s="84" t="s">
        <v>12125</v>
      </c>
      <c r="AL866" s="84"/>
      <c r="AM866" s="84" t="s">
        <v>471</v>
      </c>
      <c r="AN866" s="86">
        <v>41176.981180555558</v>
      </c>
      <c r="AO866" s="84" t="s">
        <v>13956</v>
      </c>
      <c r="AP866" s="84" t="b">
        <v>0</v>
      </c>
      <c r="AQ866" s="84" t="b">
        <v>0</v>
      </c>
      <c r="AR866" s="84" t="b">
        <v>1</v>
      </c>
      <c r="AS866" s="84" t="s">
        <v>248</v>
      </c>
      <c r="AT866" s="84">
        <v>1</v>
      </c>
      <c r="AU866" s="84" t="s">
        <v>14957</v>
      </c>
      <c r="AV866" s="84" t="b">
        <v>0</v>
      </c>
      <c r="AW866" s="84" t="s">
        <v>576</v>
      </c>
      <c r="AX866" s="84" t="s">
        <v>16624</v>
      </c>
      <c r="AY866" s="84" t="s">
        <v>66</v>
      </c>
      <c r="AZ866" s="2"/>
      <c r="BA866" s="3"/>
      <c r="BB866" s="3"/>
      <c r="BC866" s="3"/>
      <c r="BD866" s="3"/>
    </row>
    <row r="867" spans="1:56" x14ac:dyDescent="0.25">
      <c r="A867" s="69" t="s">
        <v>1280</v>
      </c>
      <c r="B867" s="70"/>
      <c r="C867" s="70"/>
      <c r="D867" s="71"/>
      <c r="E867" s="107"/>
      <c r="F867" s="70" t="s">
        <v>4532</v>
      </c>
      <c r="G867" s="108"/>
      <c r="H867" s="74"/>
      <c r="I867" s="75"/>
      <c r="J867" s="109"/>
      <c r="K867" s="74" t="s">
        <v>18324</v>
      </c>
      <c r="L867" s="110"/>
      <c r="M867" s="79"/>
      <c r="N867" s="79"/>
      <c r="O867" s="80"/>
      <c r="P867" s="81"/>
      <c r="Q867" s="81"/>
      <c r="R867" s="91"/>
      <c r="S867" s="91"/>
      <c r="T867" s="91"/>
      <c r="U867" s="91"/>
      <c r="V867" s="52"/>
      <c r="W867" s="52"/>
      <c r="X867" s="52"/>
      <c r="Y867" s="52"/>
      <c r="Z867" s="51"/>
      <c r="AA867" s="76"/>
      <c r="AB867" s="76"/>
      <c r="AC867" s="77"/>
      <c r="AD867" s="84" t="s">
        <v>9442</v>
      </c>
      <c r="AE867" s="84">
        <v>295</v>
      </c>
      <c r="AF867" s="84">
        <v>3837</v>
      </c>
      <c r="AG867" s="84">
        <v>3156</v>
      </c>
      <c r="AH867" s="84">
        <v>35</v>
      </c>
      <c r="AI867" s="84">
        <v>32400</v>
      </c>
      <c r="AJ867" s="84" t="s">
        <v>11016</v>
      </c>
      <c r="AK867" s="84" t="s">
        <v>12126</v>
      </c>
      <c r="AL867" s="84" t="s">
        <v>12870</v>
      </c>
      <c r="AM867" s="84" t="s">
        <v>503</v>
      </c>
      <c r="AN867" s="86">
        <v>40574.206724537034</v>
      </c>
      <c r="AO867" s="84" t="s">
        <v>13957</v>
      </c>
      <c r="AP867" s="84" t="b">
        <v>0</v>
      </c>
      <c r="AQ867" s="84" t="b">
        <v>0</v>
      </c>
      <c r="AR867" s="84" t="b">
        <v>0</v>
      </c>
      <c r="AS867" s="84" t="s">
        <v>523</v>
      </c>
      <c r="AT867" s="84">
        <v>267</v>
      </c>
      <c r="AU867" s="84" t="s">
        <v>14958</v>
      </c>
      <c r="AV867" s="84" t="b">
        <v>0</v>
      </c>
      <c r="AW867" s="84" t="s">
        <v>576</v>
      </c>
      <c r="AX867" s="84" t="s">
        <v>16625</v>
      </c>
      <c r="AY867" s="84" t="s">
        <v>66</v>
      </c>
      <c r="AZ867" s="2"/>
      <c r="BA867" s="3"/>
      <c r="BB867" s="3"/>
      <c r="BC867" s="3"/>
      <c r="BD867" s="3"/>
    </row>
    <row r="868" spans="1:56" x14ac:dyDescent="0.25">
      <c r="A868" s="69" t="s">
        <v>1281</v>
      </c>
      <c r="B868" s="70"/>
      <c r="C868" s="70"/>
      <c r="D868" s="71"/>
      <c r="E868" s="107"/>
      <c r="F868" s="70" t="s">
        <v>4533</v>
      </c>
      <c r="G868" s="108"/>
      <c r="H868" s="74"/>
      <c r="I868" s="75"/>
      <c r="J868" s="109"/>
      <c r="K868" s="74" t="s">
        <v>18325</v>
      </c>
      <c r="L868" s="110"/>
      <c r="M868" s="79"/>
      <c r="N868" s="79"/>
      <c r="O868" s="80"/>
      <c r="P868" s="81"/>
      <c r="Q868" s="81"/>
      <c r="R868" s="91"/>
      <c r="S868" s="91"/>
      <c r="T868" s="91"/>
      <c r="U868" s="91"/>
      <c r="V868" s="52"/>
      <c r="W868" s="52"/>
      <c r="X868" s="52"/>
      <c r="Y868" s="52"/>
      <c r="Z868" s="51"/>
      <c r="AA868" s="76"/>
      <c r="AB868" s="76"/>
      <c r="AC868" s="77"/>
      <c r="AD868" s="84" t="s">
        <v>9443</v>
      </c>
      <c r="AE868" s="84">
        <v>2772</v>
      </c>
      <c r="AF868" s="84">
        <v>2476</v>
      </c>
      <c r="AG868" s="84">
        <v>39182</v>
      </c>
      <c r="AH868" s="84">
        <v>30037</v>
      </c>
      <c r="AI868" s="84"/>
      <c r="AJ868" s="84" t="s">
        <v>11017</v>
      </c>
      <c r="AK868" s="84"/>
      <c r="AL868" s="84"/>
      <c r="AM868" s="84"/>
      <c r="AN868" s="86">
        <v>42609.629016203704</v>
      </c>
      <c r="AO868" s="84" t="s">
        <v>13958</v>
      </c>
      <c r="AP868" s="84" t="b">
        <v>1</v>
      </c>
      <c r="AQ868" s="84" t="b">
        <v>0</v>
      </c>
      <c r="AR868" s="84" t="b">
        <v>1</v>
      </c>
      <c r="AS868" s="84" t="s">
        <v>248</v>
      </c>
      <c r="AT868" s="84">
        <v>5</v>
      </c>
      <c r="AU868" s="84"/>
      <c r="AV868" s="84" t="b">
        <v>0</v>
      </c>
      <c r="AW868" s="84" t="s">
        <v>576</v>
      </c>
      <c r="AX868" s="84" t="s">
        <v>16626</v>
      </c>
      <c r="AY868" s="84" t="s">
        <v>66</v>
      </c>
      <c r="AZ868" s="2"/>
      <c r="BA868" s="3"/>
      <c r="BB868" s="3"/>
      <c r="BC868" s="3"/>
      <c r="BD868" s="3"/>
    </row>
    <row r="869" spans="1:56" x14ac:dyDescent="0.25">
      <c r="A869" s="69" t="s">
        <v>1282</v>
      </c>
      <c r="B869" s="70"/>
      <c r="C869" s="70"/>
      <c r="D869" s="71"/>
      <c r="E869" s="107"/>
      <c r="F869" s="70" t="s">
        <v>4534</v>
      </c>
      <c r="G869" s="108"/>
      <c r="H869" s="74"/>
      <c r="I869" s="75"/>
      <c r="J869" s="109"/>
      <c r="K869" s="74" t="s">
        <v>18326</v>
      </c>
      <c r="L869" s="110"/>
      <c r="M869" s="79"/>
      <c r="N869" s="79"/>
      <c r="O869" s="80"/>
      <c r="P869" s="81"/>
      <c r="Q869" s="81"/>
      <c r="R869" s="91"/>
      <c r="S869" s="91"/>
      <c r="T869" s="91"/>
      <c r="U869" s="91"/>
      <c r="V869" s="52"/>
      <c r="W869" s="52"/>
      <c r="X869" s="52"/>
      <c r="Y869" s="52"/>
      <c r="Z869" s="51"/>
      <c r="AA869" s="76"/>
      <c r="AB869" s="76"/>
      <c r="AC869" s="77"/>
      <c r="AD869" s="84" t="s">
        <v>9444</v>
      </c>
      <c r="AE869" s="84">
        <v>4968</v>
      </c>
      <c r="AF869" s="84">
        <v>3408</v>
      </c>
      <c r="AG869" s="84">
        <v>29943</v>
      </c>
      <c r="AH869" s="84">
        <v>50713</v>
      </c>
      <c r="AI869" s="84">
        <v>-18000</v>
      </c>
      <c r="AJ869" s="84" t="s">
        <v>11018</v>
      </c>
      <c r="AK869" s="84" t="s">
        <v>280</v>
      </c>
      <c r="AL869" s="84"/>
      <c r="AM869" s="84" t="s">
        <v>472</v>
      </c>
      <c r="AN869" s="86">
        <v>40043.822326388887</v>
      </c>
      <c r="AO869" s="84" t="s">
        <v>13959</v>
      </c>
      <c r="AP869" s="84" t="b">
        <v>1</v>
      </c>
      <c r="AQ869" s="84" t="b">
        <v>0</v>
      </c>
      <c r="AR869" s="84" t="b">
        <v>0</v>
      </c>
      <c r="AS869" s="84" t="s">
        <v>248</v>
      </c>
      <c r="AT869" s="84">
        <v>7</v>
      </c>
      <c r="AU869" s="84" t="s">
        <v>533</v>
      </c>
      <c r="AV869" s="84" t="b">
        <v>0</v>
      </c>
      <c r="AW869" s="84" t="s">
        <v>576</v>
      </c>
      <c r="AX869" s="84" t="s">
        <v>16627</v>
      </c>
      <c r="AY869" s="84" t="s">
        <v>66</v>
      </c>
      <c r="AZ869" s="2"/>
      <c r="BA869" s="3"/>
      <c r="BB869" s="3"/>
      <c r="BC869" s="3"/>
      <c r="BD869" s="3"/>
    </row>
    <row r="870" spans="1:56" x14ac:dyDescent="0.25">
      <c r="A870" s="69" t="s">
        <v>1283</v>
      </c>
      <c r="B870" s="70"/>
      <c r="C870" s="70"/>
      <c r="D870" s="71"/>
      <c r="E870" s="107"/>
      <c r="F870" s="70" t="s">
        <v>4535</v>
      </c>
      <c r="G870" s="108"/>
      <c r="H870" s="74"/>
      <c r="I870" s="75"/>
      <c r="J870" s="109"/>
      <c r="K870" s="74" t="s">
        <v>18327</v>
      </c>
      <c r="L870" s="110"/>
      <c r="M870" s="79"/>
      <c r="N870" s="79"/>
      <c r="O870" s="80"/>
      <c r="P870" s="81"/>
      <c r="Q870" s="81"/>
      <c r="R870" s="91"/>
      <c r="S870" s="91"/>
      <c r="T870" s="91"/>
      <c r="U870" s="91"/>
      <c r="V870" s="52"/>
      <c r="W870" s="52"/>
      <c r="X870" s="52"/>
      <c r="Y870" s="52"/>
      <c r="Z870" s="51"/>
      <c r="AA870" s="76"/>
      <c r="AB870" s="76"/>
      <c r="AC870" s="77"/>
      <c r="AD870" s="84" t="s">
        <v>9445</v>
      </c>
      <c r="AE870" s="84">
        <v>2198</v>
      </c>
      <c r="AF870" s="84">
        <v>2817</v>
      </c>
      <c r="AG870" s="84">
        <v>69753</v>
      </c>
      <c r="AH870" s="84">
        <v>94447</v>
      </c>
      <c r="AI870" s="84">
        <v>-18000</v>
      </c>
      <c r="AJ870" s="84" t="s">
        <v>11019</v>
      </c>
      <c r="AK870" s="84" t="s">
        <v>12127</v>
      </c>
      <c r="AL870" s="84"/>
      <c r="AM870" s="84" t="s">
        <v>474</v>
      </c>
      <c r="AN870" s="86">
        <v>39738.982766203706</v>
      </c>
      <c r="AO870" s="84" t="s">
        <v>13960</v>
      </c>
      <c r="AP870" s="84" t="b">
        <v>0</v>
      </c>
      <c r="AQ870" s="84" t="b">
        <v>0</v>
      </c>
      <c r="AR870" s="84" t="b">
        <v>0</v>
      </c>
      <c r="AS870" s="84" t="s">
        <v>248</v>
      </c>
      <c r="AT870" s="84">
        <v>39</v>
      </c>
      <c r="AU870" s="84" t="s">
        <v>14959</v>
      </c>
      <c r="AV870" s="84" t="b">
        <v>0</v>
      </c>
      <c r="AW870" s="84" t="s">
        <v>576</v>
      </c>
      <c r="AX870" s="84" t="s">
        <v>16628</v>
      </c>
      <c r="AY870" s="84" t="s">
        <v>66</v>
      </c>
      <c r="AZ870" s="2"/>
      <c r="BA870" s="3"/>
      <c r="BB870" s="3"/>
      <c r="BC870" s="3"/>
      <c r="BD870" s="3"/>
    </row>
    <row r="871" spans="1:56" x14ac:dyDescent="0.25">
      <c r="A871" s="69" t="s">
        <v>1284</v>
      </c>
      <c r="B871" s="70"/>
      <c r="C871" s="70"/>
      <c r="D871" s="71"/>
      <c r="E871" s="107"/>
      <c r="F871" s="70" t="s">
        <v>4536</v>
      </c>
      <c r="G871" s="108"/>
      <c r="H871" s="74"/>
      <c r="I871" s="75"/>
      <c r="J871" s="109"/>
      <c r="K871" s="74" t="s">
        <v>18328</v>
      </c>
      <c r="L871" s="110"/>
      <c r="M871" s="79"/>
      <c r="N871" s="79"/>
      <c r="O871" s="80"/>
      <c r="P871" s="81"/>
      <c r="Q871" s="81"/>
      <c r="R871" s="91"/>
      <c r="S871" s="91"/>
      <c r="T871" s="91"/>
      <c r="U871" s="91"/>
      <c r="V871" s="52"/>
      <c r="W871" s="52"/>
      <c r="X871" s="52"/>
      <c r="Y871" s="52"/>
      <c r="Z871" s="51"/>
      <c r="AA871" s="76"/>
      <c r="AB871" s="76"/>
      <c r="AC871" s="77"/>
      <c r="AD871" s="84" t="s">
        <v>9446</v>
      </c>
      <c r="AE871" s="84">
        <v>679</v>
      </c>
      <c r="AF871" s="84">
        <v>2698</v>
      </c>
      <c r="AG871" s="84">
        <v>140071</v>
      </c>
      <c r="AH871" s="84">
        <v>3817</v>
      </c>
      <c r="AI871" s="84">
        <v>25200</v>
      </c>
      <c r="AJ871" s="84" t="s">
        <v>11020</v>
      </c>
      <c r="AK871" s="84" t="s">
        <v>12128</v>
      </c>
      <c r="AL871" s="84" t="s">
        <v>12871</v>
      </c>
      <c r="AM871" s="84" t="s">
        <v>473</v>
      </c>
      <c r="AN871" s="86">
        <v>41083.626539351855</v>
      </c>
      <c r="AO871" s="84" t="s">
        <v>13961</v>
      </c>
      <c r="AP871" s="84" t="b">
        <v>0</v>
      </c>
      <c r="AQ871" s="84" t="b">
        <v>0</v>
      </c>
      <c r="AR871" s="84" t="b">
        <v>1</v>
      </c>
      <c r="AS871" s="84" t="s">
        <v>532</v>
      </c>
      <c r="AT871" s="84">
        <v>1</v>
      </c>
      <c r="AU871" s="84" t="s">
        <v>14960</v>
      </c>
      <c r="AV871" s="84" t="b">
        <v>0</v>
      </c>
      <c r="AW871" s="84" t="s">
        <v>576</v>
      </c>
      <c r="AX871" s="84" t="s">
        <v>16629</v>
      </c>
      <c r="AY871" s="84" t="s">
        <v>66</v>
      </c>
      <c r="AZ871" s="2"/>
      <c r="BA871" s="3"/>
      <c r="BB871" s="3"/>
      <c r="BC871" s="3"/>
      <c r="BD871" s="3"/>
    </row>
    <row r="872" spans="1:56" x14ac:dyDescent="0.25">
      <c r="A872" s="69" t="s">
        <v>1285</v>
      </c>
      <c r="B872" s="70"/>
      <c r="C872" s="70"/>
      <c r="D872" s="71"/>
      <c r="E872" s="107"/>
      <c r="F872" s="70" t="s">
        <v>15559</v>
      </c>
      <c r="G872" s="108"/>
      <c r="H872" s="74"/>
      <c r="I872" s="75"/>
      <c r="J872" s="109"/>
      <c r="K872" s="74" t="s">
        <v>18329</v>
      </c>
      <c r="L872" s="110"/>
      <c r="M872" s="79"/>
      <c r="N872" s="79"/>
      <c r="O872" s="80"/>
      <c r="P872" s="81"/>
      <c r="Q872" s="81"/>
      <c r="R872" s="91"/>
      <c r="S872" s="91"/>
      <c r="T872" s="91"/>
      <c r="U872" s="91"/>
      <c r="V872" s="52"/>
      <c r="W872" s="52"/>
      <c r="X872" s="52"/>
      <c r="Y872" s="52"/>
      <c r="Z872" s="51"/>
      <c r="AA872" s="76"/>
      <c r="AB872" s="76"/>
      <c r="AC872" s="77"/>
      <c r="AD872" s="84" t="s">
        <v>9447</v>
      </c>
      <c r="AE872" s="84">
        <v>385</v>
      </c>
      <c r="AF872" s="84">
        <v>796</v>
      </c>
      <c r="AG872" s="84">
        <v>4704</v>
      </c>
      <c r="AH872" s="84">
        <v>5187</v>
      </c>
      <c r="AI872" s="84">
        <v>-18000</v>
      </c>
      <c r="AJ872" s="84" t="s">
        <v>11021</v>
      </c>
      <c r="AK872" s="84" t="s">
        <v>391</v>
      </c>
      <c r="AL872" s="84" t="s">
        <v>12872</v>
      </c>
      <c r="AM872" s="84" t="s">
        <v>474</v>
      </c>
      <c r="AN872" s="86">
        <v>40828.024988425925</v>
      </c>
      <c r="AO872" s="84" t="s">
        <v>13962</v>
      </c>
      <c r="AP872" s="84" t="b">
        <v>1</v>
      </c>
      <c r="AQ872" s="84" t="b">
        <v>0</v>
      </c>
      <c r="AR872" s="84" t="b">
        <v>1</v>
      </c>
      <c r="AS872" s="84" t="s">
        <v>248</v>
      </c>
      <c r="AT872" s="84">
        <v>2</v>
      </c>
      <c r="AU872" s="84" t="s">
        <v>533</v>
      </c>
      <c r="AV872" s="84" t="b">
        <v>0</v>
      </c>
      <c r="AW872" s="84" t="s">
        <v>576</v>
      </c>
      <c r="AX872" s="84" t="s">
        <v>16630</v>
      </c>
      <c r="AY872" s="84" t="s">
        <v>66</v>
      </c>
      <c r="AZ872" s="2"/>
      <c r="BA872" s="3"/>
      <c r="BB872" s="3"/>
      <c r="BC872" s="3"/>
      <c r="BD872" s="3"/>
    </row>
    <row r="873" spans="1:56" x14ac:dyDescent="0.25">
      <c r="A873" s="69" t="s">
        <v>2274</v>
      </c>
      <c r="B873" s="70"/>
      <c r="C873" s="70"/>
      <c r="D873" s="71"/>
      <c r="E873" s="107"/>
      <c r="F873" s="70" t="s">
        <v>15560</v>
      </c>
      <c r="G873" s="108"/>
      <c r="H873" s="74"/>
      <c r="I873" s="75"/>
      <c r="J873" s="109"/>
      <c r="K873" s="74" t="s">
        <v>18330</v>
      </c>
      <c r="L873" s="110"/>
      <c r="M873" s="79"/>
      <c r="N873" s="79"/>
      <c r="O873" s="80"/>
      <c r="P873" s="81"/>
      <c r="Q873" s="81"/>
      <c r="R873" s="91"/>
      <c r="S873" s="91"/>
      <c r="T873" s="91"/>
      <c r="U873" s="91"/>
      <c r="V873" s="52"/>
      <c r="W873" s="52"/>
      <c r="X873" s="52"/>
      <c r="Y873" s="52"/>
      <c r="Z873" s="51"/>
      <c r="AA873" s="76"/>
      <c r="AB873" s="76"/>
      <c r="AC873" s="77"/>
      <c r="AD873" s="84" t="s">
        <v>9448</v>
      </c>
      <c r="AE873" s="84">
        <v>0</v>
      </c>
      <c r="AF873" s="84">
        <v>64193</v>
      </c>
      <c r="AG873" s="84">
        <v>218</v>
      </c>
      <c r="AH873" s="84">
        <v>62</v>
      </c>
      <c r="AI873" s="84"/>
      <c r="AJ873" s="84" t="s">
        <v>11022</v>
      </c>
      <c r="AK873" s="84"/>
      <c r="AL873" s="84" t="s">
        <v>12873</v>
      </c>
      <c r="AM873" s="84"/>
      <c r="AN873" s="86">
        <v>43084.897407407407</v>
      </c>
      <c r="AO873" s="84" t="s">
        <v>13963</v>
      </c>
      <c r="AP873" s="84" t="b">
        <v>0</v>
      </c>
      <c r="AQ873" s="84" t="b">
        <v>0</v>
      </c>
      <c r="AR873" s="84" t="b">
        <v>0</v>
      </c>
      <c r="AS873" s="84" t="s">
        <v>248</v>
      </c>
      <c r="AT873" s="84">
        <v>253</v>
      </c>
      <c r="AU873" s="84" t="s">
        <v>533</v>
      </c>
      <c r="AV873" s="84" t="b">
        <v>1</v>
      </c>
      <c r="AW873" s="84" t="s">
        <v>576</v>
      </c>
      <c r="AX873" s="84" t="s">
        <v>16631</v>
      </c>
      <c r="AY873" s="84" t="s">
        <v>65</v>
      </c>
      <c r="AZ873" s="2"/>
      <c r="BA873" s="3"/>
      <c r="BB873" s="3"/>
      <c r="BC873" s="3"/>
      <c r="BD873" s="3"/>
    </row>
    <row r="874" spans="1:56" x14ac:dyDescent="0.25">
      <c r="A874" s="69" t="s">
        <v>2275</v>
      </c>
      <c r="B874" s="70"/>
      <c r="C874" s="70"/>
      <c r="D874" s="71"/>
      <c r="E874" s="107"/>
      <c r="F874" s="70" t="s">
        <v>15561</v>
      </c>
      <c r="G874" s="108"/>
      <c r="H874" s="74"/>
      <c r="I874" s="75"/>
      <c r="J874" s="109"/>
      <c r="K874" s="74" t="s">
        <v>18331</v>
      </c>
      <c r="L874" s="110"/>
      <c r="M874" s="79"/>
      <c r="N874" s="79"/>
      <c r="O874" s="80"/>
      <c r="P874" s="81"/>
      <c r="Q874" s="81"/>
      <c r="R874" s="91"/>
      <c r="S874" s="91"/>
      <c r="T874" s="91"/>
      <c r="U874" s="91"/>
      <c r="V874" s="52"/>
      <c r="W874" s="52"/>
      <c r="X874" s="52"/>
      <c r="Y874" s="52"/>
      <c r="Z874" s="51"/>
      <c r="AA874" s="76"/>
      <c r="AB874" s="76"/>
      <c r="AC874" s="77"/>
      <c r="AD874" s="84" t="s">
        <v>9449</v>
      </c>
      <c r="AE874" s="84">
        <v>2283</v>
      </c>
      <c r="AF874" s="84">
        <v>4304</v>
      </c>
      <c r="AG874" s="84">
        <v>39158</v>
      </c>
      <c r="AH874" s="84">
        <v>43844</v>
      </c>
      <c r="AI874" s="84">
        <v>-21600</v>
      </c>
      <c r="AJ874" s="84" t="s">
        <v>11023</v>
      </c>
      <c r="AK874" s="84" t="s">
        <v>277</v>
      </c>
      <c r="AL874" s="84" t="s">
        <v>12874</v>
      </c>
      <c r="AM874" s="84" t="s">
        <v>471</v>
      </c>
      <c r="AN874" s="86">
        <v>39930.991701388892</v>
      </c>
      <c r="AO874" s="84" t="s">
        <v>13964</v>
      </c>
      <c r="AP874" s="84" t="b">
        <v>0</v>
      </c>
      <c r="AQ874" s="84" t="b">
        <v>0</v>
      </c>
      <c r="AR874" s="84" t="b">
        <v>1</v>
      </c>
      <c r="AS874" s="84" t="s">
        <v>248</v>
      </c>
      <c r="AT874" s="84">
        <v>68</v>
      </c>
      <c r="AU874" s="84" t="s">
        <v>534</v>
      </c>
      <c r="AV874" s="84" t="b">
        <v>0</v>
      </c>
      <c r="AW874" s="84" t="s">
        <v>576</v>
      </c>
      <c r="AX874" s="84" t="s">
        <v>16632</v>
      </c>
      <c r="AY874" s="84" t="s">
        <v>65</v>
      </c>
      <c r="AZ874" s="2"/>
      <c r="BA874" s="3"/>
      <c r="BB874" s="3"/>
      <c r="BC874" s="3"/>
      <c r="BD874" s="3"/>
    </row>
    <row r="875" spans="1:56" x14ac:dyDescent="0.25">
      <c r="A875" s="69" t="s">
        <v>2276</v>
      </c>
      <c r="B875" s="70"/>
      <c r="C875" s="70"/>
      <c r="D875" s="71"/>
      <c r="E875" s="107"/>
      <c r="F875" s="70" t="s">
        <v>15562</v>
      </c>
      <c r="G875" s="108"/>
      <c r="H875" s="74"/>
      <c r="I875" s="75"/>
      <c r="J875" s="109"/>
      <c r="K875" s="74" t="s">
        <v>18332</v>
      </c>
      <c r="L875" s="110"/>
      <c r="M875" s="79"/>
      <c r="N875" s="79"/>
      <c r="O875" s="80"/>
      <c r="P875" s="81"/>
      <c r="Q875" s="81"/>
      <c r="R875" s="91"/>
      <c r="S875" s="91"/>
      <c r="T875" s="91"/>
      <c r="U875" s="91"/>
      <c r="V875" s="52"/>
      <c r="W875" s="52"/>
      <c r="X875" s="52"/>
      <c r="Y875" s="52"/>
      <c r="Z875" s="51"/>
      <c r="AA875" s="76"/>
      <c r="AB875" s="76"/>
      <c r="AC875" s="77"/>
      <c r="AD875" s="84" t="s">
        <v>9450</v>
      </c>
      <c r="AE875" s="84">
        <v>1885</v>
      </c>
      <c r="AF875" s="84">
        <v>5015</v>
      </c>
      <c r="AG875" s="84">
        <v>31812</v>
      </c>
      <c r="AH875" s="84">
        <v>39806</v>
      </c>
      <c r="AI875" s="84">
        <v>-21600</v>
      </c>
      <c r="AJ875" s="84" t="s">
        <v>11024</v>
      </c>
      <c r="AK875" s="84" t="s">
        <v>12129</v>
      </c>
      <c r="AL875" s="84" t="s">
        <v>12875</v>
      </c>
      <c r="AM875" s="84" t="s">
        <v>471</v>
      </c>
      <c r="AN875" s="86">
        <v>39489.140821759262</v>
      </c>
      <c r="AO875" s="84" t="s">
        <v>13965</v>
      </c>
      <c r="AP875" s="84" t="b">
        <v>0</v>
      </c>
      <c r="AQ875" s="84" t="b">
        <v>0</v>
      </c>
      <c r="AR875" s="84" t="b">
        <v>1</v>
      </c>
      <c r="AS875" s="84" t="s">
        <v>248</v>
      </c>
      <c r="AT875" s="84">
        <v>102</v>
      </c>
      <c r="AU875" s="84" t="s">
        <v>14961</v>
      </c>
      <c r="AV875" s="84" t="b">
        <v>0</v>
      </c>
      <c r="AW875" s="84" t="s">
        <v>576</v>
      </c>
      <c r="AX875" s="84" t="s">
        <v>16633</v>
      </c>
      <c r="AY875" s="84" t="s">
        <v>65</v>
      </c>
      <c r="AZ875" s="2"/>
      <c r="BA875" s="3"/>
      <c r="BB875" s="3"/>
      <c r="BC875" s="3"/>
      <c r="BD875" s="3"/>
    </row>
    <row r="876" spans="1:56" x14ac:dyDescent="0.25">
      <c r="A876" s="69" t="s">
        <v>1286</v>
      </c>
      <c r="B876" s="70"/>
      <c r="C876" s="70"/>
      <c r="D876" s="71"/>
      <c r="E876" s="107"/>
      <c r="F876" s="70" t="s">
        <v>4537</v>
      </c>
      <c r="G876" s="108"/>
      <c r="H876" s="74"/>
      <c r="I876" s="75"/>
      <c r="J876" s="109"/>
      <c r="K876" s="74" t="s">
        <v>18333</v>
      </c>
      <c r="L876" s="110"/>
      <c r="M876" s="79"/>
      <c r="N876" s="79"/>
      <c r="O876" s="80"/>
      <c r="P876" s="81"/>
      <c r="Q876" s="81"/>
      <c r="R876" s="91"/>
      <c r="S876" s="91"/>
      <c r="T876" s="91"/>
      <c r="U876" s="91"/>
      <c r="V876" s="52"/>
      <c r="W876" s="52"/>
      <c r="X876" s="52"/>
      <c r="Y876" s="52"/>
      <c r="Z876" s="51"/>
      <c r="AA876" s="76"/>
      <c r="AB876" s="76"/>
      <c r="AC876" s="77"/>
      <c r="AD876" s="84" t="s">
        <v>9451</v>
      </c>
      <c r="AE876" s="84">
        <v>5349</v>
      </c>
      <c r="AF876" s="84">
        <v>24410</v>
      </c>
      <c r="AG876" s="84">
        <v>17791</v>
      </c>
      <c r="AH876" s="84">
        <v>13492</v>
      </c>
      <c r="AI876" s="84">
        <v>-18000</v>
      </c>
      <c r="AJ876" s="84" t="s">
        <v>11025</v>
      </c>
      <c r="AK876" s="84" t="s">
        <v>358</v>
      </c>
      <c r="AL876" s="84" t="s">
        <v>12876</v>
      </c>
      <c r="AM876" s="84" t="s">
        <v>474</v>
      </c>
      <c r="AN876" s="86">
        <v>39381.718298611115</v>
      </c>
      <c r="AO876" s="84" t="s">
        <v>13966</v>
      </c>
      <c r="AP876" s="84" t="b">
        <v>0</v>
      </c>
      <c r="AQ876" s="84" t="b">
        <v>0</v>
      </c>
      <c r="AR876" s="84" t="b">
        <v>1</v>
      </c>
      <c r="AS876" s="84" t="s">
        <v>248</v>
      </c>
      <c r="AT876" s="84">
        <v>1032</v>
      </c>
      <c r="AU876" s="84" t="s">
        <v>14962</v>
      </c>
      <c r="AV876" s="84" t="b">
        <v>1</v>
      </c>
      <c r="AW876" s="84" t="s">
        <v>576</v>
      </c>
      <c r="AX876" s="84" t="s">
        <v>16634</v>
      </c>
      <c r="AY876" s="84" t="s">
        <v>66</v>
      </c>
      <c r="AZ876" s="2"/>
      <c r="BA876" s="3"/>
      <c r="BB876" s="3"/>
      <c r="BC876" s="3"/>
      <c r="BD876" s="3"/>
    </row>
    <row r="877" spans="1:56" x14ac:dyDescent="0.25">
      <c r="A877" s="69" t="s">
        <v>1287</v>
      </c>
      <c r="B877" s="70"/>
      <c r="C877" s="70"/>
      <c r="D877" s="71"/>
      <c r="E877" s="107"/>
      <c r="F877" s="70" t="s">
        <v>4538</v>
      </c>
      <c r="G877" s="108"/>
      <c r="H877" s="74"/>
      <c r="I877" s="75"/>
      <c r="J877" s="109"/>
      <c r="K877" s="74" t="s">
        <v>18334</v>
      </c>
      <c r="L877" s="110"/>
      <c r="M877" s="79"/>
      <c r="N877" s="79"/>
      <c r="O877" s="80"/>
      <c r="P877" s="81"/>
      <c r="Q877" s="81"/>
      <c r="R877" s="91"/>
      <c r="S877" s="91"/>
      <c r="T877" s="91"/>
      <c r="U877" s="91"/>
      <c r="V877" s="52"/>
      <c r="W877" s="52"/>
      <c r="X877" s="52"/>
      <c r="Y877" s="52"/>
      <c r="Z877" s="51"/>
      <c r="AA877" s="76"/>
      <c r="AB877" s="76"/>
      <c r="AC877" s="77"/>
      <c r="AD877" s="84" t="s">
        <v>9452</v>
      </c>
      <c r="AE877" s="84">
        <v>3734</v>
      </c>
      <c r="AF877" s="84">
        <v>3981</v>
      </c>
      <c r="AG877" s="84">
        <v>180527</v>
      </c>
      <c r="AH877" s="84">
        <v>4861</v>
      </c>
      <c r="AI877" s="84">
        <v>-21600</v>
      </c>
      <c r="AJ877" s="84" t="s">
        <v>11026</v>
      </c>
      <c r="AK877" s="84" t="s">
        <v>12130</v>
      </c>
      <c r="AL877" s="84"/>
      <c r="AM877" s="84" t="s">
        <v>471</v>
      </c>
      <c r="AN877" s="86">
        <v>40604.019456018519</v>
      </c>
      <c r="AO877" s="84" t="s">
        <v>13967</v>
      </c>
      <c r="AP877" s="84" t="b">
        <v>0</v>
      </c>
      <c r="AQ877" s="84" t="b">
        <v>0</v>
      </c>
      <c r="AR877" s="84" t="b">
        <v>1</v>
      </c>
      <c r="AS877" s="84" t="s">
        <v>248</v>
      </c>
      <c r="AT877" s="84">
        <v>272</v>
      </c>
      <c r="AU877" s="84" t="s">
        <v>14963</v>
      </c>
      <c r="AV877" s="84" t="b">
        <v>0</v>
      </c>
      <c r="AW877" s="84" t="s">
        <v>576</v>
      </c>
      <c r="AX877" s="84" t="s">
        <v>16635</v>
      </c>
      <c r="AY877" s="84" t="s">
        <v>66</v>
      </c>
      <c r="AZ877" s="2"/>
      <c r="BA877" s="3"/>
      <c r="BB877" s="3"/>
      <c r="BC877" s="3"/>
      <c r="BD877" s="3"/>
    </row>
    <row r="878" spans="1:56" x14ac:dyDescent="0.25">
      <c r="A878" s="69" t="s">
        <v>1289</v>
      </c>
      <c r="B878" s="70"/>
      <c r="C878" s="70"/>
      <c r="D878" s="71"/>
      <c r="E878" s="107"/>
      <c r="F878" s="70" t="s">
        <v>4539</v>
      </c>
      <c r="G878" s="108"/>
      <c r="H878" s="74"/>
      <c r="I878" s="75"/>
      <c r="J878" s="109"/>
      <c r="K878" s="74" t="s">
        <v>18335</v>
      </c>
      <c r="L878" s="110"/>
      <c r="M878" s="79"/>
      <c r="N878" s="79"/>
      <c r="O878" s="80"/>
      <c r="P878" s="81"/>
      <c r="Q878" s="81"/>
      <c r="R878" s="91"/>
      <c r="S878" s="91"/>
      <c r="T878" s="91"/>
      <c r="U878" s="91"/>
      <c r="V878" s="52"/>
      <c r="W878" s="52"/>
      <c r="X878" s="52"/>
      <c r="Y878" s="52"/>
      <c r="Z878" s="51"/>
      <c r="AA878" s="76"/>
      <c r="AB878" s="76"/>
      <c r="AC878" s="77"/>
      <c r="AD878" s="84" t="s">
        <v>9453</v>
      </c>
      <c r="AE878" s="84">
        <v>178</v>
      </c>
      <c r="AF878" s="84">
        <v>91</v>
      </c>
      <c r="AG878" s="84">
        <v>1313</v>
      </c>
      <c r="AH878" s="84">
        <v>2198</v>
      </c>
      <c r="AI878" s="84"/>
      <c r="AJ878" s="84" t="s">
        <v>11027</v>
      </c>
      <c r="AK878" s="84" t="s">
        <v>271</v>
      </c>
      <c r="AL878" s="84" t="s">
        <v>12877</v>
      </c>
      <c r="AM878" s="84"/>
      <c r="AN878" s="86">
        <v>43028.790694444448</v>
      </c>
      <c r="AO878" s="84" t="s">
        <v>13968</v>
      </c>
      <c r="AP878" s="84" t="b">
        <v>1</v>
      </c>
      <c r="AQ878" s="84" t="b">
        <v>0</v>
      </c>
      <c r="AR878" s="84" t="b">
        <v>0</v>
      </c>
      <c r="AS878" s="84" t="s">
        <v>248</v>
      </c>
      <c r="AT878" s="84">
        <v>0</v>
      </c>
      <c r="AU878" s="84"/>
      <c r="AV878" s="84" t="b">
        <v>0</v>
      </c>
      <c r="AW878" s="84" t="s">
        <v>576</v>
      </c>
      <c r="AX878" s="84" t="s">
        <v>16636</v>
      </c>
      <c r="AY878" s="84" t="s">
        <v>66</v>
      </c>
      <c r="AZ878" s="2"/>
      <c r="BA878" s="3"/>
      <c r="BB878" s="3"/>
      <c r="BC878" s="3"/>
      <c r="BD878" s="3"/>
    </row>
    <row r="879" spans="1:56" x14ac:dyDescent="0.25">
      <c r="A879" s="69" t="s">
        <v>1290</v>
      </c>
      <c r="B879" s="70"/>
      <c r="C879" s="70"/>
      <c r="D879" s="71"/>
      <c r="E879" s="107"/>
      <c r="F879" s="70" t="s">
        <v>4540</v>
      </c>
      <c r="G879" s="108"/>
      <c r="H879" s="74"/>
      <c r="I879" s="75"/>
      <c r="J879" s="109"/>
      <c r="K879" s="74" t="s">
        <v>18336</v>
      </c>
      <c r="L879" s="110"/>
      <c r="M879" s="79"/>
      <c r="N879" s="79"/>
      <c r="O879" s="80"/>
      <c r="P879" s="81"/>
      <c r="Q879" s="81"/>
      <c r="R879" s="91"/>
      <c r="S879" s="91"/>
      <c r="T879" s="91"/>
      <c r="U879" s="91"/>
      <c r="V879" s="52"/>
      <c r="W879" s="52"/>
      <c r="X879" s="52"/>
      <c r="Y879" s="52"/>
      <c r="Z879" s="51"/>
      <c r="AA879" s="76"/>
      <c r="AB879" s="76"/>
      <c r="AC879" s="77"/>
      <c r="AD879" s="84" t="s">
        <v>9454</v>
      </c>
      <c r="AE879" s="84">
        <v>1301</v>
      </c>
      <c r="AF879" s="84">
        <v>1237</v>
      </c>
      <c r="AG879" s="84">
        <v>8646</v>
      </c>
      <c r="AH879" s="84">
        <v>11543</v>
      </c>
      <c r="AI879" s="84">
        <v>-25200</v>
      </c>
      <c r="AJ879" s="84" t="s">
        <v>11028</v>
      </c>
      <c r="AK879" s="84" t="s">
        <v>12131</v>
      </c>
      <c r="AL879" s="84" t="s">
        <v>12878</v>
      </c>
      <c r="AM879" s="84" t="s">
        <v>492</v>
      </c>
      <c r="AN879" s="86">
        <v>40541.902812499997</v>
      </c>
      <c r="AO879" s="84" t="s">
        <v>13969</v>
      </c>
      <c r="AP879" s="84" t="b">
        <v>0</v>
      </c>
      <c r="AQ879" s="84" t="b">
        <v>0</v>
      </c>
      <c r="AR879" s="84" t="b">
        <v>1</v>
      </c>
      <c r="AS879" s="84" t="s">
        <v>248</v>
      </c>
      <c r="AT879" s="84">
        <v>131</v>
      </c>
      <c r="AU879" s="84" t="s">
        <v>14964</v>
      </c>
      <c r="AV879" s="84" t="b">
        <v>0</v>
      </c>
      <c r="AW879" s="84" t="s">
        <v>576</v>
      </c>
      <c r="AX879" s="84" t="s">
        <v>16637</v>
      </c>
      <c r="AY879" s="84" t="s">
        <v>66</v>
      </c>
      <c r="AZ879" s="2"/>
      <c r="BA879" s="3"/>
      <c r="BB879" s="3"/>
      <c r="BC879" s="3"/>
      <c r="BD879" s="3"/>
    </row>
    <row r="880" spans="1:56" x14ac:dyDescent="0.25">
      <c r="A880" s="69" t="s">
        <v>1291</v>
      </c>
      <c r="B880" s="70"/>
      <c r="C880" s="70"/>
      <c r="D880" s="71"/>
      <c r="E880" s="107"/>
      <c r="F880" s="70" t="s">
        <v>4541</v>
      </c>
      <c r="G880" s="108"/>
      <c r="H880" s="74"/>
      <c r="I880" s="75"/>
      <c r="J880" s="109"/>
      <c r="K880" s="74" t="s">
        <v>18337</v>
      </c>
      <c r="L880" s="110"/>
      <c r="M880" s="79"/>
      <c r="N880" s="79"/>
      <c r="O880" s="80"/>
      <c r="P880" s="81"/>
      <c r="Q880" s="81"/>
      <c r="R880" s="91"/>
      <c r="S880" s="91"/>
      <c r="T880" s="91"/>
      <c r="U880" s="91"/>
      <c r="V880" s="52"/>
      <c r="W880" s="52"/>
      <c r="X880" s="52"/>
      <c r="Y880" s="52"/>
      <c r="Z880" s="51"/>
      <c r="AA880" s="76"/>
      <c r="AB880" s="76"/>
      <c r="AC880" s="77"/>
      <c r="AD880" s="84" t="s">
        <v>9455</v>
      </c>
      <c r="AE880" s="84">
        <v>804</v>
      </c>
      <c r="AF880" s="84">
        <v>826</v>
      </c>
      <c r="AG880" s="84">
        <v>8195</v>
      </c>
      <c r="AH880" s="84">
        <v>7064</v>
      </c>
      <c r="AI880" s="84">
        <v>-28800</v>
      </c>
      <c r="AJ880" s="84" t="s">
        <v>11029</v>
      </c>
      <c r="AK880" s="84" t="s">
        <v>12132</v>
      </c>
      <c r="AL880" s="84" t="s">
        <v>12879</v>
      </c>
      <c r="AM880" s="84" t="s">
        <v>470</v>
      </c>
      <c r="AN880" s="86">
        <v>39864.808159722219</v>
      </c>
      <c r="AO880" s="84" t="s">
        <v>13970</v>
      </c>
      <c r="AP880" s="84" t="b">
        <v>0</v>
      </c>
      <c r="AQ880" s="84" t="b">
        <v>0</v>
      </c>
      <c r="AR880" s="84" t="b">
        <v>1</v>
      </c>
      <c r="AS880" s="84" t="s">
        <v>248</v>
      </c>
      <c r="AT880" s="84">
        <v>68</v>
      </c>
      <c r="AU880" s="84" t="s">
        <v>14965</v>
      </c>
      <c r="AV880" s="84" t="b">
        <v>0</v>
      </c>
      <c r="AW880" s="84" t="s">
        <v>576</v>
      </c>
      <c r="AX880" s="84" t="s">
        <v>16638</v>
      </c>
      <c r="AY880" s="84" t="s">
        <v>66</v>
      </c>
      <c r="AZ880" s="2"/>
      <c r="BA880" s="3"/>
      <c r="BB880" s="3"/>
      <c r="BC880" s="3"/>
      <c r="BD880" s="3"/>
    </row>
    <row r="881" spans="1:56" x14ac:dyDescent="0.25">
      <c r="A881" s="69" t="s">
        <v>1292</v>
      </c>
      <c r="B881" s="70"/>
      <c r="C881" s="70"/>
      <c r="D881" s="71"/>
      <c r="E881" s="107"/>
      <c r="F881" s="70" t="s">
        <v>4542</v>
      </c>
      <c r="G881" s="108"/>
      <c r="H881" s="74"/>
      <c r="I881" s="75"/>
      <c r="J881" s="109"/>
      <c r="K881" s="74" t="s">
        <v>18338</v>
      </c>
      <c r="L881" s="110"/>
      <c r="M881" s="79"/>
      <c r="N881" s="79"/>
      <c r="O881" s="80"/>
      <c r="P881" s="81"/>
      <c r="Q881" s="81"/>
      <c r="R881" s="91"/>
      <c r="S881" s="91"/>
      <c r="T881" s="91"/>
      <c r="U881" s="91"/>
      <c r="V881" s="52"/>
      <c r="W881" s="52"/>
      <c r="X881" s="52"/>
      <c r="Y881" s="52"/>
      <c r="Z881" s="51"/>
      <c r="AA881" s="76"/>
      <c r="AB881" s="76"/>
      <c r="AC881" s="77"/>
      <c r="AD881" s="84" t="s">
        <v>9456</v>
      </c>
      <c r="AE881" s="84">
        <v>718</v>
      </c>
      <c r="AF881" s="84">
        <v>869</v>
      </c>
      <c r="AG881" s="84">
        <v>38917</v>
      </c>
      <c r="AH881" s="84">
        <v>46399</v>
      </c>
      <c r="AI881" s="84">
        <v>-10800</v>
      </c>
      <c r="AJ881" s="84" t="s">
        <v>11030</v>
      </c>
      <c r="AK881" s="84" t="s">
        <v>12133</v>
      </c>
      <c r="AL881" s="84"/>
      <c r="AM881" s="84" t="s">
        <v>13186</v>
      </c>
      <c r="AN881" s="86">
        <v>40831.005891203706</v>
      </c>
      <c r="AO881" s="84" t="s">
        <v>13971</v>
      </c>
      <c r="AP881" s="84" t="b">
        <v>0</v>
      </c>
      <c r="AQ881" s="84" t="b">
        <v>0</v>
      </c>
      <c r="AR881" s="84" t="b">
        <v>1</v>
      </c>
      <c r="AS881" s="84" t="s">
        <v>250</v>
      </c>
      <c r="AT881" s="84">
        <v>2</v>
      </c>
      <c r="AU881" s="84" t="s">
        <v>14966</v>
      </c>
      <c r="AV881" s="84" t="b">
        <v>0</v>
      </c>
      <c r="AW881" s="84" t="s">
        <v>576</v>
      </c>
      <c r="AX881" s="84" t="s">
        <v>16639</v>
      </c>
      <c r="AY881" s="84" t="s">
        <v>66</v>
      </c>
      <c r="AZ881" s="2"/>
      <c r="BA881" s="3"/>
      <c r="BB881" s="3"/>
      <c r="BC881" s="3"/>
      <c r="BD881" s="3"/>
    </row>
    <row r="882" spans="1:56" x14ac:dyDescent="0.25">
      <c r="A882" s="69" t="s">
        <v>1293</v>
      </c>
      <c r="B882" s="70"/>
      <c r="C882" s="70"/>
      <c r="D882" s="71"/>
      <c r="E882" s="107"/>
      <c r="F882" s="70" t="s">
        <v>4543</v>
      </c>
      <c r="G882" s="108"/>
      <c r="H882" s="74"/>
      <c r="I882" s="75"/>
      <c r="J882" s="109"/>
      <c r="K882" s="74" t="s">
        <v>18339</v>
      </c>
      <c r="L882" s="110"/>
      <c r="M882" s="79"/>
      <c r="N882" s="79"/>
      <c r="O882" s="80"/>
      <c r="P882" s="81"/>
      <c r="Q882" s="81"/>
      <c r="R882" s="91"/>
      <c r="S882" s="91"/>
      <c r="T882" s="91"/>
      <c r="U882" s="91"/>
      <c r="V882" s="52"/>
      <c r="W882" s="52"/>
      <c r="X882" s="52"/>
      <c r="Y882" s="52"/>
      <c r="Z882" s="51"/>
      <c r="AA882" s="76"/>
      <c r="AB882" s="76"/>
      <c r="AC882" s="77"/>
      <c r="AD882" s="84" t="s">
        <v>335</v>
      </c>
      <c r="AE882" s="84">
        <v>131</v>
      </c>
      <c r="AF882" s="84">
        <v>119</v>
      </c>
      <c r="AG882" s="84">
        <v>955</v>
      </c>
      <c r="AH882" s="84">
        <v>5448</v>
      </c>
      <c r="AI882" s="84"/>
      <c r="AJ882" s="84" t="s">
        <v>11031</v>
      </c>
      <c r="AK882" s="84" t="s">
        <v>367</v>
      </c>
      <c r="AL882" s="84"/>
      <c r="AM882" s="84"/>
      <c r="AN882" s="86">
        <v>42551.6950462963</v>
      </c>
      <c r="AO882" s="84" t="s">
        <v>13972</v>
      </c>
      <c r="AP882" s="84" t="b">
        <v>1</v>
      </c>
      <c r="AQ882" s="84" t="b">
        <v>0</v>
      </c>
      <c r="AR882" s="84" t="b">
        <v>0</v>
      </c>
      <c r="AS882" s="84" t="s">
        <v>248</v>
      </c>
      <c r="AT882" s="84">
        <v>0</v>
      </c>
      <c r="AU882" s="84"/>
      <c r="AV882" s="84" t="b">
        <v>0</v>
      </c>
      <c r="AW882" s="84" t="s">
        <v>576</v>
      </c>
      <c r="AX882" s="84" t="s">
        <v>16640</v>
      </c>
      <c r="AY882" s="84" t="s">
        <v>66</v>
      </c>
      <c r="AZ882" s="2"/>
      <c r="BA882" s="3"/>
      <c r="BB882" s="3"/>
      <c r="BC882" s="3"/>
      <c r="BD882" s="3"/>
    </row>
    <row r="883" spans="1:56" x14ac:dyDescent="0.25">
      <c r="A883" s="69" t="s">
        <v>1295</v>
      </c>
      <c r="B883" s="70"/>
      <c r="C883" s="70"/>
      <c r="D883" s="71"/>
      <c r="E883" s="107"/>
      <c r="F883" s="70" t="s">
        <v>15563</v>
      </c>
      <c r="G883" s="108"/>
      <c r="H883" s="74"/>
      <c r="I883" s="75"/>
      <c r="J883" s="109"/>
      <c r="K883" s="74" t="s">
        <v>18340</v>
      </c>
      <c r="L883" s="110"/>
      <c r="M883" s="79"/>
      <c r="N883" s="79"/>
      <c r="O883" s="80"/>
      <c r="P883" s="81"/>
      <c r="Q883" s="81"/>
      <c r="R883" s="91"/>
      <c r="S883" s="91"/>
      <c r="T883" s="91"/>
      <c r="U883" s="91"/>
      <c r="V883" s="52"/>
      <c r="W883" s="52"/>
      <c r="X883" s="52"/>
      <c r="Y883" s="52"/>
      <c r="Z883" s="51"/>
      <c r="AA883" s="76"/>
      <c r="AB883" s="76"/>
      <c r="AC883" s="77"/>
      <c r="AD883" s="84" t="s">
        <v>9457</v>
      </c>
      <c r="AE883" s="84">
        <v>274</v>
      </c>
      <c r="AF883" s="84">
        <v>373</v>
      </c>
      <c r="AG883" s="84">
        <v>19953</v>
      </c>
      <c r="AH883" s="84">
        <v>1368</v>
      </c>
      <c r="AI883" s="84">
        <v>-28800</v>
      </c>
      <c r="AJ883" s="84" t="s">
        <v>11032</v>
      </c>
      <c r="AK883" s="84"/>
      <c r="AL883" s="84" t="s">
        <v>12880</v>
      </c>
      <c r="AM883" s="84" t="s">
        <v>470</v>
      </c>
      <c r="AN883" s="86">
        <v>42702.138333333336</v>
      </c>
      <c r="AO883" s="84" t="s">
        <v>13973</v>
      </c>
      <c r="AP883" s="84" t="b">
        <v>1</v>
      </c>
      <c r="AQ883" s="84" t="b">
        <v>0</v>
      </c>
      <c r="AR883" s="84" t="b">
        <v>1</v>
      </c>
      <c r="AS883" s="84" t="s">
        <v>8486</v>
      </c>
      <c r="AT883" s="84">
        <v>2</v>
      </c>
      <c r="AU883" s="84"/>
      <c r="AV883" s="84" t="b">
        <v>0</v>
      </c>
      <c r="AW883" s="84" t="s">
        <v>576</v>
      </c>
      <c r="AX883" s="84" t="s">
        <v>16641</v>
      </c>
      <c r="AY883" s="84" t="s">
        <v>66</v>
      </c>
      <c r="AZ883" s="2"/>
      <c r="BA883" s="3"/>
      <c r="BB883" s="3"/>
      <c r="BC883" s="3"/>
      <c r="BD883" s="3"/>
    </row>
    <row r="884" spans="1:56" x14ac:dyDescent="0.25">
      <c r="A884" s="69" t="s">
        <v>1296</v>
      </c>
      <c r="B884" s="70"/>
      <c r="C884" s="70"/>
      <c r="D884" s="71"/>
      <c r="E884" s="107"/>
      <c r="F884" s="70" t="s">
        <v>4544</v>
      </c>
      <c r="G884" s="108"/>
      <c r="H884" s="74"/>
      <c r="I884" s="75"/>
      <c r="J884" s="109"/>
      <c r="K884" s="74" t="s">
        <v>18341</v>
      </c>
      <c r="L884" s="110"/>
      <c r="M884" s="79"/>
      <c r="N884" s="79"/>
      <c r="O884" s="80"/>
      <c r="P884" s="81"/>
      <c r="Q884" s="81"/>
      <c r="R884" s="91"/>
      <c r="S884" s="91"/>
      <c r="T884" s="91"/>
      <c r="U884" s="91"/>
      <c r="V884" s="52"/>
      <c r="W884" s="52"/>
      <c r="X884" s="52"/>
      <c r="Y884" s="52"/>
      <c r="Z884" s="51"/>
      <c r="AA884" s="76"/>
      <c r="AB884" s="76"/>
      <c r="AC884" s="77"/>
      <c r="AD884" s="84" t="s">
        <v>9458</v>
      </c>
      <c r="AE884" s="84">
        <v>233</v>
      </c>
      <c r="AF884" s="84">
        <v>9</v>
      </c>
      <c r="AG884" s="84">
        <v>23553</v>
      </c>
      <c r="AH884" s="84">
        <v>4385</v>
      </c>
      <c r="AI884" s="84"/>
      <c r="AJ884" s="84" t="s">
        <v>11033</v>
      </c>
      <c r="AK884" s="84" t="s">
        <v>11831</v>
      </c>
      <c r="AL884" s="84"/>
      <c r="AM884" s="84"/>
      <c r="AN884" s="86">
        <v>42781.546377314815</v>
      </c>
      <c r="AO884" s="84" t="s">
        <v>13974</v>
      </c>
      <c r="AP884" s="84" t="b">
        <v>1</v>
      </c>
      <c r="AQ884" s="84" t="b">
        <v>0</v>
      </c>
      <c r="AR884" s="84" t="b">
        <v>0</v>
      </c>
      <c r="AS884" s="84" t="s">
        <v>248</v>
      </c>
      <c r="AT884" s="84">
        <v>0</v>
      </c>
      <c r="AU884" s="84"/>
      <c r="AV884" s="84" t="b">
        <v>0</v>
      </c>
      <c r="AW884" s="84" t="s">
        <v>576</v>
      </c>
      <c r="AX884" s="84" t="s">
        <v>16642</v>
      </c>
      <c r="AY884" s="84" t="s">
        <v>66</v>
      </c>
      <c r="AZ884" s="2"/>
      <c r="BA884" s="3"/>
      <c r="BB884" s="3"/>
      <c r="BC884" s="3"/>
      <c r="BD884" s="3"/>
    </row>
    <row r="885" spans="1:56" x14ac:dyDescent="0.25">
      <c r="A885" s="69" t="s">
        <v>1298</v>
      </c>
      <c r="B885" s="70"/>
      <c r="C885" s="70"/>
      <c r="D885" s="71"/>
      <c r="E885" s="107"/>
      <c r="F885" s="70" t="s">
        <v>4545</v>
      </c>
      <c r="G885" s="108"/>
      <c r="H885" s="74"/>
      <c r="I885" s="75"/>
      <c r="J885" s="109"/>
      <c r="K885" s="74" t="s">
        <v>18342</v>
      </c>
      <c r="L885" s="110"/>
      <c r="M885" s="79"/>
      <c r="N885" s="79"/>
      <c r="O885" s="80"/>
      <c r="P885" s="81"/>
      <c r="Q885" s="81"/>
      <c r="R885" s="91"/>
      <c r="S885" s="91"/>
      <c r="T885" s="91"/>
      <c r="U885" s="91"/>
      <c r="V885" s="52"/>
      <c r="W885" s="52"/>
      <c r="X885" s="52"/>
      <c r="Y885" s="52"/>
      <c r="Z885" s="51"/>
      <c r="AA885" s="76"/>
      <c r="AB885" s="76"/>
      <c r="AC885" s="77"/>
      <c r="AD885" s="84" t="s">
        <v>9459</v>
      </c>
      <c r="AE885" s="84">
        <v>38</v>
      </c>
      <c r="AF885" s="84">
        <v>684</v>
      </c>
      <c r="AG885" s="84">
        <v>3140</v>
      </c>
      <c r="AH885" s="84">
        <v>2238</v>
      </c>
      <c r="AI885" s="84">
        <v>-28800</v>
      </c>
      <c r="AJ885" s="84" t="s">
        <v>11034</v>
      </c>
      <c r="AK885" s="84" t="s">
        <v>11945</v>
      </c>
      <c r="AL885" s="84" t="s">
        <v>12881</v>
      </c>
      <c r="AM885" s="84" t="s">
        <v>470</v>
      </c>
      <c r="AN885" s="86">
        <v>42511.396307870367</v>
      </c>
      <c r="AO885" s="84" t="s">
        <v>13975</v>
      </c>
      <c r="AP885" s="84" t="b">
        <v>1</v>
      </c>
      <c r="AQ885" s="84" t="b">
        <v>0</v>
      </c>
      <c r="AR885" s="84" t="b">
        <v>0</v>
      </c>
      <c r="AS885" s="84" t="s">
        <v>250</v>
      </c>
      <c r="AT885" s="84">
        <v>0</v>
      </c>
      <c r="AU885" s="84"/>
      <c r="AV885" s="84" t="b">
        <v>0</v>
      </c>
      <c r="AW885" s="84" t="s">
        <v>576</v>
      </c>
      <c r="AX885" s="84" t="s">
        <v>16643</v>
      </c>
      <c r="AY885" s="84" t="s">
        <v>66</v>
      </c>
      <c r="AZ885" s="2"/>
      <c r="BA885" s="3"/>
      <c r="BB885" s="3"/>
      <c r="BC885" s="3"/>
      <c r="BD885" s="3"/>
    </row>
    <row r="886" spans="1:56" x14ac:dyDescent="0.25">
      <c r="A886" s="69" t="s">
        <v>1299</v>
      </c>
      <c r="B886" s="70"/>
      <c r="C886" s="70"/>
      <c r="D886" s="71"/>
      <c r="E886" s="107"/>
      <c r="F886" s="70" t="s">
        <v>15564</v>
      </c>
      <c r="G886" s="108"/>
      <c r="H886" s="74"/>
      <c r="I886" s="75"/>
      <c r="J886" s="109"/>
      <c r="K886" s="74" t="s">
        <v>18343</v>
      </c>
      <c r="L886" s="110"/>
      <c r="M886" s="79"/>
      <c r="N886" s="79"/>
      <c r="O886" s="80"/>
      <c r="P886" s="81"/>
      <c r="Q886" s="81"/>
      <c r="R886" s="91"/>
      <c r="S886" s="91"/>
      <c r="T886" s="91"/>
      <c r="U886" s="91"/>
      <c r="V886" s="52"/>
      <c r="W886" s="52"/>
      <c r="X886" s="52"/>
      <c r="Y886" s="52"/>
      <c r="Z886" s="51"/>
      <c r="AA886" s="76"/>
      <c r="AB886" s="76"/>
      <c r="AC886" s="77"/>
      <c r="AD886" s="84" t="s">
        <v>9460</v>
      </c>
      <c r="AE886" s="84">
        <v>4467</v>
      </c>
      <c r="AF886" s="84">
        <v>1305</v>
      </c>
      <c r="AG886" s="84">
        <v>216</v>
      </c>
      <c r="AH886" s="84">
        <v>6</v>
      </c>
      <c r="AI886" s="84">
        <v>-28800</v>
      </c>
      <c r="AJ886" s="84" t="s">
        <v>11035</v>
      </c>
      <c r="AK886" s="84"/>
      <c r="AL886" s="84" t="s">
        <v>12882</v>
      </c>
      <c r="AM886" s="84" t="s">
        <v>470</v>
      </c>
      <c r="AN886" s="86">
        <v>42431.719247685185</v>
      </c>
      <c r="AO886" s="84" t="s">
        <v>13976</v>
      </c>
      <c r="AP886" s="84" t="b">
        <v>0</v>
      </c>
      <c r="AQ886" s="84" t="b">
        <v>0</v>
      </c>
      <c r="AR886" s="84" t="b">
        <v>0</v>
      </c>
      <c r="AS886" s="84" t="s">
        <v>522</v>
      </c>
      <c r="AT886" s="84">
        <v>8</v>
      </c>
      <c r="AU886" s="84" t="s">
        <v>533</v>
      </c>
      <c r="AV886" s="84" t="b">
        <v>0</v>
      </c>
      <c r="AW886" s="84" t="s">
        <v>576</v>
      </c>
      <c r="AX886" s="84" t="s">
        <v>16644</v>
      </c>
      <c r="AY886" s="84" t="s">
        <v>66</v>
      </c>
      <c r="AZ886" s="2"/>
      <c r="BA886" s="3"/>
      <c r="BB886" s="3"/>
      <c r="BC886" s="3"/>
      <c r="BD886" s="3"/>
    </row>
    <row r="887" spans="1:56" x14ac:dyDescent="0.25">
      <c r="A887" s="69" t="s">
        <v>1300</v>
      </c>
      <c r="B887" s="70"/>
      <c r="C887" s="70"/>
      <c r="D887" s="71"/>
      <c r="E887" s="107"/>
      <c r="F887" s="70" t="s">
        <v>4546</v>
      </c>
      <c r="G887" s="108"/>
      <c r="H887" s="74"/>
      <c r="I887" s="75"/>
      <c r="J887" s="109"/>
      <c r="K887" s="74" t="s">
        <v>18344</v>
      </c>
      <c r="L887" s="110"/>
      <c r="M887" s="79"/>
      <c r="N887" s="79"/>
      <c r="O887" s="80"/>
      <c r="P887" s="81"/>
      <c r="Q887" s="81"/>
      <c r="R887" s="91"/>
      <c r="S887" s="91"/>
      <c r="T887" s="91"/>
      <c r="U887" s="91"/>
      <c r="V887" s="52"/>
      <c r="W887" s="52"/>
      <c r="X887" s="52"/>
      <c r="Y887" s="52"/>
      <c r="Z887" s="51"/>
      <c r="AA887" s="76"/>
      <c r="AB887" s="76"/>
      <c r="AC887" s="77"/>
      <c r="AD887" s="84" t="s">
        <v>9461</v>
      </c>
      <c r="AE887" s="84">
        <v>170</v>
      </c>
      <c r="AF887" s="84">
        <v>295</v>
      </c>
      <c r="AG887" s="84">
        <v>191478</v>
      </c>
      <c r="AH887" s="84">
        <v>5977</v>
      </c>
      <c r="AI887" s="84"/>
      <c r="AJ887" s="84" t="s">
        <v>11036</v>
      </c>
      <c r="AK887" s="84" t="s">
        <v>362</v>
      </c>
      <c r="AL887" s="84"/>
      <c r="AM887" s="84"/>
      <c r="AN887" s="86">
        <v>42098.297164351854</v>
      </c>
      <c r="AO887" s="84" t="s">
        <v>13977</v>
      </c>
      <c r="AP887" s="84" t="b">
        <v>1</v>
      </c>
      <c r="AQ887" s="84" t="b">
        <v>0</v>
      </c>
      <c r="AR887" s="84" t="b">
        <v>1</v>
      </c>
      <c r="AS887" s="84" t="s">
        <v>248</v>
      </c>
      <c r="AT887" s="84">
        <v>10</v>
      </c>
      <c r="AU887" s="84" t="s">
        <v>533</v>
      </c>
      <c r="AV887" s="84" t="b">
        <v>0</v>
      </c>
      <c r="AW887" s="84" t="s">
        <v>576</v>
      </c>
      <c r="AX887" s="84" t="s">
        <v>16645</v>
      </c>
      <c r="AY887" s="84" t="s">
        <v>66</v>
      </c>
      <c r="AZ887" s="2"/>
      <c r="BA887" s="3"/>
      <c r="BB887" s="3"/>
      <c r="BC887" s="3"/>
      <c r="BD887" s="3"/>
    </row>
    <row r="888" spans="1:56" x14ac:dyDescent="0.25">
      <c r="A888" s="69" t="s">
        <v>1301</v>
      </c>
      <c r="B888" s="70"/>
      <c r="C888" s="70"/>
      <c r="D888" s="71"/>
      <c r="E888" s="107"/>
      <c r="F888" s="70" t="s">
        <v>15565</v>
      </c>
      <c r="G888" s="108"/>
      <c r="H888" s="74"/>
      <c r="I888" s="75"/>
      <c r="J888" s="109"/>
      <c r="K888" s="74" t="s">
        <v>18345</v>
      </c>
      <c r="L888" s="110"/>
      <c r="M888" s="79"/>
      <c r="N888" s="79"/>
      <c r="O888" s="80"/>
      <c r="P888" s="81"/>
      <c r="Q888" s="81"/>
      <c r="R888" s="91"/>
      <c r="S888" s="91"/>
      <c r="T888" s="91"/>
      <c r="U888" s="91"/>
      <c r="V888" s="52"/>
      <c r="W888" s="52"/>
      <c r="X888" s="52"/>
      <c r="Y888" s="52"/>
      <c r="Z888" s="51"/>
      <c r="AA888" s="76"/>
      <c r="AB888" s="76"/>
      <c r="AC888" s="77"/>
      <c r="AD888" s="84" t="s">
        <v>9462</v>
      </c>
      <c r="AE888" s="84">
        <v>467</v>
      </c>
      <c r="AF888" s="84">
        <v>308</v>
      </c>
      <c r="AG888" s="84">
        <v>9361</v>
      </c>
      <c r="AH888" s="84">
        <v>818</v>
      </c>
      <c r="AI888" s="84">
        <v>-10800</v>
      </c>
      <c r="AJ888" s="84" t="s">
        <v>11037</v>
      </c>
      <c r="AK888" s="84"/>
      <c r="AL888" s="84"/>
      <c r="AM888" s="84" t="s">
        <v>13186</v>
      </c>
      <c r="AN888" s="86">
        <v>40013.094398148147</v>
      </c>
      <c r="AO888" s="84" t="s">
        <v>13978</v>
      </c>
      <c r="AP888" s="84" t="b">
        <v>0</v>
      </c>
      <c r="AQ888" s="84" t="b">
        <v>0</v>
      </c>
      <c r="AR888" s="84" t="b">
        <v>0</v>
      </c>
      <c r="AS888" s="84" t="s">
        <v>248</v>
      </c>
      <c r="AT888" s="84">
        <v>4</v>
      </c>
      <c r="AU888" s="84" t="s">
        <v>534</v>
      </c>
      <c r="AV888" s="84" t="b">
        <v>0</v>
      </c>
      <c r="AW888" s="84" t="s">
        <v>576</v>
      </c>
      <c r="AX888" s="84" t="s">
        <v>16646</v>
      </c>
      <c r="AY888" s="84" t="s">
        <v>66</v>
      </c>
      <c r="AZ888" s="2"/>
      <c r="BA888" s="3"/>
      <c r="BB888" s="3"/>
      <c r="BC888" s="3"/>
      <c r="BD888" s="3"/>
    </row>
    <row r="889" spans="1:56" x14ac:dyDescent="0.25">
      <c r="A889" s="69" t="s">
        <v>1302</v>
      </c>
      <c r="B889" s="70"/>
      <c r="C889" s="70"/>
      <c r="D889" s="71"/>
      <c r="E889" s="107"/>
      <c r="F889" s="70" t="s">
        <v>4547</v>
      </c>
      <c r="G889" s="108"/>
      <c r="H889" s="74"/>
      <c r="I889" s="75"/>
      <c r="J889" s="109"/>
      <c r="K889" s="74" t="s">
        <v>18346</v>
      </c>
      <c r="L889" s="110"/>
      <c r="M889" s="79"/>
      <c r="N889" s="79"/>
      <c r="O889" s="80"/>
      <c r="P889" s="81"/>
      <c r="Q889" s="81"/>
      <c r="R889" s="91"/>
      <c r="S889" s="91"/>
      <c r="T889" s="91"/>
      <c r="U889" s="91"/>
      <c r="V889" s="52"/>
      <c r="W889" s="52"/>
      <c r="X889" s="52"/>
      <c r="Y889" s="52"/>
      <c r="Z889" s="51"/>
      <c r="AA889" s="76"/>
      <c r="AB889" s="76"/>
      <c r="AC889" s="77"/>
      <c r="AD889" s="84" t="s">
        <v>9463</v>
      </c>
      <c r="AE889" s="84">
        <v>811</v>
      </c>
      <c r="AF889" s="84">
        <v>216</v>
      </c>
      <c r="AG889" s="84">
        <v>16174</v>
      </c>
      <c r="AH889" s="84">
        <v>20380</v>
      </c>
      <c r="AI889" s="84"/>
      <c r="AJ889" s="84" t="s">
        <v>11038</v>
      </c>
      <c r="AK889" s="84"/>
      <c r="AL889" s="84"/>
      <c r="AM889" s="84"/>
      <c r="AN889" s="86">
        <v>41432.853032407409</v>
      </c>
      <c r="AO889" s="84" t="s">
        <v>13979</v>
      </c>
      <c r="AP889" s="84" t="b">
        <v>0</v>
      </c>
      <c r="AQ889" s="84" t="b">
        <v>0</v>
      </c>
      <c r="AR889" s="84" t="b">
        <v>0</v>
      </c>
      <c r="AS889" s="84" t="s">
        <v>248</v>
      </c>
      <c r="AT889" s="84">
        <v>0</v>
      </c>
      <c r="AU889" s="84" t="s">
        <v>14967</v>
      </c>
      <c r="AV889" s="84" t="b">
        <v>0</v>
      </c>
      <c r="AW889" s="84" t="s">
        <v>576</v>
      </c>
      <c r="AX889" s="84" t="s">
        <v>16647</v>
      </c>
      <c r="AY889" s="84" t="s">
        <v>66</v>
      </c>
      <c r="AZ889" s="2"/>
      <c r="BA889" s="3"/>
      <c r="BB889" s="3"/>
      <c r="BC889" s="3"/>
      <c r="BD889" s="3"/>
    </row>
    <row r="890" spans="1:56" x14ac:dyDescent="0.25">
      <c r="A890" s="69" t="s">
        <v>1303</v>
      </c>
      <c r="B890" s="70"/>
      <c r="C890" s="70"/>
      <c r="D890" s="71"/>
      <c r="E890" s="107"/>
      <c r="F890" s="70" t="s">
        <v>4548</v>
      </c>
      <c r="G890" s="108"/>
      <c r="H890" s="74"/>
      <c r="I890" s="75"/>
      <c r="J890" s="109"/>
      <c r="K890" s="74" t="s">
        <v>18347</v>
      </c>
      <c r="L890" s="110"/>
      <c r="M890" s="79"/>
      <c r="N890" s="79"/>
      <c r="O890" s="80"/>
      <c r="P890" s="81"/>
      <c r="Q890" s="81"/>
      <c r="R890" s="91"/>
      <c r="S890" s="91"/>
      <c r="T890" s="91"/>
      <c r="U890" s="91"/>
      <c r="V890" s="52"/>
      <c r="W890" s="52"/>
      <c r="X890" s="52"/>
      <c r="Y890" s="52"/>
      <c r="Z890" s="51"/>
      <c r="AA890" s="76"/>
      <c r="AB890" s="76"/>
      <c r="AC890" s="77"/>
      <c r="AD890" s="84" t="s">
        <v>9464</v>
      </c>
      <c r="AE890" s="84">
        <v>163</v>
      </c>
      <c r="AF890" s="84">
        <v>34</v>
      </c>
      <c r="AG890" s="84">
        <v>8656</v>
      </c>
      <c r="AH890" s="84">
        <v>314</v>
      </c>
      <c r="AI890" s="84">
        <v>25200</v>
      </c>
      <c r="AJ890" s="84" t="s">
        <v>11039</v>
      </c>
      <c r="AK890" s="84" t="s">
        <v>12134</v>
      </c>
      <c r="AL890" s="84"/>
      <c r="AM890" s="84" t="s">
        <v>357</v>
      </c>
      <c r="AN890" s="86">
        <v>40822.652662037035</v>
      </c>
      <c r="AO890" s="84" t="s">
        <v>13980</v>
      </c>
      <c r="AP890" s="84" t="b">
        <v>0</v>
      </c>
      <c r="AQ890" s="84" t="b">
        <v>0</v>
      </c>
      <c r="AR890" s="84" t="b">
        <v>1</v>
      </c>
      <c r="AS890" s="84" t="s">
        <v>532</v>
      </c>
      <c r="AT890" s="84">
        <v>0</v>
      </c>
      <c r="AU890" s="84" t="s">
        <v>533</v>
      </c>
      <c r="AV890" s="84" t="b">
        <v>0</v>
      </c>
      <c r="AW890" s="84" t="s">
        <v>576</v>
      </c>
      <c r="AX890" s="84" t="s">
        <v>16648</v>
      </c>
      <c r="AY890" s="84" t="s">
        <v>66</v>
      </c>
      <c r="AZ890" s="2"/>
      <c r="BA890" s="3"/>
      <c r="BB890" s="3"/>
      <c r="BC890" s="3"/>
      <c r="BD890" s="3"/>
    </row>
    <row r="891" spans="1:56" x14ac:dyDescent="0.25">
      <c r="A891" s="69" t="s">
        <v>1304</v>
      </c>
      <c r="B891" s="70"/>
      <c r="C891" s="70"/>
      <c r="D891" s="71"/>
      <c r="E891" s="107"/>
      <c r="F891" s="70" t="s">
        <v>4549</v>
      </c>
      <c r="G891" s="108"/>
      <c r="H891" s="74"/>
      <c r="I891" s="75"/>
      <c r="J891" s="109"/>
      <c r="K891" s="74" t="s">
        <v>18348</v>
      </c>
      <c r="L891" s="110"/>
      <c r="M891" s="79"/>
      <c r="N891" s="79"/>
      <c r="O891" s="80"/>
      <c r="P891" s="81"/>
      <c r="Q891" s="81"/>
      <c r="R891" s="91"/>
      <c r="S891" s="91"/>
      <c r="T891" s="91"/>
      <c r="U891" s="91"/>
      <c r="V891" s="52"/>
      <c r="W891" s="52"/>
      <c r="X891" s="52"/>
      <c r="Y891" s="52"/>
      <c r="Z891" s="51"/>
      <c r="AA891" s="76"/>
      <c r="AB891" s="76"/>
      <c r="AC891" s="77"/>
      <c r="AD891" s="84" t="s">
        <v>9465</v>
      </c>
      <c r="AE891" s="84">
        <v>1392</v>
      </c>
      <c r="AF891" s="84">
        <v>1742</v>
      </c>
      <c r="AG891" s="84">
        <v>138560</v>
      </c>
      <c r="AH891" s="84">
        <v>113939</v>
      </c>
      <c r="AI891" s="84"/>
      <c r="AJ891" s="84" t="s">
        <v>11040</v>
      </c>
      <c r="AK891" s="84"/>
      <c r="AL891" s="84"/>
      <c r="AM891" s="84"/>
      <c r="AN891" s="86">
        <v>41742.681527777779</v>
      </c>
      <c r="AO891" s="84" t="s">
        <v>13981</v>
      </c>
      <c r="AP891" s="84" t="b">
        <v>1</v>
      </c>
      <c r="AQ891" s="84" t="b">
        <v>0</v>
      </c>
      <c r="AR891" s="84" t="b">
        <v>0</v>
      </c>
      <c r="AS891" s="84" t="s">
        <v>522</v>
      </c>
      <c r="AT891" s="84">
        <v>333</v>
      </c>
      <c r="AU891" s="84" t="s">
        <v>533</v>
      </c>
      <c r="AV891" s="84" t="b">
        <v>0</v>
      </c>
      <c r="AW891" s="84" t="s">
        <v>576</v>
      </c>
      <c r="AX891" s="84" t="s">
        <v>16649</v>
      </c>
      <c r="AY891" s="84" t="s">
        <v>66</v>
      </c>
      <c r="AZ891" s="2"/>
      <c r="BA891" s="3"/>
      <c r="BB891" s="3"/>
      <c r="BC891" s="3"/>
      <c r="BD891" s="3"/>
    </row>
    <row r="892" spans="1:56" x14ac:dyDescent="0.25">
      <c r="A892" s="69" t="s">
        <v>1305</v>
      </c>
      <c r="B892" s="70"/>
      <c r="C892" s="70"/>
      <c r="D892" s="71"/>
      <c r="E892" s="107"/>
      <c r="F892" s="70" t="s">
        <v>4550</v>
      </c>
      <c r="G892" s="108"/>
      <c r="H892" s="74"/>
      <c r="I892" s="75"/>
      <c r="J892" s="109"/>
      <c r="K892" s="74" t="s">
        <v>18349</v>
      </c>
      <c r="L892" s="110"/>
      <c r="M892" s="79"/>
      <c r="N892" s="79"/>
      <c r="O892" s="80"/>
      <c r="P892" s="81"/>
      <c r="Q892" s="81"/>
      <c r="R892" s="91"/>
      <c r="S892" s="91"/>
      <c r="T892" s="91"/>
      <c r="U892" s="91"/>
      <c r="V892" s="52"/>
      <c r="W892" s="52"/>
      <c r="X892" s="52"/>
      <c r="Y892" s="52"/>
      <c r="Z892" s="51"/>
      <c r="AA892" s="76"/>
      <c r="AB892" s="76"/>
      <c r="AC892" s="77"/>
      <c r="AD892" s="84" t="s">
        <v>9466</v>
      </c>
      <c r="AE892" s="84">
        <v>94</v>
      </c>
      <c r="AF892" s="84">
        <v>12</v>
      </c>
      <c r="AG892" s="84">
        <v>263</v>
      </c>
      <c r="AH892" s="84">
        <v>74</v>
      </c>
      <c r="AI892" s="84"/>
      <c r="AJ892" s="84" t="s">
        <v>11041</v>
      </c>
      <c r="AK892" s="84"/>
      <c r="AL892" s="84"/>
      <c r="AM892" s="84"/>
      <c r="AN892" s="86">
        <v>41301.823773148149</v>
      </c>
      <c r="AO892" s="84"/>
      <c r="AP892" s="84" t="b">
        <v>1</v>
      </c>
      <c r="AQ892" s="84" t="b">
        <v>0</v>
      </c>
      <c r="AR892" s="84" t="b">
        <v>0</v>
      </c>
      <c r="AS892" s="84" t="s">
        <v>250</v>
      </c>
      <c r="AT892" s="84">
        <v>0</v>
      </c>
      <c r="AU892" s="84" t="s">
        <v>533</v>
      </c>
      <c r="AV892" s="84" t="b">
        <v>0</v>
      </c>
      <c r="AW892" s="84" t="s">
        <v>576</v>
      </c>
      <c r="AX892" s="84" t="s">
        <v>16650</v>
      </c>
      <c r="AY892" s="84" t="s">
        <v>66</v>
      </c>
      <c r="AZ892" s="2"/>
      <c r="BA892" s="3"/>
      <c r="BB892" s="3"/>
      <c r="BC892" s="3"/>
      <c r="BD892" s="3"/>
    </row>
    <row r="893" spans="1:56" x14ac:dyDescent="0.25">
      <c r="A893" s="69" t="s">
        <v>1722</v>
      </c>
      <c r="B893" s="70"/>
      <c r="C893" s="70"/>
      <c r="D893" s="71"/>
      <c r="E893" s="107"/>
      <c r="F893" s="70" t="s">
        <v>4885</v>
      </c>
      <c r="G893" s="108"/>
      <c r="H893" s="74"/>
      <c r="I893" s="75"/>
      <c r="J893" s="109"/>
      <c r="K893" s="74" t="s">
        <v>18350</v>
      </c>
      <c r="L893" s="110"/>
      <c r="M893" s="79"/>
      <c r="N893" s="79"/>
      <c r="O893" s="80"/>
      <c r="P893" s="81"/>
      <c r="Q893" s="81"/>
      <c r="R893" s="91"/>
      <c r="S893" s="91"/>
      <c r="T893" s="91"/>
      <c r="U893" s="91"/>
      <c r="V893" s="52"/>
      <c r="W893" s="52"/>
      <c r="X893" s="52"/>
      <c r="Y893" s="52"/>
      <c r="Z893" s="51"/>
      <c r="AA893" s="76"/>
      <c r="AB893" s="76"/>
      <c r="AC893" s="77"/>
      <c r="AD893" s="84" t="s">
        <v>9467</v>
      </c>
      <c r="AE893" s="84">
        <v>689</v>
      </c>
      <c r="AF893" s="84">
        <v>65105</v>
      </c>
      <c r="AG893" s="84">
        <v>55419</v>
      </c>
      <c r="AH893" s="84">
        <v>19532</v>
      </c>
      <c r="AI893" s="84">
        <v>-18000</v>
      </c>
      <c r="AJ893" s="84" t="s">
        <v>11042</v>
      </c>
      <c r="AK893" s="84" t="s">
        <v>12135</v>
      </c>
      <c r="AL893" s="84" t="s">
        <v>12883</v>
      </c>
      <c r="AM893" s="84" t="s">
        <v>13196</v>
      </c>
      <c r="AN893" s="86">
        <v>40410.766504629632</v>
      </c>
      <c r="AO893" s="84" t="s">
        <v>13982</v>
      </c>
      <c r="AP893" s="84" t="b">
        <v>1</v>
      </c>
      <c r="AQ893" s="84" t="b">
        <v>0</v>
      </c>
      <c r="AR893" s="84" t="b">
        <v>1</v>
      </c>
      <c r="AS893" s="84" t="s">
        <v>250</v>
      </c>
      <c r="AT893" s="84">
        <v>275</v>
      </c>
      <c r="AU893" s="84" t="s">
        <v>533</v>
      </c>
      <c r="AV893" s="84" t="b">
        <v>1</v>
      </c>
      <c r="AW893" s="84" t="s">
        <v>576</v>
      </c>
      <c r="AX893" s="84" t="s">
        <v>16651</v>
      </c>
      <c r="AY893" s="84" t="s">
        <v>66</v>
      </c>
      <c r="AZ893" s="2"/>
      <c r="BA893" s="3"/>
      <c r="BB893" s="3"/>
      <c r="BC893" s="3"/>
      <c r="BD893" s="3"/>
    </row>
    <row r="894" spans="1:56" x14ac:dyDescent="0.25">
      <c r="A894" s="69" t="s">
        <v>1307</v>
      </c>
      <c r="B894" s="70"/>
      <c r="C894" s="70"/>
      <c r="D894" s="71"/>
      <c r="E894" s="107"/>
      <c r="F894" s="70" t="s">
        <v>4551</v>
      </c>
      <c r="G894" s="108"/>
      <c r="H894" s="74"/>
      <c r="I894" s="75"/>
      <c r="J894" s="109"/>
      <c r="K894" s="74" t="s">
        <v>18351</v>
      </c>
      <c r="L894" s="110"/>
      <c r="M894" s="79"/>
      <c r="N894" s="79"/>
      <c r="O894" s="80"/>
      <c r="P894" s="81"/>
      <c r="Q894" s="81"/>
      <c r="R894" s="91"/>
      <c r="S894" s="91"/>
      <c r="T894" s="91"/>
      <c r="U894" s="91"/>
      <c r="V894" s="52"/>
      <c r="W894" s="52"/>
      <c r="X894" s="52"/>
      <c r="Y894" s="52"/>
      <c r="Z894" s="51"/>
      <c r="AA894" s="76"/>
      <c r="AB894" s="76"/>
      <c r="AC894" s="77"/>
      <c r="AD894" s="84" t="s">
        <v>9468</v>
      </c>
      <c r="AE894" s="84">
        <v>65</v>
      </c>
      <c r="AF894" s="84">
        <v>132</v>
      </c>
      <c r="AG894" s="84">
        <v>5070</v>
      </c>
      <c r="AH894" s="84">
        <v>32407</v>
      </c>
      <c r="AI894" s="84"/>
      <c r="AJ894" s="84" t="s">
        <v>11043</v>
      </c>
      <c r="AK894" s="84" t="s">
        <v>386</v>
      </c>
      <c r="AL894" s="84"/>
      <c r="AM894" s="84"/>
      <c r="AN894" s="86">
        <v>42013.73578703704</v>
      </c>
      <c r="AO894" s="84"/>
      <c r="AP894" s="84" t="b">
        <v>0</v>
      </c>
      <c r="AQ894" s="84" t="b">
        <v>0</v>
      </c>
      <c r="AR894" s="84" t="b">
        <v>0</v>
      </c>
      <c r="AS894" s="84" t="s">
        <v>248</v>
      </c>
      <c r="AT894" s="84">
        <v>4</v>
      </c>
      <c r="AU894" s="84" t="s">
        <v>533</v>
      </c>
      <c r="AV894" s="84" t="b">
        <v>0</v>
      </c>
      <c r="AW894" s="84" t="s">
        <v>576</v>
      </c>
      <c r="AX894" s="84" t="s">
        <v>16652</v>
      </c>
      <c r="AY894" s="84" t="s">
        <v>66</v>
      </c>
      <c r="AZ894" s="2"/>
      <c r="BA894" s="3"/>
      <c r="BB894" s="3"/>
      <c r="BC894" s="3"/>
      <c r="BD894" s="3"/>
    </row>
    <row r="895" spans="1:56" x14ac:dyDescent="0.25">
      <c r="A895" s="69" t="s">
        <v>1308</v>
      </c>
      <c r="B895" s="70"/>
      <c r="C895" s="70"/>
      <c r="D895" s="71"/>
      <c r="E895" s="107"/>
      <c r="F895" s="70" t="s">
        <v>15566</v>
      </c>
      <c r="G895" s="108"/>
      <c r="H895" s="74"/>
      <c r="I895" s="75"/>
      <c r="J895" s="109"/>
      <c r="K895" s="74" t="s">
        <v>18352</v>
      </c>
      <c r="L895" s="110"/>
      <c r="M895" s="79"/>
      <c r="N895" s="79"/>
      <c r="O895" s="80"/>
      <c r="P895" s="81"/>
      <c r="Q895" s="81"/>
      <c r="R895" s="91"/>
      <c r="S895" s="91"/>
      <c r="T895" s="91"/>
      <c r="U895" s="91"/>
      <c r="V895" s="52"/>
      <c r="W895" s="52"/>
      <c r="X895" s="52"/>
      <c r="Y895" s="52"/>
      <c r="Z895" s="51"/>
      <c r="AA895" s="76"/>
      <c r="AB895" s="76"/>
      <c r="AC895" s="77"/>
      <c r="AD895" s="84" t="s">
        <v>9469</v>
      </c>
      <c r="AE895" s="84">
        <v>682</v>
      </c>
      <c r="AF895" s="84">
        <v>28</v>
      </c>
      <c r="AG895" s="84">
        <v>65984</v>
      </c>
      <c r="AH895" s="84">
        <v>7425</v>
      </c>
      <c r="AI895" s="84"/>
      <c r="AJ895" s="84" t="s">
        <v>11044</v>
      </c>
      <c r="AK895" s="84" t="s">
        <v>12136</v>
      </c>
      <c r="AL895" s="84"/>
      <c r="AM895" s="84"/>
      <c r="AN895" s="86">
        <v>41707.366053240738</v>
      </c>
      <c r="AO895" s="84" t="s">
        <v>13983</v>
      </c>
      <c r="AP895" s="84" t="b">
        <v>0</v>
      </c>
      <c r="AQ895" s="84" t="b">
        <v>0</v>
      </c>
      <c r="AR895" s="84" t="b">
        <v>0</v>
      </c>
      <c r="AS895" s="84" t="s">
        <v>8486</v>
      </c>
      <c r="AT895" s="84">
        <v>2</v>
      </c>
      <c r="AU895" s="84" t="s">
        <v>533</v>
      </c>
      <c r="AV895" s="84" t="b">
        <v>0</v>
      </c>
      <c r="AW895" s="84" t="s">
        <v>576</v>
      </c>
      <c r="AX895" s="84" t="s">
        <v>16653</v>
      </c>
      <c r="AY895" s="84" t="s">
        <v>66</v>
      </c>
      <c r="AZ895" s="2"/>
      <c r="BA895" s="3"/>
      <c r="BB895" s="3"/>
      <c r="BC895" s="3"/>
      <c r="BD895" s="3"/>
    </row>
    <row r="896" spans="1:56" x14ac:dyDescent="0.25">
      <c r="A896" s="69" t="s">
        <v>1309</v>
      </c>
      <c r="B896" s="70"/>
      <c r="C896" s="70"/>
      <c r="D896" s="71"/>
      <c r="E896" s="107"/>
      <c r="F896" s="70" t="s">
        <v>4552</v>
      </c>
      <c r="G896" s="108"/>
      <c r="H896" s="74"/>
      <c r="I896" s="75"/>
      <c r="J896" s="109"/>
      <c r="K896" s="74" t="s">
        <v>18353</v>
      </c>
      <c r="L896" s="110"/>
      <c r="M896" s="79"/>
      <c r="N896" s="79"/>
      <c r="O896" s="80"/>
      <c r="P896" s="81"/>
      <c r="Q896" s="81"/>
      <c r="R896" s="91"/>
      <c r="S896" s="91"/>
      <c r="T896" s="91"/>
      <c r="U896" s="91"/>
      <c r="V896" s="52"/>
      <c r="W896" s="52"/>
      <c r="X896" s="52"/>
      <c r="Y896" s="52"/>
      <c r="Z896" s="51"/>
      <c r="AA896" s="76"/>
      <c r="AB896" s="76"/>
      <c r="AC896" s="77"/>
      <c r="AD896" s="84" t="s">
        <v>9470</v>
      </c>
      <c r="AE896" s="84">
        <v>271</v>
      </c>
      <c r="AF896" s="84">
        <v>1073</v>
      </c>
      <c r="AG896" s="84">
        <v>227408</v>
      </c>
      <c r="AH896" s="84">
        <v>2702</v>
      </c>
      <c r="AI896" s="84">
        <v>-28800</v>
      </c>
      <c r="AJ896" s="84" t="s">
        <v>11045</v>
      </c>
      <c r="AK896" s="84" t="s">
        <v>12137</v>
      </c>
      <c r="AL896" s="84"/>
      <c r="AM896" s="84" t="s">
        <v>470</v>
      </c>
      <c r="AN896" s="86">
        <v>40456.188032407408</v>
      </c>
      <c r="AO896" s="84" t="s">
        <v>13984</v>
      </c>
      <c r="AP896" s="84" t="b">
        <v>0</v>
      </c>
      <c r="AQ896" s="84" t="b">
        <v>0</v>
      </c>
      <c r="AR896" s="84" t="b">
        <v>1</v>
      </c>
      <c r="AS896" s="84" t="s">
        <v>248</v>
      </c>
      <c r="AT896" s="84">
        <v>4</v>
      </c>
      <c r="AU896" s="84" t="s">
        <v>14968</v>
      </c>
      <c r="AV896" s="84" t="b">
        <v>0</v>
      </c>
      <c r="AW896" s="84" t="s">
        <v>576</v>
      </c>
      <c r="AX896" s="84" t="s">
        <v>16654</v>
      </c>
      <c r="AY896" s="84" t="s">
        <v>66</v>
      </c>
      <c r="AZ896" s="2"/>
      <c r="BA896" s="3"/>
      <c r="BB896" s="3"/>
      <c r="BC896" s="3"/>
      <c r="BD896" s="3"/>
    </row>
    <row r="897" spans="1:56" x14ac:dyDescent="0.25">
      <c r="A897" s="69" t="s">
        <v>1310</v>
      </c>
      <c r="B897" s="70"/>
      <c r="C897" s="70"/>
      <c r="D897" s="71"/>
      <c r="E897" s="107"/>
      <c r="F897" s="70" t="s">
        <v>4553</v>
      </c>
      <c r="G897" s="108"/>
      <c r="H897" s="74"/>
      <c r="I897" s="75"/>
      <c r="J897" s="109"/>
      <c r="K897" s="74" t="s">
        <v>18354</v>
      </c>
      <c r="L897" s="110"/>
      <c r="M897" s="79"/>
      <c r="N897" s="79"/>
      <c r="O897" s="80"/>
      <c r="P897" s="81"/>
      <c r="Q897" s="81"/>
      <c r="R897" s="91"/>
      <c r="S897" s="91"/>
      <c r="T897" s="91"/>
      <c r="U897" s="91"/>
      <c r="V897" s="52"/>
      <c r="W897" s="52"/>
      <c r="X897" s="52"/>
      <c r="Y897" s="52"/>
      <c r="Z897" s="51"/>
      <c r="AA897" s="76"/>
      <c r="AB897" s="76"/>
      <c r="AC897" s="77"/>
      <c r="AD897" s="84" t="s">
        <v>9471</v>
      </c>
      <c r="AE897" s="84">
        <v>157</v>
      </c>
      <c r="AF897" s="84">
        <v>579</v>
      </c>
      <c r="AG897" s="84">
        <v>16658</v>
      </c>
      <c r="AH897" s="84">
        <v>17090</v>
      </c>
      <c r="AI897" s="84"/>
      <c r="AJ897" s="84" t="s">
        <v>11046</v>
      </c>
      <c r="AK897" s="84"/>
      <c r="AL897" s="84"/>
      <c r="AM897" s="84"/>
      <c r="AN897" s="86">
        <v>42730.087407407409</v>
      </c>
      <c r="AO897" s="84" t="s">
        <v>13985</v>
      </c>
      <c r="AP897" s="84" t="b">
        <v>1</v>
      </c>
      <c r="AQ897" s="84" t="b">
        <v>0</v>
      </c>
      <c r="AR897" s="84" t="b">
        <v>0</v>
      </c>
      <c r="AS897" s="84" t="s">
        <v>8486</v>
      </c>
      <c r="AT897" s="84">
        <v>0</v>
      </c>
      <c r="AU897" s="84"/>
      <c r="AV897" s="84" t="b">
        <v>0</v>
      </c>
      <c r="AW897" s="84" t="s">
        <v>576</v>
      </c>
      <c r="AX897" s="84" t="s">
        <v>16655</v>
      </c>
      <c r="AY897" s="84" t="s">
        <v>66</v>
      </c>
      <c r="AZ897" s="2"/>
      <c r="BA897" s="3"/>
      <c r="BB897" s="3"/>
      <c r="BC897" s="3"/>
      <c r="BD897" s="3"/>
    </row>
    <row r="898" spans="1:56" x14ac:dyDescent="0.25">
      <c r="A898" s="69" t="s">
        <v>1557</v>
      </c>
      <c r="B898" s="70"/>
      <c r="C898" s="70"/>
      <c r="D898" s="71"/>
      <c r="E898" s="107"/>
      <c r="F898" s="70" t="s">
        <v>15567</v>
      </c>
      <c r="G898" s="108"/>
      <c r="H898" s="74"/>
      <c r="I898" s="75"/>
      <c r="J898" s="109"/>
      <c r="K898" s="74" t="s">
        <v>18355</v>
      </c>
      <c r="L898" s="110"/>
      <c r="M898" s="79"/>
      <c r="N898" s="79"/>
      <c r="O898" s="80"/>
      <c r="P898" s="81"/>
      <c r="Q898" s="81"/>
      <c r="R898" s="91"/>
      <c r="S898" s="91"/>
      <c r="T898" s="91"/>
      <c r="U898" s="91"/>
      <c r="V898" s="52"/>
      <c r="W898" s="52"/>
      <c r="X898" s="52"/>
      <c r="Y898" s="52"/>
      <c r="Z898" s="51"/>
      <c r="AA898" s="76"/>
      <c r="AB898" s="76"/>
      <c r="AC898" s="77"/>
      <c r="AD898" s="84" t="s">
        <v>9472</v>
      </c>
      <c r="AE898" s="84">
        <v>521</v>
      </c>
      <c r="AF898" s="84">
        <v>396246</v>
      </c>
      <c r="AG898" s="84">
        <v>40482</v>
      </c>
      <c r="AH898" s="84">
        <v>60322</v>
      </c>
      <c r="AI898" s="84">
        <v>3600</v>
      </c>
      <c r="AJ898" s="84" t="s">
        <v>11047</v>
      </c>
      <c r="AK898" s="84"/>
      <c r="AL898" s="84" t="s">
        <v>12884</v>
      </c>
      <c r="AM898" s="84" t="s">
        <v>504</v>
      </c>
      <c r="AN898" s="86">
        <v>40564.352523148147</v>
      </c>
      <c r="AO898" s="84" t="s">
        <v>13986</v>
      </c>
      <c r="AP898" s="84" t="b">
        <v>0</v>
      </c>
      <c r="AQ898" s="84" t="b">
        <v>0</v>
      </c>
      <c r="AR898" s="84" t="b">
        <v>1</v>
      </c>
      <c r="AS898" s="84" t="s">
        <v>248</v>
      </c>
      <c r="AT898" s="84">
        <v>1428</v>
      </c>
      <c r="AU898" s="84" t="s">
        <v>14969</v>
      </c>
      <c r="AV898" s="84" t="b">
        <v>1</v>
      </c>
      <c r="AW898" s="84" t="s">
        <v>576</v>
      </c>
      <c r="AX898" s="84" t="s">
        <v>16656</v>
      </c>
      <c r="AY898" s="84" t="s">
        <v>66</v>
      </c>
      <c r="AZ898" s="2"/>
      <c r="BA898" s="3"/>
      <c r="BB898" s="3"/>
      <c r="BC898" s="3"/>
      <c r="BD898" s="3"/>
    </row>
    <row r="899" spans="1:56" x14ac:dyDescent="0.25">
      <c r="A899" s="69" t="s">
        <v>1311</v>
      </c>
      <c r="B899" s="70"/>
      <c r="C899" s="70"/>
      <c r="D899" s="71"/>
      <c r="E899" s="107"/>
      <c r="F899" s="70" t="s">
        <v>4554</v>
      </c>
      <c r="G899" s="108"/>
      <c r="H899" s="74"/>
      <c r="I899" s="75"/>
      <c r="J899" s="109"/>
      <c r="K899" s="74" t="s">
        <v>18356</v>
      </c>
      <c r="L899" s="110"/>
      <c r="M899" s="79"/>
      <c r="N899" s="79"/>
      <c r="O899" s="80"/>
      <c r="P899" s="81"/>
      <c r="Q899" s="81"/>
      <c r="R899" s="91"/>
      <c r="S899" s="91"/>
      <c r="T899" s="91"/>
      <c r="U899" s="91"/>
      <c r="V899" s="52"/>
      <c r="W899" s="52"/>
      <c r="X899" s="52"/>
      <c r="Y899" s="52"/>
      <c r="Z899" s="51"/>
      <c r="AA899" s="76"/>
      <c r="AB899" s="76"/>
      <c r="AC899" s="77"/>
      <c r="AD899" s="84" t="s">
        <v>9473</v>
      </c>
      <c r="AE899" s="84">
        <v>113</v>
      </c>
      <c r="AF899" s="84">
        <v>207</v>
      </c>
      <c r="AG899" s="84">
        <v>123812</v>
      </c>
      <c r="AH899" s="84">
        <v>23956</v>
      </c>
      <c r="AI899" s="84">
        <v>25200</v>
      </c>
      <c r="AJ899" s="84" t="s">
        <v>11048</v>
      </c>
      <c r="AK899" s="84" t="s">
        <v>12138</v>
      </c>
      <c r="AL899" s="84"/>
      <c r="AM899" s="84" t="s">
        <v>12416</v>
      </c>
      <c r="AN899" s="86">
        <v>40123.330358796295</v>
      </c>
      <c r="AO899" s="84" t="s">
        <v>13987</v>
      </c>
      <c r="AP899" s="84" t="b">
        <v>0</v>
      </c>
      <c r="AQ899" s="84" t="b">
        <v>0</v>
      </c>
      <c r="AR899" s="84" t="b">
        <v>1</v>
      </c>
      <c r="AS899" s="84" t="s">
        <v>248</v>
      </c>
      <c r="AT899" s="84">
        <v>17</v>
      </c>
      <c r="AU899" s="84" t="s">
        <v>14970</v>
      </c>
      <c r="AV899" s="84" t="b">
        <v>0</v>
      </c>
      <c r="AW899" s="84" t="s">
        <v>576</v>
      </c>
      <c r="AX899" s="84" t="s">
        <v>16657</v>
      </c>
      <c r="AY899" s="84" t="s">
        <v>66</v>
      </c>
      <c r="AZ899" s="2"/>
      <c r="BA899" s="3"/>
      <c r="BB899" s="3"/>
      <c r="BC899" s="3"/>
      <c r="BD899" s="3"/>
    </row>
    <row r="900" spans="1:56" x14ac:dyDescent="0.25">
      <c r="A900" s="69" t="s">
        <v>1312</v>
      </c>
      <c r="B900" s="70"/>
      <c r="C900" s="70"/>
      <c r="D900" s="71"/>
      <c r="E900" s="107"/>
      <c r="F900" s="70" t="s">
        <v>4555</v>
      </c>
      <c r="G900" s="108"/>
      <c r="H900" s="74"/>
      <c r="I900" s="75"/>
      <c r="J900" s="109"/>
      <c r="K900" s="74" t="s">
        <v>18357</v>
      </c>
      <c r="L900" s="110"/>
      <c r="M900" s="79"/>
      <c r="N900" s="79"/>
      <c r="O900" s="80"/>
      <c r="P900" s="81"/>
      <c r="Q900" s="81"/>
      <c r="R900" s="91"/>
      <c r="S900" s="91"/>
      <c r="T900" s="91"/>
      <c r="U900" s="91"/>
      <c r="V900" s="52"/>
      <c r="W900" s="52"/>
      <c r="X900" s="52"/>
      <c r="Y900" s="52"/>
      <c r="Z900" s="51"/>
      <c r="AA900" s="76"/>
      <c r="AB900" s="76"/>
      <c r="AC900" s="77"/>
      <c r="AD900" s="84" t="s">
        <v>9474</v>
      </c>
      <c r="AE900" s="84">
        <v>83</v>
      </c>
      <c r="AF900" s="84">
        <v>19140</v>
      </c>
      <c r="AG900" s="84">
        <v>50817</v>
      </c>
      <c r="AH900" s="84">
        <v>12146</v>
      </c>
      <c r="AI900" s="84">
        <v>-18000</v>
      </c>
      <c r="AJ900" s="84" t="s">
        <v>11049</v>
      </c>
      <c r="AK900" s="84" t="s">
        <v>12139</v>
      </c>
      <c r="AL900" s="84" t="s">
        <v>12885</v>
      </c>
      <c r="AM900" s="84" t="s">
        <v>472</v>
      </c>
      <c r="AN900" s="86">
        <v>39874.839317129627</v>
      </c>
      <c r="AO900" s="84" t="s">
        <v>13988</v>
      </c>
      <c r="AP900" s="84" t="b">
        <v>0</v>
      </c>
      <c r="AQ900" s="84" t="b">
        <v>0</v>
      </c>
      <c r="AR900" s="84" t="b">
        <v>0</v>
      </c>
      <c r="AS900" s="84" t="s">
        <v>248</v>
      </c>
      <c r="AT900" s="84">
        <v>566</v>
      </c>
      <c r="AU900" s="84" t="s">
        <v>533</v>
      </c>
      <c r="AV900" s="84" t="b">
        <v>0</v>
      </c>
      <c r="AW900" s="84" t="s">
        <v>576</v>
      </c>
      <c r="AX900" s="84" t="s">
        <v>16658</v>
      </c>
      <c r="AY900" s="84" t="s">
        <v>66</v>
      </c>
      <c r="AZ900" s="2"/>
      <c r="BA900" s="3"/>
      <c r="BB900" s="3"/>
      <c r="BC900" s="3"/>
      <c r="BD900" s="3"/>
    </row>
    <row r="901" spans="1:56" x14ac:dyDescent="0.25">
      <c r="A901" s="69" t="s">
        <v>1313</v>
      </c>
      <c r="B901" s="70"/>
      <c r="C901" s="70"/>
      <c r="D901" s="71"/>
      <c r="E901" s="107"/>
      <c r="F901" s="70" t="s">
        <v>4556</v>
      </c>
      <c r="G901" s="108"/>
      <c r="H901" s="74"/>
      <c r="I901" s="75"/>
      <c r="J901" s="109"/>
      <c r="K901" s="74" t="s">
        <v>18358</v>
      </c>
      <c r="L901" s="110"/>
      <c r="M901" s="79"/>
      <c r="N901" s="79"/>
      <c r="O901" s="80"/>
      <c r="P901" s="81"/>
      <c r="Q901" s="81"/>
      <c r="R901" s="91"/>
      <c r="S901" s="91"/>
      <c r="T901" s="91"/>
      <c r="U901" s="91"/>
      <c r="V901" s="52"/>
      <c r="W901" s="52"/>
      <c r="X901" s="52"/>
      <c r="Y901" s="52"/>
      <c r="Z901" s="51"/>
      <c r="AA901" s="76"/>
      <c r="AB901" s="76"/>
      <c r="AC901" s="77"/>
      <c r="AD901" s="84" t="s">
        <v>9475</v>
      </c>
      <c r="AE901" s="84">
        <v>113</v>
      </c>
      <c r="AF901" s="84">
        <v>203</v>
      </c>
      <c r="AG901" s="84">
        <v>63041</v>
      </c>
      <c r="AH901" s="84">
        <v>86763</v>
      </c>
      <c r="AI901" s="84"/>
      <c r="AJ901" s="84" t="s">
        <v>11050</v>
      </c>
      <c r="AK901" s="84" t="s">
        <v>271</v>
      </c>
      <c r="AL901" s="84"/>
      <c r="AM901" s="84"/>
      <c r="AN901" s="86">
        <v>42274.71534722222</v>
      </c>
      <c r="AO901" s="84" t="s">
        <v>13989</v>
      </c>
      <c r="AP901" s="84" t="b">
        <v>1</v>
      </c>
      <c r="AQ901" s="84" t="b">
        <v>0</v>
      </c>
      <c r="AR901" s="84" t="b">
        <v>0</v>
      </c>
      <c r="AS901" s="84" t="s">
        <v>248</v>
      </c>
      <c r="AT901" s="84">
        <v>9</v>
      </c>
      <c r="AU901" s="84" t="s">
        <v>533</v>
      </c>
      <c r="AV901" s="84" t="b">
        <v>0</v>
      </c>
      <c r="AW901" s="84" t="s">
        <v>576</v>
      </c>
      <c r="AX901" s="84" t="s">
        <v>16659</v>
      </c>
      <c r="AY901" s="84" t="s">
        <v>66</v>
      </c>
      <c r="AZ901" s="2"/>
      <c r="BA901" s="3"/>
      <c r="BB901" s="3"/>
      <c r="BC901" s="3"/>
      <c r="BD901" s="3"/>
    </row>
    <row r="902" spans="1:56" x14ac:dyDescent="0.25">
      <c r="A902" s="69" t="s">
        <v>1314</v>
      </c>
      <c r="B902" s="70"/>
      <c r="C902" s="70"/>
      <c r="D902" s="71"/>
      <c r="E902" s="107"/>
      <c r="F902" s="70" t="s">
        <v>4557</v>
      </c>
      <c r="G902" s="108"/>
      <c r="H902" s="74"/>
      <c r="I902" s="75"/>
      <c r="J902" s="109"/>
      <c r="K902" s="74" t="s">
        <v>18359</v>
      </c>
      <c r="L902" s="110"/>
      <c r="M902" s="79"/>
      <c r="N902" s="79"/>
      <c r="O902" s="80"/>
      <c r="P902" s="81"/>
      <c r="Q902" s="81"/>
      <c r="R902" s="91"/>
      <c r="S902" s="91"/>
      <c r="T902" s="91"/>
      <c r="U902" s="91"/>
      <c r="V902" s="52"/>
      <c r="W902" s="52"/>
      <c r="X902" s="52"/>
      <c r="Y902" s="52"/>
      <c r="Z902" s="51"/>
      <c r="AA902" s="76"/>
      <c r="AB902" s="76"/>
      <c r="AC902" s="77"/>
      <c r="AD902" s="84" t="s">
        <v>9476</v>
      </c>
      <c r="AE902" s="84">
        <v>73</v>
      </c>
      <c r="AF902" s="84">
        <v>70</v>
      </c>
      <c r="AG902" s="84">
        <v>5402</v>
      </c>
      <c r="AH902" s="84">
        <v>3188</v>
      </c>
      <c r="AI902" s="84"/>
      <c r="AJ902" s="84" t="s">
        <v>11051</v>
      </c>
      <c r="AK902" s="84" t="s">
        <v>12140</v>
      </c>
      <c r="AL902" s="84"/>
      <c r="AM902" s="84"/>
      <c r="AN902" s="86">
        <v>42803.021481481483</v>
      </c>
      <c r="AO902" s="84" t="s">
        <v>13990</v>
      </c>
      <c r="AP902" s="84" t="b">
        <v>1</v>
      </c>
      <c r="AQ902" s="84" t="b">
        <v>0</v>
      </c>
      <c r="AR902" s="84" t="b">
        <v>0</v>
      </c>
      <c r="AS902" s="84" t="s">
        <v>248</v>
      </c>
      <c r="AT902" s="84">
        <v>0</v>
      </c>
      <c r="AU902" s="84"/>
      <c r="AV902" s="84" t="b">
        <v>0</v>
      </c>
      <c r="AW902" s="84" t="s">
        <v>576</v>
      </c>
      <c r="AX902" s="84" t="s">
        <v>16660</v>
      </c>
      <c r="AY902" s="84" t="s">
        <v>66</v>
      </c>
      <c r="AZ902" s="2"/>
      <c r="BA902" s="3"/>
      <c r="BB902" s="3"/>
      <c r="BC902" s="3"/>
      <c r="BD902" s="3"/>
    </row>
    <row r="903" spans="1:56" x14ac:dyDescent="0.25">
      <c r="A903" s="69" t="s">
        <v>1315</v>
      </c>
      <c r="B903" s="70"/>
      <c r="C903" s="70"/>
      <c r="D903" s="71"/>
      <c r="E903" s="107"/>
      <c r="F903" s="70" t="s">
        <v>4558</v>
      </c>
      <c r="G903" s="108"/>
      <c r="H903" s="74"/>
      <c r="I903" s="75"/>
      <c r="J903" s="109"/>
      <c r="K903" s="74" t="s">
        <v>18360</v>
      </c>
      <c r="L903" s="110"/>
      <c r="M903" s="79"/>
      <c r="N903" s="79"/>
      <c r="O903" s="80"/>
      <c r="P903" s="81"/>
      <c r="Q903" s="81"/>
      <c r="R903" s="91"/>
      <c r="S903" s="91"/>
      <c r="T903" s="91"/>
      <c r="U903" s="91"/>
      <c r="V903" s="52"/>
      <c r="W903" s="52"/>
      <c r="X903" s="52"/>
      <c r="Y903" s="52"/>
      <c r="Z903" s="51"/>
      <c r="AA903" s="76"/>
      <c r="AB903" s="76"/>
      <c r="AC903" s="77"/>
      <c r="AD903" s="84" t="s">
        <v>9477</v>
      </c>
      <c r="AE903" s="84">
        <v>446</v>
      </c>
      <c r="AF903" s="84">
        <v>107</v>
      </c>
      <c r="AG903" s="84">
        <v>58522</v>
      </c>
      <c r="AH903" s="84">
        <v>1490</v>
      </c>
      <c r="AI903" s="84">
        <v>25200</v>
      </c>
      <c r="AJ903" s="84" t="s">
        <v>11052</v>
      </c>
      <c r="AK903" s="84" t="s">
        <v>12134</v>
      </c>
      <c r="AL903" s="84" t="s">
        <v>12886</v>
      </c>
      <c r="AM903" s="84" t="s">
        <v>357</v>
      </c>
      <c r="AN903" s="86">
        <v>40397.658622685187</v>
      </c>
      <c r="AO903" s="84" t="s">
        <v>13991</v>
      </c>
      <c r="AP903" s="84" t="b">
        <v>0</v>
      </c>
      <c r="AQ903" s="84" t="b">
        <v>0</v>
      </c>
      <c r="AR903" s="84" t="b">
        <v>1</v>
      </c>
      <c r="AS903" s="84" t="s">
        <v>532</v>
      </c>
      <c r="AT903" s="84">
        <v>2</v>
      </c>
      <c r="AU903" s="84" t="s">
        <v>14971</v>
      </c>
      <c r="AV903" s="84" t="b">
        <v>0</v>
      </c>
      <c r="AW903" s="84" t="s">
        <v>576</v>
      </c>
      <c r="AX903" s="84" t="s">
        <v>16661</v>
      </c>
      <c r="AY903" s="84" t="s">
        <v>66</v>
      </c>
      <c r="AZ903" s="2"/>
      <c r="BA903" s="3"/>
      <c r="BB903" s="3"/>
      <c r="BC903" s="3"/>
      <c r="BD903" s="3"/>
    </row>
    <row r="904" spans="1:56" x14ac:dyDescent="0.25">
      <c r="A904" s="69" t="s">
        <v>1316</v>
      </c>
      <c r="B904" s="70"/>
      <c r="C904" s="70"/>
      <c r="D904" s="71"/>
      <c r="E904" s="107"/>
      <c r="F904" s="70" t="s">
        <v>4559</v>
      </c>
      <c r="G904" s="108"/>
      <c r="H904" s="74"/>
      <c r="I904" s="75"/>
      <c r="J904" s="109"/>
      <c r="K904" s="74" t="s">
        <v>18361</v>
      </c>
      <c r="L904" s="110"/>
      <c r="M904" s="79"/>
      <c r="N904" s="79"/>
      <c r="O904" s="80"/>
      <c r="P904" s="81"/>
      <c r="Q904" s="81"/>
      <c r="R904" s="91"/>
      <c r="S904" s="91"/>
      <c r="T904" s="91"/>
      <c r="U904" s="91"/>
      <c r="V904" s="52"/>
      <c r="W904" s="52"/>
      <c r="X904" s="52"/>
      <c r="Y904" s="52"/>
      <c r="Z904" s="51"/>
      <c r="AA904" s="76"/>
      <c r="AB904" s="76"/>
      <c r="AC904" s="77"/>
      <c r="AD904" s="84" t="s">
        <v>9478</v>
      </c>
      <c r="AE904" s="84">
        <v>205</v>
      </c>
      <c r="AF904" s="84">
        <v>70</v>
      </c>
      <c r="AG904" s="84">
        <v>1154</v>
      </c>
      <c r="AH904" s="84">
        <v>2173</v>
      </c>
      <c r="AI904" s="84"/>
      <c r="AJ904" s="84"/>
      <c r="AK904" s="84"/>
      <c r="AL904" s="84"/>
      <c r="AM904" s="84"/>
      <c r="AN904" s="86">
        <v>41898.716747685183</v>
      </c>
      <c r="AO904" s="84"/>
      <c r="AP904" s="84" t="b">
        <v>1</v>
      </c>
      <c r="AQ904" s="84" t="b">
        <v>0</v>
      </c>
      <c r="AR904" s="84" t="b">
        <v>1</v>
      </c>
      <c r="AS904" s="84" t="s">
        <v>248</v>
      </c>
      <c r="AT904" s="84">
        <v>0</v>
      </c>
      <c r="AU904" s="84" t="s">
        <v>533</v>
      </c>
      <c r="AV904" s="84" t="b">
        <v>0</v>
      </c>
      <c r="AW904" s="84" t="s">
        <v>576</v>
      </c>
      <c r="AX904" s="84" t="s">
        <v>16662</v>
      </c>
      <c r="AY904" s="84" t="s">
        <v>66</v>
      </c>
      <c r="AZ904" s="2"/>
      <c r="BA904" s="3"/>
      <c r="BB904" s="3"/>
      <c r="BC904" s="3"/>
      <c r="BD904" s="3"/>
    </row>
    <row r="905" spans="1:56" x14ac:dyDescent="0.25">
      <c r="A905" s="69" t="s">
        <v>1317</v>
      </c>
      <c r="B905" s="70"/>
      <c r="C905" s="70"/>
      <c r="D905" s="71"/>
      <c r="E905" s="107"/>
      <c r="F905" s="70" t="s">
        <v>4560</v>
      </c>
      <c r="G905" s="108"/>
      <c r="H905" s="74"/>
      <c r="I905" s="75"/>
      <c r="J905" s="109"/>
      <c r="K905" s="74" t="s">
        <v>18362</v>
      </c>
      <c r="L905" s="110"/>
      <c r="M905" s="79"/>
      <c r="N905" s="79"/>
      <c r="O905" s="80"/>
      <c r="P905" s="81"/>
      <c r="Q905" s="81"/>
      <c r="R905" s="91"/>
      <c r="S905" s="91"/>
      <c r="T905" s="91"/>
      <c r="U905" s="91"/>
      <c r="V905" s="52"/>
      <c r="W905" s="52"/>
      <c r="X905" s="52"/>
      <c r="Y905" s="52"/>
      <c r="Z905" s="51"/>
      <c r="AA905" s="76"/>
      <c r="AB905" s="76"/>
      <c r="AC905" s="77"/>
      <c r="AD905" s="84" t="s">
        <v>9479</v>
      </c>
      <c r="AE905" s="84">
        <v>366</v>
      </c>
      <c r="AF905" s="84">
        <v>64</v>
      </c>
      <c r="AG905" s="84">
        <v>769</v>
      </c>
      <c r="AH905" s="84">
        <v>930</v>
      </c>
      <c r="AI905" s="84">
        <v>-28800</v>
      </c>
      <c r="AJ905" s="84" t="s">
        <v>11053</v>
      </c>
      <c r="AK905" s="84" t="s">
        <v>12141</v>
      </c>
      <c r="AL905" s="84" t="s">
        <v>12887</v>
      </c>
      <c r="AM905" s="84" t="s">
        <v>470</v>
      </c>
      <c r="AN905" s="86">
        <v>41810.360682870371</v>
      </c>
      <c r="AO905" s="84" t="s">
        <v>13992</v>
      </c>
      <c r="AP905" s="84" t="b">
        <v>0</v>
      </c>
      <c r="AQ905" s="84" t="b">
        <v>0</v>
      </c>
      <c r="AR905" s="84" t="b">
        <v>0</v>
      </c>
      <c r="AS905" s="84" t="s">
        <v>250</v>
      </c>
      <c r="AT905" s="84">
        <v>0</v>
      </c>
      <c r="AU905" s="84" t="s">
        <v>14972</v>
      </c>
      <c r="AV905" s="84" t="b">
        <v>0</v>
      </c>
      <c r="AW905" s="84" t="s">
        <v>576</v>
      </c>
      <c r="AX905" s="84" t="s">
        <v>16663</v>
      </c>
      <c r="AY905" s="84" t="s">
        <v>66</v>
      </c>
      <c r="AZ905" s="2"/>
      <c r="BA905" s="3"/>
      <c r="BB905" s="3"/>
      <c r="BC905" s="3"/>
      <c r="BD905" s="3"/>
    </row>
    <row r="906" spans="1:56" x14ac:dyDescent="0.25">
      <c r="A906" s="69" t="s">
        <v>2277</v>
      </c>
      <c r="B906" s="70"/>
      <c r="C906" s="70"/>
      <c r="D906" s="71"/>
      <c r="E906" s="107"/>
      <c r="F906" s="70" t="s">
        <v>15568</v>
      </c>
      <c r="G906" s="108"/>
      <c r="H906" s="74"/>
      <c r="I906" s="75"/>
      <c r="J906" s="109"/>
      <c r="K906" s="74" t="s">
        <v>18363</v>
      </c>
      <c r="L906" s="110"/>
      <c r="M906" s="79"/>
      <c r="N906" s="79"/>
      <c r="O906" s="80"/>
      <c r="P906" s="81"/>
      <c r="Q906" s="81"/>
      <c r="R906" s="91"/>
      <c r="S906" s="91"/>
      <c r="T906" s="91"/>
      <c r="U906" s="91"/>
      <c r="V906" s="52"/>
      <c r="W906" s="52"/>
      <c r="X906" s="52"/>
      <c r="Y906" s="52"/>
      <c r="Z906" s="51"/>
      <c r="AA906" s="76"/>
      <c r="AB906" s="76"/>
      <c r="AC906" s="77"/>
      <c r="AD906" s="84" t="s">
        <v>9480</v>
      </c>
      <c r="AE906" s="84">
        <v>3675</v>
      </c>
      <c r="AF906" s="84">
        <v>1993581</v>
      </c>
      <c r="AG906" s="84">
        <v>107358</v>
      </c>
      <c r="AH906" s="84">
        <v>1621</v>
      </c>
      <c r="AI906" s="84">
        <v>-28800</v>
      </c>
      <c r="AJ906" s="84" t="s">
        <v>11054</v>
      </c>
      <c r="AK906" s="84" t="s">
        <v>11762</v>
      </c>
      <c r="AL906" s="84" t="s">
        <v>12888</v>
      </c>
      <c r="AM906" s="84" t="s">
        <v>470</v>
      </c>
      <c r="AN906" s="86">
        <v>39778.866979166669</v>
      </c>
      <c r="AO906" s="84" t="s">
        <v>13993</v>
      </c>
      <c r="AP906" s="84" t="b">
        <v>0</v>
      </c>
      <c r="AQ906" s="84" t="b">
        <v>0</v>
      </c>
      <c r="AR906" s="84" t="b">
        <v>1</v>
      </c>
      <c r="AS906" s="84" t="s">
        <v>248</v>
      </c>
      <c r="AT906" s="84">
        <v>5617</v>
      </c>
      <c r="AU906" s="84" t="s">
        <v>14973</v>
      </c>
      <c r="AV906" s="84" t="b">
        <v>1</v>
      </c>
      <c r="AW906" s="84" t="s">
        <v>576</v>
      </c>
      <c r="AX906" s="84" t="s">
        <v>16664</v>
      </c>
      <c r="AY906" s="84" t="s">
        <v>65</v>
      </c>
      <c r="AZ906" s="2"/>
      <c r="BA906" s="3"/>
      <c r="BB906" s="3"/>
      <c r="BC906" s="3"/>
      <c r="BD906" s="3"/>
    </row>
    <row r="907" spans="1:56" x14ac:dyDescent="0.25">
      <c r="A907" s="69" t="s">
        <v>1318</v>
      </c>
      <c r="B907" s="70"/>
      <c r="C907" s="70"/>
      <c r="D907" s="71"/>
      <c r="E907" s="107"/>
      <c r="F907" s="70" t="s">
        <v>4561</v>
      </c>
      <c r="G907" s="108"/>
      <c r="H907" s="74"/>
      <c r="I907" s="75"/>
      <c r="J907" s="109"/>
      <c r="K907" s="74" t="s">
        <v>18364</v>
      </c>
      <c r="L907" s="110"/>
      <c r="M907" s="79"/>
      <c r="N907" s="79"/>
      <c r="O907" s="80"/>
      <c r="P907" s="81"/>
      <c r="Q907" s="81"/>
      <c r="R907" s="91"/>
      <c r="S907" s="91"/>
      <c r="T907" s="91"/>
      <c r="U907" s="91"/>
      <c r="V907" s="52"/>
      <c r="W907" s="52"/>
      <c r="X907" s="52"/>
      <c r="Y907" s="52"/>
      <c r="Z907" s="51"/>
      <c r="AA907" s="76"/>
      <c r="AB907" s="76"/>
      <c r="AC907" s="77"/>
      <c r="AD907" s="84" t="s">
        <v>9481</v>
      </c>
      <c r="AE907" s="84">
        <v>164</v>
      </c>
      <c r="AF907" s="84">
        <v>207</v>
      </c>
      <c r="AG907" s="84">
        <v>33231</v>
      </c>
      <c r="AH907" s="84">
        <v>20263</v>
      </c>
      <c r="AI907" s="84">
        <v>-28800</v>
      </c>
      <c r="AJ907" s="84" t="s">
        <v>11055</v>
      </c>
      <c r="AK907" s="84"/>
      <c r="AL907" s="84"/>
      <c r="AM907" s="84" t="s">
        <v>470</v>
      </c>
      <c r="AN907" s="86">
        <v>42263.011238425926</v>
      </c>
      <c r="AO907" s="84" t="s">
        <v>13994</v>
      </c>
      <c r="AP907" s="84" t="b">
        <v>1</v>
      </c>
      <c r="AQ907" s="84" t="b">
        <v>0</v>
      </c>
      <c r="AR907" s="84" t="b">
        <v>0</v>
      </c>
      <c r="AS907" s="84" t="s">
        <v>248</v>
      </c>
      <c r="AT907" s="84">
        <v>6</v>
      </c>
      <c r="AU907" s="84" t="s">
        <v>533</v>
      </c>
      <c r="AV907" s="84" t="b">
        <v>0</v>
      </c>
      <c r="AW907" s="84" t="s">
        <v>576</v>
      </c>
      <c r="AX907" s="84" t="s">
        <v>16665</v>
      </c>
      <c r="AY907" s="84" t="s">
        <v>66</v>
      </c>
      <c r="AZ907" s="2"/>
      <c r="BA907" s="3"/>
      <c r="BB907" s="3"/>
      <c r="BC907" s="3"/>
      <c r="BD907" s="3"/>
    </row>
    <row r="908" spans="1:56" x14ac:dyDescent="0.25">
      <c r="A908" s="69" t="s">
        <v>1319</v>
      </c>
      <c r="B908" s="70"/>
      <c r="C908" s="70"/>
      <c r="D908" s="71"/>
      <c r="E908" s="107"/>
      <c r="F908" s="70" t="s">
        <v>4562</v>
      </c>
      <c r="G908" s="108"/>
      <c r="H908" s="74"/>
      <c r="I908" s="75"/>
      <c r="J908" s="109"/>
      <c r="K908" s="74" t="s">
        <v>18365</v>
      </c>
      <c r="L908" s="110"/>
      <c r="M908" s="79"/>
      <c r="N908" s="79"/>
      <c r="O908" s="80"/>
      <c r="P908" s="81"/>
      <c r="Q908" s="81"/>
      <c r="R908" s="91"/>
      <c r="S908" s="91"/>
      <c r="T908" s="91"/>
      <c r="U908" s="91"/>
      <c r="V908" s="52"/>
      <c r="W908" s="52"/>
      <c r="X908" s="52"/>
      <c r="Y908" s="52"/>
      <c r="Z908" s="51"/>
      <c r="AA908" s="76"/>
      <c r="AB908" s="76"/>
      <c r="AC908" s="77"/>
      <c r="AD908" s="84" t="s">
        <v>9482</v>
      </c>
      <c r="AE908" s="84">
        <v>446</v>
      </c>
      <c r="AF908" s="84">
        <v>283</v>
      </c>
      <c r="AG908" s="84">
        <v>2502</v>
      </c>
      <c r="AH908" s="84">
        <v>5919</v>
      </c>
      <c r="AI908" s="84"/>
      <c r="AJ908" s="84" t="s">
        <v>11056</v>
      </c>
      <c r="AK908" s="84"/>
      <c r="AL908" s="84"/>
      <c r="AM908" s="84"/>
      <c r="AN908" s="86">
        <v>42893.815972222219</v>
      </c>
      <c r="AO908" s="84" t="s">
        <v>13995</v>
      </c>
      <c r="AP908" s="84" t="b">
        <v>1</v>
      </c>
      <c r="AQ908" s="84" t="b">
        <v>0</v>
      </c>
      <c r="AR908" s="84" t="b">
        <v>0</v>
      </c>
      <c r="AS908" s="84" t="s">
        <v>248</v>
      </c>
      <c r="AT908" s="84">
        <v>1</v>
      </c>
      <c r="AU908" s="84"/>
      <c r="AV908" s="84" t="b">
        <v>0</v>
      </c>
      <c r="AW908" s="84" t="s">
        <v>576</v>
      </c>
      <c r="AX908" s="84" t="s">
        <v>16666</v>
      </c>
      <c r="AY908" s="84" t="s">
        <v>66</v>
      </c>
      <c r="AZ908" s="2"/>
      <c r="BA908" s="3"/>
      <c r="BB908" s="3"/>
      <c r="BC908" s="3"/>
      <c r="BD908" s="3"/>
    </row>
    <row r="909" spans="1:56" x14ac:dyDescent="0.25">
      <c r="A909" s="69" t="s">
        <v>1320</v>
      </c>
      <c r="B909" s="70"/>
      <c r="C909" s="70"/>
      <c r="D909" s="71"/>
      <c r="E909" s="107"/>
      <c r="F909" s="70" t="s">
        <v>4563</v>
      </c>
      <c r="G909" s="108"/>
      <c r="H909" s="74"/>
      <c r="I909" s="75"/>
      <c r="J909" s="109"/>
      <c r="K909" s="74" t="s">
        <v>18366</v>
      </c>
      <c r="L909" s="110"/>
      <c r="M909" s="79"/>
      <c r="N909" s="79"/>
      <c r="O909" s="80"/>
      <c r="P909" s="81"/>
      <c r="Q909" s="81"/>
      <c r="R909" s="91"/>
      <c r="S909" s="91"/>
      <c r="T909" s="91"/>
      <c r="U909" s="91"/>
      <c r="V909" s="52"/>
      <c r="W909" s="52"/>
      <c r="X909" s="52"/>
      <c r="Y909" s="52"/>
      <c r="Z909" s="51"/>
      <c r="AA909" s="76"/>
      <c r="AB909" s="76"/>
      <c r="AC909" s="77"/>
      <c r="AD909" s="84" t="s">
        <v>9483</v>
      </c>
      <c r="AE909" s="84">
        <v>529</v>
      </c>
      <c r="AF909" s="84">
        <v>313</v>
      </c>
      <c r="AG909" s="84">
        <v>57693</v>
      </c>
      <c r="AH909" s="84">
        <v>7157</v>
      </c>
      <c r="AI909" s="84">
        <v>-28800</v>
      </c>
      <c r="AJ909" s="84" t="s">
        <v>11057</v>
      </c>
      <c r="AK909" s="84" t="s">
        <v>12142</v>
      </c>
      <c r="AL909" s="84"/>
      <c r="AM909" s="84" t="s">
        <v>470</v>
      </c>
      <c r="AN909" s="86">
        <v>41841.373715277776</v>
      </c>
      <c r="AO909" s="84" t="s">
        <v>13996</v>
      </c>
      <c r="AP909" s="84" t="b">
        <v>0</v>
      </c>
      <c r="AQ909" s="84" t="b">
        <v>0</v>
      </c>
      <c r="AR909" s="84" t="b">
        <v>1</v>
      </c>
      <c r="AS909" s="84" t="s">
        <v>248</v>
      </c>
      <c r="AT909" s="84">
        <v>5</v>
      </c>
      <c r="AU909" s="84" t="s">
        <v>533</v>
      </c>
      <c r="AV909" s="84" t="b">
        <v>0</v>
      </c>
      <c r="AW909" s="84" t="s">
        <v>576</v>
      </c>
      <c r="AX909" s="84" t="s">
        <v>16667</v>
      </c>
      <c r="AY909" s="84" t="s">
        <v>66</v>
      </c>
      <c r="AZ909" s="2"/>
      <c r="BA909" s="3"/>
      <c r="BB909" s="3"/>
      <c r="BC909" s="3"/>
      <c r="BD909" s="3"/>
    </row>
    <row r="910" spans="1:56" x14ac:dyDescent="0.25">
      <c r="A910" s="69" t="s">
        <v>1321</v>
      </c>
      <c r="B910" s="70"/>
      <c r="C910" s="70"/>
      <c r="D910" s="71"/>
      <c r="E910" s="107"/>
      <c r="F910" s="70" t="s">
        <v>4564</v>
      </c>
      <c r="G910" s="108"/>
      <c r="H910" s="74"/>
      <c r="I910" s="75"/>
      <c r="J910" s="109"/>
      <c r="K910" s="74" t="s">
        <v>18367</v>
      </c>
      <c r="L910" s="110"/>
      <c r="M910" s="79"/>
      <c r="N910" s="79"/>
      <c r="O910" s="80"/>
      <c r="P910" s="81"/>
      <c r="Q910" s="81"/>
      <c r="R910" s="91"/>
      <c r="S910" s="91"/>
      <c r="T910" s="91"/>
      <c r="U910" s="91"/>
      <c r="V910" s="52"/>
      <c r="W910" s="52"/>
      <c r="X910" s="52"/>
      <c r="Y910" s="52"/>
      <c r="Z910" s="51"/>
      <c r="AA910" s="76"/>
      <c r="AB910" s="76"/>
      <c r="AC910" s="77"/>
      <c r="AD910" s="84" t="s">
        <v>9484</v>
      </c>
      <c r="AE910" s="84">
        <v>124</v>
      </c>
      <c r="AF910" s="84">
        <v>9</v>
      </c>
      <c r="AG910" s="84">
        <v>499</v>
      </c>
      <c r="AH910" s="84">
        <v>0</v>
      </c>
      <c r="AI910" s="84"/>
      <c r="AJ910" s="84" t="s">
        <v>11058</v>
      </c>
      <c r="AK910" s="84" t="s">
        <v>12143</v>
      </c>
      <c r="AL910" s="84"/>
      <c r="AM910" s="84"/>
      <c r="AN910" s="86">
        <v>43138.52789351852</v>
      </c>
      <c r="AO910" s="84"/>
      <c r="AP910" s="84" t="b">
        <v>0</v>
      </c>
      <c r="AQ910" s="84" t="b">
        <v>0</v>
      </c>
      <c r="AR910" s="84" t="b">
        <v>0</v>
      </c>
      <c r="AS910" s="84" t="s">
        <v>248</v>
      </c>
      <c r="AT910" s="84">
        <v>0</v>
      </c>
      <c r="AU910" s="84" t="s">
        <v>533</v>
      </c>
      <c r="AV910" s="84" t="b">
        <v>0</v>
      </c>
      <c r="AW910" s="84" t="s">
        <v>576</v>
      </c>
      <c r="AX910" s="84" t="s">
        <v>16668</v>
      </c>
      <c r="AY910" s="84" t="s">
        <v>66</v>
      </c>
      <c r="AZ910" s="2"/>
      <c r="BA910" s="3"/>
      <c r="BB910" s="3"/>
      <c r="BC910" s="3"/>
      <c r="BD910" s="3"/>
    </row>
    <row r="911" spans="1:56" x14ac:dyDescent="0.25">
      <c r="A911" s="69" t="s">
        <v>1322</v>
      </c>
      <c r="B911" s="70"/>
      <c r="C911" s="70"/>
      <c r="D911" s="71"/>
      <c r="E911" s="107"/>
      <c r="F911" s="70" t="s">
        <v>4565</v>
      </c>
      <c r="G911" s="108"/>
      <c r="H911" s="74"/>
      <c r="I911" s="75"/>
      <c r="J911" s="109"/>
      <c r="K911" s="74" t="s">
        <v>18368</v>
      </c>
      <c r="L911" s="110"/>
      <c r="M911" s="79"/>
      <c r="N911" s="79"/>
      <c r="O911" s="80"/>
      <c r="P911" s="81"/>
      <c r="Q911" s="81"/>
      <c r="R911" s="91"/>
      <c r="S911" s="91"/>
      <c r="T911" s="91"/>
      <c r="U911" s="91"/>
      <c r="V911" s="52"/>
      <c r="W911" s="52"/>
      <c r="X911" s="52"/>
      <c r="Y911" s="52"/>
      <c r="Z911" s="51"/>
      <c r="AA911" s="76"/>
      <c r="AB911" s="76"/>
      <c r="AC911" s="77"/>
      <c r="AD911" s="84" t="s">
        <v>9485</v>
      </c>
      <c r="AE911" s="84">
        <v>219</v>
      </c>
      <c r="AF911" s="84">
        <v>63</v>
      </c>
      <c r="AG911" s="84">
        <v>1257</v>
      </c>
      <c r="AH911" s="84">
        <v>798</v>
      </c>
      <c r="AI911" s="84"/>
      <c r="AJ911" s="84" t="s">
        <v>11059</v>
      </c>
      <c r="AK911" s="84" t="s">
        <v>644</v>
      </c>
      <c r="AL911" s="84"/>
      <c r="AM911" s="84"/>
      <c r="AN911" s="86">
        <v>39920.823414351849</v>
      </c>
      <c r="AO911" s="84" t="s">
        <v>13997</v>
      </c>
      <c r="AP911" s="84" t="b">
        <v>1</v>
      </c>
      <c r="AQ911" s="84" t="b">
        <v>0</v>
      </c>
      <c r="AR911" s="84" t="b">
        <v>1</v>
      </c>
      <c r="AS911" s="84" t="s">
        <v>248</v>
      </c>
      <c r="AT911" s="84">
        <v>0</v>
      </c>
      <c r="AU911" s="84" t="s">
        <v>533</v>
      </c>
      <c r="AV911" s="84" t="b">
        <v>0</v>
      </c>
      <c r="AW911" s="84" t="s">
        <v>576</v>
      </c>
      <c r="AX911" s="84" t="s">
        <v>16669</v>
      </c>
      <c r="AY911" s="84" t="s">
        <v>66</v>
      </c>
      <c r="AZ911" s="2"/>
      <c r="BA911" s="3"/>
      <c r="BB911" s="3"/>
      <c r="BC911" s="3"/>
      <c r="BD911" s="3"/>
    </row>
    <row r="912" spans="1:56" x14ac:dyDescent="0.25">
      <c r="A912" s="69" t="s">
        <v>1323</v>
      </c>
      <c r="B912" s="70"/>
      <c r="C912" s="70"/>
      <c r="D912" s="71"/>
      <c r="E912" s="107"/>
      <c r="F912" s="70" t="s">
        <v>4566</v>
      </c>
      <c r="G912" s="108"/>
      <c r="H912" s="74"/>
      <c r="I912" s="75"/>
      <c r="J912" s="109"/>
      <c r="K912" s="74" t="s">
        <v>18369</v>
      </c>
      <c r="L912" s="110"/>
      <c r="M912" s="79"/>
      <c r="N912" s="79"/>
      <c r="O912" s="80"/>
      <c r="P912" s="81"/>
      <c r="Q912" s="81"/>
      <c r="R912" s="91"/>
      <c r="S912" s="91"/>
      <c r="T912" s="91"/>
      <c r="U912" s="91"/>
      <c r="V912" s="52"/>
      <c r="W912" s="52"/>
      <c r="X912" s="52"/>
      <c r="Y912" s="52"/>
      <c r="Z912" s="51"/>
      <c r="AA912" s="76"/>
      <c r="AB912" s="76"/>
      <c r="AC912" s="77"/>
      <c r="AD912" s="84" t="s">
        <v>9486</v>
      </c>
      <c r="AE912" s="84">
        <v>2101</v>
      </c>
      <c r="AF912" s="84">
        <v>1933</v>
      </c>
      <c r="AG912" s="84">
        <v>13419</v>
      </c>
      <c r="AH912" s="84">
        <v>5188</v>
      </c>
      <c r="AI912" s="84"/>
      <c r="AJ912" s="84" t="s">
        <v>11060</v>
      </c>
      <c r="AK912" s="84" t="s">
        <v>273</v>
      </c>
      <c r="AL912" s="84"/>
      <c r="AM912" s="84"/>
      <c r="AN912" s="86">
        <v>42915.871469907404</v>
      </c>
      <c r="AO912" s="84"/>
      <c r="AP912" s="84" t="b">
        <v>1</v>
      </c>
      <c r="AQ912" s="84" t="b">
        <v>0</v>
      </c>
      <c r="AR912" s="84" t="b">
        <v>0</v>
      </c>
      <c r="AS912" s="84" t="s">
        <v>248</v>
      </c>
      <c r="AT912" s="84">
        <v>3</v>
      </c>
      <c r="AU912" s="84"/>
      <c r="AV912" s="84" t="b">
        <v>0</v>
      </c>
      <c r="AW912" s="84" t="s">
        <v>576</v>
      </c>
      <c r="AX912" s="84" t="s">
        <v>16670</v>
      </c>
      <c r="AY912" s="84" t="s">
        <v>66</v>
      </c>
      <c r="AZ912" s="2"/>
      <c r="BA912" s="3"/>
      <c r="BB912" s="3"/>
      <c r="BC912" s="3"/>
      <c r="BD912" s="3"/>
    </row>
    <row r="913" spans="1:56" x14ac:dyDescent="0.25">
      <c r="A913" s="69" t="s">
        <v>1324</v>
      </c>
      <c r="B913" s="70"/>
      <c r="C913" s="70"/>
      <c r="D913" s="71"/>
      <c r="E913" s="107"/>
      <c r="F913" s="70" t="s">
        <v>4567</v>
      </c>
      <c r="G913" s="108"/>
      <c r="H913" s="74"/>
      <c r="I913" s="75"/>
      <c r="J913" s="109"/>
      <c r="K913" s="74" t="s">
        <v>18370</v>
      </c>
      <c r="L913" s="110"/>
      <c r="M913" s="79"/>
      <c r="N913" s="79"/>
      <c r="O913" s="80"/>
      <c r="P913" s="81"/>
      <c r="Q913" s="81"/>
      <c r="R913" s="91"/>
      <c r="S913" s="91"/>
      <c r="T913" s="91"/>
      <c r="U913" s="91"/>
      <c r="V913" s="52"/>
      <c r="W913" s="52"/>
      <c r="X913" s="52"/>
      <c r="Y913" s="52"/>
      <c r="Z913" s="51"/>
      <c r="AA913" s="76"/>
      <c r="AB913" s="76"/>
      <c r="AC913" s="77"/>
      <c r="AD913" s="84" t="s">
        <v>9487</v>
      </c>
      <c r="AE913" s="84">
        <v>105</v>
      </c>
      <c r="AF913" s="84">
        <v>100</v>
      </c>
      <c r="AG913" s="84">
        <v>113973</v>
      </c>
      <c r="AH913" s="84">
        <v>1208</v>
      </c>
      <c r="AI913" s="84"/>
      <c r="AJ913" s="84"/>
      <c r="AK913" s="84"/>
      <c r="AL913" s="84"/>
      <c r="AM913" s="84"/>
      <c r="AN913" s="86">
        <v>42579.526412037034</v>
      </c>
      <c r="AO913" s="84" t="s">
        <v>13998</v>
      </c>
      <c r="AP913" s="84" t="b">
        <v>0</v>
      </c>
      <c r="AQ913" s="84" t="b">
        <v>0</v>
      </c>
      <c r="AR913" s="84" t="b">
        <v>1</v>
      </c>
      <c r="AS913" s="84" t="s">
        <v>248</v>
      </c>
      <c r="AT913" s="84">
        <v>46</v>
      </c>
      <c r="AU913" s="84" t="s">
        <v>533</v>
      </c>
      <c r="AV913" s="84" t="b">
        <v>0</v>
      </c>
      <c r="AW913" s="84" t="s">
        <v>576</v>
      </c>
      <c r="AX913" s="84" t="s">
        <v>16671</v>
      </c>
      <c r="AY913" s="84" t="s">
        <v>66</v>
      </c>
      <c r="AZ913" s="2"/>
      <c r="BA913" s="3"/>
      <c r="BB913" s="3"/>
      <c r="BC913" s="3"/>
      <c r="BD913" s="3"/>
    </row>
    <row r="914" spans="1:56" x14ac:dyDescent="0.25">
      <c r="A914" s="69" t="s">
        <v>1325</v>
      </c>
      <c r="B914" s="70"/>
      <c r="C914" s="70"/>
      <c r="D914" s="71"/>
      <c r="E914" s="107"/>
      <c r="F914" s="70" t="s">
        <v>4568</v>
      </c>
      <c r="G914" s="108"/>
      <c r="H914" s="74"/>
      <c r="I914" s="75"/>
      <c r="J914" s="109"/>
      <c r="K914" s="74" t="s">
        <v>18371</v>
      </c>
      <c r="L914" s="110"/>
      <c r="M914" s="79"/>
      <c r="N914" s="79"/>
      <c r="O914" s="80"/>
      <c r="P914" s="81"/>
      <c r="Q914" s="81"/>
      <c r="R914" s="91"/>
      <c r="S914" s="91"/>
      <c r="T914" s="91"/>
      <c r="U914" s="91"/>
      <c r="V914" s="52"/>
      <c r="W914" s="52"/>
      <c r="X914" s="52"/>
      <c r="Y914" s="52"/>
      <c r="Z914" s="51"/>
      <c r="AA914" s="76"/>
      <c r="AB914" s="76"/>
      <c r="AC914" s="77"/>
      <c r="AD914" s="84" t="s">
        <v>9488</v>
      </c>
      <c r="AE914" s="84">
        <v>380</v>
      </c>
      <c r="AF914" s="84">
        <v>203</v>
      </c>
      <c r="AG914" s="84">
        <v>124605</v>
      </c>
      <c r="AH914" s="84">
        <v>34234</v>
      </c>
      <c r="AI914" s="84">
        <v>-28800</v>
      </c>
      <c r="AJ914" s="84" t="s">
        <v>11061</v>
      </c>
      <c r="AK914" s="84"/>
      <c r="AL914" s="84"/>
      <c r="AM914" s="84" t="s">
        <v>470</v>
      </c>
      <c r="AN914" s="86">
        <v>41842.599189814813</v>
      </c>
      <c r="AO914" s="84" t="s">
        <v>13999</v>
      </c>
      <c r="AP914" s="84" t="b">
        <v>0</v>
      </c>
      <c r="AQ914" s="84" t="b">
        <v>0</v>
      </c>
      <c r="AR914" s="84" t="b">
        <v>1</v>
      </c>
      <c r="AS914" s="84" t="s">
        <v>532</v>
      </c>
      <c r="AT914" s="84">
        <v>4</v>
      </c>
      <c r="AU914" s="84" t="s">
        <v>533</v>
      </c>
      <c r="AV914" s="84" t="b">
        <v>0</v>
      </c>
      <c r="AW914" s="84" t="s">
        <v>576</v>
      </c>
      <c r="AX914" s="84" t="s">
        <v>16672</v>
      </c>
      <c r="AY914" s="84" t="s">
        <v>66</v>
      </c>
      <c r="AZ914" s="2"/>
      <c r="BA914" s="3"/>
      <c r="BB914" s="3"/>
      <c r="BC914" s="3"/>
      <c r="BD914" s="3"/>
    </row>
    <row r="915" spans="1:56" x14ac:dyDescent="0.25">
      <c r="A915" s="69" t="s">
        <v>1326</v>
      </c>
      <c r="B915" s="70"/>
      <c r="C915" s="70"/>
      <c r="D915" s="71"/>
      <c r="E915" s="107"/>
      <c r="F915" s="70" t="s">
        <v>4569</v>
      </c>
      <c r="G915" s="108"/>
      <c r="H915" s="74"/>
      <c r="I915" s="75"/>
      <c r="J915" s="109"/>
      <c r="K915" s="74" t="s">
        <v>18372</v>
      </c>
      <c r="L915" s="110"/>
      <c r="M915" s="79"/>
      <c r="N915" s="79"/>
      <c r="O915" s="80"/>
      <c r="P915" s="81"/>
      <c r="Q915" s="81"/>
      <c r="R915" s="91"/>
      <c r="S915" s="91"/>
      <c r="T915" s="91"/>
      <c r="U915" s="91"/>
      <c r="V915" s="52"/>
      <c r="W915" s="52"/>
      <c r="X915" s="52"/>
      <c r="Y915" s="52"/>
      <c r="Z915" s="51"/>
      <c r="AA915" s="76"/>
      <c r="AB915" s="76"/>
      <c r="AC915" s="77"/>
      <c r="AD915" s="84" t="s">
        <v>9489</v>
      </c>
      <c r="AE915" s="84">
        <v>183</v>
      </c>
      <c r="AF915" s="84">
        <v>459</v>
      </c>
      <c r="AG915" s="84">
        <v>122529</v>
      </c>
      <c r="AH915" s="84">
        <v>8308</v>
      </c>
      <c r="AI915" s="84">
        <v>25200</v>
      </c>
      <c r="AJ915" s="84" t="s">
        <v>11062</v>
      </c>
      <c r="AK915" s="84" t="s">
        <v>12144</v>
      </c>
      <c r="AL915" s="84" t="s">
        <v>12889</v>
      </c>
      <c r="AM915" s="84" t="s">
        <v>473</v>
      </c>
      <c r="AN915" s="86">
        <v>40711.660729166666</v>
      </c>
      <c r="AO915" s="84" t="s">
        <v>14000</v>
      </c>
      <c r="AP915" s="84" t="b">
        <v>0</v>
      </c>
      <c r="AQ915" s="84" t="b">
        <v>0</v>
      </c>
      <c r="AR915" s="84" t="b">
        <v>1</v>
      </c>
      <c r="AS915" s="84" t="s">
        <v>248</v>
      </c>
      <c r="AT915" s="84">
        <v>8</v>
      </c>
      <c r="AU915" s="84" t="s">
        <v>14974</v>
      </c>
      <c r="AV915" s="84" t="b">
        <v>0</v>
      </c>
      <c r="AW915" s="84" t="s">
        <v>576</v>
      </c>
      <c r="AX915" s="84" t="s">
        <v>16673</v>
      </c>
      <c r="AY915" s="84" t="s">
        <v>66</v>
      </c>
      <c r="AZ915" s="2"/>
      <c r="BA915" s="3"/>
      <c r="BB915" s="3"/>
      <c r="BC915" s="3"/>
      <c r="BD915" s="3"/>
    </row>
    <row r="916" spans="1:56" x14ac:dyDescent="0.25">
      <c r="A916" s="69" t="s">
        <v>1327</v>
      </c>
      <c r="B916" s="70"/>
      <c r="C916" s="70"/>
      <c r="D916" s="71"/>
      <c r="E916" s="107"/>
      <c r="F916" s="70" t="s">
        <v>4570</v>
      </c>
      <c r="G916" s="108"/>
      <c r="H916" s="74"/>
      <c r="I916" s="75"/>
      <c r="J916" s="109"/>
      <c r="K916" s="74" t="s">
        <v>18373</v>
      </c>
      <c r="L916" s="110"/>
      <c r="M916" s="79"/>
      <c r="N916" s="79"/>
      <c r="O916" s="80"/>
      <c r="P916" s="81"/>
      <c r="Q916" s="81"/>
      <c r="R916" s="91"/>
      <c r="S916" s="91"/>
      <c r="T916" s="91"/>
      <c r="U916" s="91"/>
      <c r="V916" s="52"/>
      <c r="W916" s="52"/>
      <c r="X916" s="52"/>
      <c r="Y916" s="52"/>
      <c r="Z916" s="51"/>
      <c r="AA916" s="76"/>
      <c r="AB916" s="76"/>
      <c r="AC916" s="77"/>
      <c r="AD916" s="84" t="s">
        <v>9490</v>
      </c>
      <c r="AE916" s="84">
        <v>55</v>
      </c>
      <c r="AF916" s="84">
        <v>1</v>
      </c>
      <c r="AG916" s="84">
        <v>879</v>
      </c>
      <c r="AH916" s="84">
        <v>35</v>
      </c>
      <c r="AI916" s="84"/>
      <c r="AJ916" s="84" t="s">
        <v>11063</v>
      </c>
      <c r="AK916" s="84"/>
      <c r="AL916" s="84"/>
      <c r="AM916" s="84"/>
      <c r="AN916" s="86">
        <v>43104.360879629632</v>
      </c>
      <c r="AO916" s="84" t="s">
        <v>14001</v>
      </c>
      <c r="AP916" s="84" t="b">
        <v>1</v>
      </c>
      <c r="AQ916" s="84" t="b">
        <v>0</v>
      </c>
      <c r="AR916" s="84" t="b">
        <v>0</v>
      </c>
      <c r="AS916" s="84" t="s">
        <v>532</v>
      </c>
      <c r="AT916" s="84">
        <v>0</v>
      </c>
      <c r="AU916" s="84"/>
      <c r="AV916" s="84" t="b">
        <v>0</v>
      </c>
      <c r="AW916" s="84" t="s">
        <v>576</v>
      </c>
      <c r="AX916" s="84" t="s">
        <v>16674</v>
      </c>
      <c r="AY916" s="84" t="s">
        <v>66</v>
      </c>
      <c r="AZ916" s="2"/>
      <c r="BA916" s="3"/>
      <c r="BB916" s="3"/>
      <c r="BC916" s="3"/>
      <c r="BD916" s="3"/>
    </row>
    <row r="917" spans="1:56" x14ac:dyDescent="0.25">
      <c r="A917" s="69" t="s">
        <v>1328</v>
      </c>
      <c r="B917" s="70"/>
      <c r="C917" s="70"/>
      <c r="D917" s="71"/>
      <c r="E917" s="107"/>
      <c r="F917" s="70" t="s">
        <v>4571</v>
      </c>
      <c r="G917" s="108"/>
      <c r="H917" s="74"/>
      <c r="I917" s="75"/>
      <c r="J917" s="109"/>
      <c r="K917" s="74" t="s">
        <v>18374</v>
      </c>
      <c r="L917" s="110"/>
      <c r="M917" s="79"/>
      <c r="N917" s="79"/>
      <c r="O917" s="80"/>
      <c r="P917" s="81"/>
      <c r="Q917" s="81"/>
      <c r="R917" s="91"/>
      <c r="S917" s="91"/>
      <c r="T917" s="91"/>
      <c r="U917" s="91"/>
      <c r="V917" s="52"/>
      <c r="W917" s="52"/>
      <c r="X917" s="52"/>
      <c r="Y917" s="52"/>
      <c r="Z917" s="51"/>
      <c r="AA917" s="76"/>
      <c r="AB917" s="76"/>
      <c r="AC917" s="77"/>
      <c r="AD917" s="84" t="s">
        <v>9491</v>
      </c>
      <c r="AE917" s="84">
        <v>56</v>
      </c>
      <c r="AF917" s="84">
        <v>1804</v>
      </c>
      <c r="AG917" s="84">
        <v>49094</v>
      </c>
      <c r="AH917" s="84">
        <v>27436</v>
      </c>
      <c r="AI917" s="84"/>
      <c r="AJ917" s="84" t="s">
        <v>11064</v>
      </c>
      <c r="AK917" s="84"/>
      <c r="AL917" s="84" t="s">
        <v>12890</v>
      </c>
      <c r="AM917" s="84"/>
      <c r="AN917" s="86">
        <v>41842.196747685186</v>
      </c>
      <c r="AO917" s="84"/>
      <c r="AP917" s="84" t="b">
        <v>0</v>
      </c>
      <c r="AQ917" s="84" t="b">
        <v>0</v>
      </c>
      <c r="AR917" s="84" t="b">
        <v>0</v>
      </c>
      <c r="AS917" s="84" t="s">
        <v>8486</v>
      </c>
      <c r="AT917" s="84">
        <v>13</v>
      </c>
      <c r="AU917" s="84" t="s">
        <v>533</v>
      </c>
      <c r="AV917" s="84" t="b">
        <v>0</v>
      </c>
      <c r="AW917" s="84" t="s">
        <v>576</v>
      </c>
      <c r="AX917" s="84" t="s">
        <v>16675</v>
      </c>
      <c r="AY917" s="84" t="s">
        <v>66</v>
      </c>
      <c r="AZ917" s="2"/>
      <c r="BA917" s="3"/>
      <c r="BB917" s="3"/>
      <c r="BC917" s="3"/>
      <c r="BD917" s="3"/>
    </row>
    <row r="918" spans="1:56" x14ac:dyDescent="0.25">
      <c r="A918" s="69" t="s">
        <v>1329</v>
      </c>
      <c r="B918" s="70"/>
      <c r="C918" s="70"/>
      <c r="D918" s="71"/>
      <c r="E918" s="107"/>
      <c r="F918" s="70" t="s">
        <v>4572</v>
      </c>
      <c r="G918" s="108"/>
      <c r="H918" s="74"/>
      <c r="I918" s="75"/>
      <c r="J918" s="109"/>
      <c r="K918" s="74" t="s">
        <v>18375</v>
      </c>
      <c r="L918" s="110"/>
      <c r="M918" s="79"/>
      <c r="N918" s="79"/>
      <c r="O918" s="80"/>
      <c r="P918" s="81"/>
      <c r="Q918" s="81"/>
      <c r="R918" s="91"/>
      <c r="S918" s="91"/>
      <c r="T918" s="91"/>
      <c r="U918" s="91"/>
      <c r="V918" s="52"/>
      <c r="W918" s="52"/>
      <c r="X918" s="52"/>
      <c r="Y918" s="52"/>
      <c r="Z918" s="51"/>
      <c r="AA918" s="76"/>
      <c r="AB918" s="76"/>
      <c r="AC918" s="77"/>
      <c r="AD918" s="84" t="s">
        <v>9492</v>
      </c>
      <c r="AE918" s="84">
        <v>3452</v>
      </c>
      <c r="AF918" s="84">
        <v>2702</v>
      </c>
      <c r="AG918" s="84">
        <v>91618</v>
      </c>
      <c r="AH918" s="84">
        <v>69198</v>
      </c>
      <c r="AI918" s="84"/>
      <c r="AJ918" s="84" t="s">
        <v>11065</v>
      </c>
      <c r="AK918" s="84" t="s">
        <v>382</v>
      </c>
      <c r="AL918" s="84"/>
      <c r="AM918" s="84"/>
      <c r="AN918" s="86">
        <v>42361.600243055553</v>
      </c>
      <c r="AO918" s="84" t="s">
        <v>14002</v>
      </c>
      <c r="AP918" s="84" t="b">
        <v>1</v>
      </c>
      <c r="AQ918" s="84" t="b">
        <v>0</v>
      </c>
      <c r="AR918" s="84" t="b">
        <v>0</v>
      </c>
      <c r="AS918" s="84" t="s">
        <v>248</v>
      </c>
      <c r="AT918" s="84">
        <v>84</v>
      </c>
      <c r="AU918" s="84"/>
      <c r="AV918" s="84" t="b">
        <v>0</v>
      </c>
      <c r="AW918" s="84" t="s">
        <v>576</v>
      </c>
      <c r="AX918" s="84" t="s">
        <v>16676</v>
      </c>
      <c r="AY918" s="84" t="s">
        <v>66</v>
      </c>
      <c r="AZ918" s="2"/>
      <c r="BA918" s="3"/>
      <c r="BB918" s="3"/>
      <c r="BC918" s="3"/>
      <c r="BD918" s="3"/>
    </row>
    <row r="919" spans="1:56" x14ac:dyDescent="0.25">
      <c r="A919" s="69" t="s">
        <v>1331</v>
      </c>
      <c r="B919" s="70"/>
      <c r="C919" s="70"/>
      <c r="D919" s="71"/>
      <c r="E919" s="107"/>
      <c r="F919" s="70" t="s">
        <v>4573</v>
      </c>
      <c r="G919" s="108"/>
      <c r="H919" s="74"/>
      <c r="I919" s="75"/>
      <c r="J919" s="109"/>
      <c r="K919" s="74" t="s">
        <v>18376</v>
      </c>
      <c r="L919" s="110"/>
      <c r="M919" s="79"/>
      <c r="N919" s="79"/>
      <c r="O919" s="80"/>
      <c r="P919" s="81"/>
      <c r="Q919" s="81"/>
      <c r="R919" s="91"/>
      <c r="S919" s="91"/>
      <c r="T919" s="91"/>
      <c r="U919" s="91"/>
      <c r="V919" s="52"/>
      <c r="W919" s="52"/>
      <c r="X919" s="52"/>
      <c r="Y919" s="52"/>
      <c r="Z919" s="51"/>
      <c r="AA919" s="76"/>
      <c r="AB919" s="76"/>
      <c r="AC919" s="77"/>
      <c r="AD919" s="84" t="s">
        <v>9493</v>
      </c>
      <c r="AE919" s="84">
        <v>1579</v>
      </c>
      <c r="AF919" s="84">
        <v>1276</v>
      </c>
      <c r="AG919" s="84">
        <v>322777</v>
      </c>
      <c r="AH919" s="84">
        <v>11558</v>
      </c>
      <c r="AI919" s="84">
        <v>-28800</v>
      </c>
      <c r="AJ919" s="84" t="s">
        <v>11066</v>
      </c>
      <c r="AK919" s="84"/>
      <c r="AL919" s="84" t="s">
        <v>12891</v>
      </c>
      <c r="AM919" s="84" t="s">
        <v>470</v>
      </c>
      <c r="AN919" s="86">
        <v>40532.410358796296</v>
      </c>
      <c r="AO919" s="84" t="s">
        <v>14003</v>
      </c>
      <c r="AP919" s="84" t="b">
        <v>0</v>
      </c>
      <c r="AQ919" s="84" t="b">
        <v>0</v>
      </c>
      <c r="AR919" s="84" t="b">
        <v>0</v>
      </c>
      <c r="AS919" s="84" t="s">
        <v>532</v>
      </c>
      <c r="AT919" s="84">
        <v>13</v>
      </c>
      <c r="AU919" s="84" t="s">
        <v>14975</v>
      </c>
      <c r="AV919" s="84" t="b">
        <v>0</v>
      </c>
      <c r="AW919" s="84" t="s">
        <v>576</v>
      </c>
      <c r="AX919" s="84" t="s">
        <v>16677</v>
      </c>
      <c r="AY919" s="84" t="s">
        <v>66</v>
      </c>
      <c r="AZ919" s="2"/>
      <c r="BA919" s="3"/>
      <c r="BB919" s="3"/>
      <c r="BC919" s="3"/>
      <c r="BD919" s="3"/>
    </row>
    <row r="920" spans="1:56" x14ac:dyDescent="0.25">
      <c r="A920" s="69" t="s">
        <v>1362</v>
      </c>
      <c r="B920" s="70"/>
      <c r="C920" s="70"/>
      <c r="D920" s="71"/>
      <c r="E920" s="107"/>
      <c r="F920" s="70" t="s">
        <v>4597</v>
      </c>
      <c r="G920" s="108"/>
      <c r="H920" s="74"/>
      <c r="I920" s="75"/>
      <c r="J920" s="109"/>
      <c r="K920" s="74" t="s">
        <v>18377</v>
      </c>
      <c r="L920" s="110"/>
      <c r="M920" s="79"/>
      <c r="N920" s="79"/>
      <c r="O920" s="80"/>
      <c r="P920" s="81"/>
      <c r="Q920" s="81"/>
      <c r="R920" s="91"/>
      <c r="S920" s="91"/>
      <c r="T920" s="91"/>
      <c r="U920" s="91"/>
      <c r="V920" s="52"/>
      <c r="W920" s="52"/>
      <c r="X920" s="52"/>
      <c r="Y920" s="52"/>
      <c r="Z920" s="51"/>
      <c r="AA920" s="76"/>
      <c r="AB920" s="76"/>
      <c r="AC920" s="77"/>
      <c r="AD920" s="90" t="s">
        <v>9494</v>
      </c>
      <c r="AE920" s="84">
        <v>231</v>
      </c>
      <c r="AF920" s="84">
        <v>61</v>
      </c>
      <c r="AG920" s="84">
        <v>7637</v>
      </c>
      <c r="AH920" s="84">
        <v>1202</v>
      </c>
      <c r="AI920" s="84"/>
      <c r="AJ920" s="84" t="s">
        <v>11067</v>
      </c>
      <c r="AK920" s="84"/>
      <c r="AL920" s="84"/>
      <c r="AM920" s="84"/>
      <c r="AN920" s="86">
        <v>41545.541030092594</v>
      </c>
      <c r="AO920" s="84" t="s">
        <v>14004</v>
      </c>
      <c r="AP920" s="84" t="b">
        <v>0</v>
      </c>
      <c r="AQ920" s="84" t="b">
        <v>0</v>
      </c>
      <c r="AR920" s="84" t="b">
        <v>0</v>
      </c>
      <c r="AS920" s="84" t="s">
        <v>532</v>
      </c>
      <c r="AT920" s="84">
        <v>0</v>
      </c>
      <c r="AU920" s="84" t="s">
        <v>14976</v>
      </c>
      <c r="AV920" s="84" t="b">
        <v>0</v>
      </c>
      <c r="AW920" s="84" t="s">
        <v>576</v>
      </c>
      <c r="AX920" s="84" t="s">
        <v>16678</v>
      </c>
      <c r="AY920" s="84" t="s">
        <v>66</v>
      </c>
      <c r="AZ920" s="2"/>
      <c r="BA920" s="3"/>
      <c r="BB920" s="3"/>
      <c r="BC920" s="3"/>
      <c r="BD920" s="3"/>
    </row>
    <row r="921" spans="1:56" x14ac:dyDescent="0.25">
      <c r="A921" s="69" t="s">
        <v>1332</v>
      </c>
      <c r="B921" s="70"/>
      <c r="C921" s="70"/>
      <c r="D921" s="71"/>
      <c r="E921" s="107"/>
      <c r="F921" s="70" t="s">
        <v>4574</v>
      </c>
      <c r="G921" s="108"/>
      <c r="H921" s="74"/>
      <c r="I921" s="75"/>
      <c r="J921" s="109"/>
      <c r="K921" s="74" t="s">
        <v>18378</v>
      </c>
      <c r="L921" s="110"/>
      <c r="M921" s="79"/>
      <c r="N921" s="79"/>
      <c r="O921" s="80"/>
      <c r="P921" s="81"/>
      <c r="Q921" s="81"/>
      <c r="R921" s="91"/>
      <c r="S921" s="91"/>
      <c r="T921" s="91"/>
      <c r="U921" s="91"/>
      <c r="V921" s="52"/>
      <c r="W921" s="52"/>
      <c r="X921" s="52"/>
      <c r="Y921" s="52"/>
      <c r="Z921" s="51"/>
      <c r="AA921" s="76"/>
      <c r="AB921" s="76"/>
      <c r="AC921" s="77"/>
      <c r="AD921" s="84" t="s">
        <v>9495</v>
      </c>
      <c r="AE921" s="84">
        <v>709</v>
      </c>
      <c r="AF921" s="84">
        <v>123</v>
      </c>
      <c r="AG921" s="84">
        <v>6278</v>
      </c>
      <c r="AH921" s="84">
        <v>9734</v>
      </c>
      <c r="AI921" s="84"/>
      <c r="AJ921" s="84" t="s">
        <v>11068</v>
      </c>
      <c r="AK921" s="84" t="s">
        <v>12145</v>
      </c>
      <c r="AL921" s="84"/>
      <c r="AM921" s="84"/>
      <c r="AN921" s="86">
        <v>39880.984907407408</v>
      </c>
      <c r="AO921" s="84"/>
      <c r="AP921" s="84" t="b">
        <v>1</v>
      </c>
      <c r="AQ921" s="84" t="b">
        <v>0</v>
      </c>
      <c r="AR921" s="84" t="b">
        <v>1</v>
      </c>
      <c r="AS921" s="84" t="s">
        <v>248</v>
      </c>
      <c r="AT921" s="84">
        <v>1</v>
      </c>
      <c r="AU921" s="84" t="s">
        <v>533</v>
      </c>
      <c r="AV921" s="84" t="b">
        <v>0</v>
      </c>
      <c r="AW921" s="84" t="s">
        <v>576</v>
      </c>
      <c r="AX921" s="84" t="s">
        <v>16679</v>
      </c>
      <c r="AY921" s="84" t="s">
        <v>66</v>
      </c>
      <c r="AZ921" s="2"/>
      <c r="BA921" s="3"/>
      <c r="BB921" s="3"/>
      <c r="BC921" s="3"/>
      <c r="BD921" s="3"/>
    </row>
    <row r="922" spans="1:56" x14ac:dyDescent="0.25">
      <c r="A922" s="69" t="s">
        <v>1333</v>
      </c>
      <c r="B922" s="70"/>
      <c r="C922" s="70"/>
      <c r="D922" s="71"/>
      <c r="E922" s="107"/>
      <c r="F922" s="70" t="s">
        <v>4575</v>
      </c>
      <c r="G922" s="108"/>
      <c r="H922" s="74"/>
      <c r="I922" s="75"/>
      <c r="J922" s="109"/>
      <c r="K922" s="74" t="s">
        <v>18379</v>
      </c>
      <c r="L922" s="110"/>
      <c r="M922" s="79"/>
      <c r="N922" s="79"/>
      <c r="O922" s="80"/>
      <c r="P922" s="81"/>
      <c r="Q922" s="81"/>
      <c r="R922" s="91"/>
      <c r="S922" s="91"/>
      <c r="T922" s="91"/>
      <c r="U922" s="91"/>
      <c r="V922" s="52"/>
      <c r="W922" s="52"/>
      <c r="X922" s="52"/>
      <c r="Y922" s="52"/>
      <c r="Z922" s="51"/>
      <c r="AA922" s="76"/>
      <c r="AB922" s="76"/>
      <c r="AC922" s="77"/>
      <c r="AD922" s="84" t="s">
        <v>9496</v>
      </c>
      <c r="AE922" s="84">
        <v>320</v>
      </c>
      <c r="AF922" s="84">
        <v>350</v>
      </c>
      <c r="AG922" s="84">
        <v>7652</v>
      </c>
      <c r="AH922" s="84">
        <v>2278</v>
      </c>
      <c r="AI922" s="84">
        <v>-28800</v>
      </c>
      <c r="AJ922" s="84" t="s">
        <v>11069</v>
      </c>
      <c r="AK922" s="84" t="s">
        <v>12146</v>
      </c>
      <c r="AL922" s="84"/>
      <c r="AM922" s="84" t="s">
        <v>470</v>
      </c>
      <c r="AN922" s="86">
        <v>42077.220081018517</v>
      </c>
      <c r="AO922" s="84" t="s">
        <v>14005</v>
      </c>
      <c r="AP922" s="84" t="b">
        <v>0</v>
      </c>
      <c r="AQ922" s="84" t="b">
        <v>0</v>
      </c>
      <c r="AR922" s="84" t="b">
        <v>0</v>
      </c>
      <c r="AS922" s="84" t="s">
        <v>8486</v>
      </c>
      <c r="AT922" s="84">
        <v>5</v>
      </c>
      <c r="AU922" s="84" t="s">
        <v>533</v>
      </c>
      <c r="AV922" s="84" t="b">
        <v>0</v>
      </c>
      <c r="AW922" s="84" t="s">
        <v>576</v>
      </c>
      <c r="AX922" s="84" t="s">
        <v>16680</v>
      </c>
      <c r="AY922" s="84" t="s">
        <v>66</v>
      </c>
      <c r="AZ922" s="2"/>
      <c r="BA922" s="3"/>
      <c r="BB922" s="3"/>
      <c r="BC922" s="3"/>
      <c r="BD922" s="3"/>
    </row>
    <row r="923" spans="1:56" x14ac:dyDescent="0.25">
      <c r="A923" s="69" t="s">
        <v>1334</v>
      </c>
      <c r="B923" s="70"/>
      <c r="C923" s="70"/>
      <c r="D923" s="71"/>
      <c r="E923" s="107"/>
      <c r="F923" s="70" t="s">
        <v>4576</v>
      </c>
      <c r="G923" s="108"/>
      <c r="H923" s="74"/>
      <c r="I923" s="75"/>
      <c r="J923" s="109"/>
      <c r="K923" s="74" t="s">
        <v>18380</v>
      </c>
      <c r="L923" s="110"/>
      <c r="M923" s="79"/>
      <c r="N923" s="79"/>
      <c r="O923" s="80"/>
      <c r="P923" s="81"/>
      <c r="Q923" s="81"/>
      <c r="R923" s="91"/>
      <c r="S923" s="91"/>
      <c r="T923" s="91"/>
      <c r="U923" s="91"/>
      <c r="V923" s="52"/>
      <c r="W923" s="52"/>
      <c r="X923" s="52"/>
      <c r="Y923" s="52"/>
      <c r="Z923" s="51"/>
      <c r="AA923" s="76"/>
      <c r="AB923" s="76"/>
      <c r="AC923" s="77"/>
      <c r="AD923" s="84" t="s">
        <v>9497</v>
      </c>
      <c r="AE923" s="84">
        <v>4994</v>
      </c>
      <c r="AF923" s="84">
        <v>4074</v>
      </c>
      <c r="AG923" s="84">
        <v>34280</v>
      </c>
      <c r="AH923" s="84">
        <v>28264</v>
      </c>
      <c r="AI923" s="84">
        <v>-28800</v>
      </c>
      <c r="AJ923" s="84" t="s">
        <v>11070</v>
      </c>
      <c r="AK923" s="84" t="s">
        <v>381</v>
      </c>
      <c r="AL923" s="84"/>
      <c r="AM923" s="84" t="s">
        <v>470</v>
      </c>
      <c r="AN923" s="86">
        <v>41218.934687499997</v>
      </c>
      <c r="AO923" s="84" t="s">
        <v>14006</v>
      </c>
      <c r="AP923" s="84" t="b">
        <v>0</v>
      </c>
      <c r="AQ923" s="84" t="b">
        <v>0</v>
      </c>
      <c r="AR923" s="84" t="b">
        <v>0</v>
      </c>
      <c r="AS923" s="84" t="s">
        <v>248</v>
      </c>
      <c r="AT923" s="84">
        <v>50</v>
      </c>
      <c r="AU923" s="84" t="s">
        <v>533</v>
      </c>
      <c r="AV923" s="84" t="b">
        <v>0</v>
      </c>
      <c r="AW923" s="84" t="s">
        <v>576</v>
      </c>
      <c r="AX923" s="84" t="s">
        <v>16681</v>
      </c>
      <c r="AY923" s="84" t="s">
        <v>66</v>
      </c>
      <c r="AZ923" s="2"/>
      <c r="BA923" s="3"/>
      <c r="BB923" s="3"/>
      <c r="BC923" s="3"/>
      <c r="BD923" s="3"/>
    </row>
    <row r="924" spans="1:56" x14ac:dyDescent="0.25">
      <c r="A924" s="69" t="s">
        <v>1335</v>
      </c>
      <c r="B924" s="70"/>
      <c r="C924" s="70"/>
      <c r="D924" s="71"/>
      <c r="E924" s="107"/>
      <c r="F924" s="70" t="s">
        <v>4577</v>
      </c>
      <c r="G924" s="108"/>
      <c r="H924" s="74"/>
      <c r="I924" s="75"/>
      <c r="J924" s="109"/>
      <c r="K924" s="74" t="s">
        <v>18381</v>
      </c>
      <c r="L924" s="110"/>
      <c r="M924" s="79"/>
      <c r="N924" s="79"/>
      <c r="O924" s="80"/>
      <c r="P924" s="81"/>
      <c r="Q924" s="81"/>
      <c r="R924" s="91"/>
      <c r="S924" s="91"/>
      <c r="T924" s="91"/>
      <c r="U924" s="91"/>
      <c r="V924" s="52"/>
      <c r="W924" s="52"/>
      <c r="X924" s="52"/>
      <c r="Y924" s="52"/>
      <c r="Z924" s="51"/>
      <c r="AA924" s="76"/>
      <c r="AB924" s="76"/>
      <c r="AC924" s="77"/>
      <c r="AD924" s="84" t="s">
        <v>9498</v>
      </c>
      <c r="AE924" s="84">
        <v>43</v>
      </c>
      <c r="AF924" s="84">
        <v>468</v>
      </c>
      <c r="AG924" s="84">
        <v>26217</v>
      </c>
      <c r="AH924" s="84">
        <v>689</v>
      </c>
      <c r="AI924" s="84">
        <v>-28800</v>
      </c>
      <c r="AJ924" s="84" t="s">
        <v>11071</v>
      </c>
      <c r="AK924" s="84" t="s">
        <v>12147</v>
      </c>
      <c r="AL924" s="84" t="s">
        <v>12892</v>
      </c>
      <c r="AM924" s="84" t="s">
        <v>470</v>
      </c>
      <c r="AN924" s="86">
        <v>42750.359884259262</v>
      </c>
      <c r="AO924" s="84" t="s">
        <v>14007</v>
      </c>
      <c r="AP924" s="84" t="b">
        <v>0</v>
      </c>
      <c r="AQ924" s="84" t="b">
        <v>0</v>
      </c>
      <c r="AR924" s="84" t="b">
        <v>1</v>
      </c>
      <c r="AS924" s="84" t="s">
        <v>248</v>
      </c>
      <c r="AT924" s="84">
        <v>6</v>
      </c>
      <c r="AU924" s="84" t="s">
        <v>533</v>
      </c>
      <c r="AV924" s="84" t="b">
        <v>0</v>
      </c>
      <c r="AW924" s="84" t="s">
        <v>576</v>
      </c>
      <c r="AX924" s="84" t="s">
        <v>16682</v>
      </c>
      <c r="AY924" s="84" t="s">
        <v>66</v>
      </c>
      <c r="AZ924" s="2"/>
      <c r="BA924" s="3"/>
      <c r="BB924" s="3"/>
      <c r="BC924" s="3"/>
      <c r="BD924" s="3"/>
    </row>
    <row r="925" spans="1:56" x14ac:dyDescent="0.25">
      <c r="A925" s="69" t="s">
        <v>1336</v>
      </c>
      <c r="B925" s="70"/>
      <c r="C925" s="70"/>
      <c r="D925" s="71"/>
      <c r="E925" s="107"/>
      <c r="F925" s="70" t="s">
        <v>4578</v>
      </c>
      <c r="G925" s="108"/>
      <c r="H925" s="74"/>
      <c r="I925" s="75"/>
      <c r="J925" s="109"/>
      <c r="K925" s="74" t="s">
        <v>18382</v>
      </c>
      <c r="L925" s="110"/>
      <c r="M925" s="79"/>
      <c r="N925" s="79"/>
      <c r="O925" s="80"/>
      <c r="P925" s="81"/>
      <c r="Q925" s="81"/>
      <c r="R925" s="91"/>
      <c r="S925" s="91"/>
      <c r="T925" s="91"/>
      <c r="U925" s="91"/>
      <c r="V925" s="52"/>
      <c r="W925" s="52"/>
      <c r="X925" s="52"/>
      <c r="Y925" s="52"/>
      <c r="Z925" s="51"/>
      <c r="AA925" s="76"/>
      <c r="AB925" s="76"/>
      <c r="AC925" s="77"/>
      <c r="AD925" s="84" t="s">
        <v>9499</v>
      </c>
      <c r="AE925" s="84">
        <v>424</v>
      </c>
      <c r="AF925" s="84">
        <v>565</v>
      </c>
      <c r="AG925" s="84">
        <v>110951</v>
      </c>
      <c r="AH925" s="84">
        <v>118787</v>
      </c>
      <c r="AI925" s="84"/>
      <c r="AJ925" s="84" t="s">
        <v>11072</v>
      </c>
      <c r="AK925" s="84" t="s">
        <v>12148</v>
      </c>
      <c r="AL925" s="84"/>
      <c r="AM925" s="84"/>
      <c r="AN925" s="86">
        <v>42708.566180555557</v>
      </c>
      <c r="AO925" s="84" t="s">
        <v>14008</v>
      </c>
      <c r="AP925" s="84" t="b">
        <v>1</v>
      </c>
      <c r="AQ925" s="84" t="b">
        <v>0</v>
      </c>
      <c r="AR925" s="84" t="b">
        <v>0</v>
      </c>
      <c r="AS925" s="84" t="s">
        <v>248</v>
      </c>
      <c r="AT925" s="84">
        <v>12</v>
      </c>
      <c r="AU925" s="84"/>
      <c r="AV925" s="84" t="b">
        <v>0</v>
      </c>
      <c r="AW925" s="84" t="s">
        <v>576</v>
      </c>
      <c r="AX925" s="84" t="s">
        <v>16683</v>
      </c>
      <c r="AY925" s="84" t="s">
        <v>66</v>
      </c>
      <c r="AZ925" s="2"/>
      <c r="BA925" s="3"/>
      <c r="BB925" s="3"/>
      <c r="BC925" s="3"/>
      <c r="BD925" s="3"/>
    </row>
    <row r="926" spans="1:56" x14ac:dyDescent="0.25">
      <c r="A926" s="69" t="s">
        <v>1844</v>
      </c>
      <c r="B926" s="70"/>
      <c r="C926" s="70"/>
      <c r="D926" s="71"/>
      <c r="E926" s="107"/>
      <c r="F926" s="70" t="s">
        <v>4980</v>
      </c>
      <c r="G926" s="108"/>
      <c r="H926" s="74"/>
      <c r="I926" s="75"/>
      <c r="J926" s="109"/>
      <c r="K926" s="74" t="s">
        <v>18383</v>
      </c>
      <c r="L926" s="110"/>
      <c r="M926" s="79"/>
      <c r="N926" s="79"/>
      <c r="O926" s="80"/>
      <c r="P926" s="81"/>
      <c r="Q926" s="81"/>
      <c r="R926" s="91"/>
      <c r="S926" s="91"/>
      <c r="T926" s="91"/>
      <c r="U926" s="91"/>
      <c r="V926" s="52"/>
      <c r="W926" s="52"/>
      <c r="X926" s="52"/>
      <c r="Y926" s="52"/>
      <c r="Z926" s="51"/>
      <c r="AA926" s="76"/>
      <c r="AB926" s="76"/>
      <c r="AC926" s="77"/>
      <c r="AD926" s="84" t="s">
        <v>9500</v>
      </c>
      <c r="AE926" s="84">
        <v>56</v>
      </c>
      <c r="AF926" s="84">
        <v>3946</v>
      </c>
      <c r="AG926" s="84">
        <v>2874</v>
      </c>
      <c r="AH926" s="84">
        <v>98</v>
      </c>
      <c r="AI926" s="84">
        <v>32400</v>
      </c>
      <c r="AJ926" s="84" t="s">
        <v>11073</v>
      </c>
      <c r="AK926" s="84" t="s">
        <v>12149</v>
      </c>
      <c r="AL926" s="84" t="s">
        <v>12893</v>
      </c>
      <c r="AM926" s="84" t="s">
        <v>11836</v>
      </c>
      <c r="AN926" s="86">
        <v>42701.076342592591</v>
      </c>
      <c r="AO926" s="84" t="s">
        <v>14009</v>
      </c>
      <c r="AP926" s="84" t="b">
        <v>0</v>
      </c>
      <c r="AQ926" s="84" t="b">
        <v>0</v>
      </c>
      <c r="AR926" s="84" t="b">
        <v>1</v>
      </c>
      <c r="AS926" s="84" t="s">
        <v>529</v>
      </c>
      <c r="AT926" s="84">
        <v>63</v>
      </c>
      <c r="AU926" s="84" t="s">
        <v>533</v>
      </c>
      <c r="AV926" s="84" t="b">
        <v>0</v>
      </c>
      <c r="AW926" s="84" t="s">
        <v>576</v>
      </c>
      <c r="AX926" s="84" t="s">
        <v>16684</v>
      </c>
      <c r="AY926" s="84" t="s">
        <v>66</v>
      </c>
      <c r="AZ926" s="2"/>
      <c r="BA926" s="3"/>
      <c r="BB926" s="3"/>
      <c r="BC926" s="3"/>
      <c r="BD926" s="3"/>
    </row>
    <row r="927" spans="1:56" x14ac:dyDescent="0.25">
      <c r="A927" s="69" t="s">
        <v>1337</v>
      </c>
      <c r="B927" s="70"/>
      <c r="C927" s="70"/>
      <c r="D927" s="71"/>
      <c r="E927" s="107"/>
      <c r="F927" s="70" t="s">
        <v>4579</v>
      </c>
      <c r="G927" s="108"/>
      <c r="H927" s="74"/>
      <c r="I927" s="75"/>
      <c r="J927" s="109"/>
      <c r="K927" s="74" t="s">
        <v>18384</v>
      </c>
      <c r="L927" s="110"/>
      <c r="M927" s="79"/>
      <c r="N927" s="79"/>
      <c r="O927" s="80"/>
      <c r="P927" s="81"/>
      <c r="Q927" s="81"/>
      <c r="R927" s="91"/>
      <c r="S927" s="91"/>
      <c r="T927" s="91"/>
      <c r="U927" s="91"/>
      <c r="V927" s="52"/>
      <c r="W927" s="52"/>
      <c r="X927" s="52"/>
      <c r="Y927" s="52"/>
      <c r="Z927" s="51"/>
      <c r="AA927" s="76"/>
      <c r="AB927" s="76"/>
      <c r="AC927" s="77"/>
      <c r="AD927" s="84" t="s">
        <v>9501</v>
      </c>
      <c r="AE927" s="84">
        <v>137</v>
      </c>
      <c r="AF927" s="84">
        <v>33</v>
      </c>
      <c r="AG927" s="84">
        <v>49</v>
      </c>
      <c r="AH927" s="84">
        <v>158</v>
      </c>
      <c r="AI927" s="84">
        <v>-21600</v>
      </c>
      <c r="AJ927" s="84"/>
      <c r="AK927" s="84" t="s">
        <v>12150</v>
      </c>
      <c r="AL927" s="84" t="s">
        <v>12894</v>
      </c>
      <c r="AM927" s="84" t="s">
        <v>471</v>
      </c>
      <c r="AN927" s="86">
        <v>42942.285752314812</v>
      </c>
      <c r="AO927" s="84" t="s">
        <v>14010</v>
      </c>
      <c r="AP927" s="84" t="b">
        <v>0</v>
      </c>
      <c r="AQ927" s="84" t="b">
        <v>0</v>
      </c>
      <c r="AR927" s="84" t="b">
        <v>1</v>
      </c>
      <c r="AS927" s="84" t="s">
        <v>248</v>
      </c>
      <c r="AT927" s="84">
        <v>0</v>
      </c>
      <c r="AU927" s="84" t="s">
        <v>533</v>
      </c>
      <c r="AV927" s="84" t="b">
        <v>0</v>
      </c>
      <c r="AW927" s="84" t="s">
        <v>576</v>
      </c>
      <c r="AX927" s="84" t="s">
        <v>16685</v>
      </c>
      <c r="AY927" s="84" t="s">
        <v>66</v>
      </c>
      <c r="AZ927" s="2"/>
      <c r="BA927" s="3"/>
      <c r="BB927" s="3"/>
      <c r="BC927" s="3"/>
      <c r="BD927" s="3"/>
    </row>
    <row r="928" spans="1:56" x14ac:dyDescent="0.25">
      <c r="A928" s="69" t="s">
        <v>1338</v>
      </c>
      <c r="B928" s="70"/>
      <c r="C928" s="70"/>
      <c r="D928" s="71"/>
      <c r="E928" s="107"/>
      <c r="F928" s="70" t="s">
        <v>4580</v>
      </c>
      <c r="G928" s="108"/>
      <c r="H928" s="74"/>
      <c r="I928" s="75"/>
      <c r="J928" s="109"/>
      <c r="K928" s="74" t="s">
        <v>18385</v>
      </c>
      <c r="L928" s="110"/>
      <c r="M928" s="79"/>
      <c r="N928" s="79"/>
      <c r="O928" s="80"/>
      <c r="P928" s="81"/>
      <c r="Q928" s="81"/>
      <c r="R928" s="91"/>
      <c r="S928" s="91"/>
      <c r="T928" s="91"/>
      <c r="U928" s="91"/>
      <c r="V928" s="52"/>
      <c r="W928" s="52"/>
      <c r="X928" s="52"/>
      <c r="Y928" s="52"/>
      <c r="Z928" s="51"/>
      <c r="AA928" s="76"/>
      <c r="AB928" s="76"/>
      <c r="AC928" s="77"/>
      <c r="AD928" s="84" t="s">
        <v>9502</v>
      </c>
      <c r="AE928" s="84">
        <v>666</v>
      </c>
      <c r="AF928" s="84">
        <v>46763</v>
      </c>
      <c r="AG928" s="84">
        <v>98069</v>
      </c>
      <c r="AH928" s="84">
        <v>70339</v>
      </c>
      <c r="AI928" s="84">
        <v>-28800</v>
      </c>
      <c r="AJ928" s="84" t="s">
        <v>11074</v>
      </c>
      <c r="AK928" s="84" t="s">
        <v>12151</v>
      </c>
      <c r="AL928" s="84" t="s">
        <v>12895</v>
      </c>
      <c r="AM928" s="84" t="s">
        <v>470</v>
      </c>
      <c r="AN928" s="86">
        <v>39870.383842592593</v>
      </c>
      <c r="AO928" s="84" t="s">
        <v>14011</v>
      </c>
      <c r="AP928" s="84" t="b">
        <v>0</v>
      </c>
      <c r="AQ928" s="84" t="b">
        <v>0</v>
      </c>
      <c r="AR928" s="84" t="b">
        <v>1</v>
      </c>
      <c r="AS928" s="84" t="s">
        <v>248</v>
      </c>
      <c r="AT928" s="84">
        <v>655</v>
      </c>
      <c r="AU928" s="84" t="s">
        <v>14977</v>
      </c>
      <c r="AV928" s="84" t="b">
        <v>0</v>
      </c>
      <c r="AW928" s="84" t="s">
        <v>576</v>
      </c>
      <c r="AX928" s="84" t="s">
        <v>16686</v>
      </c>
      <c r="AY928" s="84" t="s">
        <v>66</v>
      </c>
      <c r="AZ928" s="2"/>
      <c r="BA928" s="3"/>
      <c r="BB928" s="3"/>
      <c r="BC928" s="3"/>
      <c r="BD928" s="3"/>
    </row>
    <row r="929" spans="1:56" x14ac:dyDescent="0.25">
      <c r="A929" s="69" t="s">
        <v>1339</v>
      </c>
      <c r="B929" s="70"/>
      <c r="C929" s="70"/>
      <c r="D929" s="71"/>
      <c r="E929" s="107"/>
      <c r="F929" s="70" t="s">
        <v>4581</v>
      </c>
      <c r="G929" s="108"/>
      <c r="H929" s="74"/>
      <c r="I929" s="75"/>
      <c r="J929" s="109"/>
      <c r="K929" s="74" t="s">
        <v>18386</v>
      </c>
      <c r="L929" s="110"/>
      <c r="M929" s="79"/>
      <c r="N929" s="79"/>
      <c r="O929" s="80"/>
      <c r="P929" s="81"/>
      <c r="Q929" s="81"/>
      <c r="R929" s="91"/>
      <c r="S929" s="91"/>
      <c r="T929" s="91"/>
      <c r="U929" s="91"/>
      <c r="V929" s="52"/>
      <c r="W929" s="52"/>
      <c r="X929" s="52"/>
      <c r="Y929" s="52"/>
      <c r="Z929" s="51"/>
      <c r="AA929" s="76"/>
      <c r="AB929" s="76"/>
      <c r="AC929" s="77"/>
      <c r="AD929" s="84" t="s">
        <v>9503</v>
      </c>
      <c r="AE929" s="84">
        <v>85</v>
      </c>
      <c r="AF929" s="84">
        <v>63</v>
      </c>
      <c r="AG929" s="84">
        <v>1873</v>
      </c>
      <c r="AH929" s="84">
        <v>2762</v>
      </c>
      <c r="AI929" s="84">
        <v>-18000</v>
      </c>
      <c r="AJ929" s="84" t="s">
        <v>11075</v>
      </c>
      <c r="AK929" s="84" t="s">
        <v>12152</v>
      </c>
      <c r="AL929" s="84"/>
      <c r="AM929" s="84" t="s">
        <v>474</v>
      </c>
      <c r="AN929" s="86">
        <v>41333.578333333331</v>
      </c>
      <c r="AO929" s="84" t="s">
        <v>14012</v>
      </c>
      <c r="AP929" s="84" t="b">
        <v>1</v>
      </c>
      <c r="AQ929" s="84" t="b">
        <v>0</v>
      </c>
      <c r="AR929" s="84" t="b">
        <v>0</v>
      </c>
      <c r="AS929" s="84" t="s">
        <v>248</v>
      </c>
      <c r="AT929" s="84">
        <v>2</v>
      </c>
      <c r="AU929" s="84" t="s">
        <v>533</v>
      </c>
      <c r="AV929" s="84" t="b">
        <v>0</v>
      </c>
      <c r="AW929" s="84" t="s">
        <v>576</v>
      </c>
      <c r="AX929" s="84" t="s">
        <v>16687</v>
      </c>
      <c r="AY929" s="84" t="s">
        <v>66</v>
      </c>
      <c r="AZ929" s="2"/>
      <c r="BA929" s="3"/>
      <c r="BB929" s="3"/>
      <c r="BC929" s="3"/>
      <c r="BD929" s="3"/>
    </row>
    <row r="930" spans="1:56" x14ac:dyDescent="0.25">
      <c r="A930" s="69" t="s">
        <v>1340</v>
      </c>
      <c r="B930" s="70"/>
      <c r="C930" s="70"/>
      <c r="D930" s="71"/>
      <c r="E930" s="107"/>
      <c r="F930" s="70" t="s">
        <v>4582</v>
      </c>
      <c r="G930" s="108"/>
      <c r="H930" s="74"/>
      <c r="I930" s="75"/>
      <c r="J930" s="109"/>
      <c r="K930" s="74" t="s">
        <v>18387</v>
      </c>
      <c r="L930" s="110"/>
      <c r="M930" s="79"/>
      <c r="N930" s="79"/>
      <c r="O930" s="80"/>
      <c r="P930" s="81"/>
      <c r="Q930" s="81"/>
      <c r="R930" s="91"/>
      <c r="S930" s="91"/>
      <c r="T930" s="91"/>
      <c r="U930" s="91"/>
      <c r="V930" s="52"/>
      <c r="W930" s="52"/>
      <c r="X930" s="52"/>
      <c r="Y930" s="52"/>
      <c r="Z930" s="51"/>
      <c r="AA930" s="76"/>
      <c r="AB930" s="76"/>
      <c r="AC930" s="77"/>
      <c r="AD930" s="84" t="s">
        <v>9504</v>
      </c>
      <c r="AE930" s="84">
        <v>2375</v>
      </c>
      <c r="AF930" s="84">
        <v>2373</v>
      </c>
      <c r="AG930" s="84">
        <v>63051</v>
      </c>
      <c r="AH930" s="84">
        <v>82386</v>
      </c>
      <c r="AI930" s="84">
        <v>-28800</v>
      </c>
      <c r="AJ930" s="84"/>
      <c r="AK930" s="84" t="s">
        <v>363</v>
      </c>
      <c r="AL930" s="84"/>
      <c r="AM930" s="84" t="s">
        <v>470</v>
      </c>
      <c r="AN930" s="86">
        <v>42984.973807870374</v>
      </c>
      <c r="AO930" s="84" t="s">
        <v>14013</v>
      </c>
      <c r="AP930" s="84" t="b">
        <v>1</v>
      </c>
      <c r="AQ930" s="84" t="b">
        <v>0</v>
      </c>
      <c r="AR930" s="84" t="b">
        <v>0</v>
      </c>
      <c r="AS930" s="84" t="s">
        <v>248</v>
      </c>
      <c r="AT930" s="84">
        <v>1</v>
      </c>
      <c r="AU930" s="84"/>
      <c r="AV930" s="84" t="b">
        <v>0</v>
      </c>
      <c r="AW930" s="84" t="s">
        <v>576</v>
      </c>
      <c r="AX930" s="84" t="s">
        <v>16688</v>
      </c>
      <c r="AY930" s="84" t="s">
        <v>66</v>
      </c>
      <c r="AZ930" s="2"/>
      <c r="BA930" s="3"/>
      <c r="BB930" s="3"/>
      <c r="BC930" s="3"/>
      <c r="BD930" s="3"/>
    </row>
    <row r="931" spans="1:56" x14ac:dyDescent="0.25">
      <c r="A931" s="69" t="s">
        <v>2278</v>
      </c>
      <c r="B931" s="70"/>
      <c r="C931" s="70"/>
      <c r="D931" s="71"/>
      <c r="E931" s="107"/>
      <c r="F931" s="70" t="s">
        <v>15569</v>
      </c>
      <c r="G931" s="108"/>
      <c r="H931" s="74"/>
      <c r="I931" s="75"/>
      <c r="J931" s="109"/>
      <c r="K931" s="74" t="s">
        <v>18388</v>
      </c>
      <c r="L931" s="110"/>
      <c r="M931" s="79"/>
      <c r="N931" s="79"/>
      <c r="O931" s="80"/>
      <c r="P931" s="81"/>
      <c r="Q931" s="81"/>
      <c r="R931" s="91"/>
      <c r="S931" s="91"/>
      <c r="T931" s="91"/>
      <c r="U931" s="91"/>
      <c r="V931" s="52"/>
      <c r="W931" s="52"/>
      <c r="X931" s="52"/>
      <c r="Y931" s="52"/>
      <c r="Z931" s="51"/>
      <c r="AA931" s="76"/>
      <c r="AB931" s="76"/>
      <c r="AC931" s="77"/>
      <c r="AD931" s="84" t="s">
        <v>9505</v>
      </c>
      <c r="AE931" s="84">
        <v>1110</v>
      </c>
      <c r="AF931" s="84">
        <v>55748</v>
      </c>
      <c r="AG931" s="84">
        <v>35373</v>
      </c>
      <c r="AH931" s="84">
        <v>131</v>
      </c>
      <c r="AI931" s="84">
        <v>-18000</v>
      </c>
      <c r="AJ931" s="84" t="s">
        <v>11076</v>
      </c>
      <c r="AK931" s="84" t="s">
        <v>12153</v>
      </c>
      <c r="AL931" s="84" t="s">
        <v>12896</v>
      </c>
      <c r="AM931" s="84" t="s">
        <v>474</v>
      </c>
      <c r="AN931" s="86">
        <v>39541.829317129632</v>
      </c>
      <c r="AO931" s="84" t="s">
        <v>14014</v>
      </c>
      <c r="AP931" s="84" t="b">
        <v>0</v>
      </c>
      <c r="AQ931" s="84" t="b">
        <v>0</v>
      </c>
      <c r="AR931" s="84" t="b">
        <v>0</v>
      </c>
      <c r="AS931" s="84" t="s">
        <v>248</v>
      </c>
      <c r="AT931" s="84">
        <v>2789</v>
      </c>
      <c r="AU931" s="84" t="s">
        <v>533</v>
      </c>
      <c r="AV931" s="84" t="b">
        <v>0</v>
      </c>
      <c r="AW931" s="84" t="s">
        <v>576</v>
      </c>
      <c r="AX931" s="84" t="s">
        <v>16689</v>
      </c>
      <c r="AY931" s="84" t="s">
        <v>65</v>
      </c>
      <c r="AZ931" s="2"/>
      <c r="BA931" s="3"/>
      <c r="BB931" s="3"/>
      <c r="BC931" s="3"/>
      <c r="BD931" s="3"/>
    </row>
    <row r="932" spans="1:56" x14ac:dyDescent="0.25">
      <c r="A932" s="69" t="s">
        <v>1676</v>
      </c>
      <c r="B932" s="70"/>
      <c r="C932" s="70"/>
      <c r="D932" s="71"/>
      <c r="E932" s="107"/>
      <c r="F932" s="70" t="s">
        <v>4848</v>
      </c>
      <c r="G932" s="108"/>
      <c r="H932" s="74"/>
      <c r="I932" s="75"/>
      <c r="J932" s="109"/>
      <c r="K932" s="74" t="s">
        <v>18389</v>
      </c>
      <c r="L932" s="110"/>
      <c r="M932" s="79"/>
      <c r="N932" s="79"/>
      <c r="O932" s="80"/>
      <c r="P932" s="81"/>
      <c r="Q932" s="81"/>
      <c r="R932" s="91"/>
      <c r="S932" s="91"/>
      <c r="T932" s="91"/>
      <c r="U932" s="91"/>
      <c r="V932" s="52"/>
      <c r="W932" s="52"/>
      <c r="X932" s="52"/>
      <c r="Y932" s="52"/>
      <c r="Z932" s="51"/>
      <c r="AA932" s="76"/>
      <c r="AB932" s="76"/>
      <c r="AC932" s="77"/>
      <c r="AD932" s="84" t="s">
        <v>9506</v>
      </c>
      <c r="AE932" s="84">
        <v>4561</v>
      </c>
      <c r="AF932" s="84">
        <v>5632</v>
      </c>
      <c r="AG932" s="84">
        <v>94862</v>
      </c>
      <c r="AH932" s="84">
        <v>46825</v>
      </c>
      <c r="AI932" s="84">
        <v>-18000</v>
      </c>
      <c r="AJ932" s="84" t="s">
        <v>11077</v>
      </c>
      <c r="AK932" s="84"/>
      <c r="AL932" s="84"/>
      <c r="AM932" s="84" t="s">
        <v>474</v>
      </c>
      <c r="AN932" s="86">
        <v>41194.132650462961</v>
      </c>
      <c r="AO932" s="84" t="s">
        <v>14015</v>
      </c>
      <c r="AP932" s="84" t="b">
        <v>0</v>
      </c>
      <c r="AQ932" s="84" t="b">
        <v>0</v>
      </c>
      <c r="AR932" s="84" t="b">
        <v>0</v>
      </c>
      <c r="AS932" s="84" t="s">
        <v>248</v>
      </c>
      <c r="AT932" s="84">
        <v>173</v>
      </c>
      <c r="AU932" s="84" t="s">
        <v>548</v>
      </c>
      <c r="AV932" s="84" t="b">
        <v>0</v>
      </c>
      <c r="AW932" s="84" t="s">
        <v>576</v>
      </c>
      <c r="AX932" s="84" t="s">
        <v>16690</v>
      </c>
      <c r="AY932" s="84" t="s">
        <v>66</v>
      </c>
      <c r="AZ932" s="2"/>
      <c r="BA932" s="3"/>
      <c r="BB932" s="3"/>
      <c r="BC932" s="3"/>
      <c r="BD932" s="3"/>
    </row>
    <row r="933" spans="1:56" x14ac:dyDescent="0.25">
      <c r="A933" s="69" t="s">
        <v>1341</v>
      </c>
      <c r="B933" s="70"/>
      <c r="C933" s="70"/>
      <c r="D933" s="71"/>
      <c r="E933" s="107"/>
      <c r="F933" s="70" t="s">
        <v>4583</v>
      </c>
      <c r="G933" s="108"/>
      <c r="H933" s="74"/>
      <c r="I933" s="75"/>
      <c r="J933" s="109"/>
      <c r="K933" s="74" t="s">
        <v>18390</v>
      </c>
      <c r="L933" s="110"/>
      <c r="M933" s="79"/>
      <c r="N933" s="79"/>
      <c r="O933" s="80"/>
      <c r="P933" s="81"/>
      <c r="Q933" s="81"/>
      <c r="R933" s="91"/>
      <c r="S933" s="91"/>
      <c r="T933" s="91"/>
      <c r="U933" s="91"/>
      <c r="V933" s="52"/>
      <c r="W933" s="52"/>
      <c r="X933" s="52"/>
      <c r="Y933" s="52"/>
      <c r="Z933" s="51"/>
      <c r="AA933" s="76"/>
      <c r="AB933" s="76"/>
      <c r="AC933" s="77"/>
      <c r="AD933" s="84" t="s">
        <v>9507</v>
      </c>
      <c r="AE933" s="84">
        <v>19359</v>
      </c>
      <c r="AF933" s="84">
        <v>17600</v>
      </c>
      <c r="AG933" s="84">
        <v>60280</v>
      </c>
      <c r="AH933" s="84">
        <v>40434</v>
      </c>
      <c r="AI933" s="84">
        <v>-18000</v>
      </c>
      <c r="AJ933" s="84" t="s">
        <v>11078</v>
      </c>
      <c r="AK933" s="84" t="s">
        <v>12154</v>
      </c>
      <c r="AL933" s="84"/>
      <c r="AM933" s="84" t="s">
        <v>489</v>
      </c>
      <c r="AN933" s="86">
        <v>39932.615416666667</v>
      </c>
      <c r="AO933" s="84" t="s">
        <v>14016</v>
      </c>
      <c r="AP933" s="84" t="b">
        <v>0</v>
      </c>
      <c r="AQ933" s="84" t="b">
        <v>0</v>
      </c>
      <c r="AR933" s="84" t="b">
        <v>1</v>
      </c>
      <c r="AS933" s="84" t="s">
        <v>248</v>
      </c>
      <c r="AT933" s="84">
        <v>162</v>
      </c>
      <c r="AU933" s="84" t="s">
        <v>14978</v>
      </c>
      <c r="AV933" s="84" t="b">
        <v>0</v>
      </c>
      <c r="AW933" s="84" t="s">
        <v>576</v>
      </c>
      <c r="AX933" s="84" t="s">
        <v>16691</v>
      </c>
      <c r="AY933" s="84" t="s">
        <v>66</v>
      </c>
      <c r="AZ933" s="2"/>
      <c r="BA933" s="3"/>
      <c r="BB933" s="3"/>
      <c r="BC933" s="3"/>
      <c r="BD933" s="3"/>
    </row>
    <row r="934" spans="1:56" x14ac:dyDescent="0.25">
      <c r="A934" s="69" t="s">
        <v>1342</v>
      </c>
      <c r="B934" s="70"/>
      <c r="C934" s="70"/>
      <c r="D934" s="71"/>
      <c r="E934" s="107"/>
      <c r="F934" s="70" t="s">
        <v>15570</v>
      </c>
      <c r="G934" s="108"/>
      <c r="H934" s="74"/>
      <c r="I934" s="75"/>
      <c r="J934" s="109"/>
      <c r="K934" s="74" t="s">
        <v>18391</v>
      </c>
      <c r="L934" s="110"/>
      <c r="M934" s="79"/>
      <c r="N934" s="79"/>
      <c r="O934" s="80"/>
      <c r="P934" s="81"/>
      <c r="Q934" s="81"/>
      <c r="R934" s="91"/>
      <c r="S934" s="91"/>
      <c r="T934" s="91"/>
      <c r="U934" s="91"/>
      <c r="V934" s="52"/>
      <c r="W934" s="52"/>
      <c r="X934" s="52"/>
      <c r="Y934" s="52"/>
      <c r="Z934" s="51"/>
      <c r="AA934" s="76"/>
      <c r="AB934" s="76"/>
      <c r="AC934" s="77"/>
      <c r="AD934" s="84" t="s">
        <v>9508</v>
      </c>
      <c r="AE934" s="84">
        <v>3530</v>
      </c>
      <c r="AF934" s="84">
        <v>2436</v>
      </c>
      <c r="AG934" s="84">
        <v>3431</v>
      </c>
      <c r="AH934" s="84">
        <v>3498</v>
      </c>
      <c r="AI934" s="84"/>
      <c r="AJ934" s="84" t="s">
        <v>11079</v>
      </c>
      <c r="AK934" s="84" t="s">
        <v>394</v>
      </c>
      <c r="AL934" s="84"/>
      <c r="AM934" s="84"/>
      <c r="AN934" s="86">
        <v>42562.639502314814</v>
      </c>
      <c r="AO934" s="84" t="s">
        <v>14017</v>
      </c>
      <c r="AP934" s="84" t="b">
        <v>0</v>
      </c>
      <c r="AQ934" s="84" t="b">
        <v>0</v>
      </c>
      <c r="AR934" s="84" t="b">
        <v>0</v>
      </c>
      <c r="AS934" s="84" t="s">
        <v>248</v>
      </c>
      <c r="AT934" s="84">
        <v>12</v>
      </c>
      <c r="AU934" s="84" t="s">
        <v>533</v>
      </c>
      <c r="AV934" s="84" t="b">
        <v>0</v>
      </c>
      <c r="AW934" s="84" t="s">
        <v>576</v>
      </c>
      <c r="AX934" s="84" t="s">
        <v>16692</v>
      </c>
      <c r="AY934" s="84" t="s">
        <v>66</v>
      </c>
      <c r="AZ934" s="2"/>
      <c r="BA934" s="3"/>
      <c r="BB934" s="3"/>
      <c r="BC934" s="3"/>
      <c r="BD934" s="3"/>
    </row>
    <row r="935" spans="1:56" x14ac:dyDescent="0.25">
      <c r="A935" s="69" t="s">
        <v>1343</v>
      </c>
      <c r="B935" s="70"/>
      <c r="C935" s="70"/>
      <c r="D935" s="71"/>
      <c r="E935" s="107"/>
      <c r="F935" s="70" t="s">
        <v>4584</v>
      </c>
      <c r="G935" s="108"/>
      <c r="H935" s="74"/>
      <c r="I935" s="75"/>
      <c r="J935" s="109"/>
      <c r="K935" s="74" t="s">
        <v>18392</v>
      </c>
      <c r="L935" s="110"/>
      <c r="M935" s="79"/>
      <c r="N935" s="79"/>
      <c r="O935" s="80"/>
      <c r="P935" s="81"/>
      <c r="Q935" s="81"/>
      <c r="R935" s="91"/>
      <c r="S935" s="91"/>
      <c r="T935" s="91"/>
      <c r="U935" s="91"/>
      <c r="V935" s="52"/>
      <c r="W935" s="52"/>
      <c r="X935" s="52"/>
      <c r="Y935" s="52"/>
      <c r="Z935" s="51"/>
      <c r="AA935" s="76"/>
      <c r="AB935" s="76"/>
      <c r="AC935" s="77"/>
      <c r="AD935" s="84" t="s">
        <v>9509</v>
      </c>
      <c r="AE935" s="84">
        <v>267</v>
      </c>
      <c r="AF935" s="84">
        <v>19</v>
      </c>
      <c r="AG935" s="84">
        <v>6472</v>
      </c>
      <c r="AH935" s="84">
        <v>1300</v>
      </c>
      <c r="AI935" s="84"/>
      <c r="AJ935" s="84" t="s">
        <v>11080</v>
      </c>
      <c r="AK935" s="84"/>
      <c r="AL935" s="84"/>
      <c r="AM935" s="84"/>
      <c r="AN935" s="86">
        <v>42309.487546296295</v>
      </c>
      <c r="AO935" s="84" t="s">
        <v>14018</v>
      </c>
      <c r="AP935" s="84" t="b">
        <v>0</v>
      </c>
      <c r="AQ935" s="84" t="b">
        <v>0</v>
      </c>
      <c r="AR935" s="84" t="b">
        <v>0</v>
      </c>
      <c r="AS935" s="84" t="s">
        <v>532</v>
      </c>
      <c r="AT935" s="84">
        <v>0</v>
      </c>
      <c r="AU935" s="84" t="s">
        <v>533</v>
      </c>
      <c r="AV935" s="84" t="b">
        <v>0</v>
      </c>
      <c r="AW935" s="84" t="s">
        <v>576</v>
      </c>
      <c r="AX935" s="84" t="s">
        <v>16693</v>
      </c>
      <c r="AY935" s="84" t="s">
        <v>66</v>
      </c>
      <c r="AZ935" s="2"/>
      <c r="BA935" s="3"/>
      <c r="BB935" s="3"/>
      <c r="BC935" s="3"/>
      <c r="BD935" s="3"/>
    </row>
    <row r="936" spans="1:56" x14ac:dyDescent="0.25">
      <c r="A936" s="69" t="s">
        <v>1344</v>
      </c>
      <c r="B936" s="70"/>
      <c r="C936" s="70"/>
      <c r="D936" s="71"/>
      <c r="E936" s="107"/>
      <c r="F936" s="70" t="s">
        <v>4585</v>
      </c>
      <c r="G936" s="108"/>
      <c r="H936" s="74"/>
      <c r="I936" s="75"/>
      <c r="J936" s="109"/>
      <c r="K936" s="74" t="s">
        <v>18393</v>
      </c>
      <c r="L936" s="110"/>
      <c r="M936" s="79"/>
      <c r="N936" s="79"/>
      <c r="O936" s="80"/>
      <c r="P936" s="81"/>
      <c r="Q936" s="81"/>
      <c r="R936" s="91"/>
      <c r="S936" s="91"/>
      <c r="T936" s="91"/>
      <c r="U936" s="91"/>
      <c r="V936" s="52"/>
      <c r="W936" s="52"/>
      <c r="X936" s="52"/>
      <c r="Y936" s="52"/>
      <c r="Z936" s="51"/>
      <c r="AA936" s="76"/>
      <c r="AB936" s="76"/>
      <c r="AC936" s="77"/>
      <c r="AD936" s="84" t="s">
        <v>9510</v>
      </c>
      <c r="AE936" s="84">
        <v>525</v>
      </c>
      <c r="AF936" s="84">
        <v>4103</v>
      </c>
      <c r="AG936" s="84">
        <v>10909</v>
      </c>
      <c r="AH936" s="84">
        <v>16796</v>
      </c>
      <c r="AI936" s="84">
        <v>-18000</v>
      </c>
      <c r="AJ936" s="84" t="s">
        <v>11081</v>
      </c>
      <c r="AK936" s="84" t="s">
        <v>12155</v>
      </c>
      <c r="AL936" s="84" t="s">
        <v>12897</v>
      </c>
      <c r="AM936" s="84" t="s">
        <v>474</v>
      </c>
      <c r="AN936" s="86">
        <v>39996.053877314815</v>
      </c>
      <c r="AO936" s="84"/>
      <c r="AP936" s="84" t="b">
        <v>0</v>
      </c>
      <c r="AQ936" s="84" t="b">
        <v>0</v>
      </c>
      <c r="AR936" s="84" t="b">
        <v>1</v>
      </c>
      <c r="AS936" s="84" t="s">
        <v>248</v>
      </c>
      <c r="AT936" s="84">
        <v>91</v>
      </c>
      <c r="AU936" s="84" t="s">
        <v>534</v>
      </c>
      <c r="AV936" s="84" t="b">
        <v>1</v>
      </c>
      <c r="AW936" s="84" t="s">
        <v>576</v>
      </c>
      <c r="AX936" s="84" t="s">
        <v>16694</v>
      </c>
      <c r="AY936" s="84" t="s">
        <v>66</v>
      </c>
      <c r="AZ936" s="2"/>
      <c r="BA936" s="3"/>
      <c r="BB936" s="3"/>
      <c r="BC936" s="3"/>
      <c r="BD936" s="3"/>
    </row>
    <row r="937" spans="1:56" x14ac:dyDescent="0.25">
      <c r="A937" s="69" t="s">
        <v>2279</v>
      </c>
      <c r="B937" s="70"/>
      <c r="C937" s="70"/>
      <c r="D937" s="71"/>
      <c r="E937" s="107"/>
      <c r="F937" s="70" t="s">
        <v>15571</v>
      </c>
      <c r="G937" s="108"/>
      <c r="H937" s="74"/>
      <c r="I937" s="75"/>
      <c r="J937" s="109"/>
      <c r="K937" s="74" t="s">
        <v>18394</v>
      </c>
      <c r="L937" s="110"/>
      <c r="M937" s="79"/>
      <c r="N937" s="79"/>
      <c r="O937" s="80"/>
      <c r="P937" s="81"/>
      <c r="Q937" s="81"/>
      <c r="R937" s="91"/>
      <c r="S937" s="91"/>
      <c r="T937" s="91"/>
      <c r="U937" s="91"/>
      <c r="V937" s="52"/>
      <c r="W937" s="52"/>
      <c r="X937" s="52"/>
      <c r="Y937" s="52"/>
      <c r="Z937" s="51"/>
      <c r="AA937" s="76"/>
      <c r="AB937" s="76"/>
      <c r="AC937" s="77"/>
      <c r="AD937" s="84" t="s">
        <v>9511</v>
      </c>
      <c r="AE937" s="84">
        <v>7368</v>
      </c>
      <c r="AF937" s="84">
        <v>19110</v>
      </c>
      <c r="AG937" s="84">
        <v>43755</v>
      </c>
      <c r="AH937" s="84">
        <v>12080</v>
      </c>
      <c r="AI937" s="84">
        <v>-18000</v>
      </c>
      <c r="AJ937" s="84" t="s">
        <v>11082</v>
      </c>
      <c r="AK937" s="84" t="s">
        <v>394</v>
      </c>
      <c r="AL937" s="84" t="s">
        <v>12898</v>
      </c>
      <c r="AM937" s="84" t="s">
        <v>474</v>
      </c>
      <c r="AN937" s="86">
        <v>40667.570868055554</v>
      </c>
      <c r="AO937" s="84" t="s">
        <v>14019</v>
      </c>
      <c r="AP937" s="84" t="b">
        <v>0</v>
      </c>
      <c r="AQ937" s="84" t="b">
        <v>0</v>
      </c>
      <c r="AR937" s="84" t="b">
        <v>1</v>
      </c>
      <c r="AS937" s="84" t="s">
        <v>248</v>
      </c>
      <c r="AT937" s="84">
        <v>699</v>
      </c>
      <c r="AU937" s="84" t="s">
        <v>14979</v>
      </c>
      <c r="AV937" s="84" t="b">
        <v>0</v>
      </c>
      <c r="AW937" s="84" t="s">
        <v>576</v>
      </c>
      <c r="AX937" s="84" t="s">
        <v>16695</v>
      </c>
      <c r="AY937" s="84" t="s">
        <v>65</v>
      </c>
      <c r="AZ937" s="2"/>
      <c r="BA937" s="3"/>
      <c r="BB937" s="3"/>
      <c r="BC937" s="3"/>
      <c r="BD937" s="3"/>
    </row>
    <row r="938" spans="1:56" x14ac:dyDescent="0.25">
      <c r="A938" s="69" t="s">
        <v>1345</v>
      </c>
      <c r="B938" s="70"/>
      <c r="C938" s="70"/>
      <c r="D938" s="71"/>
      <c r="E938" s="107"/>
      <c r="F938" s="70" t="s">
        <v>4586</v>
      </c>
      <c r="G938" s="108"/>
      <c r="H938" s="74"/>
      <c r="I938" s="75"/>
      <c r="J938" s="109"/>
      <c r="K938" s="74" t="s">
        <v>18395</v>
      </c>
      <c r="L938" s="110"/>
      <c r="M938" s="79"/>
      <c r="N938" s="79"/>
      <c r="O938" s="80"/>
      <c r="P938" s="81"/>
      <c r="Q938" s="81"/>
      <c r="R938" s="91"/>
      <c r="S938" s="91"/>
      <c r="T938" s="91"/>
      <c r="U938" s="91"/>
      <c r="V938" s="52"/>
      <c r="W938" s="52"/>
      <c r="X938" s="52"/>
      <c r="Y938" s="52"/>
      <c r="Z938" s="51"/>
      <c r="AA938" s="76"/>
      <c r="AB938" s="76"/>
      <c r="AC938" s="77"/>
      <c r="AD938" s="84" t="s">
        <v>9512</v>
      </c>
      <c r="AE938" s="84">
        <v>2655</v>
      </c>
      <c r="AF938" s="84">
        <v>3553</v>
      </c>
      <c r="AG938" s="84">
        <v>133966</v>
      </c>
      <c r="AH938" s="84">
        <v>75325</v>
      </c>
      <c r="AI938" s="84">
        <v>-18000</v>
      </c>
      <c r="AJ938" s="84" t="s">
        <v>11083</v>
      </c>
      <c r="AK938" s="84" t="s">
        <v>271</v>
      </c>
      <c r="AL938" s="84"/>
      <c r="AM938" s="84" t="s">
        <v>474</v>
      </c>
      <c r="AN938" s="86">
        <v>40567.82099537037</v>
      </c>
      <c r="AO938" s="84" t="s">
        <v>14020</v>
      </c>
      <c r="AP938" s="84" t="b">
        <v>0</v>
      </c>
      <c r="AQ938" s="84" t="b">
        <v>0</v>
      </c>
      <c r="AR938" s="84" t="b">
        <v>0</v>
      </c>
      <c r="AS938" s="84" t="s">
        <v>248</v>
      </c>
      <c r="AT938" s="84">
        <v>343</v>
      </c>
      <c r="AU938" s="84" t="s">
        <v>14980</v>
      </c>
      <c r="AV938" s="84" t="b">
        <v>0</v>
      </c>
      <c r="AW938" s="84" t="s">
        <v>576</v>
      </c>
      <c r="AX938" s="84" t="s">
        <v>16696</v>
      </c>
      <c r="AY938" s="84" t="s">
        <v>66</v>
      </c>
      <c r="AZ938" s="2"/>
      <c r="BA938" s="3"/>
      <c r="BB938" s="3"/>
      <c r="BC938" s="3"/>
      <c r="BD938" s="3"/>
    </row>
    <row r="939" spans="1:56" x14ac:dyDescent="0.25">
      <c r="A939" s="69" t="s">
        <v>1346</v>
      </c>
      <c r="B939" s="70"/>
      <c r="C939" s="70"/>
      <c r="D939" s="71"/>
      <c r="E939" s="107"/>
      <c r="F939" s="70" t="s">
        <v>15572</v>
      </c>
      <c r="G939" s="108"/>
      <c r="H939" s="74"/>
      <c r="I939" s="75"/>
      <c r="J939" s="109"/>
      <c r="K939" s="74" t="s">
        <v>18396</v>
      </c>
      <c r="L939" s="110"/>
      <c r="M939" s="79"/>
      <c r="N939" s="79"/>
      <c r="O939" s="80"/>
      <c r="P939" s="81"/>
      <c r="Q939" s="81"/>
      <c r="R939" s="91"/>
      <c r="S939" s="91"/>
      <c r="T939" s="91"/>
      <c r="U939" s="91"/>
      <c r="V939" s="52"/>
      <c r="W939" s="52"/>
      <c r="X939" s="52"/>
      <c r="Y939" s="52"/>
      <c r="Z939" s="51"/>
      <c r="AA939" s="76"/>
      <c r="AB939" s="76"/>
      <c r="AC939" s="77"/>
      <c r="AD939" s="84" t="s">
        <v>9513</v>
      </c>
      <c r="AE939" s="84">
        <v>566</v>
      </c>
      <c r="AF939" s="84">
        <v>347</v>
      </c>
      <c r="AG939" s="84">
        <v>15365</v>
      </c>
      <c r="AH939" s="84">
        <v>983</v>
      </c>
      <c r="AI939" s="84">
        <v>7200</v>
      </c>
      <c r="AJ939" s="84" t="s">
        <v>11084</v>
      </c>
      <c r="AK939" s="84" t="s">
        <v>12156</v>
      </c>
      <c r="AL939" s="84" t="s">
        <v>12899</v>
      </c>
      <c r="AM939" s="84" t="s">
        <v>496</v>
      </c>
      <c r="AN939" s="86">
        <v>41049.703796296293</v>
      </c>
      <c r="AO939" s="84" t="s">
        <v>14021</v>
      </c>
      <c r="AP939" s="84" t="b">
        <v>0</v>
      </c>
      <c r="AQ939" s="84" t="b">
        <v>0</v>
      </c>
      <c r="AR939" s="84" t="b">
        <v>1</v>
      </c>
      <c r="AS939" s="84" t="s">
        <v>248</v>
      </c>
      <c r="AT939" s="84">
        <v>17</v>
      </c>
      <c r="AU939" s="84" t="s">
        <v>533</v>
      </c>
      <c r="AV939" s="84" t="b">
        <v>0</v>
      </c>
      <c r="AW939" s="84" t="s">
        <v>576</v>
      </c>
      <c r="AX939" s="84" t="s">
        <v>16697</v>
      </c>
      <c r="AY939" s="84" t="s">
        <v>66</v>
      </c>
      <c r="AZ939" s="2"/>
      <c r="BA939" s="3"/>
      <c r="BB939" s="3"/>
      <c r="BC939" s="3"/>
      <c r="BD939" s="3"/>
    </row>
    <row r="940" spans="1:56" x14ac:dyDescent="0.25">
      <c r="A940" s="69" t="s">
        <v>2280</v>
      </c>
      <c r="B940" s="70"/>
      <c r="C940" s="70"/>
      <c r="D940" s="71"/>
      <c r="E940" s="107"/>
      <c r="F940" s="70" t="s">
        <v>15573</v>
      </c>
      <c r="G940" s="108"/>
      <c r="H940" s="74"/>
      <c r="I940" s="75"/>
      <c r="J940" s="109"/>
      <c r="K940" s="74" t="s">
        <v>18397</v>
      </c>
      <c r="L940" s="110"/>
      <c r="M940" s="79"/>
      <c r="N940" s="79"/>
      <c r="O940" s="80"/>
      <c r="P940" s="81"/>
      <c r="Q940" s="81"/>
      <c r="R940" s="91"/>
      <c r="S940" s="91"/>
      <c r="T940" s="91"/>
      <c r="U940" s="91"/>
      <c r="V940" s="52"/>
      <c r="W940" s="52"/>
      <c r="X940" s="52"/>
      <c r="Y940" s="52"/>
      <c r="Z940" s="51"/>
      <c r="AA940" s="76"/>
      <c r="AB940" s="76"/>
      <c r="AC940" s="77"/>
      <c r="AD940" s="84" t="s">
        <v>9514</v>
      </c>
      <c r="AE940" s="84">
        <v>1320</v>
      </c>
      <c r="AF940" s="84">
        <v>91759</v>
      </c>
      <c r="AG940" s="84">
        <v>33938</v>
      </c>
      <c r="AH940" s="84">
        <v>2853</v>
      </c>
      <c r="AI940" s="84">
        <v>-18000</v>
      </c>
      <c r="AJ940" s="84" t="s">
        <v>11085</v>
      </c>
      <c r="AK940" s="84" t="s">
        <v>12157</v>
      </c>
      <c r="AL940" s="84" t="s">
        <v>12900</v>
      </c>
      <c r="AM940" s="84" t="s">
        <v>474</v>
      </c>
      <c r="AN940" s="86">
        <v>39802.648692129631</v>
      </c>
      <c r="AO940" s="84" t="s">
        <v>14022</v>
      </c>
      <c r="AP940" s="84" t="b">
        <v>0</v>
      </c>
      <c r="AQ940" s="84" t="b">
        <v>0</v>
      </c>
      <c r="AR940" s="84" t="b">
        <v>0</v>
      </c>
      <c r="AS940" s="84" t="s">
        <v>248</v>
      </c>
      <c r="AT940" s="84">
        <v>2226</v>
      </c>
      <c r="AU940" s="84" t="s">
        <v>14981</v>
      </c>
      <c r="AV940" s="84" t="b">
        <v>1</v>
      </c>
      <c r="AW940" s="84" t="s">
        <v>576</v>
      </c>
      <c r="AX940" s="84" t="s">
        <v>16698</v>
      </c>
      <c r="AY940" s="84" t="s">
        <v>65</v>
      </c>
      <c r="AZ940" s="2"/>
      <c r="BA940" s="3"/>
      <c r="BB940" s="3"/>
      <c r="BC940" s="3"/>
      <c r="BD940" s="3"/>
    </row>
    <row r="941" spans="1:56" x14ac:dyDescent="0.25">
      <c r="A941" s="69" t="s">
        <v>1347</v>
      </c>
      <c r="B941" s="70"/>
      <c r="C941" s="70"/>
      <c r="D941" s="71"/>
      <c r="E941" s="107"/>
      <c r="F941" s="70" t="s">
        <v>4587</v>
      </c>
      <c r="G941" s="108"/>
      <c r="H941" s="74"/>
      <c r="I941" s="75"/>
      <c r="J941" s="109"/>
      <c r="K941" s="74" t="s">
        <v>18398</v>
      </c>
      <c r="L941" s="110"/>
      <c r="M941" s="79"/>
      <c r="N941" s="79"/>
      <c r="O941" s="80"/>
      <c r="P941" s="81"/>
      <c r="Q941" s="81"/>
      <c r="R941" s="91"/>
      <c r="S941" s="91"/>
      <c r="T941" s="91"/>
      <c r="U941" s="91"/>
      <c r="V941" s="52"/>
      <c r="W941" s="52"/>
      <c r="X941" s="52"/>
      <c r="Y941" s="52"/>
      <c r="Z941" s="51"/>
      <c r="AA941" s="76"/>
      <c r="AB941" s="76"/>
      <c r="AC941" s="77"/>
      <c r="AD941" s="84">
        <v>1994</v>
      </c>
      <c r="AE941" s="84">
        <v>269</v>
      </c>
      <c r="AF941" s="84">
        <v>474</v>
      </c>
      <c r="AG941" s="84">
        <v>1209</v>
      </c>
      <c r="AH941" s="84">
        <v>2003</v>
      </c>
      <c r="AI941" s="84">
        <v>-21600</v>
      </c>
      <c r="AJ941" s="84"/>
      <c r="AK941" s="84"/>
      <c r="AL941" s="84"/>
      <c r="AM941" s="84" t="s">
        <v>471</v>
      </c>
      <c r="AN941" s="86">
        <v>41216.195543981485</v>
      </c>
      <c r="AO941" s="84" t="s">
        <v>14023</v>
      </c>
      <c r="AP941" s="84" t="b">
        <v>0</v>
      </c>
      <c r="AQ941" s="84" t="b">
        <v>0</v>
      </c>
      <c r="AR941" s="84" t="b">
        <v>0</v>
      </c>
      <c r="AS941" s="84" t="s">
        <v>248</v>
      </c>
      <c r="AT941" s="84">
        <v>0</v>
      </c>
      <c r="AU941" s="84" t="s">
        <v>14982</v>
      </c>
      <c r="AV941" s="84" t="b">
        <v>0</v>
      </c>
      <c r="AW941" s="84" t="s">
        <v>576</v>
      </c>
      <c r="AX941" s="84" t="s">
        <v>16699</v>
      </c>
      <c r="AY941" s="84" t="s">
        <v>66</v>
      </c>
      <c r="AZ941" s="2"/>
      <c r="BA941" s="3"/>
      <c r="BB941" s="3"/>
      <c r="BC941" s="3"/>
      <c r="BD941" s="3"/>
    </row>
    <row r="942" spans="1:56" x14ac:dyDescent="0.25">
      <c r="A942" s="69" t="s">
        <v>1348</v>
      </c>
      <c r="B942" s="70"/>
      <c r="C942" s="70"/>
      <c r="D942" s="71"/>
      <c r="E942" s="107"/>
      <c r="F942" s="70" t="s">
        <v>15574</v>
      </c>
      <c r="G942" s="108"/>
      <c r="H942" s="74"/>
      <c r="I942" s="75"/>
      <c r="J942" s="109"/>
      <c r="K942" s="74" t="s">
        <v>18399</v>
      </c>
      <c r="L942" s="110"/>
      <c r="M942" s="79"/>
      <c r="N942" s="79"/>
      <c r="O942" s="80"/>
      <c r="P942" s="81"/>
      <c r="Q942" s="81"/>
      <c r="R942" s="91"/>
      <c r="S942" s="91"/>
      <c r="T942" s="91"/>
      <c r="U942" s="91"/>
      <c r="V942" s="52"/>
      <c r="W942" s="52"/>
      <c r="X942" s="52"/>
      <c r="Y942" s="52"/>
      <c r="Z942" s="51"/>
      <c r="AA942" s="76"/>
      <c r="AB942" s="76"/>
      <c r="AC942" s="77"/>
      <c r="AD942" s="84" t="s">
        <v>9515</v>
      </c>
      <c r="AE942" s="84">
        <v>790</v>
      </c>
      <c r="AF942" s="84">
        <v>2415</v>
      </c>
      <c r="AG942" s="84">
        <v>4206</v>
      </c>
      <c r="AH942" s="84">
        <v>922</v>
      </c>
      <c r="AI942" s="84">
        <v>-21600</v>
      </c>
      <c r="AJ942" s="84" t="s">
        <v>11086</v>
      </c>
      <c r="AK942" s="84" t="s">
        <v>12158</v>
      </c>
      <c r="AL942" s="84" t="s">
        <v>12901</v>
      </c>
      <c r="AM942" s="84" t="s">
        <v>501</v>
      </c>
      <c r="AN942" s="86">
        <v>41451.899687500001</v>
      </c>
      <c r="AO942" s="84" t="s">
        <v>14024</v>
      </c>
      <c r="AP942" s="84" t="b">
        <v>0</v>
      </c>
      <c r="AQ942" s="84" t="b">
        <v>0</v>
      </c>
      <c r="AR942" s="84" t="b">
        <v>1</v>
      </c>
      <c r="AS942" s="84" t="s">
        <v>250</v>
      </c>
      <c r="AT942" s="84">
        <v>18</v>
      </c>
      <c r="AU942" s="84" t="s">
        <v>14983</v>
      </c>
      <c r="AV942" s="84" t="b">
        <v>0</v>
      </c>
      <c r="AW942" s="84" t="s">
        <v>576</v>
      </c>
      <c r="AX942" s="84" t="s">
        <v>16700</v>
      </c>
      <c r="AY942" s="84" t="s">
        <v>66</v>
      </c>
      <c r="AZ942" s="2"/>
      <c r="BA942" s="3"/>
      <c r="BB942" s="3"/>
      <c r="BC942" s="3"/>
      <c r="BD942" s="3"/>
    </row>
    <row r="943" spans="1:56" x14ac:dyDescent="0.25">
      <c r="A943" s="69" t="s">
        <v>1349</v>
      </c>
      <c r="B943" s="70"/>
      <c r="C943" s="70"/>
      <c r="D943" s="71"/>
      <c r="E943" s="107"/>
      <c r="F943" s="70" t="s">
        <v>4588</v>
      </c>
      <c r="G943" s="108"/>
      <c r="H943" s="74"/>
      <c r="I943" s="75"/>
      <c r="J943" s="109"/>
      <c r="K943" s="74" t="s">
        <v>18400</v>
      </c>
      <c r="L943" s="110"/>
      <c r="M943" s="79"/>
      <c r="N943" s="79"/>
      <c r="O943" s="80"/>
      <c r="P943" s="81"/>
      <c r="Q943" s="81"/>
      <c r="R943" s="91"/>
      <c r="S943" s="91"/>
      <c r="T943" s="91"/>
      <c r="U943" s="91"/>
      <c r="V943" s="52"/>
      <c r="W943" s="52"/>
      <c r="X943" s="52"/>
      <c r="Y943" s="52"/>
      <c r="Z943" s="51"/>
      <c r="AA943" s="76"/>
      <c r="AB943" s="76"/>
      <c r="AC943" s="77"/>
      <c r="AD943" s="84" t="s">
        <v>9516</v>
      </c>
      <c r="AE943" s="84">
        <v>2692</v>
      </c>
      <c r="AF943" s="84">
        <v>2785</v>
      </c>
      <c r="AG943" s="84">
        <v>23761</v>
      </c>
      <c r="AH943" s="84">
        <v>16000</v>
      </c>
      <c r="AI943" s="84">
        <v>-25200</v>
      </c>
      <c r="AJ943" s="84" t="s">
        <v>11087</v>
      </c>
      <c r="AK943" s="84"/>
      <c r="AL943" s="84"/>
      <c r="AM943" s="84" t="s">
        <v>476</v>
      </c>
      <c r="AN943" s="86">
        <v>40058.62295138889</v>
      </c>
      <c r="AO943" s="84" t="s">
        <v>14025</v>
      </c>
      <c r="AP943" s="84" t="b">
        <v>0</v>
      </c>
      <c r="AQ943" s="84" t="b">
        <v>0</v>
      </c>
      <c r="AR943" s="84" t="b">
        <v>0</v>
      </c>
      <c r="AS943" s="84" t="s">
        <v>250</v>
      </c>
      <c r="AT943" s="84">
        <v>39</v>
      </c>
      <c r="AU943" s="84" t="s">
        <v>534</v>
      </c>
      <c r="AV943" s="84" t="b">
        <v>0</v>
      </c>
      <c r="AW943" s="84" t="s">
        <v>576</v>
      </c>
      <c r="AX943" s="84" t="s">
        <v>16701</v>
      </c>
      <c r="AY943" s="84" t="s">
        <v>66</v>
      </c>
      <c r="AZ943" s="2"/>
      <c r="BA943" s="3"/>
      <c r="BB943" s="3"/>
      <c r="BC943" s="3"/>
      <c r="BD943" s="3"/>
    </row>
    <row r="944" spans="1:56" x14ac:dyDescent="0.25">
      <c r="A944" s="69" t="s">
        <v>1350</v>
      </c>
      <c r="B944" s="70"/>
      <c r="C944" s="70"/>
      <c r="D944" s="71"/>
      <c r="E944" s="107"/>
      <c r="F944" s="70" t="s">
        <v>4589</v>
      </c>
      <c r="G944" s="108"/>
      <c r="H944" s="74"/>
      <c r="I944" s="75"/>
      <c r="J944" s="109"/>
      <c r="K944" s="74" t="s">
        <v>18401</v>
      </c>
      <c r="L944" s="110"/>
      <c r="M944" s="79"/>
      <c r="N944" s="79"/>
      <c r="O944" s="80"/>
      <c r="P944" s="81"/>
      <c r="Q944" s="81"/>
      <c r="R944" s="91"/>
      <c r="S944" s="91"/>
      <c r="T944" s="91"/>
      <c r="U944" s="91"/>
      <c r="V944" s="52"/>
      <c r="W944" s="52"/>
      <c r="X944" s="52"/>
      <c r="Y944" s="52"/>
      <c r="Z944" s="51"/>
      <c r="AA944" s="76"/>
      <c r="AB944" s="76"/>
      <c r="AC944" s="77"/>
      <c r="AD944" s="84" t="s">
        <v>9517</v>
      </c>
      <c r="AE944" s="84">
        <v>560</v>
      </c>
      <c r="AF944" s="84">
        <v>538</v>
      </c>
      <c r="AG944" s="84">
        <v>18276</v>
      </c>
      <c r="AH944" s="84">
        <v>1081</v>
      </c>
      <c r="AI944" s="84">
        <v>25200</v>
      </c>
      <c r="AJ944" s="84" t="s">
        <v>11088</v>
      </c>
      <c r="AK944" s="84" t="s">
        <v>12159</v>
      </c>
      <c r="AL944" s="84" t="s">
        <v>12902</v>
      </c>
      <c r="AM944" s="84" t="s">
        <v>357</v>
      </c>
      <c r="AN944" s="86">
        <v>40978.098541666666</v>
      </c>
      <c r="AO944" s="84" t="s">
        <v>14026</v>
      </c>
      <c r="AP944" s="84" t="b">
        <v>0</v>
      </c>
      <c r="AQ944" s="84" t="b">
        <v>0</v>
      </c>
      <c r="AR944" s="84" t="b">
        <v>1</v>
      </c>
      <c r="AS944" s="84" t="s">
        <v>248</v>
      </c>
      <c r="AT944" s="84">
        <v>2</v>
      </c>
      <c r="AU944" s="84" t="s">
        <v>14984</v>
      </c>
      <c r="AV944" s="84" t="b">
        <v>0</v>
      </c>
      <c r="AW944" s="84" t="s">
        <v>576</v>
      </c>
      <c r="AX944" s="84" t="s">
        <v>16702</v>
      </c>
      <c r="AY944" s="84" t="s">
        <v>66</v>
      </c>
      <c r="AZ944" s="2"/>
      <c r="BA944" s="3"/>
      <c r="BB944" s="3"/>
      <c r="BC944" s="3"/>
      <c r="BD944" s="3"/>
    </row>
    <row r="945" spans="1:56" x14ac:dyDescent="0.25">
      <c r="A945" s="69" t="s">
        <v>1351</v>
      </c>
      <c r="B945" s="70"/>
      <c r="C945" s="70"/>
      <c r="D945" s="71"/>
      <c r="E945" s="107"/>
      <c r="F945" s="70" t="s">
        <v>242</v>
      </c>
      <c r="G945" s="108"/>
      <c r="H945" s="74"/>
      <c r="I945" s="75"/>
      <c r="J945" s="109"/>
      <c r="K945" s="74" t="s">
        <v>18402</v>
      </c>
      <c r="L945" s="110"/>
      <c r="M945" s="79"/>
      <c r="N945" s="79"/>
      <c r="O945" s="80"/>
      <c r="P945" s="81"/>
      <c r="Q945" s="81"/>
      <c r="R945" s="91"/>
      <c r="S945" s="91"/>
      <c r="T945" s="91"/>
      <c r="U945" s="91"/>
      <c r="V945" s="52"/>
      <c r="W945" s="52"/>
      <c r="X945" s="52"/>
      <c r="Y945" s="52"/>
      <c r="Z945" s="51"/>
      <c r="AA945" s="76"/>
      <c r="AB945" s="76"/>
      <c r="AC945" s="77"/>
      <c r="AD945" s="84" t="s">
        <v>9518</v>
      </c>
      <c r="AE945" s="84">
        <v>430</v>
      </c>
      <c r="AF945" s="84">
        <v>122</v>
      </c>
      <c r="AG945" s="84">
        <v>3997</v>
      </c>
      <c r="AH945" s="84">
        <v>9245</v>
      </c>
      <c r="AI945" s="84"/>
      <c r="AJ945" s="84"/>
      <c r="AK945" s="84"/>
      <c r="AL945" s="84"/>
      <c r="AM945" s="84"/>
      <c r="AN945" s="86">
        <v>42186.936342592591</v>
      </c>
      <c r="AO945" s="84"/>
      <c r="AP945" s="84" t="b">
        <v>1</v>
      </c>
      <c r="AQ945" s="84" t="b">
        <v>1</v>
      </c>
      <c r="AR945" s="84" t="b">
        <v>0</v>
      </c>
      <c r="AS945" s="84" t="s">
        <v>248</v>
      </c>
      <c r="AT945" s="84">
        <v>2</v>
      </c>
      <c r="AU945" s="84" t="s">
        <v>533</v>
      </c>
      <c r="AV945" s="84" t="b">
        <v>0</v>
      </c>
      <c r="AW945" s="84" t="s">
        <v>576</v>
      </c>
      <c r="AX945" s="84" t="s">
        <v>16703</v>
      </c>
      <c r="AY945" s="84" t="s">
        <v>66</v>
      </c>
      <c r="AZ945" s="2"/>
      <c r="BA945" s="3"/>
      <c r="BB945" s="3"/>
      <c r="BC945" s="3"/>
      <c r="BD945" s="3"/>
    </row>
    <row r="946" spans="1:56" x14ac:dyDescent="0.25">
      <c r="A946" s="69" t="s">
        <v>1353</v>
      </c>
      <c r="B946" s="70"/>
      <c r="C946" s="70"/>
      <c r="D946" s="71"/>
      <c r="E946" s="107"/>
      <c r="F946" s="70" t="s">
        <v>15575</v>
      </c>
      <c r="G946" s="108"/>
      <c r="H946" s="74"/>
      <c r="I946" s="75"/>
      <c r="J946" s="109"/>
      <c r="K946" s="74" t="s">
        <v>18403</v>
      </c>
      <c r="L946" s="110"/>
      <c r="M946" s="79"/>
      <c r="N946" s="79"/>
      <c r="O946" s="80"/>
      <c r="P946" s="81"/>
      <c r="Q946" s="81"/>
      <c r="R946" s="91"/>
      <c r="S946" s="91"/>
      <c r="T946" s="91"/>
      <c r="U946" s="91"/>
      <c r="V946" s="52"/>
      <c r="W946" s="52"/>
      <c r="X946" s="52"/>
      <c r="Y946" s="52"/>
      <c r="Z946" s="51"/>
      <c r="AA946" s="76"/>
      <c r="AB946" s="76"/>
      <c r="AC946" s="77"/>
      <c r="AD946" s="84" t="s">
        <v>9519</v>
      </c>
      <c r="AE946" s="84">
        <v>152</v>
      </c>
      <c r="AF946" s="84">
        <v>295</v>
      </c>
      <c r="AG946" s="84">
        <v>33171</v>
      </c>
      <c r="AH946" s="84">
        <v>18659</v>
      </c>
      <c r="AI946" s="84"/>
      <c r="AJ946" s="84" t="s">
        <v>11089</v>
      </c>
      <c r="AK946" s="84"/>
      <c r="AL946" s="84"/>
      <c r="AM946" s="84"/>
      <c r="AN946" s="86">
        <v>41484.254629629628</v>
      </c>
      <c r="AO946" s="84" t="s">
        <v>14027</v>
      </c>
      <c r="AP946" s="84" t="b">
        <v>1</v>
      </c>
      <c r="AQ946" s="84" t="b">
        <v>0</v>
      </c>
      <c r="AR946" s="84" t="b">
        <v>1</v>
      </c>
      <c r="AS946" s="84" t="s">
        <v>248</v>
      </c>
      <c r="AT946" s="84">
        <v>3</v>
      </c>
      <c r="AU946" s="84" t="s">
        <v>533</v>
      </c>
      <c r="AV946" s="84" t="b">
        <v>0</v>
      </c>
      <c r="AW946" s="84" t="s">
        <v>576</v>
      </c>
      <c r="AX946" s="84" t="s">
        <v>16704</v>
      </c>
      <c r="AY946" s="84" t="s">
        <v>66</v>
      </c>
      <c r="AZ946" s="2"/>
      <c r="BA946" s="3"/>
      <c r="BB946" s="3"/>
      <c r="BC946" s="3"/>
      <c r="BD946" s="3"/>
    </row>
    <row r="947" spans="1:56" x14ac:dyDescent="0.25">
      <c r="A947" s="69" t="s">
        <v>1354</v>
      </c>
      <c r="B947" s="70"/>
      <c r="C947" s="70"/>
      <c r="D947" s="71"/>
      <c r="E947" s="107"/>
      <c r="F947" s="70" t="s">
        <v>4590</v>
      </c>
      <c r="G947" s="108"/>
      <c r="H947" s="74"/>
      <c r="I947" s="75"/>
      <c r="J947" s="109"/>
      <c r="K947" s="74" t="s">
        <v>18404</v>
      </c>
      <c r="L947" s="110"/>
      <c r="M947" s="79"/>
      <c r="N947" s="79"/>
      <c r="O947" s="80"/>
      <c r="P947" s="81"/>
      <c r="Q947" s="81"/>
      <c r="R947" s="91"/>
      <c r="S947" s="91"/>
      <c r="T947" s="91"/>
      <c r="U947" s="91"/>
      <c r="V947" s="52"/>
      <c r="W947" s="52"/>
      <c r="X947" s="52"/>
      <c r="Y947" s="52"/>
      <c r="Z947" s="51"/>
      <c r="AA947" s="76"/>
      <c r="AB947" s="76"/>
      <c r="AC947" s="77"/>
      <c r="AD947" s="84" t="s">
        <v>9520</v>
      </c>
      <c r="AE947" s="84">
        <v>4971</v>
      </c>
      <c r="AF947" s="84">
        <v>3686</v>
      </c>
      <c r="AG947" s="84">
        <v>100392</v>
      </c>
      <c r="AH947" s="84">
        <v>39769</v>
      </c>
      <c r="AI947" s="84">
        <v>-18000</v>
      </c>
      <c r="AJ947" s="84" t="s">
        <v>11090</v>
      </c>
      <c r="AK947" s="84" t="s">
        <v>271</v>
      </c>
      <c r="AL947" s="84"/>
      <c r="AM947" s="84" t="s">
        <v>472</v>
      </c>
      <c r="AN947" s="86">
        <v>40352.965601851851</v>
      </c>
      <c r="AO947" s="84" t="s">
        <v>14028</v>
      </c>
      <c r="AP947" s="84" t="b">
        <v>0</v>
      </c>
      <c r="AQ947" s="84" t="b">
        <v>0</v>
      </c>
      <c r="AR947" s="84" t="b">
        <v>0</v>
      </c>
      <c r="AS947" s="84" t="s">
        <v>248</v>
      </c>
      <c r="AT947" s="84">
        <v>89</v>
      </c>
      <c r="AU947" s="84" t="s">
        <v>14985</v>
      </c>
      <c r="AV947" s="84" t="b">
        <v>0</v>
      </c>
      <c r="AW947" s="84" t="s">
        <v>576</v>
      </c>
      <c r="AX947" s="84" t="s">
        <v>16705</v>
      </c>
      <c r="AY947" s="84" t="s">
        <v>66</v>
      </c>
      <c r="AZ947" s="2"/>
      <c r="BA947" s="3"/>
      <c r="BB947" s="3"/>
      <c r="BC947" s="3"/>
      <c r="BD947" s="3"/>
    </row>
    <row r="948" spans="1:56" x14ac:dyDescent="0.25">
      <c r="A948" s="69" t="s">
        <v>1355</v>
      </c>
      <c r="B948" s="70"/>
      <c r="C948" s="70"/>
      <c r="D948" s="71"/>
      <c r="E948" s="107"/>
      <c r="F948" s="70" t="s">
        <v>4591</v>
      </c>
      <c r="G948" s="108"/>
      <c r="H948" s="74"/>
      <c r="I948" s="75"/>
      <c r="J948" s="109"/>
      <c r="K948" s="74" t="s">
        <v>18405</v>
      </c>
      <c r="L948" s="110"/>
      <c r="M948" s="79"/>
      <c r="N948" s="79"/>
      <c r="O948" s="80"/>
      <c r="P948" s="81"/>
      <c r="Q948" s="81"/>
      <c r="R948" s="91"/>
      <c r="S948" s="91"/>
      <c r="T948" s="91"/>
      <c r="U948" s="91"/>
      <c r="V948" s="52"/>
      <c r="W948" s="52"/>
      <c r="X948" s="52"/>
      <c r="Y948" s="52"/>
      <c r="Z948" s="51"/>
      <c r="AA948" s="76"/>
      <c r="AB948" s="76"/>
      <c r="AC948" s="77"/>
      <c r="AD948" s="84" t="s">
        <v>9521</v>
      </c>
      <c r="AE948" s="84">
        <v>623</v>
      </c>
      <c r="AF948" s="84">
        <v>1009</v>
      </c>
      <c r="AG948" s="84">
        <v>233316</v>
      </c>
      <c r="AH948" s="84">
        <v>22785</v>
      </c>
      <c r="AI948" s="84">
        <v>25200</v>
      </c>
      <c r="AJ948" s="84" t="s">
        <v>11091</v>
      </c>
      <c r="AK948" s="84"/>
      <c r="AL948" s="84" t="s">
        <v>12903</v>
      </c>
      <c r="AM948" s="84" t="s">
        <v>12416</v>
      </c>
      <c r="AN948" s="86">
        <v>41442.079768518517</v>
      </c>
      <c r="AO948" s="84" t="s">
        <v>14029</v>
      </c>
      <c r="AP948" s="84" t="b">
        <v>0</v>
      </c>
      <c r="AQ948" s="84" t="b">
        <v>0</v>
      </c>
      <c r="AR948" s="84" t="b">
        <v>1</v>
      </c>
      <c r="AS948" s="84" t="s">
        <v>529</v>
      </c>
      <c r="AT948" s="84">
        <v>18</v>
      </c>
      <c r="AU948" s="84" t="s">
        <v>533</v>
      </c>
      <c r="AV948" s="84" t="b">
        <v>0</v>
      </c>
      <c r="AW948" s="84" t="s">
        <v>576</v>
      </c>
      <c r="AX948" s="84" t="s">
        <v>16706</v>
      </c>
      <c r="AY948" s="84" t="s">
        <v>66</v>
      </c>
      <c r="AZ948" s="2"/>
      <c r="BA948" s="3"/>
      <c r="BB948" s="3"/>
      <c r="BC948" s="3"/>
      <c r="BD948" s="3"/>
    </row>
    <row r="949" spans="1:56" x14ac:dyDescent="0.25">
      <c r="A949" s="69" t="s">
        <v>1356</v>
      </c>
      <c r="B949" s="70"/>
      <c r="C949" s="70"/>
      <c r="D949" s="71"/>
      <c r="E949" s="107"/>
      <c r="F949" s="70" t="s">
        <v>4592</v>
      </c>
      <c r="G949" s="108"/>
      <c r="H949" s="74"/>
      <c r="I949" s="75"/>
      <c r="J949" s="109"/>
      <c r="K949" s="74" t="s">
        <v>18406</v>
      </c>
      <c r="L949" s="110"/>
      <c r="M949" s="79"/>
      <c r="N949" s="79"/>
      <c r="O949" s="80"/>
      <c r="P949" s="81"/>
      <c r="Q949" s="81"/>
      <c r="R949" s="91"/>
      <c r="S949" s="91"/>
      <c r="T949" s="91"/>
      <c r="U949" s="91"/>
      <c r="V949" s="52"/>
      <c r="W949" s="52"/>
      <c r="X949" s="52"/>
      <c r="Y949" s="52"/>
      <c r="Z949" s="51"/>
      <c r="AA949" s="76"/>
      <c r="AB949" s="76"/>
      <c r="AC949" s="77"/>
      <c r="AD949" s="84" t="s">
        <v>9522</v>
      </c>
      <c r="AE949" s="84">
        <v>2296</v>
      </c>
      <c r="AF949" s="84">
        <v>1173</v>
      </c>
      <c r="AG949" s="84">
        <v>26887</v>
      </c>
      <c r="AH949" s="84">
        <v>16017</v>
      </c>
      <c r="AI949" s="84">
        <v>-18000</v>
      </c>
      <c r="AJ949" s="84" t="s">
        <v>11092</v>
      </c>
      <c r="AK949" s="84" t="s">
        <v>12160</v>
      </c>
      <c r="AL949" s="84"/>
      <c r="AM949" s="84" t="s">
        <v>472</v>
      </c>
      <c r="AN949" s="86">
        <v>39818.832743055558</v>
      </c>
      <c r="AO949" s="84" t="s">
        <v>14030</v>
      </c>
      <c r="AP949" s="84" t="b">
        <v>0</v>
      </c>
      <c r="AQ949" s="84" t="b">
        <v>0</v>
      </c>
      <c r="AR949" s="84" t="b">
        <v>1</v>
      </c>
      <c r="AS949" s="84" t="s">
        <v>248</v>
      </c>
      <c r="AT949" s="84">
        <v>32</v>
      </c>
      <c r="AU949" s="84" t="s">
        <v>558</v>
      </c>
      <c r="AV949" s="84" t="b">
        <v>0</v>
      </c>
      <c r="AW949" s="84" t="s">
        <v>576</v>
      </c>
      <c r="AX949" s="84" t="s">
        <v>16707</v>
      </c>
      <c r="AY949" s="84" t="s">
        <v>66</v>
      </c>
      <c r="AZ949" s="2"/>
      <c r="BA949" s="3"/>
      <c r="BB949" s="3"/>
      <c r="BC949" s="3"/>
      <c r="BD949" s="3"/>
    </row>
    <row r="950" spans="1:56" x14ac:dyDescent="0.25">
      <c r="A950" s="69" t="s">
        <v>1358</v>
      </c>
      <c r="B950" s="70"/>
      <c r="C950" s="70"/>
      <c r="D950" s="71"/>
      <c r="E950" s="107"/>
      <c r="F950" s="70" t="s">
        <v>4593</v>
      </c>
      <c r="G950" s="108"/>
      <c r="H950" s="74"/>
      <c r="I950" s="75"/>
      <c r="J950" s="109"/>
      <c r="K950" s="74" t="s">
        <v>18407</v>
      </c>
      <c r="L950" s="110"/>
      <c r="M950" s="79"/>
      <c r="N950" s="79"/>
      <c r="O950" s="80"/>
      <c r="P950" s="81"/>
      <c r="Q950" s="81"/>
      <c r="R950" s="91"/>
      <c r="S950" s="91"/>
      <c r="T950" s="91"/>
      <c r="U950" s="91"/>
      <c r="V950" s="52"/>
      <c r="W950" s="52"/>
      <c r="X950" s="52"/>
      <c r="Y950" s="52"/>
      <c r="Z950" s="51"/>
      <c r="AA950" s="76"/>
      <c r="AB950" s="76"/>
      <c r="AC950" s="77"/>
      <c r="AD950" s="84" t="s">
        <v>9523</v>
      </c>
      <c r="AE950" s="84">
        <v>1247</v>
      </c>
      <c r="AF950" s="84">
        <v>1407</v>
      </c>
      <c r="AG950" s="84">
        <v>11171</v>
      </c>
      <c r="AH950" s="84">
        <v>9674</v>
      </c>
      <c r="AI950" s="84">
        <v>-18000</v>
      </c>
      <c r="AJ950" s="84" t="s">
        <v>11093</v>
      </c>
      <c r="AK950" s="84" t="s">
        <v>12161</v>
      </c>
      <c r="AL950" s="84"/>
      <c r="AM950" s="84" t="s">
        <v>474</v>
      </c>
      <c r="AN950" s="86">
        <v>41380.577615740738</v>
      </c>
      <c r="AO950" s="84" t="s">
        <v>14031</v>
      </c>
      <c r="AP950" s="84" t="b">
        <v>0</v>
      </c>
      <c r="AQ950" s="84" t="b">
        <v>0</v>
      </c>
      <c r="AR950" s="84" t="b">
        <v>0</v>
      </c>
      <c r="AS950" s="84" t="s">
        <v>248</v>
      </c>
      <c r="AT950" s="84">
        <v>180</v>
      </c>
      <c r="AU950" s="84" t="s">
        <v>14986</v>
      </c>
      <c r="AV950" s="84" t="b">
        <v>0</v>
      </c>
      <c r="AW950" s="84" t="s">
        <v>576</v>
      </c>
      <c r="AX950" s="84" t="s">
        <v>16708</v>
      </c>
      <c r="AY950" s="84" t="s">
        <v>66</v>
      </c>
      <c r="AZ950" s="2"/>
      <c r="BA950" s="3"/>
      <c r="BB950" s="3"/>
      <c r="BC950" s="3"/>
      <c r="BD950" s="3"/>
    </row>
    <row r="951" spans="1:56" x14ac:dyDescent="0.25">
      <c r="A951" s="69" t="s">
        <v>1359</v>
      </c>
      <c r="B951" s="70"/>
      <c r="C951" s="70"/>
      <c r="D951" s="71"/>
      <c r="E951" s="107"/>
      <c r="F951" s="70" t="s">
        <v>4594</v>
      </c>
      <c r="G951" s="108"/>
      <c r="H951" s="74"/>
      <c r="I951" s="75"/>
      <c r="J951" s="109"/>
      <c r="K951" s="74" t="s">
        <v>18408</v>
      </c>
      <c r="L951" s="110"/>
      <c r="M951" s="79"/>
      <c r="N951" s="79"/>
      <c r="O951" s="80"/>
      <c r="P951" s="81"/>
      <c r="Q951" s="81"/>
      <c r="R951" s="91"/>
      <c r="S951" s="91"/>
      <c r="T951" s="91"/>
      <c r="U951" s="91"/>
      <c r="V951" s="52"/>
      <c r="W951" s="52"/>
      <c r="X951" s="52"/>
      <c r="Y951" s="52"/>
      <c r="Z951" s="51"/>
      <c r="AA951" s="76"/>
      <c r="AB951" s="76"/>
      <c r="AC951" s="77"/>
      <c r="AD951" s="84" t="s">
        <v>9524</v>
      </c>
      <c r="AE951" s="84">
        <v>528</v>
      </c>
      <c r="AF951" s="84">
        <v>739</v>
      </c>
      <c r="AG951" s="84">
        <v>21956</v>
      </c>
      <c r="AH951" s="84">
        <v>3701</v>
      </c>
      <c r="AI951" s="84">
        <v>-32400</v>
      </c>
      <c r="AJ951" s="84" t="s">
        <v>11094</v>
      </c>
      <c r="AK951" s="84" t="s">
        <v>404</v>
      </c>
      <c r="AL951" s="84" t="s">
        <v>12904</v>
      </c>
      <c r="AM951" s="84" t="s">
        <v>483</v>
      </c>
      <c r="AN951" s="86">
        <v>40133.000960648147</v>
      </c>
      <c r="AO951" s="84" t="s">
        <v>14032</v>
      </c>
      <c r="AP951" s="84" t="b">
        <v>0</v>
      </c>
      <c r="AQ951" s="84" t="b">
        <v>0</v>
      </c>
      <c r="AR951" s="84" t="b">
        <v>1</v>
      </c>
      <c r="AS951" s="84" t="s">
        <v>248</v>
      </c>
      <c r="AT951" s="84">
        <v>7</v>
      </c>
      <c r="AU951" s="84" t="s">
        <v>14987</v>
      </c>
      <c r="AV951" s="84" t="b">
        <v>0</v>
      </c>
      <c r="AW951" s="84" t="s">
        <v>576</v>
      </c>
      <c r="AX951" s="84" t="s">
        <v>16709</v>
      </c>
      <c r="AY951" s="84" t="s">
        <v>66</v>
      </c>
      <c r="AZ951" s="2"/>
      <c r="BA951" s="3"/>
      <c r="BB951" s="3"/>
      <c r="BC951" s="3"/>
      <c r="BD951" s="3"/>
    </row>
    <row r="952" spans="1:56" x14ac:dyDescent="0.25">
      <c r="A952" s="69" t="s">
        <v>1360</v>
      </c>
      <c r="B952" s="70"/>
      <c r="C952" s="70"/>
      <c r="D952" s="71"/>
      <c r="E952" s="107"/>
      <c r="F952" s="70" t="s">
        <v>4595</v>
      </c>
      <c r="G952" s="108"/>
      <c r="H952" s="74"/>
      <c r="I952" s="75"/>
      <c r="J952" s="109"/>
      <c r="K952" s="74" t="s">
        <v>18409</v>
      </c>
      <c r="L952" s="110"/>
      <c r="M952" s="79"/>
      <c r="N952" s="79"/>
      <c r="O952" s="80"/>
      <c r="P952" s="81"/>
      <c r="Q952" s="81"/>
      <c r="R952" s="91"/>
      <c r="S952" s="91"/>
      <c r="T952" s="91"/>
      <c r="U952" s="91"/>
      <c r="V952" s="52"/>
      <c r="W952" s="52"/>
      <c r="X952" s="52"/>
      <c r="Y952" s="52"/>
      <c r="Z952" s="51"/>
      <c r="AA952" s="76"/>
      <c r="AB952" s="76"/>
      <c r="AC952" s="77"/>
      <c r="AD952" s="84" t="s">
        <v>9525</v>
      </c>
      <c r="AE952" s="84">
        <v>430</v>
      </c>
      <c r="AF952" s="84">
        <v>307</v>
      </c>
      <c r="AG952" s="84">
        <v>18482</v>
      </c>
      <c r="AH952" s="84">
        <v>29535</v>
      </c>
      <c r="AI952" s="84">
        <v>-28800</v>
      </c>
      <c r="AJ952" s="84" t="s">
        <v>11095</v>
      </c>
      <c r="AK952" s="84" t="s">
        <v>12162</v>
      </c>
      <c r="AL952" s="84"/>
      <c r="AM952" s="84" t="s">
        <v>470</v>
      </c>
      <c r="AN952" s="86">
        <v>41894.68068287037</v>
      </c>
      <c r="AO952" s="84" t="s">
        <v>14033</v>
      </c>
      <c r="AP952" s="84" t="b">
        <v>1</v>
      </c>
      <c r="AQ952" s="84" t="b">
        <v>0</v>
      </c>
      <c r="AR952" s="84" t="b">
        <v>1</v>
      </c>
      <c r="AS952" s="84" t="s">
        <v>248</v>
      </c>
      <c r="AT952" s="84">
        <v>3</v>
      </c>
      <c r="AU952" s="84" t="s">
        <v>533</v>
      </c>
      <c r="AV952" s="84" t="b">
        <v>0</v>
      </c>
      <c r="AW952" s="84" t="s">
        <v>576</v>
      </c>
      <c r="AX952" s="84" t="s">
        <v>16710</v>
      </c>
      <c r="AY952" s="84" t="s">
        <v>66</v>
      </c>
      <c r="AZ952" s="2"/>
      <c r="BA952" s="3"/>
      <c r="BB952" s="3"/>
      <c r="BC952" s="3"/>
      <c r="BD952" s="3"/>
    </row>
    <row r="953" spans="1:56" x14ac:dyDescent="0.25">
      <c r="A953" s="69" t="s">
        <v>1361</v>
      </c>
      <c r="B953" s="70"/>
      <c r="C953" s="70"/>
      <c r="D953" s="71"/>
      <c r="E953" s="107"/>
      <c r="F953" s="70" t="s">
        <v>4596</v>
      </c>
      <c r="G953" s="108"/>
      <c r="H953" s="74"/>
      <c r="I953" s="75"/>
      <c r="J953" s="109"/>
      <c r="K953" s="74" t="s">
        <v>18410</v>
      </c>
      <c r="L953" s="110"/>
      <c r="M953" s="79"/>
      <c r="N953" s="79"/>
      <c r="O953" s="80"/>
      <c r="P953" s="81"/>
      <c r="Q953" s="81"/>
      <c r="R953" s="91"/>
      <c r="S953" s="91"/>
      <c r="T953" s="91"/>
      <c r="U953" s="91"/>
      <c r="V953" s="52"/>
      <c r="W953" s="52"/>
      <c r="X953" s="52"/>
      <c r="Y953" s="52"/>
      <c r="Z953" s="51"/>
      <c r="AA953" s="76"/>
      <c r="AB953" s="76"/>
      <c r="AC953" s="77"/>
      <c r="AD953" s="84" t="s">
        <v>9526</v>
      </c>
      <c r="AE953" s="84">
        <v>2248</v>
      </c>
      <c r="AF953" s="84">
        <v>1398</v>
      </c>
      <c r="AG953" s="84">
        <v>78970</v>
      </c>
      <c r="AH953" s="84">
        <v>97931</v>
      </c>
      <c r="AI953" s="84">
        <v>-21600</v>
      </c>
      <c r="AJ953" s="84" t="s">
        <v>11096</v>
      </c>
      <c r="AK953" s="84" t="s">
        <v>435</v>
      </c>
      <c r="AL953" s="84"/>
      <c r="AM953" s="84" t="s">
        <v>488</v>
      </c>
      <c r="AN953" s="86">
        <v>39975.601099537038</v>
      </c>
      <c r="AO953" s="84" t="s">
        <v>14034</v>
      </c>
      <c r="AP953" s="84" t="b">
        <v>0</v>
      </c>
      <c r="AQ953" s="84" t="b">
        <v>0</v>
      </c>
      <c r="AR953" s="84" t="b">
        <v>1</v>
      </c>
      <c r="AS953" s="84" t="s">
        <v>248</v>
      </c>
      <c r="AT953" s="84">
        <v>29</v>
      </c>
      <c r="AU953" s="84" t="s">
        <v>546</v>
      </c>
      <c r="AV953" s="84" t="b">
        <v>0</v>
      </c>
      <c r="AW953" s="84" t="s">
        <v>576</v>
      </c>
      <c r="AX953" s="84" t="s">
        <v>16711</v>
      </c>
      <c r="AY953" s="84" t="s">
        <v>66</v>
      </c>
      <c r="AZ953" s="2"/>
      <c r="BA953" s="3"/>
      <c r="BB953" s="3"/>
      <c r="BC953" s="3"/>
      <c r="BD953" s="3"/>
    </row>
    <row r="954" spans="1:56" x14ac:dyDescent="0.25">
      <c r="A954" s="69" t="s">
        <v>1363</v>
      </c>
      <c r="B954" s="70"/>
      <c r="C954" s="70"/>
      <c r="D954" s="71"/>
      <c r="E954" s="107"/>
      <c r="F954" s="70" t="s">
        <v>4598</v>
      </c>
      <c r="G954" s="108"/>
      <c r="H954" s="74"/>
      <c r="I954" s="75"/>
      <c r="J954" s="109"/>
      <c r="K954" s="74" t="s">
        <v>18411</v>
      </c>
      <c r="L954" s="110"/>
      <c r="M954" s="79"/>
      <c r="N954" s="79"/>
      <c r="O954" s="80"/>
      <c r="P954" s="81"/>
      <c r="Q954" s="81"/>
      <c r="R954" s="91"/>
      <c r="S954" s="91"/>
      <c r="T954" s="91"/>
      <c r="U954" s="91"/>
      <c r="V954" s="52"/>
      <c r="W954" s="52"/>
      <c r="X954" s="52"/>
      <c r="Y954" s="52"/>
      <c r="Z954" s="51"/>
      <c r="AA954" s="76"/>
      <c r="AB954" s="76"/>
      <c r="AC954" s="77"/>
      <c r="AD954" s="84" t="s">
        <v>9527</v>
      </c>
      <c r="AE954" s="84">
        <v>180</v>
      </c>
      <c r="AF954" s="84">
        <v>8</v>
      </c>
      <c r="AG954" s="84">
        <v>23620</v>
      </c>
      <c r="AH954" s="84">
        <v>1815</v>
      </c>
      <c r="AI954" s="84"/>
      <c r="AJ954" s="84" t="s">
        <v>11097</v>
      </c>
      <c r="AK954" s="84" t="s">
        <v>12163</v>
      </c>
      <c r="AL954" s="84"/>
      <c r="AM954" s="84"/>
      <c r="AN954" s="86">
        <v>42963.565925925926</v>
      </c>
      <c r="AO954" s="84" t="s">
        <v>14035</v>
      </c>
      <c r="AP954" s="84" t="b">
        <v>0</v>
      </c>
      <c r="AQ954" s="84" t="b">
        <v>0</v>
      </c>
      <c r="AR954" s="84" t="b">
        <v>0</v>
      </c>
      <c r="AS954" s="84" t="s">
        <v>532</v>
      </c>
      <c r="AT954" s="84">
        <v>0</v>
      </c>
      <c r="AU954" s="84" t="s">
        <v>533</v>
      </c>
      <c r="AV954" s="84" t="b">
        <v>0</v>
      </c>
      <c r="AW954" s="84" t="s">
        <v>576</v>
      </c>
      <c r="AX954" s="84" t="s">
        <v>16712</v>
      </c>
      <c r="AY954" s="84" t="s">
        <v>66</v>
      </c>
      <c r="AZ954" s="2"/>
      <c r="BA954" s="3"/>
      <c r="BB954" s="3"/>
      <c r="BC954" s="3"/>
      <c r="BD954" s="3"/>
    </row>
    <row r="955" spans="1:56" x14ac:dyDescent="0.25">
      <c r="A955" s="69" t="s">
        <v>1364</v>
      </c>
      <c r="B955" s="70"/>
      <c r="C955" s="70"/>
      <c r="D955" s="71"/>
      <c r="E955" s="107"/>
      <c r="F955" s="70" t="s">
        <v>4599</v>
      </c>
      <c r="G955" s="108"/>
      <c r="H955" s="74"/>
      <c r="I955" s="75"/>
      <c r="J955" s="109"/>
      <c r="K955" s="74" t="s">
        <v>18412</v>
      </c>
      <c r="L955" s="110"/>
      <c r="M955" s="79"/>
      <c r="N955" s="79"/>
      <c r="O955" s="80"/>
      <c r="P955" s="81"/>
      <c r="Q955" s="81"/>
      <c r="R955" s="91"/>
      <c r="S955" s="91"/>
      <c r="T955" s="91"/>
      <c r="U955" s="91"/>
      <c r="V955" s="52"/>
      <c r="W955" s="52"/>
      <c r="X955" s="52"/>
      <c r="Y955" s="52"/>
      <c r="Z955" s="51"/>
      <c r="AA955" s="76"/>
      <c r="AB955" s="76"/>
      <c r="AC955" s="77"/>
      <c r="AD955" s="84" t="s">
        <v>9528</v>
      </c>
      <c r="AE955" s="84">
        <v>204</v>
      </c>
      <c r="AF955" s="84">
        <v>45</v>
      </c>
      <c r="AG955" s="84">
        <v>2227</v>
      </c>
      <c r="AH955" s="84">
        <v>670</v>
      </c>
      <c r="AI955" s="84"/>
      <c r="AJ955" s="84" t="s">
        <v>11098</v>
      </c>
      <c r="AK955" s="84"/>
      <c r="AL955" s="84"/>
      <c r="AM955" s="84"/>
      <c r="AN955" s="86">
        <v>42904.239571759259</v>
      </c>
      <c r="AO955" s="84" t="s">
        <v>14036</v>
      </c>
      <c r="AP955" s="84" t="b">
        <v>1</v>
      </c>
      <c r="AQ955" s="84" t="b">
        <v>0</v>
      </c>
      <c r="AR955" s="84" t="b">
        <v>0</v>
      </c>
      <c r="AS955" s="84" t="s">
        <v>532</v>
      </c>
      <c r="AT955" s="84">
        <v>0</v>
      </c>
      <c r="AU955" s="84"/>
      <c r="AV955" s="84" t="b">
        <v>0</v>
      </c>
      <c r="AW955" s="84" t="s">
        <v>576</v>
      </c>
      <c r="AX955" s="84" t="s">
        <v>16713</v>
      </c>
      <c r="AY955" s="84" t="s">
        <v>66</v>
      </c>
      <c r="AZ955" s="2"/>
      <c r="BA955" s="3"/>
      <c r="BB955" s="3"/>
      <c r="BC955" s="3"/>
      <c r="BD955" s="3"/>
    </row>
    <row r="956" spans="1:56" x14ac:dyDescent="0.25">
      <c r="A956" s="69" t="s">
        <v>1365</v>
      </c>
      <c r="B956" s="70"/>
      <c r="C956" s="70"/>
      <c r="D956" s="71"/>
      <c r="E956" s="107"/>
      <c r="F956" s="70" t="s">
        <v>4600</v>
      </c>
      <c r="G956" s="108"/>
      <c r="H956" s="74"/>
      <c r="I956" s="75"/>
      <c r="J956" s="109"/>
      <c r="K956" s="74" t="s">
        <v>18413</v>
      </c>
      <c r="L956" s="110"/>
      <c r="M956" s="79"/>
      <c r="N956" s="79"/>
      <c r="O956" s="80"/>
      <c r="P956" s="81"/>
      <c r="Q956" s="81"/>
      <c r="R956" s="91"/>
      <c r="S956" s="91"/>
      <c r="T956" s="91"/>
      <c r="U956" s="91"/>
      <c r="V956" s="52"/>
      <c r="W956" s="52"/>
      <c r="X956" s="52"/>
      <c r="Y956" s="52"/>
      <c r="Z956" s="51"/>
      <c r="AA956" s="76"/>
      <c r="AB956" s="76"/>
      <c r="AC956" s="77"/>
      <c r="AD956" s="84" t="s">
        <v>9529</v>
      </c>
      <c r="AE956" s="84">
        <v>174</v>
      </c>
      <c r="AF956" s="84">
        <v>296</v>
      </c>
      <c r="AG956" s="84">
        <v>12293</v>
      </c>
      <c r="AH956" s="84">
        <v>1167</v>
      </c>
      <c r="AI956" s="84"/>
      <c r="AJ956" s="84"/>
      <c r="AK956" s="84"/>
      <c r="AL956" s="84"/>
      <c r="AM956" s="84"/>
      <c r="AN956" s="86">
        <v>41197.659861111111</v>
      </c>
      <c r="AO956" s="84" t="s">
        <v>14037</v>
      </c>
      <c r="AP956" s="84" t="b">
        <v>1</v>
      </c>
      <c r="AQ956" s="84" t="b">
        <v>0</v>
      </c>
      <c r="AR956" s="84" t="b">
        <v>1</v>
      </c>
      <c r="AS956" s="84" t="s">
        <v>8486</v>
      </c>
      <c r="AT956" s="84">
        <v>1</v>
      </c>
      <c r="AU956" s="84" t="s">
        <v>533</v>
      </c>
      <c r="AV956" s="84" t="b">
        <v>0</v>
      </c>
      <c r="AW956" s="84" t="s">
        <v>576</v>
      </c>
      <c r="AX956" s="84" t="s">
        <v>16714</v>
      </c>
      <c r="AY956" s="84" t="s">
        <v>66</v>
      </c>
      <c r="AZ956" s="2"/>
      <c r="BA956" s="3"/>
      <c r="BB956" s="3"/>
      <c r="BC956" s="3"/>
      <c r="BD956" s="3"/>
    </row>
    <row r="957" spans="1:56" x14ac:dyDescent="0.25">
      <c r="A957" s="69" t="s">
        <v>1366</v>
      </c>
      <c r="B957" s="70"/>
      <c r="C957" s="70"/>
      <c r="D957" s="71"/>
      <c r="E957" s="107"/>
      <c r="F957" s="70" t="s">
        <v>4601</v>
      </c>
      <c r="G957" s="108"/>
      <c r="H957" s="74"/>
      <c r="I957" s="75"/>
      <c r="J957" s="109"/>
      <c r="K957" s="74" t="s">
        <v>18414</v>
      </c>
      <c r="L957" s="110"/>
      <c r="M957" s="79"/>
      <c r="N957" s="79"/>
      <c r="O957" s="80"/>
      <c r="P957" s="81"/>
      <c r="Q957" s="81"/>
      <c r="R957" s="91"/>
      <c r="S957" s="91"/>
      <c r="T957" s="91"/>
      <c r="U957" s="91"/>
      <c r="V957" s="52"/>
      <c r="W957" s="52"/>
      <c r="X957" s="52"/>
      <c r="Y957" s="52"/>
      <c r="Z957" s="51"/>
      <c r="AA957" s="76"/>
      <c r="AB957" s="76"/>
      <c r="AC957" s="77"/>
      <c r="AD957" s="84" t="s">
        <v>9530</v>
      </c>
      <c r="AE957" s="84">
        <v>10781</v>
      </c>
      <c r="AF957" s="84">
        <v>12510</v>
      </c>
      <c r="AG957" s="84">
        <v>73176</v>
      </c>
      <c r="AH957" s="84">
        <v>33737</v>
      </c>
      <c r="AI957" s="84">
        <v>-28800</v>
      </c>
      <c r="AJ957" s="84" t="s">
        <v>11099</v>
      </c>
      <c r="AK957" s="84"/>
      <c r="AL957" s="84"/>
      <c r="AM957" s="84" t="s">
        <v>470</v>
      </c>
      <c r="AN957" s="86">
        <v>42216.629490740743</v>
      </c>
      <c r="AO957" s="84" t="s">
        <v>14038</v>
      </c>
      <c r="AP957" s="84" t="b">
        <v>0</v>
      </c>
      <c r="AQ957" s="84" t="b">
        <v>0</v>
      </c>
      <c r="AR957" s="84" t="b">
        <v>0</v>
      </c>
      <c r="AS957" s="84" t="s">
        <v>248</v>
      </c>
      <c r="AT957" s="84">
        <v>703</v>
      </c>
      <c r="AU957" s="84" t="s">
        <v>14988</v>
      </c>
      <c r="AV957" s="84" t="b">
        <v>0</v>
      </c>
      <c r="AW957" s="84" t="s">
        <v>576</v>
      </c>
      <c r="AX957" s="84" t="s">
        <v>16715</v>
      </c>
      <c r="AY957" s="84" t="s">
        <v>66</v>
      </c>
      <c r="AZ957" s="2"/>
      <c r="BA957" s="3"/>
      <c r="BB957" s="3"/>
      <c r="BC957" s="3"/>
      <c r="BD957" s="3"/>
    </row>
    <row r="958" spans="1:56" x14ac:dyDescent="0.25">
      <c r="A958" s="69" t="s">
        <v>1367</v>
      </c>
      <c r="B958" s="70"/>
      <c r="C958" s="70"/>
      <c r="D958" s="71"/>
      <c r="E958" s="107"/>
      <c r="F958" s="70" t="s">
        <v>4602</v>
      </c>
      <c r="G958" s="108"/>
      <c r="H958" s="74"/>
      <c r="I958" s="75"/>
      <c r="J958" s="109"/>
      <c r="K958" s="74" t="s">
        <v>18415</v>
      </c>
      <c r="L958" s="110"/>
      <c r="M958" s="79"/>
      <c r="N958" s="79"/>
      <c r="O958" s="80"/>
      <c r="P958" s="81"/>
      <c r="Q958" s="81"/>
      <c r="R958" s="91"/>
      <c r="S958" s="91"/>
      <c r="T958" s="91"/>
      <c r="U958" s="91"/>
      <c r="V958" s="52"/>
      <c r="W958" s="52"/>
      <c r="X958" s="52"/>
      <c r="Y958" s="52"/>
      <c r="Z958" s="51"/>
      <c r="AA958" s="76"/>
      <c r="AB958" s="76"/>
      <c r="AC958" s="77"/>
      <c r="AD958" s="84" t="s">
        <v>9531</v>
      </c>
      <c r="AE958" s="84">
        <v>304</v>
      </c>
      <c r="AF958" s="84">
        <v>428</v>
      </c>
      <c r="AG958" s="84">
        <v>132615</v>
      </c>
      <c r="AH958" s="84">
        <v>71867</v>
      </c>
      <c r="AI958" s="84">
        <v>25200</v>
      </c>
      <c r="AJ958" s="84" t="s">
        <v>11100</v>
      </c>
      <c r="AK958" s="84" t="s">
        <v>12164</v>
      </c>
      <c r="AL958" s="84" t="s">
        <v>12905</v>
      </c>
      <c r="AM958" s="84" t="s">
        <v>12416</v>
      </c>
      <c r="AN958" s="86">
        <v>42474.700046296297</v>
      </c>
      <c r="AO958" s="84" t="s">
        <v>14039</v>
      </c>
      <c r="AP958" s="84" t="b">
        <v>0</v>
      </c>
      <c r="AQ958" s="84" t="b">
        <v>0</v>
      </c>
      <c r="AR958" s="84" t="b">
        <v>0</v>
      </c>
      <c r="AS958" s="84" t="s">
        <v>248</v>
      </c>
      <c r="AT958" s="84">
        <v>22</v>
      </c>
      <c r="AU958" s="84" t="s">
        <v>533</v>
      </c>
      <c r="AV958" s="84" t="b">
        <v>0</v>
      </c>
      <c r="AW958" s="84" t="s">
        <v>576</v>
      </c>
      <c r="AX958" s="84" t="s">
        <v>16716</v>
      </c>
      <c r="AY958" s="84" t="s">
        <v>66</v>
      </c>
      <c r="AZ958" s="2"/>
      <c r="BA958" s="3"/>
      <c r="BB958" s="3"/>
      <c r="BC958" s="3"/>
      <c r="BD958" s="3"/>
    </row>
    <row r="959" spans="1:56" x14ac:dyDescent="0.25">
      <c r="A959" s="69" t="s">
        <v>1368</v>
      </c>
      <c r="B959" s="70"/>
      <c r="C959" s="70"/>
      <c r="D959" s="71"/>
      <c r="E959" s="107"/>
      <c r="F959" s="70" t="s">
        <v>4603</v>
      </c>
      <c r="G959" s="108"/>
      <c r="H959" s="74"/>
      <c r="I959" s="75"/>
      <c r="J959" s="109"/>
      <c r="K959" s="74" t="s">
        <v>18416</v>
      </c>
      <c r="L959" s="110"/>
      <c r="M959" s="79"/>
      <c r="N959" s="79"/>
      <c r="O959" s="80"/>
      <c r="P959" s="81"/>
      <c r="Q959" s="81"/>
      <c r="R959" s="91"/>
      <c r="S959" s="91"/>
      <c r="T959" s="91"/>
      <c r="U959" s="91"/>
      <c r="V959" s="52"/>
      <c r="W959" s="52"/>
      <c r="X959" s="52"/>
      <c r="Y959" s="52"/>
      <c r="Z959" s="51"/>
      <c r="AA959" s="76"/>
      <c r="AB959" s="76"/>
      <c r="AC959" s="77"/>
      <c r="AD959" s="84" t="s">
        <v>9532</v>
      </c>
      <c r="AE959" s="84">
        <v>284</v>
      </c>
      <c r="AF959" s="84">
        <v>52760</v>
      </c>
      <c r="AG959" s="84">
        <v>7897</v>
      </c>
      <c r="AH959" s="84">
        <v>2431</v>
      </c>
      <c r="AI959" s="84">
        <v>-21600</v>
      </c>
      <c r="AJ959" s="84" t="s">
        <v>11101</v>
      </c>
      <c r="AK959" s="84" t="s">
        <v>310</v>
      </c>
      <c r="AL959" s="84" t="s">
        <v>12906</v>
      </c>
      <c r="AM959" s="84" t="s">
        <v>471</v>
      </c>
      <c r="AN959" s="86">
        <v>40737.902685185189</v>
      </c>
      <c r="AO959" s="84" t="s">
        <v>14040</v>
      </c>
      <c r="AP959" s="84" t="b">
        <v>0</v>
      </c>
      <c r="AQ959" s="84" t="b">
        <v>0</v>
      </c>
      <c r="AR959" s="84" t="b">
        <v>0</v>
      </c>
      <c r="AS959" s="84" t="s">
        <v>248</v>
      </c>
      <c r="AT959" s="84">
        <v>342</v>
      </c>
      <c r="AU959" s="84" t="s">
        <v>14989</v>
      </c>
      <c r="AV959" s="84" t="b">
        <v>1</v>
      </c>
      <c r="AW959" s="84" t="s">
        <v>576</v>
      </c>
      <c r="AX959" s="84" t="s">
        <v>16717</v>
      </c>
      <c r="AY959" s="84" t="s">
        <v>66</v>
      </c>
      <c r="AZ959" s="2"/>
      <c r="BA959" s="3"/>
      <c r="BB959" s="3"/>
      <c r="BC959" s="3"/>
      <c r="BD959" s="3"/>
    </row>
    <row r="960" spans="1:56" x14ac:dyDescent="0.25">
      <c r="A960" s="69" t="s">
        <v>1369</v>
      </c>
      <c r="B960" s="70"/>
      <c r="C960" s="70"/>
      <c r="D960" s="71"/>
      <c r="E960" s="107"/>
      <c r="F960" s="70" t="s">
        <v>242</v>
      </c>
      <c r="G960" s="108"/>
      <c r="H960" s="74"/>
      <c r="I960" s="75"/>
      <c r="J960" s="109"/>
      <c r="K960" s="74" t="s">
        <v>18417</v>
      </c>
      <c r="L960" s="110"/>
      <c r="M960" s="79"/>
      <c r="N960" s="79"/>
      <c r="O960" s="80"/>
      <c r="P960" s="81"/>
      <c r="Q960" s="81"/>
      <c r="R960" s="91"/>
      <c r="S960" s="91"/>
      <c r="T960" s="91"/>
      <c r="U960" s="91"/>
      <c r="V960" s="52"/>
      <c r="W960" s="52"/>
      <c r="X960" s="52"/>
      <c r="Y960" s="52"/>
      <c r="Z960" s="51"/>
      <c r="AA960" s="76"/>
      <c r="AB960" s="76"/>
      <c r="AC960" s="77"/>
      <c r="AD960" s="84" t="s">
        <v>9533</v>
      </c>
      <c r="AE960" s="84">
        <v>231</v>
      </c>
      <c r="AF960" s="84">
        <v>149</v>
      </c>
      <c r="AG960" s="84">
        <v>21257</v>
      </c>
      <c r="AH960" s="84">
        <v>1945</v>
      </c>
      <c r="AI960" s="84"/>
      <c r="AJ960" s="84" t="s">
        <v>11102</v>
      </c>
      <c r="AK960" s="84"/>
      <c r="AL960" s="84"/>
      <c r="AM960" s="84"/>
      <c r="AN960" s="86">
        <v>42809.606620370374</v>
      </c>
      <c r="AO960" s="84"/>
      <c r="AP960" s="84" t="b">
        <v>1</v>
      </c>
      <c r="AQ960" s="84" t="b">
        <v>1</v>
      </c>
      <c r="AR960" s="84" t="b">
        <v>0</v>
      </c>
      <c r="AS960" s="84" t="s">
        <v>248</v>
      </c>
      <c r="AT960" s="84">
        <v>1</v>
      </c>
      <c r="AU960" s="84"/>
      <c r="AV960" s="84" t="b">
        <v>0</v>
      </c>
      <c r="AW960" s="84" t="s">
        <v>576</v>
      </c>
      <c r="AX960" s="84" t="s">
        <v>16718</v>
      </c>
      <c r="AY960" s="84" t="s">
        <v>66</v>
      </c>
      <c r="AZ960" s="2"/>
      <c r="BA960" s="3"/>
      <c r="BB960" s="3"/>
      <c r="BC960" s="3"/>
      <c r="BD960" s="3"/>
    </row>
    <row r="961" spans="1:56" x14ac:dyDescent="0.25">
      <c r="A961" s="69" t="s">
        <v>1370</v>
      </c>
      <c r="B961" s="70"/>
      <c r="C961" s="70"/>
      <c r="D961" s="71"/>
      <c r="E961" s="107"/>
      <c r="F961" s="70" t="s">
        <v>4604</v>
      </c>
      <c r="G961" s="108"/>
      <c r="H961" s="74"/>
      <c r="I961" s="75"/>
      <c r="J961" s="109"/>
      <c r="K961" s="74" t="s">
        <v>18418</v>
      </c>
      <c r="L961" s="110"/>
      <c r="M961" s="79"/>
      <c r="N961" s="79"/>
      <c r="O961" s="80"/>
      <c r="P961" s="81"/>
      <c r="Q961" s="81"/>
      <c r="R961" s="91"/>
      <c r="S961" s="91"/>
      <c r="T961" s="91"/>
      <c r="U961" s="91"/>
      <c r="V961" s="52"/>
      <c r="W961" s="52"/>
      <c r="X961" s="52"/>
      <c r="Y961" s="52"/>
      <c r="Z961" s="51"/>
      <c r="AA961" s="76"/>
      <c r="AB961" s="76"/>
      <c r="AC961" s="77"/>
      <c r="AD961" s="84" t="s">
        <v>9534</v>
      </c>
      <c r="AE961" s="84">
        <v>115</v>
      </c>
      <c r="AF961" s="84">
        <v>47</v>
      </c>
      <c r="AG961" s="84">
        <v>365</v>
      </c>
      <c r="AH961" s="84">
        <v>90</v>
      </c>
      <c r="AI961" s="84"/>
      <c r="AJ961" s="84" t="s">
        <v>11103</v>
      </c>
      <c r="AK961" s="84"/>
      <c r="AL961" s="84" t="s">
        <v>12907</v>
      </c>
      <c r="AM961" s="84"/>
      <c r="AN961" s="86">
        <v>41529.661666666667</v>
      </c>
      <c r="AO961" s="84"/>
      <c r="AP961" s="84" t="b">
        <v>1</v>
      </c>
      <c r="AQ961" s="84" t="b">
        <v>0</v>
      </c>
      <c r="AR961" s="84" t="b">
        <v>0</v>
      </c>
      <c r="AS961" s="84" t="s">
        <v>248</v>
      </c>
      <c r="AT961" s="84">
        <v>3</v>
      </c>
      <c r="AU961" s="84" t="s">
        <v>533</v>
      </c>
      <c r="AV961" s="84" t="b">
        <v>0</v>
      </c>
      <c r="AW961" s="84" t="s">
        <v>576</v>
      </c>
      <c r="AX961" s="84" t="s">
        <v>16719</v>
      </c>
      <c r="AY961" s="84" t="s">
        <v>66</v>
      </c>
      <c r="AZ961" s="2"/>
      <c r="BA961" s="3"/>
      <c r="BB961" s="3"/>
      <c r="BC961" s="3"/>
      <c r="BD961" s="3"/>
    </row>
    <row r="962" spans="1:56" x14ac:dyDescent="0.25">
      <c r="A962" s="69" t="s">
        <v>1372</v>
      </c>
      <c r="B962" s="70"/>
      <c r="C962" s="70"/>
      <c r="D962" s="71"/>
      <c r="E962" s="107"/>
      <c r="F962" s="70" t="s">
        <v>4606</v>
      </c>
      <c r="G962" s="108"/>
      <c r="H962" s="74"/>
      <c r="I962" s="75"/>
      <c r="J962" s="109"/>
      <c r="K962" s="74" t="s">
        <v>18419</v>
      </c>
      <c r="L962" s="110"/>
      <c r="M962" s="79"/>
      <c r="N962" s="79"/>
      <c r="O962" s="80"/>
      <c r="P962" s="81"/>
      <c r="Q962" s="81"/>
      <c r="R962" s="91"/>
      <c r="S962" s="91"/>
      <c r="T962" s="91"/>
      <c r="U962" s="91"/>
      <c r="V962" s="52"/>
      <c r="W962" s="52"/>
      <c r="X962" s="52"/>
      <c r="Y962" s="52"/>
      <c r="Z962" s="51"/>
      <c r="AA962" s="76"/>
      <c r="AB962" s="76"/>
      <c r="AC962" s="77"/>
      <c r="AD962" s="84" t="s">
        <v>9535</v>
      </c>
      <c r="AE962" s="84">
        <v>38</v>
      </c>
      <c r="AF962" s="84">
        <v>53</v>
      </c>
      <c r="AG962" s="84">
        <v>1156</v>
      </c>
      <c r="AH962" s="84">
        <v>9</v>
      </c>
      <c r="AI962" s="84"/>
      <c r="AJ962" s="84" t="s">
        <v>11104</v>
      </c>
      <c r="AK962" s="84" t="s">
        <v>12165</v>
      </c>
      <c r="AL962" s="84" t="s">
        <v>12908</v>
      </c>
      <c r="AM962" s="84"/>
      <c r="AN962" s="86">
        <v>43161.693530092591</v>
      </c>
      <c r="AO962" s="84" t="s">
        <v>14041</v>
      </c>
      <c r="AP962" s="84" t="b">
        <v>1</v>
      </c>
      <c r="AQ962" s="84" t="b">
        <v>0</v>
      </c>
      <c r="AR962" s="84" t="b">
        <v>0</v>
      </c>
      <c r="AS962" s="84" t="s">
        <v>248</v>
      </c>
      <c r="AT962" s="84">
        <v>0</v>
      </c>
      <c r="AU962" s="84"/>
      <c r="AV962" s="84" t="b">
        <v>0</v>
      </c>
      <c r="AW962" s="84" t="s">
        <v>576</v>
      </c>
      <c r="AX962" s="84" t="s">
        <v>16720</v>
      </c>
      <c r="AY962" s="84" t="s">
        <v>66</v>
      </c>
      <c r="AZ962" s="2"/>
      <c r="BA962" s="3"/>
      <c r="BB962" s="3"/>
      <c r="BC962" s="3"/>
      <c r="BD962" s="3"/>
    </row>
    <row r="963" spans="1:56" x14ac:dyDescent="0.25">
      <c r="A963" s="69" t="s">
        <v>1373</v>
      </c>
      <c r="B963" s="70"/>
      <c r="C963" s="70"/>
      <c r="D963" s="71"/>
      <c r="E963" s="107"/>
      <c r="F963" s="70" t="s">
        <v>15576</v>
      </c>
      <c r="G963" s="108"/>
      <c r="H963" s="74"/>
      <c r="I963" s="75"/>
      <c r="J963" s="109"/>
      <c r="K963" s="74" t="s">
        <v>18420</v>
      </c>
      <c r="L963" s="110"/>
      <c r="M963" s="79"/>
      <c r="N963" s="79"/>
      <c r="O963" s="80"/>
      <c r="P963" s="81"/>
      <c r="Q963" s="81"/>
      <c r="R963" s="91"/>
      <c r="S963" s="91"/>
      <c r="T963" s="91"/>
      <c r="U963" s="91"/>
      <c r="V963" s="52"/>
      <c r="W963" s="52"/>
      <c r="X963" s="52"/>
      <c r="Y963" s="52"/>
      <c r="Z963" s="51"/>
      <c r="AA963" s="76"/>
      <c r="AB963" s="76"/>
      <c r="AC963" s="77"/>
      <c r="AD963" s="84" t="s">
        <v>9536</v>
      </c>
      <c r="AE963" s="84">
        <v>155</v>
      </c>
      <c r="AF963" s="84">
        <v>76</v>
      </c>
      <c r="AG963" s="84">
        <v>55932</v>
      </c>
      <c r="AH963" s="84">
        <v>14</v>
      </c>
      <c r="AI963" s="84">
        <v>-28800</v>
      </c>
      <c r="AJ963" s="84" t="s">
        <v>11105</v>
      </c>
      <c r="AK963" s="84" t="s">
        <v>12166</v>
      </c>
      <c r="AL963" s="84"/>
      <c r="AM963" s="84" t="s">
        <v>470</v>
      </c>
      <c r="AN963" s="86">
        <v>42554.656608796293</v>
      </c>
      <c r="AO963" s="84" t="s">
        <v>14042</v>
      </c>
      <c r="AP963" s="84" t="b">
        <v>1</v>
      </c>
      <c r="AQ963" s="84" t="b">
        <v>0</v>
      </c>
      <c r="AR963" s="84" t="b">
        <v>1</v>
      </c>
      <c r="AS963" s="84" t="s">
        <v>248</v>
      </c>
      <c r="AT963" s="84">
        <v>18</v>
      </c>
      <c r="AU963" s="84"/>
      <c r="AV963" s="84" t="b">
        <v>0</v>
      </c>
      <c r="AW963" s="84" t="s">
        <v>576</v>
      </c>
      <c r="AX963" s="84" t="s">
        <v>16721</v>
      </c>
      <c r="AY963" s="84" t="s">
        <v>66</v>
      </c>
      <c r="AZ963" s="2"/>
      <c r="BA963" s="3"/>
      <c r="BB963" s="3"/>
      <c r="BC963" s="3"/>
      <c r="BD963" s="3"/>
    </row>
    <row r="964" spans="1:56" x14ac:dyDescent="0.25">
      <c r="A964" s="69" t="s">
        <v>1374</v>
      </c>
      <c r="B964" s="70"/>
      <c r="C964" s="70"/>
      <c r="D964" s="71"/>
      <c r="E964" s="107"/>
      <c r="F964" s="70" t="s">
        <v>4607</v>
      </c>
      <c r="G964" s="108"/>
      <c r="H964" s="74"/>
      <c r="I964" s="75"/>
      <c r="J964" s="109"/>
      <c r="K964" s="74" t="s">
        <v>18421</v>
      </c>
      <c r="L964" s="110"/>
      <c r="M964" s="79"/>
      <c r="N964" s="79"/>
      <c r="O964" s="80"/>
      <c r="P964" s="81"/>
      <c r="Q964" s="81"/>
      <c r="R964" s="91"/>
      <c r="S964" s="91"/>
      <c r="T964" s="91"/>
      <c r="U964" s="91"/>
      <c r="V964" s="52"/>
      <c r="W964" s="52"/>
      <c r="X964" s="52"/>
      <c r="Y964" s="52"/>
      <c r="Z964" s="51"/>
      <c r="AA964" s="76"/>
      <c r="AB964" s="76"/>
      <c r="AC964" s="77"/>
      <c r="AD964" s="84" t="s">
        <v>9537</v>
      </c>
      <c r="AE964" s="84">
        <v>998</v>
      </c>
      <c r="AF964" s="84">
        <v>36916</v>
      </c>
      <c r="AG964" s="84">
        <v>192735</v>
      </c>
      <c r="AH964" s="84">
        <v>78239</v>
      </c>
      <c r="AI964" s="84">
        <v>-18000</v>
      </c>
      <c r="AJ964" s="84" t="s">
        <v>11106</v>
      </c>
      <c r="AK964" s="84" t="s">
        <v>12167</v>
      </c>
      <c r="AL964" s="84" t="s">
        <v>12909</v>
      </c>
      <c r="AM964" s="84" t="s">
        <v>474</v>
      </c>
      <c r="AN964" s="86">
        <v>40038.144756944443</v>
      </c>
      <c r="AO964" s="84" t="s">
        <v>14043</v>
      </c>
      <c r="AP964" s="84" t="b">
        <v>1</v>
      </c>
      <c r="AQ964" s="84" t="b">
        <v>0</v>
      </c>
      <c r="AR964" s="84" t="b">
        <v>1</v>
      </c>
      <c r="AS964" s="84" t="s">
        <v>248</v>
      </c>
      <c r="AT964" s="84">
        <v>722</v>
      </c>
      <c r="AU964" s="84" t="s">
        <v>533</v>
      </c>
      <c r="AV964" s="84" t="b">
        <v>1</v>
      </c>
      <c r="AW964" s="84" t="s">
        <v>576</v>
      </c>
      <c r="AX964" s="84" t="s">
        <v>16722</v>
      </c>
      <c r="AY964" s="84" t="s">
        <v>66</v>
      </c>
      <c r="AZ964" s="2"/>
      <c r="BA964" s="3"/>
      <c r="BB964" s="3"/>
      <c r="BC964" s="3"/>
      <c r="BD964" s="3"/>
    </row>
    <row r="965" spans="1:56" x14ac:dyDescent="0.25">
      <c r="A965" s="69" t="s">
        <v>1375</v>
      </c>
      <c r="B965" s="70"/>
      <c r="C965" s="70"/>
      <c r="D965" s="71"/>
      <c r="E965" s="107"/>
      <c r="F965" s="70" t="s">
        <v>4608</v>
      </c>
      <c r="G965" s="108"/>
      <c r="H965" s="74"/>
      <c r="I965" s="75"/>
      <c r="J965" s="109"/>
      <c r="K965" s="74" t="s">
        <v>18422</v>
      </c>
      <c r="L965" s="110"/>
      <c r="M965" s="79"/>
      <c r="N965" s="79"/>
      <c r="O965" s="80"/>
      <c r="P965" s="81"/>
      <c r="Q965" s="81"/>
      <c r="R965" s="91"/>
      <c r="S965" s="91"/>
      <c r="T965" s="91"/>
      <c r="U965" s="91"/>
      <c r="V965" s="52"/>
      <c r="W965" s="52"/>
      <c r="X965" s="52"/>
      <c r="Y965" s="52"/>
      <c r="Z965" s="51"/>
      <c r="AA965" s="76"/>
      <c r="AB965" s="76"/>
      <c r="AC965" s="77"/>
      <c r="AD965" s="84" t="s">
        <v>9538</v>
      </c>
      <c r="AE965" s="84">
        <v>341</v>
      </c>
      <c r="AF965" s="84">
        <v>100</v>
      </c>
      <c r="AG965" s="84">
        <v>2145</v>
      </c>
      <c r="AH965" s="84">
        <v>703</v>
      </c>
      <c r="AI965" s="84"/>
      <c r="AJ965" s="84"/>
      <c r="AK965" s="84"/>
      <c r="AL965" s="84"/>
      <c r="AM965" s="84"/>
      <c r="AN965" s="86">
        <v>39779.584155092591</v>
      </c>
      <c r="AO965" s="84"/>
      <c r="AP965" s="84" t="b">
        <v>1</v>
      </c>
      <c r="AQ965" s="84" t="b">
        <v>0</v>
      </c>
      <c r="AR965" s="84" t="b">
        <v>0</v>
      </c>
      <c r="AS965" s="84" t="s">
        <v>248</v>
      </c>
      <c r="AT965" s="84">
        <v>1</v>
      </c>
      <c r="AU965" s="84" t="s">
        <v>533</v>
      </c>
      <c r="AV965" s="84" t="b">
        <v>0</v>
      </c>
      <c r="AW965" s="84" t="s">
        <v>576</v>
      </c>
      <c r="AX965" s="84" t="s">
        <v>16723</v>
      </c>
      <c r="AY965" s="84" t="s">
        <v>66</v>
      </c>
      <c r="AZ965" s="2"/>
      <c r="BA965" s="3"/>
      <c r="BB965" s="3"/>
      <c r="BC965" s="3"/>
      <c r="BD965" s="3"/>
    </row>
    <row r="966" spans="1:56" x14ac:dyDescent="0.25">
      <c r="A966" s="69" t="s">
        <v>1376</v>
      </c>
      <c r="B966" s="70"/>
      <c r="C966" s="70"/>
      <c r="D966" s="71"/>
      <c r="E966" s="107"/>
      <c r="F966" s="70" t="s">
        <v>4609</v>
      </c>
      <c r="G966" s="108"/>
      <c r="H966" s="74"/>
      <c r="I966" s="75"/>
      <c r="J966" s="109"/>
      <c r="K966" s="74" t="s">
        <v>18423</v>
      </c>
      <c r="L966" s="110"/>
      <c r="M966" s="79"/>
      <c r="N966" s="79"/>
      <c r="O966" s="80"/>
      <c r="P966" s="81"/>
      <c r="Q966" s="81"/>
      <c r="R966" s="91"/>
      <c r="S966" s="91"/>
      <c r="T966" s="91"/>
      <c r="U966" s="91"/>
      <c r="V966" s="52"/>
      <c r="W966" s="52"/>
      <c r="X966" s="52"/>
      <c r="Y966" s="52"/>
      <c r="Z966" s="51"/>
      <c r="AA966" s="76"/>
      <c r="AB966" s="76"/>
      <c r="AC966" s="77"/>
      <c r="AD966" s="84" t="s">
        <v>9539</v>
      </c>
      <c r="AE966" s="84">
        <v>512</v>
      </c>
      <c r="AF966" s="84">
        <v>2053</v>
      </c>
      <c r="AG966" s="84">
        <v>151617</v>
      </c>
      <c r="AH966" s="84">
        <v>34933</v>
      </c>
      <c r="AI966" s="84">
        <v>28800</v>
      </c>
      <c r="AJ966" s="84" t="s">
        <v>11107</v>
      </c>
      <c r="AK966" s="84" t="s">
        <v>11848</v>
      </c>
      <c r="AL966" s="84" t="s">
        <v>12910</v>
      </c>
      <c r="AM966" s="84" t="s">
        <v>11848</v>
      </c>
      <c r="AN966" s="86">
        <v>39980.595555555556</v>
      </c>
      <c r="AO966" s="84" t="s">
        <v>14044</v>
      </c>
      <c r="AP966" s="84" t="b">
        <v>0</v>
      </c>
      <c r="AQ966" s="84" t="b">
        <v>0</v>
      </c>
      <c r="AR966" s="84" t="b">
        <v>0</v>
      </c>
      <c r="AS966" s="84" t="s">
        <v>248</v>
      </c>
      <c r="AT966" s="84">
        <v>64</v>
      </c>
      <c r="AU966" s="84" t="s">
        <v>14990</v>
      </c>
      <c r="AV966" s="84" t="b">
        <v>0</v>
      </c>
      <c r="AW966" s="84" t="s">
        <v>576</v>
      </c>
      <c r="AX966" s="84" t="s">
        <v>16724</v>
      </c>
      <c r="AY966" s="84" t="s">
        <v>66</v>
      </c>
      <c r="AZ966" s="2"/>
      <c r="BA966" s="3"/>
      <c r="BB966" s="3"/>
      <c r="BC966" s="3"/>
      <c r="BD966" s="3"/>
    </row>
    <row r="967" spans="1:56" x14ac:dyDescent="0.25">
      <c r="A967" s="69" t="s">
        <v>1377</v>
      </c>
      <c r="B967" s="70"/>
      <c r="C967" s="70"/>
      <c r="D967" s="71"/>
      <c r="E967" s="107"/>
      <c r="F967" s="70" t="s">
        <v>4610</v>
      </c>
      <c r="G967" s="108"/>
      <c r="H967" s="74"/>
      <c r="I967" s="75"/>
      <c r="J967" s="109"/>
      <c r="K967" s="74" t="s">
        <v>18424</v>
      </c>
      <c r="L967" s="110"/>
      <c r="M967" s="79"/>
      <c r="N967" s="79"/>
      <c r="O967" s="80"/>
      <c r="P967" s="81"/>
      <c r="Q967" s="81"/>
      <c r="R967" s="91"/>
      <c r="S967" s="91"/>
      <c r="T967" s="91"/>
      <c r="U967" s="91"/>
      <c r="V967" s="52"/>
      <c r="W967" s="52"/>
      <c r="X967" s="52"/>
      <c r="Y967" s="52"/>
      <c r="Z967" s="51"/>
      <c r="AA967" s="76"/>
      <c r="AB967" s="76"/>
      <c r="AC967" s="77"/>
      <c r="AD967" s="84" t="s">
        <v>9540</v>
      </c>
      <c r="AE967" s="84">
        <v>844</v>
      </c>
      <c r="AF967" s="84">
        <v>15363745</v>
      </c>
      <c r="AG967" s="84">
        <v>274411</v>
      </c>
      <c r="AH967" s="84">
        <v>574</v>
      </c>
      <c r="AI967" s="84">
        <v>-18000</v>
      </c>
      <c r="AJ967" s="84" t="s">
        <v>11108</v>
      </c>
      <c r="AK967" s="84"/>
      <c r="AL967" s="84" t="s">
        <v>12911</v>
      </c>
      <c r="AM967" s="84" t="s">
        <v>474</v>
      </c>
      <c r="AN967" s="86">
        <v>39541.579513888886</v>
      </c>
      <c r="AO967" s="84" t="s">
        <v>14045</v>
      </c>
      <c r="AP967" s="84" t="b">
        <v>0</v>
      </c>
      <c r="AQ967" s="84" t="b">
        <v>0</v>
      </c>
      <c r="AR967" s="84" t="b">
        <v>1</v>
      </c>
      <c r="AS967" s="84" t="s">
        <v>248</v>
      </c>
      <c r="AT967" s="84">
        <v>100822</v>
      </c>
      <c r="AU967" s="84" t="s">
        <v>14991</v>
      </c>
      <c r="AV967" s="84" t="b">
        <v>1</v>
      </c>
      <c r="AW967" s="84" t="s">
        <v>576</v>
      </c>
      <c r="AX967" s="84" t="s">
        <v>16725</v>
      </c>
      <c r="AY967" s="84" t="s">
        <v>66</v>
      </c>
      <c r="AZ967" s="2"/>
      <c r="BA967" s="3"/>
      <c r="BB967" s="3"/>
      <c r="BC967" s="3"/>
      <c r="BD967" s="3"/>
    </row>
    <row r="968" spans="1:56" x14ac:dyDescent="0.25">
      <c r="A968" s="69" t="s">
        <v>1378</v>
      </c>
      <c r="B968" s="70"/>
      <c r="C968" s="70"/>
      <c r="D968" s="71"/>
      <c r="E968" s="107"/>
      <c r="F968" s="70" t="s">
        <v>4611</v>
      </c>
      <c r="G968" s="108"/>
      <c r="H968" s="74"/>
      <c r="I968" s="75"/>
      <c r="J968" s="109"/>
      <c r="K968" s="74" t="s">
        <v>18425</v>
      </c>
      <c r="L968" s="110"/>
      <c r="M968" s="79"/>
      <c r="N968" s="79"/>
      <c r="O968" s="80"/>
      <c r="P968" s="81"/>
      <c r="Q968" s="81"/>
      <c r="R968" s="91"/>
      <c r="S968" s="91"/>
      <c r="T968" s="91"/>
      <c r="U968" s="91"/>
      <c r="V968" s="52"/>
      <c r="W968" s="52"/>
      <c r="X968" s="52"/>
      <c r="Y968" s="52"/>
      <c r="Z968" s="51"/>
      <c r="AA968" s="76"/>
      <c r="AB968" s="76"/>
      <c r="AC968" s="77"/>
      <c r="AD968" s="84" t="s">
        <v>9541</v>
      </c>
      <c r="AE968" s="84">
        <v>91</v>
      </c>
      <c r="AF968" s="84">
        <v>39</v>
      </c>
      <c r="AG968" s="84">
        <v>9266</v>
      </c>
      <c r="AH968" s="84">
        <v>154</v>
      </c>
      <c r="AI968" s="84">
        <v>-28800</v>
      </c>
      <c r="AJ968" s="84" t="s">
        <v>11109</v>
      </c>
      <c r="AK968" s="84"/>
      <c r="AL968" s="84"/>
      <c r="AM968" s="84" t="s">
        <v>470</v>
      </c>
      <c r="AN968" s="86">
        <v>40512.210949074077</v>
      </c>
      <c r="AO968" s="84" t="s">
        <v>14046</v>
      </c>
      <c r="AP968" s="84" t="b">
        <v>0</v>
      </c>
      <c r="AQ968" s="84" t="b">
        <v>0</v>
      </c>
      <c r="AR968" s="84" t="b">
        <v>0</v>
      </c>
      <c r="AS968" s="84" t="s">
        <v>248</v>
      </c>
      <c r="AT968" s="84">
        <v>0</v>
      </c>
      <c r="AU968" s="84" t="s">
        <v>14992</v>
      </c>
      <c r="AV968" s="84" t="b">
        <v>0</v>
      </c>
      <c r="AW968" s="84" t="s">
        <v>576</v>
      </c>
      <c r="AX968" s="84" t="s">
        <v>16726</v>
      </c>
      <c r="AY968" s="84" t="s">
        <v>66</v>
      </c>
      <c r="AZ968" s="2"/>
      <c r="BA968" s="3"/>
      <c r="BB968" s="3"/>
      <c r="BC968" s="3"/>
      <c r="BD968" s="3"/>
    </row>
    <row r="969" spans="1:56" x14ac:dyDescent="0.25">
      <c r="A969" s="69" t="s">
        <v>1379</v>
      </c>
      <c r="B969" s="70"/>
      <c r="C969" s="70"/>
      <c r="D969" s="71"/>
      <c r="E969" s="107"/>
      <c r="F969" s="70" t="s">
        <v>4612</v>
      </c>
      <c r="G969" s="108"/>
      <c r="H969" s="74"/>
      <c r="I969" s="75"/>
      <c r="J969" s="109"/>
      <c r="K969" s="74" t="s">
        <v>18426</v>
      </c>
      <c r="L969" s="110"/>
      <c r="M969" s="79"/>
      <c r="N969" s="79"/>
      <c r="O969" s="80"/>
      <c r="P969" s="81"/>
      <c r="Q969" s="81"/>
      <c r="R969" s="91"/>
      <c r="S969" s="91"/>
      <c r="T969" s="91"/>
      <c r="U969" s="91"/>
      <c r="V969" s="52"/>
      <c r="W969" s="52"/>
      <c r="X969" s="52"/>
      <c r="Y969" s="52"/>
      <c r="Z969" s="51"/>
      <c r="AA969" s="76"/>
      <c r="AB969" s="76"/>
      <c r="AC969" s="77"/>
      <c r="AD969" s="84" t="s">
        <v>9542</v>
      </c>
      <c r="AE969" s="84">
        <v>374</v>
      </c>
      <c r="AF969" s="84">
        <v>557</v>
      </c>
      <c r="AG969" s="84">
        <v>14449</v>
      </c>
      <c r="AH969" s="84">
        <v>18611</v>
      </c>
      <c r="AI969" s="84">
        <v>-21600</v>
      </c>
      <c r="AJ969" s="84" t="s">
        <v>11110</v>
      </c>
      <c r="AK969" s="84"/>
      <c r="AL969" s="84"/>
      <c r="AM969" s="84" t="s">
        <v>471</v>
      </c>
      <c r="AN969" s="86">
        <v>41133.217476851853</v>
      </c>
      <c r="AO969" s="84" t="s">
        <v>14047</v>
      </c>
      <c r="AP969" s="84" t="b">
        <v>0</v>
      </c>
      <c r="AQ969" s="84" t="b">
        <v>0</v>
      </c>
      <c r="AR969" s="84" t="b">
        <v>1</v>
      </c>
      <c r="AS969" s="84" t="s">
        <v>248</v>
      </c>
      <c r="AT969" s="84">
        <v>8</v>
      </c>
      <c r="AU969" s="84" t="s">
        <v>14993</v>
      </c>
      <c r="AV969" s="84" t="b">
        <v>0</v>
      </c>
      <c r="AW969" s="84" t="s">
        <v>576</v>
      </c>
      <c r="AX969" s="84" t="s">
        <v>16727</v>
      </c>
      <c r="AY969" s="84" t="s">
        <v>66</v>
      </c>
      <c r="AZ969" s="2"/>
      <c r="BA969" s="3"/>
      <c r="BB969" s="3"/>
      <c r="BC969" s="3"/>
      <c r="BD969" s="3"/>
    </row>
    <row r="970" spans="1:56" x14ac:dyDescent="0.25">
      <c r="A970" s="69" t="s">
        <v>1380</v>
      </c>
      <c r="B970" s="70"/>
      <c r="C970" s="70"/>
      <c r="D970" s="71"/>
      <c r="E970" s="107"/>
      <c r="F970" s="70" t="s">
        <v>4613</v>
      </c>
      <c r="G970" s="108"/>
      <c r="H970" s="74"/>
      <c r="I970" s="75"/>
      <c r="J970" s="109"/>
      <c r="K970" s="74" t="s">
        <v>18427</v>
      </c>
      <c r="L970" s="110"/>
      <c r="M970" s="79"/>
      <c r="N970" s="79"/>
      <c r="O970" s="80"/>
      <c r="P970" s="81"/>
      <c r="Q970" s="81"/>
      <c r="R970" s="91"/>
      <c r="S970" s="91"/>
      <c r="T970" s="91"/>
      <c r="U970" s="91"/>
      <c r="V970" s="52"/>
      <c r="W970" s="52"/>
      <c r="X970" s="52"/>
      <c r="Y970" s="52"/>
      <c r="Z970" s="51"/>
      <c r="AA970" s="76"/>
      <c r="AB970" s="76"/>
      <c r="AC970" s="77"/>
      <c r="AD970" s="84" t="s">
        <v>9543</v>
      </c>
      <c r="AE970" s="84">
        <v>17456</v>
      </c>
      <c r="AF970" s="84">
        <v>40361</v>
      </c>
      <c r="AG970" s="84">
        <v>79199</v>
      </c>
      <c r="AH970" s="84">
        <v>183460</v>
      </c>
      <c r="AI970" s="84">
        <v>-14400</v>
      </c>
      <c r="AJ970" s="84" t="s">
        <v>11111</v>
      </c>
      <c r="AK970" s="84" t="s">
        <v>12168</v>
      </c>
      <c r="AL970" s="84" t="s">
        <v>12912</v>
      </c>
      <c r="AM970" s="84" t="s">
        <v>478</v>
      </c>
      <c r="AN970" s="86">
        <v>40024.720706018517</v>
      </c>
      <c r="AO970" s="84" t="s">
        <v>14048</v>
      </c>
      <c r="AP970" s="84" t="b">
        <v>0</v>
      </c>
      <c r="AQ970" s="84" t="b">
        <v>0</v>
      </c>
      <c r="AR970" s="84" t="b">
        <v>1</v>
      </c>
      <c r="AS970" s="84" t="s">
        <v>248</v>
      </c>
      <c r="AT970" s="84">
        <v>601</v>
      </c>
      <c r="AU970" s="84" t="s">
        <v>14994</v>
      </c>
      <c r="AV970" s="84" t="b">
        <v>1</v>
      </c>
      <c r="AW970" s="84" t="s">
        <v>576</v>
      </c>
      <c r="AX970" s="84" t="s">
        <v>16728</v>
      </c>
      <c r="AY970" s="84" t="s">
        <v>66</v>
      </c>
      <c r="AZ970" s="2"/>
      <c r="BA970" s="3"/>
      <c r="BB970" s="3"/>
      <c r="BC970" s="3"/>
      <c r="BD970" s="3"/>
    </row>
    <row r="971" spans="1:56" x14ac:dyDescent="0.25">
      <c r="A971" s="69" t="s">
        <v>1381</v>
      </c>
      <c r="B971" s="70"/>
      <c r="C971" s="70"/>
      <c r="D971" s="71"/>
      <c r="E971" s="107"/>
      <c r="F971" s="70" t="s">
        <v>4614</v>
      </c>
      <c r="G971" s="108"/>
      <c r="H971" s="74"/>
      <c r="I971" s="75"/>
      <c r="J971" s="109"/>
      <c r="K971" s="74" t="s">
        <v>18428</v>
      </c>
      <c r="L971" s="110"/>
      <c r="M971" s="79"/>
      <c r="N971" s="79"/>
      <c r="O971" s="80"/>
      <c r="P971" s="81"/>
      <c r="Q971" s="81"/>
      <c r="R971" s="91"/>
      <c r="S971" s="91"/>
      <c r="T971" s="91"/>
      <c r="U971" s="91"/>
      <c r="V971" s="52"/>
      <c r="W971" s="52"/>
      <c r="X971" s="52"/>
      <c r="Y971" s="52"/>
      <c r="Z971" s="51"/>
      <c r="AA971" s="76"/>
      <c r="AB971" s="76"/>
      <c r="AC971" s="77"/>
      <c r="AD971" s="84" t="s">
        <v>9544</v>
      </c>
      <c r="AE971" s="84">
        <v>643</v>
      </c>
      <c r="AF971" s="84">
        <v>62</v>
      </c>
      <c r="AG971" s="84">
        <v>136096</v>
      </c>
      <c r="AH971" s="84">
        <v>19961</v>
      </c>
      <c r="AI971" s="84">
        <v>25200</v>
      </c>
      <c r="AJ971" s="84" t="s">
        <v>11112</v>
      </c>
      <c r="AK971" s="84"/>
      <c r="AL971" s="84"/>
      <c r="AM971" s="84" t="s">
        <v>357</v>
      </c>
      <c r="AN971" s="86">
        <v>41057.696550925924</v>
      </c>
      <c r="AO971" s="84" t="s">
        <v>14049</v>
      </c>
      <c r="AP971" s="84" t="b">
        <v>0</v>
      </c>
      <c r="AQ971" s="84" t="b">
        <v>0</v>
      </c>
      <c r="AR971" s="84" t="b">
        <v>0</v>
      </c>
      <c r="AS971" s="84" t="s">
        <v>532</v>
      </c>
      <c r="AT971" s="84">
        <v>4</v>
      </c>
      <c r="AU971" s="84" t="s">
        <v>14995</v>
      </c>
      <c r="AV971" s="84" t="b">
        <v>0</v>
      </c>
      <c r="AW971" s="84" t="s">
        <v>576</v>
      </c>
      <c r="AX971" s="84" t="s">
        <v>16729</v>
      </c>
      <c r="AY971" s="84" t="s">
        <v>66</v>
      </c>
      <c r="AZ971" s="2"/>
      <c r="BA971" s="3"/>
      <c r="BB971" s="3"/>
      <c r="BC971" s="3"/>
      <c r="BD971" s="3"/>
    </row>
    <row r="972" spans="1:56" x14ac:dyDescent="0.25">
      <c r="A972" s="69" t="s">
        <v>1382</v>
      </c>
      <c r="B972" s="70"/>
      <c r="C972" s="70"/>
      <c r="D972" s="71"/>
      <c r="E972" s="107"/>
      <c r="F972" s="70" t="s">
        <v>4615</v>
      </c>
      <c r="G972" s="108"/>
      <c r="H972" s="74"/>
      <c r="I972" s="75"/>
      <c r="J972" s="109"/>
      <c r="K972" s="74" t="s">
        <v>18429</v>
      </c>
      <c r="L972" s="110"/>
      <c r="M972" s="79"/>
      <c r="N972" s="79"/>
      <c r="O972" s="80"/>
      <c r="P972" s="81"/>
      <c r="Q972" s="81"/>
      <c r="R972" s="91"/>
      <c r="S972" s="91"/>
      <c r="T972" s="91"/>
      <c r="U972" s="91"/>
      <c r="V972" s="52"/>
      <c r="W972" s="52"/>
      <c r="X972" s="52"/>
      <c r="Y972" s="52"/>
      <c r="Z972" s="51"/>
      <c r="AA972" s="76"/>
      <c r="AB972" s="76"/>
      <c r="AC972" s="77"/>
      <c r="AD972" s="84" t="s">
        <v>9545</v>
      </c>
      <c r="AE972" s="84">
        <v>62</v>
      </c>
      <c r="AF972" s="84">
        <v>64</v>
      </c>
      <c r="AG972" s="84">
        <v>87294</v>
      </c>
      <c r="AH972" s="84">
        <v>90214</v>
      </c>
      <c r="AI972" s="84"/>
      <c r="AJ972" s="84"/>
      <c r="AK972" s="84"/>
      <c r="AL972" s="84"/>
      <c r="AM972" s="84"/>
      <c r="AN972" s="86">
        <v>42674.138298611113</v>
      </c>
      <c r="AO972" s="84" t="s">
        <v>14050</v>
      </c>
      <c r="AP972" s="84" t="b">
        <v>1</v>
      </c>
      <c r="AQ972" s="84" t="b">
        <v>0</v>
      </c>
      <c r="AR972" s="84" t="b">
        <v>0</v>
      </c>
      <c r="AS972" s="84" t="s">
        <v>248</v>
      </c>
      <c r="AT972" s="84">
        <v>5</v>
      </c>
      <c r="AU972" s="84"/>
      <c r="AV972" s="84" t="b">
        <v>0</v>
      </c>
      <c r="AW972" s="84" t="s">
        <v>576</v>
      </c>
      <c r="AX972" s="84" t="s">
        <v>16730</v>
      </c>
      <c r="AY972" s="84" t="s">
        <v>66</v>
      </c>
      <c r="AZ972" s="2"/>
      <c r="BA972" s="3"/>
      <c r="BB972" s="3"/>
      <c r="BC972" s="3"/>
      <c r="BD972" s="3"/>
    </row>
    <row r="973" spans="1:56" x14ac:dyDescent="0.25">
      <c r="A973" s="69" t="s">
        <v>1383</v>
      </c>
      <c r="B973" s="70"/>
      <c r="C973" s="70"/>
      <c r="D973" s="71"/>
      <c r="E973" s="107"/>
      <c r="F973" s="70" t="s">
        <v>4616</v>
      </c>
      <c r="G973" s="108"/>
      <c r="H973" s="74"/>
      <c r="I973" s="75"/>
      <c r="J973" s="109"/>
      <c r="K973" s="74" t="s">
        <v>18430</v>
      </c>
      <c r="L973" s="110"/>
      <c r="M973" s="79"/>
      <c r="N973" s="79"/>
      <c r="O973" s="80"/>
      <c r="P973" s="81"/>
      <c r="Q973" s="81"/>
      <c r="R973" s="91"/>
      <c r="S973" s="91"/>
      <c r="T973" s="91"/>
      <c r="U973" s="91"/>
      <c r="V973" s="52"/>
      <c r="W973" s="52"/>
      <c r="X973" s="52"/>
      <c r="Y973" s="52"/>
      <c r="Z973" s="51"/>
      <c r="AA973" s="76"/>
      <c r="AB973" s="76"/>
      <c r="AC973" s="77"/>
      <c r="AD973" s="84" t="s">
        <v>9546</v>
      </c>
      <c r="AE973" s="84">
        <v>2431</v>
      </c>
      <c r="AF973" s="84">
        <v>53431</v>
      </c>
      <c r="AG973" s="84">
        <v>275858</v>
      </c>
      <c r="AH973" s="84">
        <v>204134</v>
      </c>
      <c r="AI973" s="84">
        <v>-14400</v>
      </c>
      <c r="AJ973" s="84" t="s">
        <v>11113</v>
      </c>
      <c r="AK973" s="84" t="s">
        <v>12169</v>
      </c>
      <c r="AL973" s="84" t="s">
        <v>12913</v>
      </c>
      <c r="AM973" s="84" t="s">
        <v>478</v>
      </c>
      <c r="AN973" s="86">
        <v>40296.853958333333</v>
      </c>
      <c r="AO973" s="84" t="s">
        <v>14051</v>
      </c>
      <c r="AP973" s="84" t="b">
        <v>0</v>
      </c>
      <c r="AQ973" s="84" t="b">
        <v>0</v>
      </c>
      <c r="AR973" s="84" t="b">
        <v>0</v>
      </c>
      <c r="AS973" s="84" t="s">
        <v>248</v>
      </c>
      <c r="AT973" s="84">
        <v>955</v>
      </c>
      <c r="AU973" s="84" t="s">
        <v>548</v>
      </c>
      <c r="AV973" s="84" t="b">
        <v>0</v>
      </c>
      <c r="AW973" s="84" t="s">
        <v>576</v>
      </c>
      <c r="AX973" s="84" t="s">
        <v>16731</v>
      </c>
      <c r="AY973" s="84" t="s">
        <v>66</v>
      </c>
      <c r="AZ973" s="2"/>
      <c r="BA973" s="3"/>
      <c r="BB973" s="3"/>
      <c r="BC973" s="3"/>
      <c r="BD973" s="3"/>
    </row>
    <row r="974" spans="1:56" x14ac:dyDescent="0.25">
      <c r="A974" s="69" t="s">
        <v>1384</v>
      </c>
      <c r="B974" s="70"/>
      <c r="C974" s="70"/>
      <c r="D974" s="71"/>
      <c r="E974" s="107"/>
      <c r="F974" s="70" t="s">
        <v>4617</v>
      </c>
      <c r="G974" s="108"/>
      <c r="H974" s="74"/>
      <c r="I974" s="75"/>
      <c r="J974" s="109"/>
      <c r="K974" s="74" t="s">
        <v>18431</v>
      </c>
      <c r="L974" s="110"/>
      <c r="M974" s="79"/>
      <c r="N974" s="79"/>
      <c r="O974" s="80"/>
      <c r="P974" s="81"/>
      <c r="Q974" s="81"/>
      <c r="R974" s="91"/>
      <c r="S974" s="91"/>
      <c r="T974" s="91"/>
      <c r="U974" s="91"/>
      <c r="V974" s="52"/>
      <c r="W974" s="52"/>
      <c r="X974" s="52"/>
      <c r="Y974" s="52"/>
      <c r="Z974" s="51"/>
      <c r="AA974" s="76"/>
      <c r="AB974" s="76"/>
      <c r="AC974" s="77"/>
      <c r="AD974" s="84" t="s">
        <v>627</v>
      </c>
      <c r="AE974" s="84">
        <v>237</v>
      </c>
      <c r="AF974" s="84">
        <v>58</v>
      </c>
      <c r="AG974" s="84">
        <v>2134</v>
      </c>
      <c r="AH974" s="84">
        <v>753</v>
      </c>
      <c r="AI974" s="84"/>
      <c r="AJ974" s="84"/>
      <c r="AK974" s="84"/>
      <c r="AL974" s="84"/>
      <c r="AM974" s="84"/>
      <c r="AN974" s="86">
        <v>41641.70648148148</v>
      </c>
      <c r="AO974" s="84"/>
      <c r="AP974" s="84" t="b">
        <v>1</v>
      </c>
      <c r="AQ974" s="84" t="b">
        <v>0</v>
      </c>
      <c r="AR974" s="84" t="b">
        <v>1</v>
      </c>
      <c r="AS974" s="84" t="s">
        <v>248</v>
      </c>
      <c r="AT974" s="84">
        <v>0</v>
      </c>
      <c r="AU974" s="84" t="s">
        <v>533</v>
      </c>
      <c r="AV974" s="84" t="b">
        <v>0</v>
      </c>
      <c r="AW974" s="84" t="s">
        <v>576</v>
      </c>
      <c r="AX974" s="84" t="s">
        <v>16732</v>
      </c>
      <c r="AY974" s="84" t="s">
        <v>66</v>
      </c>
      <c r="AZ974" s="2"/>
      <c r="BA974" s="3"/>
      <c r="BB974" s="3"/>
      <c r="BC974" s="3"/>
      <c r="BD974" s="3"/>
    </row>
    <row r="975" spans="1:56" x14ac:dyDescent="0.25">
      <c r="A975" s="69" t="s">
        <v>1385</v>
      </c>
      <c r="B975" s="70"/>
      <c r="C975" s="70"/>
      <c r="D975" s="71"/>
      <c r="E975" s="107"/>
      <c r="F975" s="70" t="s">
        <v>4618</v>
      </c>
      <c r="G975" s="108"/>
      <c r="H975" s="74"/>
      <c r="I975" s="75"/>
      <c r="J975" s="109"/>
      <c r="K975" s="74" t="s">
        <v>18432</v>
      </c>
      <c r="L975" s="110"/>
      <c r="M975" s="79"/>
      <c r="N975" s="79"/>
      <c r="O975" s="80"/>
      <c r="P975" s="81"/>
      <c r="Q975" s="81"/>
      <c r="R975" s="91"/>
      <c r="S975" s="91"/>
      <c r="T975" s="91"/>
      <c r="U975" s="91"/>
      <c r="V975" s="52"/>
      <c r="W975" s="52"/>
      <c r="X975" s="52"/>
      <c r="Y975" s="52"/>
      <c r="Z975" s="51"/>
      <c r="AA975" s="76"/>
      <c r="AB975" s="76"/>
      <c r="AC975" s="77"/>
      <c r="AD975" s="84" t="s">
        <v>9547</v>
      </c>
      <c r="AE975" s="84">
        <v>507</v>
      </c>
      <c r="AF975" s="84">
        <v>85</v>
      </c>
      <c r="AG975" s="84">
        <v>20556</v>
      </c>
      <c r="AH975" s="84">
        <v>7196</v>
      </c>
      <c r="AI975" s="84"/>
      <c r="AJ975" s="84" t="s">
        <v>11114</v>
      </c>
      <c r="AK975" s="84"/>
      <c r="AL975" s="84"/>
      <c r="AM975" s="84"/>
      <c r="AN975" s="86">
        <v>42663.043912037036</v>
      </c>
      <c r="AO975" s="84" t="s">
        <v>14052</v>
      </c>
      <c r="AP975" s="84" t="b">
        <v>1</v>
      </c>
      <c r="AQ975" s="84" t="b">
        <v>0</v>
      </c>
      <c r="AR975" s="84" t="b">
        <v>0</v>
      </c>
      <c r="AS975" s="84" t="s">
        <v>532</v>
      </c>
      <c r="AT975" s="84">
        <v>0</v>
      </c>
      <c r="AU975" s="84"/>
      <c r="AV975" s="84" t="b">
        <v>0</v>
      </c>
      <c r="AW975" s="84" t="s">
        <v>576</v>
      </c>
      <c r="AX975" s="84" t="s">
        <v>16733</v>
      </c>
      <c r="AY975" s="84" t="s">
        <v>66</v>
      </c>
      <c r="AZ975" s="2"/>
      <c r="BA975" s="3"/>
      <c r="BB975" s="3"/>
      <c r="BC975" s="3"/>
      <c r="BD975" s="3"/>
    </row>
    <row r="976" spans="1:56" x14ac:dyDescent="0.25">
      <c r="A976" s="69" t="s">
        <v>1386</v>
      </c>
      <c r="B976" s="70"/>
      <c r="C976" s="70"/>
      <c r="D976" s="71"/>
      <c r="E976" s="107"/>
      <c r="F976" s="70" t="s">
        <v>4619</v>
      </c>
      <c r="G976" s="108"/>
      <c r="H976" s="74"/>
      <c r="I976" s="75"/>
      <c r="J976" s="109"/>
      <c r="K976" s="74" t="s">
        <v>18433</v>
      </c>
      <c r="L976" s="110"/>
      <c r="M976" s="79"/>
      <c r="N976" s="79"/>
      <c r="O976" s="80"/>
      <c r="P976" s="81"/>
      <c r="Q976" s="81"/>
      <c r="R976" s="91"/>
      <c r="S976" s="91"/>
      <c r="T976" s="91"/>
      <c r="U976" s="91"/>
      <c r="V976" s="52"/>
      <c r="W976" s="52"/>
      <c r="X976" s="52"/>
      <c r="Y976" s="52"/>
      <c r="Z976" s="51"/>
      <c r="AA976" s="76"/>
      <c r="AB976" s="76"/>
      <c r="AC976" s="77"/>
      <c r="AD976" s="84" t="s">
        <v>9548</v>
      </c>
      <c r="AE976" s="84">
        <v>6843</v>
      </c>
      <c r="AF976" s="84">
        <v>14083</v>
      </c>
      <c r="AG976" s="84">
        <v>68697</v>
      </c>
      <c r="AH976" s="84">
        <v>55449</v>
      </c>
      <c r="AI976" s="84">
        <v>-18000</v>
      </c>
      <c r="AJ976" s="84" t="s">
        <v>11115</v>
      </c>
      <c r="AK976" s="84" t="s">
        <v>12170</v>
      </c>
      <c r="AL976" s="84" t="s">
        <v>12914</v>
      </c>
      <c r="AM976" s="84" t="s">
        <v>474</v>
      </c>
      <c r="AN976" s="86">
        <v>42762.013738425929</v>
      </c>
      <c r="AO976" s="84" t="s">
        <v>14053</v>
      </c>
      <c r="AP976" s="84" t="b">
        <v>0</v>
      </c>
      <c r="AQ976" s="84" t="b">
        <v>0</v>
      </c>
      <c r="AR976" s="84" t="b">
        <v>0</v>
      </c>
      <c r="AS976" s="84" t="s">
        <v>248</v>
      </c>
      <c r="AT976" s="84">
        <v>10</v>
      </c>
      <c r="AU976" s="84" t="s">
        <v>533</v>
      </c>
      <c r="AV976" s="84" t="b">
        <v>0</v>
      </c>
      <c r="AW976" s="84" t="s">
        <v>576</v>
      </c>
      <c r="AX976" s="84" t="s">
        <v>16734</v>
      </c>
      <c r="AY976" s="84" t="s">
        <v>66</v>
      </c>
      <c r="AZ976" s="2"/>
      <c r="BA976" s="3"/>
      <c r="BB976" s="3"/>
      <c r="BC976" s="3"/>
      <c r="BD976" s="3"/>
    </row>
    <row r="977" spans="1:56" x14ac:dyDescent="0.25">
      <c r="A977" s="69" t="s">
        <v>1387</v>
      </c>
      <c r="B977" s="70"/>
      <c r="C977" s="70"/>
      <c r="D977" s="71"/>
      <c r="E977" s="107"/>
      <c r="F977" s="70" t="s">
        <v>4620</v>
      </c>
      <c r="G977" s="108"/>
      <c r="H977" s="74"/>
      <c r="I977" s="75"/>
      <c r="J977" s="109"/>
      <c r="K977" s="74" t="s">
        <v>18434</v>
      </c>
      <c r="L977" s="110"/>
      <c r="M977" s="79"/>
      <c r="N977" s="79"/>
      <c r="O977" s="80"/>
      <c r="P977" s="81"/>
      <c r="Q977" s="81"/>
      <c r="R977" s="91"/>
      <c r="S977" s="91"/>
      <c r="T977" s="91"/>
      <c r="U977" s="91"/>
      <c r="V977" s="52"/>
      <c r="W977" s="52"/>
      <c r="X977" s="52"/>
      <c r="Y977" s="52"/>
      <c r="Z977" s="51"/>
      <c r="AA977" s="76"/>
      <c r="AB977" s="76"/>
      <c r="AC977" s="77"/>
      <c r="AD977" s="84" t="s">
        <v>9549</v>
      </c>
      <c r="AE977" s="84">
        <v>1043</v>
      </c>
      <c r="AF977" s="84">
        <v>274</v>
      </c>
      <c r="AG977" s="84">
        <v>484</v>
      </c>
      <c r="AH977" s="84">
        <v>451</v>
      </c>
      <c r="AI977" s="84"/>
      <c r="AJ977" s="84" t="s">
        <v>11116</v>
      </c>
      <c r="AK977" s="84" t="s">
        <v>12171</v>
      </c>
      <c r="AL977" s="84" t="s">
        <v>12915</v>
      </c>
      <c r="AM977" s="84"/>
      <c r="AN977" s="86">
        <v>43124.324189814812</v>
      </c>
      <c r="AO977" s="84" t="s">
        <v>14054</v>
      </c>
      <c r="AP977" s="84" t="b">
        <v>1</v>
      </c>
      <c r="AQ977" s="84" t="b">
        <v>0</v>
      </c>
      <c r="AR977" s="84" t="b">
        <v>1</v>
      </c>
      <c r="AS977" s="84" t="s">
        <v>666</v>
      </c>
      <c r="AT977" s="84">
        <v>0</v>
      </c>
      <c r="AU977" s="84"/>
      <c r="AV977" s="84" t="b">
        <v>0</v>
      </c>
      <c r="AW977" s="84" t="s">
        <v>576</v>
      </c>
      <c r="AX977" s="84" t="s">
        <v>16735</v>
      </c>
      <c r="AY977" s="84" t="s">
        <v>66</v>
      </c>
      <c r="AZ977" s="2"/>
      <c r="BA977" s="3"/>
      <c r="BB977" s="3"/>
      <c r="BC977" s="3"/>
      <c r="BD977" s="3"/>
    </row>
    <row r="978" spans="1:56" x14ac:dyDescent="0.25">
      <c r="A978" s="69" t="s">
        <v>1388</v>
      </c>
      <c r="B978" s="70"/>
      <c r="C978" s="70"/>
      <c r="D978" s="71"/>
      <c r="E978" s="107"/>
      <c r="F978" s="70" t="s">
        <v>15577</v>
      </c>
      <c r="G978" s="108"/>
      <c r="H978" s="74"/>
      <c r="I978" s="75"/>
      <c r="J978" s="109"/>
      <c r="K978" s="74" t="s">
        <v>18435</v>
      </c>
      <c r="L978" s="110"/>
      <c r="M978" s="79"/>
      <c r="N978" s="79"/>
      <c r="O978" s="80"/>
      <c r="P978" s="81"/>
      <c r="Q978" s="81"/>
      <c r="R978" s="91"/>
      <c r="S978" s="91"/>
      <c r="T978" s="91"/>
      <c r="U978" s="91"/>
      <c r="V978" s="52"/>
      <c r="W978" s="52"/>
      <c r="X978" s="52"/>
      <c r="Y978" s="52"/>
      <c r="Z978" s="51"/>
      <c r="AA978" s="76"/>
      <c r="AB978" s="76"/>
      <c r="AC978" s="77"/>
      <c r="AD978" s="84" t="s">
        <v>9550</v>
      </c>
      <c r="AE978" s="84">
        <v>3280</v>
      </c>
      <c r="AF978" s="84">
        <v>2385</v>
      </c>
      <c r="AG978" s="84">
        <v>1138</v>
      </c>
      <c r="AH978" s="84">
        <v>587</v>
      </c>
      <c r="AI978" s="84">
        <v>32400</v>
      </c>
      <c r="AJ978" s="84" t="s">
        <v>11117</v>
      </c>
      <c r="AK978" s="84" t="s">
        <v>11888</v>
      </c>
      <c r="AL978" s="84" t="s">
        <v>12916</v>
      </c>
      <c r="AM978" s="84" t="s">
        <v>11836</v>
      </c>
      <c r="AN978" s="86">
        <v>40282.485520833332</v>
      </c>
      <c r="AO978" s="84"/>
      <c r="AP978" s="84" t="b">
        <v>0</v>
      </c>
      <c r="AQ978" s="84" t="b">
        <v>0</v>
      </c>
      <c r="AR978" s="84" t="b">
        <v>1</v>
      </c>
      <c r="AS978" s="84" t="s">
        <v>8486</v>
      </c>
      <c r="AT978" s="84">
        <v>56</v>
      </c>
      <c r="AU978" s="84" t="s">
        <v>533</v>
      </c>
      <c r="AV978" s="84" t="b">
        <v>0</v>
      </c>
      <c r="AW978" s="84" t="s">
        <v>576</v>
      </c>
      <c r="AX978" s="84" t="s">
        <v>16736</v>
      </c>
      <c r="AY978" s="84" t="s">
        <v>66</v>
      </c>
      <c r="AZ978" s="2"/>
      <c r="BA978" s="3"/>
      <c r="BB978" s="3"/>
      <c r="BC978" s="3"/>
      <c r="BD978" s="3"/>
    </row>
    <row r="979" spans="1:56" x14ac:dyDescent="0.25">
      <c r="A979" s="69" t="s">
        <v>1389</v>
      </c>
      <c r="B979" s="70"/>
      <c r="C979" s="70"/>
      <c r="D979" s="71"/>
      <c r="E979" s="107"/>
      <c r="F979" s="70" t="s">
        <v>4621</v>
      </c>
      <c r="G979" s="108"/>
      <c r="H979" s="74"/>
      <c r="I979" s="75"/>
      <c r="J979" s="109"/>
      <c r="K979" s="74" t="s">
        <v>18436</v>
      </c>
      <c r="L979" s="110"/>
      <c r="M979" s="79"/>
      <c r="N979" s="79"/>
      <c r="O979" s="80"/>
      <c r="P979" s="81"/>
      <c r="Q979" s="81"/>
      <c r="R979" s="91"/>
      <c r="S979" s="91"/>
      <c r="T979" s="91"/>
      <c r="U979" s="91"/>
      <c r="V979" s="52"/>
      <c r="W979" s="52"/>
      <c r="X979" s="52"/>
      <c r="Y979" s="52"/>
      <c r="Z979" s="51"/>
      <c r="AA979" s="76"/>
      <c r="AB979" s="76"/>
      <c r="AC979" s="77"/>
      <c r="AD979" s="84" t="s">
        <v>9551</v>
      </c>
      <c r="AE979" s="84">
        <v>462</v>
      </c>
      <c r="AF979" s="84">
        <v>1583</v>
      </c>
      <c r="AG979" s="84">
        <v>111839</v>
      </c>
      <c r="AH979" s="84">
        <v>29420</v>
      </c>
      <c r="AI979" s="84">
        <v>32400</v>
      </c>
      <c r="AJ979" s="84" t="s">
        <v>11118</v>
      </c>
      <c r="AK979" s="84"/>
      <c r="AL979" s="84"/>
      <c r="AM979" s="84" t="s">
        <v>11836</v>
      </c>
      <c r="AN979" s="86">
        <v>41756.509016203701</v>
      </c>
      <c r="AO979" s="84" t="s">
        <v>14055</v>
      </c>
      <c r="AP979" s="84" t="b">
        <v>0</v>
      </c>
      <c r="AQ979" s="84" t="b">
        <v>0</v>
      </c>
      <c r="AR979" s="84" t="b">
        <v>0</v>
      </c>
      <c r="AS979" s="84" t="s">
        <v>8486</v>
      </c>
      <c r="AT979" s="84">
        <v>15</v>
      </c>
      <c r="AU979" s="84" t="s">
        <v>550</v>
      </c>
      <c r="AV979" s="84" t="b">
        <v>0</v>
      </c>
      <c r="AW979" s="84" t="s">
        <v>576</v>
      </c>
      <c r="AX979" s="84" t="s">
        <v>16737</v>
      </c>
      <c r="AY979" s="84" t="s">
        <v>66</v>
      </c>
      <c r="AZ979" s="2"/>
      <c r="BA979" s="3"/>
      <c r="BB979" s="3"/>
      <c r="BC979" s="3"/>
      <c r="BD979" s="3"/>
    </row>
    <row r="980" spans="1:56" x14ac:dyDescent="0.25">
      <c r="A980" s="69" t="s">
        <v>1390</v>
      </c>
      <c r="B980" s="70"/>
      <c r="C980" s="70"/>
      <c r="D980" s="71"/>
      <c r="E980" s="107"/>
      <c r="F980" s="70" t="s">
        <v>4622</v>
      </c>
      <c r="G980" s="108"/>
      <c r="H980" s="74"/>
      <c r="I980" s="75"/>
      <c r="J980" s="109"/>
      <c r="K980" s="74" t="s">
        <v>18437</v>
      </c>
      <c r="L980" s="110"/>
      <c r="M980" s="79"/>
      <c r="N980" s="79"/>
      <c r="O980" s="80"/>
      <c r="P980" s="81"/>
      <c r="Q980" s="81"/>
      <c r="R980" s="91"/>
      <c r="S980" s="91"/>
      <c r="T980" s="91"/>
      <c r="U980" s="91"/>
      <c r="V980" s="52"/>
      <c r="W980" s="52"/>
      <c r="X980" s="52"/>
      <c r="Y980" s="52"/>
      <c r="Z980" s="51"/>
      <c r="AA980" s="76"/>
      <c r="AB980" s="76"/>
      <c r="AC980" s="77"/>
      <c r="AD980" s="84" t="s">
        <v>9552</v>
      </c>
      <c r="AE980" s="84">
        <v>1166</v>
      </c>
      <c r="AF980" s="84">
        <v>1156</v>
      </c>
      <c r="AG980" s="84">
        <v>28052</v>
      </c>
      <c r="AH980" s="84">
        <v>16523</v>
      </c>
      <c r="AI980" s="84">
        <v>3600</v>
      </c>
      <c r="AJ980" s="84" t="s">
        <v>11119</v>
      </c>
      <c r="AK980" s="84" t="s">
        <v>370</v>
      </c>
      <c r="AL980" s="84"/>
      <c r="AM980" s="84" t="s">
        <v>479</v>
      </c>
      <c r="AN980" s="86">
        <v>41157.920925925922</v>
      </c>
      <c r="AO980" s="84" t="s">
        <v>14056</v>
      </c>
      <c r="AP980" s="84" t="b">
        <v>0</v>
      </c>
      <c r="AQ980" s="84" t="b">
        <v>0</v>
      </c>
      <c r="AR980" s="84" t="b">
        <v>1</v>
      </c>
      <c r="AS980" s="84" t="s">
        <v>522</v>
      </c>
      <c r="AT980" s="84">
        <v>86</v>
      </c>
      <c r="AU980" s="84" t="s">
        <v>14996</v>
      </c>
      <c r="AV980" s="84" t="b">
        <v>0</v>
      </c>
      <c r="AW980" s="84" t="s">
        <v>576</v>
      </c>
      <c r="AX980" s="84" t="s">
        <v>16738</v>
      </c>
      <c r="AY980" s="84" t="s">
        <v>66</v>
      </c>
      <c r="AZ980" s="2"/>
      <c r="BA980" s="3"/>
      <c r="BB980" s="3"/>
      <c r="BC980" s="3"/>
      <c r="BD980" s="3"/>
    </row>
    <row r="981" spans="1:56" x14ac:dyDescent="0.25">
      <c r="A981" s="69" t="s">
        <v>1391</v>
      </c>
      <c r="B981" s="70"/>
      <c r="C981" s="70"/>
      <c r="D981" s="71"/>
      <c r="E981" s="107"/>
      <c r="F981" s="70" t="s">
        <v>242</v>
      </c>
      <c r="G981" s="108"/>
      <c r="H981" s="74"/>
      <c r="I981" s="75"/>
      <c r="J981" s="109"/>
      <c r="K981" s="74" t="s">
        <v>18438</v>
      </c>
      <c r="L981" s="110"/>
      <c r="M981" s="79"/>
      <c r="N981" s="79"/>
      <c r="O981" s="80"/>
      <c r="P981" s="81"/>
      <c r="Q981" s="81"/>
      <c r="R981" s="91"/>
      <c r="S981" s="91"/>
      <c r="T981" s="91"/>
      <c r="U981" s="91"/>
      <c r="V981" s="52"/>
      <c r="W981" s="52"/>
      <c r="X981" s="52"/>
      <c r="Y981" s="52"/>
      <c r="Z981" s="51"/>
      <c r="AA981" s="76"/>
      <c r="AB981" s="76"/>
      <c r="AC981" s="77"/>
      <c r="AD981" s="84" t="s">
        <v>9553</v>
      </c>
      <c r="AE981" s="84">
        <v>96</v>
      </c>
      <c r="AF981" s="84">
        <v>95</v>
      </c>
      <c r="AG981" s="84">
        <v>6693</v>
      </c>
      <c r="AH981" s="84">
        <v>4462</v>
      </c>
      <c r="AI981" s="84"/>
      <c r="AJ981" s="84"/>
      <c r="AK981" s="84"/>
      <c r="AL981" s="84"/>
      <c r="AM981" s="84"/>
      <c r="AN981" s="86">
        <v>41134.802199074074</v>
      </c>
      <c r="AO981" s="84"/>
      <c r="AP981" s="84" t="b">
        <v>1</v>
      </c>
      <c r="AQ981" s="84" t="b">
        <v>1</v>
      </c>
      <c r="AR981" s="84" t="b">
        <v>0</v>
      </c>
      <c r="AS981" s="84" t="s">
        <v>248</v>
      </c>
      <c r="AT981" s="84">
        <v>16</v>
      </c>
      <c r="AU981" s="84" t="s">
        <v>533</v>
      </c>
      <c r="AV981" s="84" t="b">
        <v>0</v>
      </c>
      <c r="AW981" s="84" t="s">
        <v>576</v>
      </c>
      <c r="AX981" s="84" t="s">
        <v>16739</v>
      </c>
      <c r="AY981" s="84" t="s">
        <v>66</v>
      </c>
      <c r="AZ981" s="2"/>
      <c r="BA981" s="3"/>
      <c r="BB981" s="3"/>
      <c r="BC981" s="3"/>
      <c r="BD981" s="3"/>
    </row>
    <row r="982" spans="1:56" x14ac:dyDescent="0.25">
      <c r="A982" s="69" t="s">
        <v>2281</v>
      </c>
      <c r="B982" s="70"/>
      <c r="C982" s="70"/>
      <c r="D982" s="71"/>
      <c r="E982" s="107"/>
      <c r="F982" s="70" t="s">
        <v>15578</v>
      </c>
      <c r="G982" s="108"/>
      <c r="H982" s="74"/>
      <c r="I982" s="75"/>
      <c r="J982" s="109"/>
      <c r="K982" s="74" t="s">
        <v>18439</v>
      </c>
      <c r="L982" s="110"/>
      <c r="M982" s="79"/>
      <c r="N982" s="79"/>
      <c r="O982" s="80"/>
      <c r="P982" s="81"/>
      <c r="Q982" s="81"/>
      <c r="R982" s="91"/>
      <c r="S982" s="91"/>
      <c r="T982" s="91"/>
      <c r="U982" s="91"/>
      <c r="V982" s="52"/>
      <c r="W982" s="52"/>
      <c r="X982" s="52"/>
      <c r="Y982" s="52"/>
      <c r="Z982" s="51"/>
      <c r="AA982" s="76"/>
      <c r="AB982" s="76"/>
      <c r="AC982" s="77"/>
      <c r="AD982" s="84" t="s">
        <v>9554</v>
      </c>
      <c r="AE982" s="84">
        <v>925</v>
      </c>
      <c r="AF982" s="84">
        <v>1080</v>
      </c>
      <c r="AG982" s="84">
        <v>12707</v>
      </c>
      <c r="AH982" s="84">
        <v>16012</v>
      </c>
      <c r="AI982" s="84">
        <v>-18000</v>
      </c>
      <c r="AJ982" s="84" t="s">
        <v>11120</v>
      </c>
      <c r="AK982" s="84" t="s">
        <v>12172</v>
      </c>
      <c r="AL982" s="84" t="s">
        <v>12917</v>
      </c>
      <c r="AM982" s="84" t="s">
        <v>474</v>
      </c>
      <c r="AN982" s="86">
        <v>42215.307071759256</v>
      </c>
      <c r="AO982" s="84" t="s">
        <v>14057</v>
      </c>
      <c r="AP982" s="84" t="b">
        <v>0</v>
      </c>
      <c r="AQ982" s="84" t="b">
        <v>0</v>
      </c>
      <c r="AR982" s="84" t="b">
        <v>1</v>
      </c>
      <c r="AS982" s="84" t="s">
        <v>248</v>
      </c>
      <c r="AT982" s="84">
        <v>7</v>
      </c>
      <c r="AU982" s="84" t="s">
        <v>14997</v>
      </c>
      <c r="AV982" s="84" t="b">
        <v>0</v>
      </c>
      <c r="AW982" s="84" t="s">
        <v>576</v>
      </c>
      <c r="AX982" s="84" t="s">
        <v>16740</v>
      </c>
      <c r="AY982" s="84" t="s">
        <v>65</v>
      </c>
      <c r="AZ982" s="2"/>
      <c r="BA982" s="3"/>
      <c r="BB982" s="3"/>
      <c r="BC982" s="3"/>
      <c r="BD982" s="3"/>
    </row>
    <row r="983" spans="1:56" x14ac:dyDescent="0.25">
      <c r="A983" s="69" t="s">
        <v>1392</v>
      </c>
      <c r="B983" s="70"/>
      <c r="C983" s="70"/>
      <c r="D983" s="71"/>
      <c r="E983" s="107"/>
      <c r="F983" s="70" t="s">
        <v>4623</v>
      </c>
      <c r="G983" s="108"/>
      <c r="H983" s="74"/>
      <c r="I983" s="75"/>
      <c r="J983" s="109"/>
      <c r="K983" s="74" t="s">
        <v>18440</v>
      </c>
      <c r="L983" s="110"/>
      <c r="M983" s="79"/>
      <c r="N983" s="79"/>
      <c r="O983" s="80"/>
      <c r="P983" s="81"/>
      <c r="Q983" s="81"/>
      <c r="R983" s="91"/>
      <c r="S983" s="91"/>
      <c r="T983" s="91"/>
      <c r="U983" s="91"/>
      <c r="V983" s="52"/>
      <c r="W983" s="52"/>
      <c r="X983" s="52"/>
      <c r="Y983" s="52"/>
      <c r="Z983" s="51"/>
      <c r="AA983" s="76"/>
      <c r="AB983" s="76"/>
      <c r="AC983" s="77"/>
      <c r="AD983" s="84" t="s">
        <v>9555</v>
      </c>
      <c r="AE983" s="84">
        <v>526</v>
      </c>
      <c r="AF983" s="84">
        <v>508</v>
      </c>
      <c r="AG983" s="84">
        <v>25693</v>
      </c>
      <c r="AH983" s="84">
        <v>3678</v>
      </c>
      <c r="AI983" s="84"/>
      <c r="AJ983" s="84"/>
      <c r="AK983" s="84">
        <v>252</v>
      </c>
      <c r="AL983" s="84"/>
      <c r="AM983" s="84"/>
      <c r="AN983" s="86">
        <v>41108.056284722225</v>
      </c>
      <c r="AO983" s="84" t="s">
        <v>14058</v>
      </c>
      <c r="AP983" s="84" t="b">
        <v>0</v>
      </c>
      <c r="AQ983" s="84" t="b">
        <v>0</v>
      </c>
      <c r="AR983" s="84" t="b">
        <v>0</v>
      </c>
      <c r="AS983" s="84" t="s">
        <v>248</v>
      </c>
      <c r="AT983" s="84">
        <v>3</v>
      </c>
      <c r="AU983" s="84" t="s">
        <v>546</v>
      </c>
      <c r="AV983" s="84" t="b">
        <v>0</v>
      </c>
      <c r="AW983" s="84" t="s">
        <v>576</v>
      </c>
      <c r="AX983" s="84" t="s">
        <v>16741</v>
      </c>
      <c r="AY983" s="84" t="s">
        <v>66</v>
      </c>
      <c r="AZ983" s="2"/>
      <c r="BA983" s="3"/>
      <c r="BB983" s="3"/>
      <c r="BC983" s="3"/>
      <c r="BD983" s="3"/>
    </row>
    <row r="984" spans="1:56" x14ac:dyDescent="0.25">
      <c r="A984" s="69" t="s">
        <v>1393</v>
      </c>
      <c r="B984" s="70"/>
      <c r="C984" s="70"/>
      <c r="D984" s="71"/>
      <c r="E984" s="107"/>
      <c r="F984" s="70" t="s">
        <v>242</v>
      </c>
      <c r="G984" s="108"/>
      <c r="H984" s="74"/>
      <c r="I984" s="75"/>
      <c r="J984" s="109"/>
      <c r="K984" s="74" t="s">
        <v>18441</v>
      </c>
      <c r="L984" s="110"/>
      <c r="M984" s="79"/>
      <c r="N984" s="79"/>
      <c r="O984" s="80"/>
      <c r="P984" s="81"/>
      <c r="Q984" s="81"/>
      <c r="R984" s="91"/>
      <c r="S984" s="91"/>
      <c r="T984" s="91"/>
      <c r="U984" s="91"/>
      <c r="V984" s="52"/>
      <c r="W984" s="52"/>
      <c r="X984" s="52"/>
      <c r="Y984" s="52"/>
      <c r="Z984" s="51"/>
      <c r="AA984" s="76"/>
      <c r="AB984" s="76"/>
      <c r="AC984" s="77"/>
      <c r="AD984" s="84" t="s">
        <v>9556</v>
      </c>
      <c r="AE984" s="84">
        <v>31</v>
      </c>
      <c r="AF984" s="84">
        <v>209</v>
      </c>
      <c r="AG984" s="84">
        <v>22078</v>
      </c>
      <c r="AH984" s="84">
        <v>22497</v>
      </c>
      <c r="AI984" s="84"/>
      <c r="AJ984" s="84"/>
      <c r="AK984" s="84"/>
      <c r="AL984" s="84"/>
      <c r="AM984" s="84"/>
      <c r="AN984" s="86">
        <v>41011.110150462962</v>
      </c>
      <c r="AO984" s="84"/>
      <c r="AP984" s="84" t="b">
        <v>1</v>
      </c>
      <c r="AQ984" s="84" t="b">
        <v>1</v>
      </c>
      <c r="AR984" s="84" t="b">
        <v>1</v>
      </c>
      <c r="AS984" s="84" t="s">
        <v>248</v>
      </c>
      <c r="AT984" s="84">
        <v>1</v>
      </c>
      <c r="AU984" s="84" t="s">
        <v>533</v>
      </c>
      <c r="AV984" s="84" t="b">
        <v>0</v>
      </c>
      <c r="AW984" s="84" t="s">
        <v>576</v>
      </c>
      <c r="AX984" s="84" t="s">
        <v>16742</v>
      </c>
      <c r="AY984" s="84" t="s">
        <v>66</v>
      </c>
      <c r="AZ984" s="2"/>
      <c r="BA984" s="3"/>
      <c r="BB984" s="3"/>
      <c r="BC984" s="3"/>
      <c r="BD984" s="3"/>
    </row>
    <row r="985" spans="1:56" x14ac:dyDescent="0.25">
      <c r="A985" s="69" t="s">
        <v>1394</v>
      </c>
      <c r="B985" s="70"/>
      <c r="C985" s="70"/>
      <c r="D985" s="71"/>
      <c r="E985" s="107"/>
      <c r="F985" s="70" t="s">
        <v>4624</v>
      </c>
      <c r="G985" s="108"/>
      <c r="H985" s="74"/>
      <c r="I985" s="75"/>
      <c r="J985" s="109"/>
      <c r="K985" s="74" t="s">
        <v>18442</v>
      </c>
      <c r="L985" s="110"/>
      <c r="M985" s="79"/>
      <c r="N985" s="79"/>
      <c r="O985" s="80"/>
      <c r="P985" s="81"/>
      <c r="Q985" s="81"/>
      <c r="R985" s="91"/>
      <c r="S985" s="91"/>
      <c r="T985" s="91"/>
      <c r="U985" s="91"/>
      <c r="V985" s="52"/>
      <c r="W985" s="52"/>
      <c r="X985" s="52"/>
      <c r="Y985" s="52"/>
      <c r="Z985" s="51"/>
      <c r="AA985" s="76"/>
      <c r="AB985" s="76"/>
      <c r="AC985" s="77"/>
      <c r="AD985" s="84" t="s">
        <v>9557</v>
      </c>
      <c r="AE985" s="84">
        <v>31</v>
      </c>
      <c r="AF985" s="84">
        <v>9</v>
      </c>
      <c r="AG985" s="84">
        <v>1876</v>
      </c>
      <c r="AH985" s="84">
        <v>360</v>
      </c>
      <c r="AI985" s="84"/>
      <c r="AJ985" s="84" t="s">
        <v>11121</v>
      </c>
      <c r="AK985" s="84"/>
      <c r="AL985" s="84"/>
      <c r="AM985" s="84"/>
      <c r="AN985" s="86">
        <v>41916.701261574075</v>
      </c>
      <c r="AO985" s="84" t="s">
        <v>14059</v>
      </c>
      <c r="AP985" s="84" t="b">
        <v>1</v>
      </c>
      <c r="AQ985" s="84" t="b">
        <v>0</v>
      </c>
      <c r="AR985" s="84" t="b">
        <v>0</v>
      </c>
      <c r="AS985" s="84" t="s">
        <v>248</v>
      </c>
      <c r="AT985" s="84">
        <v>0</v>
      </c>
      <c r="AU985" s="84" t="s">
        <v>533</v>
      </c>
      <c r="AV985" s="84" t="b">
        <v>0</v>
      </c>
      <c r="AW985" s="84" t="s">
        <v>576</v>
      </c>
      <c r="AX985" s="84" t="s">
        <v>16743</v>
      </c>
      <c r="AY985" s="84" t="s">
        <v>66</v>
      </c>
      <c r="AZ985" s="2"/>
      <c r="BA985" s="3"/>
      <c r="BB985" s="3"/>
      <c r="BC985" s="3"/>
      <c r="BD985" s="3"/>
    </row>
    <row r="986" spans="1:56" x14ac:dyDescent="0.25">
      <c r="A986" s="69" t="s">
        <v>2282</v>
      </c>
      <c r="B986" s="70"/>
      <c r="C986" s="70"/>
      <c r="D986" s="71"/>
      <c r="E986" s="107"/>
      <c r="F986" s="70" t="s">
        <v>15579</v>
      </c>
      <c r="G986" s="108"/>
      <c r="H986" s="74"/>
      <c r="I986" s="75"/>
      <c r="J986" s="109"/>
      <c r="K986" s="74" t="s">
        <v>18443</v>
      </c>
      <c r="L986" s="110"/>
      <c r="M986" s="79"/>
      <c r="N986" s="79"/>
      <c r="O986" s="80"/>
      <c r="P986" s="81"/>
      <c r="Q986" s="81"/>
      <c r="R986" s="91"/>
      <c r="S986" s="91"/>
      <c r="T986" s="91"/>
      <c r="U986" s="91"/>
      <c r="V986" s="52"/>
      <c r="W986" s="52"/>
      <c r="X986" s="52"/>
      <c r="Y986" s="52"/>
      <c r="Z986" s="51"/>
      <c r="AA986" s="76"/>
      <c r="AB986" s="76"/>
      <c r="AC986" s="77"/>
      <c r="AD986" s="84" t="s">
        <v>9558</v>
      </c>
      <c r="AE986" s="84">
        <v>13</v>
      </c>
      <c r="AF986" s="84">
        <v>1497</v>
      </c>
      <c r="AG986" s="84">
        <v>33</v>
      </c>
      <c r="AH986" s="84">
        <v>21</v>
      </c>
      <c r="AI986" s="84"/>
      <c r="AJ986" s="84" t="s">
        <v>11122</v>
      </c>
      <c r="AK986" s="84" t="s">
        <v>274</v>
      </c>
      <c r="AL986" s="84" t="s">
        <v>12918</v>
      </c>
      <c r="AM986" s="84"/>
      <c r="AN986" s="86">
        <v>43156.922546296293</v>
      </c>
      <c r="AO986" s="84" t="s">
        <v>14060</v>
      </c>
      <c r="AP986" s="84" t="b">
        <v>0</v>
      </c>
      <c r="AQ986" s="84" t="b">
        <v>0</v>
      </c>
      <c r="AR986" s="84" t="b">
        <v>1</v>
      </c>
      <c r="AS986" s="84" t="s">
        <v>248</v>
      </c>
      <c r="AT986" s="84">
        <v>9</v>
      </c>
      <c r="AU986" s="84" t="s">
        <v>533</v>
      </c>
      <c r="AV986" s="84" t="b">
        <v>0</v>
      </c>
      <c r="AW986" s="84" t="s">
        <v>576</v>
      </c>
      <c r="AX986" s="84" t="s">
        <v>16744</v>
      </c>
      <c r="AY986" s="84" t="s">
        <v>65</v>
      </c>
      <c r="AZ986" s="2"/>
      <c r="BA986" s="3"/>
      <c r="BB986" s="3"/>
      <c r="BC986" s="3"/>
      <c r="BD986" s="3"/>
    </row>
    <row r="987" spans="1:56" x14ac:dyDescent="0.25">
      <c r="A987" s="69" t="s">
        <v>1395</v>
      </c>
      <c r="B987" s="70"/>
      <c r="C987" s="70"/>
      <c r="D987" s="71"/>
      <c r="E987" s="107"/>
      <c r="F987" s="70" t="s">
        <v>4625</v>
      </c>
      <c r="G987" s="108"/>
      <c r="H987" s="74"/>
      <c r="I987" s="75"/>
      <c r="J987" s="109"/>
      <c r="K987" s="74" t="s">
        <v>18444</v>
      </c>
      <c r="L987" s="110"/>
      <c r="M987" s="79"/>
      <c r="N987" s="79"/>
      <c r="O987" s="80"/>
      <c r="P987" s="81"/>
      <c r="Q987" s="81"/>
      <c r="R987" s="91"/>
      <c r="S987" s="91"/>
      <c r="T987" s="91"/>
      <c r="U987" s="91"/>
      <c r="V987" s="52"/>
      <c r="W987" s="52"/>
      <c r="X987" s="52"/>
      <c r="Y987" s="52"/>
      <c r="Z987" s="51"/>
      <c r="AA987" s="76"/>
      <c r="AB987" s="76"/>
      <c r="AC987" s="77"/>
      <c r="AD987" s="84" t="s">
        <v>9559</v>
      </c>
      <c r="AE987" s="84">
        <v>1294</v>
      </c>
      <c r="AF987" s="84">
        <v>1354</v>
      </c>
      <c r="AG987" s="84">
        <v>25014</v>
      </c>
      <c r="AH987" s="84">
        <v>28336</v>
      </c>
      <c r="AI987" s="84">
        <v>-28800</v>
      </c>
      <c r="AJ987" s="84" t="s">
        <v>11123</v>
      </c>
      <c r="AK987" s="84"/>
      <c r="AL987" s="84"/>
      <c r="AM987" s="84" t="s">
        <v>470</v>
      </c>
      <c r="AN987" s="86">
        <v>42364.894791666666</v>
      </c>
      <c r="AO987" s="84" t="s">
        <v>14061</v>
      </c>
      <c r="AP987" s="84" t="b">
        <v>0</v>
      </c>
      <c r="AQ987" s="84" t="b">
        <v>0</v>
      </c>
      <c r="AR987" s="84" t="b">
        <v>0</v>
      </c>
      <c r="AS987" s="84" t="s">
        <v>248</v>
      </c>
      <c r="AT987" s="84">
        <v>6</v>
      </c>
      <c r="AU987" s="84" t="s">
        <v>533</v>
      </c>
      <c r="AV987" s="84" t="b">
        <v>0</v>
      </c>
      <c r="AW987" s="84" t="s">
        <v>576</v>
      </c>
      <c r="AX987" s="84" t="s">
        <v>16745</v>
      </c>
      <c r="AY987" s="84" t="s">
        <v>66</v>
      </c>
      <c r="AZ987" s="2"/>
      <c r="BA987" s="3"/>
      <c r="BB987" s="3"/>
      <c r="BC987" s="3"/>
      <c r="BD987" s="3"/>
    </row>
    <row r="988" spans="1:56" x14ac:dyDescent="0.25">
      <c r="A988" s="69" t="s">
        <v>1396</v>
      </c>
      <c r="B988" s="70"/>
      <c r="C988" s="70"/>
      <c r="D988" s="71"/>
      <c r="E988" s="107"/>
      <c r="F988" s="70" t="s">
        <v>4626</v>
      </c>
      <c r="G988" s="108"/>
      <c r="H988" s="74"/>
      <c r="I988" s="75"/>
      <c r="J988" s="109"/>
      <c r="K988" s="74" t="s">
        <v>18445</v>
      </c>
      <c r="L988" s="110"/>
      <c r="M988" s="79"/>
      <c r="N988" s="79"/>
      <c r="O988" s="80"/>
      <c r="P988" s="81"/>
      <c r="Q988" s="81"/>
      <c r="R988" s="91"/>
      <c r="S988" s="91"/>
      <c r="T988" s="91"/>
      <c r="U988" s="91"/>
      <c r="V988" s="52"/>
      <c r="W988" s="52"/>
      <c r="X988" s="52"/>
      <c r="Y988" s="52"/>
      <c r="Z988" s="51"/>
      <c r="AA988" s="76"/>
      <c r="AB988" s="76"/>
      <c r="AC988" s="77"/>
      <c r="AD988" s="84" t="s">
        <v>9560</v>
      </c>
      <c r="AE988" s="84">
        <v>356</v>
      </c>
      <c r="AF988" s="84">
        <v>878</v>
      </c>
      <c r="AG988" s="84">
        <v>62147</v>
      </c>
      <c r="AH988" s="84">
        <v>24969</v>
      </c>
      <c r="AI988" s="84"/>
      <c r="AJ988" s="84" t="s">
        <v>11124</v>
      </c>
      <c r="AK988" s="84" t="s">
        <v>12173</v>
      </c>
      <c r="AL988" s="84" t="s">
        <v>12919</v>
      </c>
      <c r="AM988" s="84"/>
      <c r="AN988" s="86">
        <v>42017.670034722221</v>
      </c>
      <c r="AO988" s="84" t="s">
        <v>14062</v>
      </c>
      <c r="AP988" s="84" t="b">
        <v>1</v>
      </c>
      <c r="AQ988" s="84" t="b">
        <v>0</v>
      </c>
      <c r="AR988" s="84" t="b">
        <v>1</v>
      </c>
      <c r="AS988" s="84" t="s">
        <v>248</v>
      </c>
      <c r="AT988" s="84">
        <v>18</v>
      </c>
      <c r="AU988" s="84" t="s">
        <v>533</v>
      </c>
      <c r="AV988" s="84" t="b">
        <v>0</v>
      </c>
      <c r="AW988" s="84" t="s">
        <v>576</v>
      </c>
      <c r="AX988" s="84" t="s">
        <v>16746</v>
      </c>
      <c r="AY988" s="84" t="s">
        <v>66</v>
      </c>
      <c r="AZ988" s="2"/>
      <c r="BA988" s="3"/>
      <c r="BB988" s="3"/>
      <c r="BC988" s="3"/>
      <c r="BD988" s="3"/>
    </row>
    <row r="989" spans="1:56" x14ac:dyDescent="0.25">
      <c r="A989" s="69" t="s">
        <v>1397</v>
      </c>
      <c r="B989" s="70"/>
      <c r="C989" s="70"/>
      <c r="D989" s="71"/>
      <c r="E989" s="107"/>
      <c r="F989" s="70" t="s">
        <v>4627</v>
      </c>
      <c r="G989" s="108"/>
      <c r="H989" s="74"/>
      <c r="I989" s="75"/>
      <c r="J989" s="109"/>
      <c r="K989" s="74" t="s">
        <v>18446</v>
      </c>
      <c r="L989" s="110"/>
      <c r="M989" s="79"/>
      <c r="N989" s="79"/>
      <c r="O989" s="80"/>
      <c r="P989" s="81"/>
      <c r="Q989" s="81"/>
      <c r="R989" s="91"/>
      <c r="S989" s="91"/>
      <c r="T989" s="91"/>
      <c r="U989" s="91"/>
      <c r="V989" s="52"/>
      <c r="W989" s="52"/>
      <c r="X989" s="52"/>
      <c r="Y989" s="52"/>
      <c r="Z989" s="51"/>
      <c r="AA989" s="76"/>
      <c r="AB989" s="76"/>
      <c r="AC989" s="77"/>
      <c r="AD989" s="84" t="s">
        <v>9561</v>
      </c>
      <c r="AE989" s="84">
        <v>48</v>
      </c>
      <c r="AF989" s="84">
        <v>127</v>
      </c>
      <c r="AG989" s="84">
        <v>287</v>
      </c>
      <c r="AH989" s="84">
        <v>263</v>
      </c>
      <c r="AI989" s="84"/>
      <c r="AJ989" s="84" t="s">
        <v>11125</v>
      </c>
      <c r="AK989" s="84" t="s">
        <v>12045</v>
      </c>
      <c r="AL989" s="84" t="s">
        <v>12920</v>
      </c>
      <c r="AM989" s="84"/>
      <c r="AN989" s="86">
        <v>42914.026909722219</v>
      </c>
      <c r="AO989" s="84" t="s">
        <v>14063</v>
      </c>
      <c r="AP989" s="84" t="b">
        <v>1</v>
      </c>
      <c r="AQ989" s="84" t="b">
        <v>0</v>
      </c>
      <c r="AR989" s="84" t="b">
        <v>1</v>
      </c>
      <c r="AS989" s="84" t="s">
        <v>248</v>
      </c>
      <c r="AT989" s="84">
        <v>0</v>
      </c>
      <c r="AU989" s="84"/>
      <c r="AV989" s="84" t="b">
        <v>0</v>
      </c>
      <c r="AW989" s="84" t="s">
        <v>576</v>
      </c>
      <c r="AX989" s="84" t="s">
        <v>16747</v>
      </c>
      <c r="AY989" s="84" t="s">
        <v>66</v>
      </c>
      <c r="AZ989" s="2"/>
      <c r="BA989" s="3"/>
      <c r="BB989" s="3"/>
      <c r="BC989" s="3"/>
      <c r="BD989" s="3"/>
    </row>
    <row r="990" spans="1:56" x14ac:dyDescent="0.25">
      <c r="A990" s="69" t="s">
        <v>1399</v>
      </c>
      <c r="B990" s="70"/>
      <c r="C990" s="70"/>
      <c r="D990" s="71"/>
      <c r="E990" s="107"/>
      <c r="F990" s="70" t="s">
        <v>4629</v>
      </c>
      <c r="G990" s="108"/>
      <c r="H990" s="74"/>
      <c r="I990" s="75"/>
      <c r="J990" s="109"/>
      <c r="K990" s="74" t="s">
        <v>18447</v>
      </c>
      <c r="L990" s="110"/>
      <c r="M990" s="79"/>
      <c r="N990" s="79"/>
      <c r="O990" s="80"/>
      <c r="P990" s="81"/>
      <c r="Q990" s="81"/>
      <c r="R990" s="91"/>
      <c r="S990" s="91"/>
      <c r="T990" s="91"/>
      <c r="U990" s="91"/>
      <c r="V990" s="52"/>
      <c r="W990" s="52"/>
      <c r="X990" s="52"/>
      <c r="Y990" s="52"/>
      <c r="Z990" s="51"/>
      <c r="AA990" s="76"/>
      <c r="AB990" s="76"/>
      <c r="AC990" s="77"/>
      <c r="AD990" s="84" t="s">
        <v>9562</v>
      </c>
      <c r="AE990" s="84">
        <v>245</v>
      </c>
      <c r="AF990" s="84">
        <v>177</v>
      </c>
      <c r="AG990" s="84">
        <v>7116</v>
      </c>
      <c r="AH990" s="84">
        <v>6138</v>
      </c>
      <c r="AI990" s="84"/>
      <c r="AJ990" s="84" t="s">
        <v>11126</v>
      </c>
      <c r="AK990" s="84" t="s">
        <v>271</v>
      </c>
      <c r="AL990" s="84"/>
      <c r="AM990" s="84"/>
      <c r="AN990" s="86">
        <v>40998.980717592596</v>
      </c>
      <c r="AO990" s="84"/>
      <c r="AP990" s="84" t="b">
        <v>1</v>
      </c>
      <c r="AQ990" s="84" t="b">
        <v>0</v>
      </c>
      <c r="AR990" s="84" t="b">
        <v>1</v>
      </c>
      <c r="AS990" s="84" t="s">
        <v>248</v>
      </c>
      <c r="AT990" s="84">
        <v>2</v>
      </c>
      <c r="AU990" s="84" t="s">
        <v>533</v>
      </c>
      <c r="AV990" s="84" t="b">
        <v>0</v>
      </c>
      <c r="AW990" s="84" t="s">
        <v>576</v>
      </c>
      <c r="AX990" s="84" t="s">
        <v>16748</v>
      </c>
      <c r="AY990" s="84" t="s">
        <v>66</v>
      </c>
      <c r="AZ990" s="2"/>
      <c r="BA990" s="3"/>
      <c r="BB990" s="3"/>
      <c r="BC990" s="3"/>
      <c r="BD990" s="3"/>
    </row>
    <row r="991" spans="1:56" x14ac:dyDescent="0.25">
      <c r="A991" s="69" t="s">
        <v>1400</v>
      </c>
      <c r="B991" s="70"/>
      <c r="C991" s="70"/>
      <c r="D991" s="71"/>
      <c r="E991" s="107"/>
      <c r="F991" s="70" t="s">
        <v>15580</v>
      </c>
      <c r="G991" s="108"/>
      <c r="H991" s="74"/>
      <c r="I991" s="75"/>
      <c r="J991" s="109"/>
      <c r="K991" s="74" t="s">
        <v>18448</v>
      </c>
      <c r="L991" s="110"/>
      <c r="M991" s="79"/>
      <c r="N991" s="79"/>
      <c r="O991" s="80"/>
      <c r="P991" s="81"/>
      <c r="Q991" s="81"/>
      <c r="R991" s="91"/>
      <c r="S991" s="91"/>
      <c r="T991" s="91"/>
      <c r="U991" s="91"/>
      <c r="V991" s="52"/>
      <c r="W991" s="52"/>
      <c r="X991" s="52"/>
      <c r="Y991" s="52"/>
      <c r="Z991" s="51"/>
      <c r="AA991" s="76"/>
      <c r="AB991" s="76"/>
      <c r="AC991" s="77"/>
      <c r="AD991" s="84" t="s">
        <v>9563</v>
      </c>
      <c r="AE991" s="84">
        <v>320</v>
      </c>
      <c r="AF991" s="84">
        <v>88</v>
      </c>
      <c r="AG991" s="84">
        <v>3640</v>
      </c>
      <c r="AH991" s="84">
        <v>4002</v>
      </c>
      <c r="AI991" s="84">
        <v>32400</v>
      </c>
      <c r="AJ991" s="84" t="s">
        <v>11127</v>
      </c>
      <c r="AK991" s="84" t="s">
        <v>12174</v>
      </c>
      <c r="AL991" s="84" t="s">
        <v>12921</v>
      </c>
      <c r="AM991" s="84" t="s">
        <v>11836</v>
      </c>
      <c r="AN991" s="86">
        <v>41494.674780092595</v>
      </c>
      <c r="AO991" s="84" t="s">
        <v>14064</v>
      </c>
      <c r="AP991" s="84" t="b">
        <v>0</v>
      </c>
      <c r="AQ991" s="84" t="b">
        <v>0</v>
      </c>
      <c r="AR991" s="84" t="b">
        <v>0</v>
      </c>
      <c r="AS991" s="84" t="s">
        <v>8486</v>
      </c>
      <c r="AT991" s="84">
        <v>0</v>
      </c>
      <c r="AU991" s="84" t="s">
        <v>14998</v>
      </c>
      <c r="AV991" s="84" t="b">
        <v>0</v>
      </c>
      <c r="AW991" s="84" t="s">
        <v>576</v>
      </c>
      <c r="AX991" s="84" t="s">
        <v>16749</v>
      </c>
      <c r="AY991" s="84" t="s">
        <v>66</v>
      </c>
      <c r="AZ991" s="2"/>
      <c r="BA991" s="3"/>
      <c r="BB991" s="3"/>
      <c r="BC991" s="3"/>
      <c r="BD991" s="3"/>
    </row>
    <row r="992" spans="1:56" x14ac:dyDescent="0.25">
      <c r="A992" s="69" t="s">
        <v>1401</v>
      </c>
      <c r="B992" s="70"/>
      <c r="C992" s="70"/>
      <c r="D992" s="71"/>
      <c r="E992" s="107"/>
      <c r="F992" s="70" t="s">
        <v>15581</v>
      </c>
      <c r="G992" s="108"/>
      <c r="H992" s="74"/>
      <c r="I992" s="75"/>
      <c r="J992" s="109"/>
      <c r="K992" s="74" t="s">
        <v>18449</v>
      </c>
      <c r="L992" s="110"/>
      <c r="M992" s="79"/>
      <c r="N992" s="79"/>
      <c r="O992" s="80"/>
      <c r="P992" s="81"/>
      <c r="Q992" s="81"/>
      <c r="R992" s="91"/>
      <c r="S992" s="91"/>
      <c r="T992" s="91"/>
      <c r="U992" s="91"/>
      <c r="V992" s="52"/>
      <c r="W992" s="52"/>
      <c r="X992" s="52"/>
      <c r="Y992" s="52"/>
      <c r="Z992" s="51"/>
      <c r="AA992" s="76"/>
      <c r="AB992" s="76"/>
      <c r="AC992" s="77"/>
      <c r="AD992" s="84" t="s">
        <v>9564</v>
      </c>
      <c r="AE992" s="84">
        <v>231</v>
      </c>
      <c r="AF992" s="84">
        <v>106</v>
      </c>
      <c r="AG992" s="84">
        <v>57053</v>
      </c>
      <c r="AH992" s="84">
        <v>959</v>
      </c>
      <c r="AI992" s="84">
        <v>32400</v>
      </c>
      <c r="AJ992" s="84" t="s">
        <v>11128</v>
      </c>
      <c r="AK992" s="84"/>
      <c r="AL992" s="84"/>
      <c r="AM992" s="84" t="s">
        <v>11836</v>
      </c>
      <c r="AN992" s="86">
        <v>41778.167361111111</v>
      </c>
      <c r="AO992" s="84" t="s">
        <v>14065</v>
      </c>
      <c r="AP992" s="84" t="b">
        <v>0</v>
      </c>
      <c r="AQ992" s="84" t="b">
        <v>0</v>
      </c>
      <c r="AR992" s="84" t="b">
        <v>0</v>
      </c>
      <c r="AS992" s="84" t="s">
        <v>8486</v>
      </c>
      <c r="AT992" s="84">
        <v>3</v>
      </c>
      <c r="AU992" s="84" t="s">
        <v>533</v>
      </c>
      <c r="AV992" s="84" t="b">
        <v>0</v>
      </c>
      <c r="AW992" s="84" t="s">
        <v>576</v>
      </c>
      <c r="AX992" s="84" t="s">
        <v>16750</v>
      </c>
      <c r="AY992" s="84" t="s">
        <v>66</v>
      </c>
      <c r="AZ992" s="2"/>
      <c r="BA992" s="3"/>
      <c r="BB992" s="3"/>
      <c r="BC992" s="3"/>
      <c r="BD992" s="3"/>
    </row>
    <row r="993" spans="1:56" x14ac:dyDescent="0.25">
      <c r="A993" s="69" t="s">
        <v>1792</v>
      </c>
      <c r="B993" s="70"/>
      <c r="C993" s="70"/>
      <c r="D993" s="71"/>
      <c r="E993" s="107"/>
      <c r="F993" s="70" t="s">
        <v>4940</v>
      </c>
      <c r="G993" s="108"/>
      <c r="H993" s="74"/>
      <c r="I993" s="75"/>
      <c r="J993" s="109"/>
      <c r="K993" s="74" t="s">
        <v>18450</v>
      </c>
      <c r="L993" s="110"/>
      <c r="M993" s="79"/>
      <c r="N993" s="79"/>
      <c r="O993" s="80"/>
      <c r="P993" s="81"/>
      <c r="Q993" s="81"/>
      <c r="R993" s="91"/>
      <c r="S993" s="91"/>
      <c r="T993" s="91"/>
      <c r="U993" s="91"/>
      <c r="V993" s="52"/>
      <c r="W993" s="52"/>
      <c r="X993" s="52"/>
      <c r="Y993" s="52"/>
      <c r="Z993" s="51"/>
      <c r="AA993" s="76"/>
      <c r="AB993" s="76"/>
      <c r="AC993" s="77"/>
      <c r="AD993" s="84" t="s">
        <v>9565</v>
      </c>
      <c r="AE993" s="84">
        <v>0</v>
      </c>
      <c r="AF993" s="84">
        <v>9699</v>
      </c>
      <c r="AG993" s="84">
        <v>1317</v>
      </c>
      <c r="AH993" s="84">
        <v>65</v>
      </c>
      <c r="AI993" s="84">
        <v>32400</v>
      </c>
      <c r="AJ993" s="84" t="s">
        <v>11129</v>
      </c>
      <c r="AK993" s="84" t="s">
        <v>12175</v>
      </c>
      <c r="AL993" s="84" t="s">
        <v>12922</v>
      </c>
      <c r="AM993" s="84" t="s">
        <v>11836</v>
      </c>
      <c r="AN993" s="86">
        <v>42475.270462962966</v>
      </c>
      <c r="AO993" s="84" t="s">
        <v>14066</v>
      </c>
      <c r="AP993" s="84" t="b">
        <v>0</v>
      </c>
      <c r="AQ993" s="84" t="b">
        <v>0</v>
      </c>
      <c r="AR993" s="84" t="b">
        <v>0</v>
      </c>
      <c r="AS993" s="84" t="s">
        <v>8486</v>
      </c>
      <c r="AT993" s="84">
        <v>82</v>
      </c>
      <c r="AU993" s="84" t="s">
        <v>533</v>
      </c>
      <c r="AV993" s="84" t="b">
        <v>0</v>
      </c>
      <c r="AW993" s="84" t="s">
        <v>576</v>
      </c>
      <c r="AX993" s="84" t="s">
        <v>16751</v>
      </c>
      <c r="AY993" s="84" t="s">
        <v>66</v>
      </c>
      <c r="AZ993" s="2"/>
      <c r="BA993" s="3"/>
      <c r="BB993" s="3"/>
      <c r="BC993" s="3"/>
      <c r="BD993" s="3"/>
    </row>
    <row r="994" spans="1:56" x14ac:dyDescent="0.25">
      <c r="A994" s="69" t="s">
        <v>1402</v>
      </c>
      <c r="B994" s="70"/>
      <c r="C994" s="70"/>
      <c r="D994" s="71"/>
      <c r="E994" s="107"/>
      <c r="F994" s="70" t="s">
        <v>4630</v>
      </c>
      <c r="G994" s="108"/>
      <c r="H994" s="74"/>
      <c r="I994" s="75"/>
      <c r="J994" s="109"/>
      <c r="K994" s="74" t="s">
        <v>18451</v>
      </c>
      <c r="L994" s="110"/>
      <c r="M994" s="79"/>
      <c r="N994" s="79"/>
      <c r="O994" s="80"/>
      <c r="P994" s="81"/>
      <c r="Q994" s="81"/>
      <c r="R994" s="91"/>
      <c r="S994" s="91"/>
      <c r="T994" s="91"/>
      <c r="U994" s="91"/>
      <c r="V994" s="52"/>
      <c r="W994" s="52"/>
      <c r="X994" s="52"/>
      <c r="Y994" s="52"/>
      <c r="Z994" s="51"/>
      <c r="AA994" s="76"/>
      <c r="AB994" s="76"/>
      <c r="AC994" s="77"/>
      <c r="AD994" s="84" t="s">
        <v>9566</v>
      </c>
      <c r="AE994" s="84">
        <v>1294</v>
      </c>
      <c r="AF994" s="84">
        <v>325</v>
      </c>
      <c r="AG994" s="84">
        <v>7302</v>
      </c>
      <c r="AH994" s="84">
        <v>8123</v>
      </c>
      <c r="AI994" s="84"/>
      <c r="AJ994" s="84" t="s">
        <v>11130</v>
      </c>
      <c r="AK994" s="84"/>
      <c r="AL994" s="84"/>
      <c r="AM994" s="84"/>
      <c r="AN994" s="86">
        <v>41481.152222222219</v>
      </c>
      <c r="AO994" s="84" t="s">
        <v>14067</v>
      </c>
      <c r="AP994" s="84" t="b">
        <v>0</v>
      </c>
      <c r="AQ994" s="84" t="b">
        <v>0</v>
      </c>
      <c r="AR994" s="84" t="b">
        <v>0</v>
      </c>
      <c r="AS994" s="84" t="s">
        <v>248</v>
      </c>
      <c r="AT994" s="84">
        <v>4</v>
      </c>
      <c r="AU994" s="84" t="s">
        <v>533</v>
      </c>
      <c r="AV994" s="84" t="b">
        <v>0</v>
      </c>
      <c r="AW994" s="84" t="s">
        <v>576</v>
      </c>
      <c r="AX994" s="84" t="s">
        <v>16752</v>
      </c>
      <c r="AY994" s="84" t="s">
        <v>66</v>
      </c>
      <c r="AZ994" s="2"/>
      <c r="BA994" s="3"/>
      <c r="BB994" s="3"/>
      <c r="BC994" s="3"/>
      <c r="BD994" s="3"/>
    </row>
    <row r="995" spans="1:56" x14ac:dyDescent="0.25">
      <c r="A995" s="69" t="s">
        <v>1403</v>
      </c>
      <c r="B995" s="70"/>
      <c r="C995" s="70"/>
      <c r="D995" s="71"/>
      <c r="E995" s="107"/>
      <c r="F995" s="70" t="s">
        <v>4631</v>
      </c>
      <c r="G995" s="108"/>
      <c r="H995" s="74"/>
      <c r="I995" s="75"/>
      <c r="J995" s="109"/>
      <c r="K995" s="74" t="s">
        <v>18452</v>
      </c>
      <c r="L995" s="110"/>
      <c r="M995" s="79"/>
      <c r="N995" s="79"/>
      <c r="O995" s="80"/>
      <c r="P995" s="81"/>
      <c r="Q995" s="81"/>
      <c r="R995" s="91"/>
      <c r="S995" s="91"/>
      <c r="T995" s="91"/>
      <c r="U995" s="91"/>
      <c r="V995" s="52"/>
      <c r="W995" s="52"/>
      <c r="X995" s="52"/>
      <c r="Y995" s="52"/>
      <c r="Z995" s="51"/>
      <c r="AA995" s="76"/>
      <c r="AB995" s="76"/>
      <c r="AC995" s="77"/>
      <c r="AD995" s="84" t="s">
        <v>9567</v>
      </c>
      <c r="AE995" s="84">
        <v>146</v>
      </c>
      <c r="AF995" s="84">
        <v>76</v>
      </c>
      <c r="AG995" s="84">
        <v>20016</v>
      </c>
      <c r="AH995" s="84">
        <v>382</v>
      </c>
      <c r="AI995" s="84">
        <v>25200</v>
      </c>
      <c r="AJ995" s="84" t="s">
        <v>11131</v>
      </c>
      <c r="AK995" s="84"/>
      <c r="AL995" s="84"/>
      <c r="AM995" s="84" t="s">
        <v>473</v>
      </c>
      <c r="AN995" s="86">
        <v>41398.655474537038</v>
      </c>
      <c r="AO995" s="84" t="s">
        <v>14068</v>
      </c>
      <c r="AP995" s="84" t="b">
        <v>0</v>
      </c>
      <c r="AQ995" s="84" t="b">
        <v>0</v>
      </c>
      <c r="AR995" s="84" t="b">
        <v>0</v>
      </c>
      <c r="AS995" s="84" t="s">
        <v>532</v>
      </c>
      <c r="AT995" s="84">
        <v>2</v>
      </c>
      <c r="AU995" s="84" t="s">
        <v>14999</v>
      </c>
      <c r="AV995" s="84" t="b">
        <v>0</v>
      </c>
      <c r="AW995" s="84" t="s">
        <v>576</v>
      </c>
      <c r="AX995" s="84" t="s">
        <v>16753</v>
      </c>
      <c r="AY995" s="84" t="s">
        <v>66</v>
      </c>
      <c r="AZ995" s="2"/>
      <c r="BA995" s="3"/>
      <c r="BB995" s="3"/>
      <c r="BC995" s="3"/>
      <c r="BD995" s="3"/>
    </row>
    <row r="996" spans="1:56" x14ac:dyDescent="0.25">
      <c r="A996" s="69" t="s">
        <v>1404</v>
      </c>
      <c r="B996" s="70"/>
      <c r="C996" s="70"/>
      <c r="D996" s="71"/>
      <c r="E996" s="107"/>
      <c r="F996" s="70" t="s">
        <v>4632</v>
      </c>
      <c r="G996" s="108"/>
      <c r="H996" s="74"/>
      <c r="I996" s="75"/>
      <c r="J996" s="109"/>
      <c r="K996" s="74" t="s">
        <v>18453</v>
      </c>
      <c r="L996" s="110"/>
      <c r="M996" s="79"/>
      <c r="N996" s="79"/>
      <c r="O996" s="80"/>
      <c r="P996" s="81"/>
      <c r="Q996" s="81"/>
      <c r="R996" s="91"/>
      <c r="S996" s="91"/>
      <c r="T996" s="91"/>
      <c r="U996" s="91"/>
      <c r="V996" s="52"/>
      <c r="W996" s="52"/>
      <c r="X996" s="52"/>
      <c r="Y996" s="52"/>
      <c r="Z996" s="51"/>
      <c r="AA996" s="76"/>
      <c r="AB996" s="76"/>
      <c r="AC996" s="77"/>
      <c r="AD996" s="84" t="s">
        <v>9568</v>
      </c>
      <c r="AE996" s="84">
        <v>506</v>
      </c>
      <c r="AF996" s="84">
        <v>1363</v>
      </c>
      <c r="AG996" s="84">
        <v>20296</v>
      </c>
      <c r="AH996" s="84">
        <v>33099</v>
      </c>
      <c r="AI996" s="84">
        <v>-21600</v>
      </c>
      <c r="AJ996" s="84" t="s">
        <v>11132</v>
      </c>
      <c r="AK996" s="84" t="s">
        <v>273</v>
      </c>
      <c r="AL996" s="84"/>
      <c r="AM996" s="84" t="s">
        <v>471</v>
      </c>
      <c r="AN996" s="86">
        <v>40725.950092592589</v>
      </c>
      <c r="AO996" s="84" t="s">
        <v>14069</v>
      </c>
      <c r="AP996" s="84" t="b">
        <v>0</v>
      </c>
      <c r="AQ996" s="84" t="b">
        <v>0</v>
      </c>
      <c r="AR996" s="84" t="b">
        <v>1</v>
      </c>
      <c r="AS996" s="84" t="s">
        <v>248</v>
      </c>
      <c r="AT996" s="84">
        <v>4</v>
      </c>
      <c r="AU996" s="84" t="s">
        <v>15000</v>
      </c>
      <c r="AV996" s="84" t="b">
        <v>0</v>
      </c>
      <c r="AW996" s="84" t="s">
        <v>576</v>
      </c>
      <c r="AX996" s="84" t="s">
        <v>16754</v>
      </c>
      <c r="AY996" s="84" t="s">
        <v>66</v>
      </c>
      <c r="AZ996" s="2"/>
      <c r="BA996" s="3"/>
      <c r="BB996" s="3"/>
      <c r="BC996" s="3"/>
      <c r="BD996" s="3"/>
    </row>
    <row r="997" spans="1:56" x14ac:dyDescent="0.25">
      <c r="A997" s="69" t="s">
        <v>1405</v>
      </c>
      <c r="B997" s="70"/>
      <c r="C997" s="70"/>
      <c r="D997" s="71"/>
      <c r="E997" s="107"/>
      <c r="F997" s="70" t="s">
        <v>4633</v>
      </c>
      <c r="G997" s="108"/>
      <c r="H997" s="74"/>
      <c r="I997" s="75"/>
      <c r="J997" s="109"/>
      <c r="K997" s="74" t="s">
        <v>18454</v>
      </c>
      <c r="L997" s="110"/>
      <c r="M997" s="79"/>
      <c r="N997" s="79"/>
      <c r="O997" s="80"/>
      <c r="P997" s="81"/>
      <c r="Q997" s="81"/>
      <c r="R997" s="91"/>
      <c r="S997" s="91"/>
      <c r="T997" s="91"/>
      <c r="U997" s="91"/>
      <c r="V997" s="52"/>
      <c r="W997" s="52"/>
      <c r="X997" s="52"/>
      <c r="Y997" s="52"/>
      <c r="Z997" s="51"/>
      <c r="AA997" s="76"/>
      <c r="AB997" s="76"/>
      <c r="AC997" s="77"/>
      <c r="AD997" s="84" t="s">
        <v>9569</v>
      </c>
      <c r="AE997" s="84">
        <v>145</v>
      </c>
      <c r="AF997" s="84">
        <v>1153</v>
      </c>
      <c r="AG997" s="84">
        <v>15790</v>
      </c>
      <c r="AH997" s="84">
        <v>2401</v>
      </c>
      <c r="AI997" s="84"/>
      <c r="AJ997" s="84" t="s">
        <v>11133</v>
      </c>
      <c r="AK997" s="84"/>
      <c r="AL997" s="84" t="s">
        <v>12923</v>
      </c>
      <c r="AM997" s="84"/>
      <c r="AN997" s="86">
        <v>42167.879351851851</v>
      </c>
      <c r="AO997" s="84" t="s">
        <v>14070</v>
      </c>
      <c r="AP997" s="84" t="b">
        <v>1</v>
      </c>
      <c r="AQ997" s="84" t="b">
        <v>0</v>
      </c>
      <c r="AR997" s="84" t="b">
        <v>0</v>
      </c>
      <c r="AS997" s="84" t="s">
        <v>248</v>
      </c>
      <c r="AT997" s="84">
        <v>85</v>
      </c>
      <c r="AU997" s="84" t="s">
        <v>533</v>
      </c>
      <c r="AV997" s="84" t="b">
        <v>0</v>
      </c>
      <c r="AW997" s="84" t="s">
        <v>576</v>
      </c>
      <c r="AX997" s="84" t="s">
        <v>16755</v>
      </c>
      <c r="AY997" s="84" t="s">
        <v>66</v>
      </c>
      <c r="AZ997" s="2"/>
      <c r="BA997" s="3"/>
      <c r="BB997" s="3"/>
      <c r="BC997" s="3"/>
      <c r="BD997" s="3"/>
    </row>
    <row r="998" spans="1:56" x14ac:dyDescent="0.25">
      <c r="A998" s="69" t="s">
        <v>1406</v>
      </c>
      <c r="B998" s="70"/>
      <c r="C998" s="70"/>
      <c r="D998" s="71"/>
      <c r="E998" s="107"/>
      <c r="F998" s="70" t="s">
        <v>4634</v>
      </c>
      <c r="G998" s="108"/>
      <c r="H998" s="74"/>
      <c r="I998" s="75"/>
      <c r="J998" s="109"/>
      <c r="K998" s="74" t="s">
        <v>18455</v>
      </c>
      <c r="L998" s="110"/>
      <c r="M998" s="79"/>
      <c r="N998" s="79"/>
      <c r="O998" s="80"/>
      <c r="P998" s="81"/>
      <c r="Q998" s="81"/>
      <c r="R998" s="91"/>
      <c r="S998" s="91"/>
      <c r="T998" s="91"/>
      <c r="U998" s="91"/>
      <c r="V998" s="52"/>
      <c r="W998" s="52"/>
      <c r="X998" s="52"/>
      <c r="Y998" s="52"/>
      <c r="Z998" s="51"/>
      <c r="AA998" s="76"/>
      <c r="AB998" s="76"/>
      <c r="AC998" s="77"/>
      <c r="AD998" s="84" t="s">
        <v>9570</v>
      </c>
      <c r="AE998" s="84">
        <v>181</v>
      </c>
      <c r="AF998" s="84">
        <v>36</v>
      </c>
      <c r="AG998" s="84">
        <v>3040</v>
      </c>
      <c r="AH998" s="84">
        <v>4568</v>
      </c>
      <c r="AI998" s="84"/>
      <c r="AJ998" s="84" t="s">
        <v>11134</v>
      </c>
      <c r="AK998" s="84" t="s">
        <v>389</v>
      </c>
      <c r="AL998" s="84"/>
      <c r="AM998" s="84"/>
      <c r="AN998" s="86">
        <v>42996.520590277774</v>
      </c>
      <c r="AO998" s="84" t="s">
        <v>14071</v>
      </c>
      <c r="AP998" s="84" t="b">
        <v>1</v>
      </c>
      <c r="AQ998" s="84" t="b">
        <v>0</v>
      </c>
      <c r="AR998" s="84" t="b">
        <v>0</v>
      </c>
      <c r="AS998" s="84" t="s">
        <v>248</v>
      </c>
      <c r="AT998" s="84">
        <v>1</v>
      </c>
      <c r="AU998" s="84"/>
      <c r="AV998" s="84" t="b">
        <v>0</v>
      </c>
      <c r="AW998" s="84" t="s">
        <v>576</v>
      </c>
      <c r="AX998" s="84" t="s">
        <v>16756</v>
      </c>
      <c r="AY998" s="84" t="s">
        <v>66</v>
      </c>
      <c r="AZ998" s="2"/>
      <c r="BA998" s="3"/>
      <c r="BB998" s="3"/>
      <c r="BC998" s="3"/>
      <c r="BD998" s="3"/>
    </row>
    <row r="999" spans="1:56" x14ac:dyDescent="0.25">
      <c r="A999" s="69" t="s">
        <v>1407</v>
      </c>
      <c r="B999" s="70"/>
      <c r="C999" s="70"/>
      <c r="D999" s="71"/>
      <c r="E999" s="107"/>
      <c r="F999" s="70" t="s">
        <v>15582</v>
      </c>
      <c r="G999" s="108"/>
      <c r="H999" s="74"/>
      <c r="I999" s="75"/>
      <c r="J999" s="109"/>
      <c r="K999" s="74" t="s">
        <v>18456</v>
      </c>
      <c r="L999" s="110"/>
      <c r="M999" s="79"/>
      <c r="N999" s="79"/>
      <c r="O999" s="80"/>
      <c r="P999" s="81"/>
      <c r="Q999" s="81"/>
      <c r="R999" s="91"/>
      <c r="S999" s="91"/>
      <c r="T999" s="91"/>
      <c r="U999" s="91"/>
      <c r="V999" s="52"/>
      <c r="W999" s="52"/>
      <c r="X999" s="52"/>
      <c r="Y999" s="52"/>
      <c r="Z999" s="51"/>
      <c r="AA999" s="76"/>
      <c r="AB999" s="76"/>
      <c r="AC999" s="77"/>
      <c r="AD999" s="84" t="s">
        <v>9571</v>
      </c>
      <c r="AE999" s="84">
        <v>2408</v>
      </c>
      <c r="AF999" s="84">
        <v>12090</v>
      </c>
      <c r="AG999" s="84">
        <v>36734</v>
      </c>
      <c r="AH999" s="84">
        <v>5364</v>
      </c>
      <c r="AI999" s="84">
        <v>-18000</v>
      </c>
      <c r="AJ999" s="84" t="s">
        <v>11135</v>
      </c>
      <c r="AK999" s="84" t="s">
        <v>381</v>
      </c>
      <c r="AL999" s="84" t="s">
        <v>12924</v>
      </c>
      <c r="AM999" s="84" t="s">
        <v>474</v>
      </c>
      <c r="AN999" s="86">
        <v>39564.825532407405</v>
      </c>
      <c r="AO999" s="84" t="s">
        <v>14072</v>
      </c>
      <c r="AP999" s="84" t="b">
        <v>0</v>
      </c>
      <c r="AQ999" s="84" t="b">
        <v>0</v>
      </c>
      <c r="AR999" s="84" t="b">
        <v>0</v>
      </c>
      <c r="AS999" s="84" t="s">
        <v>248</v>
      </c>
      <c r="AT999" s="84">
        <v>402</v>
      </c>
      <c r="AU999" s="84" t="s">
        <v>15001</v>
      </c>
      <c r="AV999" s="84" t="b">
        <v>1</v>
      </c>
      <c r="AW999" s="84" t="s">
        <v>576</v>
      </c>
      <c r="AX999" s="84" t="s">
        <v>16757</v>
      </c>
      <c r="AY999" s="84" t="s">
        <v>66</v>
      </c>
      <c r="AZ999" s="2"/>
      <c r="BA999" s="3"/>
      <c r="BB999" s="3"/>
      <c r="BC999" s="3"/>
      <c r="BD999" s="3"/>
    </row>
    <row r="1000" spans="1:56" x14ac:dyDescent="0.25">
      <c r="A1000" s="69" t="s">
        <v>2283</v>
      </c>
      <c r="B1000" s="70"/>
      <c r="C1000" s="70"/>
      <c r="D1000" s="71"/>
      <c r="E1000" s="107"/>
      <c r="F1000" s="70" t="s">
        <v>15583</v>
      </c>
      <c r="G1000" s="108"/>
      <c r="H1000" s="74"/>
      <c r="I1000" s="75"/>
      <c r="J1000" s="109"/>
      <c r="K1000" s="74" t="s">
        <v>18457</v>
      </c>
      <c r="L1000" s="110"/>
      <c r="M1000" s="79"/>
      <c r="N1000" s="79"/>
      <c r="O1000" s="80"/>
      <c r="P1000" s="81"/>
      <c r="Q1000" s="81"/>
      <c r="R1000" s="91"/>
      <c r="S1000" s="91"/>
      <c r="T1000" s="91"/>
      <c r="U1000" s="91"/>
      <c r="V1000" s="52"/>
      <c r="W1000" s="52"/>
      <c r="X1000" s="52"/>
      <c r="Y1000" s="52"/>
      <c r="Z1000" s="51"/>
      <c r="AA1000" s="76"/>
      <c r="AB1000" s="76"/>
      <c r="AC1000" s="77"/>
      <c r="AD1000" s="84" t="s">
        <v>9572</v>
      </c>
      <c r="AE1000" s="84">
        <v>63</v>
      </c>
      <c r="AF1000" s="84">
        <v>274285</v>
      </c>
      <c r="AG1000" s="84">
        <v>71160</v>
      </c>
      <c r="AH1000" s="84">
        <v>277</v>
      </c>
      <c r="AI1000" s="84">
        <v>-28800</v>
      </c>
      <c r="AJ1000" s="84" t="s">
        <v>11136</v>
      </c>
      <c r="AK1000" s="84"/>
      <c r="AL1000" s="84" t="s">
        <v>12925</v>
      </c>
      <c r="AM1000" s="84" t="s">
        <v>470</v>
      </c>
      <c r="AN1000" s="86">
        <v>39857.994039351855</v>
      </c>
      <c r="AO1000" s="84" t="s">
        <v>14073</v>
      </c>
      <c r="AP1000" s="84" t="b">
        <v>0</v>
      </c>
      <c r="AQ1000" s="84" t="b">
        <v>0</v>
      </c>
      <c r="AR1000" s="84" t="b">
        <v>0</v>
      </c>
      <c r="AS1000" s="84" t="s">
        <v>248</v>
      </c>
      <c r="AT1000" s="84">
        <v>7798</v>
      </c>
      <c r="AU1000" s="84" t="s">
        <v>15002</v>
      </c>
      <c r="AV1000" s="84" t="b">
        <v>1</v>
      </c>
      <c r="AW1000" s="84" t="s">
        <v>576</v>
      </c>
      <c r="AX1000" s="84" t="s">
        <v>16758</v>
      </c>
      <c r="AY1000" s="84" t="s">
        <v>65</v>
      </c>
      <c r="AZ1000" s="2"/>
      <c r="BA1000" s="3"/>
      <c r="BB1000" s="3"/>
      <c r="BC1000" s="3"/>
      <c r="BD1000" s="3"/>
    </row>
    <row r="1001" spans="1:56" x14ac:dyDescent="0.25">
      <c r="A1001" s="69" t="s">
        <v>1408</v>
      </c>
      <c r="B1001" s="70"/>
      <c r="C1001" s="70"/>
      <c r="D1001" s="71"/>
      <c r="E1001" s="107"/>
      <c r="F1001" s="70" t="s">
        <v>4635</v>
      </c>
      <c r="G1001" s="108"/>
      <c r="H1001" s="74"/>
      <c r="I1001" s="75"/>
      <c r="J1001" s="109"/>
      <c r="K1001" s="74" t="s">
        <v>18458</v>
      </c>
      <c r="L1001" s="110"/>
      <c r="M1001" s="79"/>
      <c r="N1001" s="79"/>
      <c r="O1001" s="80"/>
      <c r="P1001" s="81"/>
      <c r="Q1001" s="81"/>
      <c r="R1001" s="91"/>
      <c r="S1001" s="91"/>
      <c r="T1001" s="91"/>
      <c r="U1001" s="91"/>
      <c r="V1001" s="52"/>
      <c r="W1001" s="52"/>
      <c r="X1001" s="52"/>
      <c r="Y1001" s="52"/>
      <c r="Z1001" s="51"/>
      <c r="AA1001" s="76"/>
      <c r="AB1001" s="76"/>
      <c r="AC1001" s="77"/>
      <c r="AD1001" s="84" t="s">
        <v>9573</v>
      </c>
      <c r="AE1001" s="84">
        <v>1721</v>
      </c>
      <c r="AF1001" s="84">
        <v>7758</v>
      </c>
      <c r="AG1001" s="84">
        <v>64486</v>
      </c>
      <c r="AH1001" s="84">
        <v>11751</v>
      </c>
      <c r="AI1001" s="84">
        <v>-21600</v>
      </c>
      <c r="AJ1001" s="84" t="s">
        <v>11137</v>
      </c>
      <c r="AK1001" s="84" t="s">
        <v>12176</v>
      </c>
      <c r="AL1001" s="84" t="s">
        <v>12926</v>
      </c>
      <c r="AM1001" s="84" t="s">
        <v>471</v>
      </c>
      <c r="AN1001" s="86">
        <v>39293.713912037034</v>
      </c>
      <c r="AO1001" s="84" t="s">
        <v>14074</v>
      </c>
      <c r="AP1001" s="84" t="b">
        <v>0</v>
      </c>
      <c r="AQ1001" s="84" t="b">
        <v>0</v>
      </c>
      <c r="AR1001" s="84" t="b">
        <v>0</v>
      </c>
      <c r="AS1001" s="84" t="s">
        <v>248</v>
      </c>
      <c r="AT1001" s="84">
        <v>440</v>
      </c>
      <c r="AU1001" s="84" t="s">
        <v>15003</v>
      </c>
      <c r="AV1001" s="84" t="b">
        <v>1</v>
      </c>
      <c r="AW1001" s="84" t="s">
        <v>576</v>
      </c>
      <c r="AX1001" s="84" t="s">
        <v>16759</v>
      </c>
      <c r="AY1001" s="84" t="s">
        <v>66</v>
      </c>
      <c r="AZ1001" s="2"/>
      <c r="BA1001" s="3"/>
      <c r="BB1001" s="3"/>
      <c r="BC1001" s="3"/>
      <c r="BD1001" s="3"/>
    </row>
    <row r="1002" spans="1:56" x14ac:dyDescent="0.25">
      <c r="A1002" s="69" t="s">
        <v>216</v>
      </c>
      <c r="B1002" s="70"/>
      <c r="C1002" s="70"/>
      <c r="D1002" s="71"/>
      <c r="E1002" s="107"/>
      <c r="F1002" s="70" t="s">
        <v>4636</v>
      </c>
      <c r="G1002" s="108"/>
      <c r="H1002" s="74"/>
      <c r="I1002" s="75"/>
      <c r="J1002" s="109"/>
      <c r="K1002" s="74" t="s">
        <v>18459</v>
      </c>
      <c r="L1002" s="110"/>
      <c r="M1002" s="79"/>
      <c r="N1002" s="79"/>
      <c r="O1002" s="80"/>
      <c r="P1002" s="81"/>
      <c r="Q1002" s="81"/>
      <c r="R1002" s="91"/>
      <c r="S1002" s="91"/>
      <c r="T1002" s="91"/>
      <c r="U1002" s="91"/>
      <c r="V1002" s="52"/>
      <c r="W1002" s="52"/>
      <c r="X1002" s="52"/>
      <c r="Y1002" s="52"/>
      <c r="Z1002" s="51"/>
      <c r="AA1002" s="76"/>
      <c r="AB1002" s="76"/>
      <c r="AC1002" s="77"/>
      <c r="AD1002" s="84" t="s">
        <v>9574</v>
      </c>
      <c r="AE1002" s="84">
        <v>5113</v>
      </c>
      <c r="AF1002" s="84">
        <v>40057</v>
      </c>
      <c r="AG1002" s="84">
        <v>68401</v>
      </c>
      <c r="AH1002" s="84">
        <v>68725</v>
      </c>
      <c r="AI1002" s="84">
        <v>-18000</v>
      </c>
      <c r="AJ1002" s="84" t="s">
        <v>11138</v>
      </c>
      <c r="AK1002" s="84"/>
      <c r="AL1002" s="84" t="s">
        <v>459</v>
      </c>
      <c r="AM1002" s="84" t="s">
        <v>472</v>
      </c>
      <c r="AN1002" s="86">
        <v>39990.03224537037</v>
      </c>
      <c r="AO1002" s="84" t="s">
        <v>511</v>
      </c>
      <c r="AP1002" s="84" t="b">
        <v>0</v>
      </c>
      <c r="AQ1002" s="84" t="b">
        <v>0</v>
      </c>
      <c r="AR1002" s="84" t="b">
        <v>0</v>
      </c>
      <c r="AS1002" s="84" t="s">
        <v>248</v>
      </c>
      <c r="AT1002" s="84">
        <v>81</v>
      </c>
      <c r="AU1002" s="84" t="s">
        <v>538</v>
      </c>
      <c r="AV1002" s="84" t="b">
        <v>0</v>
      </c>
      <c r="AW1002" s="84" t="s">
        <v>576</v>
      </c>
      <c r="AX1002" s="84" t="s">
        <v>581</v>
      </c>
      <c r="AY1002" s="84" t="s">
        <v>66</v>
      </c>
      <c r="AZ1002" s="2"/>
      <c r="BA1002" s="3"/>
      <c r="BB1002" s="3"/>
      <c r="BC1002" s="3"/>
      <c r="BD1002" s="3"/>
    </row>
    <row r="1003" spans="1:56" x14ac:dyDescent="0.25">
      <c r="A1003" s="69" t="s">
        <v>1409</v>
      </c>
      <c r="B1003" s="70"/>
      <c r="C1003" s="70"/>
      <c r="D1003" s="71"/>
      <c r="E1003" s="107"/>
      <c r="F1003" s="70" t="s">
        <v>4637</v>
      </c>
      <c r="G1003" s="108"/>
      <c r="H1003" s="74"/>
      <c r="I1003" s="75"/>
      <c r="J1003" s="109"/>
      <c r="K1003" s="74" t="s">
        <v>18460</v>
      </c>
      <c r="L1003" s="110"/>
      <c r="M1003" s="79"/>
      <c r="N1003" s="79"/>
      <c r="O1003" s="80"/>
      <c r="P1003" s="81"/>
      <c r="Q1003" s="81"/>
      <c r="R1003" s="91"/>
      <c r="S1003" s="91"/>
      <c r="T1003" s="91"/>
      <c r="U1003" s="91"/>
      <c r="V1003" s="52"/>
      <c r="W1003" s="52"/>
      <c r="X1003" s="52"/>
      <c r="Y1003" s="52"/>
      <c r="Z1003" s="51"/>
      <c r="AA1003" s="76"/>
      <c r="AB1003" s="76"/>
      <c r="AC1003" s="77"/>
      <c r="AD1003" s="84" t="s">
        <v>9575</v>
      </c>
      <c r="AE1003" s="84">
        <v>346</v>
      </c>
      <c r="AF1003" s="84">
        <v>2345</v>
      </c>
      <c r="AG1003" s="84">
        <v>85177</v>
      </c>
      <c r="AH1003" s="84">
        <v>18674</v>
      </c>
      <c r="AI1003" s="84">
        <v>-32400</v>
      </c>
      <c r="AJ1003" s="84" t="s">
        <v>11139</v>
      </c>
      <c r="AK1003" s="84"/>
      <c r="AL1003" s="84" t="s">
        <v>12927</v>
      </c>
      <c r="AM1003" s="84" t="s">
        <v>483</v>
      </c>
      <c r="AN1003" s="86">
        <v>40692.095243055555</v>
      </c>
      <c r="AO1003" s="84" t="s">
        <v>14075</v>
      </c>
      <c r="AP1003" s="84" t="b">
        <v>0</v>
      </c>
      <c r="AQ1003" s="84" t="b">
        <v>0</v>
      </c>
      <c r="AR1003" s="84" t="b">
        <v>1</v>
      </c>
      <c r="AS1003" s="84" t="s">
        <v>248</v>
      </c>
      <c r="AT1003" s="84">
        <v>12</v>
      </c>
      <c r="AU1003" s="84" t="s">
        <v>15004</v>
      </c>
      <c r="AV1003" s="84" t="b">
        <v>0</v>
      </c>
      <c r="AW1003" s="84" t="s">
        <v>576</v>
      </c>
      <c r="AX1003" s="84" t="s">
        <v>16760</v>
      </c>
      <c r="AY1003" s="84" t="s">
        <v>66</v>
      </c>
      <c r="AZ1003" s="2"/>
      <c r="BA1003" s="3"/>
      <c r="BB1003" s="3"/>
      <c r="BC1003" s="3"/>
      <c r="BD1003" s="3"/>
    </row>
    <row r="1004" spans="1:56" x14ac:dyDescent="0.25">
      <c r="A1004" s="69" t="s">
        <v>1410</v>
      </c>
      <c r="B1004" s="70"/>
      <c r="C1004" s="70"/>
      <c r="D1004" s="71"/>
      <c r="E1004" s="107"/>
      <c r="F1004" s="70" t="s">
        <v>4638</v>
      </c>
      <c r="G1004" s="108"/>
      <c r="H1004" s="74"/>
      <c r="I1004" s="75"/>
      <c r="J1004" s="109"/>
      <c r="K1004" s="74" t="s">
        <v>18461</v>
      </c>
      <c r="L1004" s="110"/>
      <c r="M1004" s="79"/>
      <c r="N1004" s="79"/>
      <c r="O1004" s="80"/>
      <c r="P1004" s="81"/>
      <c r="Q1004" s="81"/>
      <c r="R1004" s="91"/>
      <c r="S1004" s="91"/>
      <c r="T1004" s="91"/>
      <c r="U1004" s="91"/>
      <c r="V1004" s="52"/>
      <c r="W1004" s="52"/>
      <c r="X1004" s="52"/>
      <c r="Y1004" s="52"/>
      <c r="Z1004" s="51"/>
      <c r="AA1004" s="76"/>
      <c r="AB1004" s="76"/>
      <c r="AC1004" s="77"/>
      <c r="AD1004" s="84" t="s">
        <v>9576</v>
      </c>
      <c r="AE1004" s="84">
        <v>1146</v>
      </c>
      <c r="AF1004" s="84">
        <v>251</v>
      </c>
      <c r="AG1004" s="84">
        <v>69758</v>
      </c>
      <c r="AH1004" s="84">
        <v>12758</v>
      </c>
      <c r="AI1004" s="84">
        <v>32400</v>
      </c>
      <c r="AJ1004" s="84" t="s">
        <v>11140</v>
      </c>
      <c r="AK1004" s="84" t="s">
        <v>12177</v>
      </c>
      <c r="AL1004" s="84" t="s">
        <v>12928</v>
      </c>
      <c r="AM1004" s="84" t="s">
        <v>503</v>
      </c>
      <c r="AN1004" s="86">
        <v>40363.405578703707</v>
      </c>
      <c r="AO1004" s="84" t="s">
        <v>14076</v>
      </c>
      <c r="AP1004" s="84" t="b">
        <v>0</v>
      </c>
      <c r="AQ1004" s="84" t="b">
        <v>0</v>
      </c>
      <c r="AR1004" s="84" t="b">
        <v>0</v>
      </c>
      <c r="AS1004" s="84" t="s">
        <v>523</v>
      </c>
      <c r="AT1004" s="84">
        <v>14</v>
      </c>
      <c r="AU1004" s="84" t="s">
        <v>551</v>
      </c>
      <c r="AV1004" s="84" t="b">
        <v>0</v>
      </c>
      <c r="AW1004" s="84" t="s">
        <v>576</v>
      </c>
      <c r="AX1004" s="84" t="s">
        <v>16761</v>
      </c>
      <c r="AY1004" s="84" t="s">
        <v>66</v>
      </c>
      <c r="AZ1004" s="2"/>
      <c r="BA1004" s="3"/>
      <c r="BB1004" s="3"/>
      <c r="BC1004" s="3"/>
      <c r="BD1004" s="3"/>
    </row>
    <row r="1005" spans="1:56" x14ac:dyDescent="0.25">
      <c r="A1005" s="69" t="s">
        <v>1411</v>
      </c>
      <c r="B1005" s="70"/>
      <c r="C1005" s="70"/>
      <c r="D1005" s="71"/>
      <c r="E1005" s="107"/>
      <c r="F1005" s="70" t="s">
        <v>15584</v>
      </c>
      <c r="G1005" s="108"/>
      <c r="H1005" s="74"/>
      <c r="I1005" s="75"/>
      <c r="J1005" s="109"/>
      <c r="K1005" s="74" t="s">
        <v>18462</v>
      </c>
      <c r="L1005" s="110"/>
      <c r="M1005" s="79"/>
      <c r="N1005" s="79"/>
      <c r="O1005" s="80"/>
      <c r="P1005" s="81"/>
      <c r="Q1005" s="81"/>
      <c r="R1005" s="91"/>
      <c r="S1005" s="91"/>
      <c r="T1005" s="91"/>
      <c r="U1005" s="91"/>
      <c r="V1005" s="52"/>
      <c r="W1005" s="52"/>
      <c r="X1005" s="52"/>
      <c r="Y1005" s="52"/>
      <c r="Z1005" s="51"/>
      <c r="AA1005" s="76"/>
      <c r="AB1005" s="76"/>
      <c r="AC1005" s="77"/>
      <c r="AD1005" s="84" t="s">
        <v>9577</v>
      </c>
      <c r="AE1005" s="84">
        <v>147</v>
      </c>
      <c r="AF1005" s="84">
        <v>3</v>
      </c>
      <c r="AG1005" s="84">
        <v>928</v>
      </c>
      <c r="AH1005" s="84">
        <v>429</v>
      </c>
      <c r="AI1005" s="84"/>
      <c r="AJ1005" s="84" t="s">
        <v>11141</v>
      </c>
      <c r="AK1005" s="84" t="s">
        <v>12178</v>
      </c>
      <c r="AL1005" s="84"/>
      <c r="AM1005" s="84"/>
      <c r="AN1005" s="86">
        <v>43097.308275462965</v>
      </c>
      <c r="AO1005" s="84" t="s">
        <v>14077</v>
      </c>
      <c r="AP1005" s="84" t="b">
        <v>1</v>
      </c>
      <c r="AQ1005" s="84" t="b">
        <v>0</v>
      </c>
      <c r="AR1005" s="84" t="b">
        <v>0</v>
      </c>
      <c r="AS1005" s="84" t="s">
        <v>248</v>
      </c>
      <c r="AT1005" s="84">
        <v>0</v>
      </c>
      <c r="AU1005" s="84"/>
      <c r="AV1005" s="84" t="b">
        <v>0</v>
      </c>
      <c r="AW1005" s="84" t="s">
        <v>576</v>
      </c>
      <c r="AX1005" s="84" t="s">
        <v>16762</v>
      </c>
      <c r="AY1005" s="84" t="s">
        <v>66</v>
      </c>
      <c r="AZ1005" s="2"/>
      <c r="BA1005" s="3"/>
      <c r="BB1005" s="3"/>
      <c r="BC1005" s="3"/>
      <c r="BD1005" s="3"/>
    </row>
    <row r="1006" spans="1:56" x14ac:dyDescent="0.25">
      <c r="A1006" s="69" t="s">
        <v>1412</v>
      </c>
      <c r="B1006" s="70"/>
      <c r="C1006" s="70"/>
      <c r="D1006" s="71"/>
      <c r="E1006" s="107"/>
      <c r="F1006" s="70" t="s">
        <v>4639</v>
      </c>
      <c r="G1006" s="108"/>
      <c r="H1006" s="74"/>
      <c r="I1006" s="75"/>
      <c r="J1006" s="109"/>
      <c r="K1006" s="74" t="s">
        <v>18463</v>
      </c>
      <c r="L1006" s="110"/>
      <c r="M1006" s="79"/>
      <c r="N1006" s="79"/>
      <c r="O1006" s="80"/>
      <c r="P1006" s="81"/>
      <c r="Q1006" s="81"/>
      <c r="R1006" s="91"/>
      <c r="S1006" s="91"/>
      <c r="T1006" s="91"/>
      <c r="U1006" s="91"/>
      <c r="V1006" s="52"/>
      <c r="W1006" s="52"/>
      <c r="X1006" s="52"/>
      <c r="Y1006" s="52"/>
      <c r="Z1006" s="51"/>
      <c r="AA1006" s="76"/>
      <c r="AB1006" s="76"/>
      <c r="AC1006" s="77"/>
      <c r="AD1006" s="84" t="s">
        <v>9578</v>
      </c>
      <c r="AE1006" s="84">
        <v>5033</v>
      </c>
      <c r="AF1006" s="84">
        <v>35215</v>
      </c>
      <c r="AG1006" s="84">
        <v>7941</v>
      </c>
      <c r="AH1006" s="84">
        <v>3190</v>
      </c>
      <c r="AI1006" s="84">
        <v>-25200</v>
      </c>
      <c r="AJ1006" s="84" t="s">
        <v>11142</v>
      </c>
      <c r="AK1006" s="84" t="s">
        <v>12179</v>
      </c>
      <c r="AL1006" s="84" t="s">
        <v>12929</v>
      </c>
      <c r="AM1006" s="84" t="s">
        <v>387</v>
      </c>
      <c r="AN1006" s="86">
        <v>41142.382175925923</v>
      </c>
      <c r="AO1006" s="84" t="s">
        <v>14078</v>
      </c>
      <c r="AP1006" s="84" t="b">
        <v>0</v>
      </c>
      <c r="AQ1006" s="84" t="b">
        <v>0</v>
      </c>
      <c r="AR1006" s="84" t="b">
        <v>1</v>
      </c>
      <c r="AS1006" s="84" t="s">
        <v>248</v>
      </c>
      <c r="AT1006" s="84">
        <v>545</v>
      </c>
      <c r="AU1006" s="84" t="s">
        <v>15005</v>
      </c>
      <c r="AV1006" s="84" t="b">
        <v>1</v>
      </c>
      <c r="AW1006" s="84" t="s">
        <v>576</v>
      </c>
      <c r="AX1006" s="84" t="s">
        <v>16763</v>
      </c>
      <c r="AY1006" s="84" t="s">
        <v>66</v>
      </c>
      <c r="AZ1006" s="2"/>
      <c r="BA1006" s="3"/>
      <c r="BB1006" s="3"/>
      <c r="BC1006" s="3"/>
      <c r="BD1006" s="3"/>
    </row>
    <row r="1007" spans="1:56" x14ac:dyDescent="0.25">
      <c r="A1007" s="69" t="s">
        <v>1413</v>
      </c>
      <c r="B1007" s="70"/>
      <c r="C1007" s="70"/>
      <c r="D1007" s="71"/>
      <c r="E1007" s="107"/>
      <c r="F1007" s="70" t="s">
        <v>4640</v>
      </c>
      <c r="G1007" s="108"/>
      <c r="H1007" s="74"/>
      <c r="I1007" s="75"/>
      <c r="J1007" s="109"/>
      <c r="K1007" s="74" t="s">
        <v>18464</v>
      </c>
      <c r="L1007" s="110"/>
      <c r="M1007" s="79"/>
      <c r="N1007" s="79"/>
      <c r="O1007" s="80"/>
      <c r="P1007" s="81"/>
      <c r="Q1007" s="81"/>
      <c r="R1007" s="91"/>
      <c r="S1007" s="91"/>
      <c r="T1007" s="91"/>
      <c r="U1007" s="91"/>
      <c r="V1007" s="52"/>
      <c r="W1007" s="52"/>
      <c r="X1007" s="52"/>
      <c r="Y1007" s="52"/>
      <c r="Z1007" s="51"/>
      <c r="AA1007" s="76"/>
      <c r="AB1007" s="76"/>
      <c r="AC1007" s="77"/>
      <c r="AD1007" s="84" t="s">
        <v>9579</v>
      </c>
      <c r="AE1007" s="84">
        <v>54</v>
      </c>
      <c r="AF1007" s="84">
        <v>75</v>
      </c>
      <c r="AG1007" s="84">
        <v>1782</v>
      </c>
      <c r="AH1007" s="84">
        <v>749</v>
      </c>
      <c r="AI1007" s="84">
        <v>-21600</v>
      </c>
      <c r="AJ1007" s="84" t="s">
        <v>11143</v>
      </c>
      <c r="AK1007" s="84" t="s">
        <v>381</v>
      </c>
      <c r="AL1007" s="84"/>
      <c r="AM1007" s="84" t="s">
        <v>471</v>
      </c>
      <c r="AN1007" s="86">
        <v>41253.264004629629</v>
      </c>
      <c r="AO1007" s="84"/>
      <c r="AP1007" s="84" t="b">
        <v>1</v>
      </c>
      <c r="AQ1007" s="84" t="b">
        <v>0</v>
      </c>
      <c r="AR1007" s="84" t="b">
        <v>0</v>
      </c>
      <c r="AS1007" s="84" t="s">
        <v>248</v>
      </c>
      <c r="AT1007" s="84">
        <v>0</v>
      </c>
      <c r="AU1007" s="84" t="s">
        <v>533</v>
      </c>
      <c r="AV1007" s="84" t="b">
        <v>0</v>
      </c>
      <c r="AW1007" s="84" t="s">
        <v>576</v>
      </c>
      <c r="AX1007" s="84" t="s">
        <v>16764</v>
      </c>
      <c r="AY1007" s="84" t="s">
        <v>66</v>
      </c>
      <c r="AZ1007" s="2"/>
      <c r="BA1007" s="3"/>
      <c r="BB1007" s="3"/>
      <c r="BC1007" s="3"/>
      <c r="BD1007" s="3"/>
    </row>
    <row r="1008" spans="1:56" x14ac:dyDescent="0.25">
      <c r="A1008" s="69" t="s">
        <v>1414</v>
      </c>
      <c r="B1008" s="70"/>
      <c r="C1008" s="70"/>
      <c r="D1008" s="71"/>
      <c r="E1008" s="107"/>
      <c r="F1008" s="70" t="s">
        <v>4641</v>
      </c>
      <c r="G1008" s="108"/>
      <c r="H1008" s="74"/>
      <c r="I1008" s="75"/>
      <c r="J1008" s="109"/>
      <c r="K1008" s="74" t="s">
        <v>18465</v>
      </c>
      <c r="L1008" s="110"/>
      <c r="M1008" s="79"/>
      <c r="N1008" s="79"/>
      <c r="O1008" s="80"/>
      <c r="P1008" s="81"/>
      <c r="Q1008" s="81"/>
      <c r="R1008" s="91"/>
      <c r="S1008" s="91"/>
      <c r="T1008" s="91"/>
      <c r="U1008" s="91"/>
      <c r="V1008" s="52"/>
      <c r="W1008" s="52"/>
      <c r="X1008" s="52"/>
      <c r="Y1008" s="52"/>
      <c r="Z1008" s="51"/>
      <c r="AA1008" s="76"/>
      <c r="AB1008" s="76"/>
      <c r="AC1008" s="77"/>
      <c r="AD1008" s="84" t="s">
        <v>9580</v>
      </c>
      <c r="AE1008" s="84">
        <v>187</v>
      </c>
      <c r="AF1008" s="84">
        <v>315</v>
      </c>
      <c r="AG1008" s="84">
        <v>1343</v>
      </c>
      <c r="AH1008" s="84">
        <v>2766</v>
      </c>
      <c r="AI1008" s="84"/>
      <c r="AJ1008" s="84" t="s">
        <v>11144</v>
      </c>
      <c r="AK1008" s="84"/>
      <c r="AL1008" s="84"/>
      <c r="AM1008" s="84"/>
      <c r="AN1008" s="86">
        <v>41582.100995370369</v>
      </c>
      <c r="AO1008" s="84" t="s">
        <v>14079</v>
      </c>
      <c r="AP1008" s="84" t="b">
        <v>1</v>
      </c>
      <c r="AQ1008" s="84" t="b">
        <v>0</v>
      </c>
      <c r="AR1008" s="84" t="b">
        <v>1</v>
      </c>
      <c r="AS1008" s="84" t="s">
        <v>248</v>
      </c>
      <c r="AT1008" s="84">
        <v>0</v>
      </c>
      <c r="AU1008" s="84" t="s">
        <v>533</v>
      </c>
      <c r="AV1008" s="84" t="b">
        <v>0</v>
      </c>
      <c r="AW1008" s="84" t="s">
        <v>576</v>
      </c>
      <c r="AX1008" s="84" t="s">
        <v>16765</v>
      </c>
      <c r="AY1008" s="84" t="s">
        <v>66</v>
      </c>
      <c r="AZ1008" s="2"/>
      <c r="BA1008" s="3"/>
      <c r="BB1008" s="3"/>
      <c r="BC1008" s="3"/>
      <c r="BD1008" s="3"/>
    </row>
    <row r="1009" spans="1:56" x14ac:dyDescent="0.25">
      <c r="A1009" s="69" t="s">
        <v>1415</v>
      </c>
      <c r="B1009" s="70"/>
      <c r="C1009" s="70"/>
      <c r="D1009" s="71"/>
      <c r="E1009" s="107"/>
      <c r="F1009" s="70" t="s">
        <v>4642</v>
      </c>
      <c r="G1009" s="108"/>
      <c r="H1009" s="74"/>
      <c r="I1009" s="75"/>
      <c r="J1009" s="109"/>
      <c r="K1009" s="74" t="s">
        <v>18466</v>
      </c>
      <c r="L1009" s="110"/>
      <c r="M1009" s="79"/>
      <c r="N1009" s="79"/>
      <c r="O1009" s="80"/>
      <c r="P1009" s="81"/>
      <c r="Q1009" s="81"/>
      <c r="R1009" s="91"/>
      <c r="S1009" s="91"/>
      <c r="T1009" s="91"/>
      <c r="U1009" s="91"/>
      <c r="V1009" s="52"/>
      <c r="W1009" s="52"/>
      <c r="X1009" s="52"/>
      <c r="Y1009" s="52"/>
      <c r="Z1009" s="51"/>
      <c r="AA1009" s="76"/>
      <c r="AB1009" s="76"/>
      <c r="AC1009" s="77"/>
      <c r="AD1009" s="84" t="s">
        <v>9581</v>
      </c>
      <c r="AE1009" s="84">
        <v>882</v>
      </c>
      <c r="AF1009" s="84">
        <v>155173</v>
      </c>
      <c r="AG1009" s="84">
        <v>955</v>
      </c>
      <c r="AH1009" s="84">
        <v>921</v>
      </c>
      <c r="AI1009" s="84">
        <v>-36000</v>
      </c>
      <c r="AJ1009" s="84" t="s">
        <v>11145</v>
      </c>
      <c r="AK1009" s="84"/>
      <c r="AL1009" s="84" t="s">
        <v>12930</v>
      </c>
      <c r="AM1009" s="84" t="s">
        <v>477</v>
      </c>
      <c r="AN1009" s="86">
        <v>40347.624421296299</v>
      </c>
      <c r="AO1009" s="84" t="s">
        <v>14080</v>
      </c>
      <c r="AP1009" s="84" t="b">
        <v>0</v>
      </c>
      <c r="AQ1009" s="84" t="b">
        <v>0</v>
      </c>
      <c r="AR1009" s="84" t="b">
        <v>0</v>
      </c>
      <c r="AS1009" s="84" t="s">
        <v>523</v>
      </c>
      <c r="AT1009" s="84">
        <v>4587</v>
      </c>
      <c r="AU1009" s="84" t="s">
        <v>538</v>
      </c>
      <c r="AV1009" s="84" t="b">
        <v>1</v>
      </c>
      <c r="AW1009" s="84" t="s">
        <v>576</v>
      </c>
      <c r="AX1009" s="84" t="s">
        <v>16766</v>
      </c>
      <c r="AY1009" s="84" t="s">
        <v>66</v>
      </c>
      <c r="AZ1009" s="2"/>
      <c r="BA1009" s="3"/>
      <c r="BB1009" s="3"/>
      <c r="BC1009" s="3"/>
      <c r="BD1009" s="3"/>
    </row>
    <row r="1010" spans="1:56" x14ac:dyDescent="0.25">
      <c r="A1010" s="69" t="s">
        <v>1416</v>
      </c>
      <c r="B1010" s="70"/>
      <c r="C1010" s="70"/>
      <c r="D1010" s="71"/>
      <c r="E1010" s="107"/>
      <c r="F1010" s="70" t="s">
        <v>242</v>
      </c>
      <c r="G1010" s="108"/>
      <c r="H1010" s="74"/>
      <c r="I1010" s="75"/>
      <c r="J1010" s="109"/>
      <c r="K1010" s="74" t="s">
        <v>18467</v>
      </c>
      <c r="L1010" s="110"/>
      <c r="M1010" s="79"/>
      <c r="N1010" s="79"/>
      <c r="O1010" s="80"/>
      <c r="P1010" s="81"/>
      <c r="Q1010" s="81"/>
      <c r="R1010" s="91"/>
      <c r="S1010" s="91"/>
      <c r="T1010" s="91"/>
      <c r="U1010" s="91"/>
      <c r="V1010" s="52"/>
      <c r="W1010" s="52"/>
      <c r="X1010" s="52"/>
      <c r="Y1010" s="52"/>
      <c r="Z1010" s="51"/>
      <c r="AA1010" s="76"/>
      <c r="AB1010" s="76"/>
      <c r="AC1010" s="77"/>
      <c r="AD1010" s="84" t="s">
        <v>9582</v>
      </c>
      <c r="AE1010" s="84">
        <v>75</v>
      </c>
      <c r="AF1010" s="84">
        <v>215</v>
      </c>
      <c r="AG1010" s="84">
        <v>240946</v>
      </c>
      <c r="AH1010" s="84">
        <v>107062</v>
      </c>
      <c r="AI1010" s="84">
        <v>32400</v>
      </c>
      <c r="AJ1010" s="84"/>
      <c r="AK1010" s="84"/>
      <c r="AL1010" s="84"/>
      <c r="AM1010" s="84" t="s">
        <v>503</v>
      </c>
      <c r="AN1010" s="86">
        <v>40419.407500000001</v>
      </c>
      <c r="AO1010" s="84"/>
      <c r="AP1010" s="84" t="b">
        <v>1</v>
      </c>
      <c r="AQ1010" s="84" t="b">
        <v>1</v>
      </c>
      <c r="AR1010" s="84" t="b">
        <v>1</v>
      </c>
      <c r="AS1010" s="84" t="s">
        <v>523</v>
      </c>
      <c r="AT1010" s="84">
        <v>11</v>
      </c>
      <c r="AU1010" s="84" t="s">
        <v>533</v>
      </c>
      <c r="AV1010" s="84" t="b">
        <v>0</v>
      </c>
      <c r="AW1010" s="84" t="s">
        <v>576</v>
      </c>
      <c r="AX1010" s="84" t="s">
        <v>16767</v>
      </c>
      <c r="AY1010" s="84" t="s">
        <v>66</v>
      </c>
      <c r="AZ1010" s="2"/>
      <c r="BA1010" s="3"/>
      <c r="BB1010" s="3"/>
      <c r="BC1010" s="3"/>
      <c r="BD1010" s="3"/>
    </row>
    <row r="1011" spans="1:56" x14ac:dyDescent="0.25">
      <c r="A1011" s="69" t="s">
        <v>1417</v>
      </c>
      <c r="B1011" s="70"/>
      <c r="C1011" s="70"/>
      <c r="D1011" s="71"/>
      <c r="E1011" s="107"/>
      <c r="F1011" s="70" t="s">
        <v>4643</v>
      </c>
      <c r="G1011" s="108"/>
      <c r="H1011" s="74"/>
      <c r="I1011" s="75"/>
      <c r="J1011" s="109"/>
      <c r="K1011" s="74" t="s">
        <v>18468</v>
      </c>
      <c r="L1011" s="110"/>
      <c r="M1011" s="79"/>
      <c r="N1011" s="79"/>
      <c r="O1011" s="80"/>
      <c r="P1011" s="81"/>
      <c r="Q1011" s="81"/>
      <c r="R1011" s="91"/>
      <c r="S1011" s="91"/>
      <c r="T1011" s="91"/>
      <c r="U1011" s="91"/>
      <c r="V1011" s="52"/>
      <c r="W1011" s="52"/>
      <c r="X1011" s="52"/>
      <c r="Y1011" s="52"/>
      <c r="Z1011" s="51"/>
      <c r="AA1011" s="76"/>
      <c r="AB1011" s="76"/>
      <c r="AC1011" s="77"/>
      <c r="AD1011" s="84" t="s">
        <v>9583</v>
      </c>
      <c r="AE1011" s="84">
        <v>20</v>
      </c>
      <c r="AF1011" s="84">
        <v>51653</v>
      </c>
      <c r="AG1011" s="84">
        <v>29233</v>
      </c>
      <c r="AH1011" s="84">
        <v>6</v>
      </c>
      <c r="AI1011" s="84">
        <v>32400</v>
      </c>
      <c r="AJ1011" s="84" t="s">
        <v>11146</v>
      </c>
      <c r="AK1011" s="84" t="s">
        <v>12180</v>
      </c>
      <c r="AL1011" s="84" t="s">
        <v>12931</v>
      </c>
      <c r="AM1011" s="84" t="s">
        <v>503</v>
      </c>
      <c r="AN1011" s="86">
        <v>40361.348900462966</v>
      </c>
      <c r="AO1011" s="84" t="s">
        <v>14081</v>
      </c>
      <c r="AP1011" s="84" t="b">
        <v>0</v>
      </c>
      <c r="AQ1011" s="84" t="b">
        <v>0</v>
      </c>
      <c r="AR1011" s="84" t="b">
        <v>0</v>
      </c>
      <c r="AS1011" s="84" t="s">
        <v>523</v>
      </c>
      <c r="AT1011" s="84">
        <v>1620</v>
      </c>
      <c r="AU1011" s="84" t="s">
        <v>15006</v>
      </c>
      <c r="AV1011" s="84" t="b">
        <v>1</v>
      </c>
      <c r="AW1011" s="84" t="s">
        <v>576</v>
      </c>
      <c r="AX1011" s="84" t="s">
        <v>16768</v>
      </c>
      <c r="AY1011" s="84" t="s">
        <v>66</v>
      </c>
      <c r="AZ1011" s="2"/>
      <c r="BA1011" s="3"/>
      <c r="BB1011" s="3"/>
      <c r="BC1011" s="3"/>
      <c r="BD1011" s="3"/>
    </row>
    <row r="1012" spans="1:56" x14ac:dyDescent="0.25">
      <c r="A1012" s="69" t="s">
        <v>1418</v>
      </c>
      <c r="B1012" s="70"/>
      <c r="C1012" s="70"/>
      <c r="D1012" s="71"/>
      <c r="E1012" s="107"/>
      <c r="F1012" s="70" t="s">
        <v>15585</v>
      </c>
      <c r="G1012" s="108"/>
      <c r="H1012" s="74"/>
      <c r="I1012" s="75"/>
      <c r="J1012" s="109"/>
      <c r="K1012" s="74" t="s">
        <v>18469</v>
      </c>
      <c r="L1012" s="110"/>
      <c r="M1012" s="79"/>
      <c r="N1012" s="79"/>
      <c r="O1012" s="80"/>
      <c r="P1012" s="81"/>
      <c r="Q1012" s="81"/>
      <c r="R1012" s="91"/>
      <c r="S1012" s="91"/>
      <c r="T1012" s="91"/>
      <c r="U1012" s="91"/>
      <c r="V1012" s="52"/>
      <c r="W1012" s="52"/>
      <c r="X1012" s="52"/>
      <c r="Y1012" s="52"/>
      <c r="Z1012" s="51"/>
      <c r="AA1012" s="76"/>
      <c r="AB1012" s="76"/>
      <c r="AC1012" s="77"/>
      <c r="AD1012" s="84" t="s">
        <v>9584</v>
      </c>
      <c r="AE1012" s="84">
        <v>279</v>
      </c>
      <c r="AF1012" s="84">
        <v>36</v>
      </c>
      <c r="AG1012" s="84">
        <v>20358</v>
      </c>
      <c r="AH1012" s="84">
        <v>19978</v>
      </c>
      <c r="AI1012" s="84"/>
      <c r="AJ1012" s="84" t="s">
        <v>11147</v>
      </c>
      <c r="AK1012" s="84" t="s">
        <v>12181</v>
      </c>
      <c r="AL1012" s="84"/>
      <c r="AM1012" s="84"/>
      <c r="AN1012" s="86">
        <v>42870.115659722222</v>
      </c>
      <c r="AO1012" s="84" t="s">
        <v>14082</v>
      </c>
      <c r="AP1012" s="84" t="b">
        <v>1</v>
      </c>
      <c r="AQ1012" s="84" t="b">
        <v>0</v>
      </c>
      <c r="AR1012" s="84" t="b">
        <v>0</v>
      </c>
      <c r="AS1012" s="84" t="s">
        <v>8486</v>
      </c>
      <c r="AT1012" s="84">
        <v>0</v>
      </c>
      <c r="AU1012" s="84"/>
      <c r="AV1012" s="84" t="b">
        <v>0</v>
      </c>
      <c r="AW1012" s="84" t="s">
        <v>576</v>
      </c>
      <c r="AX1012" s="84" t="s">
        <v>16769</v>
      </c>
      <c r="AY1012" s="84" t="s">
        <v>66</v>
      </c>
      <c r="AZ1012" s="2"/>
      <c r="BA1012" s="3"/>
      <c r="BB1012" s="3"/>
      <c r="BC1012" s="3"/>
      <c r="BD1012" s="3"/>
    </row>
    <row r="1013" spans="1:56" x14ac:dyDescent="0.25">
      <c r="A1013" s="69" t="s">
        <v>1419</v>
      </c>
      <c r="B1013" s="70"/>
      <c r="C1013" s="70"/>
      <c r="D1013" s="71"/>
      <c r="E1013" s="107"/>
      <c r="F1013" s="70" t="s">
        <v>4644</v>
      </c>
      <c r="G1013" s="108"/>
      <c r="H1013" s="74"/>
      <c r="I1013" s="75"/>
      <c r="J1013" s="109"/>
      <c r="K1013" s="74" t="s">
        <v>18470</v>
      </c>
      <c r="L1013" s="110"/>
      <c r="M1013" s="79"/>
      <c r="N1013" s="79"/>
      <c r="O1013" s="80"/>
      <c r="P1013" s="81"/>
      <c r="Q1013" s="81"/>
      <c r="R1013" s="91"/>
      <c r="S1013" s="91"/>
      <c r="T1013" s="91"/>
      <c r="U1013" s="91"/>
      <c r="V1013" s="52"/>
      <c r="W1013" s="52"/>
      <c r="X1013" s="52"/>
      <c r="Y1013" s="52"/>
      <c r="Z1013" s="51"/>
      <c r="AA1013" s="76"/>
      <c r="AB1013" s="76"/>
      <c r="AC1013" s="77"/>
      <c r="AD1013" s="84" t="s">
        <v>312</v>
      </c>
      <c r="AE1013" s="84">
        <v>286</v>
      </c>
      <c r="AF1013" s="84">
        <v>246</v>
      </c>
      <c r="AG1013" s="84">
        <v>30760</v>
      </c>
      <c r="AH1013" s="84">
        <v>6905</v>
      </c>
      <c r="AI1013" s="84">
        <v>28800</v>
      </c>
      <c r="AJ1013" s="84" t="s">
        <v>11148</v>
      </c>
      <c r="AK1013" s="84"/>
      <c r="AL1013" s="84"/>
      <c r="AM1013" s="84" t="s">
        <v>11848</v>
      </c>
      <c r="AN1013" s="86">
        <v>42123.407986111109</v>
      </c>
      <c r="AO1013" s="84" t="s">
        <v>14083</v>
      </c>
      <c r="AP1013" s="84" t="b">
        <v>0</v>
      </c>
      <c r="AQ1013" s="84" t="b">
        <v>0</v>
      </c>
      <c r="AR1013" s="84" t="b">
        <v>1</v>
      </c>
      <c r="AS1013" s="84" t="s">
        <v>248</v>
      </c>
      <c r="AT1013" s="84">
        <v>4</v>
      </c>
      <c r="AU1013" s="84" t="s">
        <v>15007</v>
      </c>
      <c r="AV1013" s="84" t="b">
        <v>0</v>
      </c>
      <c r="AW1013" s="84" t="s">
        <v>576</v>
      </c>
      <c r="AX1013" s="84" t="s">
        <v>16770</v>
      </c>
      <c r="AY1013" s="84" t="s">
        <v>66</v>
      </c>
      <c r="AZ1013" s="2"/>
      <c r="BA1013" s="3"/>
      <c r="BB1013" s="3"/>
      <c r="BC1013" s="3"/>
      <c r="BD1013" s="3"/>
    </row>
    <row r="1014" spans="1:56" x14ac:dyDescent="0.25">
      <c r="A1014" s="69" t="s">
        <v>1421</v>
      </c>
      <c r="B1014" s="70"/>
      <c r="C1014" s="70"/>
      <c r="D1014" s="71"/>
      <c r="E1014" s="107"/>
      <c r="F1014" s="70" t="s">
        <v>4645</v>
      </c>
      <c r="G1014" s="108"/>
      <c r="H1014" s="74"/>
      <c r="I1014" s="75"/>
      <c r="J1014" s="109"/>
      <c r="K1014" s="74" t="s">
        <v>18471</v>
      </c>
      <c r="L1014" s="110"/>
      <c r="M1014" s="79"/>
      <c r="N1014" s="79"/>
      <c r="O1014" s="80"/>
      <c r="P1014" s="81"/>
      <c r="Q1014" s="81"/>
      <c r="R1014" s="91"/>
      <c r="S1014" s="91"/>
      <c r="T1014" s="91"/>
      <c r="U1014" s="91"/>
      <c r="V1014" s="52"/>
      <c r="W1014" s="52"/>
      <c r="X1014" s="52"/>
      <c r="Y1014" s="52"/>
      <c r="Z1014" s="51"/>
      <c r="AA1014" s="76"/>
      <c r="AB1014" s="76"/>
      <c r="AC1014" s="77"/>
      <c r="AD1014" s="84" t="s">
        <v>9585</v>
      </c>
      <c r="AE1014" s="84">
        <v>746</v>
      </c>
      <c r="AF1014" s="84">
        <v>1313</v>
      </c>
      <c r="AG1014" s="84">
        <v>64660</v>
      </c>
      <c r="AH1014" s="84">
        <v>65859</v>
      </c>
      <c r="AI1014" s="84">
        <v>-21600</v>
      </c>
      <c r="AJ1014" s="84" t="s">
        <v>11149</v>
      </c>
      <c r="AK1014" s="84" t="s">
        <v>407</v>
      </c>
      <c r="AL1014" s="84" t="s">
        <v>12932</v>
      </c>
      <c r="AM1014" s="84" t="s">
        <v>471</v>
      </c>
      <c r="AN1014" s="86">
        <v>40703.329340277778</v>
      </c>
      <c r="AO1014" s="84" t="s">
        <v>14084</v>
      </c>
      <c r="AP1014" s="84" t="b">
        <v>0</v>
      </c>
      <c r="AQ1014" s="84" t="b">
        <v>0</v>
      </c>
      <c r="AR1014" s="84" t="b">
        <v>1</v>
      </c>
      <c r="AS1014" s="84" t="s">
        <v>248</v>
      </c>
      <c r="AT1014" s="84">
        <v>17</v>
      </c>
      <c r="AU1014" s="84" t="s">
        <v>533</v>
      </c>
      <c r="AV1014" s="84" t="b">
        <v>0</v>
      </c>
      <c r="AW1014" s="84" t="s">
        <v>576</v>
      </c>
      <c r="AX1014" s="84" t="s">
        <v>16771</v>
      </c>
      <c r="AY1014" s="84" t="s">
        <v>66</v>
      </c>
      <c r="AZ1014" s="2"/>
      <c r="BA1014" s="3"/>
      <c r="BB1014" s="3"/>
      <c r="BC1014" s="3"/>
      <c r="BD1014" s="3"/>
    </row>
    <row r="1015" spans="1:56" x14ac:dyDescent="0.25">
      <c r="A1015" s="69" t="s">
        <v>1422</v>
      </c>
      <c r="B1015" s="70"/>
      <c r="C1015" s="70"/>
      <c r="D1015" s="71"/>
      <c r="E1015" s="107"/>
      <c r="F1015" s="70" t="s">
        <v>15586</v>
      </c>
      <c r="G1015" s="108"/>
      <c r="H1015" s="74"/>
      <c r="I1015" s="75"/>
      <c r="J1015" s="109"/>
      <c r="K1015" s="74" t="s">
        <v>18472</v>
      </c>
      <c r="L1015" s="110"/>
      <c r="M1015" s="79"/>
      <c r="N1015" s="79"/>
      <c r="O1015" s="80"/>
      <c r="P1015" s="81"/>
      <c r="Q1015" s="81"/>
      <c r="R1015" s="91"/>
      <c r="S1015" s="91"/>
      <c r="T1015" s="91"/>
      <c r="U1015" s="91"/>
      <c r="V1015" s="52"/>
      <c r="W1015" s="52"/>
      <c r="X1015" s="52"/>
      <c r="Y1015" s="52"/>
      <c r="Z1015" s="51"/>
      <c r="AA1015" s="76"/>
      <c r="AB1015" s="76"/>
      <c r="AC1015" s="77"/>
      <c r="AD1015" s="84" t="s">
        <v>9586</v>
      </c>
      <c r="AE1015" s="84">
        <v>615</v>
      </c>
      <c r="AF1015" s="84">
        <v>654</v>
      </c>
      <c r="AG1015" s="84">
        <v>289647</v>
      </c>
      <c r="AH1015" s="84">
        <v>47926</v>
      </c>
      <c r="AI1015" s="84">
        <v>28800</v>
      </c>
      <c r="AJ1015" s="84" t="s">
        <v>11150</v>
      </c>
      <c r="AK1015" s="84" t="s">
        <v>12182</v>
      </c>
      <c r="AL1015" s="84"/>
      <c r="AM1015" s="84" t="s">
        <v>499</v>
      </c>
      <c r="AN1015" s="86">
        <v>41195.590312499997</v>
      </c>
      <c r="AO1015" s="84" t="s">
        <v>14085</v>
      </c>
      <c r="AP1015" s="84" t="b">
        <v>0</v>
      </c>
      <c r="AQ1015" s="84" t="b">
        <v>0</v>
      </c>
      <c r="AR1015" s="84" t="b">
        <v>0</v>
      </c>
      <c r="AS1015" s="84" t="s">
        <v>8486</v>
      </c>
      <c r="AT1015" s="84">
        <v>22</v>
      </c>
      <c r="AU1015" s="84" t="s">
        <v>15008</v>
      </c>
      <c r="AV1015" s="84" t="b">
        <v>0</v>
      </c>
      <c r="AW1015" s="84" t="s">
        <v>576</v>
      </c>
      <c r="AX1015" s="84" t="s">
        <v>16772</v>
      </c>
      <c r="AY1015" s="84" t="s">
        <v>66</v>
      </c>
      <c r="AZ1015" s="2"/>
      <c r="BA1015" s="3"/>
      <c r="BB1015" s="3"/>
      <c r="BC1015" s="3"/>
      <c r="BD1015" s="3"/>
    </row>
    <row r="1016" spans="1:56" x14ac:dyDescent="0.25">
      <c r="A1016" s="69" t="s">
        <v>1423</v>
      </c>
      <c r="B1016" s="70"/>
      <c r="C1016" s="70"/>
      <c r="D1016" s="71"/>
      <c r="E1016" s="107"/>
      <c r="F1016" s="70" t="s">
        <v>4646</v>
      </c>
      <c r="G1016" s="108"/>
      <c r="H1016" s="74"/>
      <c r="I1016" s="75"/>
      <c r="J1016" s="109"/>
      <c r="K1016" s="74" t="s">
        <v>18473</v>
      </c>
      <c r="L1016" s="110"/>
      <c r="M1016" s="79"/>
      <c r="N1016" s="79"/>
      <c r="O1016" s="80"/>
      <c r="P1016" s="81"/>
      <c r="Q1016" s="81"/>
      <c r="R1016" s="91"/>
      <c r="S1016" s="91"/>
      <c r="T1016" s="91"/>
      <c r="U1016" s="91"/>
      <c r="V1016" s="52"/>
      <c r="W1016" s="52"/>
      <c r="X1016" s="52"/>
      <c r="Y1016" s="52"/>
      <c r="Z1016" s="51"/>
      <c r="AA1016" s="76"/>
      <c r="AB1016" s="76"/>
      <c r="AC1016" s="77"/>
      <c r="AD1016" s="84" t="s">
        <v>9587</v>
      </c>
      <c r="AE1016" s="84">
        <v>977</v>
      </c>
      <c r="AF1016" s="84">
        <v>2258</v>
      </c>
      <c r="AG1016" s="84">
        <v>397428</v>
      </c>
      <c r="AH1016" s="84">
        <v>279194</v>
      </c>
      <c r="AI1016" s="84"/>
      <c r="AJ1016" s="84"/>
      <c r="AK1016" s="84"/>
      <c r="AL1016" s="84"/>
      <c r="AM1016" s="84"/>
      <c r="AN1016" s="86">
        <v>41971.824872685182</v>
      </c>
      <c r="AO1016" s="84" t="s">
        <v>14086</v>
      </c>
      <c r="AP1016" s="84" t="b">
        <v>1</v>
      </c>
      <c r="AQ1016" s="84" t="b">
        <v>0</v>
      </c>
      <c r="AR1016" s="84" t="b">
        <v>1</v>
      </c>
      <c r="AS1016" s="84" t="s">
        <v>248</v>
      </c>
      <c r="AT1016" s="84">
        <v>948</v>
      </c>
      <c r="AU1016" s="84" t="s">
        <v>533</v>
      </c>
      <c r="AV1016" s="84" t="b">
        <v>0</v>
      </c>
      <c r="AW1016" s="84" t="s">
        <v>576</v>
      </c>
      <c r="AX1016" s="84" t="s">
        <v>16773</v>
      </c>
      <c r="AY1016" s="84" t="s">
        <v>66</v>
      </c>
      <c r="AZ1016" s="2"/>
      <c r="BA1016" s="3"/>
      <c r="BB1016" s="3"/>
      <c r="BC1016" s="3"/>
      <c r="BD1016" s="3"/>
    </row>
    <row r="1017" spans="1:56" x14ac:dyDescent="0.25">
      <c r="A1017" s="69" t="s">
        <v>1424</v>
      </c>
      <c r="B1017" s="70"/>
      <c r="C1017" s="70"/>
      <c r="D1017" s="71"/>
      <c r="E1017" s="107"/>
      <c r="F1017" s="70" t="s">
        <v>4647</v>
      </c>
      <c r="G1017" s="108"/>
      <c r="H1017" s="74"/>
      <c r="I1017" s="75"/>
      <c r="J1017" s="109"/>
      <c r="K1017" s="74" t="s">
        <v>18474</v>
      </c>
      <c r="L1017" s="110"/>
      <c r="M1017" s="79"/>
      <c r="N1017" s="79"/>
      <c r="O1017" s="80"/>
      <c r="P1017" s="81"/>
      <c r="Q1017" s="81"/>
      <c r="R1017" s="91"/>
      <c r="S1017" s="91"/>
      <c r="T1017" s="91"/>
      <c r="U1017" s="91"/>
      <c r="V1017" s="52"/>
      <c r="W1017" s="52"/>
      <c r="X1017" s="52"/>
      <c r="Y1017" s="52"/>
      <c r="Z1017" s="51"/>
      <c r="AA1017" s="76"/>
      <c r="AB1017" s="76"/>
      <c r="AC1017" s="77"/>
      <c r="AD1017" s="84" t="s">
        <v>9588</v>
      </c>
      <c r="AE1017" s="84">
        <v>64130</v>
      </c>
      <c r="AF1017" s="84">
        <v>81160</v>
      </c>
      <c r="AG1017" s="84">
        <v>590471</v>
      </c>
      <c r="AH1017" s="84">
        <v>125583</v>
      </c>
      <c r="AI1017" s="84">
        <v>-21600</v>
      </c>
      <c r="AJ1017" s="84" t="s">
        <v>11151</v>
      </c>
      <c r="AK1017" s="84" t="s">
        <v>12183</v>
      </c>
      <c r="AL1017" s="84" t="s">
        <v>12933</v>
      </c>
      <c r="AM1017" s="84" t="s">
        <v>471</v>
      </c>
      <c r="AN1017" s="86">
        <v>39829.927673611113</v>
      </c>
      <c r="AO1017" s="84" t="s">
        <v>14087</v>
      </c>
      <c r="AP1017" s="84" t="b">
        <v>0</v>
      </c>
      <c r="AQ1017" s="84" t="b">
        <v>0</v>
      </c>
      <c r="AR1017" s="84" t="b">
        <v>1</v>
      </c>
      <c r="AS1017" s="84" t="s">
        <v>248</v>
      </c>
      <c r="AT1017" s="84">
        <v>951</v>
      </c>
      <c r="AU1017" s="84" t="s">
        <v>15009</v>
      </c>
      <c r="AV1017" s="84" t="b">
        <v>0</v>
      </c>
      <c r="AW1017" s="84" t="s">
        <v>576</v>
      </c>
      <c r="AX1017" s="84" t="s">
        <v>16774</v>
      </c>
      <c r="AY1017" s="84" t="s">
        <v>66</v>
      </c>
      <c r="AZ1017" s="2"/>
      <c r="BA1017" s="3"/>
      <c r="BB1017" s="3"/>
      <c r="BC1017" s="3"/>
      <c r="BD1017" s="3"/>
    </row>
    <row r="1018" spans="1:56" x14ac:dyDescent="0.25">
      <c r="A1018" s="69" t="s">
        <v>1425</v>
      </c>
      <c r="B1018" s="70"/>
      <c r="C1018" s="70"/>
      <c r="D1018" s="71"/>
      <c r="E1018" s="107"/>
      <c r="F1018" s="70" t="s">
        <v>4648</v>
      </c>
      <c r="G1018" s="108"/>
      <c r="H1018" s="74"/>
      <c r="I1018" s="75"/>
      <c r="J1018" s="109"/>
      <c r="K1018" s="74" t="s">
        <v>18475</v>
      </c>
      <c r="L1018" s="110"/>
      <c r="M1018" s="79"/>
      <c r="N1018" s="79"/>
      <c r="O1018" s="80"/>
      <c r="P1018" s="81"/>
      <c r="Q1018" s="81"/>
      <c r="R1018" s="91"/>
      <c r="S1018" s="91"/>
      <c r="T1018" s="91"/>
      <c r="U1018" s="91"/>
      <c r="V1018" s="52"/>
      <c r="W1018" s="52"/>
      <c r="X1018" s="52"/>
      <c r="Y1018" s="52"/>
      <c r="Z1018" s="51"/>
      <c r="AA1018" s="76"/>
      <c r="AB1018" s="76"/>
      <c r="AC1018" s="77"/>
      <c r="AD1018" s="84" t="s">
        <v>9589</v>
      </c>
      <c r="AE1018" s="84">
        <v>118</v>
      </c>
      <c r="AF1018" s="84">
        <v>29</v>
      </c>
      <c r="AG1018" s="84">
        <v>10269</v>
      </c>
      <c r="AH1018" s="84">
        <v>1830</v>
      </c>
      <c r="AI1018" s="84">
        <v>-21600</v>
      </c>
      <c r="AJ1018" s="84"/>
      <c r="AK1018" s="84"/>
      <c r="AL1018" s="84"/>
      <c r="AM1018" s="84" t="s">
        <v>471</v>
      </c>
      <c r="AN1018" s="86">
        <v>41145.070520833331</v>
      </c>
      <c r="AO1018" s="84"/>
      <c r="AP1018" s="84" t="b">
        <v>0</v>
      </c>
      <c r="AQ1018" s="84" t="b">
        <v>0</v>
      </c>
      <c r="AR1018" s="84" t="b">
        <v>0</v>
      </c>
      <c r="AS1018" s="84" t="s">
        <v>248</v>
      </c>
      <c r="AT1018" s="84">
        <v>2</v>
      </c>
      <c r="AU1018" s="84" t="s">
        <v>533</v>
      </c>
      <c r="AV1018" s="84" t="b">
        <v>0</v>
      </c>
      <c r="AW1018" s="84" t="s">
        <v>576</v>
      </c>
      <c r="AX1018" s="84" t="s">
        <v>16775</v>
      </c>
      <c r="AY1018" s="84" t="s">
        <v>66</v>
      </c>
      <c r="AZ1018" s="2"/>
      <c r="BA1018" s="3"/>
      <c r="BB1018" s="3"/>
      <c r="BC1018" s="3"/>
      <c r="BD1018" s="3"/>
    </row>
    <row r="1019" spans="1:56" x14ac:dyDescent="0.25">
      <c r="A1019" s="69" t="s">
        <v>1426</v>
      </c>
      <c r="B1019" s="70"/>
      <c r="C1019" s="70"/>
      <c r="D1019" s="71"/>
      <c r="E1019" s="107"/>
      <c r="F1019" s="70" t="s">
        <v>15587</v>
      </c>
      <c r="G1019" s="108"/>
      <c r="H1019" s="74"/>
      <c r="I1019" s="75"/>
      <c r="J1019" s="109"/>
      <c r="K1019" s="74" t="s">
        <v>18476</v>
      </c>
      <c r="L1019" s="110"/>
      <c r="M1019" s="79"/>
      <c r="N1019" s="79"/>
      <c r="O1019" s="80"/>
      <c r="P1019" s="81"/>
      <c r="Q1019" s="81"/>
      <c r="R1019" s="91"/>
      <c r="S1019" s="91"/>
      <c r="T1019" s="91"/>
      <c r="U1019" s="91"/>
      <c r="V1019" s="52"/>
      <c r="W1019" s="52"/>
      <c r="X1019" s="52"/>
      <c r="Y1019" s="52"/>
      <c r="Z1019" s="51"/>
      <c r="AA1019" s="76"/>
      <c r="AB1019" s="76"/>
      <c r="AC1019" s="77"/>
      <c r="AD1019" s="84" t="s">
        <v>9590</v>
      </c>
      <c r="AE1019" s="84">
        <v>6322</v>
      </c>
      <c r="AF1019" s="84">
        <v>5997</v>
      </c>
      <c r="AG1019" s="84">
        <v>12143</v>
      </c>
      <c r="AH1019" s="84">
        <v>370</v>
      </c>
      <c r="AI1019" s="84">
        <v>-14400</v>
      </c>
      <c r="AJ1019" s="84" t="s">
        <v>11152</v>
      </c>
      <c r="AK1019" s="84" t="s">
        <v>12184</v>
      </c>
      <c r="AL1019" s="84" t="s">
        <v>12934</v>
      </c>
      <c r="AM1019" s="84" t="s">
        <v>632</v>
      </c>
      <c r="AN1019" s="86">
        <v>40247.958090277774</v>
      </c>
      <c r="AO1019" s="84" t="s">
        <v>14088</v>
      </c>
      <c r="AP1019" s="84" t="b">
        <v>0</v>
      </c>
      <c r="AQ1019" s="84" t="b">
        <v>0</v>
      </c>
      <c r="AR1019" s="84" t="b">
        <v>0</v>
      </c>
      <c r="AS1019" s="84" t="s">
        <v>250</v>
      </c>
      <c r="AT1019" s="84">
        <v>37</v>
      </c>
      <c r="AU1019" s="84" t="s">
        <v>538</v>
      </c>
      <c r="AV1019" s="84" t="b">
        <v>0</v>
      </c>
      <c r="AW1019" s="84" t="s">
        <v>576</v>
      </c>
      <c r="AX1019" s="84" t="s">
        <v>16776</v>
      </c>
      <c r="AY1019" s="84" t="s">
        <v>66</v>
      </c>
      <c r="AZ1019" s="2"/>
      <c r="BA1019" s="3"/>
      <c r="BB1019" s="3"/>
      <c r="BC1019" s="3"/>
      <c r="BD1019" s="3"/>
    </row>
    <row r="1020" spans="1:56" x14ac:dyDescent="0.25">
      <c r="A1020" s="69" t="s">
        <v>1427</v>
      </c>
      <c r="B1020" s="70"/>
      <c r="C1020" s="70"/>
      <c r="D1020" s="71"/>
      <c r="E1020" s="107"/>
      <c r="F1020" s="70" t="s">
        <v>4649</v>
      </c>
      <c r="G1020" s="108"/>
      <c r="H1020" s="74"/>
      <c r="I1020" s="75"/>
      <c r="J1020" s="109"/>
      <c r="K1020" s="74" t="s">
        <v>18477</v>
      </c>
      <c r="L1020" s="110"/>
      <c r="M1020" s="79"/>
      <c r="N1020" s="79"/>
      <c r="O1020" s="80"/>
      <c r="P1020" s="81"/>
      <c r="Q1020" s="81"/>
      <c r="R1020" s="91"/>
      <c r="S1020" s="91"/>
      <c r="T1020" s="91"/>
      <c r="U1020" s="91"/>
      <c r="V1020" s="52"/>
      <c r="W1020" s="52"/>
      <c r="X1020" s="52"/>
      <c r="Y1020" s="52"/>
      <c r="Z1020" s="51"/>
      <c r="AA1020" s="76"/>
      <c r="AB1020" s="76"/>
      <c r="AC1020" s="77"/>
      <c r="AD1020" s="84" t="s">
        <v>9591</v>
      </c>
      <c r="AE1020" s="84">
        <v>53</v>
      </c>
      <c r="AF1020" s="84">
        <v>9</v>
      </c>
      <c r="AG1020" s="84">
        <v>744</v>
      </c>
      <c r="AH1020" s="84">
        <v>0</v>
      </c>
      <c r="AI1020" s="84"/>
      <c r="AJ1020" s="84" t="s">
        <v>11153</v>
      </c>
      <c r="AK1020" s="84" t="s">
        <v>12185</v>
      </c>
      <c r="AL1020" s="84"/>
      <c r="AM1020" s="84"/>
      <c r="AN1020" s="86">
        <v>43067.339108796295</v>
      </c>
      <c r="AO1020" s="84"/>
      <c r="AP1020" s="84" t="b">
        <v>1</v>
      </c>
      <c r="AQ1020" s="84" t="b">
        <v>0</v>
      </c>
      <c r="AR1020" s="84" t="b">
        <v>0</v>
      </c>
      <c r="AS1020" s="84" t="s">
        <v>248</v>
      </c>
      <c r="AT1020" s="84">
        <v>0</v>
      </c>
      <c r="AU1020" s="84"/>
      <c r="AV1020" s="84" t="b">
        <v>0</v>
      </c>
      <c r="AW1020" s="84" t="s">
        <v>576</v>
      </c>
      <c r="AX1020" s="84" t="s">
        <v>16777</v>
      </c>
      <c r="AY1020" s="84" t="s">
        <v>66</v>
      </c>
      <c r="AZ1020" s="2"/>
      <c r="BA1020" s="3"/>
      <c r="BB1020" s="3"/>
      <c r="BC1020" s="3"/>
      <c r="BD1020" s="3"/>
    </row>
    <row r="1021" spans="1:56" x14ac:dyDescent="0.25">
      <c r="A1021" s="69" t="s">
        <v>1428</v>
      </c>
      <c r="B1021" s="70"/>
      <c r="C1021" s="70"/>
      <c r="D1021" s="71"/>
      <c r="E1021" s="107"/>
      <c r="F1021" s="70" t="s">
        <v>4650</v>
      </c>
      <c r="G1021" s="108"/>
      <c r="H1021" s="74"/>
      <c r="I1021" s="75"/>
      <c r="J1021" s="109"/>
      <c r="K1021" s="74" t="s">
        <v>18478</v>
      </c>
      <c r="L1021" s="110"/>
      <c r="M1021" s="79"/>
      <c r="N1021" s="79"/>
      <c r="O1021" s="80"/>
      <c r="P1021" s="81"/>
      <c r="Q1021" s="81"/>
      <c r="R1021" s="91"/>
      <c r="S1021" s="91"/>
      <c r="T1021" s="91"/>
      <c r="U1021" s="91"/>
      <c r="V1021" s="52"/>
      <c r="W1021" s="52"/>
      <c r="X1021" s="52"/>
      <c r="Y1021" s="52"/>
      <c r="Z1021" s="51"/>
      <c r="AA1021" s="76"/>
      <c r="AB1021" s="76"/>
      <c r="AC1021" s="77"/>
      <c r="AD1021" s="84" t="s">
        <v>9592</v>
      </c>
      <c r="AE1021" s="84">
        <v>4995</v>
      </c>
      <c r="AF1021" s="84">
        <v>2774</v>
      </c>
      <c r="AG1021" s="84">
        <v>20800</v>
      </c>
      <c r="AH1021" s="84">
        <v>20282</v>
      </c>
      <c r="AI1021" s="84"/>
      <c r="AJ1021" s="84" t="s">
        <v>11154</v>
      </c>
      <c r="AK1021" s="84"/>
      <c r="AL1021" s="84"/>
      <c r="AM1021" s="84"/>
      <c r="AN1021" s="86">
        <v>42581.007337962961</v>
      </c>
      <c r="AO1021" s="84" t="s">
        <v>14089</v>
      </c>
      <c r="AP1021" s="84" t="b">
        <v>1</v>
      </c>
      <c r="AQ1021" s="84" t="b">
        <v>0</v>
      </c>
      <c r="AR1021" s="84" t="b">
        <v>0</v>
      </c>
      <c r="AS1021" s="84" t="s">
        <v>248</v>
      </c>
      <c r="AT1021" s="84">
        <v>28</v>
      </c>
      <c r="AU1021" s="84"/>
      <c r="AV1021" s="84" t="b">
        <v>0</v>
      </c>
      <c r="AW1021" s="84" t="s">
        <v>576</v>
      </c>
      <c r="AX1021" s="84" t="s">
        <v>16778</v>
      </c>
      <c r="AY1021" s="84" t="s">
        <v>66</v>
      </c>
      <c r="AZ1021" s="2"/>
      <c r="BA1021" s="3"/>
      <c r="BB1021" s="3"/>
      <c r="BC1021" s="3"/>
      <c r="BD1021" s="3"/>
    </row>
    <row r="1022" spans="1:56" x14ac:dyDescent="0.25">
      <c r="A1022" s="69" t="s">
        <v>220</v>
      </c>
      <c r="B1022" s="70"/>
      <c r="C1022" s="70"/>
      <c r="D1022" s="71"/>
      <c r="E1022" s="107"/>
      <c r="F1022" s="70" t="s">
        <v>565</v>
      </c>
      <c r="G1022" s="108"/>
      <c r="H1022" s="74"/>
      <c r="I1022" s="75"/>
      <c r="J1022" s="109"/>
      <c r="K1022" s="74" t="s">
        <v>598</v>
      </c>
      <c r="L1022" s="110"/>
      <c r="M1022" s="79"/>
      <c r="N1022" s="79"/>
      <c r="O1022" s="80"/>
      <c r="P1022" s="81"/>
      <c r="Q1022" s="81"/>
      <c r="R1022" s="91"/>
      <c r="S1022" s="91"/>
      <c r="T1022" s="91"/>
      <c r="U1022" s="91"/>
      <c r="V1022" s="52"/>
      <c r="W1022" s="52"/>
      <c r="X1022" s="52"/>
      <c r="Y1022" s="52"/>
      <c r="Z1022" s="51"/>
      <c r="AA1022" s="76"/>
      <c r="AB1022" s="76"/>
      <c r="AC1022" s="77"/>
      <c r="AD1022" s="84" t="s">
        <v>313</v>
      </c>
      <c r="AE1022" s="84">
        <v>100</v>
      </c>
      <c r="AF1022" s="84">
        <v>1726651</v>
      </c>
      <c r="AG1022" s="84">
        <v>3838</v>
      </c>
      <c r="AH1022" s="84">
        <v>81</v>
      </c>
      <c r="AI1022" s="84">
        <v>-18000</v>
      </c>
      <c r="AJ1022" s="84" t="s">
        <v>347</v>
      </c>
      <c r="AK1022" s="84" t="s">
        <v>358</v>
      </c>
      <c r="AL1022" s="84"/>
      <c r="AM1022" s="84" t="s">
        <v>474</v>
      </c>
      <c r="AN1022" s="86">
        <v>39876.002222222225</v>
      </c>
      <c r="AO1022" s="84" t="s">
        <v>512</v>
      </c>
      <c r="AP1022" s="84" t="b">
        <v>0</v>
      </c>
      <c r="AQ1022" s="84" t="b">
        <v>0</v>
      </c>
      <c r="AR1022" s="84" t="b">
        <v>0</v>
      </c>
      <c r="AS1022" s="84" t="s">
        <v>248</v>
      </c>
      <c r="AT1022" s="84">
        <v>7579</v>
      </c>
      <c r="AU1022" s="84" t="s">
        <v>553</v>
      </c>
      <c r="AV1022" s="84" t="b">
        <v>1</v>
      </c>
      <c r="AW1022" s="84" t="s">
        <v>576</v>
      </c>
      <c r="AX1022" s="84" t="s">
        <v>582</v>
      </c>
      <c r="AY1022" s="84" t="s">
        <v>65</v>
      </c>
      <c r="AZ1022" s="2"/>
      <c r="BA1022" s="3"/>
      <c r="BB1022" s="3"/>
      <c r="BC1022" s="3"/>
      <c r="BD1022" s="3"/>
    </row>
    <row r="1023" spans="1:56" x14ac:dyDescent="0.25">
      <c r="A1023" s="69" t="s">
        <v>1429</v>
      </c>
      <c r="B1023" s="70"/>
      <c r="C1023" s="70"/>
      <c r="D1023" s="71"/>
      <c r="E1023" s="107"/>
      <c r="F1023" s="70" t="s">
        <v>242</v>
      </c>
      <c r="G1023" s="108"/>
      <c r="H1023" s="74"/>
      <c r="I1023" s="75"/>
      <c r="J1023" s="109"/>
      <c r="K1023" s="74" t="s">
        <v>18479</v>
      </c>
      <c r="L1023" s="110"/>
      <c r="M1023" s="79"/>
      <c r="N1023" s="79"/>
      <c r="O1023" s="80"/>
      <c r="P1023" s="81"/>
      <c r="Q1023" s="81"/>
      <c r="R1023" s="91"/>
      <c r="S1023" s="91"/>
      <c r="T1023" s="91"/>
      <c r="U1023" s="91"/>
      <c r="V1023" s="52"/>
      <c r="W1023" s="52"/>
      <c r="X1023" s="52"/>
      <c r="Y1023" s="52"/>
      <c r="Z1023" s="51"/>
      <c r="AA1023" s="76"/>
      <c r="AB1023" s="76"/>
      <c r="AC1023" s="77"/>
      <c r="AD1023" s="84" t="s">
        <v>9593</v>
      </c>
      <c r="AE1023" s="84">
        <v>22</v>
      </c>
      <c r="AF1023" s="84">
        <v>10</v>
      </c>
      <c r="AG1023" s="84">
        <v>664</v>
      </c>
      <c r="AH1023" s="84">
        <v>1647</v>
      </c>
      <c r="AI1023" s="84"/>
      <c r="AJ1023" s="84" t="s">
        <v>11155</v>
      </c>
      <c r="AK1023" s="84" t="s">
        <v>11995</v>
      </c>
      <c r="AL1023" s="84"/>
      <c r="AM1023" s="84"/>
      <c r="AN1023" s="86">
        <v>43110.187939814816</v>
      </c>
      <c r="AO1023" s="84"/>
      <c r="AP1023" s="84" t="b">
        <v>1</v>
      </c>
      <c r="AQ1023" s="84" t="b">
        <v>1</v>
      </c>
      <c r="AR1023" s="84" t="b">
        <v>0</v>
      </c>
      <c r="AS1023" s="84" t="s">
        <v>523</v>
      </c>
      <c r="AT1023" s="84">
        <v>0</v>
      </c>
      <c r="AU1023" s="84"/>
      <c r="AV1023" s="84" t="b">
        <v>0</v>
      </c>
      <c r="AW1023" s="84" t="s">
        <v>576</v>
      </c>
      <c r="AX1023" s="84" t="s">
        <v>16779</v>
      </c>
      <c r="AY1023" s="84" t="s">
        <v>66</v>
      </c>
      <c r="AZ1023" s="2"/>
      <c r="BA1023" s="3"/>
      <c r="BB1023" s="3"/>
      <c r="BC1023" s="3"/>
      <c r="BD1023" s="3"/>
    </row>
    <row r="1024" spans="1:56" x14ac:dyDescent="0.25">
      <c r="A1024" s="69" t="s">
        <v>1430</v>
      </c>
      <c r="B1024" s="70"/>
      <c r="C1024" s="70"/>
      <c r="D1024" s="71"/>
      <c r="E1024" s="107"/>
      <c r="F1024" s="70" t="s">
        <v>15588</v>
      </c>
      <c r="G1024" s="108"/>
      <c r="H1024" s="74"/>
      <c r="I1024" s="75"/>
      <c r="J1024" s="109"/>
      <c r="K1024" s="74" t="s">
        <v>18480</v>
      </c>
      <c r="L1024" s="110"/>
      <c r="M1024" s="79"/>
      <c r="N1024" s="79"/>
      <c r="O1024" s="80"/>
      <c r="P1024" s="81"/>
      <c r="Q1024" s="81"/>
      <c r="R1024" s="91"/>
      <c r="S1024" s="91"/>
      <c r="T1024" s="91"/>
      <c r="U1024" s="91"/>
      <c r="V1024" s="52"/>
      <c r="W1024" s="52"/>
      <c r="X1024" s="52"/>
      <c r="Y1024" s="52"/>
      <c r="Z1024" s="51"/>
      <c r="AA1024" s="76"/>
      <c r="AB1024" s="76"/>
      <c r="AC1024" s="77"/>
      <c r="AD1024" s="84" t="s">
        <v>9594</v>
      </c>
      <c r="AE1024" s="84">
        <v>326</v>
      </c>
      <c r="AF1024" s="84">
        <v>39</v>
      </c>
      <c r="AG1024" s="84">
        <v>65591</v>
      </c>
      <c r="AH1024" s="84">
        <v>1275</v>
      </c>
      <c r="AI1024" s="84">
        <v>32400</v>
      </c>
      <c r="AJ1024" s="84" t="s">
        <v>11156</v>
      </c>
      <c r="AK1024" s="84" t="s">
        <v>12186</v>
      </c>
      <c r="AL1024" s="84"/>
      <c r="AM1024" s="84" t="s">
        <v>11836</v>
      </c>
      <c r="AN1024" s="86">
        <v>41707.609131944446</v>
      </c>
      <c r="AO1024" s="84" t="s">
        <v>14090</v>
      </c>
      <c r="AP1024" s="84" t="b">
        <v>0</v>
      </c>
      <c r="AQ1024" s="84" t="b">
        <v>0</v>
      </c>
      <c r="AR1024" s="84" t="b">
        <v>0</v>
      </c>
      <c r="AS1024" s="84" t="s">
        <v>8486</v>
      </c>
      <c r="AT1024" s="84">
        <v>2</v>
      </c>
      <c r="AU1024" s="84" t="s">
        <v>534</v>
      </c>
      <c r="AV1024" s="84" t="b">
        <v>0</v>
      </c>
      <c r="AW1024" s="84" t="s">
        <v>576</v>
      </c>
      <c r="AX1024" s="84" t="s">
        <v>16780</v>
      </c>
      <c r="AY1024" s="84" t="s">
        <v>66</v>
      </c>
      <c r="AZ1024" s="2"/>
      <c r="BA1024" s="3"/>
      <c r="BB1024" s="3"/>
      <c r="BC1024" s="3"/>
      <c r="BD1024" s="3"/>
    </row>
    <row r="1025" spans="1:56" x14ac:dyDescent="0.25">
      <c r="A1025" s="69" t="s">
        <v>1431</v>
      </c>
      <c r="B1025" s="70"/>
      <c r="C1025" s="70"/>
      <c r="D1025" s="71"/>
      <c r="E1025" s="107"/>
      <c r="F1025" s="70" t="s">
        <v>4651</v>
      </c>
      <c r="G1025" s="108"/>
      <c r="H1025" s="74"/>
      <c r="I1025" s="75"/>
      <c r="J1025" s="109"/>
      <c r="K1025" s="74" t="s">
        <v>18481</v>
      </c>
      <c r="L1025" s="110"/>
      <c r="M1025" s="79"/>
      <c r="N1025" s="79"/>
      <c r="O1025" s="80"/>
      <c r="P1025" s="81"/>
      <c r="Q1025" s="81"/>
      <c r="R1025" s="91"/>
      <c r="S1025" s="91"/>
      <c r="T1025" s="91"/>
      <c r="U1025" s="91"/>
      <c r="V1025" s="52"/>
      <c r="W1025" s="52"/>
      <c r="X1025" s="52"/>
      <c r="Y1025" s="52"/>
      <c r="Z1025" s="51"/>
      <c r="AA1025" s="76"/>
      <c r="AB1025" s="76"/>
      <c r="AC1025" s="77"/>
      <c r="AD1025" s="84" t="s">
        <v>9595</v>
      </c>
      <c r="AE1025" s="84">
        <v>4996</v>
      </c>
      <c r="AF1025" s="84">
        <v>2320</v>
      </c>
      <c r="AG1025" s="84">
        <v>17682</v>
      </c>
      <c r="AH1025" s="84">
        <v>68861</v>
      </c>
      <c r="AI1025" s="84"/>
      <c r="AJ1025" s="84" t="s">
        <v>11157</v>
      </c>
      <c r="AK1025" s="84" t="s">
        <v>12187</v>
      </c>
      <c r="AL1025" s="84"/>
      <c r="AM1025" s="84"/>
      <c r="AN1025" s="86">
        <v>41339.741469907407</v>
      </c>
      <c r="AO1025" s="84" t="s">
        <v>14091</v>
      </c>
      <c r="AP1025" s="84" t="b">
        <v>1</v>
      </c>
      <c r="AQ1025" s="84" t="b">
        <v>0</v>
      </c>
      <c r="AR1025" s="84" t="b">
        <v>1</v>
      </c>
      <c r="AS1025" s="84" t="s">
        <v>248</v>
      </c>
      <c r="AT1025" s="84">
        <v>26</v>
      </c>
      <c r="AU1025" s="84" t="s">
        <v>533</v>
      </c>
      <c r="AV1025" s="84" t="b">
        <v>0</v>
      </c>
      <c r="AW1025" s="84" t="s">
        <v>576</v>
      </c>
      <c r="AX1025" s="84" t="s">
        <v>16781</v>
      </c>
      <c r="AY1025" s="84" t="s">
        <v>66</v>
      </c>
      <c r="AZ1025" s="2"/>
      <c r="BA1025" s="3"/>
      <c r="BB1025" s="3"/>
      <c r="BC1025" s="3"/>
      <c r="BD1025" s="3"/>
    </row>
    <row r="1026" spans="1:56" x14ac:dyDescent="0.25">
      <c r="A1026" s="69" t="s">
        <v>2033</v>
      </c>
      <c r="B1026" s="70"/>
      <c r="C1026" s="70"/>
      <c r="D1026" s="71"/>
      <c r="E1026" s="107"/>
      <c r="F1026" s="70" t="s">
        <v>15589</v>
      </c>
      <c r="G1026" s="108"/>
      <c r="H1026" s="74"/>
      <c r="I1026" s="75"/>
      <c r="J1026" s="109"/>
      <c r="K1026" s="74" t="s">
        <v>18482</v>
      </c>
      <c r="L1026" s="110"/>
      <c r="M1026" s="79"/>
      <c r="N1026" s="79"/>
      <c r="O1026" s="80"/>
      <c r="P1026" s="81"/>
      <c r="Q1026" s="81"/>
      <c r="R1026" s="91"/>
      <c r="S1026" s="91"/>
      <c r="T1026" s="91"/>
      <c r="U1026" s="91"/>
      <c r="V1026" s="52"/>
      <c r="W1026" s="52"/>
      <c r="X1026" s="52"/>
      <c r="Y1026" s="52"/>
      <c r="Z1026" s="51"/>
      <c r="AA1026" s="76"/>
      <c r="AB1026" s="76"/>
      <c r="AC1026" s="77"/>
      <c r="AD1026" s="84" t="s">
        <v>9596</v>
      </c>
      <c r="AE1026" s="84">
        <v>4692</v>
      </c>
      <c r="AF1026" s="84">
        <v>1228841</v>
      </c>
      <c r="AG1026" s="84">
        <v>52490</v>
      </c>
      <c r="AH1026" s="84">
        <v>10463</v>
      </c>
      <c r="AI1026" s="84">
        <v>-21600</v>
      </c>
      <c r="AJ1026" s="84" t="s">
        <v>11158</v>
      </c>
      <c r="AK1026" s="84" t="s">
        <v>12188</v>
      </c>
      <c r="AL1026" s="84" t="s">
        <v>12935</v>
      </c>
      <c r="AM1026" s="84" t="s">
        <v>471</v>
      </c>
      <c r="AN1026" s="86">
        <v>39855.642962962964</v>
      </c>
      <c r="AO1026" s="84" t="s">
        <v>14092</v>
      </c>
      <c r="AP1026" s="84" t="b">
        <v>0</v>
      </c>
      <c r="AQ1026" s="84" t="b">
        <v>0</v>
      </c>
      <c r="AR1026" s="84" t="b">
        <v>1</v>
      </c>
      <c r="AS1026" s="84" t="s">
        <v>248</v>
      </c>
      <c r="AT1026" s="84">
        <v>10301</v>
      </c>
      <c r="AU1026" s="84" t="s">
        <v>15010</v>
      </c>
      <c r="AV1026" s="84" t="b">
        <v>1</v>
      </c>
      <c r="AW1026" s="84" t="s">
        <v>576</v>
      </c>
      <c r="AX1026" s="84" t="s">
        <v>16782</v>
      </c>
      <c r="AY1026" s="84" t="s">
        <v>66</v>
      </c>
      <c r="AZ1026" s="2"/>
      <c r="BA1026" s="3"/>
      <c r="BB1026" s="3"/>
      <c r="BC1026" s="3"/>
      <c r="BD1026" s="3"/>
    </row>
    <row r="1027" spans="1:56" x14ac:dyDescent="0.25">
      <c r="A1027" s="69" t="s">
        <v>1432</v>
      </c>
      <c r="B1027" s="70"/>
      <c r="C1027" s="70"/>
      <c r="D1027" s="71"/>
      <c r="E1027" s="107"/>
      <c r="F1027" s="70" t="s">
        <v>4652</v>
      </c>
      <c r="G1027" s="108"/>
      <c r="H1027" s="74"/>
      <c r="I1027" s="75"/>
      <c r="J1027" s="109"/>
      <c r="K1027" s="74" t="s">
        <v>18483</v>
      </c>
      <c r="L1027" s="110"/>
      <c r="M1027" s="79"/>
      <c r="N1027" s="79"/>
      <c r="O1027" s="80"/>
      <c r="P1027" s="81"/>
      <c r="Q1027" s="81"/>
      <c r="R1027" s="91"/>
      <c r="S1027" s="91"/>
      <c r="T1027" s="91"/>
      <c r="U1027" s="91"/>
      <c r="V1027" s="52"/>
      <c r="W1027" s="52"/>
      <c r="X1027" s="52"/>
      <c r="Y1027" s="52"/>
      <c r="Z1027" s="51"/>
      <c r="AA1027" s="76"/>
      <c r="AB1027" s="76"/>
      <c r="AC1027" s="77"/>
      <c r="AD1027" s="84" t="s">
        <v>9597</v>
      </c>
      <c r="AE1027" s="84">
        <v>6127</v>
      </c>
      <c r="AF1027" s="84">
        <v>6171</v>
      </c>
      <c r="AG1027" s="84">
        <v>30990</v>
      </c>
      <c r="AH1027" s="84">
        <v>46264</v>
      </c>
      <c r="AI1027" s="84">
        <v>-28800</v>
      </c>
      <c r="AJ1027" s="84" t="s">
        <v>11159</v>
      </c>
      <c r="AK1027" s="84" t="s">
        <v>431</v>
      </c>
      <c r="AL1027" s="84"/>
      <c r="AM1027" s="84" t="s">
        <v>470</v>
      </c>
      <c r="AN1027" s="86">
        <v>42534.988287037035</v>
      </c>
      <c r="AO1027" s="84" t="s">
        <v>14093</v>
      </c>
      <c r="AP1027" s="84" t="b">
        <v>1</v>
      </c>
      <c r="AQ1027" s="84" t="b">
        <v>0</v>
      </c>
      <c r="AR1027" s="84" t="b">
        <v>0</v>
      </c>
      <c r="AS1027" s="84" t="s">
        <v>248</v>
      </c>
      <c r="AT1027" s="84">
        <v>14</v>
      </c>
      <c r="AU1027" s="84"/>
      <c r="AV1027" s="84" t="b">
        <v>0</v>
      </c>
      <c r="AW1027" s="84" t="s">
        <v>576</v>
      </c>
      <c r="AX1027" s="84" t="s">
        <v>16783</v>
      </c>
      <c r="AY1027" s="84" t="s">
        <v>66</v>
      </c>
      <c r="AZ1027" s="2"/>
      <c r="BA1027" s="3"/>
      <c r="BB1027" s="3"/>
      <c r="BC1027" s="3"/>
      <c r="BD1027" s="3"/>
    </row>
    <row r="1028" spans="1:56" x14ac:dyDescent="0.25">
      <c r="A1028" s="69" t="s">
        <v>1433</v>
      </c>
      <c r="B1028" s="70"/>
      <c r="C1028" s="70"/>
      <c r="D1028" s="71"/>
      <c r="E1028" s="107"/>
      <c r="F1028" s="70" t="s">
        <v>4653</v>
      </c>
      <c r="G1028" s="108"/>
      <c r="H1028" s="74"/>
      <c r="I1028" s="75"/>
      <c r="J1028" s="109"/>
      <c r="K1028" s="74" t="s">
        <v>18484</v>
      </c>
      <c r="L1028" s="110"/>
      <c r="M1028" s="79"/>
      <c r="N1028" s="79"/>
      <c r="O1028" s="80"/>
      <c r="P1028" s="81"/>
      <c r="Q1028" s="81"/>
      <c r="R1028" s="91"/>
      <c r="S1028" s="91"/>
      <c r="T1028" s="91"/>
      <c r="U1028" s="91"/>
      <c r="V1028" s="52"/>
      <c r="W1028" s="52"/>
      <c r="X1028" s="52"/>
      <c r="Y1028" s="52"/>
      <c r="Z1028" s="51"/>
      <c r="AA1028" s="76"/>
      <c r="AB1028" s="76"/>
      <c r="AC1028" s="77"/>
      <c r="AD1028" s="84" t="s">
        <v>9598</v>
      </c>
      <c r="AE1028" s="84">
        <v>301</v>
      </c>
      <c r="AF1028" s="84">
        <v>700</v>
      </c>
      <c r="AG1028" s="84">
        <v>46373</v>
      </c>
      <c r="AH1028" s="84">
        <v>24008</v>
      </c>
      <c r="AI1028" s="84"/>
      <c r="AJ1028" s="84" t="s">
        <v>11160</v>
      </c>
      <c r="AK1028" s="84" t="s">
        <v>12189</v>
      </c>
      <c r="AL1028" s="84"/>
      <c r="AM1028" s="84"/>
      <c r="AN1028" s="86">
        <v>42768.150057870371</v>
      </c>
      <c r="AO1028" s="84" t="s">
        <v>14094</v>
      </c>
      <c r="AP1028" s="84" t="b">
        <v>1</v>
      </c>
      <c r="AQ1028" s="84" t="b">
        <v>0</v>
      </c>
      <c r="AR1028" s="84" t="b">
        <v>0</v>
      </c>
      <c r="AS1028" s="84" t="s">
        <v>248</v>
      </c>
      <c r="AT1028" s="84">
        <v>8</v>
      </c>
      <c r="AU1028" s="84"/>
      <c r="AV1028" s="84" t="b">
        <v>0</v>
      </c>
      <c r="AW1028" s="84" t="s">
        <v>576</v>
      </c>
      <c r="AX1028" s="84" t="s">
        <v>16784</v>
      </c>
      <c r="AY1028" s="84" t="s">
        <v>66</v>
      </c>
      <c r="AZ1028" s="2"/>
      <c r="BA1028" s="3"/>
      <c r="BB1028" s="3"/>
      <c r="BC1028" s="3"/>
      <c r="BD1028" s="3"/>
    </row>
    <row r="1029" spans="1:56" x14ac:dyDescent="0.25">
      <c r="A1029" s="69" t="s">
        <v>1434</v>
      </c>
      <c r="B1029" s="70"/>
      <c r="C1029" s="70"/>
      <c r="D1029" s="71"/>
      <c r="E1029" s="107"/>
      <c r="F1029" s="70" t="s">
        <v>4654</v>
      </c>
      <c r="G1029" s="108"/>
      <c r="H1029" s="74"/>
      <c r="I1029" s="75"/>
      <c r="J1029" s="109"/>
      <c r="K1029" s="74" t="s">
        <v>18485</v>
      </c>
      <c r="L1029" s="110"/>
      <c r="M1029" s="79"/>
      <c r="N1029" s="79"/>
      <c r="O1029" s="80"/>
      <c r="P1029" s="81"/>
      <c r="Q1029" s="81"/>
      <c r="R1029" s="91"/>
      <c r="S1029" s="91"/>
      <c r="T1029" s="91"/>
      <c r="U1029" s="91"/>
      <c r="V1029" s="52"/>
      <c r="W1029" s="52"/>
      <c r="X1029" s="52"/>
      <c r="Y1029" s="52"/>
      <c r="Z1029" s="51"/>
      <c r="AA1029" s="76"/>
      <c r="AB1029" s="76"/>
      <c r="AC1029" s="77"/>
      <c r="AD1029" s="84" t="s">
        <v>9599</v>
      </c>
      <c r="AE1029" s="84">
        <v>285</v>
      </c>
      <c r="AF1029" s="84">
        <v>5248</v>
      </c>
      <c r="AG1029" s="84">
        <v>250998</v>
      </c>
      <c r="AH1029" s="84">
        <v>12849</v>
      </c>
      <c r="AI1029" s="84">
        <v>25200</v>
      </c>
      <c r="AJ1029" s="84" t="s">
        <v>11161</v>
      </c>
      <c r="AK1029" s="84" t="s">
        <v>12190</v>
      </c>
      <c r="AL1029" s="84"/>
      <c r="AM1029" s="84" t="s">
        <v>357</v>
      </c>
      <c r="AN1029" s="86">
        <v>40404.675891203704</v>
      </c>
      <c r="AO1029" s="84" t="s">
        <v>14095</v>
      </c>
      <c r="AP1029" s="84" t="b">
        <v>0</v>
      </c>
      <c r="AQ1029" s="84" t="b">
        <v>0</v>
      </c>
      <c r="AR1029" s="84" t="b">
        <v>1</v>
      </c>
      <c r="AS1029" s="84" t="s">
        <v>248</v>
      </c>
      <c r="AT1029" s="84">
        <v>9</v>
      </c>
      <c r="AU1029" s="84" t="s">
        <v>15011</v>
      </c>
      <c r="AV1029" s="84" t="b">
        <v>0</v>
      </c>
      <c r="AW1029" s="84" t="s">
        <v>576</v>
      </c>
      <c r="AX1029" s="84" t="s">
        <v>16785</v>
      </c>
      <c r="AY1029" s="84" t="s">
        <v>66</v>
      </c>
      <c r="AZ1029" s="2"/>
      <c r="BA1029" s="3"/>
      <c r="BB1029" s="3"/>
      <c r="BC1029" s="3"/>
      <c r="BD1029" s="3"/>
    </row>
    <row r="1030" spans="1:56" x14ac:dyDescent="0.25">
      <c r="A1030" s="69" t="s">
        <v>1435</v>
      </c>
      <c r="B1030" s="70"/>
      <c r="C1030" s="70"/>
      <c r="D1030" s="71"/>
      <c r="E1030" s="107"/>
      <c r="F1030" s="70" t="s">
        <v>4655</v>
      </c>
      <c r="G1030" s="108"/>
      <c r="H1030" s="74"/>
      <c r="I1030" s="75"/>
      <c r="J1030" s="109"/>
      <c r="K1030" s="74" t="s">
        <v>18486</v>
      </c>
      <c r="L1030" s="110"/>
      <c r="M1030" s="79"/>
      <c r="N1030" s="79"/>
      <c r="O1030" s="80"/>
      <c r="P1030" s="81"/>
      <c r="Q1030" s="81"/>
      <c r="R1030" s="91"/>
      <c r="S1030" s="91"/>
      <c r="T1030" s="91"/>
      <c r="U1030" s="91"/>
      <c r="V1030" s="52"/>
      <c r="W1030" s="52"/>
      <c r="X1030" s="52"/>
      <c r="Y1030" s="52"/>
      <c r="Z1030" s="51"/>
      <c r="AA1030" s="76"/>
      <c r="AB1030" s="76"/>
      <c r="AC1030" s="77"/>
      <c r="AD1030" s="84" t="s">
        <v>308</v>
      </c>
      <c r="AE1030" s="84">
        <v>616</v>
      </c>
      <c r="AF1030" s="84">
        <v>825</v>
      </c>
      <c r="AG1030" s="84">
        <v>112313</v>
      </c>
      <c r="AH1030" s="84">
        <v>15592</v>
      </c>
      <c r="AI1030" s="84">
        <v>28800</v>
      </c>
      <c r="AJ1030" s="84" t="s">
        <v>11162</v>
      </c>
      <c r="AK1030" s="84" t="s">
        <v>12191</v>
      </c>
      <c r="AL1030" s="84"/>
      <c r="AM1030" s="84" t="s">
        <v>480</v>
      </c>
      <c r="AN1030" s="86">
        <v>40912.571076388886</v>
      </c>
      <c r="AO1030" s="84" t="s">
        <v>14096</v>
      </c>
      <c r="AP1030" s="84" t="b">
        <v>0</v>
      </c>
      <c r="AQ1030" s="84" t="b">
        <v>0</v>
      </c>
      <c r="AR1030" s="84" t="b">
        <v>1</v>
      </c>
      <c r="AS1030" s="84" t="s">
        <v>248</v>
      </c>
      <c r="AT1030" s="84">
        <v>11</v>
      </c>
      <c r="AU1030" s="84" t="s">
        <v>15012</v>
      </c>
      <c r="AV1030" s="84" t="b">
        <v>0</v>
      </c>
      <c r="AW1030" s="84" t="s">
        <v>576</v>
      </c>
      <c r="AX1030" s="84" t="s">
        <v>16786</v>
      </c>
      <c r="AY1030" s="84" t="s">
        <v>66</v>
      </c>
      <c r="AZ1030" s="2"/>
      <c r="BA1030" s="3"/>
      <c r="BB1030" s="3"/>
      <c r="BC1030" s="3"/>
      <c r="BD1030" s="3"/>
    </row>
    <row r="1031" spans="1:56" x14ac:dyDescent="0.25">
      <c r="A1031" s="69" t="s">
        <v>1436</v>
      </c>
      <c r="B1031" s="70"/>
      <c r="C1031" s="70"/>
      <c r="D1031" s="71"/>
      <c r="E1031" s="107"/>
      <c r="F1031" s="70" t="s">
        <v>4656</v>
      </c>
      <c r="G1031" s="108"/>
      <c r="H1031" s="74"/>
      <c r="I1031" s="75"/>
      <c r="J1031" s="109"/>
      <c r="K1031" s="74" t="s">
        <v>18487</v>
      </c>
      <c r="L1031" s="110"/>
      <c r="M1031" s="79"/>
      <c r="N1031" s="79"/>
      <c r="O1031" s="80"/>
      <c r="P1031" s="81"/>
      <c r="Q1031" s="81"/>
      <c r="R1031" s="91"/>
      <c r="S1031" s="91"/>
      <c r="T1031" s="91"/>
      <c r="U1031" s="91"/>
      <c r="V1031" s="52"/>
      <c r="W1031" s="52"/>
      <c r="X1031" s="52"/>
      <c r="Y1031" s="52"/>
      <c r="Z1031" s="51"/>
      <c r="AA1031" s="76"/>
      <c r="AB1031" s="76"/>
      <c r="AC1031" s="77"/>
      <c r="AD1031" s="84" t="s">
        <v>309</v>
      </c>
      <c r="AE1031" s="84">
        <v>469</v>
      </c>
      <c r="AF1031" s="84">
        <v>267</v>
      </c>
      <c r="AG1031" s="84">
        <v>23383</v>
      </c>
      <c r="AH1031" s="84">
        <v>593</v>
      </c>
      <c r="AI1031" s="84">
        <v>-18000</v>
      </c>
      <c r="AJ1031" s="84" t="s">
        <v>11163</v>
      </c>
      <c r="AK1031" s="84" t="s">
        <v>406</v>
      </c>
      <c r="AL1031" s="84"/>
      <c r="AM1031" s="84" t="s">
        <v>474</v>
      </c>
      <c r="AN1031" s="86">
        <v>41411.006631944445</v>
      </c>
      <c r="AO1031" s="84" t="s">
        <v>14097</v>
      </c>
      <c r="AP1031" s="84" t="b">
        <v>0</v>
      </c>
      <c r="AQ1031" s="84" t="b">
        <v>0</v>
      </c>
      <c r="AR1031" s="84" t="b">
        <v>1</v>
      </c>
      <c r="AS1031" s="84" t="s">
        <v>248</v>
      </c>
      <c r="AT1031" s="84">
        <v>41</v>
      </c>
      <c r="AU1031" s="84" t="s">
        <v>533</v>
      </c>
      <c r="AV1031" s="84" t="b">
        <v>0</v>
      </c>
      <c r="AW1031" s="84" t="s">
        <v>576</v>
      </c>
      <c r="AX1031" s="84" t="s">
        <v>16787</v>
      </c>
      <c r="AY1031" s="84" t="s">
        <v>66</v>
      </c>
      <c r="AZ1031" s="2"/>
      <c r="BA1031" s="3"/>
      <c r="BB1031" s="3"/>
      <c r="BC1031" s="3"/>
      <c r="BD1031" s="3"/>
    </row>
    <row r="1032" spans="1:56" x14ac:dyDescent="0.25">
      <c r="A1032" s="69" t="s">
        <v>1437</v>
      </c>
      <c r="B1032" s="70"/>
      <c r="C1032" s="70"/>
      <c r="D1032" s="71"/>
      <c r="E1032" s="107"/>
      <c r="F1032" s="70" t="s">
        <v>4657</v>
      </c>
      <c r="G1032" s="108"/>
      <c r="H1032" s="74"/>
      <c r="I1032" s="75"/>
      <c r="J1032" s="109"/>
      <c r="K1032" s="74" t="s">
        <v>18488</v>
      </c>
      <c r="L1032" s="110"/>
      <c r="M1032" s="79"/>
      <c r="N1032" s="79"/>
      <c r="O1032" s="80"/>
      <c r="P1032" s="81"/>
      <c r="Q1032" s="81"/>
      <c r="R1032" s="91"/>
      <c r="S1032" s="91"/>
      <c r="T1032" s="91"/>
      <c r="U1032" s="91"/>
      <c r="V1032" s="52"/>
      <c r="W1032" s="52"/>
      <c r="X1032" s="52"/>
      <c r="Y1032" s="52"/>
      <c r="Z1032" s="51"/>
      <c r="AA1032" s="76"/>
      <c r="AB1032" s="76"/>
      <c r="AC1032" s="77"/>
      <c r="AD1032" s="84" t="s">
        <v>9600</v>
      </c>
      <c r="AE1032" s="84">
        <v>438</v>
      </c>
      <c r="AF1032" s="84">
        <v>64</v>
      </c>
      <c r="AG1032" s="84">
        <v>792</v>
      </c>
      <c r="AH1032" s="84">
        <v>1774</v>
      </c>
      <c r="AI1032" s="84"/>
      <c r="AJ1032" s="84" t="s">
        <v>11164</v>
      </c>
      <c r="AK1032" s="84" t="s">
        <v>12192</v>
      </c>
      <c r="AL1032" s="84"/>
      <c r="AM1032" s="84"/>
      <c r="AN1032" s="86">
        <v>42963.135694444441</v>
      </c>
      <c r="AO1032" s="84" t="s">
        <v>14098</v>
      </c>
      <c r="AP1032" s="84" t="b">
        <v>1</v>
      </c>
      <c r="AQ1032" s="84" t="b">
        <v>0</v>
      </c>
      <c r="AR1032" s="84" t="b">
        <v>0</v>
      </c>
      <c r="AS1032" s="84" t="s">
        <v>248</v>
      </c>
      <c r="AT1032" s="84">
        <v>2</v>
      </c>
      <c r="AU1032" s="84"/>
      <c r="AV1032" s="84" t="b">
        <v>0</v>
      </c>
      <c r="AW1032" s="84" t="s">
        <v>576</v>
      </c>
      <c r="AX1032" s="84" t="s">
        <v>16788</v>
      </c>
      <c r="AY1032" s="84" t="s">
        <v>66</v>
      </c>
      <c r="AZ1032" s="2"/>
      <c r="BA1032" s="3"/>
      <c r="BB1032" s="3"/>
      <c r="BC1032" s="3"/>
      <c r="BD1032" s="3"/>
    </row>
    <row r="1033" spans="1:56" x14ac:dyDescent="0.25">
      <c r="A1033" s="69" t="s">
        <v>2284</v>
      </c>
      <c r="B1033" s="70"/>
      <c r="C1033" s="70"/>
      <c r="D1033" s="71"/>
      <c r="E1033" s="107"/>
      <c r="F1033" s="70" t="s">
        <v>15590</v>
      </c>
      <c r="G1033" s="108"/>
      <c r="H1033" s="74"/>
      <c r="I1033" s="75"/>
      <c r="J1033" s="109"/>
      <c r="K1033" s="74" t="s">
        <v>18489</v>
      </c>
      <c r="L1033" s="110"/>
      <c r="M1033" s="79"/>
      <c r="N1033" s="79"/>
      <c r="O1033" s="80"/>
      <c r="P1033" s="81"/>
      <c r="Q1033" s="81"/>
      <c r="R1033" s="91"/>
      <c r="S1033" s="91"/>
      <c r="T1033" s="91"/>
      <c r="U1033" s="91"/>
      <c r="V1033" s="52"/>
      <c r="W1033" s="52"/>
      <c r="X1033" s="52"/>
      <c r="Y1033" s="52"/>
      <c r="Z1033" s="51"/>
      <c r="AA1033" s="76"/>
      <c r="AB1033" s="76"/>
      <c r="AC1033" s="77"/>
      <c r="AD1033" s="84" t="s">
        <v>9601</v>
      </c>
      <c r="AE1033" s="84">
        <v>13664</v>
      </c>
      <c r="AF1033" s="84">
        <v>15774</v>
      </c>
      <c r="AG1033" s="84">
        <v>187141</v>
      </c>
      <c r="AH1033" s="84">
        <v>191017</v>
      </c>
      <c r="AI1033" s="84">
        <v>-39600</v>
      </c>
      <c r="AJ1033" s="84" t="s">
        <v>11165</v>
      </c>
      <c r="AK1033" s="84" t="s">
        <v>12193</v>
      </c>
      <c r="AL1033" s="84" t="s">
        <v>12936</v>
      </c>
      <c r="AM1033" s="84" t="s">
        <v>13197</v>
      </c>
      <c r="AN1033" s="86">
        <v>40615.695532407408</v>
      </c>
      <c r="AO1033" s="84" t="s">
        <v>14099</v>
      </c>
      <c r="AP1033" s="84" t="b">
        <v>0</v>
      </c>
      <c r="AQ1033" s="84" t="b">
        <v>0</v>
      </c>
      <c r="AR1033" s="84" t="b">
        <v>0</v>
      </c>
      <c r="AS1033" s="84" t="s">
        <v>248</v>
      </c>
      <c r="AT1033" s="84">
        <v>307</v>
      </c>
      <c r="AU1033" s="84" t="s">
        <v>15013</v>
      </c>
      <c r="AV1033" s="84" t="b">
        <v>0</v>
      </c>
      <c r="AW1033" s="84" t="s">
        <v>576</v>
      </c>
      <c r="AX1033" s="84" t="s">
        <v>16789</v>
      </c>
      <c r="AY1033" s="84" t="s">
        <v>65</v>
      </c>
      <c r="AZ1033" s="2"/>
      <c r="BA1033" s="3"/>
      <c r="BB1033" s="3"/>
      <c r="BC1033" s="3"/>
      <c r="BD1033" s="3"/>
    </row>
    <row r="1034" spans="1:56" x14ac:dyDescent="0.25">
      <c r="A1034" s="69" t="s">
        <v>1438</v>
      </c>
      <c r="B1034" s="70"/>
      <c r="C1034" s="70"/>
      <c r="D1034" s="71"/>
      <c r="E1034" s="107"/>
      <c r="F1034" s="70" t="s">
        <v>15591</v>
      </c>
      <c r="G1034" s="108"/>
      <c r="H1034" s="74"/>
      <c r="I1034" s="75"/>
      <c r="J1034" s="109"/>
      <c r="K1034" s="74" t="s">
        <v>18490</v>
      </c>
      <c r="L1034" s="110"/>
      <c r="M1034" s="79"/>
      <c r="N1034" s="79"/>
      <c r="O1034" s="80"/>
      <c r="P1034" s="81"/>
      <c r="Q1034" s="81"/>
      <c r="R1034" s="91"/>
      <c r="S1034" s="91"/>
      <c r="T1034" s="91"/>
      <c r="U1034" s="91"/>
      <c r="V1034" s="52"/>
      <c r="W1034" s="52"/>
      <c r="X1034" s="52"/>
      <c r="Y1034" s="52"/>
      <c r="Z1034" s="51"/>
      <c r="AA1034" s="76"/>
      <c r="AB1034" s="76"/>
      <c r="AC1034" s="77"/>
      <c r="AD1034" s="84" t="s">
        <v>9602</v>
      </c>
      <c r="AE1034" s="84">
        <v>106</v>
      </c>
      <c r="AF1034" s="84">
        <v>27</v>
      </c>
      <c r="AG1034" s="84">
        <v>785</v>
      </c>
      <c r="AH1034" s="84">
        <v>78</v>
      </c>
      <c r="AI1034" s="84"/>
      <c r="AJ1034" s="84"/>
      <c r="AK1034" s="84" t="s">
        <v>12194</v>
      </c>
      <c r="AL1034" s="84"/>
      <c r="AM1034" s="84"/>
      <c r="AN1034" s="86">
        <v>43154.138275462959</v>
      </c>
      <c r="AO1034" s="84"/>
      <c r="AP1034" s="84" t="b">
        <v>1</v>
      </c>
      <c r="AQ1034" s="84" t="b">
        <v>0</v>
      </c>
      <c r="AR1034" s="84" t="b">
        <v>0</v>
      </c>
      <c r="AS1034" s="84" t="s">
        <v>8486</v>
      </c>
      <c r="AT1034" s="84">
        <v>0</v>
      </c>
      <c r="AU1034" s="84"/>
      <c r="AV1034" s="84" t="b">
        <v>0</v>
      </c>
      <c r="AW1034" s="84" t="s">
        <v>576</v>
      </c>
      <c r="AX1034" s="84" t="s">
        <v>16790</v>
      </c>
      <c r="AY1034" s="84" t="s">
        <v>66</v>
      </c>
      <c r="AZ1034" s="2"/>
      <c r="BA1034" s="3"/>
      <c r="BB1034" s="3"/>
      <c r="BC1034" s="3"/>
      <c r="BD1034" s="3"/>
    </row>
    <row r="1035" spans="1:56" x14ac:dyDescent="0.25">
      <c r="A1035" s="69" t="s">
        <v>2285</v>
      </c>
      <c r="B1035" s="70"/>
      <c r="C1035" s="70"/>
      <c r="D1035" s="71"/>
      <c r="E1035" s="107"/>
      <c r="F1035" s="70" t="s">
        <v>15592</v>
      </c>
      <c r="G1035" s="108"/>
      <c r="H1035" s="74"/>
      <c r="I1035" s="75"/>
      <c r="J1035" s="109"/>
      <c r="K1035" s="74" t="s">
        <v>18491</v>
      </c>
      <c r="L1035" s="110"/>
      <c r="M1035" s="79"/>
      <c r="N1035" s="79"/>
      <c r="O1035" s="80"/>
      <c r="P1035" s="81"/>
      <c r="Q1035" s="81"/>
      <c r="R1035" s="91"/>
      <c r="S1035" s="91"/>
      <c r="T1035" s="91"/>
      <c r="U1035" s="91"/>
      <c r="V1035" s="52"/>
      <c r="W1035" s="52"/>
      <c r="X1035" s="52"/>
      <c r="Y1035" s="52"/>
      <c r="Z1035" s="51"/>
      <c r="AA1035" s="76"/>
      <c r="AB1035" s="76"/>
      <c r="AC1035" s="77"/>
      <c r="AD1035" s="84" t="s">
        <v>9603</v>
      </c>
      <c r="AE1035" s="84">
        <v>785</v>
      </c>
      <c r="AF1035" s="84">
        <v>167390</v>
      </c>
      <c r="AG1035" s="84">
        <v>240245</v>
      </c>
      <c r="AH1035" s="84">
        <v>198</v>
      </c>
      <c r="AI1035" s="84">
        <v>46800</v>
      </c>
      <c r="AJ1035" s="84" t="s">
        <v>11166</v>
      </c>
      <c r="AK1035" s="84" t="s">
        <v>645</v>
      </c>
      <c r="AL1035" s="84" t="s">
        <v>12937</v>
      </c>
      <c r="AM1035" s="84" t="s">
        <v>13188</v>
      </c>
      <c r="AN1035" s="86">
        <v>39653.166493055556</v>
      </c>
      <c r="AO1035" s="84" t="s">
        <v>14100</v>
      </c>
      <c r="AP1035" s="84" t="b">
        <v>0</v>
      </c>
      <c r="AQ1035" s="84" t="b">
        <v>0</v>
      </c>
      <c r="AR1035" s="84" t="b">
        <v>1</v>
      </c>
      <c r="AS1035" s="84" t="s">
        <v>248</v>
      </c>
      <c r="AT1035" s="84">
        <v>1532</v>
      </c>
      <c r="AU1035" s="84" t="s">
        <v>15014</v>
      </c>
      <c r="AV1035" s="84" t="b">
        <v>1</v>
      </c>
      <c r="AW1035" s="84" t="s">
        <v>576</v>
      </c>
      <c r="AX1035" s="84" t="s">
        <v>16791</v>
      </c>
      <c r="AY1035" s="84" t="s">
        <v>65</v>
      </c>
      <c r="AZ1035" s="2"/>
      <c r="BA1035" s="3"/>
      <c r="BB1035" s="3"/>
      <c r="BC1035" s="3"/>
      <c r="BD1035" s="3"/>
    </row>
    <row r="1036" spans="1:56" x14ac:dyDescent="0.25">
      <c r="A1036" s="69" t="s">
        <v>1439</v>
      </c>
      <c r="B1036" s="70"/>
      <c r="C1036" s="70"/>
      <c r="D1036" s="71"/>
      <c r="E1036" s="107"/>
      <c r="F1036" s="70" t="s">
        <v>4658</v>
      </c>
      <c r="G1036" s="108"/>
      <c r="H1036" s="74"/>
      <c r="I1036" s="75"/>
      <c r="J1036" s="109"/>
      <c r="K1036" s="74" t="s">
        <v>18492</v>
      </c>
      <c r="L1036" s="110"/>
      <c r="M1036" s="79"/>
      <c r="N1036" s="79"/>
      <c r="O1036" s="80"/>
      <c r="P1036" s="81"/>
      <c r="Q1036" s="81"/>
      <c r="R1036" s="91"/>
      <c r="S1036" s="91"/>
      <c r="T1036" s="91"/>
      <c r="U1036" s="91"/>
      <c r="V1036" s="52"/>
      <c r="W1036" s="52"/>
      <c r="X1036" s="52"/>
      <c r="Y1036" s="52"/>
      <c r="Z1036" s="51"/>
      <c r="AA1036" s="76"/>
      <c r="AB1036" s="76"/>
      <c r="AC1036" s="77"/>
      <c r="AD1036" s="84" t="s">
        <v>9604</v>
      </c>
      <c r="AE1036" s="84">
        <v>571</v>
      </c>
      <c r="AF1036" s="84">
        <v>612</v>
      </c>
      <c r="AG1036" s="84">
        <v>2252</v>
      </c>
      <c r="AH1036" s="84">
        <v>1818</v>
      </c>
      <c r="AI1036" s="84">
        <v>46800</v>
      </c>
      <c r="AJ1036" s="84" t="s">
        <v>11167</v>
      </c>
      <c r="AK1036" s="84" t="s">
        <v>645</v>
      </c>
      <c r="AL1036" s="84" t="s">
        <v>12938</v>
      </c>
      <c r="AM1036" s="84" t="s">
        <v>13188</v>
      </c>
      <c r="AN1036" s="86">
        <v>41933.824305555558</v>
      </c>
      <c r="AO1036" s="84" t="s">
        <v>14101</v>
      </c>
      <c r="AP1036" s="84" t="b">
        <v>0</v>
      </c>
      <c r="AQ1036" s="84" t="b">
        <v>0</v>
      </c>
      <c r="AR1036" s="84" t="b">
        <v>0</v>
      </c>
      <c r="AS1036" s="84" t="s">
        <v>248</v>
      </c>
      <c r="AT1036" s="84">
        <v>18</v>
      </c>
      <c r="AU1036" s="84" t="s">
        <v>533</v>
      </c>
      <c r="AV1036" s="84" t="b">
        <v>0</v>
      </c>
      <c r="AW1036" s="84" t="s">
        <v>576</v>
      </c>
      <c r="AX1036" s="84" t="s">
        <v>16792</v>
      </c>
      <c r="AY1036" s="84" t="s">
        <v>66</v>
      </c>
      <c r="AZ1036" s="2"/>
      <c r="BA1036" s="3"/>
      <c r="BB1036" s="3"/>
      <c r="BC1036" s="3"/>
      <c r="BD1036" s="3"/>
    </row>
    <row r="1037" spans="1:56" x14ac:dyDescent="0.25">
      <c r="A1037" s="69" t="s">
        <v>1440</v>
      </c>
      <c r="B1037" s="70"/>
      <c r="C1037" s="70"/>
      <c r="D1037" s="71"/>
      <c r="E1037" s="107"/>
      <c r="F1037" s="70" t="s">
        <v>242</v>
      </c>
      <c r="G1037" s="108"/>
      <c r="H1037" s="74"/>
      <c r="I1037" s="75"/>
      <c r="J1037" s="109"/>
      <c r="K1037" s="74" t="s">
        <v>18493</v>
      </c>
      <c r="L1037" s="110"/>
      <c r="M1037" s="79"/>
      <c r="N1037" s="79"/>
      <c r="O1037" s="80"/>
      <c r="P1037" s="81"/>
      <c r="Q1037" s="81"/>
      <c r="R1037" s="91"/>
      <c r="S1037" s="91"/>
      <c r="T1037" s="91"/>
      <c r="U1037" s="91"/>
      <c r="V1037" s="52"/>
      <c r="W1037" s="52"/>
      <c r="X1037" s="52"/>
      <c r="Y1037" s="52"/>
      <c r="Z1037" s="51"/>
      <c r="AA1037" s="76"/>
      <c r="AB1037" s="76"/>
      <c r="AC1037" s="77"/>
      <c r="AD1037" s="84" t="s">
        <v>8681</v>
      </c>
      <c r="AE1037" s="84">
        <v>132</v>
      </c>
      <c r="AF1037" s="84">
        <v>3</v>
      </c>
      <c r="AG1037" s="84">
        <v>92</v>
      </c>
      <c r="AH1037" s="84">
        <v>24</v>
      </c>
      <c r="AI1037" s="84"/>
      <c r="AJ1037" s="84"/>
      <c r="AK1037" s="84"/>
      <c r="AL1037" s="84"/>
      <c r="AM1037" s="84"/>
      <c r="AN1037" s="86">
        <v>43120.677465277775</v>
      </c>
      <c r="AO1037" s="84"/>
      <c r="AP1037" s="84" t="b">
        <v>1</v>
      </c>
      <c r="AQ1037" s="84" t="b">
        <v>1</v>
      </c>
      <c r="AR1037" s="84" t="b">
        <v>0</v>
      </c>
      <c r="AS1037" s="84" t="s">
        <v>248</v>
      </c>
      <c r="AT1037" s="84">
        <v>0</v>
      </c>
      <c r="AU1037" s="84"/>
      <c r="AV1037" s="84" t="b">
        <v>0</v>
      </c>
      <c r="AW1037" s="84" t="s">
        <v>576</v>
      </c>
      <c r="AX1037" s="84" t="s">
        <v>16793</v>
      </c>
      <c r="AY1037" s="84" t="s">
        <v>66</v>
      </c>
      <c r="AZ1037" s="2"/>
      <c r="BA1037" s="3"/>
      <c r="BB1037" s="3"/>
      <c r="BC1037" s="3"/>
      <c r="BD1037" s="3"/>
    </row>
    <row r="1038" spans="1:56" x14ac:dyDescent="0.25">
      <c r="A1038" s="69" t="s">
        <v>1441</v>
      </c>
      <c r="B1038" s="70"/>
      <c r="C1038" s="70"/>
      <c r="D1038" s="71"/>
      <c r="E1038" s="107"/>
      <c r="F1038" s="70" t="s">
        <v>4659</v>
      </c>
      <c r="G1038" s="108"/>
      <c r="H1038" s="74"/>
      <c r="I1038" s="75"/>
      <c r="J1038" s="109"/>
      <c r="K1038" s="74" t="s">
        <v>18494</v>
      </c>
      <c r="L1038" s="110"/>
      <c r="M1038" s="79"/>
      <c r="N1038" s="79"/>
      <c r="O1038" s="80"/>
      <c r="P1038" s="81"/>
      <c r="Q1038" s="81"/>
      <c r="R1038" s="91"/>
      <c r="S1038" s="91"/>
      <c r="T1038" s="91"/>
      <c r="U1038" s="91"/>
      <c r="V1038" s="52"/>
      <c r="W1038" s="52"/>
      <c r="X1038" s="52"/>
      <c r="Y1038" s="52"/>
      <c r="Z1038" s="51"/>
      <c r="AA1038" s="76"/>
      <c r="AB1038" s="76"/>
      <c r="AC1038" s="77"/>
      <c r="AD1038" s="84" t="s">
        <v>9605</v>
      </c>
      <c r="AE1038" s="84">
        <v>3203</v>
      </c>
      <c r="AF1038" s="84">
        <v>2671</v>
      </c>
      <c r="AG1038" s="84">
        <v>91017</v>
      </c>
      <c r="AH1038" s="84">
        <v>85792</v>
      </c>
      <c r="AI1038" s="84"/>
      <c r="AJ1038" s="84"/>
      <c r="AK1038" s="84" t="s">
        <v>12195</v>
      </c>
      <c r="AL1038" s="84"/>
      <c r="AM1038" s="84"/>
      <c r="AN1038" s="86">
        <v>42889.588900462964</v>
      </c>
      <c r="AO1038" s="84" t="s">
        <v>14102</v>
      </c>
      <c r="AP1038" s="84" t="b">
        <v>1</v>
      </c>
      <c r="AQ1038" s="84" t="b">
        <v>0</v>
      </c>
      <c r="AR1038" s="84" t="b">
        <v>0</v>
      </c>
      <c r="AS1038" s="84" t="s">
        <v>526</v>
      </c>
      <c r="AT1038" s="84">
        <v>6</v>
      </c>
      <c r="AU1038" s="84"/>
      <c r="AV1038" s="84" t="b">
        <v>0</v>
      </c>
      <c r="AW1038" s="84" t="s">
        <v>576</v>
      </c>
      <c r="AX1038" s="84" t="s">
        <v>16794</v>
      </c>
      <c r="AY1038" s="84" t="s">
        <v>66</v>
      </c>
      <c r="AZ1038" s="2"/>
      <c r="BA1038" s="3"/>
      <c r="BB1038" s="3"/>
      <c r="BC1038" s="3"/>
      <c r="BD1038" s="3"/>
    </row>
    <row r="1039" spans="1:56" x14ac:dyDescent="0.25">
      <c r="A1039" s="69" t="s">
        <v>1442</v>
      </c>
      <c r="B1039" s="70"/>
      <c r="C1039" s="70"/>
      <c r="D1039" s="71"/>
      <c r="E1039" s="107"/>
      <c r="F1039" s="70" t="s">
        <v>15593</v>
      </c>
      <c r="G1039" s="108"/>
      <c r="H1039" s="74"/>
      <c r="I1039" s="75"/>
      <c r="J1039" s="109"/>
      <c r="K1039" s="74" t="s">
        <v>18495</v>
      </c>
      <c r="L1039" s="110"/>
      <c r="M1039" s="79"/>
      <c r="N1039" s="79"/>
      <c r="O1039" s="80"/>
      <c r="P1039" s="81"/>
      <c r="Q1039" s="81"/>
      <c r="R1039" s="91"/>
      <c r="S1039" s="91"/>
      <c r="T1039" s="91"/>
      <c r="U1039" s="91"/>
      <c r="V1039" s="52"/>
      <c r="W1039" s="52"/>
      <c r="X1039" s="52"/>
      <c r="Y1039" s="52"/>
      <c r="Z1039" s="51"/>
      <c r="AA1039" s="76"/>
      <c r="AB1039" s="76"/>
      <c r="AC1039" s="77"/>
      <c r="AD1039" s="84" t="s">
        <v>9606</v>
      </c>
      <c r="AE1039" s="84">
        <v>633</v>
      </c>
      <c r="AF1039" s="84">
        <v>166627</v>
      </c>
      <c r="AG1039" s="84">
        <v>167240</v>
      </c>
      <c r="AH1039" s="84">
        <v>943</v>
      </c>
      <c r="AI1039" s="84">
        <v>-18000</v>
      </c>
      <c r="AJ1039" s="84" t="s">
        <v>11168</v>
      </c>
      <c r="AK1039" s="84" t="s">
        <v>451</v>
      </c>
      <c r="AL1039" s="84" t="s">
        <v>12939</v>
      </c>
      <c r="AM1039" s="84" t="s">
        <v>474</v>
      </c>
      <c r="AN1039" s="86">
        <v>39650.855925925927</v>
      </c>
      <c r="AO1039" s="84" t="s">
        <v>14103</v>
      </c>
      <c r="AP1039" s="84" t="b">
        <v>0</v>
      </c>
      <c r="AQ1039" s="84" t="b">
        <v>0</v>
      </c>
      <c r="AR1039" s="84" t="b">
        <v>1</v>
      </c>
      <c r="AS1039" s="84" t="s">
        <v>248</v>
      </c>
      <c r="AT1039" s="84">
        <v>1115</v>
      </c>
      <c r="AU1039" s="84" t="s">
        <v>15015</v>
      </c>
      <c r="AV1039" s="84" t="b">
        <v>1</v>
      </c>
      <c r="AW1039" s="84" t="s">
        <v>576</v>
      </c>
      <c r="AX1039" s="84" t="s">
        <v>16795</v>
      </c>
      <c r="AY1039" s="84" t="s">
        <v>66</v>
      </c>
      <c r="AZ1039" s="2"/>
      <c r="BA1039" s="3"/>
      <c r="BB1039" s="3"/>
      <c r="BC1039" s="3"/>
      <c r="BD1039" s="3"/>
    </row>
    <row r="1040" spans="1:56" x14ac:dyDescent="0.25">
      <c r="A1040" s="69" t="s">
        <v>1443</v>
      </c>
      <c r="B1040" s="70"/>
      <c r="C1040" s="70"/>
      <c r="D1040" s="71"/>
      <c r="E1040" s="107"/>
      <c r="F1040" s="70" t="s">
        <v>4660</v>
      </c>
      <c r="G1040" s="108"/>
      <c r="H1040" s="74"/>
      <c r="I1040" s="75"/>
      <c r="J1040" s="109"/>
      <c r="K1040" s="74" t="s">
        <v>18496</v>
      </c>
      <c r="L1040" s="110"/>
      <c r="M1040" s="79"/>
      <c r="N1040" s="79"/>
      <c r="O1040" s="80"/>
      <c r="P1040" s="81"/>
      <c r="Q1040" s="81"/>
      <c r="R1040" s="91"/>
      <c r="S1040" s="91"/>
      <c r="T1040" s="91"/>
      <c r="U1040" s="91"/>
      <c r="V1040" s="52"/>
      <c r="W1040" s="52"/>
      <c r="X1040" s="52"/>
      <c r="Y1040" s="52"/>
      <c r="Z1040" s="51"/>
      <c r="AA1040" s="76"/>
      <c r="AB1040" s="76"/>
      <c r="AC1040" s="77"/>
      <c r="AD1040" s="84" t="s">
        <v>9607</v>
      </c>
      <c r="AE1040" s="84">
        <v>526</v>
      </c>
      <c r="AF1040" s="84">
        <v>297</v>
      </c>
      <c r="AG1040" s="84">
        <v>14509</v>
      </c>
      <c r="AH1040" s="84">
        <v>19050</v>
      </c>
      <c r="AI1040" s="84"/>
      <c r="AJ1040" s="84" t="s">
        <v>11169</v>
      </c>
      <c r="AK1040" s="84" t="s">
        <v>12196</v>
      </c>
      <c r="AL1040" s="84"/>
      <c r="AM1040" s="84"/>
      <c r="AN1040" s="86">
        <v>41944.769918981481</v>
      </c>
      <c r="AO1040" s="84" t="s">
        <v>14104</v>
      </c>
      <c r="AP1040" s="84" t="b">
        <v>1</v>
      </c>
      <c r="AQ1040" s="84" t="b">
        <v>0</v>
      </c>
      <c r="AR1040" s="84" t="b">
        <v>1</v>
      </c>
      <c r="AS1040" s="84" t="s">
        <v>248</v>
      </c>
      <c r="AT1040" s="84">
        <v>3</v>
      </c>
      <c r="AU1040" s="84" t="s">
        <v>533</v>
      </c>
      <c r="AV1040" s="84" t="b">
        <v>0</v>
      </c>
      <c r="AW1040" s="84" t="s">
        <v>576</v>
      </c>
      <c r="AX1040" s="84" t="s">
        <v>16796</v>
      </c>
      <c r="AY1040" s="84" t="s">
        <v>66</v>
      </c>
      <c r="AZ1040" s="2"/>
      <c r="BA1040" s="3"/>
      <c r="BB1040" s="3"/>
      <c r="BC1040" s="3"/>
      <c r="BD1040" s="3"/>
    </row>
    <row r="1041" spans="1:56" x14ac:dyDescent="0.25">
      <c r="A1041" s="69" t="s">
        <v>1444</v>
      </c>
      <c r="B1041" s="70"/>
      <c r="C1041" s="70"/>
      <c r="D1041" s="71"/>
      <c r="E1041" s="107"/>
      <c r="F1041" s="70" t="s">
        <v>4661</v>
      </c>
      <c r="G1041" s="108"/>
      <c r="H1041" s="74"/>
      <c r="I1041" s="75"/>
      <c r="J1041" s="109"/>
      <c r="K1041" s="74" t="s">
        <v>18497</v>
      </c>
      <c r="L1041" s="110"/>
      <c r="M1041" s="79"/>
      <c r="N1041" s="79"/>
      <c r="O1041" s="80"/>
      <c r="P1041" s="81"/>
      <c r="Q1041" s="81"/>
      <c r="R1041" s="91"/>
      <c r="S1041" s="91"/>
      <c r="T1041" s="91"/>
      <c r="U1041" s="91"/>
      <c r="V1041" s="52"/>
      <c r="W1041" s="52"/>
      <c r="X1041" s="52"/>
      <c r="Y1041" s="52"/>
      <c r="Z1041" s="51"/>
      <c r="AA1041" s="76"/>
      <c r="AB1041" s="76"/>
      <c r="AC1041" s="77"/>
      <c r="AD1041" s="84" t="s">
        <v>9608</v>
      </c>
      <c r="AE1041" s="84">
        <v>1593</v>
      </c>
      <c r="AF1041" s="84">
        <v>759</v>
      </c>
      <c r="AG1041" s="84">
        <v>79644</v>
      </c>
      <c r="AH1041" s="84">
        <v>78009</v>
      </c>
      <c r="AI1041" s="84"/>
      <c r="AJ1041" s="84" t="s">
        <v>11170</v>
      </c>
      <c r="AK1041" s="84" t="s">
        <v>411</v>
      </c>
      <c r="AL1041" s="84"/>
      <c r="AM1041" s="84"/>
      <c r="AN1041" s="86">
        <v>42559.089606481481</v>
      </c>
      <c r="AO1041" s="84" t="s">
        <v>14105</v>
      </c>
      <c r="AP1041" s="84" t="b">
        <v>1</v>
      </c>
      <c r="AQ1041" s="84" t="b">
        <v>0</v>
      </c>
      <c r="AR1041" s="84" t="b">
        <v>1</v>
      </c>
      <c r="AS1041" s="84" t="s">
        <v>248</v>
      </c>
      <c r="AT1041" s="84">
        <v>31</v>
      </c>
      <c r="AU1041" s="84"/>
      <c r="AV1041" s="84" t="b">
        <v>0</v>
      </c>
      <c r="AW1041" s="84" t="s">
        <v>576</v>
      </c>
      <c r="AX1041" s="84" t="s">
        <v>16797</v>
      </c>
      <c r="AY1041" s="84" t="s">
        <v>66</v>
      </c>
      <c r="AZ1041" s="2"/>
      <c r="BA1041" s="3"/>
      <c r="BB1041" s="3"/>
      <c r="BC1041" s="3"/>
      <c r="BD1041" s="3"/>
    </row>
    <row r="1042" spans="1:56" x14ac:dyDescent="0.25">
      <c r="A1042" s="69" t="s">
        <v>1445</v>
      </c>
      <c r="B1042" s="70"/>
      <c r="C1042" s="70"/>
      <c r="D1042" s="71"/>
      <c r="E1042" s="107"/>
      <c r="F1042" s="70" t="s">
        <v>4662</v>
      </c>
      <c r="G1042" s="108"/>
      <c r="H1042" s="74"/>
      <c r="I1042" s="75"/>
      <c r="J1042" s="109"/>
      <c r="K1042" s="74" t="s">
        <v>18498</v>
      </c>
      <c r="L1042" s="110"/>
      <c r="M1042" s="79"/>
      <c r="N1042" s="79"/>
      <c r="O1042" s="80"/>
      <c r="P1042" s="81"/>
      <c r="Q1042" s="81"/>
      <c r="R1042" s="91"/>
      <c r="S1042" s="91"/>
      <c r="T1042" s="91"/>
      <c r="U1042" s="91"/>
      <c r="V1042" s="52"/>
      <c r="W1042" s="52"/>
      <c r="X1042" s="52"/>
      <c r="Y1042" s="52"/>
      <c r="Z1042" s="51"/>
      <c r="AA1042" s="76"/>
      <c r="AB1042" s="76"/>
      <c r="AC1042" s="77"/>
      <c r="AD1042" s="84" t="s">
        <v>9609</v>
      </c>
      <c r="AE1042" s="84">
        <v>127</v>
      </c>
      <c r="AF1042" s="84">
        <v>2463</v>
      </c>
      <c r="AG1042" s="84">
        <v>97174</v>
      </c>
      <c r="AH1042" s="84">
        <v>598</v>
      </c>
      <c r="AI1042" s="84">
        <v>-28800</v>
      </c>
      <c r="AJ1042" s="84" t="s">
        <v>11171</v>
      </c>
      <c r="AK1042" s="84" t="s">
        <v>12197</v>
      </c>
      <c r="AL1042" s="84" t="s">
        <v>12940</v>
      </c>
      <c r="AM1042" s="84" t="s">
        <v>470</v>
      </c>
      <c r="AN1042" s="86">
        <v>42133.322210648148</v>
      </c>
      <c r="AO1042" s="84" t="s">
        <v>14106</v>
      </c>
      <c r="AP1042" s="84" t="b">
        <v>0</v>
      </c>
      <c r="AQ1042" s="84" t="b">
        <v>0</v>
      </c>
      <c r="AR1042" s="84" t="b">
        <v>1</v>
      </c>
      <c r="AS1042" s="84" t="s">
        <v>248</v>
      </c>
      <c r="AT1042" s="84">
        <v>39</v>
      </c>
      <c r="AU1042" s="84" t="s">
        <v>15016</v>
      </c>
      <c r="AV1042" s="84" t="b">
        <v>0</v>
      </c>
      <c r="AW1042" s="84" t="s">
        <v>576</v>
      </c>
      <c r="AX1042" s="84" t="s">
        <v>16798</v>
      </c>
      <c r="AY1042" s="84" t="s">
        <v>66</v>
      </c>
      <c r="AZ1042" s="2"/>
      <c r="BA1042" s="3"/>
      <c r="BB1042" s="3"/>
      <c r="BC1042" s="3"/>
      <c r="BD1042" s="3"/>
    </row>
    <row r="1043" spans="1:56" x14ac:dyDescent="0.25">
      <c r="A1043" s="69" t="s">
        <v>1446</v>
      </c>
      <c r="B1043" s="70"/>
      <c r="C1043" s="70"/>
      <c r="D1043" s="71"/>
      <c r="E1043" s="107"/>
      <c r="F1043" s="70" t="s">
        <v>4663</v>
      </c>
      <c r="G1043" s="108"/>
      <c r="H1043" s="74"/>
      <c r="I1043" s="75"/>
      <c r="J1043" s="109"/>
      <c r="K1043" s="74" t="s">
        <v>18499</v>
      </c>
      <c r="L1043" s="110"/>
      <c r="M1043" s="79"/>
      <c r="N1043" s="79"/>
      <c r="O1043" s="80"/>
      <c r="P1043" s="81"/>
      <c r="Q1043" s="81"/>
      <c r="R1043" s="91"/>
      <c r="S1043" s="91"/>
      <c r="T1043" s="91"/>
      <c r="U1043" s="91"/>
      <c r="V1043" s="52"/>
      <c r="W1043" s="52"/>
      <c r="X1043" s="52"/>
      <c r="Y1043" s="52"/>
      <c r="Z1043" s="51"/>
      <c r="AA1043" s="76"/>
      <c r="AB1043" s="76"/>
      <c r="AC1043" s="77"/>
      <c r="AD1043" s="84">
        <v>89</v>
      </c>
      <c r="AE1043" s="84">
        <v>144</v>
      </c>
      <c r="AF1043" s="84">
        <v>7</v>
      </c>
      <c r="AG1043" s="84">
        <v>16375</v>
      </c>
      <c r="AH1043" s="84">
        <v>229</v>
      </c>
      <c r="AI1043" s="84">
        <v>-28800</v>
      </c>
      <c r="AJ1043" s="84" t="s">
        <v>11172</v>
      </c>
      <c r="AK1043" s="84"/>
      <c r="AL1043" s="84"/>
      <c r="AM1043" s="84" t="s">
        <v>470</v>
      </c>
      <c r="AN1043" s="86">
        <v>42222.665590277778</v>
      </c>
      <c r="AO1043" s="84" t="s">
        <v>14107</v>
      </c>
      <c r="AP1043" s="84" t="b">
        <v>0</v>
      </c>
      <c r="AQ1043" s="84" t="b">
        <v>0</v>
      </c>
      <c r="AR1043" s="84" t="b">
        <v>0</v>
      </c>
      <c r="AS1043" s="84" t="s">
        <v>532</v>
      </c>
      <c r="AT1043" s="84">
        <v>0</v>
      </c>
      <c r="AU1043" s="84" t="s">
        <v>534</v>
      </c>
      <c r="AV1043" s="84" t="b">
        <v>0</v>
      </c>
      <c r="AW1043" s="84" t="s">
        <v>576</v>
      </c>
      <c r="AX1043" s="84" t="s">
        <v>16799</v>
      </c>
      <c r="AY1043" s="84" t="s">
        <v>66</v>
      </c>
      <c r="AZ1043" s="2"/>
      <c r="BA1043" s="3"/>
      <c r="BB1043" s="3"/>
      <c r="BC1043" s="3"/>
      <c r="BD1043" s="3"/>
    </row>
    <row r="1044" spans="1:56" x14ac:dyDescent="0.25">
      <c r="A1044" s="69" t="s">
        <v>1447</v>
      </c>
      <c r="B1044" s="70"/>
      <c r="C1044" s="70"/>
      <c r="D1044" s="71"/>
      <c r="E1044" s="107"/>
      <c r="F1044" s="70" t="s">
        <v>4664</v>
      </c>
      <c r="G1044" s="108"/>
      <c r="H1044" s="74"/>
      <c r="I1044" s="75"/>
      <c r="J1044" s="109"/>
      <c r="K1044" s="74" t="s">
        <v>18500</v>
      </c>
      <c r="L1044" s="110"/>
      <c r="M1044" s="79"/>
      <c r="N1044" s="79"/>
      <c r="O1044" s="80"/>
      <c r="P1044" s="81"/>
      <c r="Q1044" s="81"/>
      <c r="R1044" s="91"/>
      <c r="S1044" s="91"/>
      <c r="T1044" s="91"/>
      <c r="U1044" s="91"/>
      <c r="V1044" s="52"/>
      <c r="W1044" s="52"/>
      <c r="X1044" s="52"/>
      <c r="Y1044" s="52"/>
      <c r="Z1044" s="51"/>
      <c r="AA1044" s="76"/>
      <c r="AB1044" s="76"/>
      <c r="AC1044" s="77"/>
      <c r="AD1044" s="84" t="s">
        <v>9610</v>
      </c>
      <c r="AE1044" s="84">
        <v>783</v>
      </c>
      <c r="AF1044" s="84">
        <v>820</v>
      </c>
      <c r="AG1044" s="84">
        <v>60317</v>
      </c>
      <c r="AH1044" s="84">
        <v>3310</v>
      </c>
      <c r="AI1044" s="84"/>
      <c r="AJ1044" s="84" t="s">
        <v>11173</v>
      </c>
      <c r="AK1044" s="84" t="s">
        <v>12198</v>
      </c>
      <c r="AL1044" s="84"/>
      <c r="AM1044" s="84"/>
      <c r="AN1044" s="86">
        <v>42345.051620370374</v>
      </c>
      <c r="AO1044" s="84" t="s">
        <v>14108</v>
      </c>
      <c r="AP1044" s="84" t="b">
        <v>0</v>
      </c>
      <c r="AQ1044" s="84" t="b">
        <v>0</v>
      </c>
      <c r="AR1044" s="84" t="b">
        <v>1</v>
      </c>
      <c r="AS1044" s="84" t="s">
        <v>532</v>
      </c>
      <c r="AT1044" s="84">
        <v>4</v>
      </c>
      <c r="AU1044" s="84" t="s">
        <v>533</v>
      </c>
      <c r="AV1044" s="84" t="b">
        <v>0</v>
      </c>
      <c r="AW1044" s="84" t="s">
        <v>576</v>
      </c>
      <c r="AX1044" s="84" t="s">
        <v>16800</v>
      </c>
      <c r="AY1044" s="84" t="s">
        <v>66</v>
      </c>
      <c r="AZ1044" s="2"/>
      <c r="BA1044" s="3"/>
      <c r="BB1044" s="3"/>
      <c r="BC1044" s="3"/>
      <c r="BD1044" s="3"/>
    </row>
    <row r="1045" spans="1:56" x14ac:dyDescent="0.25">
      <c r="A1045" s="69" t="s">
        <v>1448</v>
      </c>
      <c r="B1045" s="70"/>
      <c r="C1045" s="70"/>
      <c r="D1045" s="71"/>
      <c r="E1045" s="107"/>
      <c r="F1045" s="70" t="s">
        <v>4665</v>
      </c>
      <c r="G1045" s="108"/>
      <c r="H1045" s="74"/>
      <c r="I1045" s="75"/>
      <c r="J1045" s="109"/>
      <c r="K1045" s="74" t="s">
        <v>18501</v>
      </c>
      <c r="L1045" s="110"/>
      <c r="M1045" s="79"/>
      <c r="N1045" s="79"/>
      <c r="O1045" s="80"/>
      <c r="P1045" s="81"/>
      <c r="Q1045" s="81"/>
      <c r="R1045" s="91"/>
      <c r="S1045" s="91"/>
      <c r="T1045" s="91"/>
      <c r="U1045" s="91"/>
      <c r="V1045" s="52"/>
      <c r="W1045" s="52"/>
      <c r="X1045" s="52"/>
      <c r="Y1045" s="52"/>
      <c r="Z1045" s="51"/>
      <c r="AA1045" s="76"/>
      <c r="AB1045" s="76"/>
      <c r="AC1045" s="77"/>
      <c r="AD1045" s="84" t="s">
        <v>9611</v>
      </c>
      <c r="AE1045" s="84">
        <v>110</v>
      </c>
      <c r="AF1045" s="84">
        <v>6</v>
      </c>
      <c r="AG1045" s="84">
        <v>21104</v>
      </c>
      <c r="AH1045" s="84">
        <v>26147</v>
      </c>
      <c r="AI1045" s="84"/>
      <c r="AJ1045" s="84" t="s">
        <v>11174</v>
      </c>
      <c r="AK1045" s="84" t="s">
        <v>12199</v>
      </c>
      <c r="AL1045" s="84"/>
      <c r="AM1045" s="84"/>
      <c r="AN1045" s="86">
        <v>42806.632592592592</v>
      </c>
      <c r="AO1045" s="84" t="s">
        <v>14109</v>
      </c>
      <c r="AP1045" s="84" t="b">
        <v>1</v>
      </c>
      <c r="AQ1045" s="84" t="b">
        <v>0</v>
      </c>
      <c r="AR1045" s="84" t="b">
        <v>0</v>
      </c>
      <c r="AS1045" s="84" t="s">
        <v>248</v>
      </c>
      <c r="AT1045" s="84">
        <v>0</v>
      </c>
      <c r="AU1045" s="84"/>
      <c r="AV1045" s="84" t="b">
        <v>0</v>
      </c>
      <c r="AW1045" s="84" t="s">
        <v>576</v>
      </c>
      <c r="AX1045" s="84" t="s">
        <v>16801</v>
      </c>
      <c r="AY1045" s="84" t="s">
        <v>66</v>
      </c>
      <c r="AZ1045" s="2"/>
      <c r="BA1045" s="3"/>
      <c r="BB1045" s="3"/>
      <c r="BC1045" s="3"/>
      <c r="BD1045" s="3"/>
    </row>
    <row r="1046" spans="1:56" x14ac:dyDescent="0.25">
      <c r="A1046" s="69" t="s">
        <v>1449</v>
      </c>
      <c r="B1046" s="70"/>
      <c r="C1046" s="70"/>
      <c r="D1046" s="71"/>
      <c r="E1046" s="107"/>
      <c r="F1046" s="70" t="s">
        <v>4666</v>
      </c>
      <c r="G1046" s="108"/>
      <c r="H1046" s="74"/>
      <c r="I1046" s="75"/>
      <c r="J1046" s="109"/>
      <c r="K1046" s="74" t="s">
        <v>18502</v>
      </c>
      <c r="L1046" s="110"/>
      <c r="M1046" s="79"/>
      <c r="N1046" s="79"/>
      <c r="O1046" s="80"/>
      <c r="P1046" s="81"/>
      <c r="Q1046" s="81"/>
      <c r="R1046" s="91"/>
      <c r="S1046" s="91"/>
      <c r="T1046" s="91"/>
      <c r="U1046" s="91"/>
      <c r="V1046" s="52"/>
      <c r="W1046" s="52"/>
      <c r="X1046" s="52"/>
      <c r="Y1046" s="52"/>
      <c r="Z1046" s="51"/>
      <c r="AA1046" s="76"/>
      <c r="AB1046" s="76"/>
      <c r="AC1046" s="77"/>
      <c r="AD1046" s="84" t="s">
        <v>9612</v>
      </c>
      <c r="AE1046" s="84">
        <v>298</v>
      </c>
      <c r="AF1046" s="84">
        <v>307</v>
      </c>
      <c r="AG1046" s="84">
        <v>2614</v>
      </c>
      <c r="AH1046" s="84">
        <v>12161</v>
      </c>
      <c r="AI1046" s="84"/>
      <c r="AJ1046" s="84" t="s">
        <v>11175</v>
      </c>
      <c r="AK1046" s="84" t="s">
        <v>271</v>
      </c>
      <c r="AL1046" s="84"/>
      <c r="AM1046" s="84"/>
      <c r="AN1046" s="86">
        <v>41175.102893518517</v>
      </c>
      <c r="AO1046" s="84" t="s">
        <v>14110</v>
      </c>
      <c r="AP1046" s="84" t="b">
        <v>1</v>
      </c>
      <c r="AQ1046" s="84" t="b">
        <v>0</v>
      </c>
      <c r="AR1046" s="84" t="b">
        <v>0</v>
      </c>
      <c r="AS1046" s="84" t="s">
        <v>248</v>
      </c>
      <c r="AT1046" s="84">
        <v>0</v>
      </c>
      <c r="AU1046" s="84" t="s">
        <v>533</v>
      </c>
      <c r="AV1046" s="84" t="b">
        <v>0</v>
      </c>
      <c r="AW1046" s="84" t="s">
        <v>576</v>
      </c>
      <c r="AX1046" s="84" t="s">
        <v>16802</v>
      </c>
      <c r="AY1046" s="84" t="s">
        <v>66</v>
      </c>
      <c r="AZ1046" s="2"/>
      <c r="BA1046" s="3"/>
      <c r="BB1046" s="3"/>
      <c r="BC1046" s="3"/>
      <c r="BD1046" s="3"/>
    </row>
    <row r="1047" spans="1:56" x14ac:dyDescent="0.25">
      <c r="A1047" s="69" t="s">
        <v>1450</v>
      </c>
      <c r="B1047" s="70"/>
      <c r="C1047" s="70"/>
      <c r="D1047" s="71"/>
      <c r="E1047" s="107"/>
      <c r="F1047" s="70" t="s">
        <v>15594</v>
      </c>
      <c r="G1047" s="108"/>
      <c r="H1047" s="74"/>
      <c r="I1047" s="75"/>
      <c r="J1047" s="109"/>
      <c r="K1047" s="74" t="s">
        <v>18503</v>
      </c>
      <c r="L1047" s="110"/>
      <c r="M1047" s="79"/>
      <c r="N1047" s="79"/>
      <c r="O1047" s="80"/>
      <c r="P1047" s="81"/>
      <c r="Q1047" s="81"/>
      <c r="R1047" s="91"/>
      <c r="S1047" s="91"/>
      <c r="T1047" s="91"/>
      <c r="U1047" s="91"/>
      <c r="V1047" s="52"/>
      <c r="W1047" s="52"/>
      <c r="X1047" s="52"/>
      <c r="Y1047" s="52"/>
      <c r="Z1047" s="51"/>
      <c r="AA1047" s="76"/>
      <c r="AB1047" s="76"/>
      <c r="AC1047" s="77"/>
      <c r="AD1047" s="84" t="s">
        <v>9613</v>
      </c>
      <c r="AE1047" s="84">
        <v>264</v>
      </c>
      <c r="AF1047" s="84">
        <v>432</v>
      </c>
      <c r="AG1047" s="84">
        <v>21989</v>
      </c>
      <c r="AH1047" s="84">
        <v>3758</v>
      </c>
      <c r="AI1047" s="84"/>
      <c r="AJ1047" s="84" t="s">
        <v>11176</v>
      </c>
      <c r="AK1047" s="84"/>
      <c r="AL1047" s="84" t="s">
        <v>12941</v>
      </c>
      <c r="AM1047" s="84"/>
      <c r="AN1047" s="86">
        <v>42810.325787037036</v>
      </c>
      <c r="AO1047" s="84" t="s">
        <v>14111</v>
      </c>
      <c r="AP1047" s="84" t="b">
        <v>1</v>
      </c>
      <c r="AQ1047" s="84" t="b">
        <v>0</v>
      </c>
      <c r="AR1047" s="84" t="b">
        <v>0</v>
      </c>
      <c r="AS1047" s="84" t="s">
        <v>8486</v>
      </c>
      <c r="AT1047" s="84">
        <v>3</v>
      </c>
      <c r="AU1047" s="84"/>
      <c r="AV1047" s="84" t="b">
        <v>0</v>
      </c>
      <c r="AW1047" s="84" t="s">
        <v>576</v>
      </c>
      <c r="AX1047" s="84" t="s">
        <v>16803</v>
      </c>
      <c r="AY1047" s="84" t="s">
        <v>66</v>
      </c>
      <c r="AZ1047" s="2"/>
      <c r="BA1047" s="3"/>
      <c r="BB1047" s="3"/>
      <c r="BC1047" s="3"/>
      <c r="BD1047" s="3"/>
    </row>
    <row r="1048" spans="1:56" x14ac:dyDescent="0.25">
      <c r="A1048" s="69" t="s">
        <v>1451</v>
      </c>
      <c r="B1048" s="70"/>
      <c r="C1048" s="70"/>
      <c r="D1048" s="71"/>
      <c r="E1048" s="107"/>
      <c r="F1048" s="70" t="s">
        <v>15595</v>
      </c>
      <c r="G1048" s="108"/>
      <c r="H1048" s="74"/>
      <c r="I1048" s="75"/>
      <c r="J1048" s="109"/>
      <c r="K1048" s="74" t="s">
        <v>18504</v>
      </c>
      <c r="L1048" s="110"/>
      <c r="M1048" s="79"/>
      <c r="N1048" s="79"/>
      <c r="O1048" s="80"/>
      <c r="P1048" s="81"/>
      <c r="Q1048" s="81"/>
      <c r="R1048" s="91"/>
      <c r="S1048" s="91"/>
      <c r="T1048" s="91"/>
      <c r="U1048" s="91"/>
      <c r="V1048" s="52"/>
      <c r="W1048" s="52"/>
      <c r="X1048" s="52"/>
      <c r="Y1048" s="52"/>
      <c r="Z1048" s="51"/>
      <c r="AA1048" s="76"/>
      <c r="AB1048" s="76"/>
      <c r="AC1048" s="77"/>
      <c r="AD1048" s="84" t="s">
        <v>9614</v>
      </c>
      <c r="AE1048" s="84">
        <v>1074</v>
      </c>
      <c r="AF1048" s="84">
        <v>7765</v>
      </c>
      <c r="AG1048" s="84">
        <v>7027</v>
      </c>
      <c r="AH1048" s="84">
        <v>258</v>
      </c>
      <c r="AI1048" s="84">
        <v>32400</v>
      </c>
      <c r="AJ1048" s="84" t="s">
        <v>11177</v>
      </c>
      <c r="AK1048" s="84" t="s">
        <v>12093</v>
      </c>
      <c r="AL1048" s="84" t="s">
        <v>12942</v>
      </c>
      <c r="AM1048" s="84" t="s">
        <v>11836</v>
      </c>
      <c r="AN1048" s="86">
        <v>40358.057442129626</v>
      </c>
      <c r="AO1048" s="84" t="s">
        <v>14112</v>
      </c>
      <c r="AP1048" s="84" t="b">
        <v>0</v>
      </c>
      <c r="AQ1048" s="84" t="b">
        <v>0</v>
      </c>
      <c r="AR1048" s="84" t="b">
        <v>1</v>
      </c>
      <c r="AS1048" s="84" t="s">
        <v>248</v>
      </c>
      <c r="AT1048" s="84">
        <v>249</v>
      </c>
      <c r="AU1048" s="84" t="s">
        <v>15017</v>
      </c>
      <c r="AV1048" s="84" t="b">
        <v>1</v>
      </c>
      <c r="AW1048" s="84" t="s">
        <v>576</v>
      </c>
      <c r="AX1048" s="84" t="s">
        <v>16804</v>
      </c>
      <c r="AY1048" s="84" t="s">
        <v>66</v>
      </c>
      <c r="AZ1048" s="2"/>
      <c r="BA1048" s="3"/>
      <c r="BB1048" s="3"/>
      <c r="BC1048" s="3"/>
      <c r="BD1048" s="3"/>
    </row>
    <row r="1049" spans="1:56" x14ac:dyDescent="0.25">
      <c r="A1049" s="69" t="s">
        <v>1452</v>
      </c>
      <c r="B1049" s="70"/>
      <c r="C1049" s="70"/>
      <c r="D1049" s="71"/>
      <c r="E1049" s="107"/>
      <c r="F1049" s="70" t="s">
        <v>4667</v>
      </c>
      <c r="G1049" s="108"/>
      <c r="H1049" s="74"/>
      <c r="I1049" s="75"/>
      <c r="J1049" s="109"/>
      <c r="K1049" s="74" t="s">
        <v>18505</v>
      </c>
      <c r="L1049" s="110"/>
      <c r="M1049" s="79"/>
      <c r="N1049" s="79"/>
      <c r="O1049" s="80"/>
      <c r="P1049" s="81"/>
      <c r="Q1049" s="81"/>
      <c r="R1049" s="91"/>
      <c r="S1049" s="91"/>
      <c r="T1049" s="91"/>
      <c r="U1049" s="91"/>
      <c r="V1049" s="52"/>
      <c r="W1049" s="52"/>
      <c r="X1049" s="52"/>
      <c r="Y1049" s="52"/>
      <c r="Z1049" s="51"/>
      <c r="AA1049" s="76"/>
      <c r="AB1049" s="76"/>
      <c r="AC1049" s="77"/>
      <c r="AD1049" s="84" t="s">
        <v>9615</v>
      </c>
      <c r="AE1049" s="84">
        <v>224</v>
      </c>
      <c r="AF1049" s="84">
        <v>54</v>
      </c>
      <c r="AG1049" s="84">
        <v>803</v>
      </c>
      <c r="AH1049" s="84">
        <v>955</v>
      </c>
      <c r="AI1049" s="84"/>
      <c r="AJ1049" s="84"/>
      <c r="AK1049" s="84"/>
      <c r="AL1049" s="84"/>
      <c r="AM1049" s="84"/>
      <c r="AN1049" s="86">
        <v>41608.474374999998</v>
      </c>
      <c r="AO1049" s="84" t="s">
        <v>14113</v>
      </c>
      <c r="AP1049" s="84" t="b">
        <v>1</v>
      </c>
      <c r="AQ1049" s="84" t="b">
        <v>0</v>
      </c>
      <c r="AR1049" s="84" t="b">
        <v>1</v>
      </c>
      <c r="AS1049" s="84" t="s">
        <v>248</v>
      </c>
      <c r="AT1049" s="84">
        <v>2</v>
      </c>
      <c r="AU1049" s="84" t="s">
        <v>533</v>
      </c>
      <c r="AV1049" s="84" t="b">
        <v>0</v>
      </c>
      <c r="AW1049" s="84" t="s">
        <v>576</v>
      </c>
      <c r="AX1049" s="84" t="s">
        <v>16805</v>
      </c>
      <c r="AY1049" s="84" t="s">
        <v>66</v>
      </c>
      <c r="AZ1049" s="2"/>
      <c r="BA1049" s="3"/>
      <c r="BB1049" s="3"/>
      <c r="BC1049" s="3"/>
      <c r="BD1049" s="3"/>
    </row>
    <row r="1050" spans="1:56" x14ac:dyDescent="0.25">
      <c r="A1050" s="69" t="s">
        <v>1453</v>
      </c>
      <c r="B1050" s="70"/>
      <c r="C1050" s="70"/>
      <c r="D1050" s="71"/>
      <c r="E1050" s="107"/>
      <c r="F1050" s="70" t="s">
        <v>4668</v>
      </c>
      <c r="G1050" s="108"/>
      <c r="H1050" s="74"/>
      <c r="I1050" s="75"/>
      <c r="J1050" s="109"/>
      <c r="K1050" s="74" t="s">
        <v>18506</v>
      </c>
      <c r="L1050" s="110"/>
      <c r="M1050" s="79"/>
      <c r="N1050" s="79"/>
      <c r="O1050" s="80"/>
      <c r="P1050" s="81"/>
      <c r="Q1050" s="81"/>
      <c r="R1050" s="91"/>
      <c r="S1050" s="91"/>
      <c r="T1050" s="91"/>
      <c r="U1050" s="91"/>
      <c r="V1050" s="52"/>
      <c r="W1050" s="52"/>
      <c r="X1050" s="52"/>
      <c r="Y1050" s="52"/>
      <c r="Z1050" s="51"/>
      <c r="AA1050" s="76"/>
      <c r="AB1050" s="76"/>
      <c r="AC1050" s="77"/>
      <c r="AD1050" s="84" t="s">
        <v>318</v>
      </c>
      <c r="AE1050" s="84">
        <v>2919</v>
      </c>
      <c r="AF1050" s="84">
        <v>1706</v>
      </c>
      <c r="AG1050" s="84">
        <v>7136</v>
      </c>
      <c r="AH1050" s="84">
        <v>32828</v>
      </c>
      <c r="AI1050" s="84"/>
      <c r="AJ1050" s="84" t="s">
        <v>11178</v>
      </c>
      <c r="AK1050" s="84" t="s">
        <v>648</v>
      </c>
      <c r="AL1050" s="84"/>
      <c r="AM1050" s="84"/>
      <c r="AN1050" s="86">
        <v>42883.030717592592</v>
      </c>
      <c r="AO1050" s="84" t="s">
        <v>14114</v>
      </c>
      <c r="AP1050" s="84" t="b">
        <v>1</v>
      </c>
      <c r="AQ1050" s="84" t="b">
        <v>0</v>
      </c>
      <c r="AR1050" s="84" t="b">
        <v>0</v>
      </c>
      <c r="AS1050" s="84" t="s">
        <v>248</v>
      </c>
      <c r="AT1050" s="84">
        <v>2</v>
      </c>
      <c r="AU1050" s="84"/>
      <c r="AV1050" s="84" t="b">
        <v>0</v>
      </c>
      <c r="AW1050" s="84" t="s">
        <v>576</v>
      </c>
      <c r="AX1050" s="84" t="s">
        <v>16806</v>
      </c>
      <c r="AY1050" s="84" t="s">
        <v>66</v>
      </c>
      <c r="AZ1050" s="2"/>
      <c r="BA1050" s="3"/>
      <c r="BB1050" s="3"/>
      <c r="BC1050" s="3"/>
      <c r="BD1050" s="3"/>
    </row>
    <row r="1051" spans="1:56" x14ac:dyDescent="0.25">
      <c r="A1051" s="69" t="s">
        <v>2286</v>
      </c>
      <c r="B1051" s="70"/>
      <c r="C1051" s="70"/>
      <c r="D1051" s="71"/>
      <c r="E1051" s="107"/>
      <c r="F1051" s="70" t="s">
        <v>15596</v>
      </c>
      <c r="G1051" s="108"/>
      <c r="H1051" s="74"/>
      <c r="I1051" s="75"/>
      <c r="J1051" s="109"/>
      <c r="K1051" s="74" t="s">
        <v>18507</v>
      </c>
      <c r="L1051" s="110"/>
      <c r="M1051" s="79"/>
      <c r="N1051" s="79"/>
      <c r="O1051" s="80"/>
      <c r="P1051" s="81"/>
      <c r="Q1051" s="81"/>
      <c r="R1051" s="91"/>
      <c r="S1051" s="91"/>
      <c r="T1051" s="91"/>
      <c r="U1051" s="91"/>
      <c r="V1051" s="52"/>
      <c r="W1051" s="52"/>
      <c r="X1051" s="52"/>
      <c r="Y1051" s="52"/>
      <c r="Z1051" s="51"/>
      <c r="AA1051" s="76"/>
      <c r="AB1051" s="76"/>
      <c r="AC1051" s="77"/>
      <c r="AD1051" s="84" t="s">
        <v>9616</v>
      </c>
      <c r="AE1051" s="84">
        <v>8621</v>
      </c>
      <c r="AF1051" s="84">
        <v>8426</v>
      </c>
      <c r="AG1051" s="84">
        <v>94288</v>
      </c>
      <c r="AH1051" s="84">
        <v>55048</v>
      </c>
      <c r="AI1051" s="84"/>
      <c r="AJ1051" s="84" t="s">
        <v>11179</v>
      </c>
      <c r="AK1051" s="84"/>
      <c r="AL1051" s="84"/>
      <c r="AM1051" s="84"/>
      <c r="AN1051" s="86">
        <v>40897.656099537038</v>
      </c>
      <c r="AO1051" s="84"/>
      <c r="AP1051" s="84" t="b">
        <v>1</v>
      </c>
      <c r="AQ1051" s="84" t="b">
        <v>0</v>
      </c>
      <c r="AR1051" s="84" t="b">
        <v>0</v>
      </c>
      <c r="AS1051" s="84" t="s">
        <v>248</v>
      </c>
      <c r="AT1051" s="84">
        <v>157</v>
      </c>
      <c r="AU1051" s="84" t="s">
        <v>533</v>
      </c>
      <c r="AV1051" s="84" t="b">
        <v>0</v>
      </c>
      <c r="AW1051" s="84" t="s">
        <v>576</v>
      </c>
      <c r="AX1051" s="84" t="s">
        <v>16807</v>
      </c>
      <c r="AY1051" s="84" t="s">
        <v>65</v>
      </c>
      <c r="AZ1051" s="2"/>
      <c r="BA1051" s="3"/>
      <c r="BB1051" s="3"/>
      <c r="BC1051" s="3"/>
      <c r="BD1051" s="3"/>
    </row>
    <row r="1052" spans="1:56" x14ac:dyDescent="0.25">
      <c r="A1052" s="69" t="s">
        <v>1454</v>
      </c>
      <c r="B1052" s="70"/>
      <c r="C1052" s="70"/>
      <c r="D1052" s="71"/>
      <c r="E1052" s="107"/>
      <c r="F1052" s="70" t="s">
        <v>4669</v>
      </c>
      <c r="G1052" s="108"/>
      <c r="H1052" s="74"/>
      <c r="I1052" s="75"/>
      <c r="J1052" s="109"/>
      <c r="K1052" s="74" t="s">
        <v>18508</v>
      </c>
      <c r="L1052" s="110"/>
      <c r="M1052" s="79"/>
      <c r="N1052" s="79"/>
      <c r="O1052" s="80"/>
      <c r="P1052" s="81"/>
      <c r="Q1052" s="81"/>
      <c r="R1052" s="91"/>
      <c r="S1052" s="91"/>
      <c r="T1052" s="91"/>
      <c r="U1052" s="91"/>
      <c r="V1052" s="52"/>
      <c r="W1052" s="52"/>
      <c r="X1052" s="52"/>
      <c r="Y1052" s="52"/>
      <c r="Z1052" s="51"/>
      <c r="AA1052" s="76"/>
      <c r="AB1052" s="76"/>
      <c r="AC1052" s="77"/>
      <c r="AD1052" s="84" t="s">
        <v>9617</v>
      </c>
      <c r="AE1052" s="84">
        <v>1152</v>
      </c>
      <c r="AF1052" s="84">
        <v>326</v>
      </c>
      <c r="AG1052" s="84">
        <v>518</v>
      </c>
      <c r="AH1052" s="84">
        <v>146</v>
      </c>
      <c r="AI1052" s="84"/>
      <c r="AJ1052" s="84" t="s">
        <v>11180</v>
      </c>
      <c r="AK1052" s="84" t="s">
        <v>12200</v>
      </c>
      <c r="AL1052" s="84"/>
      <c r="AM1052" s="84"/>
      <c r="AN1052" s="86">
        <v>40966.127511574072</v>
      </c>
      <c r="AO1052" s="84" t="s">
        <v>14115</v>
      </c>
      <c r="AP1052" s="84" t="b">
        <v>1</v>
      </c>
      <c r="AQ1052" s="84" t="b">
        <v>0</v>
      </c>
      <c r="AR1052" s="84" t="b">
        <v>1</v>
      </c>
      <c r="AS1052" s="84" t="s">
        <v>248</v>
      </c>
      <c r="AT1052" s="84">
        <v>2</v>
      </c>
      <c r="AU1052" s="84" t="s">
        <v>533</v>
      </c>
      <c r="AV1052" s="84" t="b">
        <v>0</v>
      </c>
      <c r="AW1052" s="84" t="s">
        <v>576</v>
      </c>
      <c r="AX1052" s="84" t="s">
        <v>16808</v>
      </c>
      <c r="AY1052" s="84" t="s">
        <v>66</v>
      </c>
      <c r="AZ1052" s="2"/>
      <c r="BA1052" s="3"/>
      <c r="BB1052" s="3"/>
      <c r="BC1052" s="3"/>
      <c r="BD1052" s="3"/>
    </row>
    <row r="1053" spans="1:56" x14ac:dyDescent="0.25">
      <c r="A1053" s="69" t="s">
        <v>1793</v>
      </c>
      <c r="B1053" s="70"/>
      <c r="C1053" s="70"/>
      <c r="D1053" s="71"/>
      <c r="E1053" s="107"/>
      <c r="F1053" s="70" t="s">
        <v>4941</v>
      </c>
      <c r="G1053" s="108"/>
      <c r="H1053" s="74"/>
      <c r="I1053" s="75"/>
      <c r="J1053" s="109"/>
      <c r="K1053" s="74" t="s">
        <v>18509</v>
      </c>
      <c r="L1053" s="110"/>
      <c r="M1053" s="79"/>
      <c r="N1053" s="79"/>
      <c r="O1053" s="80"/>
      <c r="P1053" s="81"/>
      <c r="Q1053" s="81"/>
      <c r="R1053" s="91"/>
      <c r="S1053" s="91"/>
      <c r="T1053" s="91"/>
      <c r="U1053" s="91"/>
      <c r="V1053" s="52"/>
      <c r="W1053" s="52"/>
      <c r="X1053" s="52"/>
      <c r="Y1053" s="52"/>
      <c r="Z1053" s="51"/>
      <c r="AA1053" s="76"/>
      <c r="AB1053" s="76"/>
      <c r="AC1053" s="77"/>
      <c r="AD1053" s="84" t="s">
        <v>9618</v>
      </c>
      <c r="AE1053" s="84">
        <v>1552</v>
      </c>
      <c r="AF1053" s="84">
        <v>2122</v>
      </c>
      <c r="AG1053" s="84">
        <v>78436</v>
      </c>
      <c r="AH1053" s="84">
        <v>5481</v>
      </c>
      <c r="AI1053" s="84">
        <v>3600</v>
      </c>
      <c r="AJ1053" s="84" t="s">
        <v>11181</v>
      </c>
      <c r="AK1053" s="84" t="s">
        <v>12201</v>
      </c>
      <c r="AL1053" s="84"/>
      <c r="AM1053" s="84" t="s">
        <v>507</v>
      </c>
      <c r="AN1053" s="86">
        <v>40624.976458333331</v>
      </c>
      <c r="AO1053" s="84" t="s">
        <v>14116</v>
      </c>
      <c r="AP1053" s="84" t="b">
        <v>0</v>
      </c>
      <c r="AQ1053" s="84" t="b">
        <v>0</v>
      </c>
      <c r="AR1053" s="84" t="b">
        <v>1</v>
      </c>
      <c r="AS1053" s="84" t="s">
        <v>248</v>
      </c>
      <c r="AT1053" s="84">
        <v>101</v>
      </c>
      <c r="AU1053" s="84" t="s">
        <v>15018</v>
      </c>
      <c r="AV1053" s="84" t="b">
        <v>0</v>
      </c>
      <c r="AW1053" s="84" t="s">
        <v>576</v>
      </c>
      <c r="AX1053" s="84" t="s">
        <v>16809</v>
      </c>
      <c r="AY1053" s="84" t="s">
        <v>66</v>
      </c>
      <c r="AZ1053" s="2"/>
      <c r="BA1053" s="3"/>
      <c r="BB1053" s="3"/>
      <c r="BC1053" s="3"/>
      <c r="BD1053" s="3"/>
    </row>
    <row r="1054" spans="1:56" x14ac:dyDescent="0.25">
      <c r="A1054" s="69" t="s">
        <v>1455</v>
      </c>
      <c r="B1054" s="70"/>
      <c r="C1054" s="70"/>
      <c r="D1054" s="71"/>
      <c r="E1054" s="107"/>
      <c r="F1054" s="70" t="s">
        <v>4670</v>
      </c>
      <c r="G1054" s="108"/>
      <c r="H1054" s="74"/>
      <c r="I1054" s="75"/>
      <c r="J1054" s="109"/>
      <c r="K1054" s="74" t="s">
        <v>18510</v>
      </c>
      <c r="L1054" s="110"/>
      <c r="M1054" s="79"/>
      <c r="N1054" s="79"/>
      <c r="O1054" s="80"/>
      <c r="P1054" s="81"/>
      <c r="Q1054" s="81"/>
      <c r="R1054" s="91"/>
      <c r="S1054" s="91"/>
      <c r="T1054" s="91"/>
      <c r="U1054" s="91"/>
      <c r="V1054" s="52"/>
      <c r="W1054" s="52"/>
      <c r="X1054" s="52"/>
      <c r="Y1054" s="52"/>
      <c r="Z1054" s="51"/>
      <c r="AA1054" s="76"/>
      <c r="AB1054" s="76"/>
      <c r="AC1054" s="77"/>
      <c r="AD1054" s="84" t="s">
        <v>9619</v>
      </c>
      <c r="AE1054" s="84">
        <v>120</v>
      </c>
      <c r="AF1054" s="84">
        <v>17</v>
      </c>
      <c r="AG1054" s="84">
        <v>80</v>
      </c>
      <c r="AH1054" s="84">
        <v>50</v>
      </c>
      <c r="AI1054" s="84"/>
      <c r="AJ1054" s="84" t="s">
        <v>11182</v>
      </c>
      <c r="AK1054" s="84"/>
      <c r="AL1054" s="84"/>
      <c r="AM1054" s="84"/>
      <c r="AN1054" s="86">
        <v>43147.849282407406</v>
      </c>
      <c r="AO1054" s="84" t="s">
        <v>14117</v>
      </c>
      <c r="AP1054" s="84" t="b">
        <v>1</v>
      </c>
      <c r="AQ1054" s="84" t="b">
        <v>0</v>
      </c>
      <c r="AR1054" s="84" t="b">
        <v>0</v>
      </c>
      <c r="AS1054" s="84" t="s">
        <v>248</v>
      </c>
      <c r="AT1054" s="84">
        <v>0</v>
      </c>
      <c r="AU1054" s="84"/>
      <c r="AV1054" s="84" t="b">
        <v>0</v>
      </c>
      <c r="AW1054" s="84" t="s">
        <v>576</v>
      </c>
      <c r="AX1054" s="84" t="s">
        <v>16810</v>
      </c>
      <c r="AY1054" s="84" t="s">
        <v>66</v>
      </c>
      <c r="AZ1054" s="2"/>
      <c r="BA1054" s="3"/>
      <c r="BB1054" s="3"/>
      <c r="BC1054" s="3"/>
      <c r="BD1054" s="3"/>
    </row>
    <row r="1055" spans="1:56" x14ac:dyDescent="0.25">
      <c r="A1055" s="69" t="s">
        <v>1456</v>
      </c>
      <c r="B1055" s="70"/>
      <c r="C1055" s="70"/>
      <c r="D1055" s="71"/>
      <c r="E1055" s="107"/>
      <c r="F1055" s="70" t="s">
        <v>4671</v>
      </c>
      <c r="G1055" s="108"/>
      <c r="H1055" s="74"/>
      <c r="I1055" s="75"/>
      <c r="J1055" s="109"/>
      <c r="K1055" s="74" t="s">
        <v>18511</v>
      </c>
      <c r="L1055" s="110"/>
      <c r="M1055" s="79"/>
      <c r="N1055" s="79"/>
      <c r="O1055" s="80"/>
      <c r="P1055" s="81"/>
      <c r="Q1055" s="81"/>
      <c r="R1055" s="91"/>
      <c r="S1055" s="91"/>
      <c r="T1055" s="91"/>
      <c r="U1055" s="91"/>
      <c r="V1055" s="52"/>
      <c r="W1055" s="52"/>
      <c r="X1055" s="52"/>
      <c r="Y1055" s="52"/>
      <c r="Z1055" s="51"/>
      <c r="AA1055" s="76"/>
      <c r="AB1055" s="76"/>
      <c r="AC1055" s="77"/>
      <c r="AD1055" s="84" t="s">
        <v>9620</v>
      </c>
      <c r="AE1055" s="84">
        <v>4977</v>
      </c>
      <c r="AF1055" s="84">
        <v>4574</v>
      </c>
      <c r="AG1055" s="84">
        <v>46819</v>
      </c>
      <c r="AH1055" s="84">
        <v>53055</v>
      </c>
      <c r="AI1055" s="84"/>
      <c r="AJ1055" s="84" t="s">
        <v>11183</v>
      </c>
      <c r="AK1055" s="84" t="s">
        <v>12202</v>
      </c>
      <c r="AL1055" s="84"/>
      <c r="AM1055" s="84"/>
      <c r="AN1055" s="86">
        <v>43080.09884259259</v>
      </c>
      <c r="AO1055" s="84" t="s">
        <v>14118</v>
      </c>
      <c r="AP1055" s="84" t="b">
        <v>1</v>
      </c>
      <c r="AQ1055" s="84" t="b">
        <v>0</v>
      </c>
      <c r="AR1055" s="84" t="b">
        <v>1</v>
      </c>
      <c r="AS1055" s="84" t="s">
        <v>248</v>
      </c>
      <c r="AT1055" s="84">
        <v>5</v>
      </c>
      <c r="AU1055" s="84"/>
      <c r="AV1055" s="84" t="b">
        <v>0</v>
      </c>
      <c r="AW1055" s="84" t="s">
        <v>576</v>
      </c>
      <c r="AX1055" s="84" t="s">
        <v>16811</v>
      </c>
      <c r="AY1055" s="84" t="s">
        <v>66</v>
      </c>
      <c r="AZ1055" s="2"/>
      <c r="BA1055" s="3"/>
      <c r="BB1055" s="3"/>
      <c r="BC1055" s="3"/>
      <c r="BD1055" s="3"/>
    </row>
    <row r="1056" spans="1:56" x14ac:dyDescent="0.25">
      <c r="A1056" s="69" t="s">
        <v>1457</v>
      </c>
      <c r="B1056" s="70"/>
      <c r="C1056" s="70"/>
      <c r="D1056" s="71"/>
      <c r="E1056" s="107"/>
      <c r="F1056" s="70" t="s">
        <v>4672</v>
      </c>
      <c r="G1056" s="108"/>
      <c r="H1056" s="74"/>
      <c r="I1056" s="75"/>
      <c r="J1056" s="109"/>
      <c r="K1056" s="74" t="s">
        <v>18512</v>
      </c>
      <c r="L1056" s="110"/>
      <c r="M1056" s="79"/>
      <c r="N1056" s="79"/>
      <c r="O1056" s="80"/>
      <c r="P1056" s="81"/>
      <c r="Q1056" s="81"/>
      <c r="R1056" s="91"/>
      <c r="S1056" s="91"/>
      <c r="T1056" s="91"/>
      <c r="U1056" s="91"/>
      <c r="V1056" s="52"/>
      <c r="W1056" s="52"/>
      <c r="X1056" s="52"/>
      <c r="Y1056" s="52"/>
      <c r="Z1056" s="51"/>
      <c r="AA1056" s="76"/>
      <c r="AB1056" s="76"/>
      <c r="AC1056" s="77"/>
      <c r="AD1056" s="84" t="s">
        <v>9621</v>
      </c>
      <c r="AE1056" s="84">
        <v>2481</v>
      </c>
      <c r="AF1056" s="84">
        <v>556</v>
      </c>
      <c r="AG1056" s="84">
        <v>1921</v>
      </c>
      <c r="AH1056" s="84">
        <v>228</v>
      </c>
      <c r="AI1056" s="84"/>
      <c r="AJ1056" s="84" t="s">
        <v>11184</v>
      </c>
      <c r="AK1056" s="84" t="s">
        <v>12203</v>
      </c>
      <c r="AL1056" s="84" t="s">
        <v>12943</v>
      </c>
      <c r="AM1056" s="84"/>
      <c r="AN1056" s="86">
        <v>42964.741030092591</v>
      </c>
      <c r="AO1056" s="84" t="s">
        <v>14119</v>
      </c>
      <c r="AP1056" s="84" t="b">
        <v>0</v>
      </c>
      <c r="AQ1056" s="84" t="b">
        <v>0</v>
      </c>
      <c r="AR1056" s="84" t="b">
        <v>0</v>
      </c>
      <c r="AS1056" s="84" t="s">
        <v>248</v>
      </c>
      <c r="AT1056" s="84">
        <v>4</v>
      </c>
      <c r="AU1056" s="84" t="s">
        <v>533</v>
      </c>
      <c r="AV1056" s="84" t="b">
        <v>0</v>
      </c>
      <c r="AW1056" s="84" t="s">
        <v>576</v>
      </c>
      <c r="AX1056" s="84" t="s">
        <v>16812</v>
      </c>
      <c r="AY1056" s="84" t="s">
        <v>66</v>
      </c>
      <c r="AZ1056" s="2"/>
      <c r="BA1056" s="3"/>
      <c r="BB1056" s="3"/>
      <c r="BC1056" s="3"/>
      <c r="BD1056" s="3"/>
    </row>
    <row r="1057" spans="1:56" x14ac:dyDescent="0.25">
      <c r="A1057" s="69" t="s">
        <v>2287</v>
      </c>
      <c r="B1057" s="70"/>
      <c r="C1057" s="70"/>
      <c r="D1057" s="71"/>
      <c r="E1057" s="107"/>
      <c r="F1057" s="70" t="s">
        <v>15597</v>
      </c>
      <c r="G1057" s="108"/>
      <c r="H1057" s="74"/>
      <c r="I1057" s="75"/>
      <c r="J1057" s="109"/>
      <c r="K1057" s="74" t="s">
        <v>18513</v>
      </c>
      <c r="L1057" s="110"/>
      <c r="M1057" s="79"/>
      <c r="N1057" s="79"/>
      <c r="O1057" s="80"/>
      <c r="P1057" s="81"/>
      <c r="Q1057" s="81"/>
      <c r="R1057" s="91"/>
      <c r="S1057" s="91"/>
      <c r="T1057" s="91"/>
      <c r="U1057" s="91"/>
      <c r="V1057" s="52"/>
      <c r="W1057" s="52"/>
      <c r="X1057" s="52"/>
      <c r="Y1057" s="52"/>
      <c r="Z1057" s="51"/>
      <c r="AA1057" s="76"/>
      <c r="AB1057" s="76"/>
      <c r="AC1057" s="77"/>
      <c r="AD1057" s="84" t="s">
        <v>9622</v>
      </c>
      <c r="AE1057" s="84">
        <v>1203</v>
      </c>
      <c r="AF1057" s="84">
        <v>12655</v>
      </c>
      <c r="AG1057" s="84">
        <v>59590</v>
      </c>
      <c r="AH1057" s="84">
        <v>99705</v>
      </c>
      <c r="AI1057" s="84">
        <v>-18000</v>
      </c>
      <c r="AJ1057" s="84" t="s">
        <v>11185</v>
      </c>
      <c r="AK1057" s="84"/>
      <c r="AL1057" s="84" t="s">
        <v>12944</v>
      </c>
      <c r="AM1057" s="84" t="s">
        <v>474</v>
      </c>
      <c r="AN1057" s="86">
        <v>40786.616666666669</v>
      </c>
      <c r="AO1057" s="84" t="s">
        <v>14120</v>
      </c>
      <c r="AP1057" s="84" t="b">
        <v>0</v>
      </c>
      <c r="AQ1057" s="84" t="b">
        <v>0</v>
      </c>
      <c r="AR1057" s="84" t="b">
        <v>0</v>
      </c>
      <c r="AS1057" s="84" t="s">
        <v>248</v>
      </c>
      <c r="AT1057" s="84">
        <v>372</v>
      </c>
      <c r="AU1057" s="84" t="s">
        <v>15019</v>
      </c>
      <c r="AV1057" s="84" t="b">
        <v>1</v>
      </c>
      <c r="AW1057" s="84" t="s">
        <v>576</v>
      </c>
      <c r="AX1057" s="84" t="s">
        <v>16813</v>
      </c>
      <c r="AY1057" s="84" t="s">
        <v>65</v>
      </c>
      <c r="AZ1057" s="2"/>
      <c r="BA1057" s="3"/>
      <c r="BB1057" s="3"/>
      <c r="BC1057" s="3"/>
      <c r="BD1057" s="3"/>
    </row>
    <row r="1058" spans="1:56" x14ac:dyDescent="0.25">
      <c r="A1058" s="69" t="s">
        <v>2288</v>
      </c>
      <c r="B1058" s="70"/>
      <c r="C1058" s="70"/>
      <c r="D1058" s="71"/>
      <c r="E1058" s="107"/>
      <c r="F1058" s="70" t="s">
        <v>15598</v>
      </c>
      <c r="G1058" s="108"/>
      <c r="H1058" s="74"/>
      <c r="I1058" s="75"/>
      <c r="J1058" s="109"/>
      <c r="K1058" s="74" t="s">
        <v>18514</v>
      </c>
      <c r="L1058" s="110"/>
      <c r="M1058" s="79"/>
      <c r="N1058" s="79"/>
      <c r="O1058" s="80"/>
      <c r="P1058" s="81"/>
      <c r="Q1058" s="81"/>
      <c r="R1058" s="91"/>
      <c r="S1058" s="91"/>
      <c r="T1058" s="91"/>
      <c r="U1058" s="91"/>
      <c r="V1058" s="52"/>
      <c r="W1058" s="52"/>
      <c r="X1058" s="52"/>
      <c r="Y1058" s="52"/>
      <c r="Z1058" s="51"/>
      <c r="AA1058" s="76"/>
      <c r="AB1058" s="76"/>
      <c r="AC1058" s="77"/>
      <c r="AD1058" s="84" t="s">
        <v>9623</v>
      </c>
      <c r="AE1058" s="84">
        <v>3436</v>
      </c>
      <c r="AF1058" s="84">
        <v>14403</v>
      </c>
      <c r="AG1058" s="84">
        <v>62120</v>
      </c>
      <c r="AH1058" s="84">
        <v>56009</v>
      </c>
      <c r="AI1058" s="84">
        <v>-28800</v>
      </c>
      <c r="AJ1058" s="84" t="s">
        <v>11186</v>
      </c>
      <c r="AK1058" s="84" t="s">
        <v>12204</v>
      </c>
      <c r="AL1058" s="84" t="s">
        <v>12945</v>
      </c>
      <c r="AM1058" s="84" t="s">
        <v>470</v>
      </c>
      <c r="AN1058" s="86">
        <v>39455.761493055557</v>
      </c>
      <c r="AO1058" s="84" t="s">
        <v>14121</v>
      </c>
      <c r="AP1058" s="84" t="b">
        <v>0</v>
      </c>
      <c r="AQ1058" s="84" t="b">
        <v>0</v>
      </c>
      <c r="AR1058" s="84" t="b">
        <v>0</v>
      </c>
      <c r="AS1058" s="84" t="s">
        <v>248</v>
      </c>
      <c r="AT1058" s="84">
        <v>510</v>
      </c>
      <c r="AU1058" s="84" t="s">
        <v>549</v>
      </c>
      <c r="AV1058" s="84" t="b">
        <v>1</v>
      </c>
      <c r="AW1058" s="84" t="s">
        <v>576</v>
      </c>
      <c r="AX1058" s="84" t="s">
        <v>16814</v>
      </c>
      <c r="AY1058" s="84" t="s">
        <v>65</v>
      </c>
      <c r="AZ1058" s="2"/>
      <c r="BA1058" s="3"/>
      <c r="BB1058" s="3"/>
      <c r="BC1058" s="3"/>
      <c r="BD1058" s="3"/>
    </row>
    <row r="1059" spans="1:56" x14ac:dyDescent="0.25">
      <c r="A1059" s="69" t="s">
        <v>1458</v>
      </c>
      <c r="B1059" s="70"/>
      <c r="C1059" s="70"/>
      <c r="D1059" s="71"/>
      <c r="E1059" s="107"/>
      <c r="F1059" s="70" t="s">
        <v>4673</v>
      </c>
      <c r="G1059" s="108"/>
      <c r="H1059" s="74"/>
      <c r="I1059" s="75"/>
      <c r="J1059" s="109"/>
      <c r="K1059" s="74" t="s">
        <v>18515</v>
      </c>
      <c r="L1059" s="110"/>
      <c r="M1059" s="79"/>
      <c r="N1059" s="79"/>
      <c r="O1059" s="80"/>
      <c r="P1059" s="81"/>
      <c r="Q1059" s="81"/>
      <c r="R1059" s="91"/>
      <c r="S1059" s="91"/>
      <c r="T1059" s="91"/>
      <c r="U1059" s="91"/>
      <c r="V1059" s="52"/>
      <c r="W1059" s="52"/>
      <c r="X1059" s="52"/>
      <c r="Y1059" s="52"/>
      <c r="Z1059" s="51"/>
      <c r="AA1059" s="76"/>
      <c r="AB1059" s="76"/>
      <c r="AC1059" s="77"/>
      <c r="AD1059" s="84" t="s">
        <v>9624</v>
      </c>
      <c r="AE1059" s="84">
        <v>1681</v>
      </c>
      <c r="AF1059" s="84">
        <v>698</v>
      </c>
      <c r="AG1059" s="84">
        <v>34568</v>
      </c>
      <c r="AH1059" s="84">
        <v>9113</v>
      </c>
      <c r="AI1059" s="84">
        <v>-21600</v>
      </c>
      <c r="AJ1059" s="84" t="s">
        <v>11187</v>
      </c>
      <c r="AK1059" s="84" t="s">
        <v>12205</v>
      </c>
      <c r="AL1059" s="84" t="s">
        <v>12946</v>
      </c>
      <c r="AM1059" s="84" t="s">
        <v>471</v>
      </c>
      <c r="AN1059" s="86">
        <v>40882.828321759262</v>
      </c>
      <c r="AO1059" s="84" t="s">
        <v>14122</v>
      </c>
      <c r="AP1059" s="84" t="b">
        <v>0</v>
      </c>
      <c r="AQ1059" s="84" t="b">
        <v>0</v>
      </c>
      <c r="AR1059" s="84" t="b">
        <v>1</v>
      </c>
      <c r="AS1059" s="84" t="s">
        <v>248</v>
      </c>
      <c r="AT1059" s="84">
        <v>1</v>
      </c>
      <c r="AU1059" s="84" t="s">
        <v>15020</v>
      </c>
      <c r="AV1059" s="84" t="b">
        <v>0</v>
      </c>
      <c r="AW1059" s="84" t="s">
        <v>576</v>
      </c>
      <c r="AX1059" s="84" t="s">
        <v>16815</v>
      </c>
      <c r="AY1059" s="84" t="s">
        <v>66</v>
      </c>
      <c r="AZ1059" s="2"/>
      <c r="BA1059" s="3"/>
      <c r="BB1059" s="3"/>
      <c r="BC1059" s="3"/>
      <c r="BD1059" s="3"/>
    </row>
    <row r="1060" spans="1:56" x14ac:dyDescent="0.25">
      <c r="A1060" s="69" t="s">
        <v>1459</v>
      </c>
      <c r="B1060" s="70"/>
      <c r="C1060" s="70"/>
      <c r="D1060" s="71"/>
      <c r="E1060" s="107"/>
      <c r="F1060" s="70" t="s">
        <v>15599</v>
      </c>
      <c r="G1060" s="108"/>
      <c r="H1060" s="74"/>
      <c r="I1060" s="75"/>
      <c r="J1060" s="109"/>
      <c r="K1060" s="74" t="s">
        <v>18516</v>
      </c>
      <c r="L1060" s="110"/>
      <c r="M1060" s="79"/>
      <c r="N1060" s="79"/>
      <c r="O1060" s="80"/>
      <c r="P1060" s="81"/>
      <c r="Q1060" s="81"/>
      <c r="R1060" s="91"/>
      <c r="S1060" s="91"/>
      <c r="T1060" s="91"/>
      <c r="U1060" s="91"/>
      <c r="V1060" s="52"/>
      <c r="W1060" s="52"/>
      <c r="X1060" s="52"/>
      <c r="Y1060" s="52"/>
      <c r="Z1060" s="51"/>
      <c r="AA1060" s="76"/>
      <c r="AB1060" s="76"/>
      <c r="AC1060" s="77"/>
      <c r="AD1060" s="84" t="s">
        <v>9625</v>
      </c>
      <c r="AE1060" s="84">
        <v>525</v>
      </c>
      <c r="AF1060" s="84">
        <v>388</v>
      </c>
      <c r="AG1060" s="84">
        <v>409</v>
      </c>
      <c r="AH1060" s="84">
        <v>278</v>
      </c>
      <c r="AI1060" s="84"/>
      <c r="AJ1060" s="84" t="s">
        <v>11188</v>
      </c>
      <c r="AK1060" s="84" t="s">
        <v>12206</v>
      </c>
      <c r="AL1060" s="84" t="s">
        <v>12947</v>
      </c>
      <c r="AM1060" s="84"/>
      <c r="AN1060" s="86">
        <v>42928.356388888889</v>
      </c>
      <c r="AO1060" s="84"/>
      <c r="AP1060" s="84" t="b">
        <v>0</v>
      </c>
      <c r="AQ1060" s="84" t="b">
        <v>0</v>
      </c>
      <c r="AR1060" s="84" t="b">
        <v>0</v>
      </c>
      <c r="AS1060" s="84" t="s">
        <v>8486</v>
      </c>
      <c r="AT1060" s="84">
        <v>3</v>
      </c>
      <c r="AU1060" s="84" t="s">
        <v>533</v>
      </c>
      <c r="AV1060" s="84" t="b">
        <v>0</v>
      </c>
      <c r="AW1060" s="84" t="s">
        <v>576</v>
      </c>
      <c r="AX1060" s="84" t="s">
        <v>16816</v>
      </c>
      <c r="AY1060" s="84" t="s">
        <v>66</v>
      </c>
      <c r="AZ1060" s="2"/>
      <c r="BA1060" s="3"/>
      <c r="BB1060" s="3"/>
      <c r="BC1060" s="3"/>
      <c r="BD1060" s="3"/>
    </row>
    <row r="1061" spans="1:56" x14ac:dyDescent="0.25">
      <c r="A1061" s="69" t="s">
        <v>1460</v>
      </c>
      <c r="B1061" s="70"/>
      <c r="C1061" s="70"/>
      <c r="D1061" s="71"/>
      <c r="E1061" s="107"/>
      <c r="F1061" s="70" t="s">
        <v>15600</v>
      </c>
      <c r="G1061" s="108"/>
      <c r="H1061" s="74"/>
      <c r="I1061" s="75"/>
      <c r="J1061" s="109"/>
      <c r="K1061" s="74" t="s">
        <v>18517</v>
      </c>
      <c r="L1061" s="110"/>
      <c r="M1061" s="79"/>
      <c r="N1061" s="79"/>
      <c r="O1061" s="80"/>
      <c r="P1061" s="81"/>
      <c r="Q1061" s="81"/>
      <c r="R1061" s="91"/>
      <c r="S1061" s="91"/>
      <c r="T1061" s="91"/>
      <c r="U1061" s="91"/>
      <c r="V1061" s="52"/>
      <c r="W1061" s="52"/>
      <c r="X1061" s="52"/>
      <c r="Y1061" s="52"/>
      <c r="Z1061" s="51"/>
      <c r="AA1061" s="76"/>
      <c r="AB1061" s="76"/>
      <c r="AC1061" s="77"/>
      <c r="AD1061" s="84" t="s">
        <v>9626</v>
      </c>
      <c r="AE1061" s="84">
        <v>136</v>
      </c>
      <c r="AF1061" s="84">
        <v>295</v>
      </c>
      <c r="AG1061" s="84">
        <v>6153</v>
      </c>
      <c r="AH1061" s="84">
        <v>5830</v>
      </c>
      <c r="AI1061" s="84"/>
      <c r="AJ1061" s="84" t="s">
        <v>11189</v>
      </c>
      <c r="AK1061" s="84" t="s">
        <v>11861</v>
      </c>
      <c r="AL1061" s="84" t="s">
        <v>12948</v>
      </c>
      <c r="AM1061" s="84"/>
      <c r="AN1061" s="86">
        <v>42174.568252314813</v>
      </c>
      <c r="AO1061" s="84" t="s">
        <v>14123</v>
      </c>
      <c r="AP1061" s="84" t="b">
        <v>1</v>
      </c>
      <c r="AQ1061" s="84" t="b">
        <v>0</v>
      </c>
      <c r="AR1061" s="84" t="b">
        <v>1</v>
      </c>
      <c r="AS1061" s="84" t="s">
        <v>248</v>
      </c>
      <c r="AT1061" s="84">
        <v>4</v>
      </c>
      <c r="AU1061" s="84" t="s">
        <v>533</v>
      </c>
      <c r="AV1061" s="84" t="b">
        <v>0</v>
      </c>
      <c r="AW1061" s="84" t="s">
        <v>576</v>
      </c>
      <c r="AX1061" s="84" t="s">
        <v>16817</v>
      </c>
      <c r="AY1061" s="84" t="s">
        <v>66</v>
      </c>
      <c r="AZ1061" s="2"/>
      <c r="BA1061" s="3"/>
      <c r="BB1061" s="3"/>
      <c r="BC1061" s="3"/>
      <c r="BD1061" s="3"/>
    </row>
    <row r="1062" spans="1:56" x14ac:dyDescent="0.25">
      <c r="A1062" s="69" t="s">
        <v>1461</v>
      </c>
      <c r="B1062" s="70"/>
      <c r="C1062" s="70"/>
      <c r="D1062" s="71"/>
      <c r="E1062" s="107"/>
      <c r="F1062" s="70" t="s">
        <v>4674</v>
      </c>
      <c r="G1062" s="108"/>
      <c r="H1062" s="74"/>
      <c r="I1062" s="75"/>
      <c r="J1062" s="109"/>
      <c r="K1062" s="74" t="s">
        <v>18518</v>
      </c>
      <c r="L1062" s="110"/>
      <c r="M1062" s="79"/>
      <c r="N1062" s="79"/>
      <c r="O1062" s="80"/>
      <c r="P1062" s="81"/>
      <c r="Q1062" s="81"/>
      <c r="R1062" s="91"/>
      <c r="S1062" s="91"/>
      <c r="T1062" s="91"/>
      <c r="U1062" s="91"/>
      <c r="V1062" s="52"/>
      <c r="W1062" s="52"/>
      <c r="X1062" s="52"/>
      <c r="Y1062" s="52"/>
      <c r="Z1062" s="51"/>
      <c r="AA1062" s="76"/>
      <c r="AB1062" s="76"/>
      <c r="AC1062" s="77"/>
      <c r="AD1062" s="84" t="s">
        <v>9627</v>
      </c>
      <c r="AE1062" s="84">
        <v>228</v>
      </c>
      <c r="AF1062" s="84">
        <v>181</v>
      </c>
      <c r="AG1062" s="84">
        <v>7057</v>
      </c>
      <c r="AH1062" s="84">
        <v>7104</v>
      </c>
      <c r="AI1062" s="84">
        <v>-18000</v>
      </c>
      <c r="AJ1062" s="84" t="s">
        <v>11190</v>
      </c>
      <c r="AK1062" s="84"/>
      <c r="AL1062" s="84"/>
      <c r="AM1062" s="84" t="s">
        <v>474</v>
      </c>
      <c r="AN1062" s="86">
        <v>40897.01226851852</v>
      </c>
      <c r="AO1062" s="84" t="s">
        <v>14124</v>
      </c>
      <c r="AP1062" s="84" t="b">
        <v>0</v>
      </c>
      <c r="AQ1062" s="84" t="b">
        <v>0</v>
      </c>
      <c r="AR1062" s="84" t="b">
        <v>1</v>
      </c>
      <c r="AS1062" s="84" t="s">
        <v>248</v>
      </c>
      <c r="AT1062" s="84">
        <v>0</v>
      </c>
      <c r="AU1062" s="84" t="s">
        <v>15021</v>
      </c>
      <c r="AV1062" s="84" t="b">
        <v>0</v>
      </c>
      <c r="AW1062" s="84" t="s">
        <v>576</v>
      </c>
      <c r="AX1062" s="84" t="s">
        <v>16818</v>
      </c>
      <c r="AY1062" s="84" t="s">
        <v>66</v>
      </c>
      <c r="AZ1062" s="2"/>
      <c r="BA1062" s="3"/>
      <c r="BB1062" s="3"/>
      <c r="BC1062" s="3"/>
      <c r="BD1062" s="3"/>
    </row>
    <row r="1063" spans="1:56" x14ac:dyDescent="0.25">
      <c r="A1063" s="69" t="s">
        <v>1462</v>
      </c>
      <c r="B1063" s="70"/>
      <c r="C1063" s="70"/>
      <c r="D1063" s="71"/>
      <c r="E1063" s="107"/>
      <c r="F1063" s="70" t="s">
        <v>4675</v>
      </c>
      <c r="G1063" s="108"/>
      <c r="H1063" s="74"/>
      <c r="I1063" s="75"/>
      <c r="J1063" s="109"/>
      <c r="K1063" s="74" t="s">
        <v>18519</v>
      </c>
      <c r="L1063" s="110"/>
      <c r="M1063" s="79"/>
      <c r="N1063" s="79"/>
      <c r="O1063" s="80"/>
      <c r="P1063" s="81"/>
      <c r="Q1063" s="81"/>
      <c r="R1063" s="91"/>
      <c r="S1063" s="91"/>
      <c r="T1063" s="91"/>
      <c r="U1063" s="91"/>
      <c r="V1063" s="52"/>
      <c r="W1063" s="52"/>
      <c r="X1063" s="52"/>
      <c r="Y1063" s="52"/>
      <c r="Z1063" s="51"/>
      <c r="AA1063" s="76"/>
      <c r="AB1063" s="76"/>
      <c r="AC1063" s="77"/>
      <c r="AD1063" s="84" t="s">
        <v>9628</v>
      </c>
      <c r="AE1063" s="84">
        <v>334</v>
      </c>
      <c r="AF1063" s="84">
        <v>19</v>
      </c>
      <c r="AG1063" s="84">
        <v>6164</v>
      </c>
      <c r="AH1063" s="84">
        <v>1289</v>
      </c>
      <c r="AI1063" s="84"/>
      <c r="AJ1063" s="84" t="s">
        <v>11191</v>
      </c>
      <c r="AK1063" s="84"/>
      <c r="AL1063" s="84"/>
      <c r="AM1063" s="84"/>
      <c r="AN1063" s="86">
        <v>41925.709560185183</v>
      </c>
      <c r="AO1063" s="84" t="s">
        <v>14125</v>
      </c>
      <c r="AP1063" s="84" t="b">
        <v>0</v>
      </c>
      <c r="AQ1063" s="84" t="b">
        <v>0</v>
      </c>
      <c r="AR1063" s="84" t="b">
        <v>0</v>
      </c>
      <c r="AS1063" s="84" t="s">
        <v>532</v>
      </c>
      <c r="AT1063" s="84">
        <v>0</v>
      </c>
      <c r="AU1063" s="84" t="s">
        <v>15022</v>
      </c>
      <c r="AV1063" s="84" t="b">
        <v>0</v>
      </c>
      <c r="AW1063" s="84" t="s">
        <v>576</v>
      </c>
      <c r="AX1063" s="84" t="s">
        <v>16819</v>
      </c>
      <c r="AY1063" s="84" t="s">
        <v>66</v>
      </c>
      <c r="AZ1063" s="2"/>
      <c r="BA1063" s="3"/>
      <c r="BB1063" s="3"/>
      <c r="BC1063" s="3"/>
      <c r="BD1063" s="3"/>
    </row>
    <row r="1064" spans="1:56" x14ac:dyDescent="0.25">
      <c r="A1064" s="69" t="s">
        <v>1463</v>
      </c>
      <c r="B1064" s="70"/>
      <c r="C1064" s="70"/>
      <c r="D1064" s="71"/>
      <c r="E1064" s="107"/>
      <c r="F1064" s="70" t="s">
        <v>4676</v>
      </c>
      <c r="G1064" s="108"/>
      <c r="H1064" s="74"/>
      <c r="I1064" s="75"/>
      <c r="J1064" s="109"/>
      <c r="K1064" s="74" t="s">
        <v>18520</v>
      </c>
      <c r="L1064" s="110"/>
      <c r="M1064" s="79"/>
      <c r="N1064" s="79"/>
      <c r="O1064" s="80"/>
      <c r="P1064" s="81"/>
      <c r="Q1064" s="81"/>
      <c r="R1064" s="91"/>
      <c r="S1064" s="91"/>
      <c r="T1064" s="91"/>
      <c r="U1064" s="91"/>
      <c r="V1064" s="52"/>
      <c r="W1064" s="52"/>
      <c r="X1064" s="52"/>
      <c r="Y1064" s="52"/>
      <c r="Z1064" s="51"/>
      <c r="AA1064" s="76"/>
      <c r="AB1064" s="76"/>
      <c r="AC1064" s="77"/>
      <c r="AD1064" s="84" t="s">
        <v>9629</v>
      </c>
      <c r="AE1064" s="84">
        <v>71</v>
      </c>
      <c r="AF1064" s="84">
        <v>1043</v>
      </c>
      <c r="AG1064" s="84">
        <v>1308</v>
      </c>
      <c r="AH1064" s="84">
        <v>748</v>
      </c>
      <c r="AI1064" s="84">
        <v>-28800</v>
      </c>
      <c r="AJ1064" s="84" t="s">
        <v>11192</v>
      </c>
      <c r="AK1064" s="84"/>
      <c r="AL1064" s="84" t="s">
        <v>12949</v>
      </c>
      <c r="AM1064" s="84" t="s">
        <v>470</v>
      </c>
      <c r="AN1064" s="86">
        <v>42266.62</v>
      </c>
      <c r="AO1064" s="84" t="s">
        <v>14126</v>
      </c>
      <c r="AP1064" s="84" t="b">
        <v>1</v>
      </c>
      <c r="AQ1064" s="84" t="b">
        <v>0</v>
      </c>
      <c r="AR1064" s="84" t="b">
        <v>0</v>
      </c>
      <c r="AS1064" s="84" t="s">
        <v>8486</v>
      </c>
      <c r="AT1064" s="84">
        <v>4</v>
      </c>
      <c r="AU1064" s="84" t="s">
        <v>533</v>
      </c>
      <c r="AV1064" s="84" t="b">
        <v>0</v>
      </c>
      <c r="AW1064" s="84" t="s">
        <v>576</v>
      </c>
      <c r="AX1064" s="84" t="s">
        <v>16820</v>
      </c>
      <c r="AY1064" s="84" t="s">
        <v>66</v>
      </c>
      <c r="AZ1064" s="2"/>
      <c r="BA1064" s="3"/>
      <c r="BB1064" s="3"/>
      <c r="BC1064" s="3"/>
      <c r="BD1064" s="3"/>
    </row>
    <row r="1065" spans="1:56" x14ac:dyDescent="0.25">
      <c r="A1065" s="69" t="s">
        <v>1464</v>
      </c>
      <c r="B1065" s="70"/>
      <c r="C1065" s="70"/>
      <c r="D1065" s="71"/>
      <c r="E1065" s="107"/>
      <c r="F1065" s="70" t="s">
        <v>4677</v>
      </c>
      <c r="G1065" s="108"/>
      <c r="H1065" s="74"/>
      <c r="I1065" s="75"/>
      <c r="J1065" s="109"/>
      <c r="K1065" s="74" t="s">
        <v>18521</v>
      </c>
      <c r="L1065" s="110"/>
      <c r="M1065" s="79"/>
      <c r="N1065" s="79"/>
      <c r="O1065" s="80"/>
      <c r="P1065" s="81"/>
      <c r="Q1065" s="81"/>
      <c r="R1065" s="91"/>
      <c r="S1065" s="91"/>
      <c r="T1065" s="91"/>
      <c r="U1065" s="91"/>
      <c r="V1065" s="52"/>
      <c r="W1065" s="52"/>
      <c r="X1065" s="52"/>
      <c r="Y1065" s="52"/>
      <c r="Z1065" s="51"/>
      <c r="AA1065" s="76"/>
      <c r="AB1065" s="76"/>
      <c r="AC1065" s="77"/>
      <c r="AD1065" s="84" t="s">
        <v>9630</v>
      </c>
      <c r="AE1065" s="84">
        <v>2695</v>
      </c>
      <c r="AF1065" s="84">
        <v>497</v>
      </c>
      <c r="AG1065" s="84">
        <v>6473</v>
      </c>
      <c r="AH1065" s="84">
        <v>10178</v>
      </c>
      <c r="AI1065" s="84">
        <v>0</v>
      </c>
      <c r="AJ1065" s="84" t="s">
        <v>11193</v>
      </c>
      <c r="AK1065" s="84" t="s">
        <v>12207</v>
      </c>
      <c r="AL1065" s="84"/>
      <c r="AM1065" s="84" t="s">
        <v>432</v>
      </c>
      <c r="AN1065" s="86">
        <v>39890.871932870374</v>
      </c>
      <c r="AO1065" s="84" t="s">
        <v>14127</v>
      </c>
      <c r="AP1065" s="84" t="b">
        <v>0</v>
      </c>
      <c r="AQ1065" s="84" t="b">
        <v>0</v>
      </c>
      <c r="AR1065" s="84" t="b">
        <v>0</v>
      </c>
      <c r="AS1065" s="84" t="s">
        <v>248</v>
      </c>
      <c r="AT1065" s="84">
        <v>9</v>
      </c>
      <c r="AU1065" s="84" t="s">
        <v>15023</v>
      </c>
      <c r="AV1065" s="84" t="b">
        <v>0</v>
      </c>
      <c r="AW1065" s="84" t="s">
        <v>576</v>
      </c>
      <c r="AX1065" s="84" t="s">
        <v>16821</v>
      </c>
      <c r="AY1065" s="84" t="s">
        <v>66</v>
      </c>
      <c r="AZ1065" s="2"/>
      <c r="BA1065" s="3"/>
      <c r="BB1065" s="3"/>
      <c r="BC1065" s="3"/>
      <c r="BD1065" s="3"/>
    </row>
    <row r="1066" spans="1:56" x14ac:dyDescent="0.25">
      <c r="A1066" s="69" t="s">
        <v>2289</v>
      </c>
      <c r="B1066" s="70"/>
      <c r="C1066" s="70"/>
      <c r="D1066" s="71"/>
      <c r="E1066" s="107"/>
      <c r="F1066" s="70" t="s">
        <v>15601</v>
      </c>
      <c r="G1066" s="108"/>
      <c r="H1066" s="74"/>
      <c r="I1066" s="75"/>
      <c r="J1066" s="109"/>
      <c r="K1066" s="74" t="s">
        <v>18522</v>
      </c>
      <c r="L1066" s="110"/>
      <c r="M1066" s="79"/>
      <c r="N1066" s="79"/>
      <c r="O1066" s="80"/>
      <c r="P1066" s="81"/>
      <c r="Q1066" s="81"/>
      <c r="R1066" s="91"/>
      <c r="S1066" s="91"/>
      <c r="T1066" s="91"/>
      <c r="U1066" s="91"/>
      <c r="V1066" s="52"/>
      <c r="W1066" s="52"/>
      <c r="X1066" s="52"/>
      <c r="Y1066" s="52"/>
      <c r="Z1066" s="51"/>
      <c r="AA1066" s="76"/>
      <c r="AB1066" s="76"/>
      <c r="AC1066" s="77"/>
      <c r="AD1066" s="84" t="s">
        <v>9631</v>
      </c>
      <c r="AE1066" s="84">
        <v>1516</v>
      </c>
      <c r="AF1066" s="84">
        <v>1803960</v>
      </c>
      <c r="AG1066" s="84">
        <v>13245</v>
      </c>
      <c r="AH1066" s="84">
        <v>2003</v>
      </c>
      <c r="AI1066" s="84">
        <v>-28800</v>
      </c>
      <c r="AJ1066" s="84" t="s">
        <v>11194</v>
      </c>
      <c r="AK1066" s="84" t="s">
        <v>448</v>
      </c>
      <c r="AL1066" s="84" t="s">
        <v>12950</v>
      </c>
      <c r="AM1066" s="84" t="s">
        <v>470</v>
      </c>
      <c r="AN1066" s="86">
        <v>39924.866956018515</v>
      </c>
      <c r="AO1066" s="84" t="s">
        <v>14128</v>
      </c>
      <c r="AP1066" s="84" t="b">
        <v>0</v>
      </c>
      <c r="AQ1066" s="84" t="b">
        <v>0</v>
      </c>
      <c r="AR1066" s="84" t="b">
        <v>0</v>
      </c>
      <c r="AS1066" s="84" t="s">
        <v>248</v>
      </c>
      <c r="AT1066" s="84">
        <v>5490</v>
      </c>
      <c r="AU1066" s="84" t="s">
        <v>15024</v>
      </c>
      <c r="AV1066" s="84" t="b">
        <v>1</v>
      </c>
      <c r="AW1066" s="84" t="s">
        <v>576</v>
      </c>
      <c r="AX1066" s="84" t="s">
        <v>16822</v>
      </c>
      <c r="AY1066" s="84" t="s">
        <v>65</v>
      </c>
      <c r="AZ1066" s="2"/>
      <c r="BA1066" s="3"/>
      <c r="BB1066" s="3"/>
      <c r="BC1066" s="3"/>
      <c r="BD1066" s="3"/>
    </row>
    <row r="1067" spans="1:56" x14ac:dyDescent="0.25">
      <c r="A1067" s="69" t="s">
        <v>1465</v>
      </c>
      <c r="B1067" s="70"/>
      <c r="C1067" s="70"/>
      <c r="D1067" s="71"/>
      <c r="E1067" s="107"/>
      <c r="F1067" s="70" t="s">
        <v>4678</v>
      </c>
      <c r="G1067" s="108"/>
      <c r="H1067" s="74"/>
      <c r="I1067" s="75"/>
      <c r="J1067" s="109"/>
      <c r="K1067" s="74" t="s">
        <v>18523</v>
      </c>
      <c r="L1067" s="110"/>
      <c r="M1067" s="79"/>
      <c r="N1067" s="79"/>
      <c r="O1067" s="80"/>
      <c r="P1067" s="81"/>
      <c r="Q1067" s="81"/>
      <c r="R1067" s="91"/>
      <c r="S1067" s="91"/>
      <c r="T1067" s="91"/>
      <c r="U1067" s="91"/>
      <c r="V1067" s="52"/>
      <c r="W1067" s="52"/>
      <c r="X1067" s="52"/>
      <c r="Y1067" s="52"/>
      <c r="Z1067" s="51"/>
      <c r="AA1067" s="76"/>
      <c r="AB1067" s="76"/>
      <c r="AC1067" s="77"/>
      <c r="AD1067" s="84" t="s">
        <v>9632</v>
      </c>
      <c r="AE1067" s="84">
        <v>674</v>
      </c>
      <c r="AF1067" s="84">
        <v>76</v>
      </c>
      <c r="AG1067" s="84">
        <v>41277</v>
      </c>
      <c r="AH1067" s="84">
        <v>3953</v>
      </c>
      <c r="AI1067" s="84"/>
      <c r="AJ1067" s="84" t="s">
        <v>11195</v>
      </c>
      <c r="AK1067" s="84"/>
      <c r="AL1067" s="84"/>
      <c r="AM1067" s="84"/>
      <c r="AN1067" s="86">
        <v>41996.072060185186</v>
      </c>
      <c r="AO1067" s="84" t="s">
        <v>14129</v>
      </c>
      <c r="AP1067" s="84" t="b">
        <v>0</v>
      </c>
      <c r="AQ1067" s="84" t="b">
        <v>0</v>
      </c>
      <c r="AR1067" s="84" t="b">
        <v>0</v>
      </c>
      <c r="AS1067" s="84" t="s">
        <v>532</v>
      </c>
      <c r="AT1067" s="84">
        <v>2</v>
      </c>
      <c r="AU1067" s="84" t="s">
        <v>533</v>
      </c>
      <c r="AV1067" s="84" t="b">
        <v>0</v>
      </c>
      <c r="AW1067" s="84" t="s">
        <v>576</v>
      </c>
      <c r="AX1067" s="84" t="s">
        <v>16823</v>
      </c>
      <c r="AY1067" s="84" t="s">
        <v>66</v>
      </c>
      <c r="AZ1067" s="2"/>
      <c r="BA1067" s="3"/>
      <c r="BB1067" s="3"/>
      <c r="BC1067" s="3"/>
      <c r="BD1067" s="3"/>
    </row>
    <row r="1068" spans="1:56" x14ac:dyDescent="0.25">
      <c r="A1068" s="69" t="s">
        <v>1466</v>
      </c>
      <c r="B1068" s="70"/>
      <c r="C1068" s="70"/>
      <c r="D1068" s="71"/>
      <c r="E1068" s="107"/>
      <c r="F1068" s="70" t="s">
        <v>4679</v>
      </c>
      <c r="G1068" s="108"/>
      <c r="H1068" s="74"/>
      <c r="I1068" s="75"/>
      <c r="J1068" s="109"/>
      <c r="K1068" s="74" t="s">
        <v>18524</v>
      </c>
      <c r="L1068" s="110"/>
      <c r="M1068" s="79"/>
      <c r="N1068" s="79"/>
      <c r="O1068" s="80"/>
      <c r="P1068" s="81"/>
      <c r="Q1068" s="81"/>
      <c r="R1068" s="91"/>
      <c r="S1068" s="91"/>
      <c r="T1068" s="91"/>
      <c r="U1068" s="91"/>
      <c r="V1068" s="52"/>
      <c r="W1068" s="52"/>
      <c r="X1068" s="52"/>
      <c r="Y1068" s="52"/>
      <c r="Z1068" s="51"/>
      <c r="AA1068" s="76"/>
      <c r="AB1068" s="76"/>
      <c r="AC1068" s="77"/>
      <c r="AD1068" s="84" t="s">
        <v>9633</v>
      </c>
      <c r="AE1068" s="84">
        <v>35497</v>
      </c>
      <c r="AF1068" s="84">
        <v>32403</v>
      </c>
      <c r="AG1068" s="84">
        <v>1310681</v>
      </c>
      <c r="AH1068" s="84">
        <v>132921</v>
      </c>
      <c r="AI1068" s="84">
        <v>-18000</v>
      </c>
      <c r="AJ1068" s="84" t="s">
        <v>11196</v>
      </c>
      <c r="AK1068" s="84" t="s">
        <v>12208</v>
      </c>
      <c r="AL1068" s="84" t="s">
        <v>12951</v>
      </c>
      <c r="AM1068" s="84" t="s">
        <v>474</v>
      </c>
      <c r="AN1068" s="86">
        <v>39696.734918981485</v>
      </c>
      <c r="AO1068" s="84"/>
      <c r="AP1068" s="84" t="b">
        <v>0</v>
      </c>
      <c r="AQ1068" s="84" t="b">
        <v>0</v>
      </c>
      <c r="AR1068" s="84" t="b">
        <v>1</v>
      </c>
      <c r="AS1068" s="84" t="s">
        <v>248</v>
      </c>
      <c r="AT1068" s="84">
        <v>1196</v>
      </c>
      <c r="AU1068" s="84" t="s">
        <v>15025</v>
      </c>
      <c r="AV1068" s="84" t="b">
        <v>0</v>
      </c>
      <c r="AW1068" s="84" t="s">
        <v>576</v>
      </c>
      <c r="AX1068" s="84" t="s">
        <v>16824</v>
      </c>
      <c r="AY1068" s="84" t="s">
        <v>66</v>
      </c>
      <c r="AZ1068" s="2"/>
      <c r="BA1068" s="3"/>
      <c r="BB1068" s="3"/>
      <c r="BC1068" s="3"/>
      <c r="BD1068" s="3"/>
    </row>
    <row r="1069" spans="1:56" x14ac:dyDescent="0.25">
      <c r="A1069" s="69" t="s">
        <v>1467</v>
      </c>
      <c r="B1069" s="70"/>
      <c r="C1069" s="70"/>
      <c r="D1069" s="71"/>
      <c r="E1069" s="107"/>
      <c r="F1069" s="70" t="s">
        <v>4680</v>
      </c>
      <c r="G1069" s="108"/>
      <c r="H1069" s="74"/>
      <c r="I1069" s="75"/>
      <c r="J1069" s="109"/>
      <c r="K1069" s="74" t="s">
        <v>18525</v>
      </c>
      <c r="L1069" s="110"/>
      <c r="M1069" s="79"/>
      <c r="N1069" s="79"/>
      <c r="O1069" s="80"/>
      <c r="P1069" s="81"/>
      <c r="Q1069" s="81"/>
      <c r="R1069" s="91"/>
      <c r="S1069" s="91"/>
      <c r="T1069" s="91"/>
      <c r="U1069" s="91"/>
      <c r="V1069" s="52"/>
      <c r="W1069" s="52"/>
      <c r="X1069" s="52"/>
      <c r="Y1069" s="52"/>
      <c r="Z1069" s="51"/>
      <c r="AA1069" s="76"/>
      <c r="AB1069" s="76"/>
      <c r="AC1069" s="77"/>
      <c r="AD1069" s="84" t="s">
        <v>9634</v>
      </c>
      <c r="AE1069" s="84">
        <v>3112</v>
      </c>
      <c r="AF1069" s="84">
        <v>1105</v>
      </c>
      <c r="AG1069" s="84">
        <v>195669</v>
      </c>
      <c r="AH1069" s="84">
        <v>135587</v>
      </c>
      <c r="AI1069" s="84">
        <v>-18000</v>
      </c>
      <c r="AJ1069" s="84"/>
      <c r="AK1069" s="84" t="s">
        <v>12209</v>
      </c>
      <c r="AL1069" s="84"/>
      <c r="AM1069" s="84" t="s">
        <v>472</v>
      </c>
      <c r="AN1069" s="86">
        <v>39836.562800925924</v>
      </c>
      <c r="AO1069" s="84"/>
      <c r="AP1069" s="84" t="b">
        <v>1</v>
      </c>
      <c r="AQ1069" s="84" t="b">
        <v>0</v>
      </c>
      <c r="AR1069" s="84" t="b">
        <v>0</v>
      </c>
      <c r="AS1069" s="84" t="s">
        <v>248</v>
      </c>
      <c r="AT1069" s="84">
        <v>253</v>
      </c>
      <c r="AU1069" s="84" t="s">
        <v>533</v>
      </c>
      <c r="AV1069" s="84" t="b">
        <v>0</v>
      </c>
      <c r="AW1069" s="84" t="s">
        <v>576</v>
      </c>
      <c r="AX1069" s="84" t="s">
        <v>16825</v>
      </c>
      <c r="AY1069" s="84" t="s">
        <v>66</v>
      </c>
      <c r="AZ1069" s="2"/>
      <c r="BA1069" s="3"/>
      <c r="BB1069" s="3"/>
      <c r="BC1069" s="3"/>
      <c r="BD1069" s="3"/>
    </row>
    <row r="1070" spans="1:56" x14ac:dyDescent="0.25">
      <c r="A1070" s="69" t="s">
        <v>1468</v>
      </c>
      <c r="B1070" s="70"/>
      <c r="C1070" s="70"/>
      <c r="D1070" s="71"/>
      <c r="E1070" s="107"/>
      <c r="F1070" s="70" t="s">
        <v>4681</v>
      </c>
      <c r="G1070" s="108"/>
      <c r="H1070" s="74"/>
      <c r="I1070" s="75"/>
      <c r="J1070" s="109"/>
      <c r="K1070" s="74" t="s">
        <v>18526</v>
      </c>
      <c r="L1070" s="110"/>
      <c r="M1070" s="79"/>
      <c r="N1070" s="79"/>
      <c r="O1070" s="80"/>
      <c r="P1070" s="81"/>
      <c r="Q1070" s="81"/>
      <c r="R1070" s="91"/>
      <c r="S1070" s="91"/>
      <c r="T1070" s="91"/>
      <c r="U1070" s="91"/>
      <c r="V1070" s="52"/>
      <c r="W1070" s="52"/>
      <c r="X1070" s="52"/>
      <c r="Y1070" s="52"/>
      <c r="Z1070" s="51"/>
      <c r="AA1070" s="76"/>
      <c r="AB1070" s="76"/>
      <c r="AC1070" s="77"/>
      <c r="AD1070" s="84" t="s">
        <v>9635</v>
      </c>
      <c r="AE1070" s="84">
        <v>210</v>
      </c>
      <c r="AF1070" s="84">
        <v>604</v>
      </c>
      <c r="AG1070" s="84">
        <v>73304</v>
      </c>
      <c r="AH1070" s="84">
        <v>1222</v>
      </c>
      <c r="AI1070" s="84">
        <v>-36000</v>
      </c>
      <c r="AJ1070" s="84" t="s">
        <v>11197</v>
      </c>
      <c r="AK1070" s="84" t="s">
        <v>12210</v>
      </c>
      <c r="AL1070" s="84"/>
      <c r="AM1070" s="84" t="s">
        <v>477</v>
      </c>
      <c r="AN1070" s="86">
        <v>40885.468368055554</v>
      </c>
      <c r="AO1070" s="84" t="s">
        <v>14130</v>
      </c>
      <c r="AP1070" s="84" t="b">
        <v>0</v>
      </c>
      <c r="AQ1070" s="84" t="b">
        <v>0</v>
      </c>
      <c r="AR1070" s="84" t="b">
        <v>1</v>
      </c>
      <c r="AS1070" s="84" t="s">
        <v>532</v>
      </c>
      <c r="AT1070" s="84">
        <v>6</v>
      </c>
      <c r="AU1070" s="84" t="s">
        <v>15026</v>
      </c>
      <c r="AV1070" s="84" t="b">
        <v>0</v>
      </c>
      <c r="AW1070" s="84" t="s">
        <v>576</v>
      </c>
      <c r="AX1070" s="84" t="s">
        <v>16826</v>
      </c>
      <c r="AY1070" s="84" t="s">
        <v>66</v>
      </c>
      <c r="AZ1070" s="2"/>
      <c r="BA1070" s="3"/>
      <c r="BB1070" s="3"/>
      <c r="BC1070" s="3"/>
      <c r="BD1070" s="3"/>
    </row>
    <row r="1071" spans="1:56" x14ac:dyDescent="0.25">
      <c r="A1071" s="69" t="s">
        <v>1469</v>
      </c>
      <c r="B1071" s="70"/>
      <c r="C1071" s="70"/>
      <c r="D1071" s="71"/>
      <c r="E1071" s="107"/>
      <c r="F1071" s="70" t="s">
        <v>4682</v>
      </c>
      <c r="G1071" s="108"/>
      <c r="H1071" s="74"/>
      <c r="I1071" s="75"/>
      <c r="J1071" s="109"/>
      <c r="K1071" s="74" t="s">
        <v>18527</v>
      </c>
      <c r="L1071" s="110"/>
      <c r="M1071" s="79"/>
      <c r="N1071" s="79"/>
      <c r="O1071" s="80"/>
      <c r="P1071" s="81"/>
      <c r="Q1071" s="81"/>
      <c r="R1071" s="91"/>
      <c r="S1071" s="91"/>
      <c r="T1071" s="91"/>
      <c r="U1071" s="91"/>
      <c r="V1071" s="52"/>
      <c r="W1071" s="52"/>
      <c r="X1071" s="52"/>
      <c r="Y1071" s="52"/>
      <c r="Z1071" s="51"/>
      <c r="AA1071" s="76"/>
      <c r="AB1071" s="76"/>
      <c r="AC1071" s="77"/>
      <c r="AD1071" s="84" t="s">
        <v>9636</v>
      </c>
      <c r="AE1071" s="84">
        <v>210</v>
      </c>
      <c r="AF1071" s="84">
        <v>90</v>
      </c>
      <c r="AG1071" s="84">
        <v>8706</v>
      </c>
      <c r="AH1071" s="84">
        <v>1431</v>
      </c>
      <c r="AI1071" s="84"/>
      <c r="AJ1071" s="84"/>
      <c r="AK1071" s="84"/>
      <c r="AL1071" s="84"/>
      <c r="AM1071" s="84"/>
      <c r="AN1071" s="86">
        <v>42438.640219907407</v>
      </c>
      <c r="AO1071" s="84" t="s">
        <v>14131</v>
      </c>
      <c r="AP1071" s="84" t="b">
        <v>1</v>
      </c>
      <c r="AQ1071" s="84" t="b">
        <v>0</v>
      </c>
      <c r="AR1071" s="84" t="b">
        <v>0</v>
      </c>
      <c r="AS1071" s="84" t="s">
        <v>248</v>
      </c>
      <c r="AT1071" s="84">
        <v>1</v>
      </c>
      <c r="AU1071" s="84"/>
      <c r="AV1071" s="84" t="b">
        <v>0</v>
      </c>
      <c r="AW1071" s="84" t="s">
        <v>576</v>
      </c>
      <c r="AX1071" s="84" t="s">
        <v>16827</v>
      </c>
      <c r="AY1071" s="84" t="s">
        <v>66</v>
      </c>
      <c r="AZ1071" s="2"/>
      <c r="BA1071" s="3"/>
      <c r="BB1071" s="3"/>
      <c r="BC1071" s="3"/>
      <c r="BD1071" s="3"/>
    </row>
    <row r="1072" spans="1:56" x14ac:dyDescent="0.25">
      <c r="A1072" s="69" t="s">
        <v>1470</v>
      </c>
      <c r="B1072" s="70"/>
      <c r="C1072" s="70"/>
      <c r="D1072" s="71"/>
      <c r="E1072" s="107"/>
      <c r="F1072" s="70" t="s">
        <v>4683</v>
      </c>
      <c r="G1072" s="108"/>
      <c r="H1072" s="74"/>
      <c r="I1072" s="75"/>
      <c r="J1072" s="109"/>
      <c r="K1072" s="74" t="s">
        <v>18528</v>
      </c>
      <c r="L1072" s="110"/>
      <c r="M1072" s="79"/>
      <c r="N1072" s="79"/>
      <c r="O1072" s="80"/>
      <c r="P1072" s="81"/>
      <c r="Q1072" s="81"/>
      <c r="R1072" s="91"/>
      <c r="S1072" s="91"/>
      <c r="T1072" s="91"/>
      <c r="U1072" s="91"/>
      <c r="V1072" s="52"/>
      <c r="W1072" s="52"/>
      <c r="X1072" s="52"/>
      <c r="Y1072" s="52"/>
      <c r="Z1072" s="51"/>
      <c r="AA1072" s="76"/>
      <c r="AB1072" s="76"/>
      <c r="AC1072" s="77"/>
      <c r="AD1072" s="84" t="s">
        <v>9637</v>
      </c>
      <c r="AE1072" s="84">
        <v>3136</v>
      </c>
      <c r="AF1072" s="84">
        <v>3302</v>
      </c>
      <c r="AG1072" s="84">
        <v>23872</v>
      </c>
      <c r="AH1072" s="84">
        <v>62812</v>
      </c>
      <c r="AI1072" s="84">
        <v>-18000</v>
      </c>
      <c r="AJ1072" s="84" t="s">
        <v>11198</v>
      </c>
      <c r="AK1072" s="84" t="s">
        <v>12211</v>
      </c>
      <c r="AL1072" s="84"/>
      <c r="AM1072" s="84" t="s">
        <v>474</v>
      </c>
      <c r="AN1072" s="86">
        <v>42223.66097222222</v>
      </c>
      <c r="AO1072" s="84" t="s">
        <v>14132</v>
      </c>
      <c r="AP1072" s="84" t="b">
        <v>0</v>
      </c>
      <c r="AQ1072" s="84" t="b">
        <v>0</v>
      </c>
      <c r="AR1072" s="84" t="b">
        <v>0</v>
      </c>
      <c r="AS1072" s="84" t="s">
        <v>248</v>
      </c>
      <c r="AT1072" s="84">
        <v>9</v>
      </c>
      <c r="AU1072" s="84" t="s">
        <v>537</v>
      </c>
      <c r="AV1072" s="84" t="b">
        <v>0</v>
      </c>
      <c r="AW1072" s="84" t="s">
        <v>576</v>
      </c>
      <c r="AX1072" s="84" t="s">
        <v>16828</v>
      </c>
      <c r="AY1072" s="84" t="s">
        <v>66</v>
      </c>
      <c r="AZ1072" s="2"/>
      <c r="BA1072" s="3"/>
      <c r="BB1072" s="3"/>
      <c r="BC1072" s="3"/>
      <c r="BD1072" s="3"/>
    </row>
    <row r="1073" spans="1:56" x14ac:dyDescent="0.25">
      <c r="A1073" s="69" t="s">
        <v>1471</v>
      </c>
      <c r="B1073" s="70"/>
      <c r="C1073" s="70"/>
      <c r="D1073" s="71"/>
      <c r="E1073" s="107"/>
      <c r="F1073" s="70" t="s">
        <v>4684</v>
      </c>
      <c r="G1073" s="108"/>
      <c r="H1073" s="74"/>
      <c r="I1073" s="75"/>
      <c r="J1073" s="109"/>
      <c r="K1073" s="74" t="s">
        <v>18529</v>
      </c>
      <c r="L1073" s="110"/>
      <c r="M1073" s="79"/>
      <c r="N1073" s="79"/>
      <c r="O1073" s="80"/>
      <c r="P1073" s="81"/>
      <c r="Q1073" s="81"/>
      <c r="R1073" s="91"/>
      <c r="S1073" s="91"/>
      <c r="T1073" s="91"/>
      <c r="U1073" s="91"/>
      <c r="V1073" s="52"/>
      <c r="W1073" s="52"/>
      <c r="X1073" s="52"/>
      <c r="Y1073" s="52"/>
      <c r="Z1073" s="51"/>
      <c r="AA1073" s="76"/>
      <c r="AB1073" s="76"/>
      <c r="AC1073" s="77"/>
      <c r="AD1073" s="84" t="s">
        <v>9638</v>
      </c>
      <c r="AE1073" s="84">
        <v>461</v>
      </c>
      <c r="AF1073" s="84">
        <v>384</v>
      </c>
      <c r="AG1073" s="84">
        <v>16319</v>
      </c>
      <c r="AH1073" s="84">
        <v>7083</v>
      </c>
      <c r="AI1073" s="84">
        <v>-10800</v>
      </c>
      <c r="AJ1073" s="84" t="s">
        <v>11199</v>
      </c>
      <c r="AK1073" s="84" t="s">
        <v>11847</v>
      </c>
      <c r="AL1073" s="84" t="s">
        <v>12952</v>
      </c>
      <c r="AM1073" s="84" t="s">
        <v>13186</v>
      </c>
      <c r="AN1073" s="86">
        <v>40381.221018518518</v>
      </c>
      <c r="AO1073" s="84" t="s">
        <v>14133</v>
      </c>
      <c r="AP1073" s="84" t="b">
        <v>0</v>
      </c>
      <c r="AQ1073" s="84" t="b">
        <v>0</v>
      </c>
      <c r="AR1073" s="84" t="b">
        <v>0</v>
      </c>
      <c r="AS1073" s="84" t="s">
        <v>250</v>
      </c>
      <c r="AT1073" s="84">
        <v>6</v>
      </c>
      <c r="AU1073" s="84" t="s">
        <v>15027</v>
      </c>
      <c r="AV1073" s="84" t="b">
        <v>0</v>
      </c>
      <c r="AW1073" s="84" t="s">
        <v>576</v>
      </c>
      <c r="AX1073" s="84" t="s">
        <v>16829</v>
      </c>
      <c r="AY1073" s="84" t="s">
        <v>66</v>
      </c>
      <c r="AZ1073" s="2"/>
      <c r="BA1073" s="3"/>
      <c r="BB1073" s="3"/>
      <c r="BC1073" s="3"/>
      <c r="BD1073" s="3"/>
    </row>
    <row r="1074" spans="1:56" x14ac:dyDescent="0.25">
      <c r="A1074" s="69" t="s">
        <v>1472</v>
      </c>
      <c r="B1074" s="70"/>
      <c r="C1074" s="70"/>
      <c r="D1074" s="71"/>
      <c r="E1074" s="107"/>
      <c r="F1074" s="70" t="s">
        <v>15602</v>
      </c>
      <c r="G1074" s="108"/>
      <c r="H1074" s="74"/>
      <c r="I1074" s="75"/>
      <c r="J1074" s="109"/>
      <c r="K1074" s="74" t="s">
        <v>18530</v>
      </c>
      <c r="L1074" s="110"/>
      <c r="M1074" s="79"/>
      <c r="N1074" s="79"/>
      <c r="O1074" s="80"/>
      <c r="P1074" s="81"/>
      <c r="Q1074" s="81"/>
      <c r="R1074" s="91"/>
      <c r="S1074" s="91"/>
      <c r="T1074" s="91"/>
      <c r="U1074" s="91"/>
      <c r="V1074" s="52"/>
      <c r="W1074" s="52"/>
      <c r="X1074" s="52"/>
      <c r="Y1074" s="52"/>
      <c r="Z1074" s="51"/>
      <c r="AA1074" s="76"/>
      <c r="AB1074" s="76"/>
      <c r="AC1074" s="77"/>
      <c r="AD1074" s="84" t="s">
        <v>9639</v>
      </c>
      <c r="AE1074" s="84">
        <v>314</v>
      </c>
      <c r="AF1074" s="84">
        <v>211</v>
      </c>
      <c r="AG1074" s="84">
        <v>440</v>
      </c>
      <c r="AH1074" s="84">
        <v>847</v>
      </c>
      <c r="AI1074" s="84"/>
      <c r="AJ1074" s="84" t="s">
        <v>11200</v>
      </c>
      <c r="AK1074" s="84" t="s">
        <v>446</v>
      </c>
      <c r="AL1074" s="84"/>
      <c r="AM1074" s="84"/>
      <c r="AN1074" s="86">
        <v>42277.354062500002</v>
      </c>
      <c r="AO1074" s="84"/>
      <c r="AP1074" s="84" t="b">
        <v>1</v>
      </c>
      <c r="AQ1074" s="84" t="b">
        <v>0</v>
      </c>
      <c r="AR1074" s="84" t="b">
        <v>1</v>
      </c>
      <c r="AS1074" s="84" t="s">
        <v>248</v>
      </c>
      <c r="AT1074" s="84">
        <v>1</v>
      </c>
      <c r="AU1074" s="84" t="s">
        <v>533</v>
      </c>
      <c r="AV1074" s="84" t="b">
        <v>0</v>
      </c>
      <c r="AW1074" s="84" t="s">
        <v>576</v>
      </c>
      <c r="AX1074" s="84" t="s">
        <v>16830</v>
      </c>
      <c r="AY1074" s="84" t="s">
        <v>66</v>
      </c>
      <c r="AZ1074" s="2"/>
      <c r="BA1074" s="3"/>
      <c r="BB1074" s="3"/>
      <c r="BC1074" s="3"/>
      <c r="BD1074" s="3"/>
    </row>
    <row r="1075" spans="1:56" x14ac:dyDescent="0.25">
      <c r="A1075" s="69" t="s">
        <v>1473</v>
      </c>
      <c r="B1075" s="70"/>
      <c r="C1075" s="70"/>
      <c r="D1075" s="71"/>
      <c r="E1075" s="107"/>
      <c r="F1075" s="70" t="s">
        <v>4685</v>
      </c>
      <c r="G1075" s="108"/>
      <c r="H1075" s="74"/>
      <c r="I1075" s="75"/>
      <c r="J1075" s="109"/>
      <c r="K1075" s="74" t="s">
        <v>18531</v>
      </c>
      <c r="L1075" s="110"/>
      <c r="M1075" s="79"/>
      <c r="N1075" s="79"/>
      <c r="O1075" s="80"/>
      <c r="P1075" s="81"/>
      <c r="Q1075" s="81"/>
      <c r="R1075" s="91"/>
      <c r="S1075" s="91"/>
      <c r="T1075" s="91"/>
      <c r="U1075" s="91"/>
      <c r="V1075" s="52"/>
      <c r="W1075" s="52"/>
      <c r="X1075" s="52"/>
      <c r="Y1075" s="52"/>
      <c r="Z1075" s="51"/>
      <c r="AA1075" s="76"/>
      <c r="AB1075" s="76"/>
      <c r="AC1075" s="77"/>
      <c r="AD1075" s="84" t="s">
        <v>9640</v>
      </c>
      <c r="AE1075" s="84">
        <v>235</v>
      </c>
      <c r="AF1075" s="84">
        <v>183</v>
      </c>
      <c r="AG1075" s="84">
        <v>10260</v>
      </c>
      <c r="AH1075" s="84">
        <v>8129</v>
      </c>
      <c r="AI1075" s="84"/>
      <c r="AJ1075" s="84" t="s">
        <v>11201</v>
      </c>
      <c r="AK1075" s="84" t="s">
        <v>12212</v>
      </c>
      <c r="AL1075" s="84"/>
      <c r="AM1075" s="84"/>
      <c r="AN1075" s="86">
        <v>41672.73201388889</v>
      </c>
      <c r="AO1075" s="84"/>
      <c r="AP1075" s="84" t="b">
        <v>1</v>
      </c>
      <c r="AQ1075" s="84" t="b">
        <v>0</v>
      </c>
      <c r="AR1075" s="84" t="b">
        <v>0</v>
      </c>
      <c r="AS1075" s="84" t="s">
        <v>248</v>
      </c>
      <c r="AT1075" s="84">
        <v>6</v>
      </c>
      <c r="AU1075" s="84" t="s">
        <v>533</v>
      </c>
      <c r="AV1075" s="84" t="b">
        <v>0</v>
      </c>
      <c r="AW1075" s="84" t="s">
        <v>576</v>
      </c>
      <c r="AX1075" s="84" t="s">
        <v>16831</v>
      </c>
      <c r="AY1075" s="84" t="s">
        <v>66</v>
      </c>
      <c r="AZ1075" s="2"/>
      <c r="BA1075" s="3"/>
      <c r="BB1075" s="3"/>
      <c r="BC1075" s="3"/>
      <c r="BD1075" s="3"/>
    </row>
    <row r="1076" spans="1:56" x14ac:dyDescent="0.25">
      <c r="A1076" s="69" t="s">
        <v>1474</v>
      </c>
      <c r="B1076" s="70"/>
      <c r="C1076" s="70"/>
      <c r="D1076" s="71"/>
      <c r="E1076" s="107"/>
      <c r="F1076" s="70" t="s">
        <v>4686</v>
      </c>
      <c r="G1076" s="108"/>
      <c r="H1076" s="74"/>
      <c r="I1076" s="75"/>
      <c r="J1076" s="109"/>
      <c r="K1076" s="74" t="s">
        <v>18532</v>
      </c>
      <c r="L1076" s="110"/>
      <c r="M1076" s="79"/>
      <c r="N1076" s="79"/>
      <c r="O1076" s="80"/>
      <c r="P1076" s="81"/>
      <c r="Q1076" s="81"/>
      <c r="R1076" s="91"/>
      <c r="S1076" s="91"/>
      <c r="T1076" s="91"/>
      <c r="U1076" s="91"/>
      <c r="V1076" s="52"/>
      <c r="W1076" s="52"/>
      <c r="X1076" s="52"/>
      <c r="Y1076" s="52"/>
      <c r="Z1076" s="51"/>
      <c r="AA1076" s="76"/>
      <c r="AB1076" s="76"/>
      <c r="AC1076" s="77"/>
      <c r="AD1076" s="84" t="s">
        <v>9641</v>
      </c>
      <c r="AE1076" s="84">
        <v>216</v>
      </c>
      <c r="AF1076" s="84">
        <v>132</v>
      </c>
      <c r="AG1076" s="84">
        <v>138985</v>
      </c>
      <c r="AH1076" s="84">
        <v>1387</v>
      </c>
      <c r="AI1076" s="84">
        <v>-28800</v>
      </c>
      <c r="AJ1076" s="84" t="s">
        <v>11202</v>
      </c>
      <c r="AK1076" s="84" t="s">
        <v>12213</v>
      </c>
      <c r="AL1076" s="84"/>
      <c r="AM1076" s="84" t="s">
        <v>470</v>
      </c>
      <c r="AN1076" s="86">
        <v>42257.070185185185</v>
      </c>
      <c r="AO1076" s="84" t="s">
        <v>14134</v>
      </c>
      <c r="AP1076" s="84" t="b">
        <v>0</v>
      </c>
      <c r="AQ1076" s="84" t="b">
        <v>0</v>
      </c>
      <c r="AR1076" s="84" t="b">
        <v>0</v>
      </c>
      <c r="AS1076" s="84" t="s">
        <v>532</v>
      </c>
      <c r="AT1076" s="84">
        <v>4</v>
      </c>
      <c r="AU1076" s="84" t="s">
        <v>533</v>
      </c>
      <c r="AV1076" s="84" t="b">
        <v>0</v>
      </c>
      <c r="AW1076" s="84" t="s">
        <v>576</v>
      </c>
      <c r="AX1076" s="84" t="s">
        <v>16832</v>
      </c>
      <c r="AY1076" s="84" t="s">
        <v>66</v>
      </c>
      <c r="AZ1076" s="2"/>
      <c r="BA1076" s="3"/>
      <c r="BB1076" s="3"/>
      <c r="BC1076" s="3"/>
      <c r="BD1076" s="3"/>
    </row>
    <row r="1077" spans="1:56" x14ac:dyDescent="0.25">
      <c r="A1077" s="69" t="s">
        <v>1475</v>
      </c>
      <c r="B1077" s="70"/>
      <c r="C1077" s="70"/>
      <c r="D1077" s="71"/>
      <c r="E1077" s="107"/>
      <c r="F1077" s="70" t="s">
        <v>4687</v>
      </c>
      <c r="G1077" s="108"/>
      <c r="H1077" s="74"/>
      <c r="I1077" s="75"/>
      <c r="J1077" s="109"/>
      <c r="K1077" s="74" t="s">
        <v>18533</v>
      </c>
      <c r="L1077" s="110"/>
      <c r="M1077" s="79"/>
      <c r="N1077" s="79"/>
      <c r="O1077" s="80"/>
      <c r="P1077" s="81"/>
      <c r="Q1077" s="81"/>
      <c r="R1077" s="91"/>
      <c r="S1077" s="91"/>
      <c r="T1077" s="91"/>
      <c r="U1077" s="91"/>
      <c r="V1077" s="52"/>
      <c r="W1077" s="52"/>
      <c r="X1077" s="52"/>
      <c r="Y1077" s="52"/>
      <c r="Z1077" s="51"/>
      <c r="AA1077" s="76"/>
      <c r="AB1077" s="76"/>
      <c r="AC1077" s="77"/>
      <c r="AD1077" s="84" t="s">
        <v>9642</v>
      </c>
      <c r="AE1077" s="84">
        <v>709</v>
      </c>
      <c r="AF1077" s="84">
        <v>843</v>
      </c>
      <c r="AG1077" s="84">
        <v>103686</v>
      </c>
      <c r="AH1077" s="84">
        <v>1190</v>
      </c>
      <c r="AI1077" s="84">
        <v>25200</v>
      </c>
      <c r="AJ1077" s="84" t="s">
        <v>11203</v>
      </c>
      <c r="AK1077" s="84"/>
      <c r="AL1077" s="84"/>
      <c r="AM1077" s="84" t="s">
        <v>473</v>
      </c>
      <c r="AN1077" s="86">
        <v>41161.191041666665</v>
      </c>
      <c r="AO1077" s="84" t="s">
        <v>14135</v>
      </c>
      <c r="AP1077" s="84" t="b">
        <v>0</v>
      </c>
      <c r="AQ1077" s="84" t="b">
        <v>0</v>
      </c>
      <c r="AR1077" s="84" t="b">
        <v>1</v>
      </c>
      <c r="AS1077" s="84" t="s">
        <v>532</v>
      </c>
      <c r="AT1077" s="84">
        <v>2</v>
      </c>
      <c r="AU1077" s="84" t="s">
        <v>15028</v>
      </c>
      <c r="AV1077" s="84" t="b">
        <v>0</v>
      </c>
      <c r="AW1077" s="84" t="s">
        <v>576</v>
      </c>
      <c r="AX1077" s="84" t="s">
        <v>16833</v>
      </c>
      <c r="AY1077" s="84" t="s">
        <v>66</v>
      </c>
      <c r="AZ1077" s="2"/>
      <c r="BA1077" s="3"/>
      <c r="BB1077" s="3"/>
      <c r="BC1077" s="3"/>
      <c r="BD1077" s="3"/>
    </row>
    <row r="1078" spans="1:56" x14ac:dyDescent="0.25">
      <c r="A1078" s="69" t="s">
        <v>1476</v>
      </c>
      <c r="B1078" s="70"/>
      <c r="C1078" s="70"/>
      <c r="D1078" s="71"/>
      <c r="E1078" s="107"/>
      <c r="F1078" s="70" t="s">
        <v>4688</v>
      </c>
      <c r="G1078" s="108"/>
      <c r="H1078" s="74"/>
      <c r="I1078" s="75"/>
      <c r="J1078" s="109"/>
      <c r="K1078" s="74" t="s">
        <v>18534</v>
      </c>
      <c r="L1078" s="110"/>
      <c r="M1078" s="79"/>
      <c r="N1078" s="79"/>
      <c r="O1078" s="80"/>
      <c r="P1078" s="81"/>
      <c r="Q1078" s="81"/>
      <c r="R1078" s="91"/>
      <c r="S1078" s="91"/>
      <c r="T1078" s="91"/>
      <c r="U1078" s="91"/>
      <c r="V1078" s="52"/>
      <c r="W1078" s="52"/>
      <c r="X1078" s="52"/>
      <c r="Y1078" s="52"/>
      <c r="Z1078" s="51"/>
      <c r="AA1078" s="76"/>
      <c r="AB1078" s="76"/>
      <c r="AC1078" s="77"/>
      <c r="AD1078" s="84" t="s">
        <v>9643</v>
      </c>
      <c r="AE1078" s="84">
        <v>198</v>
      </c>
      <c r="AF1078" s="84">
        <v>287</v>
      </c>
      <c r="AG1078" s="84">
        <v>21297</v>
      </c>
      <c r="AH1078" s="84">
        <v>1964</v>
      </c>
      <c r="AI1078" s="84"/>
      <c r="AJ1078" s="84" t="s">
        <v>11204</v>
      </c>
      <c r="AK1078" s="84" t="s">
        <v>444</v>
      </c>
      <c r="AL1078" s="84"/>
      <c r="AM1078" s="84"/>
      <c r="AN1078" s="86">
        <v>41840.196550925924</v>
      </c>
      <c r="AO1078" s="84" t="s">
        <v>14136</v>
      </c>
      <c r="AP1078" s="84" t="b">
        <v>1</v>
      </c>
      <c r="AQ1078" s="84" t="b">
        <v>0</v>
      </c>
      <c r="AR1078" s="84" t="b">
        <v>0</v>
      </c>
      <c r="AS1078" s="84" t="s">
        <v>248</v>
      </c>
      <c r="AT1078" s="84">
        <v>5</v>
      </c>
      <c r="AU1078" s="84" t="s">
        <v>533</v>
      </c>
      <c r="AV1078" s="84" t="b">
        <v>0</v>
      </c>
      <c r="AW1078" s="84" t="s">
        <v>576</v>
      </c>
      <c r="AX1078" s="84" t="s">
        <v>16834</v>
      </c>
      <c r="AY1078" s="84" t="s">
        <v>66</v>
      </c>
      <c r="AZ1078" s="2"/>
      <c r="BA1078" s="3"/>
      <c r="BB1078" s="3"/>
      <c r="BC1078" s="3"/>
      <c r="BD1078" s="3"/>
    </row>
    <row r="1079" spans="1:56" x14ac:dyDescent="0.25">
      <c r="A1079" s="69" t="s">
        <v>1477</v>
      </c>
      <c r="B1079" s="70"/>
      <c r="C1079" s="70"/>
      <c r="D1079" s="71"/>
      <c r="E1079" s="107"/>
      <c r="F1079" s="70" t="s">
        <v>4689</v>
      </c>
      <c r="G1079" s="108"/>
      <c r="H1079" s="74"/>
      <c r="I1079" s="75"/>
      <c r="J1079" s="109"/>
      <c r="K1079" s="74" t="s">
        <v>18535</v>
      </c>
      <c r="L1079" s="110"/>
      <c r="M1079" s="79"/>
      <c r="N1079" s="79"/>
      <c r="O1079" s="80"/>
      <c r="P1079" s="81"/>
      <c r="Q1079" s="81"/>
      <c r="R1079" s="91"/>
      <c r="S1079" s="91"/>
      <c r="T1079" s="91"/>
      <c r="U1079" s="91"/>
      <c r="V1079" s="52"/>
      <c r="W1079" s="52"/>
      <c r="X1079" s="52"/>
      <c r="Y1079" s="52"/>
      <c r="Z1079" s="51"/>
      <c r="AA1079" s="76"/>
      <c r="AB1079" s="76"/>
      <c r="AC1079" s="77"/>
      <c r="AD1079" s="84" t="s">
        <v>9644</v>
      </c>
      <c r="AE1079" s="84">
        <v>71</v>
      </c>
      <c r="AF1079" s="84">
        <v>36</v>
      </c>
      <c r="AG1079" s="84">
        <v>1807</v>
      </c>
      <c r="AH1079" s="84">
        <v>7489</v>
      </c>
      <c r="AI1079" s="84">
        <v>-18000</v>
      </c>
      <c r="AJ1079" s="84" t="s">
        <v>11205</v>
      </c>
      <c r="AK1079" s="84" t="s">
        <v>271</v>
      </c>
      <c r="AL1079" s="84"/>
      <c r="AM1079" s="84" t="s">
        <v>474</v>
      </c>
      <c r="AN1079" s="86">
        <v>41046.104363425926</v>
      </c>
      <c r="AO1079" s="84" t="s">
        <v>14137</v>
      </c>
      <c r="AP1079" s="84" t="b">
        <v>0</v>
      </c>
      <c r="AQ1079" s="84" t="b">
        <v>0</v>
      </c>
      <c r="AR1079" s="84" t="b">
        <v>0</v>
      </c>
      <c r="AS1079" s="84" t="s">
        <v>248</v>
      </c>
      <c r="AT1079" s="84">
        <v>4</v>
      </c>
      <c r="AU1079" s="84" t="s">
        <v>550</v>
      </c>
      <c r="AV1079" s="84" t="b">
        <v>0</v>
      </c>
      <c r="AW1079" s="84" t="s">
        <v>576</v>
      </c>
      <c r="AX1079" s="84" t="s">
        <v>16835</v>
      </c>
      <c r="AY1079" s="84" t="s">
        <v>66</v>
      </c>
      <c r="AZ1079" s="2"/>
      <c r="BA1079" s="3"/>
      <c r="BB1079" s="3"/>
      <c r="BC1079" s="3"/>
      <c r="BD1079" s="3"/>
    </row>
    <row r="1080" spans="1:56" x14ac:dyDescent="0.25">
      <c r="A1080" s="69" t="s">
        <v>1478</v>
      </c>
      <c r="B1080" s="70"/>
      <c r="C1080" s="70"/>
      <c r="D1080" s="71"/>
      <c r="E1080" s="107"/>
      <c r="F1080" s="70" t="s">
        <v>4690</v>
      </c>
      <c r="G1080" s="108"/>
      <c r="H1080" s="74"/>
      <c r="I1080" s="75"/>
      <c r="J1080" s="109"/>
      <c r="K1080" s="74" t="s">
        <v>18536</v>
      </c>
      <c r="L1080" s="110"/>
      <c r="M1080" s="79"/>
      <c r="N1080" s="79"/>
      <c r="O1080" s="80"/>
      <c r="P1080" s="81"/>
      <c r="Q1080" s="81"/>
      <c r="R1080" s="91"/>
      <c r="S1080" s="91"/>
      <c r="T1080" s="91"/>
      <c r="U1080" s="91"/>
      <c r="V1080" s="52"/>
      <c r="W1080" s="52"/>
      <c r="X1080" s="52"/>
      <c r="Y1080" s="52"/>
      <c r="Z1080" s="51"/>
      <c r="AA1080" s="76"/>
      <c r="AB1080" s="76"/>
      <c r="AC1080" s="77"/>
      <c r="AD1080" s="84" t="s">
        <v>9645</v>
      </c>
      <c r="AE1080" s="84">
        <v>12800</v>
      </c>
      <c r="AF1080" s="84">
        <v>12802</v>
      </c>
      <c r="AG1080" s="84">
        <v>29668</v>
      </c>
      <c r="AH1080" s="84">
        <v>45590</v>
      </c>
      <c r="AI1080" s="84"/>
      <c r="AJ1080" s="84" t="s">
        <v>11206</v>
      </c>
      <c r="AK1080" s="84" t="s">
        <v>12214</v>
      </c>
      <c r="AL1080" s="84"/>
      <c r="AM1080" s="84"/>
      <c r="AN1080" s="86">
        <v>42636.999224537038</v>
      </c>
      <c r="AO1080" s="84"/>
      <c r="AP1080" s="84" t="b">
        <v>1</v>
      </c>
      <c r="AQ1080" s="84" t="b">
        <v>0</v>
      </c>
      <c r="AR1080" s="84" t="b">
        <v>0</v>
      </c>
      <c r="AS1080" s="84" t="s">
        <v>248</v>
      </c>
      <c r="AT1080" s="84">
        <v>18</v>
      </c>
      <c r="AU1080" s="84"/>
      <c r="AV1080" s="84" t="b">
        <v>0</v>
      </c>
      <c r="AW1080" s="84" t="s">
        <v>576</v>
      </c>
      <c r="AX1080" s="84" t="s">
        <v>16836</v>
      </c>
      <c r="AY1080" s="84" t="s">
        <v>66</v>
      </c>
      <c r="AZ1080" s="2"/>
      <c r="BA1080" s="3"/>
      <c r="BB1080" s="3"/>
      <c r="BC1080" s="3"/>
      <c r="BD1080" s="3"/>
    </row>
    <row r="1081" spans="1:56" x14ac:dyDescent="0.25">
      <c r="A1081" s="69" t="s">
        <v>1479</v>
      </c>
      <c r="B1081" s="70"/>
      <c r="C1081" s="70"/>
      <c r="D1081" s="71"/>
      <c r="E1081" s="107"/>
      <c r="F1081" s="70" t="s">
        <v>4691</v>
      </c>
      <c r="G1081" s="108"/>
      <c r="H1081" s="74"/>
      <c r="I1081" s="75"/>
      <c r="J1081" s="109"/>
      <c r="K1081" s="74" t="s">
        <v>18537</v>
      </c>
      <c r="L1081" s="110"/>
      <c r="M1081" s="79"/>
      <c r="N1081" s="79"/>
      <c r="O1081" s="80"/>
      <c r="P1081" s="81"/>
      <c r="Q1081" s="81"/>
      <c r="R1081" s="91"/>
      <c r="S1081" s="91"/>
      <c r="T1081" s="91"/>
      <c r="U1081" s="91"/>
      <c r="V1081" s="52"/>
      <c r="W1081" s="52"/>
      <c r="X1081" s="52"/>
      <c r="Y1081" s="52"/>
      <c r="Z1081" s="51"/>
      <c r="AA1081" s="76"/>
      <c r="AB1081" s="76"/>
      <c r="AC1081" s="77"/>
      <c r="AD1081" s="84" t="s">
        <v>9646</v>
      </c>
      <c r="AE1081" s="84">
        <v>1448</v>
      </c>
      <c r="AF1081" s="84">
        <v>1021</v>
      </c>
      <c r="AG1081" s="84">
        <v>52178</v>
      </c>
      <c r="AH1081" s="84">
        <v>53110</v>
      </c>
      <c r="AI1081" s="84">
        <v>-21600</v>
      </c>
      <c r="AJ1081" s="84" t="s">
        <v>11207</v>
      </c>
      <c r="AK1081" s="84" t="s">
        <v>12215</v>
      </c>
      <c r="AL1081" s="84"/>
      <c r="AM1081" s="84" t="s">
        <v>471</v>
      </c>
      <c r="AN1081" s="86">
        <v>39184.951701388891</v>
      </c>
      <c r="AO1081" s="84" t="s">
        <v>14138</v>
      </c>
      <c r="AP1081" s="84" t="b">
        <v>0</v>
      </c>
      <c r="AQ1081" s="84" t="b">
        <v>0</v>
      </c>
      <c r="AR1081" s="84" t="b">
        <v>1</v>
      </c>
      <c r="AS1081" s="84" t="s">
        <v>248</v>
      </c>
      <c r="AT1081" s="84">
        <v>73</v>
      </c>
      <c r="AU1081" s="84" t="s">
        <v>540</v>
      </c>
      <c r="AV1081" s="84" t="b">
        <v>0</v>
      </c>
      <c r="AW1081" s="84" t="s">
        <v>576</v>
      </c>
      <c r="AX1081" s="84" t="s">
        <v>16837</v>
      </c>
      <c r="AY1081" s="84" t="s">
        <v>66</v>
      </c>
      <c r="AZ1081" s="2"/>
      <c r="BA1081" s="3"/>
      <c r="BB1081" s="3"/>
      <c r="BC1081" s="3"/>
      <c r="BD1081" s="3"/>
    </row>
    <row r="1082" spans="1:56" x14ac:dyDescent="0.25">
      <c r="A1082" s="69" t="s">
        <v>1480</v>
      </c>
      <c r="B1082" s="70"/>
      <c r="C1082" s="70"/>
      <c r="D1082" s="71"/>
      <c r="E1082" s="107"/>
      <c r="F1082" s="70" t="s">
        <v>15603</v>
      </c>
      <c r="G1082" s="108"/>
      <c r="H1082" s="74"/>
      <c r="I1082" s="75"/>
      <c r="J1082" s="109"/>
      <c r="K1082" s="74" t="s">
        <v>18538</v>
      </c>
      <c r="L1082" s="110"/>
      <c r="M1082" s="79"/>
      <c r="N1082" s="79"/>
      <c r="O1082" s="80"/>
      <c r="P1082" s="81"/>
      <c r="Q1082" s="81"/>
      <c r="R1082" s="91"/>
      <c r="S1082" s="91"/>
      <c r="T1082" s="91"/>
      <c r="U1082" s="91"/>
      <c r="V1082" s="52"/>
      <c r="W1082" s="52"/>
      <c r="X1082" s="52"/>
      <c r="Y1082" s="52"/>
      <c r="Z1082" s="51"/>
      <c r="AA1082" s="76"/>
      <c r="AB1082" s="76"/>
      <c r="AC1082" s="77"/>
      <c r="AD1082" s="84" t="s">
        <v>9647</v>
      </c>
      <c r="AE1082" s="84">
        <v>611</v>
      </c>
      <c r="AF1082" s="84">
        <v>310</v>
      </c>
      <c r="AG1082" s="84">
        <v>32096</v>
      </c>
      <c r="AH1082" s="84">
        <v>4142</v>
      </c>
      <c r="AI1082" s="84">
        <v>28800</v>
      </c>
      <c r="AJ1082" s="84" t="s">
        <v>11208</v>
      </c>
      <c r="AK1082" s="84"/>
      <c r="AL1082" s="84"/>
      <c r="AM1082" s="84" t="s">
        <v>499</v>
      </c>
      <c r="AN1082" s="86">
        <v>41311.70040509259</v>
      </c>
      <c r="AO1082" s="84" t="s">
        <v>14139</v>
      </c>
      <c r="AP1082" s="84" t="b">
        <v>0</v>
      </c>
      <c r="AQ1082" s="84" t="b">
        <v>0</v>
      </c>
      <c r="AR1082" s="84" t="b">
        <v>1</v>
      </c>
      <c r="AS1082" s="84" t="s">
        <v>8486</v>
      </c>
      <c r="AT1082" s="84">
        <v>6</v>
      </c>
      <c r="AU1082" s="84" t="s">
        <v>534</v>
      </c>
      <c r="AV1082" s="84" t="b">
        <v>0</v>
      </c>
      <c r="AW1082" s="84" t="s">
        <v>576</v>
      </c>
      <c r="AX1082" s="84" t="s">
        <v>16838</v>
      </c>
      <c r="AY1082" s="84" t="s">
        <v>66</v>
      </c>
      <c r="AZ1082" s="2"/>
      <c r="BA1082" s="3"/>
      <c r="BB1082" s="3"/>
      <c r="BC1082" s="3"/>
      <c r="BD1082" s="3"/>
    </row>
    <row r="1083" spans="1:56" x14ac:dyDescent="0.25">
      <c r="A1083" s="69" t="s">
        <v>1481</v>
      </c>
      <c r="B1083" s="70"/>
      <c r="C1083" s="70"/>
      <c r="D1083" s="71"/>
      <c r="E1083" s="107"/>
      <c r="F1083" s="70" t="s">
        <v>4692</v>
      </c>
      <c r="G1083" s="108"/>
      <c r="H1083" s="74"/>
      <c r="I1083" s="75"/>
      <c r="J1083" s="109"/>
      <c r="K1083" s="74" t="s">
        <v>18539</v>
      </c>
      <c r="L1083" s="110"/>
      <c r="M1083" s="79"/>
      <c r="N1083" s="79"/>
      <c r="O1083" s="80"/>
      <c r="P1083" s="81"/>
      <c r="Q1083" s="81"/>
      <c r="R1083" s="91"/>
      <c r="S1083" s="91"/>
      <c r="T1083" s="91"/>
      <c r="U1083" s="91"/>
      <c r="V1083" s="52"/>
      <c r="W1083" s="52"/>
      <c r="X1083" s="52"/>
      <c r="Y1083" s="52"/>
      <c r="Z1083" s="51"/>
      <c r="AA1083" s="76"/>
      <c r="AB1083" s="76"/>
      <c r="AC1083" s="77"/>
      <c r="AD1083" s="84" t="s">
        <v>342</v>
      </c>
      <c r="AE1083" s="84">
        <v>331</v>
      </c>
      <c r="AF1083" s="84">
        <v>47</v>
      </c>
      <c r="AG1083" s="84">
        <v>3077</v>
      </c>
      <c r="AH1083" s="84">
        <v>835</v>
      </c>
      <c r="AI1083" s="84">
        <v>-18000</v>
      </c>
      <c r="AJ1083" s="84"/>
      <c r="AK1083" s="84" t="s">
        <v>279</v>
      </c>
      <c r="AL1083" s="84"/>
      <c r="AM1083" s="84" t="s">
        <v>474</v>
      </c>
      <c r="AN1083" s="86">
        <v>39917.98914351852</v>
      </c>
      <c r="AO1083" s="84"/>
      <c r="AP1083" s="84" t="b">
        <v>0</v>
      </c>
      <c r="AQ1083" s="84" t="b">
        <v>0</v>
      </c>
      <c r="AR1083" s="84" t="b">
        <v>1</v>
      </c>
      <c r="AS1083" s="84" t="s">
        <v>248</v>
      </c>
      <c r="AT1083" s="84">
        <v>0</v>
      </c>
      <c r="AU1083" s="84" t="s">
        <v>15029</v>
      </c>
      <c r="AV1083" s="84" t="b">
        <v>0</v>
      </c>
      <c r="AW1083" s="84" t="s">
        <v>576</v>
      </c>
      <c r="AX1083" s="84" t="s">
        <v>16839</v>
      </c>
      <c r="AY1083" s="84" t="s">
        <v>66</v>
      </c>
      <c r="AZ1083" s="2"/>
      <c r="BA1083" s="3"/>
      <c r="BB1083" s="3"/>
      <c r="BC1083" s="3"/>
      <c r="BD1083" s="3"/>
    </row>
    <row r="1084" spans="1:56" x14ac:dyDescent="0.25">
      <c r="A1084" s="69" t="s">
        <v>1482</v>
      </c>
      <c r="B1084" s="70"/>
      <c r="C1084" s="70"/>
      <c r="D1084" s="71"/>
      <c r="E1084" s="107"/>
      <c r="F1084" s="70" t="s">
        <v>4693</v>
      </c>
      <c r="G1084" s="108"/>
      <c r="H1084" s="74"/>
      <c r="I1084" s="75"/>
      <c r="J1084" s="109"/>
      <c r="K1084" s="74" t="s">
        <v>18540</v>
      </c>
      <c r="L1084" s="110"/>
      <c r="M1084" s="79"/>
      <c r="N1084" s="79"/>
      <c r="O1084" s="80"/>
      <c r="P1084" s="81"/>
      <c r="Q1084" s="81"/>
      <c r="R1084" s="91"/>
      <c r="S1084" s="91"/>
      <c r="T1084" s="91"/>
      <c r="U1084" s="91"/>
      <c r="V1084" s="52"/>
      <c r="W1084" s="52"/>
      <c r="X1084" s="52"/>
      <c r="Y1084" s="52"/>
      <c r="Z1084" s="51"/>
      <c r="AA1084" s="76"/>
      <c r="AB1084" s="76"/>
      <c r="AC1084" s="77"/>
      <c r="AD1084" s="84" t="s">
        <v>9648</v>
      </c>
      <c r="AE1084" s="84">
        <v>390</v>
      </c>
      <c r="AF1084" s="84">
        <v>638</v>
      </c>
      <c r="AG1084" s="84">
        <v>24752</v>
      </c>
      <c r="AH1084" s="84">
        <v>18514</v>
      </c>
      <c r="AI1084" s="84">
        <v>-28800</v>
      </c>
      <c r="AJ1084" s="84" t="s">
        <v>11209</v>
      </c>
      <c r="AK1084" s="84" t="s">
        <v>12216</v>
      </c>
      <c r="AL1084" s="84"/>
      <c r="AM1084" s="84" t="s">
        <v>470</v>
      </c>
      <c r="AN1084" s="86">
        <v>42034.950821759259</v>
      </c>
      <c r="AO1084" s="84" t="s">
        <v>14140</v>
      </c>
      <c r="AP1084" s="84" t="b">
        <v>0</v>
      </c>
      <c r="AQ1084" s="84" t="b">
        <v>0</v>
      </c>
      <c r="AR1084" s="84" t="b">
        <v>0</v>
      </c>
      <c r="AS1084" s="84" t="s">
        <v>250</v>
      </c>
      <c r="AT1084" s="84">
        <v>8</v>
      </c>
      <c r="AU1084" s="84" t="s">
        <v>15030</v>
      </c>
      <c r="AV1084" s="84" t="b">
        <v>0</v>
      </c>
      <c r="AW1084" s="84" t="s">
        <v>576</v>
      </c>
      <c r="AX1084" s="84" t="s">
        <v>16840</v>
      </c>
      <c r="AY1084" s="84" t="s">
        <v>66</v>
      </c>
      <c r="AZ1084" s="2"/>
      <c r="BA1084" s="3"/>
      <c r="BB1084" s="3"/>
      <c r="BC1084" s="3"/>
      <c r="BD1084" s="3"/>
    </row>
    <row r="1085" spans="1:56" x14ac:dyDescent="0.25">
      <c r="A1085" s="69" t="s">
        <v>1483</v>
      </c>
      <c r="B1085" s="70"/>
      <c r="C1085" s="70"/>
      <c r="D1085" s="71"/>
      <c r="E1085" s="107"/>
      <c r="F1085" s="70" t="s">
        <v>4694</v>
      </c>
      <c r="G1085" s="108"/>
      <c r="H1085" s="74"/>
      <c r="I1085" s="75"/>
      <c r="J1085" s="109"/>
      <c r="K1085" s="74" t="s">
        <v>18541</v>
      </c>
      <c r="L1085" s="110"/>
      <c r="M1085" s="79"/>
      <c r="N1085" s="79"/>
      <c r="O1085" s="80"/>
      <c r="P1085" s="81"/>
      <c r="Q1085" s="81"/>
      <c r="R1085" s="91"/>
      <c r="S1085" s="91"/>
      <c r="T1085" s="91"/>
      <c r="U1085" s="91"/>
      <c r="V1085" s="52"/>
      <c r="W1085" s="52"/>
      <c r="X1085" s="52"/>
      <c r="Y1085" s="52"/>
      <c r="Z1085" s="51"/>
      <c r="AA1085" s="76"/>
      <c r="AB1085" s="76"/>
      <c r="AC1085" s="77"/>
      <c r="AD1085" s="84" t="s">
        <v>9649</v>
      </c>
      <c r="AE1085" s="84">
        <v>330</v>
      </c>
      <c r="AF1085" s="84">
        <v>107</v>
      </c>
      <c r="AG1085" s="84">
        <v>723</v>
      </c>
      <c r="AH1085" s="84">
        <v>9143</v>
      </c>
      <c r="AI1085" s="84"/>
      <c r="AJ1085" s="84" t="s">
        <v>11210</v>
      </c>
      <c r="AK1085" s="84" t="s">
        <v>401</v>
      </c>
      <c r="AL1085" s="84"/>
      <c r="AM1085" s="84"/>
      <c r="AN1085" s="86">
        <v>41476.759745370371</v>
      </c>
      <c r="AO1085" s="84"/>
      <c r="AP1085" s="84" t="b">
        <v>1</v>
      </c>
      <c r="AQ1085" s="84" t="b">
        <v>0</v>
      </c>
      <c r="AR1085" s="84" t="b">
        <v>0</v>
      </c>
      <c r="AS1085" s="84" t="s">
        <v>248</v>
      </c>
      <c r="AT1085" s="84">
        <v>1</v>
      </c>
      <c r="AU1085" s="84" t="s">
        <v>533</v>
      </c>
      <c r="AV1085" s="84" t="b">
        <v>0</v>
      </c>
      <c r="AW1085" s="84" t="s">
        <v>576</v>
      </c>
      <c r="AX1085" s="84" t="s">
        <v>16841</v>
      </c>
      <c r="AY1085" s="84" t="s">
        <v>66</v>
      </c>
      <c r="AZ1085" s="2"/>
      <c r="BA1085" s="3"/>
      <c r="BB1085" s="3"/>
      <c r="BC1085" s="3"/>
      <c r="BD1085" s="3"/>
    </row>
    <row r="1086" spans="1:56" x14ac:dyDescent="0.25">
      <c r="A1086" s="69" t="s">
        <v>1484</v>
      </c>
      <c r="B1086" s="70"/>
      <c r="C1086" s="70"/>
      <c r="D1086" s="71"/>
      <c r="E1086" s="107"/>
      <c r="F1086" s="70" t="s">
        <v>4695</v>
      </c>
      <c r="G1086" s="108"/>
      <c r="H1086" s="74"/>
      <c r="I1086" s="75"/>
      <c r="J1086" s="109"/>
      <c r="K1086" s="74" t="s">
        <v>18542</v>
      </c>
      <c r="L1086" s="110"/>
      <c r="M1086" s="79"/>
      <c r="N1086" s="79"/>
      <c r="O1086" s="80"/>
      <c r="P1086" s="81"/>
      <c r="Q1086" s="81"/>
      <c r="R1086" s="91"/>
      <c r="S1086" s="91"/>
      <c r="T1086" s="91"/>
      <c r="U1086" s="91"/>
      <c r="V1086" s="52"/>
      <c r="W1086" s="52"/>
      <c r="X1086" s="52"/>
      <c r="Y1086" s="52"/>
      <c r="Z1086" s="51"/>
      <c r="AA1086" s="76"/>
      <c r="AB1086" s="76"/>
      <c r="AC1086" s="77"/>
      <c r="AD1086" s="84" t="s">
        <v>337</v>
      </c>
      <c r="AE1086" s="84">
        <v>1917</v>
      </c>
      <c r="AF1086" s="84">
        <v>255</v>
      </c>
      <c r="AG1086" s="84">
        <v>34209</v>
      </c>
      <c r="AH1086" s="84">
        <v>34058</v>
      </c>
      <c r="AI1086" s="84">
        <v>-28800</v>
      </c>
      <c r="AJ1086" s="84"/>
      <c r="AK1086" s="84" t="s">
        <v>381</v>
      </c>
      <c r="AL1086" s="84"/>
      <c r="AM1086" s="84" t="s">
        <v>470</v>
      </c>
      <c r="AN1086" s="86">
        <v>40963.986944444441</v>
      </c>
      <c r="AO1086" s="84" t="s">
        <v>14141</v>
      </c>
      <c r="AP1086" s="84" t="b">
        <v>0</v>
      </c>
      <c r="AQ1086" s="84" t="b">
        <v>0</v>
      </c>
      <c r="AR1086" s="84" t="b">
        <v>0</v>
      </c>
      <c r="AS1086" s="84" t="s">
        <v>248</v>
      </c>
      <c r="AT1086" s="84">
        <v>18</v>
      </c>
      <c r="AU1086" s="84" t="s">
        <v>534</v>
      </c>
      <c r="AV1086" s="84" t="b">
        <v>0</v>
      </c>
      <c r="AW1086" s="84" t="s">
        <v>576</v>
      </c>
      <c r="AX1086" s="84" t="s">
        <v>16842</v>
      </c>
      <c r="AY1086" s="84" t="s">
        <v>66</v>
      </c>
      <c r="AZ1086" s="2"/>
      <c r="BA1086" s="3"/>
      <c r="BB1086" s="3"/>
      <c r="BC1086" s="3"/>
      <c r="BD1086" s="3"/>
    </row>
    <row r="1087" spans="1:56" x14ac:dyDescent="0.25">
      <c r="A1087" s="69" t="s">
        <v>1485</v>
      </c>
      <c r="B1087" s="70"/>
      <c r="C1087" s="70"/>
      <c r="D1087" s="71"/>
      <c r="E1087" s="107"/>
      <c r="F1087" s="70" t="s">
        <v>4696</v>
      </c>
      <c r="G1087" s="108"/>
      <c r="H1087" s="74"/>
      <c r="I1087" s="75"/>
      <c r="J1087" s="109"/>
      <c r="K1087" s="74" t="s">
        <v>18543</v>
      </c>
      <c r="L1087" s="110"/>
      <c r="M1087" s="79"/>
      <c r="N1087" s="79"/>
      <c r="O1087" s="80"/>
      <c r="P1087" s="81"/>
      <c r="Q1087" s="81"/>
      <c r="R1087" s="91"/>
      <c r="S1087" s="91"/>
      <c r="T1087" s="91"/>
      <c r="U1087" s="91"/>
      <c r="V1087" s="52"/>
      <c r="W1087" s="52"/>
      <c r="X1087" s="52"/>
      <c r="Y1087" s="52"/>
      <c r="Z1087" s="51"/>
      <c r="AA1087" s="76"/>
      <c r="AB1087" s="76"/>
      <c r="AC1087" s="77"/>
      <c r="AD1087" s="84" t="s">
        <v>9650</v>
      </c>
      <c r="AE1087" s="84">
        <v>215</v>
      </c>
      <c r="AF1087" s="84">
        <v>109</v>
      </c>
      <c r="AG1087" s="84">
        <v>430</v>
      </c>
      <c r="AH1087" s="84">
        <v>47</v>
      </c>
      <c r="AI1087" s="84"/>
      <c r="AJ1087" s="84" t="s">
        <v>11211</v>
      </c>
      <c r="AK1087" s="84" t="s">
        <v>12217</v>
      </c>
      <c r="AL1087" s="84" t="s">
        <v>12953</v>
      </c>
      <c r="AM1087" s="84"/>
      <c r="AN1087" s="86">
        <v>40799.392835648148</v>
      </c>
      <c r="AO1087" s="84" t="s">
        <v>14142</v>
      </c>
      <c r="AP1087" s="84" t="b">
        <v>0</v>
      </c>
      <c r="AQ1087" s="84" t="b">
        <v>0</v>
      </c>
      <c r="AR1087" s="84" t="b">
        <v>1</v>
      </c>
      <c r="AS1087" s="84" t="s">
        <v>248</v>
      </c>
      <c r="AT1087" s="84">
        <v>2</v>
      </c>
      <c r="AU1087" s="84" t="s">
        <v>544</v>
      </c>
      <c r="AV1087" s="84" t="b">
        <v>0</v>
      </c>
      <c r="AW1087" s="84" t="s">
        <v>576</v>
      </c>
      <c r="AX1087" s="84" t="s">
        <v>16843</v>
      </c>
      <c r="AY1087" s="84" t="s">
        <v>66</v>
      </c>
      <c r="AZ1087" s="2"/>
      <c r="BA1087" s="3"/>
      <c r="BB1087" s="3"/>
      <c r="BC1087" s="3"/>
      <c r="BD1087" s="3"/>
    </row>
    <row r="1088" spans="1:56" x14ac:dyDescent="0.25">
      <c r="A1088" s="69" t="s">
        <v>1486</v>
      </c>
      <c r="B1088" s="70"/>
      <c r="C1088" s="70"/>
      <c r="D1088" s="71"/>
      <c r="E1088" s="107"/>
      <c r="F1088" s="70" t="s">
        <v>4697</v>
      </c>
      <c r="G1088" s="108"/>
      <c r="H1088" s="74"/>
      <c r="I1088" s="75"/>
      <c r="J1088" s="109"/>
      <c r="K1088" s="74" t="s">
        <v>18544</v>
      </c>
      <c r="L1088" s="110"/>
      <c r="M1088" s="79"/>
      <c r="N1088" s="79"/>
      <c r="O1088" s="80"/>
      <c r="P1088" s="81"/>
      <c r="Q1088" s="81"/>
      <c r="R1088" s="91"/>
      <c r="S1088" s="91"/>
      <c r="T1088" s="91"/>
      <c r="U1088" s="91"/>
      <c r="V1088" s="52"/>
      <c r="W1088" s="52"/>
      <c r="X1088" s="52"/>
      <c r="Y1088" s="52"/>
      <c r="Z1088" s="51"/>
      <c r="AA1088" s="76"/>
      <c r="AB1088" s="76"/>
      <c r="AC1088" s="77"/>
      <c r="AD1088" s="84" t="s">
        <v>9651</v>
      </c>
      <c r="AE1088" s="84">
        <v>483</v>
      </c>
      <c r="AF1088" s="84">
        <v>376</v>
      </c>
      <c r="AG1088" s="84">
        <v>14711</v>
      </c>
      <c r="AH1088" s="84">
        <v>11626</v>
      </c>
      <c r="AI1088" s="84"/>
      <c r="AJ1088" s="84" t="s">
        <v>11212</v>
      </c>
      <c r="AK1088" s="84"/>
      <c r="AL1088" s="84"/>
      <c r="AM1088" s="84"/>
      <c r="AN1088" s="86">
        <v>41456.157569444447</v>
      </c>
      <c r="AO1088" s="84" t="s">
        <v>14143</v>
      </c>
      <c r="AP1088" s="84" t="b">
        <v>1</v>
      </c>
      <c r="AQ1088" s="84" t="b">
        <v>0</v>
      </c>
      <c r="AR1088" s="84" t="b">
        <v>0</v>
      </c>
      <c r="AS1088" s="84" t="s">
        <v>248</v>
      </c>
      <c r="AT1088" s="84">
        <v>3</v>
      </c>
      <c r="AU1088" s="84" t="s">
        <v>533</v>
      </c>
      <c r="AV1088" s="84" t="b">
        <v>0</v>
      </c>
      <c r="AW1088" s="84" t="s">
        <v>576</v>
      </c>
      <c r="AX1088" s="84" t="s">
        <v>16844</v>
      </c>
      <c r="AY1088" s="84" t="s">
        <v>66</v>
      </c>
      <c r="AZ1088" s="2"/>
      <c r="BA1088" s="3"/>
      <c r="BB1088" s="3"/>
      <c r="BC1088" s="3"/>
      <c r="BD1088" s="3"/>
    </row>
    <row r="1089" spans="1:56" x14ac:dyDescent="0.25">
      <c r="A1089" s="69" t="s">
        <v>1487</v>
      </c>
      <c r="B1089" s="70"/>
      <c r="C1089" s="70"/>
      <c r="D1089" s="71"/>
      <c r="E1089" s="107"/>
      <c r="F1089" s="70" t="s">
        <v>4698</v>
      </c>
      <c r="G1089" s="108"/>
      <c r="H1089" s="74"/>
      <c r="I1089" s="75"/>
      <c r="J1089" s="109"/>
      <c r="K1089" s="74" t="s">
        <v>18545</v>
      </c>
      <c r="L1089" s="110"/>
      <c r="M1089" s="79"/>
      <c r="N1089" s="79"/>
      <c r="O1089" s="80"/>
      <c r="P1089" s="81"/>
      <c r="Q1089" s="81"/>
      <c r="R1089" s="91"/>
      <c r="S1089" s="91"/>
      <c r="T1089" s="91"/>
      <c r="U1089" s="91"/>
      <c r="V1089" s="52"/>
      <c r="W1089" s="52"/>
      <c r="X1089" s="52"/>
      <c r="Y1089" s="52"/>
      <c r="Z1089" s="51"/>
      <c r="AA1089" s="76"/>
      <c r="AB1089" s="76"/>
      <c r="AC1089" s="77"/>
      <c r="AD1089" s="84" t="s">
        <v>9652</v>
      </c>
      <c r="AE1089" s="84">
        <v>153</v>
      </c>
      <c r="AF1089" s="84">
        <v>313</v>
      </c>
      <c r="AG1089" s="84">
        <v>77811</v>
      </c>
      <c r="AH1089" s="84">
        <v>23126</v>
      </c>
      <c r="AI1089" s="84">
        <v>25200</v>
      </c>
      <c r="AJ1089" s="84" t="s">
        <v>11213</v>
      </c>
      <c r="AK1089" s="84" t="s">
        <v>12218</v>
      </c>
      <c r="AL1089" s="84"/>
      <c r="AM1089" s="84" t="s">
        <v>13190</v>
      </c>
      <c r="AN1089" s="86">
        <v>41867.351203703707</v>
      </c>
      <c r="AO1089" s="84" t="s">
        <v>14144</v>
      </c>
      <c r="AP1089" s="84" t="b">
        <v>0</v>
      </c>
      <c r="AQ1089" s="84" t="b">
        <v>0</v>
      </c>
      <c r="AR1089" s="84" t="b">
        <v>1</v>
      </c>
      <c r="AS1089" s="84" t="s">
        <v>532</v>
      </c>
      <c r="AT1089" s="84">
        <v>3</v>
      </c>
      <c r="AU1089" s="84" t="s">
        <v>15031</v>
      </c>
      <c r="AV1089" s="84" t="b">
        <v>0</v>
      </c>
      <c r="AW1089" s="84" t="s">
        <v>576</v>
      </c>
      <c r="AX1089" s="84" t="s">
        <v>16845</v>
      </c>
      <c r="AY1089" s="84" t="s">
        <v>66</v>
      </c>
      <c r="AZ1089" s="2"/>
      <c r="BA1089" s="3"/>
      <c r="BB1089" s="3"/>
      <c r="BC1089" s="3"/>
      <c r="BD1089" s="3"/>
    </row>
    <row r="1090" spans="1:56" x14ac:dyDescent="0.25">
      <c r="A1090" s="69" t="s">
        <v>1488</v>
      </c>
      <c r="B1090" s="70"/>
      <c r="C1090" s="70"/>
      <c r="D1090" s="71"/>
      <c r="E1090" s="107"/>
      <c r="F1090" s="70" t="s">
        <v>4699</v>
      </c>
      <c r="G1090" s="108"/>
      <c r="H1090" s="74"/>
      <c r="I1090" s="75"/>
      <c r="J1090" s="109"/>
      <c r="K1090" s="74" t="s">
        <v>18546</v>
      </c>
      <c r="L1090" s="110"/>
      <c r="M1090" s="79"/>
      <c r="N1090" s="79"/>
      <c r="O1090" s="80"/>
      <c r="P1090" s="81"/>
      <c r="Q1090" s="81"/>
      <c r="R1090" s="91"/>
      <c r="S1090" s="91"/>
      <c r="T1090" s="91"/>
      <c r="U1090" s="91"/>
      <c r="V1090" s="52"/>
      <c r="W1090" s="52"/>
      <c r="X1090" s="52"/>
      <c r="Y1090" s="52"/>
      <c r="Z1090" s="51"/>
      <c r="AA1090" s="76"/>
      <c r="AB1090" s="76"/>
      <c r="AC1090" s="77"/>
      <c r="AD1090" s="84" t="s">
        <v>9653</v>
      </c>
      <c r="AE1090" s="84">
        <v>113</v>
      </c>
      <c r="AF1090" s="84">
        <v>80</v>
      </c>
      <c r="AG1090" s="84">
        <v>11651</v>
      </c>
      <c r="AH1090" s="84">
        <v>7966</v>
      </c>
      <c r="AI1090" s="84"/>
      <c r="AJ1090" s="84" t="s">
        <v>11214</v>
      </c>
      <c r="AK1090" s="84" t="s">
        <v>12219</v>
      </c>
      <c r="AL1090" s="84"/>
      <c r="AM1090" s="84"/>
      <c r="AN1090" s="86">
        <v>42760.981122685182</v>
      </c>
      <c r="AO1090" s="84" t="s">
        <v>14145</v>
      </c>
      <c r="AP1090" s="84" t="b">
        <v>1</v>
      </c>
      <c r="AQ1090" s="84" t="b">
        <v>0</v>
      </c>
      <c r="AR1090" s="84" t="b">
        <v>0</v>
      </c>
      <c r="AS1090" s="84" t="s">
        <v>248</v>
      </c>
      <c r="AT1090" s="84">
        <v>0</v>
      </c>
      <c r="AU1090" s="84"/>
      <c r="AV1090" s="84" t="b">
        <v>0</v>
      </c>
      <c r="AW1090" s="84" t="s">
        <v>576</v>
      </c>
      <c r="AX1090" s="84" t="s">
        <v>16846</v>
      </c>
      <c r="AY1090" s="84" t="s">
        <v>66</v>
      </c>
      <c r="AZ1090" s="2"/>
      <c r="BA1090" s="3"/>
      <c r="BB1090" s="3"/>
      <c r="BC1090" s="3"/>
      <c r="BD1090" s="3"/>
    </row>
    <row r="1091" spans="1:56" x14ac:dyDescent="0.25">
      <c r="A1091" s="69" t="s">
        <v>1489</v>
      </c>
      <c r="B1091" s="70"/>
      <c r="C1091" s="70"/>
      <c r="D1091" s="71"/>
      <c r="E1091" s="107"/>
      <c r="F1091" s="70" t="s">
        <v>4700</v>
      </c>
      <c r="G1091" s="108"/>
      <c r="H1091" s="74"/>
      <c r="I1091" s="75"/>
      <c r="J1091" s="109"/>
      <c r="K1091" s="74" t="s">
        <v>18547</v>
      </c>
      <c r="L1091" s="110"/>
      <c r="M1091" s="79"/>
      <c r="N1091" s="79"/>
      <c r="O1091" s="80"/>
      <c r="P1091" s="81"/>
      <c r="Q1091" s="81"/>
      <c r="R1091" s="91"/>
      <c r="S1091" s="91"/>
      <c r="T1091" s="91"/>
      <c r="U1091" s="91"/>
      <c r="V1091" s="52"/>
      <c r="W1091" s="52"/>
      <c r="X1091" s="52"/>
      <c r="Y1091" s="52"/>
      <c r="Z1091" s="51"/>
      <c r="AA1091" s="76"/>
      <c r="AB1091" s="76"/>
      <c r="AC1091" s="77"/>
      <c r="AD1091" s="84" t="s">
        <v>9654</v>
      </c>
      <c r="AE1091" s="84">
        <v>618</v>
      </c>
      <c r="AF1091" s="84">
        <v>648</v>
      </c>
      <c r="AG1091" s="84">
        <v>15841</v>
      </c>
      <c r="AH1091" s="84">
        <v>70605</v>
      </c>
      <c r="AI1091" s="84">
        <v>-18000</v>
      </c>
      <c r="AJ1091" s="84" t="s">
        <v>11215</v>
      </c>
      <c r="AK1091" s="84"/>
      <c r="AL1091" s="84" t="s">
        <v>12954</v>
      </c>
      <c r="AM1091" s="84" t="s">
        <v>474</v>
      </c>
      <c r="AN1091" s="86">
        <v>41235.793078703704</v>
      </c>
      <c r="AO1091" s="84" t="s">
        <v>14146</v>
      </c>
      <c r="AP1091" s="84" t="b">
        <v>0</v>
      </c>
      <c r="AQ1091" s="84" t="b">
        <v>0</v>
      </c>
      <c r="AR1091" s="84" t="b">
        <v>1</v>
      </c>
      <c r="AS1091" s="84" t="s">
        <v>248</v>
      </c>
      <c r="AT1091" s="84">
        <v>3</v>
      </c>
      <c r="AU1091" s="84" t="s">
        <v>15032</v>
      </c>
      <c r="AV1091" s="84" t="b">
        <v>0</v>
      </c>
      <c r="AW1091" s="84" t="s">
        <v>576</v>
      </c>
      <c r="AX1091" s="84" t="s">
        <v>16847</v>
      </c>
      <c r="AY1091" s="84" t="s">
        <v>66</v>
      </c>
      <c r="AZ1091" s="2"/>
      <c r="BA1091" s="3"/>
      <c r="BB1091" s="3"/>
      <c r="BC1091" s="3"/>
      <c r="BD1091" s="3"/>
    </row>
    <row r="1092" spans="1:56" x14ac:dyDescent="0.25">
      <c r="A1092" s="69" t="s">
        <v>1490</v>
      </c>
      <c r="B1092" s="70"/>
      <c r="C1092" s="70"/>
      <c r="D1092" s="71"/>
      <c r="E1092" s="107"/>
      <c r="F1092" s="70" t="s">
        <v>4701</v>
      </c>
      <c r="G1092" s="108"/>
      <c r="H1092" s="74"/>
      <c r="I1092" s="75"/>
      <c r="J1092" s="109"/>
      <c r="K1092" s="74" t="s">
        <v>18548</v>
      </c>
      <c r="L1092" s="110"/>
      <c r="M1092" s="79"/>
      <c r="N1092" s="79"/>
      <c r="O1092" s="80"/>
      <c r="P1092" s="81"/>
      <c r="Q1092" s="81"/>
      <c r="R1092" s="91"/>
      <c r="S1092" s="91"/>
      <c r="T1092" s="91"/>
      <c r="U1092" s="91"/>
      <c r="V1092" s="52"/>
      <c r="W1092" s="52"/>
      <c r="X1092" s="52"/>
      <c r="Y1092" s="52"/>
      <c r="Z1092" s="51"/>
      <c r="AA1092" s="76"/>
      <c r="AB1092" s="76"/>
      <c r="AC1092" s="77"/>
      <c r="AD1092" s="84" t="s">
        <v>9655</v>
      </c>
      <c r="AE1092" s="84">
        <v>507</v>
      </c>
      <c r="AF1092" s="84">
        <v>157</v>
      </c>
      <c r="AG1092" s="84">
        <v>1682</v>
      </c>
      <c r="AH1092" s="84">
        <v>1961</v>
      </c>
      <c r="AI1092" s="84"/>
      <c r="AJ1092" s="84" t="s">
        <v>11216</v>
      </c>
      <c r="AK1092" s="84"/>
      <c r="AL1092" s="84"/>
      <c r="AM1092" s="84"/>
      <c r="AN1092" s="86">
        <v>43003.904641203706</v>
      </c>
      <c r="AO1092" s="84" t="s">
        <v>14147</v>
      </c>
      <c r="AP1092" s="84" t="b">
        <v>1</v>
      </c>
      <c r="AQ1092" s="84" t="b">
        <v>0</v>
      </c>
      <c r="AR1092" s="84" t="b">
        <v>0</v>
      </c>
      <c r="AS1092" s="84" t="s">
        <v>248</v>
      </c>
      <c r="AT1092" s="84">
        <v>0</v>
      </c>
      <c r="AU1092" s="84"/>
      <c r="AV1092" s="84" t="b">
        <v>0</v>
      </c>
      <c r="AW1092" s="84" t="s">
        <v>576</v>
      </c>
      <c r="AX1092" s="84" t="s">
        <v>16848</v>
      </c>
      <c r="AY1092" s="84" t="s">
        <v>66</v>
      </c>
      <c r="AZ1092" s="2"/>
      <c r="BA1092" s="3"/>
      <c r="BB1092" s="3"/>
      <c r="BC1092" s="3"/>
      <c r="BD1092" s="3"/>
    </row>
    <row r="1093" spans="1:56" x14ac:dyDescent="0.25">
      <c r="A1093" s="69" t="s">
        <v>1491</v>
      </c>
      <c r="B1093" s="70"/>
      <c r="C1093" s="70"/>
      <c r="D1093" s="71"/>
      <c r="E1093" s="107"/>
      <c r="F1093" s="70" t="s">
        <v>4702</v>
      </c>
      <c r="G1093" s="108"/>
      <c r="H1093" s="74"/>
      <c r="I1093" s="75"/>
      <c r="J1093" s="109"/>
      <c r="K1093" s="74" t="s">
        <v>18549</v>
      </c>
      <c r="L1093" s="110"/>
      <c r="M1093" s="79"/>
      <c r="N1093" s="79"/>
      <c r="O1093" s="80"/>
      <c r="P1093" s="81"/>
      <c r="Q1093" s="81"/>
      <c r="R1093" s="91"/>
      <c r="S1093" s="91"/>
      <c r="T1093" s="91"/>
      <c r="U1093" s="91"/>
      <c r="V1093" s="52"/>
      <c r="W1093" s="52"/>
      <c r="X1093" s="52"/>
      <c r="Y1093" s="52"/>
      <c r="Z1093" s="51"/>
      <c r="AA1093" s="76"/>
      <c r="AB1093" s="76"/>
      <c r="AC1093" s="77"/>
      <c r="AD1093" s="84" t="s">
        <v>9656</v>
      </c>
      <c r="AE1093" s="84">
        <v>6255</v>
      </c>
      <c r="AF1093" s="84">
        <v>6276</v>
      </c>
      <c r="AG1093" s="84">
        <v>114181</v>
      </c>
      <c r="AH1093" s="84">
        <v>148876</v>
      </c>
      <c r="AI1093" s="84">
        <v>-21600</v>
      </c>
      <c r="AJ1093" s="84" t="s">
        <v>11217</v>
      </c>
      <c r="AK1093" s="84" t="s">
        <v>441</v>
      </c>
      <c r="AL1093" s="84"/>
      <c r="AM1093" s="84" t="s">
        <v>471</v>
      </c>
      <c r="AN1093" s="86">
        <v>41174.54409722222</v>
      </c>
      <c r="AO1093" s="84" t="s">
        <v>14148</v>
      </c>
      <c r="AP1093" s="84" t="b">
        <v>0</v>
      </c>
      <c r="AQ1093" s="84" t="b">
        <v>0</v>
      </c>
      <c r="AR1093" s="84" t="b">
        <v>0</v>
      </c>
      <c r="AS1093" s="84" t="s">
        <v>248</v>
      </c>
      <c r="AT1093" s="84">
        <v>81</v>
      </c>
      <c r="AU1093" s="84" t="s">
        <v>535</v>
      </c>
      <c r="AV1093" s="84" t="b">
        <v>0</v>
      </c>
      <c r="AW1093" s="84" t="s">
        <v>576</v>
      </c>
      <c r="AX1093" s="84" t="s">
        <v>16849</v>
      </c>
      <c r="AY1093" s="84" t="s">
        <v>66</v>
      </c>
      <c r="AZ1093" s="2"/>
      <c r="BA1093" s="3"/>
      <c r="BB1093" s="3"/>
      <c r="BC1093" s="3"/>
      <c r="BD1093" s="3"/>
    </row>
    <row r="1094" spans="1:56" x14ac:dyDescent="0.25">
      <c r="A1094" s="69" t="s">
        <v>1492</v>
      </c>
      <c r="B1094" s="70"/>
      <c r="C1094" s="70"/>
      <c r="D1094" s="71"/>
      <c r="E1094" s="107"/>
      <c r="F1094" s="70" t="s">
        <v>4703</v>
      </c>
      <c r="G1094" s="108"/>
      <c r="H1094" s="74"/>
      <c r="I1094" s="75"/>
      <c r="J1094" s="109"/>
      <c r="K1094" s="74" t="s">
        <v>18550</v>
      </c>
      <c r="L1094" s="110"/>
      <c r="M1094" s="79"/>
      <c r="N1094" s="79"/>
      <c r="O1094" s="80"/>
      <c r="P1094" s="81"/>
      <c r="Q1094" s="81"/>
      <c r="R1094" s="91"/>
      <c r="S1094" s="91"/>
      <c r="T1094" s="91"/>
      <c r="U1094" s="91"/>
      <c r="V1094" s="52"/>
      <c r="W1094" s="52"/>
      <c r="X1094" s="52"/>
      <c r="Y1094" s="52"/>
      <c r="Z1094" s="51"/>
      <c r="AA1094" s="76"/>
      <c r="AB1094" s="76"/>
      <c r="AC1094" s="77"/>
      <c r="AD1094" s="84" t="s">
        <v>9657</v>
      </c>
      <c r="AE1094" s="84">
        <v>117</v>
      </c>
      <c r="AF1094" s="84">
        <v>50</v>
      </c>
      <c r="AG1094" s="84">
        <v>11835</v>
      </c>
      <c r="AH1094" s="84">
        <v>678</v>
      </c>
      <c r="AI1094" s="84">
        <v>28800</v>
      </c>
      <c r="AJ1094" s="84" t="s">
        <v>11218</v>
      </c>
      <c r="AK1094" s="84" t="s">
        <v>12220</v>
      </c>
      <c r="AL1094" s="84"/>
      <c r="AM1094" s="84" t="s">
        <v>493</v>
      </c>
      <c r="AN1094" s="86">
        <v>43014.209039351852</v>
      </c>
      <c r="AO1094" s="84" t="s">
        <v>14149</v>
      </c>
      <c r="AP1094" s="84" t="b">
        <v>1</v>
      </c>
      <c r="AQ1094" s="84" t="b">
        <v>0</v>
      </c>
      <c r="AR1094" s="84" t="b">
        <v>0</v>
      </c>
      <c r="AS1094" s="84" t="s">
        <v>248</v>
      </c>
      <c r="AT1094" s="84">
        <v>0</v>
      </c>
      <c r="AU1094" s="84"/>
      <c r="AV1094" s="84" t="b">
        <v>0</v>
      </c>
      <c r="AW1094" s="84" t="s">
        <v>576</v>
      </c>
      <c r="AX1094" s="84" t="s">
        <v>16850</v>
      </c>
      <c r="AY1094" s="84" t="s">
        <v>66</v>
      </c>
      <c r="AZ1094" s="2"/>
      <c r="BA1094" s="3"/>
      <c r="BB1094" s="3"/>
      <c r="BC1094" s="3"/>
      <c r="BD1094" s="3"/>
    </row>
    <row r="1095" spans="1:56" x14ac:dyDescent="0.25">
      <c r="A1095" s="69" t="s">
        <v>1493</v>
      </c>
      <c r="B1095" s="70"/>
      <c r="C1095" s="70"/>
      <c r="D1095" s="71"/>
      <c r="E1095" s="107"/>
      <c r="F1095" s="70" t="s">
        <v>15604</v>
      </c>
      <c r="G1095" s="108"/>
      <c r="H1095" s="74"/>
      <c r="I1095" s="75"/>
      <c r="J1095" s="109"/>
      <c r="K1095" s="74" t="s">
        <v>18551</v>
      </c>
      <c r="L1095" s="110"/>
      <c r="M1095" s="79"/>
      <c r="N1095" s="79"/>
      <c r="O1095" s="80"/>
      <c r="P1095" s="81"/>
      <c r="Q1095" s="81"/>
      <c r="R1095" s="91"/>
      <c r="S1095" s="91"/>
      <c r="T1095" s="91"/>
      <c r="U1095" s="91"/>
      <c r="V1095" s="52"/>
      <c r="W1095" s="52"/>
      <c r="X1095" s="52"/>
      <c r="Y1095" s="52"/>
      <c r="Z1095" s="51"/>
      <c r="AA1095" s="76"/>
      <c r="AB1095" s="76"/>
      <c r="AC1095" s="77"/>
      <c r="AD1095" s="84" t="s">
        <v>9658</v>
      </c>
      <c r="AE1095" s="84">
        <v>133</v>
      </c>
      <c r="AF1095" s="84">
        <v>554</v>
      </c>
      <c r="AG1095" s="84">
        <v>32050</v>
      </c>
      <c r="AH1095" s="84">
        <v>3309</v>
      </c>
      <c r="AI1095" s="84">
        <v>-28800</v>
      </c>
      <c r="AJ1095" s="84" t="s">
        <v>11219</v>
      </c>
      <c r="AK1095" s="84"/>
      <c r="AL1095" s="84"/>
      <c r="AM1095" s="84" t="s">
        <v>470</v>
      </c>
      <c r="AN1095" s="86">
        <v>42553.052361111113</v>
      </c>
      <c r="AO1095" s="84" t="s">
        <v>14150</v>
      </c>
      <c r="AP1095" s="84" t="b">
        <v>1</v>
      </c>
      <c r="AQ1095" s="84" t="b">
        <v>0</v>
      </c>
      <c r="AR1095" s="84" t="b">
        <v>0</v>
      </c>
      <c r="AS1095" s="84" t="s">
        <v>8486</v>
      </c>
      <c r="AT1095" s="84">
        <v>1</v>
      </c>
      <c r="AU1095" s="84"/>
      <c r="AV1095" s="84" t="b">
        <v>0</v>
      </c>
      <c r="AW1095" s="84" t="s">
        <v>576</v>
      </c>
      <c r="AX1095" s="84" t="s">
        <v>16851</v>
      </c>
      <c r="AY1095" s="84" t="s">
        <v>66</v>
      </c>
      <c r="AZ1095" s="2"/>
      <c r="BA1095" s="3"/>
      <c r="BB1095" s="3"/>
      <c r="BC1095" s="3"/>
      <c r="BD1095" s="3"/>
    </row>
    <row r="1096" spans="1:56" x14ac:dyDescent="0.25">
      <c r="A1096" s="69" t="s">
        <v>1495</v>
      </c>
      <c r="B1096" s="70"/>
      <c r="C1096" s="70"/>
      <c r="D1096" s="71"/>
      <c r="E1096" s="107"/>
      <c r="F1096" s="70" t="s">
        <v>4704</v>
      </c>
      <c r="G1096" s="108"/>
      <c r="H1096" s="74"/>
      <c r="I1096" s="75"/>
      <c r="J1096" s="109"/>
      <c r="K1096" s="74" t="s">
        <v>18552</v>
      </c>
      <c r="L1096" s="110"/>
      <c r="M1096" s="79"/>
      <c r="N1096" s="79"/>
      <c r="O1096" s="80"/>
      <c r="P1096" s="81"/>
      <c r="Q1096" s="81"/>
      <c r="R1096" s="91"/>
      <c r="S1096" s="91"/>
      <c r="T1096" s="91"/>
      <c r="U1096" s="91"/>
      <c r="V1096" s="52"/>
      <c r="W1096" s="52"/>
      <c r="X1096" s="52"/>
      <c r="Y1096" s="52"/>
      <c r="Z1096" s="51"/>
      <c r="AA1096" s="76"/>
      <c r="AB1096" s="76"/>
      <c r="AC1096" s="77"/>
      <c r="AD1096" s="84" t="s">
        <v>9659</v>
      </c>
      <c r="AE1096" s="84">
        <v>125</v>
      </c>
      <c r="AF1096" s="84">
        <v>201</v>
      </c>
      <c r="AG1096" s="84">
        <v>3269</v>
      </c>
      <c r="AH1096" s="84">
        <v>22853</v>
      </c>
      <c r="AI1096" s="84"/>
      <c r="AJ1096" s="84" t="s">
        <v>11220</v>
      </c>
      <c r="AK1096" s="84"/>
      <c r="AL1096" s="84"/>
      <c r="AM1096" s="84"/>
      <c r="AN1096" s="86">
        <v>42757.197418981479</v>
      </c>
      <c r="AO1096" s="84"/>
      <c r="AP1096" s="84" t="b">
        <v>1</v>
      </c>
      <c r="AQ1096" s="84" t="b">
        <v>0</v>
      </c>
      <c r="AR1096" s="84" t="b">
        <v>0</v>
      </c>
      <c r="AS1096" s="84" t="s">
        <v>523</v>
      </c>
      <c r="AT1096" s="84">
        <v>1</v>
      </c>
      <c r="AU1096" s="84"/>
      <c r="AV1096" s="84" t="b">
        <v>0</v>
      </c>
      <c r="AW1096" s="84" t="s">
        <v>576</v>
      </c>
      <c r="AX1096" s="84" t="s">
        <v>16852</v>
      </c>
      <c r="AY1096" s="84" t="s">
        <v>66</v>
      </c>
      <c r="AZ1096" s="2"/>
      <c r="BA1096" s="3"/>
      <c r="BB1096" s="3"/>
      <c r="BC1096" s="3"/>
      <c r="BD1096" s="3"/>
    </row>
    <row r="1097" spans="1:56" x14ac:dyDescent="0.25">
      <c r="A1097" s="69" t="s">
        <v>1496</v>
      </c>
      <c r="B1097" s="70"/>
      <c r="C1097" s="70"/>
      <c r="D1097" s="71"/>
      <c r="E1097" s="107"/>
      <c r="F1097" s="70" t="s">
        <v>4705</v>
      </c>
      <c r="G1097" s="108"/>
      <c r="H1097" s="74"/>
      <c r="I1097" s="75"/>
      <c r="J1097" s="109"/>
      <c r="K1097" s="74" t="s">
        <v>18553</v>
      </c>
      <c r="L1097" s="110"/>
      <c r="M1097" s="79"/>
      <c r="N1097" s="79"/>
      <c r="O1097" s="80"/>
      <c r="P1097" s="81"/>
      <c r="Q1097" s="81"/>
      <c r="R1097" s="91"/>
      <c r="S1097" s="91"/>
      <c r="T1097" s="91"/>
      <c r="U1097" s="91"/>
      <c r="V1097" s="52"/>
      <c r="W1097" s="52"/>
      <c r="X1097" s="52"/>
      <c r="Y1097" s="52"/>
      <c r="Z1097" s="51"/>
      <c r="AA1097" s="76"/>
      <c r="AB1097" s="76"/>
      <c r="AC1097" s="77"/>
      <c r="AD1097" s="84" t="s">
        <v>9660</v>
      </c>
      <c r="AE1097" s="84">
        <v>379</v>
      </c>
      <c r="AF1097" s="84">
        <v>14</v>
      </c>
      <c r="AG1097" s="84">
        <v>4277</v>
      </c>
      <c r="AH1097" s="84">
        <v>761</v>
      </c>
      <c r="AI1097" s="84"/>
      <c r="AJ1097" s="84" t="s">
        <v>11221</v>
      </c>
      <c r="AK1097" s="84"/>
      <c r="AL1097" s="84"/>
      <c r="AM1097" s="84"/>
      <c r="AN1097" s="86">
        <v>42779.750393518516</v>
      </c>
      <c r="AO1097" s="84" t="s">
        <v>14151</v>
      </c>
      <c r="AP1097" s="84" t="b">
        <v>1</v>
      </c>
      <c r="AQ1097" s="84" t="b">
        <v>0</v>
      </c>
      <c r="AR1097" s="84" t="b">
        <v>0</v>
      </c>
      <c r="AS1097" s="84" t="s">
        <v>532</v>
      </c>
      <c r="AT1097" s="84">
        <v>0</v>
      </c>
      <c r="AU1097" s="84"/>
      <c r="AV1097" s="84" t="b">
        <v>0</v>
      </c>
      <c r="AW1097" s="84" t="s">
        <v>576</v>
      </c>
      <c r="AX1097" s="84" t="s">
        <v>16853</v>
      </c>
      <c r="AY1097" s="84" t="s">
        <v>66</v>
      </c>
      <c r="AZ1097" s="2"/>
      <c r="BA1097" s="3"/>
      <c r="BB1097" s="3"/>
      <c r="BC1097" s="3"/>
      <c r="BD1097" s="3"/>
    </row>
    <row r="1098" spans="1:56" x14ac:dyDescent="0.25">
      <c r="A1098" s="69" t="s">
        <v>1498</v>
      </c>
      <c r="B1098" s="70"/>
      <c r="C1098" s="70"/>
      <c r="D1098" s="71"/>
      <c r="E1098" s="107"/>
      <c r="F1098" s="70" t="s">
        <v>4707</v>
      </c>
      <c r="G1098" s="108"/>
      <c r="H1098" s="74"/>
      <c r="I1098" s="75"/>
      <c r="J1098" s="109"/>
      <c r="K1098" s="74" t="s">
        <v>18554</v>
      </c>
      <c r="L1098" s="110"/>
      <c r="M1098" s="79"/>
      <c r="N1098" s="79"/>
      <c r="O1098" s="80"/>
      <c r="P1098" s="81"/>
      <c r="Q1098" s="81"/>
      <c r="R1098" s="91"/>
      <c r="S1098" s="91"/>
      <c r="T1098" s="91"/>
      <c r="U1098" s="91"/>
      <c r="V1098" s="52"/>
      <c r="W1098" s="52"/>
      <c r="X1098" s="52"/>
      <c r="Y1098" s="52"/>
      <c r="Z1098" s="51"/>
      <c r="AA1098" s="76"/>
      <c r="AB1098" s="76"/>
      <c r="AC1098" s="77"/>
      <c r="AD1098" s="84" t="s">
        <v>9661</v>
      </c>
      <c r="AE1098" s="84">
        <v>1692</v>
      </c>
      <c r="AF1098" s="84">
        <v>2426</v>
      </c>
      <c r="AG1098" s="84">
        <v>91438</v>
      </c>
      <c r="AH1098" s="84">
        <v>446</v>
      </c>
      <c r="AI1098" s="84">
        <v>32400</v>
      </c>
      <c r="AJ1098" s="84" t="s">
        <v>11222</v>
      </c>
      <c r="AK1098" s="84" t="s">
        <v>12221</v>
      </c>
      <c r="AL1098" s="84" t="s">
        <v>12955</v>
      </c>
      <c r="AM1098" s="84" t="s">
        <v>503</v>
      </c>
      <c r="AN1098" s="86">
        <v>40133.81013888889</v>
      </c>
      <c r="AO1098" s="84" t="s">
        <v>14152</v>
      </c>
      <c r="AP1098" s="84" t="b">
        <v>0</v>
      </c>
      <c r="AQ1098" s="84" t="b">
        <v>0</v>
      </c>
      <c r="AR1098" s="84" t="b">
        <v>0</v>
      </c>
      <c r="AS1098" s="84" t="s">
        <v>523</v>
      </c>
      <c r="AT1098" s="84">
        <v>263</v>
      </c>
      <c r="AU1098" s="84" t="s">
        <v>15033</v>
      </c>
      <c r="AV1098" s="84" t="b">
        <v>0</v>
      </c>
      <c r="AW1098" s="84" t="s">
        <v>576</v>
      </c>
      <c r="AX1098" s="84" t="s">
        <v>16854</v>
      </c>
      <c r="AY1098" s="84" t="s">
        <v>66</v>
      </c>
      <c r="AZ1098" s="2"/>
      <c r="BA1098" s="3"/>
      <c r="BB1098" s="3"/>
      <c r="BC1098" s="3"/>
      <c r="BD1098" s="3"/>
    </row>
    <row r="1099" spans="1:56" x14ac:dyDescent="0.25">
      <c r="A1099" s="69" t="s">
        <v>1499</v>
      </c>
      <c r="B1099" s="70"/>
      <c r="C1099" s="70"/>
      <c r="D1099" s="71"/>
      <c r="E1099" s="107"/>
      <c r="F1099" s="70" t="s">
        <v>4708</v>
      </c>
      <c r="G1099" s="108"/>
      <c r="H1099" s="74"/>
      <c r="I1099" s="75"/>
      <c r="J1099" s="109"/>
      <c r="K1099" s="74" t="s">
        <v>18555</v>
      </c>
      <c r="L1099" s="110"/>
      <c r="M1099" s="79"/>
      <c r="N1099" s="79"/>
      <c r="O1099" s="80"/>
      <c r="P1099" s="81"/>
      <c r="Q1099" s="81"/>
      <c r="R1099" s="91"/>
      <c r="S1099" s="91"/>
      <c r="T1099" s="91"/>
      <c r="U1099" s="91"/>
      <c r="V1099" s="52"/>
      <c r="W1099" s="52"/>
      <c r="X1099" s="52"/>
      <c r="Y1099" s="52"/>
      <c r="Z1099" s="51"/>
      <c r="AA1099" s="76"/>
      <c r="AB1099" s="76"/>
      <c r="AC1099" s="77"/>
      <c r="AD1099" s="84" t="s">
        <v>9662</v>
      </c>
      <c r="AE1099" s="84">
        <v>2951</v>
      </c>
      <c r="AF1099" s="84">
        <v>4754</v>
      </c>
      <c r="AG1099" s="84">
        <v>131761</v>
      </c>
      <c r="AH1099" s="84">
        <v>69127</v>
      </c>
      <c r="AI1099" s="84">
        <v>-21600</v>
      </c>
      <c r="AJ1099" s="84" t="s">
        <v>11223</v>
      </c>
      <c r="AK1099" s="84" t="s">
        <v>12222</v>
      </c>
      <c r="AL1099" s="84"/>
      <c r="AM1099" s="84" t="s">
        <v>13198</v>
      </c>
      <c r="AN1099" s="86">
        <v>40822.116006944445</v>
      </c>
      <c r="AO1099" s="84" t="s">
        <v>14153</v>
      </c>
      <c r="AP1099" s="84" t="b">
        <v>0</v>
      </c>
      <c r="AQ1099" s="84" t="b">
        <v>0</v>
      </c>
      <c r="AR1099" s="84" t="b">
        <v>1</v>
      </c>
      <c r="AS1099" s="84" t="s">
        <v>250</v>
      </c>
      <c r="AT1099" s="84">
        <v>135</v>
      </c>
      <c r="AU1099" s="84" t="s">
        <v>15034</v>
      </c>
      <c r="AV1099" s="84" t="b">
        <v>0</v>
      </c>
      <c r="AW1099" s="84" t="s">
        <v>576</v>
      </c>
      <c r="AX1099" s="84" t="s">
        <v>16855</v>
      </c>
      <c r="AY1099" s="84" t="s">
        <v>66</v>
      </c>
      <c r="AZ1099" s="2"/>
      <c r="BA1099" s="3"/>
      <c r="BB1099" s="3"/>
      <c r="BC1099" s="3"/>
      <c r="BD1099" s="3"/>
    </row>
    <row r="1100" spans="1:56" x14ac:dyDescent="0.25">
      <c r="A1100" s="69" t="s">
        <v>2290</v>
      </c>
      <c r="B1100" s="70"/>
      <c r="C1100" s="70"/>
      <c r="D1100" s="71"/>
      <c r="E1100" s="107"/>
      <c r="F1100" s="70" t="s">
        <v>15605</v>
      </c>
      <c r="G1100" s="108"/>
      <c r="H1100" s="74"/>
      <c r="I1100" s="75"/>
      <c r="J1100" s="109"/>
      <c r="K1100" s="74" t="s">
        <v>18556</v>
      </c>
      <c r="L1100" s="110"/>
      <c r="M1100" s="79"/>
      <c r="N1100" s="79"/>
      <c r="O1100" s="80"/>
      <c r="P1100" s="81"/>
      <c r="Q1100" s="81"/>
      <c r="R1100" s="91"/>
      <c r="S1100" s="91"/>
      <c r="T1100" s="91"/>
      <c r="U1100" s="91"/>
      <c r="V1100" s="52"/>
      <c r="W1100" s="52"/>
      <c r="X1100" s="52"/>
      <c r="Y1100" s="52"/>
      <c r="Z1100" s="51"/>
      <c r="AA1100" s="76"/>
      <c r="AB1100" s="76"/>
      <c r="AC1100" s="77"/>
      <c r="AD1100" s="84" t="s">
        <v>9663</v>
      </c>
      <c r="AE1100" s="84">
        <v>6824</v>
      </c>
      <c r="AF1100" s="84">
        <v>9049</v>
      </c>
      <c r="AG1100" s="84">
        <v>436284</v>
      </c>
      <c r="AH1100" s="84">
        <v>126560</v>
      </c>
      <c r="AI1100" s="84">
        <v>-21600</v>
      </c>
      <c r="AJ1100" s="84" t="s">
        <v>11224</v>
      </c>
      <c r="AK1100" s="84" t="s">
        <v>12223</v>
      </c>
      <c r="AL1100" s="84"/>
      <c r="AM1100" s="84" t="s">
        <v>657</v>
      </c>
      <c r="AN1100" s="86">
        <v>40086.666539351849</v>
      </c>
      <c r="AO1100" s="84" t="s">
        <v>14154</v>
      </c>
      <c r="AP1100" s="84" t="b">
        <v>0</v>
      </c>
      <c r="AQ1100" s="84" t="b">
        <v>0</v>
      </c>
      <c r="AR1100" s="84" t="b">
        <v>1</v>
      </c>
      <c r="AS1100" s="84" t="s">
        <v>250</v>
      </c>
      <c r="AT1100" s="84">
        <v>92</v>
      </c>
      <c r="AU1100" s="84" t="s">
        <v>537</v>
      </c>
      <c r="AV1100" s="84" t="b">
        <v>0</v>
      </c>
      <c r="AW1100" s="84" t="s">
        <v>576</v>
      </c>
      <c r="AX1100" s="84" t="s">
        <v>16856</v>
      </c>
      <c r="AY1100" s="84" t="s">
        <v>65</v>
      </c>
      <c r="AZ1100" s="2"/>
      <c r="BA1100" s="3"/>
      <c r="BB1100" s="3"/>
      <c r="BC1100" s="3"/>
      <c r="BD1100" s="3"/>
    </row>
    <row r="1101" spans="1:56" x14ac:dyDescent="0.25">
      <c r="A1101" s="69" t="s">
        <v>1500</v>
      </c>
      <c r="B1101" s="70"/>
      <c r="C1101" s="70"/>
      <c r="D1101" s="71"/>
      <c r="E1101" s="107"/>
      <c r="F1101" s="70" t="s">
        <v>4709</v>
      </c>
      <c r="G1101" s="108"/>
      <c r="H1101" s="74"/>
      <c r="I1101" s="75"/>
      <c r="J1101" s="109"/>
      <c r="K1101" s="74" t="s">
        <v>18557</v>
      </c>
      <c r="L1101" s="110"/>
      <c r="M1101" s="79"/>
      <c r="N1101" s="79"/>
      <c r="O1101" s="80"/>
      <c r="P1101" s="81"/>
      <c r="Q1101" s="81"/>
      <c r="R1101" s="91"/>
      <c r="S1101" s="91"/>
      <c r="T1101" s="91"/>
      <c r="U1101" s="91"/>
      <c r="V1101" s="52"/>
      <c r="W1101" s="52"/>
      <c r="X1101" s="52"/>
      <c r="Y1101" s="52"/>
      <c r="Z1101" s="51"/>
      <c r="AA1101" s="76"/>
      <c r="AB1101" s="76"/>
      <c r="AC1101" s="77"/>
      <c r="AD1101" s="84" t="s">
        <v>9664</v>
      </c>
      <c r="AE1101" s="84">
        <v>253</v>
      </c>
      <c r="AF1101" s="84">
        <v>208</v>
      </c>
      <c r="AG1101" s="84">
        <v>3751</v>
      </c>
      <c r="AH1101" s="84">
        <v>3904</v>
      </c>
      <c r="AI1101" s="84"/>
      <c r="AJ1101" s="84" t="s">
        <v>11225</v>
      </c>
      <c r="AK1101" s="84"/>
      <c r="AL1101" s="84"/>
      <c r="AM1101" s="84"/>
      <c r="AN1101" s="86">
        <v>42933.977442129632</v>
      </c>
      <c r="AO1101" s="84" t="s">
        <v>14155</v>
      </c>
      <c r="AP1101" s="84" t="b">
        <v>1</v>
      </c>
      <c r="AQ1101" s="84" t="b">
        <v>0</v>
      </c>
      <c r="AR1101" s="84" t="b">
        <v>0</v>
      </c>
      <c r="AS1101" s="84" t="s">
        <v>250</v>
      </c>
      <c r="AT1101" s="84">
        <v>0</v>
      </c>
      <c r="AU1101" s="84"/>
      <c r="AV1101" s="84" t="b">
        <v>0</v>
      </c>
      <c r="AW1101" s="84" t="s">
        <v>576</v>
      </c>
      <c r="AX1101" s="84" t="s">
        <v>16857</v>
      </c>
      <c r="AY1101" s="84" t="s">
        <v>66</v>
      </c>
      <c r="AZ1101" s="2"/>
      <c r="BA1101" s="3"/>
      <c r="BB1101" s="3"/>
      <c r="BC1101" s="3"/>
      <c r="BD1101" s="3"/>
    </row>
    <row r="1102" spans="1:56" x14ac:dyDescent="0.25">
      <c r="A1102" s="69" t="s">
        <v>2291</v>
      </c>
      <c r="B1102" s="70"/>
      <c r="C1102" s="70"/>
      <c r="D1102" s="71"/>
      <c r="E1102" s="107"/>
      <c r="F1102" s="70" t="s">
        <v>15606</v>
      </c>
      <c r="G1102" s="108"/>
      <c r="H1102" s="74"/>
      <c r="I1102" s="75"/>
      <c r="J1102" s="109"/>
      <c r="K1102" s="74" t="s">
        <v>18558</v>
      </c>
      <c r="L1102" s="110"/>
      <c r="M1102" s="79"/>
      <c r="N1102" s="79"/>
      <c r="O1102" s="80"/>
      <c r="P1102" s="81"/>
      <c r="Q1102" s="81"/>
      <c r="R1102" s="91"/>
      <c r="S1102" s="91"/>
      <c r="T1102" s="91"/>
      <c r="U1102" s="91"/>
      <c r="V1102" s="52"/>
      <c r="W1102" s="52"/>
      <c r="X1102" s="52"/>
      <c r="Y1102" s="52"/>
      <c r="Z1102" s="51"/>
      <c r="AA1102" s="76"/>
      <c r="AB1102" s="76"/>
      <c r="AC1102" s="77"/>
      <c r="AD1102" s="84" t="s">
        <v>9665</v>
      </c>
      <c r="AE1102" s="84">
        <v>9022</v>
      </c>
      <c r="AF1102" s="84">
        <v>10466</v>
      </c>
      <c r="AG1102" s="84">
        <v>133149</v>
      </c>
      <c r="AH1102" s="84">
        <v>2647</v>
      </c>
      <c r="AI1102" s="84"/>
      <c r="AJ1102" s="84" t="s">
        <v>11226</v>
      </c>
      <c r="AK1102" s="84" t="s">
        <v>12224</v>
      </c>
      <c r="AL1102" s="84"/>
      <c r="AM1102" s="84"/>
      <c r="AN1102" s="86">
        <v>40584.704502314817</v>
      </c>
      <c r="AO1102" s="84" t="s">
        <v>14156</v>
      </c>
      <c r="AP1102" s="84" t="b">
        <v>0</v>
      </c>
      <c r="AQ1102" s="84" t="b">
        <v>0</v>
      </c>
      <c r="AR1102" s="84" t="b">
        <v>1</v>
      </c>
      <c r="AS1102" s="84" t="s">
        <v>250</v>
      </c>
      <c r="AT1102" s="84">
        <v>43</v>
      </c>
      <c r="AU1102" s="84" t="s">
        <v>548</v>
      </c>
      <c r="AV1102" s="84" t="b">
        <v>0</v>
      </c>
      <c r="AW1102" s="84" t="s">
        <v>576</v>
      </c>
      <c r="AX1102" s="84" t="s">
        <v>16858</v>
      </c>
      <c r="AY1102" s="84" t="s">
        <v>65</v>
      </c>
      <c r="AZ1102" s="2"/>
      <c r="BA1102" s="3"/>
      <c r="BB1102" s="3"/>
      <c r="BC1102" s="3"/>
      <c r="BD1102" s="3"/>
    </row>
    <row r="1103" spans="1:56" x14ac:dyDescent="0.25">
      <c r="A1103" s="69" t="s">
        <v>2292</v>
      </c>
      <c r="B1103" s="70"/>
      <c r="C1103" s="70"/>
      <c r="D1103" s="71"/>
      <c r="E1103" s="107"/>
      <c r="F1103" s="70" t="s">
        <v>15607</v>
      </c>
      <c r="G1103" s="108"/>
      <c r="H1103" s="74"/>
      <c r="I1103" s="75"/>
      <c r="J1103" s="109"/>
      <c r="K1103" s="74" t="s">
        <v>18559</v>
      </c>
      <c r="L1103" s="110"/>
      <c r="M1103" s="79"/>
      <c r="N1103" s="79"/>
      <c r="O1103" s="80"/>
      <c r="P1103" s="81"/>
      <c r="Q1103" s="81"/>
      <c r="R1103" s="91"/>
      <c r="S1103" s="91"/>
      <c r="T1103" s="91"/>
      <c r="U1103" s="91"/>
      <c r="V1103" s="52"/>
      <c r="W1103" s="52"/>
      <c r="X1103" s="52"/>
      <c r="Y1103" s="52"/>
      <c r="Z1103" s="51"/>
      <c r="AA1103" s="76"/>
      <c r="AB1103" s="76"/>
      <c r="AC1103" s="77"/>
      <c r="AD1103" s="84" t="s">
        <v>9666</v>
      </c>
      <c r="AE1103" s="84">
        <v>626</v>
      </c>
      <c r="AF1103" s="84">
        <v>1015</v>
      </c>
      <c r="AG1103" s="84">
        <v>20465</v>
      </c>
      <c r="AH1103" s="84">
        <v>7732</v>
      </c>
      <c r="AI1103" s="84">
        <v>-36000</v>
      </c>
      <c r="AJ1103" s="84" t="s">
        <v>11227</v>
      </c>
      <c r="AK1103" s="84" t="s">
        <v>11945</v>
      </c>
      <c r="AL1103" s="84"/>
      <c r="AM1103" s="84" t="s">
        <v>477</v>
      </c>
      <c r="AN1103" s="86">
        <v>41416.630474537036</v>
      </c>
      <c r="AO1103" s="84" t="s">
        <v>14157</v>
      </c>
      <c r="AP1103" s="84" t="b">
        <v>0</v>
      </c>
      <c r="AQ1103" s="84" t="b">
        <v>0</v>
      </c>
      <c r="AR1103" s="84" t="b">
        <v>0</v>
      </c>
      <c r="AS1103" s="84" t="s">
        <v>250</v>
      </c>
      <c r="AT1103" s="84">
        <v>9</v>
      </c>
      <c r="AU1103" s="84" t="s">
        <v>533</v>
      </c>
      <c r="AV1103" s="84" t="b">
        <v>0</v>
      </c>
      <c r="AW1103" s="84" t="s">
        <v>576</v>
      </c>
      <c r="AX1103" s="84" t="s">
        <v>16859</v>
      </c>
      <c r="AY1103" s="84" t="s">
        <v>65</v>
      </c>
      <c r="AZ1103" s="2"/>
      <c r="BA1103" s="3"/>
      <c r="BB1103" s="3"/>
      <c r="BC1103" s="3"/>
      <c r="BD1103" s="3"/>
    </row>
    <row r="1104" spans="1:56" x14ac:dyDescent="0.25">
      <c r="A1104" s="69" t="s">
        <v>2293</v>
      </c>
      <c r="B1104" s="70"/>
      <c r="C1104" s="70"/>
      <c r="D1104" s="71"/>
      <c r="E1104" s="107"/>
      <c r="F1104" s="70" t="s">
        <v>15608</v>
      </c>
      <c r="G1104" s="108"/>
      <c r="H1104" s="74"/>
      <c r="I1104" s="75"/>
      <c r="J1104" s="109"/>
      <c r="K1104" s="74" t="s">
        <v>18560</v>
      </c>
      <c r="L1104" s="110"/>
      <c r="M1104" s="79"/>
      <c r="N1104" s="79"/>
      <c r="O1104" s="80"/>
      <c r="P1104" s="81"/>
      <c r="Q1104" s="81"/>
      <c r="R1104" s="91"/>
      <c r="S1104" s="91"/>
      <c r="T1104" s="91"/>
      <c r="U1104" s="91"/>
      <c r="V1104" s="52"/>
      <c r="W1104" s="52"/>
      <c r="X1104" s="52"/>
      <c r="Y1104" s="52"/>
      <c r="Z1104" s="51"/>
      <c r="AA1104" s="76"/>
      <c r="AB1104" s="76"/>
      <c r="AC1104" s="77"/>
      <c r="AD1104" s="84" t="s">
        <v>9667</v>
      </c>
      <c r="AE1104" s="84">
        <v>3743</v>
      </c>
      <c r="AF1104" s="84">
        <v>5729</v>
      </c>
      <c r="AG1104" s="84">
        <v>179383</v>
      </c>
      <c r="AH1104" s="84">
        <v>127307</v>
      </c>
      <c r="AI1104" s="84"/>
      <c r="AJ1104" s="84"/>
      <c r="AK1104" s="84"/>
      <c r="AL1104" s="84"/>
      <c r="AM1104" s="84"/>
      <c r="AN1104" s="86">
        <v>41969.903402777774</v>
      </c>
      <c r="AO1104" s="84" t="s">
        <v>14158</v>
      </c>
      <c r="AP1104" s="84" t="b">
        <v>1</v>
      </c>
      <c r="AQ1104" s="84" t="b">
        <v>0</v>
      </c>
      <c r="AR1104" s="84" t="b">
        <v>1</v>
      </c>
      <c r="AS1104" s="84" t="s">
        <v>250</v>
      </c>
      <c r="AT1104" s="84">
        <v>143</v>
      </c>
      <c r="AU1104" s="84" t="s">
        <v>533</v>
      </c>
      <c r="AV1104" s="84" t="b">
        <v>0</v>
      </c>
      <c r="AW1104" s="84" t="s">
        <v>576</v>
      </c>
      <c r="AX1104" s="84" t="s">
        <v>16860</v>
      </c>
      <c r="AY1104" s="84" t="s">
        <v>65</v>
      </c>
      <c r="AZ1104" s="2"/>
      <c r="BA1104" s="3"/>
      <c r="BB1104" s="3"/>
      <c r="BC1104" s="3"/>
      <c r="BD1104" s="3"/>
    </row>
    <row r="1105" spans="1:56" x14ac:dyDescent="0.25">
      <c r="A1105" s="69" t="s">
        <v>2294</v>
      </c>
      <c r="B1105" s="70"/>
      <c r="C1105" s="70"/>
      <c r="D1105" s="71"/>
      <c r="E1105" s="107"/>
      <c r="F1105" s="70" t="s">
        <v>15609</v>
      </c>
      <c r="G1105" s="108"/>
      <c r="H1105" s="74"/>
      <c r="I1105" s="75"/>
      <c r="J1105" s="109"/>
      <c r="K1105" s="74" t="s">
        <v>18561</v>
      </c>
      <c r="L1105" s="110"/>
      <c r="M1105" s="79"/>
      <c r="N1105" s="79"/>
      <c r="O1105" s="80"/>
      <c r="P1105" s="81"/>
      <c r="Q1105" s="81"/>
      <c r="R1105" s="91"/>
      <c r="S1105" s="91"/>
      <c r="T1105" s="91"/>
      <c r="U1105" s="91"/>
      <c r="V1105" s="52"/>
      <c r="W1105" s="52"/>
      <c r="X1105" s="52"/>
      <c r="Y1105" s="52"/>
      <c r="Z1105" s="51"/>
      <c r="AA1105" s="76"/>
      <c r="AB1105" s="76"/>
      <c r="AC1105" s="77"/>
      <c r="AD1105" s="84" t="s">
        <v>9668</v>
      </c>
      <c r="AE1105" s="84">
        <v>640</v>
      </c>
      <c r="AF1105" s="84">
        <v>348</v>
      </c>
      <c r="AG1105" s="84">
        <v>15110</v>
      </c>
      <c r="AH1105" s="84">
        <v>3057</v>
      </c>
      <c r="AI1105" s="84"/>
      <c r="AJ1105" s="84" t="s">
        <v>11228</v>
      </c>
      <c r="AK1105" s="84" t="s">
        <v>12225</v>
      </c>
      <c r="AL1105" s="84"/>
      <c r="AM1105" s="84"/>
      <c r="AN1105" s="86">
        <v>43105.871770833335</v>
      </c>
      <c r="AO1105" s="84" t="s">
        <v>14159</v>
      </c>
      <c r="AP1105" s="84" t="b">
        <v>1</v>
      </c>
      <c r="AQ1105" s="84" t="b">
        <v>0</v>
      </c>
      <c r="AR1105" s="84" t="b">
        <v>0</v>
      </c>
      <c r="AS1105" s="84" t="s">
        <v>250</v>
      </c>
      <c r="AT1105" s="84">
        <v>2</v>
      </c>
      <c r="AU1105" s="84"/>
      <c r="AV1105" s="84" t="b">
        <v>0</v>
      </c>
      <c r="AW1105" s="84" t="s">
        <v>576</v>
      </c>
      <c r="AX1105" s="84" t="s">
        <v>16861</v>
      </c>
      <c r="AY1105" s="84" t="s">
        <v>65</v>
      </c>
      <c r="AZ1105" s="2"/>
      <c r="BA1105" s="3"/>
      <c r="BB1105" s="3"/>
      <c r="BC1105" s="3"/>
      <c r="BD1105" s="3"/>
    </row>
    <row r="1106" spans="1:56" x14ac:dyDescent="0.25">
      <c r="A1106" s="69" t="s">
        <v>2295</v>
      </c>
      <c r="B1106" s="70"/>
      <c r="C1106" s="70"/>
      <c r="D1106" s="71"/>
      <c r="E1106" s="107"/>
      <c r="F1106" s="70" t="s">
        <v>15610</v>
      </c>
      <c r="G1106" s="108"/>
      <c r="H1106" s="74"/>
      <c r="I1106" s="75"/>
      <c r="J1106" s="109"/>
      <c r="K1106" s="74" t="s">
        <v>18562</v>
      </c>
      <c r="L1106" s="110"/>
      <c r="M1106" s="79"/>
      <c r="N1106" s="79"/>
      <c r="O1106" s="80"/>
      <c r="P1106" s="81"/>
      <c r="Q1106" s="81"/>
      <c r="R1106" s="91"/>
      <c r="S1106" s="91"/>
      <c r="T1106" s="91"/>
      <c r="U1106" s="91"/>
      <c r="V1106" s="52"/>
      <c r="W1106" s="52"/>
      <c r="X1106" s="52"/>
      <c r="Y1106" s="52"/>
      <c r="Z1106" s="51"/>
      <c r="AA1106" s="76"/>
      <c r="AB1106" s="76"/>
      <c r="AC1106" s="77"/>
      <c r="AD1106" s="84" t="s">
        <v>2295</v>
      </c>
      <c r="AE1106" s="84">
        <v>4395</v>
      </c>
      <c r="AF1106" s="84">
        <v>6113</v>
      </c>
      <c r="AG1106" s="84">
        <v>263028</v>
      </c>
      <c r="AH1106" s="84">
        <v>163300</v>
      </c>
      <c r="AI1106" s="84"/>
      <c r="AJ1106" s="84"/>
      <c r="AK1106" s="84"/>
      <c r="AL1106" s="84"/>
      <c r="AM1106" s="84"/>
      <c r="AN1106" s="86">
        <v>41516.123761574076</v>
      </c>
      <c r="AO1106" s="84"/>
      <c r="AP1106" s="84" t="b">
        <v>1</v>
      </c>
      <c r="AQ1106" s="84" t="b">
        <v>0</v>
      </c>
      <c r="AR1106" s="84" t="b">
        <v>1</v>
      </c>
      <c r="AS1106" s="84" t="s">
        <v>250</v>
      </c>
      <c r="AT1106" s="84">
        <v>90</v>
      </c>
      <c r="AU1106" s="84" t="s">
        <v>533</v>
      </c>
      <c r="AV1106" s="84" t="b">
        <v>0</v>
      </c>
      <c r="AW1106" s="84" t="s">
        <v>576</v>
      </c>
      <c r="AX1106" s="84" t="s">
        <v>16862</v>
      </c>
      <c r="AY1106" s="84" t="s">
        <v>65</v>
      </c>
      <c r="AZ1106" s="2"/>
      <c r="BA1106" s="3"/>
      <c r="BB1106" s="3"/>
      <c r="BC1106" s="3"/>
      <c r="BD1106" s="3"/>
    </row>
    <row r="1107" spans="1:56" x14ac:dyDescent="0.25">
      <c r="A1107" s="69" t="s">
        <v>2296</v>
      </c>
      <c r="B1107" s="70"/>
      <c r="C1107" s="70"/>
      <c r="D1107" s="71"/>
      <c r="E1107" s="107"/>
      <c r="F1107" s="70" t="s">
        <v>15611</v>
      </c>
      <c r="G1107" s="108"/>
      <c r="H1107" s="74"/>
      <c r="I1107" s="75"/>
      <c r="J1107" s="109"/>
      <c r="K1107" s="74" t="s">
        <v>18563</v>
      </c>
      <c r="L1107" s="110"/>
      <c r="M1107" s="79"/>
      <c r="N1107" s="79"/>
      <c r="O1107" s="80"/>
      <c r="P1107" s="81"/>
      <c r="Q1107" s="81"/>
      <c r="R1107" s="91"/>
      <c r="S1107" s="91"/>
      <c r="T1107" s="91"/>
      <c r="U1107" s="91"/>
      <c r="V1107" s="52"/>
      <c r="W1107" s="52"/>
      <c r="X1107" s="52"/>
      <c r="Y1107" s="52"/>
      <c r="Z1107" s="51"/>
      <c r="AA1107" s="76"/>
      <c r="AB1107" s="76"/>
      <c r="AC1107" s="77"/>
      <c r="AD1107" s="84" t="s">
        <v>9669</v>
      </c>
      <c r="AE1107" s="84">
        <v>2861</v>
      </c>
      <c r="AF1107" s="84">
        <v>3529</v>
      </c>
      <c r="AG1107" s="84">
        <v>85532</v>
      </c>
      <c r="AH1107" s="84">
        <v>46200</v>
      </c>
      <c r="AI1107" s="84">
        <v>-21600</v>
      </c>
      <c r="AJ1107" s="84" t="s">
        <v>11229</v>
      </c>
      <c r="AK1107" s="84" t="s">
        <v>11897</v>
      </c>
      <c r="AL1107" s="84"/>
      <c r="AM1107" s="84" t="s">
        <v>657</v>
      </c>
      <c r="AN1107" s="86">
        <v>42427.14943287037</v>
      </c>
      <c r="AO1107" s="84" t="s">
        <v>14160</v>
      </c>
      <c r="AP1107" s="84" t="b">
        <v>0</v>
      </c>
      <c r="AQ1107" s="84" t="b">
        <v>0</v>
      </c>
      <c r="AR1107" s="84" t="b">
        <v>1</v>
      </c>
      <c r="AS1107" s="84" t="s">
        <v>248</v>
      </c>
      <c r="AT1107" s="84">
        <v>57</v>
      </c>
      <c r="AU1107" s="84" t="s">
        <v>533</v>
      </c>
      <c r="AV1107" s="84" t="b">
        <v>0</v>
      </c>
      <c r="AW1107" s="84" t="s">
        <v>576</v>
      </c>
      <c r="AX1107" s="84" t="s">
        <v>16863</v>
      </c>
      <c r="AY1107" s="84" t="s">
        <v>65</v>
      </c>
      <c r="AZ1107" s="2"/>
      <c r="BA1107" s="3"/>
      <c r="BB1107" s="3"/>
      <c r="BC1107" s="3"/>
      <c r="BD1107" s="3"/>
    </row>
    <row r="1108" spans="1:56" x14ac:dyDescent="0.25">
      <c r="A1108" s="69" t="s">
        <v>2297</v>
      </c>
      <c r="B1108" s="70"/>
      <c r="C1108" s="70"/>
      <c r="D1108" s="71"/>
      <c r="E1108" s="107"/>
      <c r="F1108" s="70" t="s">
        <v>15612</v>
      </c>
      <c r="G1108" s="108"/>
      <c r="H1108" s="74"/>
      <c r="I1108" s="75"/>
      <c r="J1108" s="109"/>
      <c r="K1108" s="74" t="s">
        <v>18564</v>
      </c>
      <c r="L1108" s="110"/>
      <c r="M1108" s="79"/>
      <c r="N1108" s="79"/>
      <c r="O1108" s="80"/>
      <c r="P1108" s="81"/>
      <c r="Q1108" s="81"/>
      <c r="R1108" s="91"/>
      <c r="S1108" s="91"/>
      <c r="T1108" s="91"/>
      <c r="U1108" s="91"/>
      <c r="V1108" s="52"/>
      <c r="W1108" s="52"/>
      <c r="X1108" s="52"/>
      <c r="Y1108" s="52"/>
      <c r="Z1108" s="51"/>
      <c r="AA1108" s="76"/>
      <c r="AB1108" s="76"/>
      <c r="AC1108" s="77"/>
      <c r="AD1108" s="84" t="s">
        <v>9670</v>
      </c>
      <c r="AE1108" s="84">
        <v>1528</v>
      </c>
      <c r="AF1108" s="84">
        <v>2430</v>
      </c>
      <c r="AG1108" s="84">
        <v>67840</v>
      </c>
      <c r="AH1108" s="84">
        <v>24610</v>
      </c>
      <c r="AI1108" s="84">
        <v>-21600</v>
      </c>
      <c r="AJ1108" s="84" t="s">
        <v>11230</v>
      </c>
      <c r="AK1108" s="84" t="s">
        <v>12226</v>
      </c>
      <c r="AL1108" s="84" t="s">
        <v>12956</v>
      </c>
      <c r="AM1108" s="84" t="s">
        <v>657</v>
      </c>
      <c r="AN1108" s="86">
        <v>40480.070891203701</v>
      </c>
      <c r="AO1108" s="84" t="s">
        <v>14161</v>
      </c>
      <c r="AP1108" s="84" t="b">
        <v>0</v>
      </c>
      <c r="AQ1108" s="84" t="b">
        <v>0</v>
      </c>
      <c r="AR1108" s="84" t="b">
        <v>0</v>
      </c>
      <c r="AS1108" s="84" t="s">
        <v>250</v>
      </c>
      <c r="AT1108" s="84">
        <v>84</v>
      </c>
      <c r="AU1108" s="84" t="s">
        <v>15035</v>
      </c>
      <c r="AV1108" s="84" t="b">
        <v>0</v>
      </c>
      <c r="AW1108" s="84" t="s">
        <v>576</v>
      </c>
      <c r="AX1108" s="84" t="s">
        <v>16864</v>
      </c>
      <c r="AY1108" s="84" t="s">
        <v>65</v>
      </c>
      <c r="AZ1108" s="2"/>
      <c r="BA1108" s="3"/>
      <c r="BB1108" s="3"/>
      <c r="BC1108" s="3"/>
      <c r="BD1108" s="3"/>
    </row>
    <row r="1109" spans="1:56" x14ac:dyDescent="0.25">
      <c r="A1109" s="69" t="s">
        <v>1501</v>
      </c>
      <c r="B1109" s="70"/>
      <c r="C1109" s="70"/>
      <c r="D1109" s="71"/>
      <c r="E1109" s="107"/>
      <c r="F1109" s="70" t="s">
        <v>4710</v>
      </c>
      <c r="G1109" s="108"/>
      <c r="H1109" s="74"/>
      <c r="I1109" s="75"/>
      <c r="J1109" s="109"/>
      <c r="K1109" s="74" t="s">
        <v>18565</v>
      </c>
      <c r="L1109" s="110"/>
      <c r="M1109" s="79"/>
      <c r="N1109" s="79"/>
      <c r="O1109" s="80"/>
      <c r="P1109" s="81"/>
      <c r="Q1109" s="81"/>
      <c r="R1109" s="91"/>
      <c r="S1109" s="91"/>
      <c r="T1109" s="91"/>
      <c r="U1109" s="91"/>
      <c r="V1109" s="52"/>
      <c r="W1109" s="52"/>
      <c r="X1109" s="52"/>
      <c r="Y1109" s="52"/>
      <c r="Z1109" s="51"/>
      <c r="AA1109" s="76"/>
      <c r="AB1109" s="76"/>
      <c r="AC1109" s="77"/>
      <c r="AD1109" s="84" t="s">
        <v>9671</v>
      </c>
      <c r="AE1109" s="84">
        <v>1509</v>
      </c>
      <c r="AF1109" s="84">
        <v>2741</v>
      </c>
      <c r="AG1109" s="84">
        <v>77548</v>
      </c>
      <c r="AH1109" s="84">
        <v>56290</v>
      </c>
      <c r="AI1109" s="84">
        <v>-14400</v>
      </c>
      <c r="AJ1109" s="84" t="s">
        <v>11231</v>
      </c>
      <c r="AK1109" s="84" t="s">
        <v>12227</v>
      </c>
      <c r="AL1109" s="84"/>
      <c r="AM1109" s="84" t="s">
        <v>478</v>
      </c>
      <c r="AN1109" s="86">
        <v>40279.897280092591</v>
      </c>
      <c r="AO1109" s="84" t="s">
        <v>14162</v>
      </c>
      <c r="AP1109" s="84" t="b">
        <v>0</v>
      </c>
      <c r="AQ1109" s="84" t="b">
        <v>0</v>
      </c>
      <c r="AR1109" s="84" t="b">
        <v>1</v>
      </c>
      <c r="AS1109" s="84" t="s">
        <v>248</v>
      </c>
      <c r="AT1109" s="84">
        <v>81</v>
      </c>
      <c r="AU1109" s="84" t="s">
        <v>533</v>
      </c>
      <c r="AV1109" s="84" t="b">
        <v>0</v>
      </c>
      <c r="AW1109" s="84" t="s">
        <v>576</v>
      </c>
      <c r="AX1109" s="84" t="s">
        <v>16865</v>
      </c>
      <c r="AY1109" s="84" t="s">
        <v>66</v>
      </c>
      <c r="AZ1109" s="2"/>
      <c r="BA1109" s="3"/>
      <c r="BB1109" s="3"/>
      <c r="BC1109" s="3"/>
      <c r="BD1109" s="3"/>
    </row>
    <row r="1110" spans="1:56" x14ac:dyDescent="0.25">
      <c r="A1110" s="69" t="s">
        <v>1502</v>
      </c>
      <c r="B1110" s="70"/>
      <c r="C1110" s="70"/>
      <c r="D1110" s="71"/>
      <c r="E1110" s="107"/>
      <c r="F1110" s="70" t="s">
        <v>4711</v>
      </c>
      <c r="G1110" s="108"/>
      <c r="H1110" s="74"/>
      <c r="I1110" s="75"/>
      <c r="J1110" s="109"/>
      <c r="K1110" s="74" t="s">
        <v>18566</v>
      </c>
      <c r="L1110" s="110"/>
      <c r="M1110" s="79"/>
      <c r="N1110" s="79"/>
      <c r="O1110" s="80"/>
      <c r="P1110" s="81"/>
      <c r="Q1110" s="81"/>
      <c r="R1110" s="91"/>
      <c r="S1110" s="91"/>
      <c r="T1110" s="91"/>
      <c r="U1110" s="91"/>
      <c r="V1110" s="52"/>
      <c r="W1110" s="52"/>
      <c r="X1110" s="52"/>
      <c r="Y1110" s="52"/>
      <c r="Z1110" s="51"/>
      <c r="AA1110" s="76"/>
      <c r="AB1110" s="76"/>
      <c r="AC1110" s="77"/>
      <c r="AD1110" s="84" t="s">
        <v>9672</v>
      </c>
      <c r="AE1110" s="84">
        <v>115</v>
      </c>
      <c r="AF1110" s="84">
        <v>82</v>
      </c>
      <c r="AG1110" s="84">
        <v>699</v>
      </c>
      <c r="AH1110" s="84">
        <v>431</v>
      </c>
      <c r="AI1110" s="84">
        <v>-25200</v>
      </c>
      <c r="AJ1110" s="84" t="s">
        <v>11232</v>
      </c>
      <c r="AK1110" s="84" t="s">
        <v>12228</v>
      </c>
      <c r="AL1110" s="84" t="s">
        <v>12957</v>
      </c>
      <c r="AM1110" s="84" t="s">
        <v>387</v>
      </c>
      <c r="AN1110" s="86">
        <v>40757.645914351851</v>
      </c>
      <c r="AO1110" s="84"/>
      <c r="AP1110" s="84" t="b">
        <v>1</v>
      </c>
      <c r="AQ1110" s="84" t="b">
        <v>0</v>
      </c>
      <c r="AR1110" s="84" t="b">
        <v>0</v>
      </c>
      <c r="AS1110" s="84" t="s">
        <v>248</v>
      </c>
      <c r="AT1110" s="84">
        <v>8</v>
      </c>
      <c r="AU1110" s="84" t="s">
        <v>533</v>
      </c>
      <c r="AV1110" s="84" t="b">
        <v>0</v>
      </c>
      <c r="AW1110" s="84" t="s">
        <v>576</v>
      </c>
      <c r="AX1110" s="84" t="s">
        <v>16866</v>
      </c>
      <c r="AY1110" s="84" t="s">
        <v>66</v>
      </c>
      <c r="AZ1110" s="2"/>
      <c r="BA1110" s="3"/>
      <c r="BB1110" s="3"/>
      <c r="BC1110" s="3"/>
      <c r="BD1110" s="3"/>
    </row>
    <row r="1111" spans="1:56" x14ac:dyDescent="0.25">
      <c r="A1111" s="69" t="s">
        <v>2298</v>
      </c>
      <c r="B1111" s="70"/>
      <c r="C1111" s="70"/>
      <c r="D1111" s="71"/>
      <c r="E1111" s="107"/>
      <c r="F1111" s="70" t="s">
        <v>15613</v>
      </c>
      <c r="G1111" s="108"/>
      <c r="H1111" s="74"/>
      <c r="I1111" s="75"/>
      <c r="J1111" s="109"/>
      <c r="K1111" s="74" t="s">
        <v>18567</v>
      </c>
      <c r="L1111" s="110"/>
      <c r="M1111" s="79"/>
      <c r="N1111" s="79"/>
      <c r="O1111" s="80"/>
      <c r="P1111" s="81"/>
      <c r="Q1111" s="81"/>
      <c r="R1111" s="91"/>
      <c r="S1111" s="91"/>
      <c r="T1111" s="91"/>
      <c r="U1111" s="91"/>
      <c r="V1111" s="52"/>
      <c r="W1111" s="52"/>
      <c r="X1111" s="52"/>
      <c r="Y1111" s="52"/>
      <c r="Z1111" s="51"/>
      <c r="AA1111" s="76"/>
      <c r="AB1111" s="76"/>
      <c r="AC1111" s="77"/>
      <c r="AD1111" s="84" t="s">
        <v>9673</v>
      </c>
      <c r="AE1111" s="84">
        <v>846</v>
      </c>
      <c r="AF1111" s="84">
        <v>16282</v>
      </c>
      <c r="AG1111" s="84">
        <v>7203</v>
      </c>
      <c r="AH1111" s="84">
        <v>3946</v>
      </c>
      <c r="AI1111" s="84">
        <v>-28800</v>
      </c>
      <c r="AJ1111" s="84" t="s">
        <v>11233</v>
      </c>
      <c r="AK1111" s="84" t="s">
        <v>12229</v>
      </c>
      <c r="AL1111" s="84" t="s">
        <v>12958</v>
      </c>
      <c r="AM1111" s="84" t="s">
        <v>470</v>
      </c>
      <c r="AN1111" s="86">
        <v>39989.75277777778</v>
      </c>
      <c r="AO1111" s="84" t="s">
        <v>14163</v>
      </c>
      <c r="AP1111" s="84" t="b">
        <v>0</v>
      </c>
      <c r="AQ1111" s="84" t="b">
        <v>0</v>
      </c>
      <c r="AR1111" s="84" t="b">
        <v>1</v>
      </c>
      <c r="AS1111" s="84" t="s">
        <v>248</v>
      </c>
      <c r="AT1111" s="84">
        <v>397</v>
      </c>
      <c r="AU1111" s="84" t="s">
        <v>534</v>
      </c>
      <c r="AV1111" s="84" t="b">
        <v>1</v>
      </c>
      <c r="AW1111" s="84" t="s">
        <v>576</v>
      </c>
      <c r="AX1111" s="84" t="s">
        <v>16867</v>
      </c>
      <c r="AY1111" s="84" t="s">
        <v>65</v>
      </c>
      <c r="AZ1111" s="2"/>
      <c r="BA1111" s="3"/>
      <c r="BB1111" s="3"/>
      <c r="BC1111" s="3"/>
      <c r="BD1111" s="3"/>
    </row>
    <row r="1112" spans="1:56" x14ac:dyDescent="0.25">
      <c r="A1112" s="69" t="s">
        <v>1503</v>
      </c>
      <c r="B1112" s="70"/>
      <c r="C1112" s="70"/>
      <c r="D1112" s="71"/>
      <c r="E1112" s="107"/>
      <c r="F1112" s="70" t="s">
        <v>4712</v>
      </c>
      <c r="G1112" s="108"/>
      <c r="H1112" s="74"/>
      <c r="I1112" s="75"/>
      <c r="J1112" s="109"/>
      <c r="K1112" s="74" t="s">
        <v>18568</v>
      </c>
      <c r="L1112" s="110"/>
      <c r="M1112" s="79"/>
      <c r="N1112" s="79"/>
      <c r="O1112" s="80"/>
      <c r="P1112" s="81"/>
      <c r="Q1112" s="81"/>
      <c r="R1112" s="91"/>
      <c r="S1112" s="91"/>
      <c r="T1112" s="91"/>
      <c r="U1112" s="91"/>
      <c r="V1112" s="52"/>
      <c r="W1112" s="52"/>
      <c r="X1112" s="52"/>
      <c r="Y1112" s="52"/>
      <c r="Z1112" s="51"/>
      <c r="AA1112" s="76"/>
      <c r="AB1112" s="76"/>
      <c r="AC1112" s="77"/>
      <c r="AD1112" s="84" t="s">
        <v>9674</v>
      </c>
      <c r="AE1112" s="84">
        <v>3849</v>
      </c>
      <c r="AF1112" s="84">
        <v>10975</v>
      </c>
      <c r="AG1112" s="84">
        <v>39830</v>
      </c>
      <c r="AH1112" s="84">
        <v>187011</v>
      </c>
      <c r="AI1112" s="84">
        <v>-28800</v>
      </c>
      <c r="AJ1112" s="84" t="s">
        <v>11234</v>
      </c>
      <c r="AK1112" s="84" t="s">
        <v>12151</v>
      </c>
      <c r="AL1112" s="84"/>
      <c r="AM1112" s="84" t="s">
        <v>470</v>
      </c>
      <c r="AN1112" s="86">
        <v>41183.767048611109</v>
      </c>
      <c r="AO1112" s="84" t="s">
        <v>14164</v>
      </c>
      <c r="AP1112" s="84" t="b">
        <v>0</v>
      </c>
      <c r="AQ1112" s="84" t="b">
        <v>0</v>
      </c>
      <c r="AR1112" s="84" t="b">
        <v>0</v>
      </c>
      <c r="AS1112" s="84" t="s">
        <v>248</v>
      </c>
      <c r="AT1112" s="84">
        <v>653</v>
      </c>
      <c r="AU1112" s="84" t="s">
        <v>15036</v>
      </c>
      <c r="AV1112" s="84" t="b">
        <v>0</v>
      </c>
      <c r="AW1112" s="84" t="s">
        <v>576</v>
      </c>
      <c r="AX1112" s="84" t="s">
        <v>16868</v>
      </c>
      <c r="AY1112" s="84" t="s">
        <v>66</v>
      </c>
      <c r="AZ1112" s="2"/>
      <c r="BA1112" s="3"/>
      <c r="BB1112" s="3"/>
      <c r="BC1112" s="3"/>
      <c r="BD1112" s="3"/>
    </row>
    <row r="1113" spans="1:56" x14ac:dyDescent="0.25">
      <c r="A1113" s="69" t="s">
        <v>1504</v>
      </c>
      <c r="B1113" s="70"/>
      <c r="C1113" s="70"/>
      <c r="D1113" s="71"/>
      <c r="E1113" s="107"/>
      <c r="F1113" s="70" t="s">
        <v>4713</v>
      </c>
      <c r="G1113" s="108"/>
      <c r="H1113" s="74"/>
      <c r="I1113" s="75"/>
      <c r="J1113" s="109"/>
      <c r="K1113" s="74" t="s">
        <v>18569</v>
      </c>
      <c r="L1113" s="110"/>
      <c r="M1113" s="79"/>
      <c r="N1113" s="79"/>
      <c r="O1113" s="80"/>
      <c r="P1113" s="81"/>
      <c r="Q1113" s="81"/>
      <c r="R1113" s="91"/>
      <c r="S1113" s="91"/>
      <c r="T1113" s="91"/>
      <c r="U1113" s="91"/>
      <c r="V1113" s="52"/>
      <c r="W1113" s="52"/>
      <c r="X1113" s="52"/>
      <c r="Y1113" s="52"/>
      <c r="Z1113" s="51"/>
      <c r="AA1113" s="76"/>
      <c r="AB1113" s="76"/>
      <c r="AC1113" s="77"/>
      <c r="AD1113" s="84" t="s">
        <v>9675</v>
      </c>
      <c r="AE1113" s="84">
        <v>443</v>
      </c>
      <c r="AF1113" s="84">
        <v>74</v>
      </c>
      <c r="AG1113" s="84">
        <v>77191</v>
      </c>
      <c r="AH1113" s="84">
        <v>16206</v>
      </c>
      <c r="AI1113" s="84"/>
      <c r="AJ1113" s="84" t="s">
        <v>11235</v>
      </c>
      <c r="AK1113" s="84"/>
      <c r="AL1113" s="84"/>
      <c r="AM1113" s="84"/>
      <c r="AN1113" s="86">
        <v>41904.064687500002</v>
      </c>
      <c r="AO1113" s="84" t="s">
        <v>14165</v>
      </c>
      <c r="AP1113" s="84" t="b">
        <v>1</v>
      </c>
      <c r="AQ1113" s="84" t="b">
        <v>0</v>
      </c>
      <c r="AR1113" s="84" t="b">
        <v>0</v>
      </c>
      <c r="AS1113" s="84" t="s">
        <v>532</v>
      </c>
      <c r="AT1113" s="84">
        <v>3</v>
      </c>
      <c r="AU1113" s="84" t="s">
        <v>533</v>
      </c>
      <c r="AV1113" s="84" t="b">
        <v>0</v>
      </c>
      <c r="AW1113" s="84" t="s">
        <v>576</v>
      </c>
      <c r="AX1113" s="84" t="s">
        <v>16869</v>
      </c>
      <c r="AY1113" s="84" t="s">
        <v>66</v>
      </c>
      <c r="AZ1113" s="2"/>
      <c r="BA1113" s="3"/>
      <c r="BB1113" s="3"/>
      <c r="BC1113" s="3"/>
      <c r="BD1113" s="3"/>
    </row>
    <row r="1114" spans="1:56" x14ac:dyDescent="0.25">
      <c r="A1114" s="69" t="s">
        <v>1505</v>
      </c>
      <c r="B1114" s="70"/>
      <c r="C1114" s="70"/>
      <c r="D1114" s="71"/>
      <c r="E1114" s="107"/>
      <c r="F1114" s="70" t="s">
        <v>4714</v>
      </c>
      <c r="G1114" s="108"/>
      <c r="H1114" s="74"/>
      <c r="I1114" s="75"/>
      <c r="J1114" s="109"/>
      <c r="K1114" s="74" t="s">
        <v>18570</v>
      </c>
      <c r="L1114" s="110"/>
      <c r="M1114" s="79"/>
      <c r="N1114" s="79"/>
      <c r="O1114" s="80"/>
      <c r="P1114" s="81"/>
      <c r="Q1114" s="81"/>
      <c r="R1114" s="91"/>
      <c r="S1114" s="91"/>
      <c r="T1114" s="91"/>
      <c r="U1114" s="91"/>
      <c r="V1114" s="52"/>
      <c r="W1114" s="52"/>
      <c r="X1114" s="52"/>
      <c r="Y1114" s="52"/>
      <c r="Z1114" s="51"/>
      <c r="AA1114" s="76"/>
      <c r="AB1114" s="76"/>
      <c r="AC1114" s="77"/>
      <c r="AD1114" s="84" t="s">
        <v>9676</v>
      </c>
      <c r="AE1114" s="84">
        <v>23</v>
      </c>
      <c r="AF1114" s="84">
        <v>1311</v>
      </c>
      <c r="AG1114" s="84">
        <v>1306</v>
      </c>
      <c r="AH1114" s="84">
        <v>2</v>
      </c>
      <c r="AI1114" s="84">
        <v>-28800</v>
      </c>
      <c r="AJ1114" s="84" t="s">
        <v>11236</v>
      </c>
      <c r="AK1114" s="84" t="s">
        <v>428</v>
      </c>
      <c r="AL1114" s="84"/>
      <c r="AM1114" s="84" t="s">
        <v>470</v>
      </c>
      <c r="AN1114" s="86">
        <v>41240.470717592594</v>
      </c>
      <c r="AO1114" s="84" t="s">
        <v>14166</v>
      </c>
      <c r="AP1114" s="84" t="b">
        <v>0</v>
      </c>
      <c r="AQ1114" s="84" t="b">
        <v>0</v>
      </c>
      <c r="AR1114" s="84" t="b">
        <v>0</v>
      </c>
      <c r="AS1114" s="84" t="s">
        <v>248</v>
      </c>
      <c r="AT1114" s="84">
        <v>0</v>
      </c>
      <c r="AU1114" s="84" t="s">
        <v>15037</v>
      </c>
      <c r="AV1114" s="84" t="b">
        <v>0</v>
      </c>
      <c r="AW1114" s="84" t="s">
        <v>576</v>
      </c>
      <c r="AX1114" s="84" t="s">
        <v>16870</v>
      </c>
      <c r="AY1114" s="84" t="s">
        <v>66</v>
      </c>
      <c r="AZ1114" s="2"/>
      <c r="BA1114" s="3"/>
      <c r="BB1114" s="3"/>
      <c r="BC1114" s="3"/>
      <c r="BD1114" s="3"/>
    </row>
    <row r="1115" spans="1:56" x14ac:dyDescent="0.25">
      <c r="A1115" s="69" t="s">
        <v>1506</v>
      </c>
      <c r="B1115" s="70"/>
      <c r="C1115" s="70"/>
      <c r="D1115" s="71"/>
      <c r="E1115" s="107"/>
      <c r="F1115" s="70" t="s">
        <v>4715</v>
      </c>
      <c r="G1115" s="108"/>
      <c r="H1115" s="74"/>
      <c r="I1115" s="75"/>
      <c r="J1115" s="109"/>
      <c r="K1115" s="74" t="s">
        <v>18571</v>
      </c>
      <c r="L1115" s="110"/>
      <c r="M1115" s="79"/>
      <c r="N1115" s="79"/>
      <c r="O1115" s="80"/>
      <c r="P1115" s="81"/>
      <c r="Q1115" s="81"/>
      <c r="R1115" s="91"/>
      <c r="S1115" s="91"/>
      <c r="T1115" s="91"/>
      <c r="U1115" s="91"/>
      <c r="V1115" s="52"/>
      <c r="W1115" s="52"/>
      <c r="X1115" s="52"/>
      <c r="Y1115" s="52"/>
      <c r="Z1115" s="51"/>
      <c r="AA1115" s="76"/>
      <c r="AB1115" s="76"/>
      <c r="AC1115" s="77"/>
      <c r="AD1115" s="84" t="s">
        <v>9677</v>
      </c>
      <c r="AE1115" s="84">
        <v>946</v>
      </c>
      <c r="AF1115" s="84">
        <v>1324</v>
      </c>
      <c r="AG1115" s="84">
        <v>2195</v>
      </c>
      <c r="AH1115" s="84">
        <v>12</v>
      </c>
      <c r="AI1115" s="84">
        <v>-28800</v>
      </c>
      <c r="AJ1115" s="84" t="s">
        <v>11237</v>
      </c>
      <c r="AK1115" s="84" t="s">
        <v>428</v>
      </c>
      <c r="AL1115" s="84"/>
      <c r="AM1115" s="84" t="s">
        <v>470</v>
      </c>
      <c r="AN1115" s="86">
        <v>41240.383553240739</v>
      </c>
      <c r="AO1115" s="84" t="s">
        <v>14167</v>
      </c>
      <c r="AP1115" s="84" t="b">
        <v>0</v>
      </c>
      <c r="AQ1115" s="84" t="b">
        <v>0</v>
      </c>
      <c r="AR1115" s="84" t="b">
        <v>0</v>
      </c>
      <c r="AS1115" s="84" t="s">
        <v>248</v>
      </c>
      <c r="AT1115" s="84">
        <v>1</v>
      </c>
      <c r="AU1115" s="84" t="s">
        <v>15038</v>
      </c>
      <c r="AV1115" s="84" t="b">
        <v>0</v>
      </c>
      <c r="AW1115" s="84" t="s">
        <v>576</v>
      </c>
      <c r="AX1115" s="84" t="s">
        <v>16871</v>
      </c>
      <c r="AY1115" s="84" t="s">
        <v>66</v>
      </c>
      <c r="AZ1115" s="2"/>
      <c r="BA1115" s="3"/>
      <c r="BB1115" s="3"/>
      <c r="BC1115" s="3"/>
      <c r="BD1115" s="3"/>
    </row>
    <row r="1116" spans="1:56" x14ac:dyDescent="0.25">
      <c r="A1116" s="69" t="s">
        <v>1507</v>
      </c>
      <c r="B1116" s="70"/>
      <c r="C1116" s="70"/>
      <c r="D1116" s="71"/>
      <c r="E1116" s="107"/>
      <c r="F1116" s="70" t="s">
        <v>4716</v>
      </c>
      <c r="G1116" s="108"/>
      <c r="H1116" s="74"/>
      <c r="I1116" s="75"/>
      <c r="J1116" s="109"/>
      <c r="K1116" s="74" t="s">
        <v>18572</v>
      </c>
      <c r="L1116" s="110"/>
      <c r="M1116" s="79"/>
      <c r="N1116" s="79"/>
      <c r="O1116" s="80"/>
      <c r="P1116" s="81"/>
      <c r="Q1116" s="81"/>
      <c r="R1116" s="91"/>
      <c r="S1116" s="91"/>
      <c r="T1116" s="91"/>
      <c r="U1116" s="91"/>
      <c r="V1116" s="52"/>
      <c r="W1116" s="52"/>
      <c r="X1116" s="52"/>
      <c r="Y1116" s="52"/>
      <c r="Z1116" s="51"/>
      <c r="AA1116" s="76"/>
      <c r="AB1116" s="76"/>
      <c r="AC1116" s="77"/>
      <c r="AD1116" s="84" t="s">
        <v>9678</v>
      </c>
      <c r="AE1116" s="84">
        <v>1106</v>
      </c>
      <c r="AF1116" s="84">
        <v>1194</v>
      </c>
      <c r="AG1116" s="84">
        <v>524</v>
      </c>
      <c r="AH1116" s="84">
        <v>138</v>
      </c>
      <c r="AI1116" s="84">
        <v>-25200</v>
      </c>
      <c r="AJ1116" s="84" t="s">
        <v>11238</v>
      </c>
      <c r="AK1116" s="84" t="s">
        <v>407</v>
      </c>
      <c r="AL1116" s="84" t="s">
        <v>12959</v>
      </c>
      <c r="AM1116" s="84" t="s">
        <v>476</v>
      </c>
      <c r="AN1116" s="86">
        <v>41456.823344907411</v>
      </c>
      <c r="AO1116" s="84"/>
      <c r="AP1116" s="84" t="b">
        <v>1</v>
      </c>
      <c r="AQ1116" s="84" t="b">
        <v>0</v>
      </c>
      <c r="AR1116" s="84" t="b">
        <v>1</v>
      </c>
      <c r="AS1116" s="84" t="s">
        <v>248</v>
      </c>
      <c r="AT1116" s="84">
        <v>27</v>
      </c>
      <c r="AU1116" s="84" t="s">
        <v>533</v>
      </c>
      <c r="AV1116" s="84" t="b">
        <v>0</v>
      </c>
      <c r="AW1116" s="84" t="s">
        <v>576</v>
      </c>
      <c r="AX1116" s="84" t="s">
        <v>16872</v>
      </c>
      <c r="AY1116" s="84" t="s">
        <v>66</v>
      </c>
      <c r="AZ1116" s="2"/>
      <c r="BA1116" s="3"/>
      <c r="BB1116" s="3"/>
      <c r="BC1116" s="3"/>
      <c r="BD1116" s="3"/>
    </row>
    <row r="1117" spans="1:56" x14ac:dyDescent="0.25">
      <c r="A1117" s="69" t="s">
        <v>1508</v>
      </c>
      <c r="B1117" s="70"/>
      <c r="C1117" s="70"/>
      <c r="D1117" s="71"/>
      <c r="E1117" s="107"/>
      <c r="F1117" s="70" t="s">
        <v>15614</v>
      </c>
      <c r="G1117" s="108"/>
      <c r="H1117" s="74"/>
      <c r="I1117" s="75"/>
      <c r="J1117" s="109"/>
      <c r="K1117" s="74" t="s">
        <v>18573</v>
      </c>
      <c r="L1117" s="110"/>
      <c r="M1117" s="79"/>
      <c r="N1117" s="79"/>
      <c r="O1117" s="80"/>
      <c r="P1117" s="81"/>
      <c r="Q1117" s="81"/>
      <c r="R1117" s="91"/>
      <c r="S1117" s="91"/>
      <c r="T1117" s="91"/>
      <c r="U1117" s="91"/>
      <c r="V1117" s="52"/>
      <c r="W1117" s="52"/>
      <c r="X1117" s="52"/>
      <c r="Y1117" s="52"/>
      <c r="Z1117" s="51"/>
      <c r="AA1117" s="76"/>
      <c r="AB1117" s="76"/>
      <c r="AC1117" s="77"/>
      <c r="AD1117" s="84" t="s">
        <v>9679</v>
      </c>
      <c r="AE1117" s="84">
        <v>674</v>
      </c>
      <c r="AF1117" s="84">
        <v>11336</v>
      </c>
      <c r="AG1117" s="84">
        <v>20080</v>
      </c>
      <c r="AH1117" s="84">
        <v>6346</v>
      </c>
      <c r="AI1117" s="84">
        <v>0</v>
      </c>
      <c r="AJ1117" s="84" t="s">
        <v>11239</v>
      </c>
      <c r="AK1117" s="84"/>
      <c r="AL1117" s="84"/>
      <c r="AM1117" s="84" t="s">
        <v>432</v>
      </c>
      <c r="AN1117" s="86">
        <v>40332.658564814818</v>
      </c>
      <c r="AO1117" s="84" t="s">
        <v>14168</v>
      </c>
      <c r="AP1117" s="84" t="b">
        <v>0</v>
      </c>
      <c r="AQ1117" s="84" t="b">
        <v>0</v>
      </c>
      <c r="AR1117" s="84" t="b">
        <v>1</v>
      </c>
      <c r="AS1117" s="84" t="s">
        <v>8486</v>
      </c>
      <c r="AT1117" s="84">
        <v>118</v>
      </c>
      <c r="AU1117" s="84" t="s">
        <v>15039</v>
      </c>
      <c r="AV1117" s="84" t="b">
        <v>0</v>
      </c>
      <c r="AW1117" s="84" t="s">
        <v>576</v>
      </c>
      <c r="AX1117" s="84" t="s">
        <v>16873</v>
      </c>
      <c r="AY1117" s="84" t="s">
        <v>66</v>
      </c>
      <c r="AZ1117" s="2"/>
      <c r="BA1117" s="3"/>
      <c r="BB1117" s="3"/>
      <c r="BC1117" s="3"/>
      <c r="BD1117" s="3"/>
    </row>
    <row r="1118" spans="1:56" x14ac:dyDescent="0.25">
      <c r="A1118" s="69" t="s">
        <v>1509</v>
      </c>
      <c r="B1118" s="70"/>
      <c r="C1118" s="70"/>
      <c r="D1118" s="71"/>
      <c r="E1118" s="107"/>
      <c r="F1118" s="70" t="s">
        <v>15615</v>
      </c>
      <c r="G1118" s="108"/>
      <c r="H1118" s="74"/>
      <c r="I1118" s="75"/>
      <c r="J1118" s="109"/>
      <c r="K1118" s="74" t="s">
        <v>18574</v>
      </c>
      <c r="L1118" s="110"/>
      <c r="M1118" s="79"/>
      <c r="N1118" s="79"/>
      <c r="O1118" s="80"/>
      <c r="P1118" s="81"/>
      <c r="Q1118" s="81"/>
      <c r="R1118" s="91"/>
      <c r="S1118" s="91"/>
      <c r="T1118" s="91"/>
      <c r="U1118" s="91"/>
      <c r="V1118" s="52"/>
      <c r="W1118" s="52"/>
      <c r="X1118" s="52"/>
      <c r="Y1118" s="52"/>
      <c r="Z1118" s="51"/>
      <c r="AA1118" s="76"/>
      <c r="AB1118" s="76"/>
      <c r="AC1118" s="77"/>
      <c r="AD1118" s="84" t="s">
        <v>9680</v>
      </c>
      <c r="AE1118" s="84">
        <v>684</v>
      </c>
      <c r="AF1118" s="84">
        <v>39</v>
      </c>
      <c r="AG1118" s="84">
        <v>9478</v>
      </c>
      <c r="AH1118" s="84">
        <v>906</v>
      </c>
      <c r="AI1118" s="84">
        <v>32400</v>
      </c>
      <c r="AJ1118" s="84"/>
      <c r="AK1118" s="84" t="s">
        <v>11836</v>
      </c>
      <c r="AL1118" s="84"/>
      <c r="AM1118" s="84" t="s">
        <v>11836</v>
      </c>
      <c r="AN1118" s="86">
        <v>40427.072268518517</v>
      </c>
      <c r="AO1118" s="84"/>
      <c r="AP1118" s="84" t="b">
        <v>0</v>
      </c>
      <c r="AQ1118" s="84" t="b">
        <v>0</v>
      </c>
      <c r="AR1118" s="84" t="b">
        <v>0</v>
      </c>
      <c r="AS1118" s="84" t="s">
        <v>8486</v>
      </c>
      <c r="AT1118" s="84">
        <v>1</v>
      </c>
      <c r="AU1118" s="84" t="s">
        <v>538</v>
      </c>
      <c r="AV1118" s="84" t="b">
        <v>0</v>
      </c>
      <c r="AW1118" s="84" t="s">
        <v>576</v>
      </c>
      <c r="AX1118" s="84" t="s">
        <v>16874</v>
      </c>
      <c r="AY1118" s="84" t="s">
        <v>66</v>
      </c>
      <c r="AZ1118" s="2"/>
      <c r="BA1118" s="3"/>
      <c r="BB1118" s="3"/>
      <c r="BC1118" s="3"/>
      <c r="BD1118" s="3"/>
    </row>
    <row r="1119" spans="1:56" x14ac:dyDescent="0.25">
      <c r="A1119" s="69" t="s">
        <v>1510</v>
      </c>
      <c r="B1119" s="70"/>
      <c r="C1119" s="70"/>
      <c r="D1119" s="71"/>
      <c r="E1119" s="107"/>
      <c r="F1119" s="70" t="s">
        <v>4717</v>
      </c>
      <c r="G1119" s="108"/>
      <c r="H1119" s="74"/>
      <c r="I1119" s="75"/>
      <c r="J1119" s="109"/>
      <c r="K1119" s="74" t="s">
        <v>18575</v>
      </c>
      <c r="L1119" s="110"/>
      <c r="M1119" s="79"/>
      <c r="N1119" s="79"/>
      <c r="O1119" s="80"/>
      <c r="P1119" s="81"/>
      <c r="Q1119" s="81"/>
      <c r="R1119" s="91"/>
      <c r="S1119" s="91"/>
      <c r="T1119" s="91"/>
      <c r="U1119" s="91"/>
      <c r="V1119" s="52"/>
      <c r="W1119" s="52"/>
      <c r="X1119" s="52"/>
      <c r="Y1119" s="52"/>
      <c r="Z1119" s="51"/>
      <c r="AA1119" s="76"/>
      <c r="AB1119" s="76"/>
      <c r="AC1119" s="77"/>
      <c r="AD1119" s="84" t="s">
        <v>9681</v>
      </c>
      <c r="AE1119" s="84">
        <v>1166</v>
      </c>
      <c r="AF1119" s="84">
        <v>1228</v>
      </c>
      <c r="AG1119" s="84">
        <v>3404</v>
      </c>
      <c r="AH1119" s="84">
        <v>2812</v>
      </c>
      <c r="AI1119" s="84">
        <v>-14400</v>
      </c>
      <c r="AJ1119" s="84" t="s">
        <v>11240</v>
      </c>
      <c r="AK1119" s="84" t="s">
        <v>276</v>
      </c>
      <c r="AL1119" s="84" t="s">
        <v>12960</v>
      </c>
      <c r="AM1119" s="84" t="s">
        <v>478</v>
      </c>
      <c r="AN1119" s="86">
        <v>40912.883275462962</v>
      </c>
      <c r="AO1119" s="84" t="s">
        <v>14169</v>
      </c>
      <c r="AP1119" s="84" t="b">
        <v>0</v>
      </c>
      <c r="AQ1119" s="84" t="b">
        <v>0</v>
      </c>
      <c r="AR1119" s="84" t="b">
        <v>0</v>
      </c>
      <c r="AS1119" s="84" t="s">
        <v>248</v>
      </c>
      <c r="AT1119" s="84">
        <v>20</v>
      </c>
      <c r="AU1119" s="84" t="s">
        <v>15040</v>
      </c>
      <c r="AV1119" s="84" t="b">
        <v>0</v>
      </c>
      <c r="AW1119" s="84" t="s">
        <v>576</v>
      </c>
      <c r="AX1119" s="84" t="s">
        <v>16875</v>
      </c>
      <c r="AY1119" s="84" t="s">
        <v>66</v>
      </c>
      <c r="AZ1119" s="2"/>
      <c r="BA1119" s="3"/>
      <c r="BB1119" s="3"/>
      <c r="BC1119" s="3"/>
      <c r="BD1119" s="3"/>
    </row>
    <row r="1120" spans="1:56" x14ac:dyDescent="0.25">
      <c r="A1120" s="69" t="s">
        <v>1511</v>
      </c>
      <c r="B1120" s="70"/>
      <c r="C1120" s="70"/>
      <c r="D1120" s="71"/>
      <c r="E1120" s="107"/>
      <c r="F1120" s="70" t="s">
        <v>4718</v>
      </c>
      <c r="G1120" s="108"/>
      <c r="H1120" s="74"/>
      <c r="I1120" s="75"/>
      <c r="J1120" s="109"/>
      <c r="K1120" s="74" t="s">
        <v>18576</v>
      </c>
      <c r="L1120" s="110"/>
      <c r="M1120" s="79"/>
      <c r="N1120" s="79"/>
      <c r="O1120" s="80"/>
      <c r="P1120" s="81"/>
      <c r="Q1120" s="81"/>
      <c r="R1120" s="91"/>
      <c r="S1120" s="91"/>
      <c r="T1120" s="91"/>
      <c r="U1120" s="91"/>
      <c r="V1120" s="52"/>
      <c r="W1120" s="52"/>
      <c r="X1120" s="52"/>
      <c r="Y1120" s="52"/>
      <c r="Z1120" s="51"/>
      <c r="AA1120" s="76"/>
      <c r="AB1120" s="76"/>
      <c r="AC1120" s="77"/>
      <c r="AD1120" s="84" t="s">
        <v>9682</v>
      </c>
      <c r="AE1120" s="84">
        <v>406</v>
      </c>
      <c r="AF1120" s="84">
        <v>6973</v>
      </c>
      <c r="AG1120" s="84">
        <v>274158</v>
      </c>
      <c r="AH1120" s="84">
        <v>299</v>
      </c>
      <c r="AI1120" s="84">
        <v>25200</v>
      </c>
      <c r="AJ1120" s="84" t="s">
        <v>11241</v>
      </c>
      <c r="AK1120" s="84" t="s">
        <v>12230</v>
      </c>
      <c r="AL1120" s="84" t="s">
        <v>12961</v>
      </c>
      <c r="AM1120" s="84" t="s">
        <v>473</v>
      </c>
      <c r="AN1120" s="86">
        <v>39606.432858796295</v>
      </c>
      <c r="AO1120" s="84" t="s">
        <v>14170</v>
      </c>
      <c r="AP1120" s="84" t="b">
        <v>0</v>
      </c>
      <c r="AQ1120" s="84" t="b">
        <v>0</v>
      </c>
      <c r="AR1120" s="84" t="b">
        <v>0</v>
      </c>
      <c r="AS1120" s="84" t="s">
        <v>248</v>
      </c>
      <c r="AT1120" s="84">
        <v>51</v>
      </c>
      <c r="AU1120" s="84" t="s">
        <v>534</v>
      </c>
      <c r="AV1120" s="84" t="b">
        <v>0</v>
      </c>
      <c r="AW1120" s="84" t="s">
        <v>576</v>
      </c>
      <c r="AX1120" s="84" t="s">
        <v>16876</v>
      </c>
      <c r="AY1120" s="84" t="s">
        <v>66</v>
      </c>
      <c r="AZ1120" s="2"/>
      <c r="BA1120" s="3"/>
      <c r="BB1120" s="3"/>
      <c r="BC1120" s="3"/>
      <c r="BD1120" s="3"/>
    </row>
    <row r="1121" spans="1:56" x14ac:dyDescent="0.25">
      <c r="A1121" s="69" t="s">
        <v>1513</v>
      </c>
      <c r="B1121" s="70"/>
      <c r="C1121" s="70"/>
      <c r="D1121" s="71"/>
      <c r="E1121" s="107"/>
      <c r="F1121" s="70" t="s">
        <v>15616</v>
      </c>
      <c r="G1121" s="108"/>
      <c r="H1121" s="74"/>
      <c r="I1121" s="75"/>
      <c r="J1121" s="109"/>
      <c r="K1121" s="74" t="s">
        <v>18577</v>
      </c>
      <c r="L1121" s="110"/>
      <c r="M1121" s="79"/>
      <c r="N1121" s="79"/>
      <c r="O1121" s="80"/>
      <c r="P1121" s="81"/>
      <c r="Q1121" s="81"/>
      <c r="R1121" s="91"/>
      <c r="S1121" s="91"/>
      <c r="T1121" s="91"/>
      <c r="U1121" s="91"/>
      <c r="V1121" s="52"/>
      <c r="W1121" s="52"/>
      <c r="X1121" s="52"/>
      <c r="Y1121" s="52"/>
      <c r="Z1121" s="51"/>
      <c r="AA1121" s="76"/>
      <c r="AB1121" s="76"/>
      <c r="AC1121" s="77"/>
      <c r="AD1121" s="84" t="s">
        <v>9683</v>
      </c>
      <c r="AE1121" s="84">
        <v>474</v>
      </c>
      <c r="AF1121" s="84">
        <v>194</v>
      </c>
      <c r="AG1121" s="84">
        <v>31479</v>
      </c>
      <c r="AH1121" s="84">
        <v>8377</v>
      </c>
      <c r="AI1121" s="84"/>
      <c r="AJ1121" s="84" t="s">
        <v>11242</v>
      </c>
      <c r="AK1121" s="84" t="s">
        <v>12231</v>
      </c>
      <c r="AL1121" s="84"/>
      <c r="AM1121" s="84"/>
      <c r="AN1121" s="86">
        <v>42906.138229166667</v>
      </c>
      <c r="AO1121" s="84" t="s">
        <v>14171</v>
      </c>
      <c r="AP1121" s="84" t="b">
        <v>1</v>
      </c>
      <c r="AQ1121" s="84" t="b">
        <v>0</v>
      </c>
      <c r="AR1121" s="84" t="b">
        <v>0</v>
      </c>
      <c r="AS1121" s="84" t="s">
        <v>8486</v>
      </c>
      <c r="AT1121" s="84">
        <v>2</v>
      </c>
      <c r="AU1121" s="84"/>
      <c r="AV1121" s="84" t="b">
        <v>0</v>
      </c>
      <c r="AW1121" s="84" t="s">
        <v>576</v>
      </c>
      <c r="AX1121" s="84" t="s">
        <v>16877</v>
      </c>
      <c r="AY1121" s="84" t="s">
        <v>66</v>
      </c>
      <c r="AZ1121" s="2"/>
      <c r="BA1121" s="3"/>
      <c r="BB1121" s="3"/>
      <c r="BC1121" s="3"/>
      <c r="BD1121" s="3"/>
    </row>
    <row r="1122" spans="1:56" x14ac:dyDescent="0.25">
      <c r="A1122" s="69" t="s">
        <v>1514</v>
      </c>
      <c r="B1122" s="70"/>
      <c r="C1122" s="70"/>
      <c r="D1122" s="71"/>
      <c r="E1122" s="107"/>
      <c r="F1122" s="70" t="s">
        <v>4719</v>
      </c>
      <c r="G1122" s="108"/>
      <c r="H1122" s="74"/>
      <c r="I1122" s="75"/>
      <c r="J1122" s="109"/>
      <c r="K1122" s="74" t="s">
        <v>18578</v>
      </c>
      <c r="L1122" s="110"/>
      <c r="M1122" s="79"/>
      <c r="N1122" s="79"/>
      <c r="O1122" s="80"/>
      <c r="P1122" s="81"/>
      <c r="Q1122" s="81"/>
      <c r="R1122" s="91"/>
      <c r="S1122" s="91"/>
      <c r="T1122" s="91"/>
      <c r="U1122" s="91"/>
      <c r="V1122" s="52"/>
      <c r="W1122" s="52"/>
      <c r="X1122" s="52"/>
      <c r="Y1122" s="52"/>
      <c r="Z1122" s="51"/>
      <c r="AA1122" s="76"/>
      <c r="AB1122" s="76"/>
      <c r="AC1122" s="77"/>
      <c r="AD1122" s="84" t="s">
        <v>9684</v>
      </c>
      <c r="AE1122" s="84">
        <v>19</v>
      </c>
      <c r="AF1122" s="84">
        <v>30</v>
      </c>
      <c r="AG1122" s="84">
        <v>81</v>
      </c>
      <c r="AH1122" s="84">
        <v>6</v>
      </c>
      <c r="AI1122" s="84"/>
      <c r="AJ1122" s="84" t="s">
        <v>11243</v>
      </c>
      <c r="AK1122" s="84"/>
      <c r="AL1122" s="84" t="s">
        <v>12962</v>
      </c>
      <c r="AM1122" s="84"/>
      <c r="AN1122" s="86">
        <v>42088.089398148149</v>
      </c>
      <c r="AO1122" s="84" t="s">
        <v>14172</v>
      </c>
      <c r="AP1122" s="84" t="b">
        <v>1</v>
      </c>
      <c r="AQ1122" s="84" t="b">
        <v>0</v>
      </c>
      <c r="AR1122" s="84" t="b">
        <v>0</v>
      </c>
      <c r="AS1122" s="84" t="s">
        <v>248</v>
      </c>
      <c r="AT1122" s="84">
        <v>0</v>
      </c>
      <c r="AU1122" s="84" t="s">
        <v>533</v>
      </c>
      <c r="AV1122" s="84" t="b">
        <v>0</v>
      </c>
      <c r="AW1122" s="84" t="s">
        <v>576</v>
      </c>
      <c r="AX1122" s="84" t="s">
        <v>16878</v>
      </c>
      <c r="AY1122" s="84" t="s">
        <v>66</v>
      </c>
      <c r="AZ1122" s="2"/>
      <c r="BA1122" s="3"/>
      <c r="BB1122" s="3"/>
      <c r="BC1122" s="3"/>
      <c r="BD1122" s="3"/>
    </row>
    <row r="1123" spans="1:56" x14ac:dyDescent="0.25">
      <c r="A1123" s="69" t="s">
        <v>1515</v>
      </c>
      <c r="B1123" s="70"/>
      <c r="C1123" s="70"/>
      <c r="D1123" s="71"/>
      <c r="E1123" s="107"/>
      <c r="F1123" s="70" t="s">
        <v>4720</v>
      </c>
      <c r="G1123" s="108"/>
      <c r="H1123" s="74"/>
      <c r="I1123" s="75"/>
      <c r="J1123" s="109"/>
      <c r="K1123" s="74" t="s">
        <v>18579</v>
      </c>
      <c r="L1123" s="110"/>
      <c r="M1123" s="79"/>
      <c r="N1123" s="79"/>
      <c r="O1123" s="80"/>
      <c r="P1123" s="81"/>
      <c r="Q1123" s="81"/>
      <c r="R1123" s="91"/>
      <c r="S1123" s="91"/>
      <c r="T1123" s="91"/>
      <c r="U1123" s="91"/>
      <c r="V1123" s="52"/>
      <c r="W1123" s="52"/>
      <c r="X1123" s="52"/>
      <c r="Y1123" s="52"/>
      <c r="Z1123" s="51"/>
      <c r="AA1123" s="76"/>
      <c r="AB1123" s="76"/>
      <c r="AC1123" s="77"/>
      <c r="AD1123" s="84" t="s">
        <v>9685</v>
      </c>
      <c r="AE1123" s="84">
        <v>534</v>
      </c>
      <c r="AF1123" s="84">
        <v>4079</v>
      </c>
      <c r="AG1123" s="84">
        <v>6275</v>
      </c>
      <c r="AH1123" s="84">
        <v>6150</v>
      </c>
      <c r="AI1123" s="84">
        <v>-28800</v>
      </c>
      <c r="AJ1123" s="84" t="s">
        <v>11244</v>
      </c>
      <c r="AK1123" s="84" t="s">
        <v>12232</v>
      </c>
      <c r="AL1123" s="84" t="s">
        <v>12963</v>
      </c>
      <c r="AM1123" s="84" t="s">
        <v>470</v>
      </c>
      <c r="AN1123" s="86">
        <v>43140.114189814813</v>
      </c>
      <c r="AO1123" s="84" t="s">
        <v>14173</v>
      </c>
      <c r="AP1123" s="84" t="b">
        <v>1</v>
      </c>
      <c r="AQ1123" s="84" t="b">
        <v>0</v>
      </c>
      <c r="AR1123" s="84" t="b">
        <v>0</v>
      </c>
      <c r="AS1123" s="84" t="s">
        <v>248</v>
      </c>
      <c r="AT1123" s="84">
        <v>16</v>
      </c>
      <c r="AU1123" s="84"/>
      <c r="AV1123" s="84" t="b">
        <v>0</v>
      </c>
      <c r="AW1123" s="84" t="s">
        <v>576</v>
      </c>
      <c r="AX1123" s="84" t="s">
        <v>16879</v>
      </c>
      <c r="AY1123" s="84" t="s">
        <v>66</v>
      </c>
      <c r="AZ1123" s="2"/>
      <c r="BA1123" s="3"/>
      <c r="BB1123" s="3"/>
      <c r="BC1123" s="3"/>
      <c r="BD1123" s="3"/>
    </row>
    <row r="1124" spans="1:56" x14ac:dyDescent="0.25">
      <c r="A1124" s="69" t="s">
        <v>1516</v>
      </c>
      <c r="B1124" s="70"/>
      <c r="C1124" s="70"/>
      <c r="D1124" s="71"/>
      <c r="E1124" s="107"/>
      <c r="F1124" s="70" t="s">
        <v>15617</v>
      </c>
      <c r="G1124" s="108"/>
      <c r="H1124" s="74"/>
      <c r="I1124" s="75"/>
      <c r="J1124" s="109"/>
      <c r="K1124" s="74" t="s">
        <v>18580</v>
      </c>
      <c r="L1124" s="110"/>
      <c r="M1124" s="79"/>
      <c r="N1124" s="79"/>
      <c r="O1124" s="80"/>
      <c r="P1124" s="81"/>
      <c r="Q1124" s="81"/>
      <c r="R1124" s="91"/>
      <c r="S1124" s="91"/>
      <c r="T1124" s="91"/>
      <c r="U1124" s="91"/>
      <c r="V1124" s="52"/>
      <c r="W1124" s="52"/>
      <c r="X1124" s="52"/>
      <c r="Y1124" s="52"/>
      <c r="Z1124" s="51"/>
      <c r="AA1124" s="76"/>
      <c r="AB1124" s="76"/>
      <c r="AC1124" s="77"/>
      <c r="AD1124" s="84" t="s">
        <v>9686</v>
      </c>
      <c r="AE1124" s="84">
        <v>95</v>
      </c>
      <c r="AF1124" s="84">
        <v>174</v>
      </c>
      <c r="AG1124" s="84">
        <v>24965</v>
      </c>
      <c r="AH1124" s="84">
        <v>629</v>
      </c>
      <c r="AI1124" s="84">
        <v>32400</v>
      </c>
      <c r="AJ1124" s="84" t="s">
        <v>11245</v>
      </c>
      <c r="AK1124" s="84" t="s">
        <v>11861</v>
      </c>
      <c r="AL1124" s="84" t="s">
        <v>12964</v>
      </c>
      <c r="AM1124" s="84" t="s">
        <v>11836</v>
      </c>
      <c r="AN1124" s="86">
        <v>42970.538171296299</v>
      </c>
      <c r="AO1124" s="84"/>
      <c r="AP1124" s="84" t="b">
        <v>0</v>
      </c>
      <c r="AQ1124" s="84" t="b">
        <v>0</v>
      </c>
      <c r="AR1124" s="84" t="b">
        <v>0</v>
      </c>
      <c r="AS1124" s="84" t="s">
        <v>8486</v>
      </c>
      <c r="AT1124" s="84">
        <v>0</v>
      </c>
      <c r="AU1124" s="84" t="s">
        <v>533</v>
      </c>
      <c r="AV1124" s="84" t="b">
        <v>0</v>
      </c>
      <c r="AW1124" s="84" t="s">
        <v>576</v>
      </c>
      <c r="AX1124" s="84" t="s">
        <v>16880</v>
      </c>
      <c r="AY1124" s="84" t="s">
        <v>66</v>
      </c>
      <c r="AZ1124" s="2"/>
      <c r="BA1124" s="3"/>
      <c r="BB1124" s="3"/>
      <c r="BC1124" s="3"/>
      <c r="BD1124" s="3"/>
    </row>
    <row r="1125" spans="1:56" x14ac:dyDescent="0.25">
      <c r="A1125" s="69" t="s">
        <v>1517</v>
      </c>
      <c r="B1125" s="70"/>
      <c r="C1125" s="70"/>
      <c r="D1125" s="71"/>
      <c r="E1125" s="107"/>
      <c r="F1125" s="70" t="s">
        <v>4721</v>
      </c>
      <c r="G1125" s="108"/>
      <c r="H1125" s="74"/>
      <c r="I1125" s="75"/>
      <c r="J1125" s="109"/>
      <c r="K1125" s="74" t="s">
        <v>18581</v>
      </c>
      <c r="L1125" s="110"/>
      <c r="M1125" s="79"/>
      <c r="N1125" s="79"/>
      <c r="O1125" s="80"/>
      <c r="P1125" s="81"/>
      <c r="Q1125" s="81"/>
      <c r="R1125" s="91"/>
      <c r="S1125" s="91"/>
      <c r="T1125" s="91"/>
      <c r="U1125" s="91"/>
      <c r="V1125" s="52"/>
      <c r="W1125" s="52"/>
      <c r="X1125" s="52"/>
      <c r="Y1125" s="52"/>
      <c r="Z1125" s="51"/>
      <c r="AA1125" s="76"/>
      <c r="AB1125" s="76"/>
      <c r="AC1125" s="77"/>
      <c r="AD1125" s="84" t="s">
        <v>9687</v>
      </c>
      <c r="AE1125" s="84">
        <v>2354</v>
      </c>
      <c r="AF1125" s="84">
        <v>301</v>
      </c>
      <c r="AG1125" s="84">
        <v>3520</v>
      </c>
      <c r="AH1125" s="84">
        <v>913</v>
      </c>
      <c r="AI1125" s="84"/>
      <c r="AJ1125" s="84" t="s">
        <v>11246</v>
      </c>
      <c r="AK1125" s="84" t="s">
        <v>12233</v>
      </c>
      <c r="AL1125" s="84" t="s">
        <v>12965</v>
      </c>
      <c r="AM1125" s="84"/>
      <c r="AN1125" s="86">
        <v>41674.565694444442</v>
      </c>
      <c r="AO1125" s="84" t="s">
        <v>14174</v>
      </c>
      <c r="AP1125" s="84" t="b">
        <v>1</v>
      </c>
      <c r="AQ1125" s="84" t="b">
        <v>0</v>
      </c>
      <c r="AR1125" s="84" t="b">
        <v>0</v>
      </c>
      <c r="AS1125" s="84" t="s">
        <v>248</v>
      </c>
      <c r="AT1125" s="84">
        <v>25</v>
      </c>
      <c r="AU1125" s="84" t="s">
        <v>533</v>
      </c>
      <c r="AV1125" s="84" t="b">
        <v>0</v>
      </c>
      <c r="AW1125" s="84" t="s">
        <v>576</v>
      </c>
      <c r="AX1125" s="84" t="s">
        <v>16881</v>
      </c>
      <c r="AY1125" s="84" t="s">
        <v>66</v>
      </c>
      <c r="AZ1125" s="2"/>
      <c r="BA1125" s="3"/>
      <c r="BB1125" s="3"/>
      <c r="BC1125" s="3"/>
      <c r="BD1125" s="3"/>
    </row>
    <row r="1126" spans="1:56" x14ac:dyDescent="0.25">
      <c r="A1126" s="69" t="s">
        <v>1518</v>
      </c>
      <c r="B1126" s="70"/>
      <c r="C1126" s="70"/>
      <c r="D1126" s="71"/>
      <c r="E1126" s="107"/>
      <c r="F1126" s="70" t="s">
        <v>4722</v>
      </c>
      <c r="G1126" s="108"/>
      <c r="H1126" s="74"/>
      <c r="I1126" s="75"/>
      <c r="J1126" s="109"/>
      <c r="K1126" s="74" t="s">
        <v>18582</v>
      </c>
      <c r="L1126" s="110"/>
      <c r="M1126" s="79"/>
      <c r="N1126" s="79"/>
      <c r="O1126" s="80"/>
      <c r="P1126" s="81"/>
      <c r="Q1126" s="81"/>
      <c r="R1126" s="91"/>
      <c r="S1126" s="91"/>
      <c r="T1126" s="91"/>
      <c r="U1126" s="91"/>
      <c r="V1126" s="52"/>
      <c r="W1126" s="52"/>
      <c r="X1126" s="52"/>
      <c r="Y1126" s="52"/>
      <c r="Z1126" s="51"/>
      <c r="AA1126" s="76"/>
      <c r="AB1126" s="76"/>
      <c r="AC1126" s="77"/>
      <c r="AD1126" s="84" t="s">
        <v>9688</v>
      </c>
      <c r="AE1126" s="84">
        <v>206</v>
      </c>
      <c r="AF1126" s="84">
        <v>478</v>
      </c>
      <c r="AG1126" s="84">
        <v>8068</v>
      </c>
      <c r="AH1126" s="84">
        <v>18230</v>
      </c>
      <c r="AI1126" s="84"/>
      <c r="AJ1126" s="84" t="s">
        <v>11247</v>
      </c>
      <c r="AK1126" s="84" t="s">
        <v>12234</v>
      </c>
      <c r="AL1126" s="84"/>
      <c r="AM1126" s="84"/>
      <c r="AN1126" s="86">
        <v>42807.544027777774</v>
      </c>
      <c r="AO1126" s="84"/>
      <c r="AP1126" s="84" t="b">
        <v>1</v>
      </c>
      <c r="AQ1126" s="84" t="b">
        <v>0</v>
      </c>
      <c r="AR1126" s="84" t="b">
        <v>1</v>
      </c>
      <c r="AS1126" s="84" t="s">
        <v>248</v>
      </c>
      <c r="AT1126" s="84">
        <v>1</v>
      </c>
      <c r="AU1126" s="84"/>
      <c r="AV1126" s="84" t="b">
        <v>0</v>
      </c>
      <c r="AW1126" s="84" t="s">
        <v>576</v>
      </c>
      <c r="AX1126" s="84" t="s">
        <v>16882</v>
      </c>
      <c r="AY1126" s="84" t="s">
        <v>66</v>
      </c>
      <c r="AZ1126" s="2"/>
      <c r="BA1126" s="3"/>
      <c r="BB1126" s="3"/>
      <c r="BC1126" s="3"/>
      <c r="BD1126" s="3"/>
    </row>
    <row r="1127" spans="1:56" x14ac:dyDescent="0.25">
      <c r="A1127" s="69" t="s">
        <v>2299</v>
      </c>
      <c r="B1127" s="70"/>
      <c r="C1127" s="70"/>
      <c r="D1127" s="71"/>
      <c r="E1127" s="107"/>
      <c r="F1127" s="70" t="s">
        <v>15618</v>
      </c>
      <c r="G1127" s="108"/>
      <c r="H1127" s="74"/>
      <c r="I1127" s="75"/>
      <c r="J1127" s="109"/>
      <c r="K1127" s="74" t="s">
        <v>18583</v>
      </c>
      <c r="L1127" s="110"/>
      <c r="M1127" s="79"/>
      <c r="N1127" s="79"/>
      <c r="O1127" s="80"/>
      <c r="P1127" s="81"/>
      <c r="Q1127" s="81"/>
      <c r="R1127" s="91"/>
      <c r="S1127" s="91"/>
      <c r="T1127" s="91"/>
      <c r="U1127" s="91"/>
      <c r="V1127" s="52"/>
      <c r="W1127" s="52"/>
      <c r="X1127" s="52"/>
      <c r="Y1127" s="52"/>
      <c r="Z1127" s="51"/>
      <c r="AA1127" s="76"/>
      <c r="AB1127" s="76"/>
      <c r="AC1127" s="77"/>
      <c r="AD1127" s="84" t="s">
        <v>9689</v>
      </c>
      <c r="AE1127" s="84">
        <v>255</v>
      </c>
      <c r="AF1127" s="84">
        <v>6726</v>
      </c>
      <c r="AG1127" s="84">
        <v>49518</v>
      </c>
      <c r="AH1127" s="84">
        <v>1477</v>
      </c>
      <c r="AI1127" s="84">
        <v>19800</v>
      </c>
      <c r="AJ1127" s="84" t="s">
        <v>11248</v>
      </c>
      <c r="AK1127" s="84" t="s">
        <v>11896</v>
      </c>
      <c r="AL1127" s="84" t="s">
        <v>12966</v>
      </c>
      <c r="AM1127" s="84" t="s">
        <v>13199</v>
      </c>
      <c r="AN1127" s="86">
        <v>40525.516238425924</v>
      </c>
      <c r="AO1127" s="84" t="s">
        <v>14175</v>
      </c>
      <c r="AP1127" s="84" t="b">
        <v>0</v>
      </c>
      <c r="AQ1127" s="84" t="b">
        <v>0</v>
      </c>
      <c r="AR1127" s="84" t="b">
        <v>1</v>
      </c>
      <c r="AS1127" s="84" t="s">
        <v>248</v>
      </c>
      <c r="AT1127" s="84">
        <v>85</v>
      </c>
      <c r="AU1127" s="84" t="s">
        <v>15041</v>
      </c>
      <c r="AV1127" s="84" t="b">
        <v>1</v>
      </c>
      <c r="AW1127" s="84" t="s">
        <v>576</v>
      </c>
      <c r="AX1127" s="84" t="s">
        <v>16883</v>
      </c>
      <c r="AY1127" s="84" t="s">
        <v>65</v>
      </c>
      <c r="AZ1127" s="2"/>
      <c r="BA1127" s="3"/>
      <c r="BB1127" s="3"/>
      <c r="BC1127" s="3"/>
      <c r="BD1127" s="3"/>
    </row>
    <row r="1128" spans="1:56" x14ac:dyDescent="0.25">
      <c r="A1128" s="69" t="s">
        <v>1519</v>
      </c>
      <c r="B1128" s="70"/>
      <c r="C1128" s="70"/>
      <c r="D1128" s="71"/>
      <c r="E1128" s="107"/>
      <c r="F1128" s="70" t="s">
        <v>4723</v>
      </c>
      <c r="G1128" s="108"/>
      <c r="H1128" s="74"/>
      <c r="I1128" s="75"/>
      <c r="J1128" s="109"/>
      <c r="K1128" s="74" t="s">
        <v>18584</v>
      </c>
      <c r="L1128" s="110"/>
      <c r="M1128" s="79"/>
      <c r="N1128" s="79"/>
      <c r="O1128" s="80"/>
      <c r="P1128" s="81"/>
      <c r="Q1128" s="81"/>
      <c r="R1128" s="91"/>
      <c r="S1128" s="91"/>
      <c r="T1128" s="91"/>
      <c r="U1128" s="91"/>
      <c r="V1128" s="52"/>
      <c r="W1128" s="52"/>
      <c r="X1128" s="52"/>
      <c r="Y1128" s="52"/>
      <c r="Z1128" s="51"/>
      <c r="AA1128" s="76"/>
      <c r="AB1128" s="76"/>
      <c r="AC1128" s="77"/>
      <c r="AD1128" s="84" t="s">
        <v>9690</v>
      </c>
      <c r="AE1128" s="84">
        <v>857</v>
      </c>
      <c r="AF1128" s="84">
        <v>157</v>
      </c>
      <c r="AG1128" s="84">
        <v>1417</v>
      </c>
      <c r="AH1128" s="84">
        <v>1571</v>
      </c>
      <c r="AI1128" s="84">
        <v>-28800</v>
      </c>
      <c r="AJ1128" s="84" t="s">
        <v>11249</v>
      </c>
      <c r="AK1128" s="84" t="s">
        <v>647</v>
      </c>
      <c r="AL1128" s="84"/>
      <c r="AM1128" s="84" t="s">
        <v>470</v>
      </c>
      <c r="AN1128" s="86">
        <v>43136.358368055553</v>
      </c>
      <c r="AO1128" s="84" t="s">
        <v>14176</v>
      </c>
      <c r="AP1128" s="84" t="b">
        <v>0</v>
      </c>
      <c r="AQ1128" s="84" t="b">
        <v>0</v>
      </c>
      <c r="AR1128" s="84" t="b">
        <v>0</v>
      </c>
      <c r="AS1128" s="84" t="s">
        <v>248</v>
      </c>
      <c r="AT1128" s="84">
        <v>0</v>
      </c>
      <c r="AU1128" s="84" t="s">
        <v>533</v>
      </c>
      <c r="AV1128" s="84" t="b">
        <v>0</v>
      </c>
      <c r="AW1128" s="84" t="s">
        <v>576</v>
      </c>
      <c r="AX1128" s="84" t="s">
        <v>16884</v>
      </c>
      <c r="AY1128" s="84" t="s">
        <v>66</v>
      </c>
      <c r="AZ1128" s="2"/>
      <c r="BA1128" s="3"/>
      <c r="BB1128" s="3"/>
      <c r="BC1128" s="3"/>
      <c r="BD1128" s="3"/>
    </row>
    <row r="1129" spans="1:56" x14ac:dyDescent="0.25">
      <c r="A1129" s="69" t="s">
        <v>1520</v>
      </c>
      <c r="B1129" s="70"/>
      <c r="C1129" s="70"/>
      <c r="D1129" s="71"/>
      <c r="E1129" s="107"/>
      <c r="F1129" s="70" t="s">
        <v>4724</v>
      </c>
      <c r="G1129" s="108"/>
      <c r="H1129" s="74"/>
      <c r="I1129" s="75"/>
      <c r="J1129" s="109"/>
      <c r="K1129" s="74" t="s">
        <v>18585</v>
      </c>
      <c r="L1129" s="110"/>
      <c r="M1129" s="79"/>
      <c r="N1129" s="79"/>
      <c r="O1129" s="80"/>
      <c r="P1129" s="81"/>
      <c r="Q1129" s="81"/>
      <c r="R1129" s="91"/>
      <c r="S1129" s="91"/>
      <c r="T1129" s="91"/>
      <c r="U1129" s="91"/>
      <c r="V1129" s="52"/>
      <c r="W1129" s="52"/>
      <c r="X1129" s="52"/>
      <c r="Y1129" s="52"/>
      <c r="Z1129" s="51"/>
      <c r="AA1129" s="76"/>
      <c r="AB1129" s="76"/>
      <c r="AC1129" s="77"/>
      <c r="AD1129" s="84" t="s">
        <v>9691</v>
      </c>
      <c r="AE1129" s="84">
        <v>551</v>
      </c>
      <c r="AF1129" s="84">
        <v>2485</v>
      </c>
      <c r="AG1129" s="84">
        <v>235180</v>
      </c>
      <c r="AH1129" s="84">
        <v>1420</v>
      </c>
      <c r="AI1129" s="84">
        <v>28800</v>
      </c>
      <c r="AJ1129" s="84" t="s">
        <v>11250</v>
      </c>
      <c r="AK1129" s="84" t="s">
        <v>12235</v>
      </c>
      <c r="AL1129" s="84"/>
      <c r="AM1129" s="84" t="s">
        <v>493</v>
      </c>
      <c r="AN1129" s="86">
        <v>39951.421898148146</v>
      </c>
      <c r="AO1129" s="84" t="s">
        <v>14177</v>
      </c>
      <c r="AP1129" s="84" t="b">
        <v>0</v>
      </c>
      <c r="AQ1129" s="84" t="b">
        <v>0</v>
      </c>
      <c r="AR1129" s="84" t="b">
        <v>1</v>
      </c>
      <c r="AS1129" s="84" t="s">
        <v>248</v>
      </c>
      <c r="AT1129" s="84">
        <v>21</v>
      </c>
      <c r="AU1129" s="84" t="s">
        <v>15042</v>
      </c>
      <c r="AV1129" s="84" t="b">
        <v>0</v>
      </c>
      <c r="AW1129" s="84" t="s">
        <v>576</v>
      </c>
      <c r="AX1129" s="84" t="s">
        <v>16885</v>
      </c>
      <c r="AY1129" s="84" t="s">
        <v>66</v>
      </c>
      <c r="AZ1129" s="2"/>
      <c r="BA1129" s="3"/>
      <c r="BB1129" s="3"/>
      <c r="BC1129" s="3"/>
      <c r="BD1129" s="3"/>
    </row>
    <row r="1130" spans="1:56" x14ac:dyDescent="0.25">
      <c r="A1130" s="69" t="s">
        <v>1521</v>
      </c>
      <c r="B1130" s="70"/>
      <c r="C1130" s="70"/>
      <c r="D1130" s="71"/>
      <c r="E1130" s="107"/>
      <c r="F1130" s="70" t="s">
        <v>15619</v>
      </c>
      <c r="G1130" s="108"/>
      <c r="H1130" s="74"/>
      <c r="I1130" s="75"/>
      <c r="J1130" s="109"/>
      <c r="K1130" s="74" t="s">
        <v>18586</v>
      </c>
      <c r="L1130" s="110"/>
      <c r="M1130" s="79"/>
      <c r="N1130" s="79"/>
      <c r="O1130" s="80"/>
      <c r="P1130" s="81"/>
      <c r="Q1130" s="81"/>
      <c r="R1130" s="91"/>
      <c r="S1130" s="91"/>
      <c r="T1130" s="91"/>
      <c r="U1130" s="91"/>
      <c r="V1130" s="52"/>
      <c r="W1130" s="52"/>
      <c r="X1130" s="52"/>
      <c r="Y1130" s="52"/>
      <c r="Z1130" s="51"/>
      <c r="AA1130" s="76"/>
      <c r="AB1130" s="76"/>
      <c r="AC1130" s="77"/>
      <c r="AD1130" s="84" t="s">
        <v>9692</v>
      </c>
      <c r="AE1130" s="84">
        <v>396</v>
      </c>
      <c r="AF1130" s="84">
        <v>183</v>
      </c>
      <c r="AG1130" s="84">
        <v>67639</v>
      </c>
      <c r="AH1130" s="84">
        <v>43626</v>
      </c>
      <c r="AI1130" s="84"/>
      <c r="AJ1130" s="84" t="s">
        <v>11251</v>
      </c>
      <c r="AK1130" s="84" t="s">
        <v>12236</v>
      </c>
      <c r="AL1130" s="84"/>
      <c r="AM1130" s="84"/>
      <c r="AN1130" s="86">
        <v>42411.254861111112</v>
      </c>
      <c r="AO1130" s="84" t="s">
        <v>14178</v>
      </c>
      <c r="AP1130" s="84" t="b">
        <v>1</v>
      </c>
      <c r="AQ1130" s="84" t="b">
        <v>0</v>
      </c>
      <c r="AR1130" s="84" t="b">
        <v>0</v>
      </c>
      <c r="AS1130" s="84" t="s">
        <v>8486</v>
      </c>
      <c r="AT1130" s="84">
        <v>12</v>
      </c>
      <c r="AU1130" s="84"/>
      <c r="AV1130" s="84" t="b">
        <v>0</v>
      </c>
      <c r="AW1130" s="84" t="s">
        <v>576</v>
      </c>
      <c r="AX1130" s="84" t="s">
        <v>16886</v>
      </c>
      <c r="AY1130" s="84" t="s">
        <v>66</v>
      </c>
      <c r="AZ1130" s="2"/>
      <c r="BA1130" s="3"/>
      <c r="BB1130" s="3"/>
      <c r="BC1130" s="3"/>
      <c r="BD1130" s="3"/>
    </row>
    <row r="1131" spans="1:56" x14ac:dyDescent="0.25">
      <c r="A1131" s="69" t="s">
        <v>1522</v>
      </c>
      <c r="B1131" s="70"/>
      <c r="C1131" s="70"/>
      <c r="D1131" s="71"/>
      <c r="E1131" s="107"/>
      <c r="F1131" s="70" t="s">
        <v>4725</v>
      </c>
      <c r="G1131" s="108"/>
      <c r="H1131" s="74"/>
      <c r="I1131" s="75"/>
      <c r="J1131" s="109"/>
      <c r="K1131" s="74" t="s">
        <v>18587</v>
      </c>
      <c r="L1131" s="110"/>
      <c r="M1131" s="79"/>
      <c r="N1131" s="79"/>
      <c r="O1131" s="80"/>
      <c r="P1131" s="81"/>
      <c r="Q1131" s="81"/>
      <c r="R1131" s="91"/>
      <c r="S1131" s="91"/>
      <c r="T1131" s="91"/>
      <c r="U1131" s="91"/>
      <c r="V1131" s="52"/>
      <c r="W1131" s="52"/>
      <c r="X1131" s="52"/>
      <c r="Y1131" s="52"/>
      <c r="Z1131" s="51"/>
      <c r="AA1131" s="76"/>
      <c r="AB1131" s="76"/>
      <c r="AC1131" s="77"/>
      <c r="AD1131" s="84" t="s">
        <v>9693</v>
      </c>
      <c r="AE1131" s="84">
        <v>183</v>
      </c>
      <c r="AF1131" s="84">
        <v>6025</v>
      </c>
      <c r="AG1131" s="84">
        <v>16847</v>
      </c>
      <c r="AH1131" s="84">
        <v>247</v>
      </c>
      <c r="AI1131" s="84">
        <v>32400</v>
      </c>
      <c r="AJ1131" s="84" t="s">
        <v>11252</v>
      </c>
      <c r="AK1131" s="84" t="s">
        <v>503</v>
      </c>
      <c r="AL1131" s="84" t="s">
        <v>12967</v>
      </c>
      <c r="AM1131" s="84" t="s">
        <v>503</v>
      </c>
      <c r="AN1131" s="86">
        <v>41127.357546296298</v>
      </c>
      <c r="AO1131" s="84" t="s">
        <v>14179</v>
      </c>
      <c r="AP1131" s="84" t="b">
        <v>0</v>
      </c>
      <c r="AQ1131" s="84" t="b">
        <v>0</v>
      </c>
      <c r="AR1131" s="84" t="b">
        <v>0</v>
      </c>
      <c r="AS1131" s="84" t="s">
        <v>523</v>
      </c>
      <c r="AT1131" s="84">
        <v>318</v>
      </c>
      <c r="AU1131" s="84" t="s">
        <v>15043</v>
      </c>
      <c r="AV1131" s="84" t="b">
        <v>0</v>
      </c>
      <c r="AW1131" s="84" t="s">
        <v>576</v>
      </c>
      <c r="AX1131" s="84" t="s">
        <v>16887</v>
      </c>
      <c r="AY1131" s="84" t="s">
        <v>66</v>
      </c>
      <c r="AZ1131" s="2"/>
      <c r="BA1131" s="3"/>
      <c r="BB1131" s="3"/>
      <c r="BC1131" s="3"/>
      <c r="BD1131" s="3"/>
    </row>
    <row r="1132" spans="1:56" x14ac:dyDescent="0.25">
      <c r="A1132" s="69" t="s">
        <v>1523</v>
      </c>
      <c r="B1132" s="70"/>
      <c r="C1132" s="70"/>
      <c r="D1132" s="71"/>
      <c r="E1132" s="107"/>
      <c r="F1132" s="70" t="s">
        <v>4726</v>
      </c>
      <c r="G1132" s="108"/>
      <c r="H1132" s="74"/>
      <c r="I1132" s="75"/>
      <c r="J1132" s="109"/>
      <c r="K1132" s="74" t="s">
        <v>18588</v>
      </c>
      <c r="L1132" s="110"/>
      <c r="M1132" s="79"/>
      <c r="N1132" s="79"/>
      <c r="O1132" s="80"/>
      <c r="P1132" s="81"/>
      <c r="Q1132" s="81"/>
      <c r="R1132" s="91"/>
      <c r="S1132" s="91"/>
      <c r="T1132" s="91"/>
      <c r="U1132" s="91"/>
      <c r="V1132" s="52"/>
      <c r="W1132" s="52"/>
      <c r="X1132" s="52"/>
      <c r="Y1132" s="52"/>
      <c r="Z1132" s="51"/>
      <c r="AA1132" s="76"/>
      <c r="AB1132" s="76"/>
      <c r="AC1132" s="77"/>
      <c r="AD1132" s="84" t="s">
        <v>1523</v>
      </c>
      <c r="AE1132" s="84">
        <v>58</v>
      </c>
      <c r="AF1132" s="84">
        <v>47</v>
      </c>
      <c r="AG1132" s="84">
        <v>789</v>
      </c>
      <c r="AH1132" s="84">
        <v>1616</v>
      </c>
      <c r="AI1132" s="84"/>
      <c r="AJ1132" s="84"/>
      <c r="AK1132" s="84"/>
      <c r="AL1132" s="84"/>
      <c r="AM1132" s="84"/>
      <c r="AN1132" s="86">
        <v>41501.228703703702</v>
      </c>
      <c r="AO1132" s="84"/>
      <c r="AP1132" s="84" t="b">
        <v>1</v>
      </c>
      <c r="AQ1132" s="84" t="b">
        <v>0</v>
      </c>
      <c r="AR1132" s="84" t="b">
        <v>0</v>
      </c>
      <c r="AS1132" s="84" t="s">
        <v>523</v>
      </c>
      <c r="AT1132" s="84">
        <v>4</v>
      </c>
      <c r="AU1132" s="84" t="s">
        <v>533</v>
      </c>
      <c r="AV1132" s="84" t="b">
        <v>0</v>
      </c>
      <c r="AW1132" s="84" t="s">
        <v>576</v>
      </c>
      <c r="AX1132" s="84" t="s">
        <v>16888</v>
      </c>
      <c r="AY1132" s="84" t="s">
        <v>66</v>
      </c>
      <c r="AZ1132" s="2"/>
      <c r="BA1132" s="3"/>
      <c r="BB1132" s="3"/>
      <c r="BC1132" s="3"/>
      <c r="BD1132" s="3"/>
    </row>
    <row r="1133" spans="1:56" x14ac:dyDescent="0.25">
      <c r="A1133" s="69" t="s">
        <v>1524</v>
      </c>
      <c r="B1133" s="70"/>
      <c r="C1133" s="70"/>
      <c r="D1133" s="71"/>
      <c r="E1133" s="107"/>
      <c r="F1133" s="70" t="s">
        <v>4727</v>
      </c>
      <c r="G1133" s="108"/>
      <c r="H1133" s="74"/>
      <c r="I1133" s="75"/>
      <c r="J1133" s="109"/>
      <c r="K1133" s="74" t="s">
        <v>18589</v>
      </c>
      <c r="L1133" s="110"/>
      <c r="M1133" s="79"/>
      <c r="N1133" s="79"/>
      <c r="O1133" s="80"/>
      <c r="P1133" s="81"/>
      <c r="Q1133" s="81"/>
      <c r="R1133" s="91"/>
      <c r="S1133" s="91"/>
      <c r="T1133" s="91"/>
      <c r="U1133" s="91"/>
      <c r="V1133" s="52"/>
      <c r="W1133" s="52"/>
      <c r="X1133" s="52"/>
      <c r="Y1133" s="52"/>
      <c r="Z1133" s="51"/>
      <c r="AA1133" s="76"/>
      <c r="AB1133" s="76"/>
      <c r="AC1133" s="77"/>
      <c r="AD1133" s="84" t="s">
        <v>9694</v>
      </c>
      <c r="AE1133" s="84">
        <v>330</v>
      </c>
      <c r="AF1133" s="84">
        <v>52</v>
      </c>
      <c r="AG1133" s="84">
        <v>420</v>
      </c>
      <c r="AH1133" s="84">
        <v>52</v>
      </c>
      <c r="AI1133" s="84">
        <v>-28800</v>
      </c>
      <c r="AJ1133" s="84" t="s">
        <v>11253</v>
      </c>
      <c r="AK1133" s="84" t="s">
        <v>12237</v>
      </c>
      <c r="AL1133" s="84" t="s">
        <v>12968</v>
      </c>
      <c r="AM1133" s="84" t="s">
        <v>470</v>
      </c>
      <c r="AN1133" s="86">
        <v>43106.72284722222</v>
      </c>
      <c r="AO1133" s="84" t="s">
        <v>14180</v>
      </c>
      <c r="AP1133" s="84" t="b">
        <v>0</v>
      </c>
      <c r="AQ1133" s="84" t="b">
        <v>0</v>
      </c>
      <c r="AR1133" s="84" t="b">
        <v>0</v>
      </c>
      <c r="AS1133" s="84" t="s">
        <v>248</v>
      </c>
      <c r="AT1133" s="84">
        <v>0</v>
      </c>
      <c r="AU1133" s="84" t="s">
        <v>533</v>
      </c>
      <c r="AV1133" s="84" t="b">
        <v>0</v>
      </c>
      <c r="AW1133" s="84" t="s">
        <v>576</v>
      </c>
      <c r="AX1133" s="84" t="s">
        <v>16889</v>
      </c>
      <c r="AY1133" s="84" t="s">
        <v>66</v>
      </c>
      <c r="AZ1133" s="2"/>
      <c r="BA1133" s="3"/>
      <c r="BB1133" s="3"/>
      <c r="BC1133" s="3"/>
      <c r="BD1133" s="3"/>
    </row>
    <row r="1134" spans="1:56" x14ac:dyDescent="0.25">
      <c r="A1134" s="69" t="s">
        <v>1525</v>
      </c>
      <c r="B1134" s="70"/>
      <c r="C1134" s="70"/>
      <c r="D1134" s="71"/>
      <c r="E1134" s="107"/>
      <c r="F1134" s="70" t="s">
        <v>15620</v>
      </c>
      <c r="G1134" s="108"/>
      <c r="H1134" s="74"/>
      <c r="I1134" s="75"/>
      <c r="J1134" s="109"/>
      <c r="K1134" s="74" t="s">
        <v>18590</v>
      </c>
      <c r="L1134" s="110"/>
      <c r="M1134" s="79"/>
      <c r="N1134" s="79"/>
      <c r="O1134" s="80"/>
      <c r="P1134" s="81"/>
      <c r="Q1134" s="81"/>
      <c r="R1134" s="91"/>
      <c r="S1134" s="91"/>
      <c r="T1134" s="91"/>
      <c r="U1134" s="91"/>
      <c r="V1134" s="52"/>
      <c r="W1134" s="52"/>
      <c r="X1134" s="52"/>
      <c r="Y1134" s="52"/>
      <c r="Z1134" s="51"/>
      <c r="AA1134" s="76"/>
      <c r="AB1134" s="76"/>
      <c r="AC1134" s="77"/>
      <c r="AD1134" s="84" t="s">
        <v>9695</v>
      </c>
      <c r="AE1134" s="84">
        <v>145</v>
      </c>
      <c r="AF1134" s="84">
        <v>88</v>
      </c>
      <c r="AG1134" s="84">
        <v>26120</v>
      </c>
      <c r="AH1134" s="84">
        <v>9444</v>
      </c>
      <c r="AI1134" s="84">
        <v>-28800</v>
      </c>
      <c r="AJ1134" s="84" t="s">
        <v>11254</v>
      </c>
      <c r="AK1134" s="84"/>
      <c r="AL1134" s="84"/>
      <c r="AM1134" s="84" t="s">
        <v>470</v>
      </c>
      <c r="AN1134" s="86">
        <v>42874.281446759262</v>
      </c>
      <c r="AO1134" s="84" t="s">
        <v>14181</v>
      </c>
      <c r="AP1134" s="84" t="b">
        <v>0</v>
      </c>
      <c r="AQ1134" s="84" t="b">
        <v>0</v>
      </c>
      <c r="AR1134" s="84" t="b">
        <v>0</v>
      </c>
      <c r="AS1134" s="84" t="s">
        <v>8486</v>
      </c>
      <c r="AT1134" s="84">
        <v>1</v>
      </c>
      <c r="AU1134" s="84" t="s">
        <v>533</v>
      </c>
      <c r="AV1134" s="84" t="b">
        <v>0</v>
      </c>
      <c r="AW1134" s="84" t="s">
        <v>576</v>
      </c>
      <c r="AX1134" s="84" t="s">
        <v>16890</v>
      </c>
      <c r="AY1134" s="84" t="s">
        <v>66</v>
      </c>
      <c r="AZ1134" s="2"/>
      <c r="BA1134" s="3"/>
      <c r="BB1134" s="3"/>
      <c r="BC1134" s="3"/>
      <c r="BD1134" s="3"/>
    </row>
    <row r="1135" spans="1:56" x14ac:dyDescent="0.25">
      <c r="A1135" s="69" t="s">
        <v>1526</v>
      </c>
      <c r="B1135" s="70"/>
      <c r="C1135" s="70"/>
      <c r="D1135" s="71"/>
      <c r="E1135" s="107"/>
      <c r="F1135" s="70" t="s">
        <v>4728</v>
      </c>
      <c r="G1135" s="108"/>
      <c r="H1135" s="74"/>
      <c r="I1135" s="75"/>
      <c r="J1135" s="109"/>
      <c r="K1135" s="74" t="s">
        <v>18591</v>
      </c>
      <c r="L1135" s="110"/>
      <c r="M1135" s="79"/>
      <c r="N1135" s="79"/>
      <c r="O1135" s="80"/>
      <c r="P1135" s="81"/>
      <c r="Q1135" s="81"/>
      <c r="R1135" s="91"/>
      <c r="S1135" s="91"/>
      <c r="T1135" s="91"/>
      <c r="U1135" s="91"/>
      <c r="V1135" s="52"/>
      <c r="W1135" s="52"/>
      <c r="X1135" s="52"/>
      <c r="Y1135" s="52"/>
      <c r="Z1135" s="51"/>
      <c r="AA1135" s="76"/>
      <c r="AB1135" s="76"/>
      <c r="AC1135" s="77"/>
      <c r="AD1135" s="84" t="s">
        <v>9696</v>
      </c>
      <c r="AE1135" s="84">
        <v>4649</v>
      </c>
      <c r="AF1135" s="84">
        <v>3289</v>
      </c>
      <c r="AG1135" s="84">
        <v>113353</v>
      </c>
      <c r="AH1135" s="84">
        <v>126607</v>
      </c>
      <c r="AI1135" s="84">
        <v>-28800</v>
      </c>
      <c r="AJ1135" s="84" t="s">
        <v>11255</v>
      </c>
      <c r="AK1135" s="84" t="s">
        <v>12238</v>
      </c>
      <c r="AL1135" s="84"/>
      <c r="AM1135" s="84" t="s">
        <v>470</v>
      </c>
      <c r="AN1135" s="86">
        <v>42486.848414351851</v>
      </c>
      <c r="AO1135" s="84" t="s">
        <v>14182</v>
      </c>
      <c r="AP1135" s="84" t="b">
        <v>0</v>
      </c>
      <c r="AQ1135" s="84" t="b">
        <v>0</v>
      </c>
      <c r="AR1135" s="84" t="b">
        <v>1</v>
      </c>
      <c r="AS1135" s="84" t="s">
        <v>248</v>
      </c>
      <c r="AT1135" s="84">
        <v>17</v>
      </c>
      <c r="AU1135" s="84" t="s">
        <v>533</v>
      </c>
      <c r="AV1135" s="84" t="b">
        <v>0</v>
      </c>
      <c r="AW1135" s="84" t="s">
        <v>576</v>
      </c>
      <c r="AX1135" s="84" t="s">
        <v>16891</v>
      </c>
      <c r="AY1135" s="84" t="s">
        <v>66</v>
      </c>
      <c r="AZ1135" s="2"/>
      <c r="BA1135" s="3"/>
      <c r="BB1135" s="3"/>
      <c r="BC1135" s="3"/>
      <c r="BD1135" s="3"/>
    </row>
    <row r="1136" spans="1:56" x14ac:dyDescent="0.25">
      <c r="A1136" s="69" t="s">
        <v>1527</v>
      </c>
      <c r="B1136" s="70"/>
      <c r="C1136" s="70"/>
      <c r="D1136" s="71"/>
      <c r="E1136" s="107"/>
      <c r="F1136" s="70" t="s">
        <v>4729</v>
      </c>
      <c r="G1136" s="108"/>
      <c r="H1136" s="74"/>
      <c r="I1136" s="75"/>
      <c r="J1136" s="109"/>
      <c r="K1136" s="74" t="s">
        <v>18592</v>
      </c>
      <c r="L1136" s="110"/>
      <c r="M1136" s="79"/>
      <c r="N1136" s="79"/>
      <c r="O1136" s="80"/>
      <c r="P1136" s="81"/>
      <c r="Q1136" s="81"/>
      <c r="R1136" s="91"/>
      <c r="S1136" s="91"/>
      <c r="T1136" s="91"/>
      <c r="U1136" s="91"/>
      <c r="V1136" s="52"/>
      <c r="W1136" s="52"/>
      <c r="X1136" s="52"/>
      <c r="Y1136" s="52"/>
      <c r="Z1136" s="51"/>
      <c r="AA1136" s="76"/>
      <c r="AB1136" s="76"/>
      <c r="AC1136" s="77"/>
      <c r="AD1136" s="84" t="s">
        <v>9697</v>
      </c>
      <c r="AE1136" s="84">
        <v>925</v>
      </c>
      <c r="AF1136" s="84">
        <v>1087</v>
      </c>
      <c r="AG1136" s="84">
        <v>187605</v>
      </c>
      <c r="AH1136" s="84">
        <v>46089</v>
      </c>
      <c r="AI1136" s="84"/>
      <c r="AJ1136" s="84" t="s">
        <v>11256</v>
      </c>
      <c r="AK1136" s="84" t="s">
        <v>381</v>
      </c>
      <c r="AL1136" s="84"/>
      <c r="AM1136" s="84"/>
      <c r="AN1136" s="86">
        <v>40725.95815972222</v>
      </c>
      <c r="AO1136" s="84" t="s">
        <v>14183</v>
      </c>
      <c r="AP1136" s="84" t="b">
        <v>0</v>
      </c>
      <c r="AQ1136" s="84" t="b">
        <v>0</v>
      </c>
      <c r="AR1136" s="84" t="b">
        <v>1</v>
      </c>
      <c r="AS1136" s="84" t="s">
        <v>248</v>
      </c>
      <c r="AT1136" s="84">
        <v>32</v>
      </c>
      <c r="AU1136" s="84" t="s">
        <v>15044</v>
      </c>
      <c r="AV1136" s="84" t="b">
        <v>0</v>
      </c>
      <c r="AW1136" s="84" t="s">
        <v>576</v>
      </c>
      <c r="AX1136" s="84" t="s">
        <v>16892</v>
      </c>
      <c r="AY1136" s="84" t="s">
        <v>66</v>
      </c>
      <c r="AZ1136" s="2"/>
      <c r="BA1136" s="3"/>
      <c r="BB1136" s="3"/>
      <c r="BC1136" s="3"/>
      <c r="BD1136" s="3"/>
    </row>
    <row r="1137" spans="1:56" x14ac:dyDescent="0.25">
      <c r="A1137" s="69" t="s">
        <v>1528</v>
      </c>
      <c r="B1137" s="70"/>
      <c r="C1137" s="70"/>
      <c r="D1137" s="71"/>
      <c r="E1137" s="107"/>
      <c r="F1137" s="70" t="s">
        <v>4730</v>
      </c>
      <c r="G1137" s="108"/>
      <c r="H1137" s="74"/>
      <c r="I1137" s="75"/>
      <c r="J1137" s="109"/>
      <c r="K1137" s="74" t="s">
        <v>18593</v>
      </c>
      <c r="L1137" s="110"/>
      <c r="M1137" s="79"/>
      <c r="N1137" s="79"/>
      <c r="O1137" s="80"/>
      <c r="P1137" s="81"/>
      <c r="Q1137" s="81"/>
      <c r="R1137" s="91"/>
      <c r="S1137" s="91"/>
      <c r="T1137" s="91"/>
      <c r="U1137" s="91"/>
      <c r="V1137" s="52"/>
      <c r="W1137" s="52"/>
      <c r="X1137" s="52"/>
      <c r="Y1137" s="52"/>
      <c r="Z1137" s="51"/>
      <c r="AA1137" s="76"/>
      <c r="AB1137" s="76"/>
      <c r="AC1137" s="77"/>
      <c r="AD1137" s="84" t="s">
        <v>9698</v>
      </c>
      <c r="AE1137" s="84">
        <v>321</v>
      </c>
      <c r="AF1137" s="84">
        <v>340</v>
      </c>
      <c r="AG1137" s="84">
        <v>314457</v>
      </c>
      <c r="AH1137" s="84">
        <v>1614</v>
      </c>
      <c r="AI1137" s="84">
        <v>25200</v>
      </c>
      <c r="AJ1137" s="84" t="s">
        <v>11257</v>
      </c>
      <c r="AK1137" s="84" t="s">
        <v>12239</v>
      </c>
      <c r="AL1137" s="84"/>
      <c r="AM1137" s="84" t="s">
        <v>473</v>
      </c>
      <c r="AN1137" s="86">
        <v>41349.732187499998</v>
      </c>
      <c r="AO1137" s="84" t="s">
        <v>14184</v>
      </c>
      <c r="AP1137" s="84" t="b">
        <v>0</v>
      </c>
      <c r="AQ1137" s="84" t="b">
        <v>0</v>
      </c>
      <c r="AR1137" s="84" t="b">
        <v>1</v>
      </c>
      <c r="AS1137" s="84" t="s">
        <v>248</v>
      </c>
      <c r="AT1137" s="84">
        <v>8</v>
      </c>
      <c r="AU1137" s="84" t="s">
        <v>15045</v>
      </c>
      <c r="AV1137" s="84" t="b">
        <v>0</v>
      </c>
      <c r="AW1137" s="84" t="s">
        <v>576</v>
      </c>
      <c r="AX1137" s="84" t="s">
        <v>16893</v>
      </c>
      <c r="AY1137" s="84" t="s">
        <v>66</v>
      </c>
      <c r="AZ1137" s="2"/>
      <c r="BA1137" s="3"/>
      <c r="BB1137" s="3"/>
      <c r="BC1137" s="3"/>
      <c r="BD1137" s="3"/>
    </row>
    <row r="1138" spans="1:56" x14ac:dyDescent="0.25">
      <c r="A1138" s="69" t="s">
        <v>1529</v>
      </c>
      <c r="B1138" s="70"/>
      <c r="C1138" s="70"/>
      <c r="D1138" s="71"/>
      <c r="E1138" s="107"/>
      <c r="F1138" s="70" t="s">
        <v>4731</v>
      </c>
      <c r="G1138" s="108"/>
      <c r="H1138" s="74"/>
      <c r="I1138" s="75"/>
      <c r="J1138" s="109"/>
      <c r="K1138" s="74" t="s">
        <v>18594</v>
      </c>
      <c r="L1138" s="110"/>
      <c r="M1138" s="79"/>
      <c r="N1138" s="79"/>
      <c r="O1138" s="80"/>
      <c r="P1138" s="81"/>
      <c r="Q1138" s="81"/>
      <c r="R1138" s="91"/>
      <c r="S1138" s="91"/>
      <c r="T1138" s="91"/>
      <c r="U1138" s="91"/>
      <c r="V1138" s="52"/>
      <c r="W1138" s="52"/>
      <c r="X1138" s="52"/>
      <c r="Y1138" s="52"/>
      <c r="Z1138" s="51"/>
      <c r="AA1138" s="76"/>
      <c r="AB1138" s="76"/>
      <c r="AC1138" s="77"/>
      <c r="AD1138" s="84" t="s">
        <v>9699</v>
      </c>
      <c r="AE1138" s="84">
        <v>476</v>
      </c>
      <c r="AF1138" s="84">
        <v>456</v>
      </c>
      <c r="AG1138" s="84">
        <v>44457</v>
      </c>
      <c r="AH1138" s="84">
        <v>14978</v>
      </c>
      <c r="AI1138" s="84">
        <v>3600</v>
      </c>
      <c r="AJ1138" s="84" t="s">
        <v>11258</v>
      </c>
      <c r="AK1138" s="84" t="s">
        <v>12240</v>
      </c>
      <c r="AL1138" s="84"/>
      <c r="AM1138" s="84" t="s">
        <v>479</v>
      </c>
      <c r="AN1138" s="86">
        <v>40219.980381944442</v>
      </c>
      <c r="AO1138" s="84" t="s">
        <v>14185</v>
      </c>
      <c r="AP1138" s="84" t="b">
        <v>1</v>
      </c>
      <c r="AQ1138" s="84" t="b">
        <v>0</v>
      </c>
      <c r="AR1138" s="84" t="b">
        <v>1</v>
      </c>
      <c r="AS1138" s="84" t="s">
        <v>522</v>
      </c>
      <c r="AT1138" s="84">
        <v>23</v>
      </c>
      <c r="AU1138" s="84" t="s">
        <v>533</v>
      </c>
      <c r="AV1138" s="84" t="b">
        <v>0</v>
      </c>
      <c r="AW1138" s="84" t="s">
        <v>576</v>
      </c>
      <c r="AX1138" s="84" t="s">
        <v>16894</v>
      </c>
      <c r="AY1138" s="84" t="s">
        <v>66</v>
      </c>
      <c r="AZ1138" s="2"/>
      <c r="BA1138" s="3"/>
      <c r="BB1138" s="3"/>
      <c r="BC1138" s="3"/>
      <c r="BD1138" s="3"/>
    </row>
    <row r="1139" spans="1:56" x14ac:dyDescent="0.25">
      <c r="A1139" s="69" t="s">
        <v>1530</v>
      </c>
      <c r="B1139" s="70"/>
      <c r="C1139" s="70"/>
      <c r="D1139" s="71"/>
      <c r="E1139" s="107"/>
      <c r="F1139" s="70" t="s">
        <v>15621</v>
      </c>
      <c r="G1139" s="108"/>
      <c r="H1139" s="74"/>
      <c r="I1139" s="75"/>
      <c r="J1139" s="109"/>
      <c r="K1139" s="74" t="s">
        <v>18595</v>
      </c>
      <c r="L1139" s="110"/>
      <c r="M1139" s="79"/>
      <c r="N1139" s="79"/>
      <c r="O1139" s="80"/>
      <c r="P1139" s="81"/>
      <c r="Q1139" s="81"/>
      <c r="R1139" s="91"/>
      <c r="S1139" s="91"/>
      <c r="T1139" s="91"/>
      <c r="U1139" s="91"/>
      <c r="V1139" s="52"/>
      <c r="W1139" s="52"/>
      <c r="X1139" s="52"/>
      <c r="Y1139" s="52"/>
      <c r="Z1139" s="51"/>
      <c r="AA1139" s="76"/>
      <c r="AB1139" s="76"/>
      <c r="AC1139" s="77"/>
      <c r="AD1139" s="84" t="s">
        <v>9700</v>
      </c>
      <c r="AE1139" s="84">
        <v>740</v>
      </c>
      <c r="AF1139" s="84">
        <v>727</v>
      </c>
      <c r="AG1139" s="84">
        <v>111756</v>
      </c>
      <c r="AH1139" s="84">
        <v>679</v>
      </c>
      <c r="AI1139" s="84">
        <v>-7200</v>
      </c>
      <c r="AJ1139" s="84" t="s">
        <v>11259</v>
      </c>
      <c r="AK1139" s="84" t="s">
        <v>12241</v>
      </c>
      <c r="AL1139" s="84"/>
      <c r="AM1139" s="84" t="s">
        <v>658</v>
      </c>
      <c r="AN1139" s="86">
        <v>40135.900636574072</v>
      </c>
      <c r="AO1139" s="84" t="s">
        <v>14186</v>
      </c>
      <c r="AP1139" s="84" t="b">
        <v>0</v>
      </c>
      <c r="AQ1139" s="84" t="b">
        <v>0</v>
      </c>
      <c r="AR1139" s="84" t="b">
        <v>0</v>
      </c>
      <c r="AS1139" s="84" t="s">
        <v>248</v>
      </c>
      <c r="AT1139" s="84">
        <v>7</v>
      </c>
      <c r="AU1139" s="84" t="s">
        <v>15046</v>
      </c>
      <c r="AV1139" s="84" t="b">
        <v>0</v>
      </c>
      <c r="AW1139" s="84" t="s">
        <v>576</v>
      </c>
      <c r="AX1139" s="84" t="s">
        <v>16895</v>
      </c>
      <c r="AY1139" s="84" t="s">
        <v>66</v>
      </c>
      <c r="AZ1139" s="2"/>
      <c r="BA1139" s="3"/>
      <c r="BB1139" s="3"/>
      <c r="BC1139" s="3"/>
      <c r="BD1139" s="3"/>
    </row>
    <row r="1140" spans="1:56" x14ac:dyDescent="0.25">
      <c r="A1140" s="69" t="s">
        <v>2039</v>
      </c>
      <c r="B1140" s="70"/>
      <c r="C1140" s="70"/>
      <c r="D1140" s="71"/>
      <c r="E1140" s="107"/>
      <c r="F1140" s="70" t="s">
        <v>15622</v>
      </c>
      <c r="G1140" s="108"/>
      <c r="H1140" s="74"/>
      <c r="I1140" s="75"/>
      <c r="J1140" s="109"/>
      <c r="K1140" s="74" t="s">
        <v>18596</v>
      </c>
      <c r="L1140" s="110"/>
      <c r="M1140" s="79"/>
      <c r="N1140" s="79"/>
      <c r="O1140" s="80"/>
      <c r="P1140" s="81"/>
      <c r="Q1140" s="81"/>
      <c r="R1140" s="91"/>
      <c r="S1140" s="91"/>
      <c r="T1140" s="91"/>
      <c r="U1140" s="91"/>
      <c r="V1140" s="52"/>
      <c r="W1140" s="52"/>
      <c r="X1140" s="52"/>
      <c r="Y1140" s="52"/>
      <c r="Z1140" s="51"/>
      <c r="AA1140" s="76"/>
      <c r="AB1140" s="76"/>
      <c r="AC1140" s="77"/>
      <c r="AD1140" s="84" t="s">
        <v>9701</v>
      </c>
      <c r="AE1140" s="84">
        <v>218</v>
      </c>
      <c r="AF1140" s="84">
        <v>2365532</v>
      </c>
      <c r="AG1140" s="84">
        <v>474451</v>
      </c>
      <c r="AH1140" s="84">
        <v>511</v>
      </c>
      <c r="AI1140" s="84">
        <v>-18000</v>
      </c>
      <c r="AJ1140" s="84" t="s">
        <v>11260</v>
      </c>
      <c r="AK1140" s="84" t="s">
        <v>394</v>
      </c>
      <c r="AL1140" s="84" t="s">
        <v>12969</v>
      </c>
      <c r="AM1140" s="84" t="s">
        <v>474</v>
      </c>
      <c r="AN1140" s="86">
        <v>39855.054375</v>
      </c>
      <c r="AO1140" s="84" t="s">
        <v>14187</v>
      </c>
      <c r="AP1140" s="84" t="b">
        <v>0</v>
      </c>
      <c r="AQ1140" s="84" t="b">
        <v>0</v>
      </c>
      <c r="AR1140" s="84" t="b">
        <v>0</v>
      </c>
      <c r="AS1140" s="84" t="s">
        <v>248</v>
      </c>
      <c r="AT1140" s="84">
        <v>29282</v>
      </c>
      <c r="AU1140" s="84" t="s">
        <v>15047</v>
      </c>
      <c r="AV1140" s="84" t="b">
        <v>1</v>
      </c>
      <c r="AW1140" s="84" t="s">
        <v>576</v>
      </c>
      <c r="AX1140" s="84" t="s">
        <v>16896</v>
      </c>
      <c r="AY1140" s="84" t="s">
        <v>66</v>
      </c>
      <c r="AZ1140" s="2"/>
      <c r="BA1140" s="3"/>
      <c r="BB1140" s="3"/>
      <c r="BC1140" s="3"/>
      <c r="BD1140" s="3"/>
    </row>
    <row r="1141" spans="1:56" x14ac:dyDescent="0.25">
      <c r="A1141" s="69" t="s">
        <v>1531</v>
      </c>
      <c r="B1141" s="70"/>
      <c r="C1141" s="70"/>
      <c r="D1141" s="71"/>
      <c r="E1141" s="107"/>
      <c r="F1141" s="70" t="s">
        <v>4732</v>
      </c>
      <c r="G1141" s="108"/>
      <c r="H1141" s="74"/>
      <c r="I1141" s="75"/>
      <c r="J1141" s="109"/>
      <c r="K1141" s="74" t="s">
        <v>18597</v>
      </c>
      <c r="L1141" s="110"/>
      <c r="M1141" s="79"/>
      <c r="N1141" s="79"/>
      <c r="O1141" s="80"/>
      <c r="P1141" s="81"/>
      <c r="Q1141" s="81"/>
      <c r="R1141" s="91"/>
      <c r="S1141" s="91"/>
      <c r="T1141" s="91"/>
      <c r="U1141" s="91"/>
      <c r="V1141" s="52"/>
      <c r="W1141" s="52"/>
      <c r="X1141" s="52"/>
      <c r="Y1141" s="52"/>
      <c r="Z1141" s="51"/>
      <c r="AA1141" s="76"/>
      <c r="AB1141" s="76"/>
      <c r="AC1141" s="77"/>
      <c r="AD1141" s="84" t="s">
        <v>9702</v>
      </c>
      <c r="AE1141" s="84">
        <v>368</v>
      </c>
      <c r="AF1141" s="84">
        <v>2295</v>
      </c>
      <c r="AG1141" s="84">
        <v>84252</v>
      </c>
      <c r="AH1141" s="84">
        <v>23497</v>
      </c>
      <c r="AI1141" s="84">
        <v>-28800</v>
      </c>
      <c r="AJ1141" s="84" t="s">
        <v>11261</v>
      </c>
      <c r="AK1141" s="84" t="s">
        <v>12242</v>
      </c>
      <c r="AL1141" s="84"/>
      <c r="AM1141" s="84" t="s">
        <v>470</v>
      </c>
      <c r="AN1141" s="86">
        <v>42182.673356481479</v>
      </c>
      <c r="AO1141" s="84" t="s">
        <v>14188</v>
      </c>
      <c r="AP1141" s="84" t="b">
        <v>1</v>
      </c>
      <c r="AQ1141" s="84" t="b">
        <v>0</v>
      </c>
      <c r="AR1141" s="84" t="b">
        <v>0</v>
      </c>
      <c r="AS1141" s="84" t="s">
        <v>8486</v>
      </c>
      <c r="AT1141" s="84">
        <v>27</v>
      </c>
      <c r="AU1141" s="84" t="s">
        <v>533</v>
      </c>
      <c r="AV1141" s="84" t="b">
        <v>0</v>
      </c>
      <c r="AW1141" s="84" t="s">
        <v>576</v>
      </c>
      <c r="AX1141" s="84" t="s">
        <v>16897</v>
      </c>
      <c r="AY1141" s="84" t="s">
        <v>66</v>
      </c>
      <c r="AZ1141" s="2"/>
      <c r="BA1141" s="3"/>
      <c r="BB1141" s="3"/>
      <c r="BC1141" s="3"/>
      <c r="BD1141" s="3"/>
    </row>
    <row r="1142" spans="1:56" x14ac:dyDescent="0.25">
      <c r="A1142" s="69" t="s">
        <v>1532</v>
      </c>
      <c r="B1142" s="70"/>
      <c r="C1142" s="70"/>
      <c r="D1142" s="71"/>
      <c r="E1142" s="107"/>
      <c r="F1142" s="70" t="s">
        <v>4733</v>
      </c>
      <c r="G1142" s="108"/>
      <c r="H1142" s="74"/>
      <c r="I1142" s="75"/>
      <c r="J1142" s="109"/>
      <c r="K1142" s="74" t="s">
        <v>18598</v>
      </c>
      <c r="L1142" s="110"/>
      <c r="M1142" s="79"/>
      <c r="N1142" s="79"/>
      <c r="O1142" s="80"/>
      <c r="P1142" s="81"/>
      <c r="Q1142" s="81"/>
      <c r="R1142" s="91"/>
      <c r="S1142" s="91"/>
      <c r="T1142" s="91"/>
      <c r="U1142" s="91"/>
      <c r="V1142" s="52"/>
      <c r="W1142" s="52"/>
      <c r="X1142" s="52"/>
      <c r="Y1142" s="52"/>
      <c r="Z1142" s="51"/>
      <c r="AA1142" s="76"/>
      <c r="AB1142" s="76"/>
      <c r="AC1142" s="77"/>
      <c r="AD1142" s="84" t="s">
        <v>9703</v>
      </c>
      <c r="AE1142" s="84">
        <v>588</v>
      </c>
      <c r="AF1142" s="84">
        <v>400</v>
      </c>
      <c r="AG1142" s="84">
        <v>9210</v>
      </c>
      <c r="AH1142" s="84">
        <v>1099</v>
      </c>
      <c r="AI1142" s="84">
        <v>-21600</v>
      </c>
      <c r="AJ1142" s="84" t="s">
        <v>11262</v>
      </c>
      <c r="AK1142" s="84" t="s">
        <v>12243</v>
      </c>
      <c r="AL1142" s="84"/>
      <c r="AM1142" s="84" t="s">
        <v>471</v>
      </c>
      <c r="AN1142" s="86">
        <v>41121.023587962962</v>
      </c>
      <c r="AO1142" s="84" t="s">
        <v>14189</v>
      </c>
      <c r="AP1142" s="84" t="b">
        <v>0</v>
      </c>
      <c r="AQ1142" s="84" t="b">
        <v>0</v>
      </c>
      <c r="AR1142" s="84" t="b">
        <v>1</v>
      </c>
      <c r="AS1142" s="84" t="s">
        <v>250</v>
      </c>
      <c r="AT1142" s="84">
        <v>1</v>
      </c>
      <c r="AU1142" s="84" t="s">
        <v>15048</v>
      </c>
      <c r="AV1142" s="84" t="b">
        <v>0</v>
      </c>
      <c r="AW1142" s="84" t="s">
        <v>576</v>
      </c>
      <c r="AX1142" s="84" t="s">
        <v>16898</v>
      </c>
      <c r="AY1142" s="84" t="s">
        <v>66</v>
      </c>
      <c r="AZ1142" s="2"/>
      <c r="BA1142" s="3"/>
      <c r="BB1142" s="3"/>
      <c r="BC1142" s="3"/>
      <c r="BD1142" s="3"/>
    </row>
    <row r="1143" spans="1:56" x14ac:dyDescent="0.25">
      <c r="A1143" s="69" t="s">
        <v>1534</v>
      </c>
      <c r="B1143" s="70"/>
      <c r="C1143" s="70"/>
      <c r="D1143" s="71"/>
      <c r="E1143" s="107"/>
      <c r="F1143" s="70" t="s">
        <v>4735</v>
      </c>
      <c r="G1143" s="108"/>
      <c r="H1143" s="74"/>
      <c r="I1143" s="75"/>
      <c r="J1143" s="109"/>
      <c r="K1143" s="74" t="s">
        <v>18599</v>
      </c>
      <c r="L1143" s="110"/>
      <c r="M1143" s="79"/>
      <c r="N1143" s="79"/>
      <c r="O1143" s="80"/>
      <c r="P1143" s="81"/>
      <c r="Q1143" s="81"/>
      <c r="R1143" s="91"/>
      <c r="S1143" s="91"/>
      <c r="T1143" s="91"/>
      <c r="U1143" s="91"/>
      <c r="V1143" s="52"/>
      <c r="W1143" s="52"/>
      <c r="X1143" s="52"/>
      <c r="Y1143" s="52"/>
      <c r="Z1143" s="51"/>
      <c r="AA1143" s="76"/>
      <c r="AB1143" s="76"/>
      <c r="AC1143" s="77"/>
      <c r="AD1143" s="84" t="s">
        <v>9704</v>
      </c>
      <c r="AE1143" s="84">
        <v>327</v>
      </c>
      <c r="AF1143" s="84">
        <v>149</v>
      </c>
      <c r="AG1143" s="84">
        <v>11473</v>
      </c>
      <c r="AH1143" s="84">
        <v>11863</v>
      </c>
      <c r="AI1143" s="84"/>
      <c r="AJ1143" s="84" t="s">
        <v>11263</v>
      </c>
      <c r="AK1143" s="84" t="s">
        <v>12244</v>
      </c>
      <c r="AL1143" s="84"/>
      <c r="AM1143" s="84"/>
      <c r="AN1143" s="86">
        <v>42588.700208333335</v>
      </c>
      <c r="AO1143" s="84" t="s">
        <v>14190</v>
      </c>
      <c r="AP1143" s="84" t="b">
        <v>1</v>
      </c>
      <c r="AQ1143" s="84" t="b">
        <v>0</v>
      </c>
      <c r="AR1143" s="84" t="b">
        <v>0</v>
      </c>
      <c r="AS1143" s="84" t="s">
        <v>248</v>
      </c>
      <c r="AT1143" s="84">
        <v>0</v>
      </c>
      <c r="AU1143" s="84"/>
      <c r="AV1143" s="84" t="b">
        <v>0</v>
      </c>
      <c r="AW1143" s="84" t="s">
        <v>576</v>
      </c>
      <c r="AX1143" s="84" t="s">
        <v>16899</v>
      </c>
      <c r="AY1143" s="84" t="s">
        <v>66</v>
      </c>
      <c r="AZ1143" s="2"/>
      <c r="BA1143" s="3"/>
      <c r="BB1143" s="3"/>
      <c r="BC1143" s="3"/>
      <c r="BD1143" s="3"/>
    </row>
    <row r="1144" spans="1:56" x14ac:dyDescent="0.25">
      <c r="A1144" s="69" t="s">
        <v>1535</v>
      </c>
      <c r="B1144" s="70"/>
      <c r="C1144" s="70"/>
      <c r="D1144" s="71"/>
      <c r="E1144" s="107"/>
      <c r="F1144" s="70" t="s">
        <v>4736</v>
      </c>
      <c r="G1144" s="108"/>
      <c r="H1144" s="74"/>
      <c r="I1144" s="75"/>
      <c r="J1144" s="109"/>
      <c r="K1144" s="74" t="s">
        <v>18600</v>
      </c>
      <c r="L1144" s="110"/>
      <c r="M1144" s="79"/>
      <c r="N1144" s="79"/>
      <c r="O1144" s="80"/>
      <c r="P1144" s="81"/>
      <c r="Q1144" s="81"/>
      <c r="R1144" s="91"/>
      <c r="S1144" s="91"/>
      <c r="T1144" s="91"/>
      <c r="U1144" s="91"/>
      <c r="V1144" s="52"/>
      <c r="W1144" s="52"/>
      <c r="X1144" s="52"/>
      <c r="Y1144" s="52"/>
      <c r="Z1144" s="51"/>
      <c r="AA1144" s="76"/>
      <c r="AB1144" s="76"/>
      <c r="AC1144" s="77"/>
      <c r="AD1144" s="84" t="s">
        <v>9705</v>
      </c>
      <c r="AE1144" s="84">
        <v>2588</v>
      </c>
      <c r="AF1144" s="84">
        <v>253</v>
      </c>
      <c r="AG1144" s="84">
        <v>88119</v>
      </c>
      <c r="AH1144" s="84">
        <v>10532</v>
      </c>
      <c r="AI1144" s="84">
        <v>-36000</v>
      </c>
      <c r="AJ1144" s="84" t="s">
        <v>11264</v>
      </c>
      <c r="AK1144" s="84"/>
      <c r="AL1144" s="84"/>
      <c r="AM1144" s="84" t="s">
        <v>477</v>
      </c>
      <c r="AN1144" s="86">
        <v>41537.562060185184</v>
      </c>
      <c r="AO1144" s="84" t="s">
        <v>14191</v>
      </c>
      <c r="AP1144" s="84" t="b">
        <v>1</v>
      </c>
      <c r="AQ1144" s="84" t="b">
        <v>0</v>
      </c>
      <c r="AR1144" s="84" t="b">
        <v>0</v>
      </c>
      <c r="AS1144" s="84" t="s">
        <v>248</v>
      </c>
      <c r="AT1144" s="84">
        <v>5</v>
      </c>
      <c r="AU1144" s="84" t="s">
        <v>533</v>
      </c>
      <c r="AV1144" s="84" t="b">
        <v>0</v>
      </c>
      <c r="AW1144" s="84" t="s">
        <v>576</v>
      </c>
      <c r="AX1144" s="84" t="s">
        <v>16900</v>
      </c>
      <c r="AY1144" s="84" t="s">
        <v>66</v>
      </c>
      <c r="AZ1144" s="2"/>
      <c r="BA1144" s="3"/>
      <c r="BB1144" s="3"/>
      <c r="BC1144" s="3"/>
      <c r="BD1144" s="3"/>
    </row>
    <row r="1145" spans="1:56" x14ac:dyDescent="0.25">
      <c r="A1145" s="69" t="s">
        <v>1536</v>
      </c>
      <c r="B1145" s="70"/>
      <c r="C1145" s="70"/>
      <c r="D1145" s="71"/>
      <c r="E1145" s="107"/>
      <c r="F1145" s="70" t="s">
        <v>4737</v>
      </c>
      <c r="G1145" s="108"/>
      <c r="H1145" s="74"/>
      <c r="I1145" s="75"/>
      <c r="J1145" s="109"/>
      <c r="K1145" s="74" t="s">
        <v>18601</v>
      </c>
      <c r="L1145" s="110"/>
      <c r="M1145" s="79"/>
      <c r="N1145" s="79"/>
      <c r="O1145" s="80"/>
      <c r="P1145" s="81"/>
      <c r="Q1145" s="81"/>
      <c r="R1145" s="91"/>
      <c r="S1145" s="91"/>
      <c r="T1145" s="91"/>
      <c r="U1145" s="91"/>
      <c r="V1145" s="52"/>
      <c r="W1145" s="52"/>
      <c r="X1145" s="52"/>
      <c r="Y1145" s="52"/>
      <c r="Z1145" s="51"/>
      <c r="AA1145" s="76"/>
      <c r="AB1145" s="76"/>
      <c r="AC1145" s="77"/>
      <c r="AD1145" s="84" t="s">
        <v>9706</v>
      </c>
      <c r="AE1145" s="84">
        <v>490</v>
      </c>
      <c r="AF1145" s="84">
        <v>108</v>
      </c>
      <c r="AG1145" s="84">
        <v>4536</v>
      </c>
      <c r="AH1145" s="84">
        <v>5813</v>
      </c>
      <c r="AI1145" s="84"/>
      <c r="AJ1145" s="84" t="s">
        <v>11265</v>
      </c>
      <c r="AK1145" s="84" t="s">
        <v>12245</v>
      </c>
      <c r="AL1145" s="84"/>
      <c r="AM1145" s="84"/>
      <c r="AN1145" s="86">
        <v>42018.219201388885</v>
      </c>
      <c r="AO1145" s="84" t="s">
        <v>14192</v>
      </c>
      <c r="AP1145" s="84" t="b">
        <v>1</v>
      </c>
      <c r="AQ1145" s="84" t="b">
        <v>0</v>
      </c>
      <c r="AR1145" s="84" t="b">
        <v>0</v>
      </c>
      <c r="AS1145" s="84" t="s">
        <v>248</v>
      </c>
      <c r="AT1145" s="84">
        <v>3</v>
      </c>
      <c r="AU1145" s="84" t="s">
        <v>533</v>
      </c>
      <c r="AV1145" s="84" t="b">
        <v>0</v>
      </c>
      <c r="AW1145" s="84" t="s">
        <v>576</v>
      </c>
      <c r="AX1145" s="84" t="s">
        <v>16901</v>
      </c>
      <c r="AY1145" s="84" t="s">
        <v>66</v>
      </c>
      <c r="AZ1145" s="2"/>
      <c r="BA1145" s="3"/>
      <c r="BB1145" s="3"/>
      <c r="BC1145" s="3"/>
      <c r="BD1145" s="3"/>
    </row>
    <row r="1146" spans="1:56" x14ac:dyDescent="0.25">
      <c r="A1146" s="69" t="s">
        <v>1603</v>
      </c>
      <c r="B1146" s="70"/>
      <c r="C1146" s="70"/>
      <c r="D1146" s="71"/>
      <c r="E1146" s="107"/>
      <c r="F1146" s="70" t="s">
        <v>4789</v>
      </c>
      <c r="G1146" s="108"/>
      <c r="H1146" s="74"/>
      <c r="I1146" s="75"/>
      <c r="J1146" s="109"/>
      <c r="K1146" s="74" t="s">
        <v>18602</v>
      </c>
      <c r="L1146" s="110"/>
      <c r="M1146" s="79"/>
      <c r="N1146" s="79"/>
      <c r="O1146" s="80"/>
      <c r="P1146" s="81"/>
      <c r="Q1146" s="81"/>
      <c r="R1146" s="91"/>
      <c r="S1146" s="91"/>
      <c r="T1146" s="91"/>
      <c r="U1146" s="91"/>
      <c r="V1146" s="52"/>
      <c r="W1146" s="52"/>
      <c r="X1146" s="52"/>
      <c r="Y1146" s="52"/>
      <c r="Z1146" s="51"/>
      <c r="AA1146" s="76"/>
      <c r="AB1146" s="76"/>
      <c r="AC1146" s="77"/>
      <c r="AD1146" s="84" t="s">
        <v>9707</v>
      </c>
      <c r="AE1146" s="84">
        <v>858</v>
      </c>
      <c r="AF1146" s="84">
        <v>17403</v>
      </c>
      <c r="AG1146" s="84">
        <v>63474</v>
      </c>
      <c r="AH1146" s="84">
        <v>18934</v>
      </c>
      <c r="AI1146" s="84">
        <v>-18000</v>
      </c>
      <c r="AJ1146" s="84" t="s">
        <v>11266</v>
      </c>
      <c r="AK1146" s="84" t="s">
        <v>12246</v>
      </c>
      <c r="AL1146" s="84" t="s">
        <v>12970</v>
      </c>
      <c r="AM1146" s="84" t="s">
        <v>474</v>
      </c>
      <c r="AN1146" s="86">
        <v>39696.603252314817</v>
      </c>
      <c r="AO1146" s="84" t="s">
        <v>14193</v>
      </c>
      <c r="AP1146" s="84" t="b">
        <v>0</v>
      </c>
      <c r="AQ1146" s="84" t="b">
        <v>0</v>
      </c>
      <c r="AR1146" s="84" t="b">
        <v>1</v>
      </c>
      <c r="AS1146" s="84" t="s">
        <v>248</v>
      </c>
      <c r="AT1146" s="84">
        <v>528</v>
      </c>
      <c r="AU1146" s="84" t="s">
        <v>15049</v>
      </c>
      <c r="AV1146" s="84" t="b">
        <v>0</v>
      </c>
      <c r="AW1146" s="84" t="s">
        <v>576</v>
      </c>
      <c r="AX1146" s="84" t="s">
        <v>16902</v>
      </c>
      <c r="AY1146" s="84" t="s">
        <v>66</v>
      </c>
      <c r="AZ1146" s="2"/>
      <c r="BA1146" s="3"/>
      <c r="BB1146" s="3"/>
      <c r="BC1146" s="3"/>
      <c r="BD1146" s="3"/>
    </row>
    <row r="1147" spans="1:56" x14ac:dyDescent="0.25">
      <c r="A1147" s="69" t="s">
        <v>1537</v>
      </c>
      <c r="B1147" s="70"/>
      <c r="C1147" s="70"/>
      <c r="D1147" s="71"/>
      <c r="E1147" s="107"/>
      <c r="F1147" s="70" t="s">
        <v>242</v>
      </c>
      <c r="G1147" s="108"/>
      <c r="H1147" s="74"/>
      <c r="I1147" s="75"/>
      <c r="J1147" s="109"/>
      <c r="K1147" s="74" t="s">
        <v>18603</v>
      </c>
      <c r="L1147" s="110"/>
      <c r="M1147" s="79"/>
      <c r="N1147" s="79"/>
      <c r="O1147" s="80"/>
      <c r="P1147" s="81"/>
      <c r="Q1147" s="81"/>
      <c r="R1147" s="91"/>
      <c r="S1147" s="91"/>
      <c r="T1147" s="91"/>
      <c r="U1147" s="91"/>
      <c r="V1147" s="52"/>
      <c r="W1147" s="52"/>
      <c r="X1147" s="52"/>
      <c r="Y1147" s="52"/>
      <c r="Z1147" s="51"/>
      <c r="AA1147" s="76"/>
      <c r="AB1147" s="76"/>
      <c r="AC1147" s="77"/>
      <c r="AD1147" s="84" t="s">
        <v>9708</v>
      </c>
      <c r="AE1147" s="84">
        <v>277</v>
      </c>
      <c r="AF1147" s="84">
        <v>2250</v>
      </c>
      <c r="AG1147" s="84">
        <v>5949</v>
      </c>
      <c r="AH1147" s="84">
        <v>449</v>
      </c>
      <c r="AI1147" s="84">
        <v>39600</v>
      </c>
      <c r="AJ1147" s="84"/>
      <c r="AK1147" s="84"/>
      <c r="AL1147" s="84"/>
      <c r="AM1147" s="84" t="s">
        <v>490</v>
      </c>
      <c r="AN1147" s="86">
        <v>40378.003738425927</v>
      </c>
      <c r="AO1147" s="84"/>
      <c r="AP1147" s="84" t="b">
        <v>0</v>
      </c>
      <c r="AQ1147" s="84" t="b">
        <v>1</v>
      </c>
      <c r="AR1147" s="84" t="b">
        <v>1</v>
      </c>
      <c r="AS1147" s="84" t="s">
        <v>248</v>
      </c>
      <c r="AT1147" s="84">
        <v>84</v>
      </c>
      <c r="AU1147" s="84" t="s">
        <v>533</v>
      </c>
      <c r="AV1147" s="84" t="b">
        <v>1</v>
      </c>
      <c r="AW1147" s="84" t="s">
        <v>576</v>
      </c>
      <c r="AX1147" s="84" t="s">
        <v>16903</v>
      </c>
      <c r="AY1147" s="84" t="s">
        <v>66</v>
      </c>
      <c r="AZ1147" s="2"/>
      <c r="BA1147" s="3"/>
      <c r="BB1147" s="3"/>
      <c r="BC1147" s="3"/>
      <c r="BD1147" s="3"/>
    </row>
    <row r="1148" spans="1:56" x14ac:dyDescent="0.25">
      <c r="A1148" s="69" t="s">
        <v>1538</v>
      </c>
      <c r="B1148" s="70"/>
      <c r="C1148" s="70"/>
      <c r="D1148" s="71"/>
      <c r="E1148" s="107"/>
      <c r="F1148" s="70" t="s">
        <v>4738</v>
      </c>
      <c r="G1148" s="108"/>
      <c r="H1148" s="74"/>
      <c r="I1148" s="75"/>
      <c r="J1148" s="109"/>
      <c r="K1148" s="74" t="s">
        <v>18604</v>
      </c>
      <c r="L1148" s="110"/>
      <c r="M1148" s="79"/>
      <c r="N1148" s="79"/>
      <c r="O1148" s="80"/>
      <c r="P1148" s="81"/>
      <c r="Q1148" s="81"/>
      <c r="R1148" s="91"/>
      <c r="S1148" s="91"/>
      <c r="T1148" s="91"/>
      <c r="U1148" s="91"/>
      <c r="V1148" s="52"/>
      <c r="W1148" s="52"/>
      <c r="X1148" s="52"/>
      <c r="Y1148" s="52"/>
      <c r="Z1148" s="51"/>
      <c r="AA1148" s="76"/>
      <c r="AB1148" s="76"/>
      <c r="AC1148" s="77"/>
      <c r="AD1148" s="84" t="s">
        <v>9709</v>
      </c>
      <c r="AE1148" s="84">
        <v>6621</v>
      </c>
      <c r="AF1148" s="84">
        <v>7510</v>
      </c>
      <c r="AG1148" s="84">
        <v>804881</v>
      </c>
      <c r="AH1148" s="84">
        <v>688230</v>
      </c>
      <c r="AI1148" s="84">
        <v>39600</v>
      </c>
      <c r="AJ1148" s="84" t="s">
        <v>11267</v>
      </c>
      <c r="AK1148" s="84" t="s">
        <v>12247</v>
      </c>
      <c r="AL1148" s="84"/>
      <c r="AM1148" s="84" t="s">
        <v>508</v>
      </c>
      <c r="AN1148" s="86">
        <v>41244.965231481481</v>
      </c>
      <c r="AO1148" s="84" t="s">
        <v>14194</v>
      </c>
      <c r="AP1148" s="84" t="b">
        <v>0</v>
      </c>
      <c r="AQ1148" s="84" t="b">
        <v>0</v>
      </c>
      <c r="AR1148" s="84" t="b">
        <v>0</v>
      </c>
      <c r="AS1148" s="84" t="s">
        <v>248</v>
      </c>
      <c r="AT1148" s="84">
        <v>1676</v>
      </c>
      <c r="AU1148" s="84" t="s">
        <v>533</v>
      </c>
      <c r="AV1148" s="84" t="b">
        <v>0</v>
      </c>
      <c r="AW1148" s="84" t="s">
        <v>576</v>
      </c>
      <c r="AX1148" s="84" t="s">
        <v>16904</v>
      </c>
      <c r="AY1148" s="84" t="s">
        <v>66</v>
      </c>
      <c r="AZ1148" s="2"/>
      <c r="BA1148" s="3"/>
      <c r="BB1148" s="3"/>
      <c r="BC1148" s="3"/>
      <c r="BD1148" s="3"/>
    </row>
    <row r="1149" spans="1:56" x14ac:dyDescent="0.25">
      <c r="A1149" s="69" t="s">
        <v>1539</v>
      </c>
      <c r="B1149" s="70"/>
      <c r="C1149" s="70"/>
      <c r="D1149" s="71"/>
      <c r="E1149" s="107"/>
      <c r="F1149" s="70" t="s">
        <v>4739</v>
      </c>
      <c r="G1149" s="108"/>
      <c r="H1149" s="74"/>
      <c r="I1149" s="75"/>
      <c r="J1149" s="109"/>
      <c r="K1149" s="74" t="s">
        <v>18605</v>
      </c>
      <c r="L1149" s="110"/>
      <c r="M1149" s="79"/>
      <c r="N1149" s="79"/>
      <c r="O1149" s="80"/>
      <c r="P1149" s="81"/>
      <c r="Q1149" s="81"/>
      <c r="R1149" s="91"/>
      <c r="S1149" s="91"/>
      <c r="T1149" s="91"/>
      <c r="U1149" s="91"/>
      <c r="V1149" s="52"/>
      <c r="W1149" s="52"/>
      <c r="X1149" s="52"/>
      <c r="Y1149" s="52"/>
      <c r="Z1149" s="51"/>
      <c r="AA1149" s="76"/>
      <c r="AB1149" s="76"/>
      <c r="AC1149" s="77"/>
      <c r="AD1149" s="84" t="s">
        <v>9710</v>
      </c>
      <c r="AE1149" s="84">
        <v>429</v>
      </c>
      <c r="AF1149" s="84">
        <v>272</v>
      </c>
      <c r="AG1149" s="84">
        <v>2044</v>
      </c>
      <c r="AH1149" s="84">
        <v>303</v>
      </c>
      <c r="AI1149" s="84">
        <v>-21600</v>
      </c>
      <c r="AJ1149" s="84" t="s">
        <v>11268</v>
      </c>
      <c r="AK1149" s="84" t="s">
        <v>12248</v>
      </c>
      <c r="AL1149" s="84"/>
      <c r="AM1149" s="84" t="s">
        <v>471</v>
      </c>
      <c r="AN1149" s="86">
        <v>39848.009513888886</v>
      </c>
      <c r="AO1149" s="84"/>
      <c r="AP1149" s="84" t="b">
        <v>0</v>
      </c>
      <c r="AQ1149" s="84" t="b">
        <v>0</v>
      </c>
      <c r="AR1149" s="84" t="b">
        <v>0</v>
      </c>
      <c r="AS1149" s="84" t="s">
        <v>248</v>
      </c>
      <c r="AT1149" s="84">
        <v>9</v>
      </c>
      <c r="AU1149" s="84" t="s">
        <v>539</v>
      </c>
      <c r="AV1149" s="84" t="b">
        <v>0</v>
      </c>
      <c r="AW1149" s="84" t="s">
        <v>576</v>
      </c>
      <c r="AX1149" s="84" t="s">
        <v>16905</v>
      </c>
      <c r="AY1149" s="84" t="s">
        <v>66</v>
      </c>
      <c r="AZ1149" s="2"/>
      <c r="BA1149" s="3"/>
      <c r="BB1149" s="3"/>
      <c r="BC1149" s="3"/>
      <c r="BD1149" s="3"/>
    </row>
    <row r="1150" spans="1:56" x14ac:dyDescent="0.25">
      <c r="A1150" s="69" t="s">
        <v>1540</v>
      </c>
      <c r="B1150" s="70"/>
      <c r="C1150" s="70"/>
      <c r="D1150" s="71"/>
      <c r="E1150" s="107"/>
      <c r="F1150" s="70" t="s">
        <v>4740</v>
      </c>
      <c r="G1150" s="108"/>
      <c r="H1150" s="74"/>
      <c r="I1150" s="75"/>
      <c r="J1150" s="109"/>
      <c r="K1150" s="74" t="s">
        <v>18606</v>
      </c>
      <c r="L1150" s="110"/>
      <c r="M1150" s="79"/>
      <c r="N1150" s="79"/>
      <c r="O1150" s="80"/>
      <c r="P1150" s="81"/>
      <c r="Q1150" s="81"/>
      <c r="R1150" s="91"/>
      <c r="S1150" s="91"/>
      <c r="T1150" s="91"/>
      <c r="U1150" s="91"/>
      <c r="V1150" s="52"/>
      <c r="W1150" s="52"/>
      <c r="X1150" s="52"/>
      <c r="Y1150" s="52"/>
      <c r="Z1150" s="51"/>
      <c r="AA1150" s="76"/>
      <c r="AB1150" s="76"/>
      <c r="AC1150" s="77"/>
      <c r="AD1150" s="84" t="s">
        <v>9711</v>
      </c>
      <c r="AE1150" s="84">
        <v>206</v>
      </c>
      <c r="AF1150" s="84">
        <v>303</v>
      </c>
      <c r="AG1150" s="84">
        <v>409323</v>
      </c>
      <c r="AH1150" s="84">
        <v>31772</v>
      </c>
      <c r="AI1150" s="84">
        <v>-28800</v>
      </c>
      <c r="AJ1150" s="84" t="s">
        <v>11269</v>
      </c>
      <c r="AK1150" s="84" t="s">
        <v>12249</v>
      </c>
      <c r="AL1150" s="84"/>
      <c r="AM1150" s="84" t="s">
        <v>470</v>
      </c>
      <c r="AN1150" s="86">
        <v>40636.696006944447</v>
      </c>
      <c r="AO1150" s="84" t="s">
        <v>14195</v>
      </c>
      <c r="AP1150" s="84" t="b">
        <v>0</v>
      </c>
      <c r="AQ1150" s="84" t="b">
        <v>0</v>
      </c>
      <c r="AR1150" s="84" t="b">
        <v>1</v>
      </c>
      <c r="AS1150" s="84" t="s">
        <v>248</v>
      </c>
      <c r="AT1150" s="84">
        <v>42</v>
      </c>
      <c r="AU1150" s="84" t="s">
        <v>15050</v>
      </c>
      <c r="AV1150" s="84" t="b">
        <v>0</v>
      </c>
      <c r="AW1150" s="84" t="s">
        <v>576</v>
      </c>
      <c r="AX1150" s="84" t="s">
        <v>16906</v>
      </c>
      <c r="AY1150" s="84" t="s">
        <v>66</v>
      </c>
      <c r="AZ1150" s="2"/>
      <c r="BA1150" s="3"/>
      <c r="BB1150" s="3"/>
      <c r="BC1150" s="3"/>
      <c r="BD1150" s="3"/>
    </row>
    <row r="1151" spans="1:56" x14ac:dyDescent="0.25">
      <c r="A1151" s="69" t="s">
        <v>1541</v>
      </c>
      <c r="B1151" s="70"/>
      <c r="C1151" s="70"/>
      <c r="D1151" s="71"/>
      <c r="E1151" s="107"/>
      <c r="F1151" s="70" t="s">
        <v>4741</v>
      </c>
      <c r="G1151" s="108"/>
      <c r="H1151" s="74"/>
      <c r="I1151" s="75"/>
      <c r="J1151" s="109"/>
      <c r="K1151" s="74" t="s">
        <v>18607</v>
      </c>
      <c r="L1151" s="110"/>
      <c r="M1151" s="79"/>
      <c r="N1151" s="79"/>
      <c r="O1151" s="80"/>
      <c r="P1151" s="81"/>
      <c r="Q1151" s="81"/>
      <c r="R1151" s="91"/>
      <c r="S1151" s="91"/>
      <c r="T1151" s="91"/>
      <c r="U1151" s="91"/>
      <c r="V1151" s="52"/>
      <c r="W1151" s="52"/>
      <c r="X1151" s="52"/>
      <c r="Y1151" s="52"/>
      <c r="Z1151" s="51"/>
      <c r="AA1151" s="76"/>
      <c r="AB1151" s="76"/>
      <c r="AC1151" s="77"/>
      <c r="AD1151" s="84" t="s">
        <v>9712</v>
      </c>
      <c r="AE1151" s="84">
        <v>1021</v>
      </c>
      <c r="AF1151" s="84">
        <v>693</v>
      </c>
      <c r="AG1151" s="84">
        <v>4177</v>
      </c>
      <c r="AH1151" s="84">
        <v>8052</v>
      </c>
      <c r="AI1151" s="84"/>
      <c r="AJ1151" s="84" t="s">
        <v>11270</v>
      </c>
      <c r="AK1151" s="84" t="s">
        <v>271</v>
      </c>
      <c r="AL1151" s="84"/>
      <c r="AM1151" s="84"/>
      <c r="AN1151" s="86">
        <v>42847.08394675926</v>
      </c>
      <c r="AO1151" s="84"/>
      <c r="AP1151" s="84" t="b">
        <v>1</v>
      </c>
      <c r="AQ1151" s="84" t="b">
        <v>0</v>
      </c>
      <c r="AR1151" s="84" t="b">
        <v>0</v>
      </c>
      <c r="AS1151" s="84" t="s">
        <v>248</v>
      </c>
      <c r="AT1151" s="84">
        <v>0</v>
      </c>
      <c r="AU1151" s="84"/>
      <c r="AV1151" s="84" t="b">
        <v>0</v>
      </c>
      <c r="AW1151" s="84" t="s">
        <v>576</v>
      </c>
      <c r="AX1151" s="84" t="s">
        <v>16907</v>
      </c>
      <c r="AY1151" s="84" t="s">
        <v>66</v>
      </c>
      <c r="AZ1151" s="2"/>
      <c r="BA1151" s="3"/>
      <c r="BB1151" s="3"/>
      <c r="BC1151" s="3"/>
      <c r="BD1151" s="3"/>
    </row>
    <row r="1152" spans="1:56" x14ac:dyDescent="0.25">
      <c r="A1152" s="69" t="s">
        <v>1542</v>
      </c>
      <c r="B1152" s="70"/>
      <c r="C1152" s="70"/>
      <c r="D1152" s="71"/>
      <c r="E1152" s="107"/>
      <c r="F1152" s="70" t="s">
        <v>4742</v>
      </c>
      <c r="G1152" s="108"/>
      <c r="H1152" s="74"/>
      <c r="I1152" s="75"/>
      <c r="J1152" s="109"/>
      <c r="K1152" s="74" t="s">
        <v>18608</v>
      </c>
      <c r="L1152" s="110"/>
      <c r="M1152" s="79"/>
      <c r="N1152" s="79"/>
      <c r="O1152" s="80"/>
      <c r="P1152" s="81"/>
      <c r="Q1152" s="81"/>
      <c r="R1152" s="91"/>
      <c r="S1152" s="91"/>
      <c r="T1152" s="91"/>
      <c r="U1152" s="91"/>
      <c r="V1152" s="52"/>
      <c r="W1152" s="52"/>
      <c r="X1152" s="52"/>
      <c r="Y1152" s="52"/>
      <c r="Z1152" s="51"/>
      <c r="AA1152" s="76"/>
      <c r="AB1152" s="76"/>
      <c r="AC1152" s="77"/>
      <c r="AD1152" s="84" t="s">
        <v>9713</v>
      </c>
      <c r="AE1152" s="84">
        <v>205</v>
      </c>
      <c r="AF1152" s="84">
        <v>128118</v>
      </c>
      <c r="AG1152" s="84">
        <v>4226</v>
      </c>
      <c r="AH1152" s="84">
        <v>1083</v>
      </c>
      <c r="AI1152" s="84">
        <v>-28800</v>
      </c>
      <c r="AJ1152" s="84" t="s">
        <v>11271</v>
      </c>
      <c r="AK1152" s="84" t="s">
        <v>12250</v>
      </c>
      <c r="AL1152" s="84" t="s">
        <v>12971</v>
      </c>
      <c r="AM1152" s="84" t="s">
        <v>470</v>
      </c>
      <c r="AN1152" s="86">
        <v>40522.94908564815</v>
      </c>
      <c r="AO1152" s="84" t="s">
        <v>14196</v>
      </c>
      <c r="AP1152" s="84" t="b">
        <v>0</v>
      </c>
      <c r="AQ1152" s="84" t="b">
        <v>0</v>
      </c>
      <c r="AR1152" s="84" t="b">
        <v>0</v>
      </c>
      <c r="AS1152" s="84" t="s">
        <v>248</v>
      </c>
      <c r="AT1152" s="84">
        <v>1253</v>
      </c>
      <c r="AU1152" s="84" t="s">
        <v>537</v>
      </c>
      <c r="AV1152" s="84" t="b">
        <v>1</v>
      </c>
      <c r="AW1152" s="84" t="s">
        <v>576</v>
      </c>
      <c r="AX1152" s="84" t="s">
        <v>16908</v>
      </c>
      <c r="AY1152" s="84" t="s">
        <v>66</v>
      </c>
      <c r="AZ1152" s="2"/>
      <c r="BA1152" s="3"/>
      <c r="BB1152" s="3"/>
      <c r="BC1152" s="3"/>
      <c r="BD1152" s="3"/>
    </row>
    <row r="1153" spans="1:56" x14ac:dyDescent="0.25">
      <c r="A1153" s="69" t="s">
        <v>1543</v>
      </c>
      <c r="B1153" s="70"/>
      <c r="C1153" s="70"/>
      <c r="D1153" s="71"/>
      <c r="E1153" s="107"/>
      <c r="F1153" s="70" t="s">
        <v>4743</v>
      </c>
      <c r="G1153" s="108"/>
      <c r="H1153" s="74"/>
      <c r="I1153" s="75"/>
      <c r="J1153" s="109"/>
      <c r="K1153" s="74" t="s">
        <v>18609</v>
      </c>
      <c r="L1153" s="110"/>
      <c r="M1153" s="79"/>
      <c r="N1153" s="79"/>
      <c r="O1153" s="80"/>
      <c r="P1153" s="81"/>
      <c r="Q1153" s="81"/>
      <c r="R1153" s="91"/>
      <c r="S1153" s="91"/>
      <c r="T1153" s="91"/>
      <c r="U1153" s="91"/>
      <c r="V1153" s="52"/>
      <c r="W1153" s="52"/>
      <c r="X1153" s="52"/>
      <c r="Y1153" s="52"/>
      <c r="Z1153" s="51"/>
      <c r="AA1153" s="76"/>
      <c r="AB1153" s="76"/>
      <c r="AC1153" s="77"/>
      <c r="AD1153" s="84" t="s">
        <v>9714</v>
      </c>
      <c r="AE1153" s="84">
        <v>685</v>
      </c>
      <c r="AF1153" s="84">
        <v>702</v>
      </c>
      <c r="AG1153" s="84">
        <v>44528</v>
      </c>
      <c r="AH1153" s="84">
        <v>17247</v>
      </c>
      <c r="AI1153" s="84">
        <v>3600</v>
      </c>
      <c r="AJ1153" s="84" t="s">
        <v>11272</v>
      </c>
      <c r="AK1153" s="84" t="s">
        <v>12251</v>
      </c>
      <c r="AL1153" s="84"/>
      <c r="AM1153" s="84" t="s">
        <v>504</v>
      </c>
      <c r="AN1153" s="86">
        <v>42058.224652777775</v>
      </c>
      <c r="AO1153" s="84" t="s">
        <v>14197</v>
      </c>
      <c r="AP1153" s="84" t="b">
        <v>0</v>
      </c>
      <c r="AQ1153" s="84" t="b">
        <v>0</v>
      </c>
      <c r="AR1153" s="84" t="b">
        <v>1</v>
      </c>
      <c r="AS1153" s="84" t="s">
        <v>529</v>
      </c>
      <c r="AT1153" s="84">
        <v>32</v>
      </c>
      <c r="AU1153" s="84" t="s">
        <v>15051</v>
      </c>
      <c r="AV1153" s="84" t="b">
        <v>0</v>
      </c>
      <c r="AW1153" s="84" t="s">
        <v>576</v>
      </c>
      <c r="AX1153" s="84" t="s">
        <v>16909</v>
      </c>
      <c r="AY1153" s="84" t="s">
        <v>66</v>
      </c>
      <c r="AZ1153" s="2"/>
      <c r="BA1153" s="3"/>
      <c r="BB1153" s="3"/>
      <c r="BC1153" s="3"/>
      <c r="BD1153" s="3"/>
    </row>
    <row r="1154" spans="1:56" x14ac:dyDescent="0.25">
      <c r="A1154" s="69" t="s">
        <v>1544</v>
      </c>
      <c r="B1154" s="70"/>
      <c r="C1154" s="70"/>
      <c r="D1154" s="71"/>
      <c r="E1154" s="107"/>
      <c r="F1154" s="70" t="s">
        <v>4744</v>
      </c>
      <c r="G1154" s="108"/>
      <c r="H1154" s="74"/>
      <c r="I1154" s="75"/>
      <c r="J1154" s="109"/>
      <c r="K1154" s="74" t="s">
        <v>18610</v>
      </c>
      <c r="L1154" s="110"/>
      <c r="M1154" s="79"/>
      <c r="N1154" s="79"/>
      <c r="O1154" s="80"/>
      <c r="P1154" s="81"/>
      <c r="Q1154" s="81"/>
      <c r="R1154" s="91"/>
      <c r="S1154" s="91"/>
      <c r="T1154" s="91"/>
      <c r="U1154" s="91"/>
      <c r="V1154" s="52"/>
      <c r="W1154" s="52"/>
      <c r="X1154" s="52"/>
      <c r="Y1154" s="52"/>
      <c r="Z1154" s="51"/>
      <c r="AA1154" s="76"/>
      <c r="AB1154" s="76"/>
      <c r="AC1154" s="77"/>
      <c r="AD1154" s="84" t="s">
        <v>9715</v>
      </c>
      <c r="AE1154" s="84">
        <v>366</v>
      </c>
      <c r="AF1154" s="84">
        <v>323</v>
      </c>
      <c r="AG1154" s="84">
        <v>6638</v>
      </c>
      <c r="AH1154" s="84">
        <v>1629</v>
      </c>
      <c r="AI1154" s="84">
        <v>-28800</v>
      </c>
      <c r="AJ1154" s="84" t="s">
        <v>11273</v>
      </c>
      <c r="AK1154" s="84" t="s">
        <v>12252</v>
      </c>
      <c r="AL1154" s="84"/>
      <c r="AM1154" s="84" t="s">
        <v>470</v>
      </c>
      <c r="AN1154" s="86">
        <v>42247.162418981483</v>
      </c>
      <c r="AO1154" s="84" t="s">
        <v>14198</v>
      </c>
      <c r="AP1154" s="84" t="b">
        <v>0</v>
      </c>
      <c r="AQ1154" s="84" t="b">
        <v>0</v>
      </c>
      <c r="AR1154" s="84" t="b">
        <v>0</v>
      </c>
      <c r="AS1154" s="84" t="s">
        <v>248</v>
      </c>
      <c r="AT1154" s="84">
        <v>12</v>
      </c>
      <c r="AU1154" s="84" t="s">
        <v>543</v>
      </c>
      <c r="AV1154" s="84" t="b">
        <v>0</v>
      </c>
      <c r="AW1154" s="84" t="s">
        <v>576</v>
      </c>
      <c r="AX1154" s="84" t="s">
        <v>16910</v>
      </c>
      <c r="AY1154" s="84" t="s">
        <v>66</v>
      </c>
      <c r="AZ1154" s="2"/>
      <c r="BA1154" s="3"/>
      <c r="BB1154" s="3"/>
      <c r="BC1154" s="3"/>
      <c r="BD1154" s="3"/>
    </row>
    <row r="1155" spans="1:56" x14ac:dyDescent="0.25">
      <c r="A1155" s="69" t="s">
        <v>1545</v>
      </c>
      <c r="B1155" s="70"/>
      <c r="C1155" s="70"/>
      <c r="D1155" s="71"/>
      <c r="E1155" s="107"/>
      <c r="F1155" s="70" t="s">
        <v>15623</v>
      </c>
      <c r="G1155" s="108"/>
      <c r="H1155" s="74"/>
      <c r="I1155" s="75"/>
      <c r="J1155" s="109"/>
      <c r="K1155" s="74" t="s">
        <v>18611</v>
      </c>
      <c r="L1155" s="110"/>
      <c r="M1155" s="79"/>
      <c r="N1155" s="79"/>
      <c r="O1155" s="80"/>
      <c r="P1155" s="81"/>
      <c r="Q1155" s="81"/>
      <c r="R1155" s="91"/>
      <c r="S1155" s="91"/>
      <c r="T1155" s="91"/>
      <c r="U1155" s="91"/>
      <c r="V1155" s="52"/>
      <c r="W1155" s="52"/>
      <c r="X1155" s="52"/>
      <c r="Y1155" s="52"/>
      <c r="Z1155" s="51"/>
      <c r="AA1155" s="76"/>
      <c r="AB1155" s="76"/>
      <c r="AC1155" s="77"/>
      <c r="AD1155" s="84" t="s">
        <v>9716</v>
      </c>
      <c r="AE1155" s="84">
        <v>4993</v>
      </c>
      <c r="AF1155" s="84">
        <v>892</v>
      </c>
      <c r="AG1155" s="84">
        <v>63447</v>
      </c>
      <c r="AH1155" s="84">
        <v>49500</v>
      </c>
      <c r="AI1155" s="84"/>
      <c r="AJ1155" s="84"/>
      <c r="AK1155" s="84"/>
      <c r="AL1155" s="84"/>
      <c r="AM1155" s="84"/>
      <c r="AN1155" s="86">
        <v>40945.065567129626</v>
      </c>
      <c r="AO1155" s="84" t="s">
        <v>14199</v>
      </c>
      <c r="AP1155" s="84" t="b">
        <v>1</v>
      </c>
      <c r="AQ1155" s="84" t="b">
        <v>0</v>
      </c>
      <c r="AR1155" s="84" t="b">
        <v>0</v>
      </c>
      <c r="AS1155" s="84" t="s">
        <v>248</v>
      </c>
      <c r="AT1155" s="84">
        <v>47</v>
      </c>
      <c r="AU1155" s="84" t="s">
        <v>533</v>
      </c>
      <c r="AV1155" s="84" t="b">
        <v>0</v>
      </c>
      <c r="AW1155" s="84" t="s">
        <v>576</v>
      </c>
      <c r="AX1155" s="84" t="s">
        <v>16911</v>
      </c>
      <c r="AY1155" s="84" t="s">
        <v>66</v>
      </c>
      <c r="AZ1155" s="2"/>
      <c r="BA1155" s="3"/>
      <c r="BB1155" s="3"/>
      <c r="BC1155" s="3"/>
      <c r="BD1155" s="3"/>
    </row>
    <row r="1156" spans="1:56" x14ac:dyDescent="0.25">
      <c r="A1156" s="69" t="s">
        <v>1546</v>
      </c>
      <c r="B1156" s="70"/>
      <c r="C1156" s="70"/>
      <c r="D1156" s="71"/>
      <c r="E1156" s="107"/>
      <c r="F1156" s="70" t="s">
        <v>15624</v>
      </c>
      <c r="G1156" s="108"/>
      <c r="H1156" s="74"/>
      <c r="I1156" s="75"/>
      <c r="J1156" s="109"/>
      <c r="K1156" s="74" t="s">
        <v>18612</v>
      </c>
      <c r="L1156" s="110"/>
      <c r="M1156" s="79"/>
      <c r="N1156" s="79"/>
      <c r="O1156" s="80"/>
      <c r="P1156" s="81"/>
      <c r="Q1156" s="81"/>
      <c r="R1156" s="91"/>
      <c r="S1156" s="91"/>
      <c r="T1156" s="91"/>
      <c r="U1156" s="91"/>
      <c r="V1156" s="52"/>
      <c r="W1156" s="52"/>
      <c r="X1156" s="52"/>
      <c r="Y1156" s="52"/>
      <c r="Z1156" s="51"/>
      <c r="AA1156" s="76"/>
      <c r="AB1156" s="76"/>
      <c r="AC1156" s="77"/>
      <c r="AD1156" s="84" t="s">
        <v>9717</v>
      </c>
      <c r="AE1156" s="84">
        <v>16921</v>
      </c>
      <c r="AF1156" s="84">
        <v>239552</v>
      </c>
      <c r="AG1156" s="84">
        <v>83819</v>
      </c>
      <c r="AH1156" s="84">
        <v>1171</v>
      </c>
      <c r="AI1156" s="84">
        <v>-10800</v>
      </c>
      <c r="AJ1156" s="84" t="s">
        <v>11274</v>
      </c>
      <c r="AK1156" s="84" t="s">
        <v>12253</v>
      </c>
      <c r="AL1156" s="84" t="s">
        <v>12972</v>
      </c>
      <c r="AM1156" s="84" t="s">
        <v>13186</v>
      </c>
      <c r="AN1156" s="86">
        <v>40281.99386574074</v>
      </c>
      <c r="AO1156" s="84" t="s">
        <v>14200</v>
      </c>
      <c r="AP1156" s="84" t="b">
        <v>0</v>
      </c>
      <c r="AQ1156" s="84" t="b">
        <v>0</v>
      </c>
      <c r="AR1156" s="84" t="b">
        <v>1</v>
      </c>
      <c r="AS1156" s="84" t="s">
        <v>248</v>
      </c>
      <c r="AT1156" s="84">
        <v>1313</v>
      </c>
      <c r="AU1156" s="84" t="s">
        <v>15052</v>
      </c>
      <c r="AV1156" s="84" t="b">
        <v>1</v>
      </c>
      <c r="AW1156" s="84" t="s">
        <v>576</v>
      </c>
      <c r="AX1156" s="84" t="s">
        <v>16912</v>
      </c>
      <c r="AY1156" s="84" t="s">
        <v>66</v>
      </c>
      <c r="AZ1156" s="2"/>
      <c r="BA1156" s="3"/>
      <c r="BB1156" s="3"/>
      <c r="BC1156" s="3"/>
      <c r="BD1156" s="3"/>
    </row>
    <row r="1157" spans="1:56" x14ac:dyDescent="0.25">
      <c r="A1157" s="69" t="s">
        <v>2300</v>
      </c>
      <c r="B1157" s="70"/>
      <c r="C1157" s="70"/>
      <c r="D1157" s="71"/>
      <c r="E1157" s="107"/>
      <c r="F1157" s="70" t="s">
        <v>15625</v>
      </c>
      <c r="G1157" s="108"/>
      <c r="H1157" s="74"/>
      <c r="I1157" s="75"/>
      <c r="J1157" s="109"/>
      <c r="K1157" s="74" t="s">
        <v>18613</v>
      </c>
      <c r="L1157" s="110"/>
      <c r="M1157" s="79"/>
      <c r="N1157" s="79"/>
      <c r="O1157" s="80"/>
      <c r="P1157" s="81"/>
      <c r="Q1157" s="81"/>
      <c r="R1157" s="91"/>
      <c r="S1157" s="91"/>
      <c r="T1157" s="91"/>
      <c r="U1157" s="91"/>
      <c r="V1157" s="52"/>
      <c r="W1157" s="52"/>
      <c r="X1157" s="52"/>
      <c r="Y1157" s="52"/>
      <c r="Z1157" s="51"/>
      <c r="AA1157" s="76"/>
      <c r="AB1157" s="76"/>
      <c r="AC1157" s="77"/>
      <c r="AD1157" s="84" t="s">
        <v>9718</v>
      </c>
      <c r="AE1157" s="84">
        <v>527</v>
      </c>
      <c r="AF1157" s="84">
        <v>7941</v>
      </c>
      <c r="AG1157" s="84">
        <v>20669</v>
      </c>
      <c r="AH1157" s="84">
        <v>31</v>
      </c>
      <c r="AI1157" s="84">
        <v>-10800</v>
      </c>
      <c r="AJ1157" s="84" t="s">
        <v>11275</v>
      </c>
      <c r="AK1157" s="84" t="s">
        <v>439</v>
      </c>
      <c r="AL1157" s="84" t="s">
        <v>12973</v>
      </c>
      <c r="AM1157" s="84" t="s">
        <v>13186</v>
      </c>
      <c r="AN1157" s="86">
        <v>40566.729722222219</v>
      </c>
      <c r="AO1157" s="84" t="s">
        <v>14201</v>
      </c>
      <c r="AP1157" s="84" t="b">
        <v>0</v>
      </c>
      <c r="AQ1157" s="84" t="b">
        <v>0</v>
      </c>
      <c r="AR1157" s="84" t="b">
        <v>0</v>
      </c>
      <c r="AS1157" s="84" t="s">
        <v>248</v>
      </c>
      <c r="AT1157" s="84">
        <v>66</v>
      </c>
      <c r="AU1157" s="84" t="s">
        <v>15053</v>
      </c>
      <c r="AV1157" s="84" t="b">
        <v>0</v>
      </c>
      <c r="AW1157" s="84" t="s">
        <v>576</v>
      </c>
      <c r="AX1157" s="84" t="s">
        <v>16913</v>
      </c>
      <c r="AY1157" s="84" t="s">
        <v>65</v>
      </c>
      <c r="AZ1157" s="2"/>
      <c r="BA1157" s="3"/>
      <c r="BB1157" s="3"/>
      <c r="BC1157" s="3"/>
      <c r="BD1157" s="3"/>
    </row>
    <row r="1158" spans="1:56" x14ac:dyDescent="0.25">
      <c r="A1158" s="69" t="s">
        <v>1547</v>
      </c>
      <c r="B1158" s="70"/>
      <c r="C1158" s="70"/>
      <c r="D1158" s="71"/>
      <c r="E1158" s="107"/>
      <c r="F1158" s="70" t="s">
        <v>4745</v>
      </c>
      <c r="G1158" s="108"/>
      <c r="H1158" s="74"/>
      <c r="I1158" s="75"/>
      <c r="J1158" s="109"/>
      <c r="K1158" s="74" t="s">
        <v>18614</v>
      </c>
      <c r="L1158" s="110"/>
      <c r="M1158" s="79"/>
      <c r="N1158" s="79"/>
      <c r="O1158" s="80"/>
      <c r="P1158" s="81"/>
      <c r="Q1158" s="81"/>
      <c r="R1158" s="91"/>
      <c r="S1158" s="91"/>
      <c r="T1158" s="91"/>
      <c r="U1158" s="91"/>
      <c r="V1158" s="52"/>
      <c r="W1158" s="52"/>
      <c r="X1158" s="52"/>
      <c r="Y1158" s="52"/>
      <c r="Z1158" s="51"/>
      <c r="AA1158" s="76"/>
      <c r="AB1158" s="76"/>
      <c r="AC1158" s="77"/>
      <c r="AD1158" s="84" t="s">
        <v>9719</v>
      </c>
      <c r="AE1158" s="84">
        <v>2095</v>
      </c>
      <c r="AF1158" s="84">
        <v>1309</v>
      </c>
      <c r="AG1158" s="84">
        <v>2745</v>
      </c>
      <c r="AH1158" s="84">
        <v>142</v>
      </c>
      <c r="AI1158" s="84">
        <v>-10800</v>
      </c>
      <c r="AJ1158" s="84" t="s">
        <v>11276</v>
      </c>
      <c r="AK1158" s="84" t="s">
        <v>12254</v>
      </c>
      <c r="AL1158" s="84" t="s">
        <v>12974</v>
      </c>
      <c r="AM1158" s="84" t="s">
        <v>497</v>
      </c>
      <c r="AN1158" s="86">
        <v>40639.908854166664</v>
      </c>
      <c r="AO1158" s="84"/>
      <c r="AP1158" s="84" t="b">
        <v>1</v>
      </c>
      <c r="AQ1158" s="84" t="b">
        <v>0</v>
      </c>
      <c r="AR1158" s="84" t="b">
        <v>1</v>
      </c>
      <c r="AS1158" s="84" t="s">
        <v>250</v>
      </c>
      <c r="AT1158" s="84">
        <v>12</v>
      </c>
      <c r="AU1158" s="84" t="s">
        <v>533</v>
      </c>
      <c r="AV1158" s="84" t="b">
        <v>0</v>
      </c>
      <c r="AW1158" s="84" t="s">
        <v>576</v>
      </c>
      <c r="AX1158" s="84" t="s">
        <v>16914</v>
      </c>
      <c r="AY1158" s="84" t="s">
        <v>66</v>
      </c>
      <c r="AZ1158" s="2"/>
      <c r="BA1158" s="3"/>
      <c r="BB1158" s="3"/>
      <c r="BC1158" s="3"/>
      <c r="BD1158" s="3"/>
    </row>
    <row r="1159" spans="1:56" x14ac:dyDescent="0.25">
      <c r="A1159" s="69" t="s">
        <v>1548</v>
      </c>
      <c r="B1159" s="70"/>
      <c r="C1159" s="70"/>
      <c r="D1159" s="71"/>
      <c r="E1159" s="107"/>
      <c r="F1159" s="70" t="s">
        <v>15626</v>
      </c>
      <c r="G1159" s="108"/>
      <c r="H1159" s="74"/>
      <c r="I1159" s="75"/>
      <c r="J1159" s="109"/>
      <c r="K1159" s="74" t="s">
        <v>18615</v>
      </c>
      <c r="L1159" s="110"/>
      <c r="M1159" s="79"/>
      <c r="N1159" s="79"/>
      <c r="O1159" s="80"/>
      <c r="P1159" s="81"/>
      <c r="Q1159" s="81"/>
      <c r="R1159" s="91"/>
      <c r="S1159" s="91"/>
      <c r="T1159" s="91"/>
      <c r="U1159" s="91"/>
      <c r="V1159" s="52"/>
      <c r="W1159" s="52"/>
      <c r="X1159" s="52"/>
      <c r="Y1159" s="52"/>
      <c r="Z1159" s="51"/>
      <c r="AA1159" s="76"/>
      <c r="AB1159" s="76"/>
      <c r="AC1159" s="77"/>
      <c r="AD1159" s="84" t="s">
        <v>9720</v>
      </c>
      <c r="AE1159" s="84">
        <v>489</v>
      </c>
      <c r="AF1159" s="84">
        <v>3313</v>
      </c>
      <c r="AG1159" s="84">
        <v>52409</v>
      </c>
      <c r="AH1159" s="84">
        <v>28797</v>
      </c>
      <c r="AI1159" s="84">
        <v>-14400</v>
      </c>
      <c r="AJ1159" s="84" t="s">
        <v>11277</v>
      </c>
      <c r="AK1159" s="84" t="s">
        <v>368</v>
      </c>
      <c r="AL1159" s="84"/>
      <c r="AM1159" s="84" t="s">
        <v>478</v>
      </c>
      <c r="AN1159" s="86">
        <v>40783.813356481478</v>
      </c>
      <c r="AO1159" s="84" t="s">
        <v>14202</v>
      </c>
      <c r="AP1159" s="84" t="b">
        <v>0</v>
      </c>
      <c r="AQ1159" s="84" t="b">
        <v>0</v>
      </c>
      <c r="AR1159" s="84" t="b">
        <v>1</v>
      </c>
      <c r="AS1159" s="84" t="s">
        <v>248</v>
      </c>
      <c r="AT1159" s="84">
        <v>9</v>
      </c>
      <c r="AU1159" s="84" t="s">
        <v>15054</v>
      </c>
      <c r="AV1159" s="84" t="b">
        <v>0</v>
      </c>
      <c r="AW1159" s="84" t="s">
        <v>576</v>
      </c>
      <c r="AX1159" s="84" t="s">
        <v>16915</v>
      </c>
      <c r="AY1159" s="84" t="s">
        <v>66</v>
      </c>
      <c r="AZ1159" s="2"/>
      <c r="BA1159" s="3"/>
      <c r="BB1159" s="3"/>
      <c r="BC1159" s="3"/>
      <c r="BD1159" s="3"/>
    </row>
    <row r="1160" spans="1:56" x14ac:dyDescent="0.25">
      <c r="A1160" s="69" t="s">
        <v>1549</v>
      </c>
      <c r="B1160" s="70"/>
      <c r="C1160" s="70"/>
      <c r="D1160" s="71"/>
      <c r="E1160" s="107"/>
      <c r="F1160" s="70" t="s">
        <v>4746</v>
      </c>
      <c r="G1160" s="108"/>
      <c r="H1160" s="74"/>
      <c r="I1160" s="75"/>
      <c r="J1160" s="109"/>
      <c r="K1160" s="74" t="s">
        <v>18616</v>
      </c>
      <c r="L1160" s="110"/>
      <c r="M1160" s="79"/>
      <c r="N1160" s="79"/>
      <c r="O1160" s="80"/>
      <c r="P1160" s="81"/>
      <c r="Q1160" s="81"/>
      <c r="R1160" s="91"/>
      <c r="S1160" s="91"/>
      <c r="T1160" s="91"/>
      <c r="U1160" s="91"/>
      <c r="V1160" s="52"/>
      <c r="W1160" s="52"/>
      <c r="X1160" s="52"/>
      <c r="Y1160" s="52"/>
      <c r="Z1160" s="51"/>
      <c r="AA1160" s="76"/>
      <c r="AB1160" s="76"/>
      <c r="AC1160" s="77"/>
      <c r="AD1160" s="84" t="s">
        <v>9721</v>
      </c>
      <c r="AE1160" s="84">
        <v>3060</v>
      </c>
      <c r="AF1160" s="84">
        <v>1289</v>
      </c>
      <c r="AG1160" s="84">
        <v>74354</v>
      </c>
      <c r="AH1160" s="84">
        <v>47680</v>
      </c>
      <c r="AI1160" s="84"/>
      <c r="AJ1160" s="84" t="s">
        <v>11278</v>
      </c>
      <c r="AK1160" s="84" t="s">
        <v>384</v>
      </c>
      <c r="AL1160" s="84"/>
      <c r="AM1160" s="84"/>
      <c r="AN1160" s="86">
        <v>40957.812372685185</v>
      </c>
      <c r="AO1160" s="84" t="s">
        <v>14203</v>
      </c>
      <c r="AP1160" s="84" t="b">
        <v>1</v>
      </c>
      <c r="AQ1160" s="84" t="b">
        <v>0</v>
      </c>
      <c r="AR1160" s="84" t="b">
        <v>1</v>
      </c>
      <c r="AS1160" s="84" t="s">
        <v>248</v>
      </c>
      <c r="AT1160" s="84">
        <v>5</v>
      </c>
      <c r="AU1160" s="84" t="s">
        <v>533</v>
      </c>
      <c r="AV1160" s="84" t="b">
        <v>0</v>
      </c>
      <c r="AW1160" s="84" t="s">
        <v>576</v>
      </c>
      <c r="AX1160" s="84" t="s">
        <v>16916</v>
      </c>
      <c r="AY1160" s="84" t="s">
        <v>66</v>
      </c>
      <c r="AZ1160" s="2"/>
      <c r="BA1160" s="3"/>
      <c r="BB1160" s="3"/>
      <c r="BC1160" s="3"/>
      <c r="BD1160" s="3"/>
    </row>
    <row r="1161" spans="1:56" x14ac:dyDescent="0.25">
      <c r="A1161" s="69" t="s">
        <v>1550</v>
      </c>
      <c r="B1161" s="70"/>
      <c r="C1161" s="70"/>
      <c r="D1161" s="71"/>
      <c r="E1161" s="107"/>
      <c r="F1161" s="70" t="s">
        <v>4747</v>
      </c>
      <c r="G1161" s="108"/>
      <c r="H1161" s="74"/>
      <c r="I1161" s="75"/>
      <c r="J1161" s="109"/>
      <c r="K1161" s="74" t="s">
        <v>18617</v>
      </c>
      <c r="L1161" s="110"/>
      <c r="M1161" s="79"/>
      <c r="N1161" s="79"/>
      <c r="O1161" s="80"/>
      <c r="P1161" s="81"/>
      <c r="Q1161" s="81"/>
      <c r="R1161" s="91"/>
      <c r="S1161" s="91"/>
      <c r="T1161" s="91"/>
      <c r="U1161" s="91"/>
      <c r="V1161" s="52"/>
      <c r="W1161" s="52"/>
      <c r="X1161" s="52"/>
      <c r="Y1161" s="52"/>
      <c r="Z1161" s="51"/>
      <c r="AA1161" s="76"/>
      <c r="AB1161" s="76"/>
      <c r="AC1161" s="77"/>
      <c r="AD1161" s="84" t="s">
        <v>9722</v>
      </c>
      <c r="AE1161" s="84">
        <v>8</v>
      </c>
      <c r="AF1161" s="84">
        <v>5554</v>
      </c>
      <c r="AG1161" s="84">
        <v>862</v>
      </c>
      <c r="AH1161" s="84">
        <v>270</v>
      </c>
      <c r="AI1161" s="84">
        <v>-28800</v>
      </c>
      <c r="AJ1161" s="84" t="s">
        <v>11279</v>
      </c>
      <c r="AK1161" s="84" t="s">
        <v>12255</v>
      </c>
      <c r="AL1161" s="84" t="s">
        <v>12975</v>
      </c>
      <c r="AM1161" s="84" t="s">
        <v>470</v>
      </c>
      <c r="AN1161" s="86">
        <v>42835.153391203705</v>
      </c>
      <c r="AO1161" s="84" t="s">
        <v>14204</v>
      </c>
      <c r="AP1161" s="84" t="b">
        <v>1</v>
      </c>
      <c r="AQ1161" s="84" t="b">
        <v>0</v>
      </c>
      <c r="AR1161" s="84" t="b">
        <v>0</v>
      </c>
      <c r="AS1161" s="84" t="s">
        <v>8486</v>
      </c>
      <c r="AT1161" s="84">
        <v>30</v>
      </c>
      <c r="AU1161" s="84"/>
      <c r="AV1161" s="84" t="b">
        <v>0</v>
      </c>
      <c r="AW1161" s="84" t="s">
        <v>576</v>
      </c>
      <c r="AX1161" s="84" t="s">
        <v>16917</v>
      </c>
      <c r="AY1161" s="84" t="s">
        <v>66</v>
      </c>
      <c r="AZ1161" s="2"/>
      <c r="BA1161" s="3"/>
      <c r="BB1161" s="3"/>
      <c r="BC1161" s="3"/>
      <c r="BD1161" s="3"/>
    </row>
    <row r="1162" spans="1:56" x14ac:dyDescent="0.25">
      <c r="A1162" s="69" t="s">
        <v>1551</v>
      </c>
      <c r="B1162" s="70"/>
      <c r="C1162" s="70"/>
      <c r="D1162" s="71"/>
      <c r="E1162" s="107"/>
      <c r="F1162" s="70" t="s">
        <v>15627</v>
      </c>
      <c r="G1162" s="108"/>
      <c r="H1162" s="74"/>
      <c r="I1162" s="75"/>
      <c r="J1162" s="109"/>
      <c r="K1162" s="74" t="s">
        <v>18618</v>
      </c>
      <c r="L1162" s="110"/>
      <c r="M1162" s="79"/>
      <c r="N1162" s="79"/>
      <c r="O1162" s="80"/>
      <c r="P1162" s="81"/>
      <c r="Q1162" s="81"/>
      <c r="R1162" s="91"/>
      <c r="S1162" s="91"/>
      <c r="T1162" s="91"/>
      <c r="U1162" s="91"/>
      <c r="V1162" s="52"/>
      <c r="W1162" s="52"/>
      <c r="X1162" s="52"/>
      <c r="Y1162" s="52"/>
      <c r="Z1162" s="51"/>
      <c r="AA1162" s="76"/>
      <c r="AB1162" s="76"/>
      <c r="AC1162" s="77"/>
      <c r="AD1162" s="84" t="s">
        <v>9723</v>
      </c>
      <c r="AE1162" s="84">
        <v>33</v>
      </c>
      <c r="AF1162" s="84">
        <v>1501</v>
      </c>
      <c r="AG1162" s="84">
        <v>30349</v>
      </c>
      <c r="AH1162" s="84">
        <v>600</v>
      </c>
      <c r="AI1162" s="84">
        <v>28800</v>
      </c>
      <c r="AJ1162" s="84" t="s">
        <v>11280</v>
      </c>
      <c r="AK1162" s="84"/>
      <c r="AL1162" s="84"/>
      <c r="AM1162" s="84" t="s">
        <v>499</v>
      </c>
      <c r="AN1162" s="86">
        <v>41790.256041666667</v>
      </c>
      <c r="AO1162" s="84" t="s">
        <v>14205</v>
      </c>
      <c r="AP1162" s="84" t="b">
        <v>0</v>
      </c>
      <c r="AQ1162" s="84" t="b">
        <v>0</v>
      </c>
      <c r="AR1162" s="84" t="b">
        <v>0</v>
      </c>
      <c r="AS1162" s="84" t="s">
        <v>8486</v>
      </c>
      <c r="AT1162" s="84">
        <v>29</v>
      </c>
      <c r="AU1162" s="84" t="s">
        <v>534</v>
      </c>
      <c r="AV1162" s="84" t="b">
        <v>0</v>
      </c>
      <c r="AW1162" s="84" t="s">
        <v>576</v>
      </c>
      <c r="AX1162" s="84" t="s">
        <v>16918</v>
      </c>
      <c r="AY1162" s="84" t="s">
        <v>66</v>
      </c>
      <c r="AZ1162" s="2"/>
      <c r="BA1162" s="3"/>
      <c r="BB1162" s="3"/>
      <c r="BC1162" s="3"/>
      <c r="BD1162" s="3"/>
    </row>
    <row r="1163" spans="1:56" x14ac:dyDescent="0.25">
      <c r="A1163" s="69" t="s">
        <v>1552</v>
      </c>
      <c r="B1163" s="70"/>
      <c r="C1163" s="70"/>
      <c r="D1163" s="71"/>
      <c r="E1163" s="107"/>
      <c r="F1163" s="70" t="s">
        <v>4748</v>
      </c>
      <c r="G1163" s="108"/>
      <c r="H1163" s="74"/>
      <c r="I1163" s="75"/>
      <c r="J1163" s="109"/>
      <c r="K1163" s="74" t="s">
        <v>18619</v>
      </c>
      <c r="L1163" s="110"/>
      <c r="M1163" s="79"/>
      <c r="N1163" s="79"/>
      <c r="O1163" s="80"/>
      <c r="P1163" s="81"/>
      <c r="Q1163" s="81"/>
      <c r="R1163" s="91"/>
      <c r="S1163" s="91"/>
      <c r="T1163" s="91"/>
      <c r="U1163" s="91"/>
      <c r="V1163" s="52"/>
      <c r="W1163" s="52"/>
      <c r="X1163" s="52"/>
      <c r="Y1163" s="52"/>
      <c r="Z1163" s="51"/>
      <c r="AA1163" s="76"/>
      <c r="AB1163" s="76"/>
      <c r="AC1163" s="77"/>
      <c r="AD1163" s="84" t="s">
        <v>9724</v>
      </c>
      <c r="AE1163" s="84">
        <v>3132</v>
      </c>
      <c r="AF1163" s="84">
        <v>4323</v>
      </c>
      <c r="AG1163" s="84">
        <v>38573</v>
      </c>
      <c r="AH1163" s="84">
        <v>9918</v>
      </c>
      <c r="AI1163" s="84"/>
      <c r="AJ1163" s="84" t="s">
        <v>11281</v>
      </c>
      <c r="AK1163" s="84" t="s">
        <v>659</v>
      </c>
      <c r="AL1163" s="84" t="s">
        <v>12976</v>
      </c>
      <c r="AM1163" s="84"/>
      <c r="AN1163" s="86">
        <v>40447.441886574074</v>
      </c>
      <c r="AO1163" s="84" t="s">
        <v>14206</v>
      </c>
      <c r="AP1163" s="84" t="b">
        <v>0</v>
      </c>
      <c r="AQ1163" s="84" t="b">
        <v>0</v>
      </c>
      <c r="AR1163" s="84" t="b">
        <v>1</v>
      </c>
      <c r="AS1163" s="84" t="s">
        <v>250</v>
      </c>
      <c r="AT1163" s="84">
        <v>174</v>
      </c>
      <c r="AU1163" s="84" t="s">
        <v>15055</v>
      </c>
      <c r="AV1163" s="84" t="b">
        <v>0</v>
      </c>
      <c r="AW1163" s="84" t="s">
        <v>576</v>
      </c>
      <c r="AX1163" s="84" t="s">
        <v>16919</v>
      </c>
      <c r="AY1163" s="84" t="s">
        <v>66</v>
      </c>
      <c r="AZ1163" s="2"/>
      <c r="BA1163" s="3"/>
      <c r="BB1163" s="3"/>
      <c r="BC1163" s="3"/>
      <c r="BD1163" s="3"/>
    </row>
    <row r="1164" spans="1:56" x14ac:dyDescent="0.25">
      <c r="A1164" s="69" t="s">
        <v>1554</v>
      </c>
      <c r="B1164" s="70"/>
      <c r="C1164" s="70"/>
      <c r="D1164" s="71"/>
      <c r="E1164" s="107"/>
      <c r="F1164" s="70" t="s">
        <v>4750</v>
      </c>
      <c r="G1164" s="108"/>
      <c r="H1164" s="74"/>
      <c r="I1164" s="75"/>
      <c r="J1164" s="109"/>
      <c r="K1164" s="74" t="s">
        <v>18620</v>
      </c>
      <c r="L1164" s="110"/>
      <c r="M1164" s="79"/>
      <c r="N1164" s="79"/>
      <c r="O1164" s="80"/>
      <c r="P1164" s="81"/>
      <c r="Q1164" s="81"/>
      <c r="R1164" s="91"/>
      <c r="S1164" s="91"/>
      <c r="T1164" s="91"/>
      <c r="U1164" s="91"/>
      <c r="V1164" s="52"/>
      <c r="W1164" s="52"/>
      <c r="X1164" s="52"/>
      <c r="Y1164" s="52"/>
      <c r="Z1164" s="51"/>
      <c r="AA1164" s="76"/>
      <c r="AB1164" s="76"/>
      <c r="AC1164" s="77"/>
      <c r="AD1164" s="84" t="s">
        <v>9725</v>
      </c>
      <c r="AE1164" s="84">
        <v>279</v>
      </c>
      <c r="AF1164" s="84">
        <v>78</v>
      </c>
      <c r="AG1164" s="84">
        <v>7092</v>
      </c>
      <c r="AH1164" s="84">
        <v>77</v>
      </c>
      <c r="AI1164" s="84"/>
      <c r="AJ1164" s="84" t="s">
        <v>11282</v>
      </c>
      <c r="AK1164" s="84" t="s">
        <v>12256</v>
      </c>
      <c r="AL1164" s="84"/>
      <c r="AM1164" s="84"/>
      <c r="AN1164" s="86">
        <v>43120.231412037036</v>
      </c>
      <c r="AO1164" s="84" t="s">
        <v>14207</v>
      </c>
      <c r="AP1164" s="84" t="b">
        <v>0</v>
      </c>
      <c r="AQ1164" s="84" t="b">
        <v>0</v>
      </c>
      <c r="AR1164" s="84" t="b">
        <v>0</v>
      </c>
      <c r="AS1164" s="84" t="s">
        <v>248</v>
      </c>
      <c r="AT1164" s="84">
        <v>0</v>
      </c>
      <c r="AU1164" s="84" t="s">
        <v>533</v>
      </c>
      <c r="AV1164" s="84" t="b">
        <v>0</v>
      </c>
      <c r="AW1164" s="84" t="s">
        <v>576</v>
      </c>
      <c r="AX1164" s="84" t="s">
        <v>16920</v>
      </c>
      <c r="AY1164" s="84" t="s">
        <v>66</v>
      </c>
      <c r="AZ1164" s="2"/>
      <c r="BA1164" s="3"/>
      <c r="BB1164" s="3"/>
      <c r="BC1164" s="3"/>
      <c r="BD1164" s="3"/>
    </row>
    <row r="1165" spans="1:56" x14ac:dyDescent="0.25">
      <c r="A1165" s="69" t="s">
        <v>1555</v>
      </c>
      <c r="B1165" s="70"/>
      <c r="C1165" s="70"/>
      <c r="D1165" s="71"/>
      <c r="E1165" s="107"/>
      <c r="F1165" s="70" t="s">
        <v>4751</v>
      </c>
      <c r="G1165" s="108"/>
      <c r="H1165" s="74"/>
      <c r="I1165" s="75"/>
      <c r="J1165" s="109"/>
      <c r="K1165" s="74" t="s">
        <v>18621</v>
      </c>
      <c r="L1165" s="110"/>
      <c r="M1165" s="79"/>
      <c r="N1165" s="79"/>
      <c r="O1165" s="80"/>
      <c r="P1165" s="81"/>
      <c r="Q1165" s="81"/>
      <c r="R1165" s="91"/>
      <c r="S1165" s="91"/>
      <c r="T1165" s="91"/>
      <c r="U1165" s="91"/>
      <c r="V1165" s="52"/>
      <c r="W1165" s="52"/>
      <c r="X1165" s="52"/>
      <c r="Y1165" s="52"/>
      <c r="Z1165" s="51"/>
      <c r="AA1165" s="76"/>
      <c r="AB1165" s="76"/>
      <c r="AC1165" s="77"/>
      <c r="AD1165" s="84" t="s">
        <v>9726</v>
      </c>
      <c r="AE1165" s="84">
        <v>153</v>
      </c>
      <c r="AF1165" s="84">
        <v>74</v>
      </c>
      <c r="AG1165" s="84">
        <v>23537</v>
      </c>
      <c r="AH1165" s="84">
        <v>8742</v>
      </c>
      <c r="AI1165" s="84">
        <v>-28800</v>
      </c>
      <c r="AJ1165" s="84" t="s">
        <v>11283</v>
      </c>
      <c r="AK1165" s="84"/>
      <c r="AL1165" s="84"/>
      <c r="AM1165" s="84" t="s">
        <v>470</v>
      </c>
      <c r="AN1165" s="86">
        <v>42750.198541666665</v>
      </c>
      <c r="AO1165" s="84" t="s">
        <v>14208</v>
      </c>
      <c r="AP1165" s="84" t="b">
        <v>1</v>
      </c>
      <c r="AQ1165" s="84" t="b">
        <v>0</v>
      </c>
      <c r="AR1165" s="84" t="b">
        <v>0</v>
      </c>
      <c r="AS1165" s="84" t="s">
        <v>248</v>
      </c>
      <c r="AT1165" s="84">
        <v>4</v>
      </c>
      <c r="AU1165" s="84"/>
      <c r="AV1165" s="84" t="b">
        <v>0</v>
      </c>
      <c r="AW1165" s="84" t="s">
        <v>576</v>
      </c>
      <c r="AX1165" s="84" t="s">
        <v>16921</v>
      </c>
      <c r="AY1165" s="84" t="s">
        <v>66</v>
      </c>
      <c r="AZ1165" s="2"/>
      <c r="BA1165" s="3"/>
      <c r="BB1165" s="3"/>
      <c r="BC1165" s="3"/>
      <c r="BD1165" s="3"/>
    </row>
    <row r="1166" spans="1:56" x14ac:dyDescent="0.25">
      <c r="A1166" s="69" t="s">
        <v>1556</v>
      </c>
      <c r="B1166" s="70"/>
      <c r="C1166" s="70"/>
      <c r="D1166" s="71"/>
      <c r="E1166" s="107"/>
      <c r="F1166" s="70" t="s">
        <v>4752</v>
      </c>
      <c r="G1166" s="108"/>
      <c r="H1166" s="74"/>
      <c r="I1166" s="75"/>
      <c r="J1166" s="109"/>
      <c r="K1166" s="74" t="s">
        <v>18622</v>
      </c>
      <c r="L1166" s="110"/>
      <c r="M1166" s="79"/>
      <c r="N1166" s="79"/>
      <c r="O1166" s="80"/>
      <c r="P1166" s="81"/>
      <c r="Q1166" s="81"/>
      <c r="R1166" s="91"/>
      <c r="S1166" s="91"/>
      <c r="T1166" s="91"/>
      <c r="U1166" s="91"/>
      <c r="V1166" s="52"/>
      <c r="W1166" s="52"/>
      <c r="X1166" s="52"/>
      <c r="Y1166" s="52"/>
      <c r="Z1166" s="51"/>
      <c r="AA1166" s="76"/>
      <c r="AB1166" s="76"/>
      <c r="AC1166" s="77"/>
      <c r="AD1166" s="84" t="s">
        <v>9727</v>
      </c>
      <c r="AE1166" s="84">
        <v>454</v>
      </c>
      <c r="AF1166" s="84">
        <v>122</v>
      </c>
      <c r="AG1166" s="84">
        <v>29907</v>
      </c>
      <c r="AH1166" s="84">
        <v>1620</v>
      </c>
      <c r="AI1166" s="84">
        <v>25200</v>
      </c>
      <c r="AJ1166" s="84" t="s">
        <v>11284</v>
      </c>
      <c r="AK1166" s="84" t="s">
        <v>12257</v>
      </c>
      <c r="AL1166" s="84"/>
      <c r="AM1166" s="84" t="s">
        <v>357</v>
      </c>
      <c r="AN1166" s="86">
        <v>41724.163587962961</v>
      </c>
      <c r="AO1166" s="84" t="s">
        <v>14209</v>
      </c>
      <c r="AP1166" s="84" t="b">
        <v>0</v>
      </c>
      <c r="AQ1166" s="84" t="b">
        <v>0</v>
      </c>
      <c r="AR1166" s="84" t="b">
        <v>0</v>
      </c>
      <c r="AS1166" s="84" t="s">
        <v>532</v>
      </c>
      <c r="AT1166" s="84">
        <v>0</v>
      </c>
      <c r="AU1166" s="84" t="s">
        <v>15056</v>
      </c>
      <c r="AV1166" s="84" t="b">
        <v>0</v>
      </c>
      <c r="AW1166" s="84" t="s">
        <v>576</v>
      </c>
      <c r="AX1166" s="84" t="s">
        <v>16922</v>
      </c>
      <c r="AY1166" s="84" t="s">
        <v>66</v>
      </c>
      <c r="AZ1166" s="2"/>
      <c r="BA1166" s="3"/>
      <c r="BB1166" s="3"/>
      <c r="BC1166" s="3"/>
      <c r="BD1166" s="3"/>
    </row>
    <row r="1167" spans="1:56" x14ac:dyDescent="0.25">
      <c r="A1167" s="69" t="s">
        <v>1558</v>
      </c>
      <c r="B1167" s="70"/>
      <c r="C1167" s="70"/>
      <c r="D1167" s="71"/>
      <c r="E1167" s="107"/>
      <c r="F1167" s="70" t="s">
        <v>4753</v>
      </c>
      <c r="G1167" s="108"/>
      <c r="H1167" s="74"/>
      <c r="I1167" s="75"/>
      <c r="J1167" s="109"/>
      <c r="K1167" s="74" t="s">
        <v>18623</v>
      </c>
      <c r="L1167" s="110"/>
      <c r="M1167" s="79"/>
      <c r="N1167" s="79"/>
      <c r="O1167" s="80"/>
      <c r="P1167" s="81"/>
      <c r="Q1167" s="81"/>
      <c r="R1167" s="91"/>
      <c r="S1167" s="91"/>
      <c r="T1167" s="91"/>
      <c r="U1167" s="91"/>
      <c r="V1167" s="52"/>
      <c r="W1167" s="52"/>
      <c r="X1167" s="52"/>
      <c r="Y1167" s="52"/>
      <c r="Z1167" s="51"/>
      <c r="AA1167" s="76"/>
      <c r="AB1167" s="76"/>
      <c r="AC1167" s="77"/>
      <c r="AD1167" s="84" t="s">
        <v>9728</v>
      </c>
      <c r="AE1167" s="84">
        <v>907</v>
      </c>
      <c r="AF1167" s="84">
        <v>70</v>
      </c>
      <c r="AG1167" s="84">
        <v>2309</v>
      </c>
      <c r="AH1167" s="84">
        <v>4675</v>
      </c>
      <c r="AI1167" s="84">
        <v>0</v>
      </c>
      <c r="AJ1167" s="84" t="s">
        <v>11285</v>
      </c>
      <c r="AK1167" s="84" t="s">
        <v>12258</v>
      </c>
      <c r="AL1167" s="84"/>
      <c r="AM1167" s="84" t="s">
        <v>505</v>
      </c>
      <c r="AN1167" s="86">
        <v>41909.832731481481</v>
      </c>
      <c r="AO1167" s="84" t="s">
        <v>14210</v>
      </c>
      <c r="AP1167" s="84" t="b">
        <v>1</v>
      </c>
      <c r="AQ1167" s="84" t="b">
        <v>0</v>
      </c>
      <c r="AR1167" s="84" t="b">
        <v>0</v>
      </c>
      <c r="AS1167" s="84" t="s">
        <v>248</v>
      </c>
      <c r="AT1167" s="84">
        <v>2</v>
      </c>
      <c r="AU1167" s="84" t="s">
        <v>533</v>
      </c>
      <c r="AV1167" s="84" t="b">
        <v>0</v>
      </c>
      <c r="AW1167" s="84" t="s">
        <v>576</v>
      </c>
      <c r="AX1167" s="84" t="s">
        <v>16923</v>
      </c>
      <c r="AY1167" s="84" t="s">
        <v>66</v>
      </c>
      <c r="AZ1167" s="2"/>
      <c r="BA1167" s="3"/>
      <c r="BB1167" s="3"/>
      <c r="BC1167" s="3"/>
      <c r="BD1167" s="3"/>
    </row>
    <row r="1168" spans="1:56" x14ac:dyDescent="0.25">
      <c r="A1168" s="69" t="s">
        <v>1559</v>
      </c>
      <c r="B1168" s="70"/>
      <c r="C1168" s="70"/>
      <c r="D1168" s="71"/>
      <c r="E1168" s="107"/>
      <c r="F1168" s="70" t="s">
        <v>4754</v>
      </c>
      <c r="G1168" s="108"/>
      <c r="H1168" s="74"/>
      <c r="I1168" s="75"/>
      <c r="J1168" s="109"/>
      <c r="K1168" s="74" t="s">
        <v>18624</v>
      </c>
      <c r="L1168" s="110"/>
      <c r="M1168" s="79"/>
      <c r="N1168" s="79"/>
      <c r="O1168" s="80"/>
      <c r="P1168" s="81"/>
      <c r="Q1168" s="81"/>
      <c r="R1168" s="91"/>
      <c r="S1168" s="91"/>
      <c r="T1168" s="91"/>
      <c r="U1168" s="91"/>
      <c r="V1168" s="52"/>
      <c r="W1168" s="52"/>
      <c r="X1168" s="52"/>
      <c r="Y1168" s="52"/>
      <c r="Z1168" s="51"/>
      <c r="AA1168" s="76"/>
      <c r="AB1168" s="76"/>
      <c r="AC1168" s="77"/>
      <c r="AD1168" s="84" t="s">
        <v>9729</v>
      </c>
      <c r="AE1168" s="84">
        <v>424</v>
      </c>
      <c r="AF1168" s="84">
        <v>940</v>
      </c>
      <c r="AG1168" s="84">
        <v>212085</v>
      </c>
      <c r="AH1168" s="84">
        <v>31676</v>
      </c>
      <c r="AI1168" s="84">
        <v>25200</v>
      </c>
      <c r="AJ1168" s="84" t="s">
        <v>11286</v>
      </c>
      <c r="AK1168" s="84" t="s">
        <v>12259</v>
      </c>
      <c r="AL1168" s="84" t="s">
        <v>12977</v>
      </c>
      <c r="AM1168" s="84" t="s">
        <v>357</v>
      </c>
      <c r="AN1168" s="86">
        <v>40727.046087962961</v>
      </c>
      <c r="AO1168" s="84" t="s">
        <v>14211</v>
      </c>
      <c r="AP1168" s="84" t="b">
        <v>0</v>
      </c>
      <c r="AQ1168" s="84" t="b">
        <v>0</v>
      </c>
      <c r="AR1168" s="84" t="b">
        <v>1</v>
      </c>
      <c r="AS1168" s="84" t="s">
        <v>532</v>
      </c>
      <c r="AT1168" s="84">
        <v>3</v>
      </c>
      <c r="AU1168" s="84" t="s">
        <v>535</v>
      </c>
      <c r="AV1168" s="84" t="b">
        <v>0</v>
      </c>
      <c r="AW1168" s="84" t="s">
        <v>576</v>
      </c>
      <c r="AX1168" s="84" t="s">
        <v>16924</v>
      </c>
      <c r="AY1168" s="84" t="s">
        <v>66</v>
      </c>
      <c r="AZ1168" s="2"/>
      <c r="BA1168" s="3"/>
      <c r="BB1168" s="3"/>
      <c r="BC1168" s="3"/>
      <c r="BD1168" s="3"/>
    </row>
    <row r="1169" spans="1:56" x14ac:dyDescent="0.25">
      <c r="A1169" s="69" t="s">
        <v>1560</v>
      </c>
      <c r="B1169" s="70"/>
      <c r="C1169" s="70"/>
      <c r="D1169" s="71"/>
      <c r="E1169" s="107"/>
      <c r="F1169" s="70" t="s">
        <v>242</v>
      </c>
      <c r="G1169" s="108"/>
      <c r="H1169" s="74"/>
      <c r="I1169" s="75"/>
      <c r="J1169" s="109"/>
      <c r="K1169" s="74" t="s">
        <v>18625</v>
      </c>
      <c r="L1169" s="110"/>
      <c r="M1169" s="79"/>
      <c r="N1169" s="79"/>
      <c r="O1169" s="80"/>
      <c r="P1169" s="81"/>
      <c r="Q1169" s="81"/>
      <c r="R1169" s="91"/>
      <c r="S1169" s="91"/>
      <c r="T1169" s="91"/>
      <c r="U1169" s="91"/>
      <c r="V1169" s="52"/>
      <c r="W1169" s="52"/>
      <c r="X1169" s="52"/>
      <c r="Y1169" s="52"/>
      <c r="Z1169" s="51"/>
      <c r="AA1169" s="76"/>
      <c r="AB1169" s="76"/>
      <c r="AC1169" s="77"/>
      <c r="AD1169" s="84" t="s">
        <v>9730</v>
      </c>
      <c r="AE1169" s="84">
        <v>65</v>
      </c>
      <c r="AF1169" s="84">
        <v>53</v>
      </c>
      <c r="AG1169" s="84">
        <v>4128</v>
      </c>
      <c r="AH1169" s="84">
        <v>11267</v>
      </c>
      <c r="AI1169" s="84"/>
      <c r="AJ1169" s="84"/>
      <c r="AK1169" s="84"/>
      <c r="AL1169" s="84"/>
      <c r="AM1169" s="84"/>
      <c r="AN1169" s="86">
        <v>41031.238900462966</v>
      </c>
      <c r="AO1169" s="84"/>
      <c r="AP1169" s="84" t="b">
        <v>1</v>
      </c>
      <c r="AQ1169" s="84" t="b">
        <v>1</v>
      </c>
      <c r="AR1169" s="84" t="b">
        <v>0</v>
      </c>
      <c r="AS1169" s="84" t="s">
        <v>248</v>
      </c>
      <c r="AT1169" s="84">
        <v>5</v>
      </c>
      <c r="AU1169" s="84" t="s">
        <v>533</v>
      </c>
      <c r="AV1169" s="84" t="b">
        <v>0</v>
      </c>
      <c r="AW1169" s="84" t="s">
        <v>576</v>
      </c>
      <c r="AX1169" s="84" t="s">
        <v>16925</v>
      </c>
      <c r="AY1169" s="84" t="s">
        <v>66</v>
      </c>
      <c r="AZ1169" s="2"/>
      <c r="BA1169" s="3"/>
      <c r="BB1169" s="3"/>
      <c r="BC1169" s="3"/>
      <c r="BD1169" s="3"/>
    </row>
    <row r="1170" spans="1:56" x14ac:dyDescent="0.25">
      <c r="A1170" s="69" t="s">
        <v>1561</v>
      </c>
      <c r="B1170" s="70"/>
      <c r="C1170" s="70"/>
      <c r="D1170" s="71"/>
      <c r="E1170" s="107"/>
      <c r="F1170" s="70" t="s">
        <v>4755</v>
      </c>
      <c r="G1170" s="108"/>
      <c r="H1170" s="74"/>
      <c r="I1170" s="75"/>
      <c r="J1170" s="109"/>
      <c r="K1170" s="74" t="s">
        <v>18626</v>
      </c>
      <c r="L1170" s="110"/>
      <c r="M1170" s="79"/>
      <c r="N1170" s="79"/>
      <c r="O1170" s="80"/>
      <c r="P1170" s="81"/>
      <c r="Q1170" s="81"/>
      <c r="R1170" s="91"/>
      <c r="S1170" s="91"/>
      <c r="T1170" s="91"/>
      <c r="U1170" s="91"/>
      <c r="V1170" s="52"/>
      <c r="W1170" s="52"/>
      <c r="X1170" s="52"/>
      <c r="Y1170" s="52"/>
      <c r="Z1170" s="51"/>
      <c r="AA1170" s="76"/>
      <c r="AB1170" s="76"/>
      <c r="AC1170" s="77"/>
      <c r="AD1170" s="84" t="s">
        <v>9731</v>
      </c>
      <c r="AE1170" s="84">
        <v>749</v>
      </c>
      <c r="AF1170" s="84">
        <v>174</v>
      </c>
      <c r="AG1170" s="84">
        <v>8755</v>
      </c>
      <c r="AH1170" s="84">
        <v>5353</v>
      </c>
      <c r="AI1170" s="84"/>
      <c r="AJ1170" s="84" t="s">
        <v>11287</v>
      </c>
      <c r="AK1170" s="84" t="s">
        <v>367</v>
      </c>
      <c r="AL1170" s="84"/>
      <c r="AM1170" s="84"/>
      <c r="AN1170" s="86">
        <v>41712.061296296299</v>
      </c>
      <c r="AO1170" s="84" t="s">
        <v>14212</v>
      </c>
      <c r="AP1170" s="84" t="b">
        <v>1</v>
      </c>
      <c r="AQ1170" s="84" t="b">
        <v>0</v>
      </c>
      <c r="AR1170" s="84" t="b">
        <v>1</v>
      </c>
      <c r="AS1170" s="84" t="s">
        <v>248</v>
      </c>
      <c r="AT1170" s="84">
        <v>0</v>
      </c>
      <c r="AU1170" s="84" t="s">
        <v>533</v>
      </c>
      <c r="AV1170" s="84" t="b">
        <v>0</v>
      </c>
      <c r="AW1170" s="84" t="s">
        <v>576</v>
      </c>
      <c r="AX1170" s="84" t="s">
        <v>16926</v>
      </c>
      <c r="AY1170" s="84" t="s">
        <v>66</v>
      </c>
      <c r="AZ1170" s="2"/>
      <c r="BA1170" s="3"/>
      <c r="BB1170" s="3"/>
      <c r="BC1170" s="3"/>
      <c r="BD1170" s="3"/>
    </row>
    <row r="1171" spans="1:56" x14ac:dyDescent="0.25">
      <c r="A1171" s="69" t="s">
        <v>1562</v>
      </c>
      <c r="B1171" s="70"/>
      <c r="C1171" s="70"/>
      <c r="D1171" s="71"/>
      <c r="E1171" s="107"/>
      <c r="F1171" s="70" t="s">
        <v>4756</v>
      </c>
      <c r="G1171" s="108"/>
      <c r="H1171" s="74"/>
      <c r="I1171" s="75"/>
      <c r="J1171" s="109"/>
      <c r="K1171" s="74" t="s">
        <v>18627</v>
      </c>
      <c r="L1171" s="110"/>
      <c r="M1171" s="79"/>
      <c r="N1171" s="79"/>
      <c r="O1171" s="80"/>
      <c r="P1171" s="81"/>
      <c r="Q1171" s="81"/>
      <c r="R1171" s="91"/>
      <c r="S1171" s="91"/>
      <c r="T1171" s="91"/>
      <c r="U1171" s="91"/>
      <c r="V1171" s="52"/>
      <c r="W1171" s="52"/>
      <c r="X1171" s="52"/>
      <c r="Y1171" s="52"/>
      <c r="Z1171" s="51"/>
      <c r="AA1171" s="76"/>
      <c r="AB1171" s="76"/>
      <c r="AC1171" s="77"/>
      <c r="AD1171" s="84" t="s">
        <v>9732</v>
      </c>
      <c r="AE1171" s="84">
        <v>358</v>
      </c>
      <c r="AF1171" s="84">
        <v>559</v>
      </c>
      <c r="AG1171" s="84">
        <v>72851</v>
      </c>
      <c r="AH1171" s="84">
        <v>10250</v>
      </c>
      <c r="AI1171" s="84">
        <v>32400</v>
      </c>
      <c r="AJ1171" s="84" t="s">
        <v>11288</v>
      </c>
      <c r="AK1171" s="84" t="s">
        <v>12260</v>
      </c>
      <c r="AL1171" s="84"/>
      <c r="AM1171" s="84" t="s">
        <v>11836</v>
      </c>
      <c r="AN1171" s="86">
        <v>40820.105173611111</v>
      </c>
      <c r="AO1171" s="84" t="s">
        <v>14213</v>
      </c>
      <c r="AP1171" s="84" t="b">
        <v>1</v>
      </c>
      <c r="AQ1171" s="84" t="b">
        <v>0</v>
      </c>
      <c r="AR1171" s="84" t="b">
        <v>0</v>
      </c>
      <c r="AS1171" s="84" t="s">
        <v>8486</v>
      </c>
      <c r="AT1171" s="84">
        <v>3</v>
      </c>
      <c r="AU1171" s="84" t="s">
        <v>533</v>
      </c>
      <c r="AV1171" s="84" t="b">
        <v>0</v>
      </c>
      <c r="AW1171" s="84" t="s">
        <v>576</v>
      </c>
      <c r="AX1171" s="84" t="s">
        <v>16927</v>
      </c>
      <c r="AY1171" s="84" t="s">
        <v>66</v>
      </c>
      <c r="AZ1171" s="2"/>
      <c r="BA1171" s="3"/>
      <c r="BB1171" s="3"/>
      <c r="BC1171" s="3"/>
      <c r="BD1171" s="3"/>
    </row>
    <row r="1172" spans="1:56" x14ac:dyDescent="0.25">
      <c r="A1172" s="69" t="s">
        <v>1563</v>
      </c>
      <c r="B1172" s="70"/>
      <c r="C1172" s="70"/>
      <c r="D1172" s="71"/>
      <c r="E1172" s="107"/>
      <c r="F1172" s="70" t="s">
        <v>4757</v>
      </c>
      <c r="G1172" s="108"/>
      <c r="H1172" s="74"/>
      <c r="I1172" s="75"/>
      <c r="J1172" s="109"/>
      <c r="K1172" s="74" t="s">
        <v>18628</v>
      </c>
      <c r="L1172" s="110"/>
      <c r="M1172" s="79"/>
      <c r="N1172" s="79"/>
      <c r="O1172" s="80"/>
      <c r="P1172" s="81"/>
      <c r="Q1172" s="81"/>
      <c r="R1172" s="91"/>
      <c r="S1172" s="91"/>
      <c r="T1172" s="91"/>
      <c r="U1172" s="91"/>
      <c r="V1172" s="52"/>
      <c r="W1172" s="52"/>
      <c r="X1172" s="52"/>
      <c r="Y1172" s="52"/>
      <c r="Z1172" s="51"/>
      <c r="AA1172" s="76"/>
      <c r="AB1172" s="76"/>
      <c r="AC1172" s="77"/>
      <c r="AD1172" s="84" t="s">
        <v>9733</v>
      </c>
      <c r="AE1172" s="84">
        <v>1000</v>
      </c>
      <c r="AF1172" s="84">
        <v>271</v>
      </c>
      <c r="AG1172" s="84">
        <v>11694</v>
      </c>
      <c r="AH1172" s="84">
        <v>12562</v>
      </c>
      <c r="AI1172" s="84">
        <v>28800</v>
      </c>
      <c r="AJ1172" s="84" t="s">
        <v>11289</v>
      </c>
      <c r="AK1172" s="84" t="s">
        <v>12261</v>
      </c>
      <c r="AL1172" s="84"/>
      <c r="AM1172" s="84" t="s">
        <v>499</v>
      </c>
      <c r="AN1172" s="86">
        <v>40319.454317129632</v>
      </c>
      <c r="AO1172" s="84" t="s">
        <v>14214</v>
      </c>
      <c r="AP1172" s="84" t="b">
        <v>0</v>
      </c>
      <c r="AQ1172" s="84" t="b">
        <v>0</v>
      </c>
      <c r="AR1172" s="84" t="b">
        <v>0</v>
      </c>
      <c r="AS1172" s="84" t="s">
        <v>248</v>
      </c>
      <c r="AT1172" s="84">
        <v>3</v>
      </c>
      <c r="AU1172" s="84" t="s">
        <v>15057</v>
      </c>
      <c r="AV1172" s="84" t="b">
        <v>0</v>
      </c>
      <c r="AW1172" s="84" t="s">
        <v>576</v>
      </c>
      <c r="AX1172" s="84" t="s">
        <v>16928</v>
      </c>
      <c r="AY1172" s="84" t="s">
        <v>66</v>
      </c>
      <c r="AZ1172" s="2"/>
      <c r="BA1172" s="3"/>
      <c r="BB1172" s="3"/>
      <c r="BC1172" s="3"/>
      <c r="BD1172" s="3"/>
    </row>
    <row r="1173" spans="1:56" x14ac:dyDescent="0.25">
      <c r="A1173" s="69" t="s">
        <v>1564</v>
      </c>
      <c r="B1173" s="70"/>
      <c r="C1173" s="70"/>
      <c r="D1173" s="71"/>
      <c r="E1173" s="107"/>
      <c r="F1173" s="70" t="s">
        <v>4758</v>
      </c>
      <c r="G1173" s="108"/>
      <c r="H1173" s="74"/>
      <c r="I1173" s="75"/>
      <c r="J1173" s="109"/>
      <c r="K1173" s="74" t="s">
        <v>18629</v>
      </c>
      <c r="L1173" s="110"/>
      <c r="M1173" s="79"/>
      <c r="N1173" s="79"/>
      <c r="O1173" s="80"/>
      <c r="P1173" s="81"/>
      <c r="Q1173" s="81"/>
      <c r="R1173" s="91"/>
      <c r="S1173" s="91"/>
      <c r="T1173" s="91"/>
      <c r="U1173" s="91"/>
      <c r="V1173" s="52"/>
      <c r="W1173" s="52"/>
      <c r="X1173" s="52"/>
      <c r="Y1173" s="52"/>
      <c r="Z1173" s="51"/>
      <c r="AA1173" s="76"/>
      <c r="AB1173" s="76"/>
      <c r="AC1173" s="77"/>
      <c r="AD1173" s="84" t="s">
        <v>9734</v>
      </c>
      <c r="AE1173" s="84">
        <v>118</v>
      </c>
      <c r="AF1173" s="84">
        <v>25</v>
      </c>
      <c r="AG1173" s="84">
        <v>162</v>
      </c>
      <c r="AH1173" s="84">
        <v>1937</v>
      </c>
      <c r="AI1173" s="84"/>
      <c r="AJ1173" s="84"/>
      <c r="AK1173" s="84" t="s">
        <v>366</v>
      </c>
      <c r="AL1173" s="84"/>
      <c r="AM1173" s="84"/>
      <c r="AN1173" s="86">
        <v>42956.082071759258</v>
      </c>
      <c r="AO1173" s="84" t="s">
        <v>14215</v>
      </c>
      <c r="AP1173" s="84" t="b">
        <v>1</v>
      </c>
      <c r="AQ1173" s="84" t="b">
        <v>0</v>
      </c>
      <c r="AR1173" s="84" t="b">
        <v>0</v>
      </c>
      <c r="AS1173" s="84" t="s">
        <v>248</v>
      </c>
      <c r="AT1173" s="84">
        <v>0</v>
      </c>
      <c r="AU1173" s="84"/>
      <c r="AV1173" s="84" t="b">
        <v>0</v>
      </c>
      <c r="AW1173" s="84" t="s">
        <v>576</v>
      </c>
      <c r="AX1173" s="84" t="s">
        <v>16929</v>
      </c>
      <c r="AY1173" s="84" t="s">
        <v>66</v>
      </c>
      <c r="AZ1173" s="2"/>
      <c r="BA1173" s="3"/>
      <c r="BB1173" s="3"/>
      <c r="BC1173" s="3"/>
      <c r="BD1173" s="3"/>
    </row>
    <row r="1174" spans="1:56" x14ac:dyDescent="0.25">
      <c r="A1174" s="69" t="s">
        <v>1565</v>
      </c>
      <c r="B1174" s="70"/>
      <c r="C1174" s="70"/>
      <c r="D1174" s="71"/>
      <c r="E1174" s="107"/>
      <c r="F1174" s="70" t="s">
        <v>4759</v>
      </c>
      <c r="G1174" s="108"/>
      <c r="H1174" s="74"/>
      <c r="I1174" s="75"/>
      <c r="J1174" s="109"/>
      <c r="K1174" s="74" t="s">
        <v>18630</v>
      </c>
      <c r="L1174" s="110"/>
      <c r="M1174" s="79"/>
      <c r="N1174" s="79"/>
      <c r="O1174" s="80"/>
      <c r="P1174" s="81"/>
      <c r="Q1174" s="81"/>
      <c r="R1174" s="91"/>
      <c r="S1174" s="91"/>
      <c r="T1174" s="91"/>
      <c r="U1174" s="91"/>
      <c r="V1174" s="52"/>
      <c r="W1174" s="52"/>
      <c r="X1174" s="52"/>
      <c r="Y1174" s="52"/>
      <c r="Z1174" s="51"/>
      <c r="AA1174" s="76"/>
      <c r="AB1174" s="76"/>
      <c r="AC1174" s="77"/>
      <c r="AD1174" s="84" t="s">
        <v>9735</v>
      </c>
      <c r="AE1174" s="84">
        <v>511</v>
      </c>
      <c r="AF1174" s="84">
        <v>308</v>
      </c>
      <c r="AG1174" s="84">
        <v>3799</v>
      </c>
      <c r="AH1174" s="84">
        <v>2153</v>
      </c>
      <c r="AI1174" s="84">
        <v>-18000</v>
      </c>
      <c r="AJ1174" s="84" t="s">
        <v>11290</v>
      </c>
      <c r="AK1174" s="84"/>
      <c r="AL1174" s="84"/>
      <c r="AM1174" s="84" t="s">
        <v>474</v>
      </c>
      <c r="AN1174" s="86">
        <v>41727.784270833334</v>
      </c>
      <c r="AO1174" s="84" t="s">
        <v>14216</v>
      </c>
      <c r="AP1174" s="84" t="b">
        <v>1</v>
      </c>
      <c r="AQ1174" s="84" t="b">
        <v>0</v>
      </c>
      <c r="AR1174" s="84" t="b">
        <v>1</v>
      </c>
      <c r="AS1174" s="84" t="s">
        <v>248</v>
      </c>
      <c r="AT1174" s="84">
        <v>12</v>
      </c>
      <c r="AU1174" s="84" t="s">
        <v>533</v>
      </c>
      <c r="AV1174" s="84" t="b">
        <v>0</v>
      </c>
      <c r="AW1174" s="84" t="s">
        <v>576</v>
      </c>
      <c r="AX1174" s="84" t="s">
        <v>16930</v>
      </c>
      <c r="AY1174" s="84" t="s">
        <v>66</v>
      </c>
      <c r="AZ1174" s="2"/>
      <c r="BA1174" s="3"/>
      <c r="BB1174" s="3"/>
      <c r="BC1174" s="3"/>
      <c r="BD1174" s="3"/>
    </row>
    <row r="1175" spans="1:56" x14ac:dyDescent="0.25">
      <c r="A1175" s="69" t="s">
        <v>1566</v>
      </c>
      <c r="B1175" s="70"/>
      <c r="C1175" s="70"/>
      <c r="D1175" s="71"/>
      <c r="E1175" s="107"/>
      <c r="F1175" s="70" t="s">
        <v>4760</v>
      </c>
      <c r="G1175" s="108"/>
      <c r="H1175" s="74"/>
      <c r="I1175" s="75"/>
      <c r="J1175" s="109"/>
      <c r="K1175" s="74" t="s">
        <v>18631</v>
      </c>
      <c r="L1175" s="110"/>
      <c r="M1175" s="79"/>
      <c r="N1175" s="79"/>
      <c r="O1175" s="80"/>
      <c r="P1175" s="81"/>
      <c r="Q1175" s="81"/>
      <c r="R1175" s="91"/>
      <c r="S1175" s="91"/>
      <c r="T1175" s="91"/>
      <c r="U1175" s="91"/>
      <c r="V1175" s="52"/>
      <c r="W1175" s="52"/>
      <c r="X1175" s="52"/>
      <c r="Y1175" s="52"/>
      <c r="Z1175" s="51"/>
      <c r="AA1175" s="76"/>
      <c r="AB1175" s="76"/>
      <c r="AC1175" s="77"/>
      <c r="AD1175" s="84" t="s">
        <v>9736</v>
      </c>
      <c r="AE1175" s="84">
        <v>790</v>
      </c>
      <c r="AF1175" s="84">
        <v>6424</v>
      </c>
      <c r="AG1175" s="84">
        <v>340027</v>
      </c>
      <c r="AH1175" s="84">
        <v>179128</v>
      </c>
      <c r="AI1175" s="84">
        <v>-25200</v>
      </c>
      <c r="AJ1175" s="84" t="s">
        <v>11291</v>
      </c>
      <c r="AK1175" s="84" t="s">
        <v>12008</v>
      </c>
      <c r="AL1175" s="84"/>
      <c r="AM1175" s="84" t="s">
        <v>387</v>
      </c>
      <c r="AN1175" s="86">
        <v>40620.285069444442</v>
      </c>
      <c r="AO1175" s="84" t="s">
        <v>14217</v>
      </c>
      <c r="AP1175" s="84" t="b">
        <v>0</v>
      </c>
      <c r="AQ1175" s="84" t="b">
        <v>0</v>
      </c>
      <c r="AR1175" s="84" t="b">
        <v>1</v>
      </c>
      <c r="AS1175" s="84" t="s">
        <v>248</v>
      </c>
      <c r="AT1175" s="84">
        <v>30</v>
      </c>
      <c r="AU1175" s="84" t="s">
        <v>15058</v>
      </c>
      <c r="AV1175" s="84" t="b">
        <v>0</v>
      </c>
      <c r="AW1175" s="84" t="s">
        <v>576</v>
      </c>
      <c r="AX1175" s="84" t="s">
        <v>16931</v>
      </c>
      <c r="AY1175" s="84" t="s">
        <v>66</v>
      </c>
      <c r="AZ1175" s="2"/>
      <c r="BA1175" s="3"/>
      <c r="BB1175" s="3"/>
      <c r="BC1175" s="3"/>
      <c r="BD1175" s="3"/>
    </row>
    <row r="1176" spans="1:56" x14ac:dyDescent="0.25">
      <c r="A1176" s="69" t="s">
        <v>1567</v>
      </c>
      <c r="B1176" s="70"/>
      <c r="C1176" s="70"/>
      <c r="D1176" s="71"/>
      <c r="E1176" s="107"/>
      <c r="F1176" s="70" t="s">
        <v>4761</v>
      </c>
      <c r="G1176" s="108"/>
      <c r="H1176" s="74"/>
      <c r="I1176" s="75"/>
      <c r="J1176" s="109"/>
      <c r="K1176" s="74" t="s">
        <v>18632</v>
      </c>
      <c r="L1176" s="110"/>
      <c r="M1176" s="79"/>
      <c r="N1176" s="79"/>
      <c r="O1176" s="80"/>
      <c r="P1176" s="81"/>
      <c r="Q1176" s="81"/>
      <c r="R1176" s="91"/>
      <c r="S1176" s="91"/>
      <c r="T1176" s="91"/>
      <c r="U1176" s="91"/>
      <c r="V1176" s="52"/>
      <c r="W1176" s="52"/>
      <c r="X1176" s="52"/>
      <c r="Y1176" s="52"/>
      <c r="Z1176" s="51"/>
      <c r="AA1176" s="76"/>
      <c r="AB1176" s="76"/>
      <c r="AC1176" s="77"/>
      <c r="AD1176" s="84" t="s">
        <v>9737</v>
      </c>
      <c r="AE1176" s="84">
        <v>243</v>
      </c>
      <c r="AF1176" s="84">
        <v>28</v>
      </c>
      <c r="AG1176" s="84">
        <v>33707</v>
      </c>
      <c r="AH1176" s="84">
        <v>3206</v>
      </c>
      <c r="AI1176" s="84">
        <v>-28800</v>
      </c>
      <c r="AJ1176" s="84" t="s">
        <v>11292</v>
      </c>
      <c r="AK1176" s="84"/>
      <c r="AL1176" s="84"/>
      <c r="AM1176" s="84" t="s">
        <v>470</v>
      </c>
      <c r="AN1176" s="86">
        <v>42190.387962962966</v>
      </c>
      <c r="AO1176" s="84" t="s">
        <v>14218</v>
      </c>
      <c r="AP1176" s="84" t="b">
        <v>0</v>
      </c>
      <c r="AQ1176" s="84" t="b">
        <v>0</v>
      </c>
      <c r="AR1176" s="84" t="b">
        <v>0</v>
      </c>
      <c r="AS1176" s="84" t="s">
        <v>8486</v>
      </c>
      <c r="AT1176" s="84">
        <v>3</v>
      </c>
      <c r="AU1176" s="84" t="s">
        <v>533</v>
      </c>
      <c r="AV1176" s="84" t="b">
        <v>0</v>
      </c>
      <c r="AW1176" s="84" t="s">
        <v>576</v>
      </c>
      <c r="AX1176" s="84" t="s">
        <v>16932</v>
      </c>
      <c r="AY1176" s="84" t="s">
        <v>66</v>
      </c>
      <c r="AZ1176" s="2"/>
      <c r="BA1176" s="3"/>
      <c r="BB1176" s="3"/>
      <c r="BC1176" s="3"/>
      <c r="BD1176" s="3"/>
    </row>
    <row r="1177" spans="1:56" x14ac:dyDescent="0.25">
      <c r="A1177" s="69" t="s">
        <v>1568</v>
      </c>
      <c r="B1177" s="70"/>
      <c r="C1177" s="70"/>
      <c r="D1177" s="71"/>
      <c r="E1177" s="107"/>
      <c r="F1177" s="70" t="s">
        <v>4762</v>
      </c>
      <c r="G1177" s="108"/>
      <c r="H1177" s="74"/>
      <c r="I1177" s="75"/>
      <c r="J1177" s="109"/>
      <c r="K1177" s="74" t="s">
        <v>18633</v>
      </c>
      <c r="L1177" s="110"/>
      <c r="M1177" s="79"/>
      <c r="N1177" s="79"/>
      <c r="O1177" s="80"/>
      <c r="P1177" s="81"/>
      <c r="Q1177" s="81"/>
      <c r="R1177" s="91"/>
      <c r="S1177" s="91"/>
      <c r="T1177" s="91"/>
      <c r="U1177" s="91"/>
      <c r="V1177" s="52"/>
      <c r="W1177" s="52"/>
      <c r="X1177" s="52"/>
      <c r="Y1177" s="52"/>
      <c r="Z1177" s="51"/>
      <c r="AA1177" s="76"/>
      <c r="AB1177" s="76"/>
      <c r="AC1177" s="77"/>
      <c r="AD1177" s="84" t="s">
        <v>9738</v>
      </c>
      <c r="AE1177" s="84">
        <v>42</v>
      </c>
      <c r="AF1177" s="84">
        <v>47</v>
      </c>
      <c r="AG1177" s="84">
        <v>784</v>
      </c>
      <c r="AH1177" s="84">
        <v>247</v>
      </c>
      <c r="AI1177" s="84"/>
      <c r="AJ1177" s="84" t="s">
        <v>11293</v>
      </c>
      <c r="AK1177" s="84" t="s">
        <v>12262</v>
      </c>
      <c r="AL1177" s="84"/>
      <c r="AM1177" s="84"/>
      <c r="AN1177" s="86">
        <v>43107.273125</v>
      </c>
      <c r="AO1177" s="84" t="s">
        <v>14219</v>
      </c>
      <c r="AP1177" s="84" t="b">
        <v>1</v>
      </c>
      <c r="AQ1177" s="84" t="b">
        <v>0</v>
      </c>
      <c r="AR1177" s="84" t="b">
        <v>0</v>
      </c>
      <c r="AS1177" s="84" t="s">
        <v>248</v>
      </c>
      <c r="AT1177" s="84">
        <v>0</v>
      </c>
      <c r="AU1177" s="84"/>
      <c r="AV1177" s="84" t="b">
        <v>0</v>
      </c>
      <c r="AW1177" s="84" t="s">
        <v>576</v>
      </c>
      <c r="AX1177" s="84" t="s">
        <v>16933</v>
      </c>
      <c r="AY1177" s="84" t="s">
        <v>66</v>
      </c>
      <c r="AZ1177" s="2"/>
      <c r="BA1177" s="3"/>
      <c r="BB1177" s="3"/>
      <c r="BC1177" s="3"/>
      <c r="BD1177" s="3"/>
    </row>
    <row r="1178" spans="1:56" x14ac:dyDescent="0.25">
      <c r="A1178" s="69" t="s">
        <v>1569</v>
      </c>
      <c r="B1178" s="70"/>
      <c r="C1178" s="70"/>
      <c r="D1178" s="71"/>
      <c r="E1178" s="107"/>
      <c r="F1178" s="70" t="s">
        <v>4763</v>
      </c>
      <c r="G1178" s="108"/>
      <c r="H1178" s="74"/>
      <c r="I1178" s="75"/>
      <c r="J1178" s="109"/>
      <c r="K1178" s="74" t="s">
        <v>18634</v>
      </c>
      <c r="L1178" s="110"/>
      <c r="M1178" s="79"/>
      <c r="N1178" s="79"/>
      <c r="O1178" s="80"/>
      <c r="P1178" s="81"/>
      <c r="Q1178" s="81"/>
      <c r="R1178" s="91"/>
      <c r="S1178" s="91"/>
      <c r="T1178" s="91"/>
      <c r="U1178" s="91"/>
      <c r="V1178" s="52"/>
      <c r="W1178" s="52"/>
      <c r="X1178" s="52"/>
      <c r="Y1178" s="52"/>
      <c r="Z1178" s="51"/>
      <c r="AA1178" s="76"/>
      <c r="AB1178" s="76"/>
      <c r="AC1178" s="77"/>
      <c r="AD1178" s="84" t="s">
        <v>9739</v>
      </c>
      <c r="AE1178" s="84">
        <v>591</v>
      </c>
      <c r="AF1178" s="84">
        <v>497</v>
      </c>
      <c r="AG1178" s="84">
        <v>8991</v>
      </c>
      <c r="AH1178" s="84">
        <v>24978</v>
      </c>
      <c r="AI1178" s="84">
        <v>-21600</v>
      </c>
      <c r="AJ1178" s="84" t="s">
        <v>11294</v>
      </c>
      <c r="AK1178" s="84" t="s">
        <v>391</v>
      </c>
      <c r="AL1178" s="84" t="s">
        <v>12978</v>
      </c>
      <c r="AM1178" s="84" t="s">
        <v>471</v>
      </c>
      <c r="AN1178" s="86">
        <v>40883.077025462961</v>
      </c>
      <c r="AO1178" s="84"/>
      <c r="AP1178" s="84" t="b">
        <v>0</v>
      </c>
      <c r="AQ1178" s="84" t="b">
        <v>0</v>
      </c>
      <c r="AR1178" s="84" t="b">
        <v>0</v>
      </c>
      <c r="AS1178" s="84" t="s">
        <v>248</v>
      </c>
      <c r="AT1178" s="84">
        <v>9</v>
      </c>
      <c r="AU1178" s="84" t="s">
        <v>533</v>
      </c>
      <c r="AV1178" s="84" t="b">
        <v>0</v>
      </c>
      <c r="AW1178" s="84" t="s">
        <v>576</v>
      </c>
      <c r="AX1178" s="84" t="s">
        <v>16934</v>
      </c>
      <c r="AY1178" s="84" t="s">
        <v>66</v>
      </c>
      <c r="AZ1178" s="2"/>
      <c r="BA1178" s="3"/>
      <c r="BB1178" s="3"/>
      <c r="BC1178" s="3"/>
      <c r="BD1178" s="3"/>
    </row>
    <row r="1179" spans="1:56" x14ac:dyDescent="0.25">
      <c r="A1179" s="69" t="s">
        <v>1570</v>
      </c>
      <c r="B1179" s="70"/>
      <c r="C1179" s="70"/>
      <c r="D1179" s="71"/>
      <c r="E1179" s="107"/>
      <c r="F1179" s="70" t="s">
        <v>4764</v>
      </c>
      <c r="G1179" s="108"/>
      <c r="H1179" s="74"/>
      <c r="I1179" s="75"/>
      <c r="J1179" s="109"/>
      <c r="K1179" s="74" t="s">
        <v>18635</v>
      </c>
      <c r="L1179" s="110"/>
      <c r="M1179" s="79"/>
      <c r="N1179" s="79"/>
      <c r="O1179" s="80"/>
      <c r="P1179" s="81"/>
      <c r="Q1179" s="81"/>
      <c r="R1179" s="91"/>
      <c r="S1179" s="91"/>
      <c r="T1179" s="91"/>
      <c r="U1179" s="91"/>
      <c r="V1179" s="52"/>
      <c r="W1179" s="52"/>
      <c r="X1179" s="52"/>
      <c r="Y1179" s="52"/>
      <c r="Z1179" s="51"/>
      <c r="AA1179" s="76"/>
      <c r="AB1179" s="76"/>
      <c r="AC1179" s="77"/>
      <c r="AD1179" s="84" t="s">
        <v>327</v>
      </c>
      <c r="AE1179" s="84">
        <v>329</v>
      </c>
      <c r="AF1179" s="84">
        <v>85</v>
      </c>
      <c r="AG1179" s="84">
        <v>56615</v>
      </c>
      <c r="AH1179" s="84">
        <v>1217</v>
      </c>
      <c r="AI1179" s="84">
        <v>-28800</v>
      </c>
      <c r="AJ1179" s="84" t="s">
        <v>11295</v>
      </c>
      <c r="AK1179" s="84"/>
      <c r="AL1179" s="84"/>
      <c r="AM1179" s="84" t="s">
        <v>470</v>
      </c>
      <c r="AN1179" s="86">
        <v>40062.663865740738</v>
      </c>
      <c r="AO1179" s="84" t="s">
        <v>14220</v>
      </c>
      <c r="AP1179" s="84" t="b">
        <v>0</v>
      </c>
      <c r="AQ1179" s="84" t="b">
        <v>0</v>
      </c>
      <c r="AR1179" s="84" t="b">
        <v>1</v>
      </c>
      <c r="AS1179" s="84" t="s">
        <v>248</v>
      </c>
      <c r="AT1179" s="84">
        <v>3</v>
      </c>
      <c r="AU1179" s="84" t="s">
        <v>539</v>
      </c>
      <c r="AV1179" s="84" t="b">
        <v>0</v>
      </c>
      <c r="AW1179" s="84" t="s">
        <v>576</v>
      </c>
      <c r="AX1179" s="84" t="s">
        <v>16935</v>
      </c>
      <c r="AY1179" s="84" t="s">
        <v>66</v>
      </c>
      <c r="AZ1179" s="2"/>
      <c r="BA1179" s="3"/>
      <c r="BB1179" s="3"/>
      <c r="BC1179" s="3"/>
      <c r="BD1179" s="3"/>
    </row>
    <row r="1180" spans="1:56" x14ac:dyDescent="0.25">
      <c r="A1180" s="69" t="s">
        <v>1571</v>
      </c>
      <c r="B1180" s="70"/>
      <c r="C1180" s="70"/>
      <c r="D1180" s="71"/>
      <c r="E1180" s="107"/>
      <c r="F1180" s="70" t="s">
        <v>4765</v>
      </c>
      <c r="G1180" s="108"/>
      <c r="H1180" s="74"/>
      <c r="I1180" s="75"/>
      <c r="J1180" s="109"/>
      <c r="K1180" s="74" t="s">
        <v>18636</v>
      </c>
      <c r="L1180" s="110"/>
      <c r="M1180" s="79"/>
      <c r="N1180" s="79"/>
      <c r="O1180" s="80"/>
      <c r="P1180" s="81"/>
      <c r="Q1180" s="81"/>
      <c r="R1180" s="91"/>
      <c r="S1180" s="91"/>
      <c r="T1180" s="91"/>
      <c r="U1180" s="91"/>
      <c r="V1180" s="52"/>
      <c r="W1180" s="52"/>
      <c r="X1180" s="52"/>
      <c r="Y1180" s="52"/>
      <c r="Z1180" s="51"/>
      <c r="AA1180" s="76"/>
      <c r="AB1180" s="76"/>
      <c r="AC1180" s="77"/>
      <c r="AD1180" s="84" t="s">
        <v>9740</v>
      </c>
      <c r="AE1180" s="84">
        <v>942</v>
      </c>
      <c r="AF1180" s="84">
        <v>403</v>
      </c>
      <c r="AG1180" s="84">
        <v>3139</v>
      </c>
      <c r="AH1180" s="84">
        <v>6396</v>
      </c>
      <c r="AI1180" s="84">
        <v>-25200</v>
      </c>
      <c r="AJ1180" s="84" t="s">
        <v>11296</v>
      </c>
      <c r="AK1180" s="84" t="s">
        <v>12263</v>
      </c>
      <c r="AL1180" s="84"/>
      <c r="AM1180" s="84" t="s">
        <v>476</v>
      </c>
      <c r="AN1180" s="86">
        <v>39755.928622685184</v>
      </c>
      <c r="AO1180" s="84" t="s">
        <v>14221</v>
      </c>
      <c r="AP1180" s="84" t="b">
        <v>0</v>
      </c>
      <c r="AQ1180" s="84" t="b">
        <v>0</v>
      </c>
      <c r="AR1180" s="84" t="b">
        <v>1</v>
      </c>
      <c r="AS1180" s="84" t="s">
        <v>248</v>
      </c>
      <c r="AT1180" s="84">
        <v>4</v>
      </c>
      <c r="AU1180" s="84" t="s">
        <v>545</v>
      </c>
      <c r="AV1180" s="84" t="b">
        <v>0</v>
      </c>
      <c r="AW1180" s="84" t="s">
        <v>576</v>
      </c>
      <c r="AX1180" s="84" t="s">
        <v>16936</v>
      </c>
      <c r="AY1180" s="84" t="s">
        <v>66</v>
      </c>
      <c r="AZ1180" s="2"/>
      <c r="BA1180" s="3"/>
      <c r="BB1180" s="3"/>
      <c r="BC1180" s="3"/>
      <c r="BD1180" s="3"/>
    </row>
    <row r="1181" spans="1:56" x14ac:dyDescent="0.25">
      <c r="A1181" s="69" t="s">
        <v>1572</v>
      </c>
      <c r="B1181" s="70"/>
      <c r="C1181" s="70"/>
      <c r="D1181" s="71"/>
      <c r="E1181" s="107"/>
      <c r="F1181" s="70" t="s">
        <v>4766</v>
      </c>
      <c r="G1181" s="108"/>
      <c r="H1181" s="74"/>
      <c r="I1181" s="75"/>
      <c r="J1181" s="109"/>
      <c r="K1181" s="74" t="s">
        <v>18637</v>
      </c>
      <c r="L1181" s="110"/>
      <c r="M1181" s="79"/>
      <c r="N1181" s="79"/>
      <c r="O1181" s="80"/>
      <c r="P1181" s="81"/>
      <c r="Q1181" s="81"/>
      <c r="R1181" s="91"/>
      <c r="S1181" s="91"/>
      <c r="T1181" s="91"/>
      <c r="U1181" s="91"/>
      <c r="V1181" s="52"/>
      <c r="W1181" s="52"/>
      <c r="X1181" s="52"/>
      <c r="Y1181" s="52"/>
      <c r="Z1181" s="51"/>
      <c r="AA1181" s="76"/>
      <c r="AB1181" s="76"/>
      <c r="AC1181" s="77"/>
      <c r="AD1181" s="84" t="s">
        <v>9741</v>
      </c>
      <c r="AE1181" s="84">
        <v>505</v>
      </c>
      <c r="AF1181" s="84">
        <v>166</v>
      </c>
      <c r="AG1181" s="84">
        <v>520</v>
      </c>
      <c r="AH1181" s="84">
        <v>639</v>
      </c>
      <c r="AI1181" s="84">
        <v>-21600</v>
      </c>
      <c r="AJ1181" s="84" t="s">
        <v>11297</v>
      </c>
      <c r="AK1181" s="84" t="s">
        <v>11945</v>
      </c>
      <c r="AL1181" s="84"/>
      <c r="AM1181" s="84" t="s">
        <v>13200</v>
      </c>
      <c r="AN1181" s="86">
        <v>40485.310868055552</v>
      </c>
      <c r="AO1181" s="84" t="s">
        <v>14222</v>
      </c>
      <c r="AP1181" s="84" t="b">
        <v>0</v>
      </c>
      <c r="AQ1181" s="84" t="b">
        <v>0</v>
      </c>
      <c r="AR1181" s="84" t="b">
        <v>1</v>
      </c>
      <c r="AS1181" s="84" t="s">
        <v>250</v>
      </c>
      <c r="AT1181" s="84">
        <v>0</v>
      </c>
      <c r="AU1181" s="84" t="s">
        <v>15059</v>
      </c>
      <c r="AV1181" s="84" t="b">
        <v>0</v>
      </c>
      <c r="AW1181" s="84" t="s">
        <v>576</v>
      </c>
      <c r="AX1181" s="84" t="s">
        <v>16937</v>
      </c>
      <c r="AY1181" s="84" t="s">
        <v>66</v>
      </c>
      <c r="AZ1181" s="2"/>
      <c r="BA1181" s="3"/>
      <c r="BB1181" s="3"/>
      <c r="BC1181" s="3"/>
      <c r="BD1181" s="3"/>
    </row>
    <row r="1182" spans="1:56" x14ac:dyDescent="0.25">
      <c r="A1182" s="69" t="s">
        <v>1573</v>
      </c>
      <c r="B1182" s="70"/>
      <c r="C1182" s="70"/>
      <c r="D1182" s="71"/>
      <c r="E1182" s="107"/>
      <c r="F1182" s="70" t="s">
        <v>4767</v>
      </c>
      <c r="G1182" s="108"/>
      <c r="H1182" s="74"/>
      <c r="I1182" s="75"/>
      <c r="J1182" s="109"/>
      <c r="K1182" s="74" t="s">
        <v>18638</v>
      </c>
      <c r="L1182" s="110"/>
      <c r="M1182" s="79"/>
      <c r="N1182" s="79"/>
      <c r="O1182" s="80"/>
      <c r="P1182" s="81"/>
      <c r="Q1182" s="81"/>
      <c r="R1182" s="91"/>
      <c r="S1182" s="91"/>
      <c r="T1182" s="91"/>
      <c r="U1182" s="91"/>
      <c r="V1182" s="52"/>
      <c r="W1182" s="52"/>
      <c r="X1182" s="52"/>
      <c r="Y1182" s="52"/>
      <c r="Z1182" s="51"/>
      <c r="AA1182" s="76"/>
      <c r="AB1182" s="76"/>
      <c r="AC1182" s="77"/>
      <c r="AD1182" s="84" t="s">
        <v>9742</v>
      </c>
      <c r="AE1182" s="84">
        <v>692</v>
      </c>
      <c r="AF1182" s="84">
        <v>298</v>
      </c>
      <c r="AG1182" s="84">
        <v>10496</v>
      </c>
      <c r="AH1182" s="84">
        <v>1840</v>
      </c>
      <c r="AI1182" s="84">
        <v>-21600</v>
      </c>
      <c r="AJ1182" s="84" t="s">
        <v>11298</v>
      </c>
      <c r="AK1182" s="84" t="s">
        <v>12264</v>
      </c>
      <c r="AL1182" s="84"/>
      <c r="AM1182" s="84" t="s">
        <v>471</v>
      </c>
      <c r="AN1182" s="86">
        <v>40999.931041666663</v>
      </c>
      <c r="AO1182" s="84" t="s">
        <v>14223</v>
      </c>
      <c r="AP1182" s="84" t="b">
        <v>0</v>
      </c>
      <c r="AQ1182" s="84" t="b">
        <v>0</v>
      </c>
      <c r="AR1182" s="84" t="b">
        <v>1</v>
      </c>
      <c r="AS1182" s="84" t="s">
        <v>248</v>
      </c>
      <c r="AT1182" s="84">
        <v>4</v>
      </c>
      <c r="AU1182" s="84" t="s">
        <v>15060</v>
      </c>
      <c r="AV1182" s="84" t="b">
        <v>0</v>
      </c>
      <c r="AW1182" s="84" t="s">
        <v>576</v>
      </c>
      <c r="AX1182" s="84" t="s">
        <v>16938</v>
      </c>
      <c r="AY1182" s="84" t="s">
        <v>66</v>
      </c>
      <c r="AZ1182" s="2"/>
      <c r="BA1182" s="3"/>
      <c r="BB1182" s="3"/>
      <c r="BC1182" s="3"/>
      <c r="BD1182" s="3"/>
    </row>
    <row r="1183" spans="1:56" x14ac:dyDescent="0.25">
      <c r="A1183" s="69" t="s">
        <v>1574</v>
      </c>
      <c r="B1183" s="70"/>
      <c r="C1183" s="70"/>
      <c r="D1183" s="71"/>
      <c r="E1183" s="107"/>
      <c r="F1183" s="70" t="s">
        <v>15628</v>
      </c>
      <c r="G1183" s="108"/>
      <c r="H1183" s="74"/>
      <c r="I1183" s="75"/>
      <c r="J1183" s="109"/>
      <c r="K1183" s="74" t="s">
        <v>18639</v>
      </c>
      <c r="L1183" s="110"/>
      <c r="M1183" s="79"/>
      <c r="N1183" s="79"/>
      <c r="O1183" s="80"/>
      <c r="P1183" s="81"/>
      <c r="Q1183" s="81"/>
      <c r="R1183" s="91"/>
      <c r="S1183" s="91"/>
      <c r="T1183" s="91"/>
      <c r="U1183" s="91"/>
      <c r="V1183" s="52"/>
      <c r="W1183" s="52"/>
      <c r="X1183" s="52"/>
      <c r="Y1183" s="52"/>
      <c r="Z1183" s="51"/>
      <c r="AA1183" s="76"/>
      <c r="AB1183" s="76"/>
      <c r="AC1183" s="77"/>
      <c r="AD1183" s="84" t="s">
        <v>9743</v>
      </c>
      <c r="AE1183" s="84">
        <v>37</v>
      </c>
      <c r="AF1183" s="84">
        <v>24</v>
      </c>
      <c r="AG1183" s="84">
        <v>69530</v>
      </c>
      <c r="AH1183" s="84">
        <v>6160</v>
      </c>
      <c r="AI1183" s="84">
        <v>28800</v>
      </c>
      <c r="AJ1183" s="84" t="s">
        <v>11299</v>
      </c>
      <c r="AK1183" s="84"/>
      <c r="AL1183" s="84"/>
      <c r="AM1183" s="84" t="s">
        <v>499</v>
      </c>
      <c r="AN1183" s="86">
        <v>41196.432233796295</v>
      </c>
      <c r="AO1183" s="84"/>
      <c r="AP1183" s="84" t="b">
        <v>0</v>
      </c>
      <c r="AQ1183" s="84" t="b">
        <v>0</v>
      </c>
      <c r="AR1183" s="84" t="b">
        <v>0</v>
      </c>
      <c r="AS1183" s="84" t="s">
        <v>8486</v>
      </c>
      <c r="AT1183" s="84">
        <v>1</v>
      </c>
      <c r="AU1183" s="84" t="s">
        <v>533</v>
      </c>
      <c r="AV1183" s="84" t="b">
        <v>0</v>
      </c>
      <c r="AW1183" s="84" t="s">
        <v>576</v>
      </c>
      <c r="AX1183" s="84" t="s">
        <v>16939</v>
      </c>
      <c r="AY1183" s="84" t="s">
        <v>66</v>
      </c>
      <c r="AZ1183" s="2"/>
      <c r="BA1183" s="3"/>
      <c r="BB1183" s="3"/>
      <c r="BC1183" s="3"/>
      <c r="BD1183" s="3"/>
    </row>
    <row r="1184" spans="1:56" x14ac:dyDescent="0.25">
      <c r="A1184" s="69" t="s">
        <v>1575</v>
      </c>
      <c r="B1184" s="70"/>
      <c r="C1184" s="70"/>
      <c r="D1184" s="71"/>
      <c r="E1184" s="107"/>
      <c r="F1184" s="70" t="s">
        <v>15629</v>
      </c>
      <c r="G1184" s="108"/>
      <c r="H1184" s="74"/>
      <c r="I1184" s="75"/>
      <c r="J1184" s="109"/>
      <c r="K1184" s="74" t="s">
        <v>18640</v>
      </c>
      <c r="L1184" s="110"/>
      <c r="M1184" s="79"/>
      <c r="N1184" s="79"/>
      <c r="O1184" s="80"/>
      <c r="P1184" s="81"/>
      <c r="Q1184" s="81"/>
      <c r="R1184" s="91"/>
      <c r="S1184" s="91"/>
      <c r="T1184" s="91"/>
      <c r="U1184" s="91"/>
      <c r="V1184" s="52"/>
      <c r="W1184" s="52"/>
      <c r="X1184" s="52"/>
      <c r="Y1184" s="52"/>
      <c r="Z1184" s="51"/>
      <c r="AA1184" s="76"/>
      <c r="AB1184" s="76"/>
      <c r="AC1184" s="77"/>
      <c r="AD1184" s="84" t="s">
        <v>9744</v>
      </c>
      <c r="AE1184" s="84">
        <v>257</v>
      </c>
      <c r="AF1184" s="84">
        <v>494</v>
      </c>
      <c r="AG1184" s="84">
        <v>2366</v>
      </c>
      <c r="AH1184" s="84">
        <v>174</v>
      </c>
      <c r="AI1184" s="84">
        <v>-18000</v>
      </c>
      <c r="AJ1184" s="84" t="s">
        <v>11300</v>
      </c>
      <c r="AK1184" s="84" t="s">
        <v>276</v>
      </c>
      <c r="AL1184" s="84" t="s">
        <v>12979</v>
      </c>
      <c r="AM1184" s="84" t="s">
        <v>472</v>
      </c>
      <c r="AN1184" s="86">
        <v>39701.082245370373</v>
      </c>
      <c r="AO1184" s="84" t="s">
        <v>14224</v>
      </c>
      <c r="AP1184" s="84" t="b">
        <v>0</v>
      </c>
      <c r="AQ1184" s="84" t="b">
        <v>0</v>
      </c>
      <c r="AR1184" s="84" t="b">
        <v>1</v>
      </c>
      <c r="AS1184" s="84" t="s">
        <v>248</v>
      </c>
      <c r="AT1184" s="84">
        <v>16</v>
      </c>
      <c r="AU1184" s="84" t="s">
        <v>15061</v>
      </c>
      <c r="AV1184" s="84" t="b">
        <v>0</v>
      </c>
      <c r="AW1184" s="84" t="s">
        <v>576</v>
      </c>
      <c r="AX1184" s="84" t="s">
        <v>16940</v>
      </c>
      <c r="AY1184" s="84" t="s">
        <v>66</v>
      </c>
      <c r="AZ1184" s="2"/>
      <c r="BA1184" s="3"/>
      <c r="BB1184" s="3"/>
      <c r="BC1184" s="3"/>
      <c r="BD1184" s="3"/>
    </row>
    <row r="1185" spans="1:56" x14ac:dyDescent="0.25">
      <c r="A1185" s="69" t="s">
        <v>1576</v>
      </c>
      <c r="B1185" s="70"/>
      <c r="C1185" s="70"/>
      <c r="D1185" s="71"/>
      <c r="E1185" s="107"/>
      <c r="F1185" s="70" t="s">
        <v>4768</v>
      </c>
      <c r="G1185" s="108"/>
      <c r="H1185" s="74"/>
      <c r="I1185" s="75"/>
      <c r="J1185" s="109"/>
      <c r="K1185" s="74" t="s">
        <v>18641</v>
      </c>
      <c r="L1185" s="110"/>
      <c r="M1185" s="79"/>
      <c r="N1185" s="79"/>
      <c r="O1185" s="80"/>
      <c r="P1185" s="81"/>
      <c r="Q1185" s="81"/>
      <c r="R1185" s="91"/>
      <c r="S1185" s="91"/>
      <c r="T1185" s="91"/>
      <c r="U1185" s="91"/>
      <c r="V1185" s="52"/>
      <c r="W1185" s="52"/>
      <c r="X1185" s="52"/>
      <c r="Y1185" s="52"/>
      <c r="Z1185" s="51"/>
      <c r="AA1185" s="76"/>
      <c r="AB1185" s="76"/>
      <c r="AC1185" s="77"/>
      <c r="AD1185" s="84" t="s">
        <v>9745</v>
      </c>
      <c r="AE1185" s="84">
        <v>456</v>
      </c>
      <c r="AF1185" s="84">
        <v>617</v>
      </c>
      <c r="AG1185" s="84">
        <v>212247</v>
      </c>
      <c r="AH1185" s="84">
        <v>1042</v>
      </c>
      <c r="AI1185" s="84">
        <v>-28800</v>
      </c>
      <c r="AJ1185" s="84" t="s">
        <v>11301</v>
      </c>
      <c r="AK1185" s="84" t="s">
        <v>12008</v>
      </c>
      <c r="AL1185" s="84"/>
      <c r="AM1185" s="84" t="s">
        <v>470</v>
      </c>
      <c r="AN1185" s="86">
        <v>40627.621157407404</v>
      </c>
      <c r="AO1185" s="84" t="s">
        <v>14225</v>
      </c>
      <c r="AP1185" s="84" t="b">
        <v>0</v>
      </c>
      <c r="AQ1185" s="84" t="b">
        <v>0</v>
      </c>
      <c r="AR1185" s="84" t="b">
        <v>1</v>
      </c>
      <c r="AS1185" s="84" t="s">
        <v>248</v>
      </c>
      <c r="AT1185" s="84">
        <v>15</v>
      </c>
      <c r="AU1185" s="84" t="s">
        <v>15062</v>
      </c>
      <c r="AV1185" s="84" t="b">
        <v>0</v>
      </c>
      <c r="AW1185" s="84" t="s">
        <v>576</v>
      </c>
      <c r="AX1185" s="84" t="s">
        <v>16941</v>
      </c>
      <c r="AY1185" s="84" t="s">
        <v>66</v>
      </c>
      <c r="AZ1185" s="2"/>
      <c r="BA1185" s="3"/>
      <c r="BB1185" s="3"/>
      <c r="BC1185" s="3"/>
      <c r="BD1185" s="3"/>
    </row>
    <row r="1186" spans="1:56" x14ac:dyDescent="0.25">
      <c r="A1186" s="69" t="s">
        <v>1577</v>
      </c>
      <c r="B1186" s="70"/>
      <c r="C1186" s="70"/>
      <c r="D1186" s="71"/>
      <c r="E1186" s="107"/>
      <c r="F1186" s="70" t="s">
        <v>4769</v>
      </c>
      <c r="G1186" s="108"/>
      <c r="H1186" s="74"/>
      <c r="I1186" s="75"/>
      <c r="J1186" s="109"/>
      <c r="K1186" s="74" t="s">
        <v>18642</v>
      </c>
      <c r="L1186" s="110"/>
      <c r="M1186" s="79"/>
      <c r="N1186" s="79"/>
      <c r="O1186" s="80"/>
      <c r="P1186" s="81"/>
      <c r="Q1186" s="81"/>
      <c r="R1186" s="91"/>
      <c r="S1186" s="91"/>
      <c r="T1186" s="91"/>
      <c r="U1186" s="91"/>
      <c r="V1186" s="52"/>
      <c r="W1186" s="52"/>
      <c r="X1186" s="52"/>
      <c r="Y1186" s="52"/>
      <c r="Z1186" s="51"/>
      <c r="AA1186" s="76"/>
      <c r="AB1186" s="76"/>
      <c r="AC1186" s="77"/>
      <c r="AD1186" s="84" t="s">
        <v>9746</v>
      </c>
      <c r="AE1186" s="84">
        <v>463</v>
      </c>
      <c r="AF1186" s="84">
        <v>536</v>
      </c>
      <c r="AG1186" s="84">
        <v>432593</v>
      </c>
      <c r="AH1186" s="84">
        <v>31728</v>
      </c>
      <c r="AI1186" s="84">
        <v>25200</v>
      </c>
      <c r="AJ1186" s="84" t="s">
        <v>11302</v>
      </c>
      <c r="AK1186" s="84" t="s">
        <v>12265</v>
      </c>
      <c r="AL1186" s="84" t="s">
        <v>12980</v>
      </c>
      <c r="AM1186" s="84" t="s">
        <v>357</v>
      </c>
      <c r="AN1186" s="86">
        <v>40301.267337962963</v>
      </c>
      <c r="AO1186" s="84" t="s">
        <v>14226</v>
      </c>
      <c r="AP1186" s="84" t="b">
        <v>0</v>
      </c>
      <c r="AQ1186" s="84" t="b">
        <v>0</v>
      </c>
      <c r="AR1186" s="84" t="b">
        <v>1</v>
      </c>
      <c r="AS1186" s="84" t="s">
        <v>532</v>
      </c>
      <c r="AT1186" s="84">
        <v>35</v>
      </c>
      <c r="AU1186" s="84" t="s">
        <v>15063</v>
      </c>
      <c r="AV1186" s="84" t="b">
        <v>0</v>
      </c>
      <c r="AW1186" s="84" t="s">
        <v>576</v>
      </c>
      <c r="AX1186" s="84" t="s">
        <v>16942</v>
      </c>
      <c r="AY1186" s="84" t="s">
        <v>66</v>
      </c>
      <c r="AZ1186" s="2"/>
      <c r="BA1186" s="3"/>
      <c r="BB1186" s="3"/>
      <c r="BC1186" s="3"/>
      <c r="BD1186" s="3"/>
    </row>
    <row r="1187" spans="1:56" x14ac:dyDescent="0.25">
      <c r="A1187" s="69" t="s">
        <v>1579</v>
      </c>
      <c r="B1187" s="70"/>
      <c r="C1187" s="70"/>
      <c r="D1187" s="71"/>
      <c r="E1187" s="107"/>
      <c r="F1187" s="70" t="s">
        <v>4771</v>
      </c>
      <c r="G1187" s="108"/>
      <c r="H1187" s="74"/>
      <c r="I1187" s="75"/>
      <c r="J1187" s="109"/>
      <c r="K1187" s="74" t="s">
        <v>18643</v>
      </c>
      <c r="L1187" s="110"/>
      <c r="M1187" s="79"/>
      <c r="N1187" s="79"/>
      <c r="O1187" s="80"/>
      <c r="P1187" s="81"/>
      <c r="Q1187" s="81"/>
      <c r="R1187" s="91"/>
      <c r="S1187" s="91"/>
      <c r="T1187" s="91"/>
      <c r="U1187" s="91"/>
      <c r="V1187" s="52"/>
      <c r="W1187" s="52"/>
      <c r="X1187" s="52"/>
      <c r="Y1187" s="52"/>
      <c r="Z1187" s="51"/>
      <c r="AA1187" s="76"/>
      <c r="AB1187" s="76"/>
      <c r="AC1187" s="77"/>
      <c r="AD1187" s="84" t="s">
        <v>9747</v>
      </c>
      <c r="AE1187" s="84">
        <v>300</v>
      </c>
      <c r="AF1187" s="84">
        <v>59</v>
      </c>
      <c r="AG1187" s="84">
        <v>9443</v>
      </c>
      <c r="AH1187" s="84">
        <v>7732</v>
      </c>
      <c r="AI1187" s="84"/>
      <c r="AJ1187" s="84" t="s">
        <v>11303</v>
      </c>
      <c r="AK1187" s="84" t="s">
        <v>11861</v>
      </c>
      <c r="AL1187" s="84"/>
      <c r="AM1187" s="84"/>
      <c r="AN1187" s="86">
        <v>42661.509791666664</v>
      </c>
      <c r="AO1187" s="84" t="s">
        <v>14227</v>
      </c>
      <c r="AP1187" s="84" t="b">
        <v>1</v>
      </c>
      <c r="AQ1187" s="84" t="b">
        <v>0</v>
      </c>
      <c r="AR1187" s="84" t="b">
        <v>0</v>
      </c>
      <c r="AS1187" s="84" t="s">
        <v>8486</v>
      </c>
      <c r="AT1187" s="84">
        <v>0</v>
      </c>
      <c r="AU1187" s="84"/>
      <c r="AV1187" s="84" t="b">
        <v>0</v>
      </c>
      <c r="AW1187" s="84" t="s">
        <v>576</v>
      </c>
      <c r="AX1187" s="84" t="s">
        <v>16943</v>
      </c>
      <c r="AY1187" s="84" t="s">
        <v>66</v>
      </c>
      <c r="AZ1187" s="2"/>
      <c r="BA1187" s="3"/>
      <c r="BB1187" s="3"/>
      <c r="BC1187" s="3"/>
      <c r="BD1187" s="3"/>
    </row>
    <row r="1188" spans="1:56" x14ac:dyDescent="0.25">
      <c r="A1188" s="69" t="s">
        <v>1580</v>
      </c>
      <c r="B1188" s="70"/>
      <c r="C1188" s="70"/>
      <c r="D1188" s="71"/>
      <c r="E1188" s="107"/>
      <c r="F1188" s="70" t="s">
        <v>15630</v>
      </c>
      <c r="G1188" s="108"/>
      <c r="H1188" s="74"/>
      <c r="I1188" s="75"/>
      <c r="J1188" s="109"/>
      <c r="K1188" s="74" t="s">
        <v>18644</v>
      </c>
      <c r="L1188" s="110"/>
      <c r="M1188" s="79"/>
      <c r="N1188" s="79"/>
      <c r="O1188" s="80"/>
      <c r="P1188" s="81"/>
      <c r="Q1188" s="81"/>
      <c r="R1188" s="91"/>
      <c r="S1188" s="91"/>
      <c r="T1188" s="91"/>
      <c r="U1188" s="91"/>
      <c r="V1188" s="52"/>
      <c r="W1188" s="52"/>
      <c r="X1188" s="52"/>
      <c r="Y1188" s="52"/>
      <c r="Z1188" s="51"/>
      <c r="AA1188" s="76"/>
      <c r="AB1188" s="76"/>
      <c r="AC1188" s="77"/>
      <c r="AD1188" s="84" t="s">
        <v>9748</v>
      </c>
      <c r="AE1188" s="84">
        <v>520</v>
      </c>
      <c r="AF1188" s="84">
        <v>50</v>
      </c>
      <c r="AG1188" s="84">
        <v>25418</v>
      </c>
      <c r="AH1188" s="84">
        <v>2659</v>
      </c>
      <c r="AI1188" s="84"/>
      <c r="AJ1188" s="84" t="s">
        <v>11304</v>
      </c>
      <c r="AK1188" s="84"/>
      <c r="AL1188" s="84"/>
      <c r="AM1188" s="84"/>
      <c r="AN1188" s="86">
        <v>42872.262094907404</v>
      </c>
      <c r="AO1188" s="84" t="s">
        <v>14228</v>
      </c>
      <c r="AP1188" s="84" t="b">
        <v>1</v>
      </c>
      <c r="AQ1188" s="84" t="b">
        <v>0</v>
      </c>
      <c r="AR1188" s="84" t="b">
        <v>0</v>
      </c>
      <c r="AS1188" s="84" t="s">
        <v>8486</v>
      </c>
      <c r="AT1188" s="84">
        <v>0</v>
      </c>
      <c r="AU1188" s="84"/>
      <c r="AV1188" s="84" t="b">
        <v>0</v>
      </c>
      <c r="AW1188" s="84" t="s">
        <v>576</v>
      </c>
      <c r="AX1188" s="84" t="s">
        <v>16944</v>
      </c>
      <c r="AY1188" s="84" t="s">
        <v>66</v>
      </c>
      <c r="AZ1188" s="2"/>
      <c r="BA1188" s="3"/>
      <c r="BB1188" s="3"/>
      <c r="BC1188" s="3"/>
      <c r="BD1188" s="3"/>
    </row>
    <row r="1189" spans="1:56" x14ac:dyDescent="0.25">
      <c r="A1189" s="69" t="s">
        <v>1581</v>
      </c>
      <c r="B1189" s="70"/>
      <c r="C1189" s="70"/>
      <c r="D1189" s="71"/>
      <c r="E1189" s="107"/>
      <c r="F1189" s="70" t="s">
        <v>4772</v>
      </c>
      <c r="G1189" s="108"/>
      <c r="H1189" s="74"/>
      <c r="I1189" s="75"/>
      <c r="J1189" s="109"/>
      <c r="K1189" s="74" t="s">
        <v>18645</v>
      </c>
      <c r="L1189" s="110"/>
      <c r="M1189" s="79"/>
      <c r="N1189" s="79"/>
      <c r="O1189" s="80"/>
      <c r="P1189" s="81"/>
      <c r="Q1189" s="81"/>
      <c r="R1189" s="91"/>
      <c r="S1189" s="91"/>
      <c r="T1189" s="91"/>
      <c r="U1189" s="91"/>
      <c r="V1189" s="52"/>
      <c r="W1189" s="52"/>
      <c r="X1189" s="52"/>
      <c r="Y1189" s="52"/>
      <c r="Z1189" s="51"/>
      <c r="AA1189" s="76"/>
      <c r="AB1189" s="76"/>
      <c r="AC1189" s="77"/>
      <c r="AD1189" s="84" t="s">
        <v>305</v>
      </c>
      <c r="AE1189" s="84">
        <v>193</v>
      </c>
      <c r="AF1189" s="84">
        <v>464</v>
      </c>
      <c r="AG1189" s="84">
        <v>11411</v>
      </c>
      <c r="AH1189" s="84">
        <v>13530</v>
      </c>
      <c r="AI1189" s="84">
        <v>-28800</v>
      </c>
      <c r="AJ1189" s="84" t="s">
        <v>11305</v>
      </c>
      <c r="AK1189" s="84" t="s">
        <v>12266</v>
      </c>
      <c r="AL1189" s="84"/>
      <c r="AM1189" s="84" t="s">
        <v>470</v>
      </c>
      <c r="AN1189" s="86">
        <v>41815.836967592593</v>
      </c>
      <c r="AO1189" s="84" t="s">
        <v>14229</v>
      </c>
      <c r="AP1189" s="84" t="b">
        <v>1</v>
      </c>
      <c r="AQ1189" s="84" t="b">
        <v>0</v>
      </c>
      <c r="AR1189" s="84" t="b">
        <v>1</v>
      </c>
      <c r="AS1189" s="84" t="s">
        <v>248</v>
      </c>
      <c r="AT1189" s="84">
        <v>8</v>
      </c>
      <c r="AU1189" s="84" t="s">
        <v>533</v>
      </c>
      <c r="AV1189" s="84" t="b">
        <v>0</v>
      </c>
      <c r="AW1189" s="84" t="s">
        <v>576</v>
      </c>
      <c r="AX1189" s="84" t="s">
        <v>16945</v>
      </c>
      <c r="AY1189" s="84" t="s">
        <v>66</v>
      </c>
      <c r="AZ1189" s="2"/>
      <c r="BA1189" s="3"/>
      <c r="BB1189" s="3"/>
      <c r="BC1189" s="3"/>
      <c r="BD1189" s="3"/>
    </row>
    <row r="1190" spans="1:56" x14ac:dyDescent="0.25">
      <c r="A1190" s="69" t="s">
        <v>1582</v>
      </c>
      <c r="B1190" s="70"/>
      <c r="C1190" s="70"/>
      <c r="D1190" s="71"/>
      <c r="E1190" s="107"/>
      <c r="F1190" s="70" t="s">
        <v>4773</v>
      </c>
      <c r="G1190" s="108"/>
      <c r="H1190" s="74"/>
      <c r="I1190" s="75"/>
      <c r="J1190" s="109"/>
      <c r="K1190" s="74" t="s">
        <v>18646</v>
      </c>
      <c r="L1190" s="110"/>
      <c r="M1190" s="79"/>
      <c r="N1190" s="79"/>
      <c r="O1190" s="80"/>
      <c r="P1190" s="81"/>
      <c r="Q1190" s="81"/>
      <c r="R1190" s="91"/>
      <c r="S1190" s="91"/>
      <c r="T1190" s="91"/>
      <c r="U1190" s="91"/>
      <c r="V1190" s="52"/>
      <c r="W1190" s="52"/>
      <c r="X1190" s="52"/>
      <c r="Y1190" s="52"/>
      <c r="Z1190" s="51"/>
      <c r="AA1190" s="76"/>
      <c r="AB1190" s="76"/>
      <c r="AC1190" s="77"/>
      <c r="AD1190" s="84" t="s">
        <v>9749</v>
      </c>
      <c r="AE1190" s="84">
        <v>197</v>
      </c>
      <c r="AF1190" s="84">
        <v>273</v>
      </c>
      <c r="AG1190" s="84">
        <v>2372</v>
      </c>
      <c r="AH1190" s="84">
        <v>22907</v>
      </c>
      <c r="AI1190" s="84">
        <v>-21600</v>
      </c>
      <c r="AJ1190" s="84" t="s">
        <v>11306</v>
      </c>
      <c r="AK1190" s="84"/>
      <c r="AL1190" s="84" t="s">
        <v>12981</v>
      </c>
      <c r="AM1190" s="84" t="s">
        <v>471</v>
      </c>
      <c r="AN1190" s="86">
        <v>42045.138738425929</v>
      </c>
      <c r="AO1190" s="84" t="s">
        <v>14230</v>
      </c>
      <c r="AP1190" s="84" t="b">
        <v>0</v>
      </c>
      <c r="AQ1190" s="84" t="b">
        <v>0</v>
      </c>
      <c r="AR1190" s="84" t="b">
        <v>1</v>
      </c>
      <c r="AS1190" s="84" t="s">
        <v>248</v>
      </c>
      <c r="AT1190" s="84">
        <v>2</v>
      </c>
      <c r="AU1190" s="84" t="s">
        <v>533</v>
      </c>
      <c r="AV1190" s="84" t="b">
        <v>0</v>
      </c>
      <c r="AW1190" s="84" t="s">
        <v>576</v>
      </c>
      <c r="AX1190" s="84" t="s">
        <v>16946</v>
      </c>
      <c r="AY1190" s="84" t="s">
        <v>66</v>
      </c>
      <c r="AZ1190" s="2"/>
      <c r="BA1190" s="3"/>
      <c r="BB1190" s="3"/>
      <c r="BC1190" s="3"/>
      <c r="BD1190" s="3"/>
    </row>
    <row r="1191" spans="1:56" x14ac:dyDescent="0.25">
      <c r="A1191" s="69" t="s">
        <v>1583</v>
      </c>
      <c r="B1191" s="70"/>
      <c r="C1191" s="70"/>
      <c r="D1191" s="71"/>
      <c r="E1191" s="107"/>
      <c r="F1191" s="70" t="s">
        <v>15631</v>
      </c>
      <c r="G1191" s="108"/>
      <c r="H1191" s="74"/>
      <c r="I1191" s="75"/>
      <c r="J1191" s="109"/>
      <c r="K1191" s="74" t="s">
        <v>18647</v>
      </c>
      <c r="L1191" s="110"/>
      <c r="M1191" s="79"/>
      <c r="N1191" s="79"/>
      <c r="O1191" s="80"/>
      <c r="P1191" s="81"/>
      <c r="Q1191" s="81"/>
      <c r="R1191" s="91"/>
      <c r="S1191" s="91"/>
      <c r="T1191" s="91"/>
      <c r="U1191" s="91"/>
      <c r="V1191" s="52"/>
      <c r="W1191" s="52"/>
      <c r="X1191" s="52"/>
      <c r="Y1191" s="52"/>
      <c r="Z1191" s="51"/>
      <c r="AA1191" s="76"/>
      <c r="AB1191" s="76"/>
      <c r="AC1191" s="77"/>
      <c r="AD1191" s="84" t="s">
        <v>9750</v>
      </c>
      <c r="AE1191" s="84">
        <v>752</v>
      </c>
      <c r="AF1191" s="84">
        <v>2369</v>
      </c>
      <c r="AG1191" s="84">
        <v>59823</v>
      </c>
      <c r="AH1191" s="84">
        <v>5747</v>
      </c>
      <c r="AI1191" s="84">
        <v>32400</v>
      </c>
      <c r="AJ1191" s="84" t="s">
        <v>11307</v>
      </c>
      <c r="AK1191" s="84" t="s">
        <v>12267</v>
      </c>
      <c r="AL1191" s="84" t="s">
        <v>12982</v>
      </c>
      <c r="AM1191" s="84" t="s">
        <v>11836</v>
      </c>
      <c r="AN1191" s="86">
        <v>40316.23269675926</v>
      </c>
      <c r="AO1191" s="84" t="s">
        <v>14231</v>
      </c>
      <c r="AP1191" s="84" t="b">
        <v>0</v>
      </c>
      <c r="AQ1191" s="84" t="b">
        <v>0</v>
      </c>
      <c r="AR1191" s="84" t="b">
        <v>1</v>
      </c>
      <c r="AS1191" s="84" t="s">
        <v>248</v>
      </c>
      <c r="AT1191" s="84">
        <v>19</v>
      </c>
      <c r="AU1191" s="84" t="s">
        <v>546</v>
      </c>
      <c r="AV1191" s="84" t="b">
        <v>0</v>
      </c>
      <c r="AW1191" s="84" t="s">
        <v>576</v>
      </c>
      <c r="AX1191" s="84" t="s">
        <v>16947</v>
      </c>
      <c r="AY1191" s="84" t="s">
        <v>66</v>
      </c>
      <c r="AZ1191" s="2"/>
      <c r="BA1191" s="3"/>
      <c r="BB1191" s="3"/>
      <c r="BC1191" s="3"/>
      <c r="BD1191" s="3"/>
    </row>
    <row r="1192" spans="1:56" x14ac:dyDescent="0.25">
      <c r="A1192" s="69" t="s">
        <v>1584</v>
      </c>
      <c r="B1192" s="70"/>
      <c r="C1192" s="70"/>
      <c r="D1192" s="71"/>
      <c r="E1192" s="107"/>
      <c r="F1192" s="70" t="s">
        <v>4774</v>
      </c>
      <c r="G1192" s="108"/>
      <c r="H1192" s="74"/>
      <c r="I1192" s="75"/>
      <c r="J1192" s="109"/>
      <c r="K1192" s="74" t="s">
        <v>18648</v>
      </c>
      <c r="L1192" s="110"/>
      <c r="M1192" s="79"/>
      <c r="N1192" s="79"/>
      <c r="O1192" s="80"/>
      <c r="P1192" s="81"/>
      <c r="Q1192" s="81"/>
      <c r="R1192" s="91"/>
      <c r="S1192" s="91"/>
      <c r="T1192" s="91"/>
      <c r="U1192" s="91"/>
      <c r="V1192" s="52"/>
      <c r="W1192" s="52"/>
      <c r="X1192" s="52"/>
      <c r="Y1192" s="52"/>
      <c r="Z1192" s="51"/>
      <c r="AA1192" s="76"/>
      <c r="AB1192" s="76"/>
      <c r="AC1192" s="77"/>
      <c r="AD1192" s="84" t="s">
        <v>9751</v>
      </c>
      <c r="AE1192" s="84">
        <v>1893</v>
      </c>
      <c r="AF1192" s="84">
        <v>2089</v>
      </c>
      <c r="AG1192" s="84">
        <v>2488</v>
      </c>
      <c r="AH1192" s="84">
        <v>6257</v>
      </c>
      <c r="AI1192" s="84">
        <v>-25200</v>
      </c>
      <c r="AJ1192" s="84" t="s">
        <v>11308</v>
      </c>
      <c r="AK1192" s="84" t="s">
        <v>12268</v>
      </c>
      <c r="AL1192" s="84" t="s">
        <v>12983</v>
      </c>
      <c r="AM1192" s="84" t="s">
        <v>387</v>
      </c>
      <c r="AN1192" s="86">
        <v>41426.794374999998</v>
      </c>
      <c r="AO1192" s="84" t="s">
        <v>14232</v>
      </c>
      <c r="AP1192" s="84" t="b">
        <v>0</v>
      </c>
      <c r="AQ1192" s="84" t="b">
        <v>0</v>
      </c>
      <c r="AR1192" s="84" t="b">
        <v>1</v>
      </c>
      <c r="AS1192" s="84" t="s">
        <v>248</v>
      </c>
      <c r="AT1192" s="84">
        <v>69</v>
      </c>
      <c r="AU1192" s="84" t="s">
        <v>533</v>
      </c>
      <c r="AV1192" s="84" t="b">
        <v>0</v>
      </c>
      <c r="AW1192" s="84" t="s">
        <v>576</v>
      </c>
      <c r="AX1192" s="84" t="s">
        <v>16948</v>
      </c>
      <c r="AY1192" s="84" t="s">
        <v>66</v>
      </c>
      <c r="AZ1192" s="2"/>
      <c r="BA1192" s="3"/>
      <c r="BB1192" s="3"/>
      <c r="BC1192" s="3"/>
      <c r="BD1192" s="3"/>
    </row>
    <row r="1193" spans="1:56" x14ac:dyDescent="0.25">
      <c r="A1193" s="69" t="s">
        <v>1585</v>
      </c>
      <c r="B1193" s="70"/>
      <c r="C1193" s="70"/>
      <c r="D1193" s="71"/>
      <c r="E1193" s="107"/>
      <c r="F1193" s="70" t="s">
        <v>4775</v>
      </c>
      <c r="G1193" s="108"/>
      <c r="H1193" s="74"/>
      <c r="I1193" s="75"/>
      <c r="J1193" s="109"/>
      <c r="K1193" s="74" t="s">
        <v>18649</v>
      </c>
      <c r="L1193" s="110"/>
      <c r="M1193" s="79"/>
      <c r="N1193" s="79"/>
      <c r="O1193" s="80"/>
      <c r="P1193" s="81"/>
      <c r="Q1193" s="81"/>
      <c r="R1193" s="91"/>
      <c r="S1193" s="91"/>
      <c r="T1193" s="91"/>
      <c r="U1193" s="91"/>
      <c r="V1193" s="52"/>
      <c r="W1193" s="52"/>
      <c r="X1193" s="52"/>
      <c r="Y1193" s="52"/>
      <c r="Z1193" s="51"/>
      <c r="AA1193" s="76"/>
      <c r="AB1193" s="76"/>
      <c r="AC1193" s="77"/>
      <c r="AD1193" s="84" t="s">
        <v>9752</v>
      </c>
      <c r="AE1193" s="84">
        <v>128</v>
      </c>
      <c r="AF1193" s="84">
        <v>17</v>
      </c>
      <c r="AG1193" s="84">
        <v>1121</v>
      </c>
      <c r="AH1193" s="84">
        <v>7600</v>
      </c>
      <c r="AI1193" s="84">
        <v>-28800</v>
      </c>
      <c r="AJ1193" s="84" t="s">
        <v>11309</v>
      </c>
      <c r="AK1193" s="84"/>
      <c r="AL1193" s="84"/>
      <c r="AM1193" s="84" t="s">
        <v>470</v>
      </c>
      <c r="AN1193" s="86">
        <v>42578.207986111112</v>
      </c>
      <c r="AO1193" s="84" t="s">
        <v>14233</v>
      </c>
      <c r="AP1193" s="84" t="b">
        <v>1</v>
      </c>
      <c r="AQ1193" s="84" t="b">
        <v>0</v>
      </c>
      <c r="AR1193" s="84" t="b">
        <v>0</v>
      </c>
      <c r="AS1193" s="84" t="s">
        <v>8486</v>
      </c>
      <c r="AT1193" s="84">
        <v>0</v>
      </c>
      <c r="AU1193" s="84"/>
      <c r="AV1193" s="84" t="b">
        <v>0</v>
      </c>
      <c r="AW1193" s="84" t="s">
        <v>576</v>
      </c>
      <c r="AX1193" s="84" t="s">
        <v>16949</v>
      </c>
      <c r="AY1193" s="84" t="s">
        <v>66</v>
      </c>
      <c r="AZ1193" s="2"/>
      <c r="BA1193" s="3"/>
      <c r="BB1193" s="3"/>
      <c r="BC1193" s="3"/>
      <c r="BD1193" s="3"/>
    </row>
    <row r="1194" spans="1:56" x14ac:dyDescent="0.25">
      <c r="A1194" s="69" t="s">
        <v>1586</v>
      </c>
      <c r="B1194" s="70"/>
      <c r="C1194" s="70"/>
      <c r="D1194" s="71"/>
      <c r="E1194" s="107"/>
      <c r="F1194" s="70" t="s">
        <v>15632</v>
      </c>
      <c r="G1194" s="108"/>
      <c r="H1194" s="74"/>
      <c r="I1194" s="75"/>
      <c r="J1194" s="109"/>
      <c r="K1194" s="74" t="s">
        <v>18650</v>
      </c>
      <c r="L1194" s="110"/>
      <c r="M1194" s="79"/>
      <c r="N1194" s="79"/>
      <c r="O1194" s="80"/>
      <c r="P1194" s="81"/>
      <c r="Q1194" s="81"/>
      <c r="R1194" s="91"/>
      <c r="S1194" s="91"/>
      <c r="T1194" s="91"/>
      <c r="U1194" s="91"/>
      <c r="V1194" s="52"/>
      <c r="W1194" s="52"/>
      <c r="X1194" s="52"/>
      <c r="Y1194" s="52"/>
      <c r="Z1194" s="51"/>
      <c r="AA1194" s="76"/>
      <c r="AB1194" s="76"/>
      <c r="AC1194" s="77"/>
      <c r="AD1194" s="84" t="s">
        <v>9753</v>
      </c>
      <c r="AE1194" s="84">
        <v>315</v>
      </c>
      <c r="AF1194" s="84">
        <v>45699</v>
      </c>
      <c r="AG1194" s="84">
        <v>911</v>
      </c>
      <c r="AH1194" s="84">
        <v>875</v>
      </c>
      <c r="AI1194" s="84">
        <v>-28800</v>
      </c>
      <c r="AJ1194" s="84" t="s">
        <v>11310</v>
      </c>
      <c r="AK1194" s="84" t="s">
        <v>12269</v>
      </c>
      <c r="AL1194" s="84" t="s">
        <v>12984</v>
      </c>
      <c r="AM1194" s="84" t="s">
        <v>470</v>
      </c>
      <c r="AN1194" s="86">
        <v>41741.475289351853</v>
      </c>
      <c r="AO1194" s="84" t="s">
        <v>14234</v>
      </c>
      <c r="AP1194" s="84" t="b">
        <v>0</v>
      </c>
      <c r="AQ1194" s="84" t="b">
        <v>0</v>
      </c>
      <c r="AR1194" s="84" t="b">
        <v>1</v>
      </c>
      <c r="AS1194" s="84" t="s">
        <v>526</v>
      </c>
      <c r="AT1194" s="84">
        <v>306</v>
      </c>
      <c r="AU1194" s="84" t="s">
        <v>533</v>
      </c>
      <c r="AV1194" s="84" t="b">
        <v>0</v>
      </c>
      <c r="AW1194" s="84" t="s">
        <v>576</v>
      </c>
      <c r="AX1194" s="84" t="s">
        <v>16950</v>
      </c>
      <c r="AY1194" s="84" t="s">
        <v>66</v>
      </c>
      <c r="AZ1194" s="2"/>
      <c r="BA1194" s="3"/>
      <c r="BB1194" s="3"/>
      <c r="BC1194" s="3"/>
      <c r="BD1194" s="3"/>
    </row>
    <row r="1195" spans="1:56" x14ac:dyDescent="0.25">
      <c r="A1195" s="69" t="s">
        <v>1587</v>
      </c>
      <c r="B1195" s="70"/>
      <c r="C1195" s="70"/>
      <c r="D1195" s="71"/>
      <c r="E1195" s="107"/>
      <c r="F1195" s="70" t="s">
        <v>4776</v>
      </c>
      <c r="G1195" s="108"/>
      <c r="H1195" s="74"/>
      <c r="I1195" s="75"/>
      <c r="J1195" s="109"/>
      <c r="K1195" s="74" t="s">
        <v>18651</v>
      </c>
      <c r="L1195" s="110"/>
      <c r="M1195" s="79"/>
      <c r="N1195" s="79"/>
      <c r="O1195" s="80"/>
      <c r="P1195" s="81"/>
      <c r="Q1195" s="81"/>
      <c r="R1195" s="91"/>
      <c r="S1195" s="91"/>
      <c r="T1195" s="91"/>
      <c r="U1195" s="91"/>
      <c r="V1195" s="52"/>
      <c r="W1195" s="52"/>
      <c r="X1195" s="52"/>
      <c r="Y1195" s="52"/>
      <c r="Z1195" s="51"/>
      <c r="AA1195" s="76"/>
      <c r="AB1195" s="76"/>
      <c r="AC1195" s="77"/>
      <c r="AD1195" s="84" t="s">
        <v>9754</v>
      </c>
      <c r="AE1195" s="84">
        <v>440</v>
      </c>
      <c r="AF1195" s="84">
        <v>121</v>
      </c>
      <c r="AG1195" s="84">
        <v>7780</v>
      </c>
      <c r="AH1195" s="84">
        <v>560</v>
      </c>
      <c r="AI1195" s="84">
        <v>-10800</v>
      </c>
      <c r="AJ1195" s="84"/>
      <c r="AK1195" s="84" t="s">
        <v>12270</v>
      </c>
      <c r="AL1195" s="84"/>
      <c r="AM1195" s="84" t="s">
        <v>481</v>
      </c>
      <c r="AN1195" s="86">
        <v>41043.802881944444</v>
      </c>
      <c r="AO1195" s="84" t="s">
        <v>14235</v>
      </c>
      <c r="AP1195" s="84" t="b">
        <v>1</v>
      </c>
      <c r="AQ1195" s="84" t="b">
        <v>0</v>
      </c>
      <c r="AR1195" s="84" t="b">
        <v>0</v>
      </c>
      <c r="AS1195" s="84" t="s">
        <v>525</v>
      </c>
      <c r="AT1195" s="84">
        <v>6</v>
      </c>
      <c r="AU1195" s="84" t="s">
        <v>533</v>
      </c>
      <c r="AV1195" s="84" t="b">
        <v>0</v>
      </c>
      <c r="AW1195" s="84" t="s">
        <v>576</v>
      </c>
      <c r="AX1195" s="84" t="s">
        <v>16951</v>
      </c>
      <c r="AY1195" s="84" t="s">
        <v>66</v>
      </c>
      <c r="AZ1195" s="2"/>
      <c r="BA1195" s="3"/>
      <c r="BB1195" s="3"/>
      <c r="BC1195" s="3"/>
      <c r="BD1195" s="3"/>
    </row>
    <row r="1196" spans="1:56" x14ac:dyDescent="0.25">
      <c r="A1196" s="69" t="s">
        <v>1588</v>
      </c>
      <c r="B1196" s="70"/>
      <c r="C1196" s="70"/>
      <c r="D1196" s="71"/>
      <c r="E1196" s="107"/>
      <c r="F1196" s="70" t="s">
        <v>15633</v>
      </c>
      <c r="G1196" s="108"/>
      <c r="H1196" s="74"/>
      <c r="I1196" s="75"/>
      <c r="J1196" s="109"/>
      <c r="K1196" s="74" t="s">
        <v>18652</v>
      </c>
      <c r="L1196" s="110"/>
      <c r="M1196" s="79"/>
      <c r="N1196" s="79"/>
      <c r="O1196" s="80"/>
      <c r="P1196" s="81"/>
      <c r="Q1196" s="81"/>
      <c r="R1196" s="91"/>
      <c r="S1196" s="91"/>
      <c r="T1196" s="91"/>
      <c r="U1196" s="91"/>
      <c r="V1196" s="52"/>
      <c r="W1196" s="52"/>
      <c r="X1196" s="52"/>
      <c r="Y1196" s="52"/>
      <c r="Z1196" s="51"/>
      <c r="AA1196" s="76"/>
      <c r="AB1196" s="76"/>
      <c r="AC1196" s="77"/>
      <c r="AD1196" s="84" t="s">
        <v>9755</v>
      </c>
      <c r="AE1196" s="84">
        <v>128</v>
      </c>
      <c r="AF1196" s="84">
        <v>124</v>
      </c>
      <c r="AG1196" s="84">
        <v>1414</v>
      </c>
      <c r="AH1196" s="84">
        <v>341</v>
      </c>
      <c r="AI1196" s="84"/>
      <c r="AJ1196" s="84" t="s">
        <v>11311</v>
      </c>
      <c r="AK1196" s="84" t="s">
        <v>12271</v>
      </c>
      <c r="AL1196" s="84"/>
      <c r="AM1196" s="84"/>
      <c r="AN1196" s="86">
        <v>43138.420497685183</v>
      </c>
      <c r="AO1196" s="84" t="s">
        <v>14236</v>
      </c>
      <c r="AP1196" s="84" t="b">
        <v>1</v>
      </c>
      <c r="AQ1196" s="84" t="b">
        <v>0</v>
      </c>
      <c r="AR1196" s="84" t="b">
        <v>0</v>
      </c>
      <c r="AS1196" s="84" t="s">
        <v>8486</v>
      </c>
      <c r="AT1196" s="84">
        <v>2</v>
      </c>
      <c r="AU1196" s="84"/>
      <c r="AV1196" s="84" t="b">
        <v>0</v>
      </c>
      <c r="AW1196" s="84" t="s">
        <v>576</v>
      </c>
      <c r="AX1196" s="84" t="s">
        <v>16952</v>
      </c>
      <c r="AY1196" s="84" t="s">
        <v>66</v>
      </c>
      <c r="AZ1196" s="2"/>
      <c r="BA1196" s="3"/>
      <c r="BB1196" s="3"/>
      <c r="BC1196" s="3"/>
      <c r="BD1196" s="3"/>
    </row>
    <row r="1197" spans="1:56" x14ac:dyDescent="0.25">
      <c r="A1197" s="69" t="s">
        <v>1589</v>
      </c>
      <c r="B1197" s="70"/>
      <c r="C1197" s="70"/>
      <c r="D1197" s="71"/>
      <c r="E1197" s="107"/>
      <c r="F1197" s="70" t="s">
        <v>4777</v>
      </c>
      <c r="G1197" s="108"/>
      <c r="H1197" s="74"/>
      <c r="I1197" s="75"/>
      <c r="J1197" s="109"/>
      <c r="K1197" s="74" t="s">
        <v>18653</v>
      </c>
      <c r="L1197" s="110"/>
      <c r="M1197" s="79"/>
      <c r="N1197" s="79"/>
      <c r="O1197" s="80"/>
      <c r="P1197" s="81"/>
      <c r="Q1197" s="81"/>
      <c r="R1197" s="91"/>
      <c r="S1197" s="91"/>
      <c r="T1197" s="91"/>
      <c r="U1197" s="91"/>
      <c r="V1197" s="52"/>
      <c r="W1197" s="52"/>
      <c r="X1197" s="52"/>
      <c r="Y1197" s="52"/>
      <c r="Z1197" s="51"/>
      <c r="AA1197" s="76"/>
      <c r="AB1197" s="76"/>
      <c r="AC1197" s="77"/>
      <c r="AD1197" s="84" t="s">
        <v>9756</v>
      </c>
      <c r="AE1197" s="84">
        <v>1134</v>
      </c>
      <c r="AF1197" s="84">
        <v>1208</v>
      </c>
      <c r="AG1197" s="84">
        <v>42623</v>
      </c>
      <c r="AH1197" s="84">
        <v>69514</v>
      </c>
      <c r="AI1197" s="84"/>
      <c r="AJ1197" s="84" t="s">
        <v>11312</v>
      </c>
      <c r="AK1197" s="84" t="s">
        <v>12272</v>
      </c>
      <c r="AL1197" s="84"/>
      <c r="AM1197" s="84"/>
      <c r="AN1197" s="86">
        <v>42724.038703703707</v>
      </c>
      <c r="AO1197" s="84"/>
      <c r="AP1197" s="84" t="b">
        <v>1</v>
      </c>
      <c r="AQ1197" s="84" t="b">
        <v>0</v>
      </c>
      <c r="AR1197" s="84" t="b">
        <v>1</v>
      </c>
      <c r="AS1197" s="84" t="s">
        <v>248</v>
      </c>
      <c r="AT1197" s="84">
        <v>10</v>
      </c>
      <c r="AU1197" s="84"/>
      <c r="AV1197" s="84" t="b">
        <v>0</v>
      </c>
      <c r="AW1197" s="84" t="s">
        <v>576</v>
      </c>
      <c r="AX1197" s="84" t="s">
        <v>16953</v>
      </c>
      <c r="AY1197" s="84" t="s">
        <v>66</v>
      </c>
      <c r="AZ1197" s="2"/>
      <c r="BA1197" s="3"/>
      <c r="BB1197" s="3"/>
      <c r="BC1197" s="3"/>
      <c r="BD1197" s="3"/>
    </row>
    <row r="1198" spans="1:56" x14ac:dyDescent="0.25">
      <c r="A1198" s="69" t="s">
        <v>1591</v>
      </c>
      <c r="B1198" s="70"/>
      <c r="C1198" s="70"/>
      <c r="D1198" s="71"/>
      <c r="E1198" s="107"/>
      <c r="F1198" s="70" t="s">
        <v>4779</v>
      </c>
      <c r="G1198" s="108"/>
      <c r="H1198" s="74"/>
      <c r="I1198" s="75"/>
      <c r="J1198" s="109"/>
      <c r="K1198" s="74" t="s">
        <v>18654</v>
      </c>
      <c r="L1198" s="110"/>
      <c r="M1198" s="79"/>
      <c r="N1198" s="79"/>
      <c r="O1198" s="80"/>
      <c r="P1198" s="81"/>
      <c r="Q1198" s="81"/>
      <c r="R1198" s="91"/>
      <c r="S1198" s="91"/>
      <c r="T1198" s="91"/>
      <c r="U1198" s="91"/>
      <c r="V1198" s="52"/>
      <c r="W1198" s="52"/>
      <c r="X1198" s="52"/>
      <c r="Y1198" s="52"/>
      <c r="Z1198" s="51"/>
      <c r="AA1198" s="76"/>
      <c r="AB1198" s="76"/>
      <c r="AC1198" s="77"/>
      <c r="AD1198" s="84" t="s">
        <v>9757</v>
      </c>
      <c r="AE1198" s="84">
        <v>221</v>
      </c>
      <c r="AF1198" s="84">
        <v>396</v>
      </c>
      <c r="AG1198" s="84">
        <v>32949</v>
      </c>
      <c r="AH1198" s="84">
        <v>21568</v>
      </c>
      <c r="AI1198" s="84"/>
      <c r="AJ1198" s="84" t="s">
        <v>11313</v>
      </c>
      <c r="AK1198" s="84"/>
      <c r="AL1198" s="84" t="s">
        <v>12985</v>
      </c>
      <c r="AM1198" s="84"/>
      <c r="AN1198" s="86">
        <v>42995.575474537036</v>
      </c>
      <c r="AO1198" s="84" t="s">
        <v>14237</v>
      </c>
      <c r="AP1198" s="84" t="b">
        <v>1</v>
      </c>
      <c r="AQ1198" s="84" t="b">
        <v>0</v>
      </c>
      <c r="AR1198" s="84" t="b">
        <v>0</v>
      </c>
      <c r="AS1198" s="84" t="s">
        <v>8486</v>
      </c>
      <c r="AT1198" s="84">
        <v>2</v>
      </c>
      <c r="AU1198" s="84"/>
      <c r="AV1198" s="84" t="b">
        <v>0</v>
      </c>
      <c r="AW1198" s="84" t="s">
        <v>576</v>
      </c>
      <c r="AX1198" s="84" t="s">
        <v>16954</v>
      </c>
      <c r="AY1198" s="84" t="s">
        <v>66</v>
      </c>
      <c r="AZ1198" s="2"/>
      <c r="BA1198" s="3"/>
      <c r="BB1198" s="3"/>
      <c r="BC1198" s="3"/>
      <c r="BD1198" s="3"/>
    </row>
    <row r="1199" spans="1:56" x14ac:dyDescent="0.25">
      <c r="A1199" s="69" t="s">
        <v>1592</v>
      </c>
      <c r="B1199" s="70"/>
      <c r="C1199" s="70"/>
      <c r="D1199" s="71"/>
      <c r="E1199" s="107"/>
      <c r="F1199" s="70" t="s">
        <v>4780</v>
      </c>
      <c r="G1199" s="108"/>
      <c r="H1199" s="74"/>
      <c r="I1199" s="75"/>
      <c r="J1199" s="109"/>
      <c r="K1199" s="74" t="s">
        <v>18655</v>
      </c>
      <c r="L1199" s="110"/>
      <c r="M1199" s="79"/>
      <c r="N1199" s="79"/>
      <c r="O1199" s="80"/>
      <c r="P1199" s="81"/>
      <c r="Q1199" s="81"/>
      <c r="R1199" s="91"/>
      <c r="S1199" s="91"/>
      <c r="T1199" s="91"/>
      <c r="U1199" s="91"/>
      <c r="V1199" s="52"/>
      <c r="W1199" s="52"/>
      <c r="X1199" s="52"/>
      <c r="Y1199" s="52"/>
      <c r="Z1199" s="51"/>
      <c r="AA1199" s="76"/>
      <c r="AB1199" s="76"/>
      <c r="AC1199" s="77"/>
      <c r="AD1199" s="84" t="s">
        <v>9758</v>
      </c>
      <c r="AE1199" s="84">
        <v>132</v>
      </c>
      <c r="AF1199" s="84">
        <v>663</v>
      </c>
      <c r="AG1199" s="84">
        <v>352898</v>
      </c>
      <c r="AH1199" s="84">
        <v>368</v>
      </c>
      <c r="AI1199" s="84">
        <v>25200</v>
      </c>
      <c r="AJ1199" s="84" t="s">
        <v>11314</v>
      </c>
      <c r="AK1199" s="84" t="s">
        <v>12273</v>
      </c>
      <c r="AL1199" s="84" t="s">
        <v>12986</v>
      </c>
      <c r="AM1199" s="84" t="s">
        <v>473</v>
      </c>
      <c r="AN1199" s="86">
        <v>41079.240879629629</v>
      </c>
      <c r="AO1199" s="84" t="s">
        <v>14238</v>
      </c>
      <c r="AP1199" s="84" t="b">
        <v>0</v>
      </c>
      <c r="AQ1199" s="84" t="b">
        <v>0</v>
      </c>
      <c r="AR1199" s="84" t="b">
        <v>1</v>
      </c>
      <c r="AS1199" s="84" t="s">
        <v>532</v>
      </c>
      <c r="AT1199" s="84">
        <v>11</v>
      </c>
      <c r="AU1199" s="84" t="s">
        <v>15064</v>
      </c>
      <c r="AV1199" s="84" t="b">
        <v>0</v>
      </c>
      <c r="AW1199" s="84" t="s">
        <v>576</v>
      </c>
      <c r="AX1199" s="84" t="s">
        <v>16955</v>
      </c>
      <c r="AY1199" s="84" t="s">
        <v>66</v>
      </c>
      <c r="AZ1199" s="2"/>
      <c r="BA1199" s="3"/>
      <c r="BB1199" s="3"/>
      <c r="BC1199" s="3"/>
      <c r="BD1199" s="3"/>
    </row>
    <row r="1200" spans="1:56" x14ac:dyDescent="0.25">
      <c r="A1200" s="69" t="s">
        <v>1593</v>
      </c>
      <c r="B1200" s="70"/>
      <c r="C1200" s="70"/>
      <c r="D1200" s="71"/>
      <c r="E1200" s="107"/>
      <c r="F1200" s="70" t="s">
        <v>4781</v>
      </c>
      <c r="G1200" s="108"/>
      <c r="H1200" s="74"/>
      <c r="I1200" s="75"/>
      <c r="J1200" s="109"/>
      <c r="K1200" s="74" t="s">
        <v>18656</v>
      </c>
      <c r="L1200" s="110"/>
      <c r="M1200" s="79"/>
      <c r="N1200" s="79"/>
      <c r="O1200" s="80"/>
      <c r="P1200" s="81"/>
      <c r="Q1200" s="81"/>
      <c r="R1200" s="91"/>
      <c r="S1200" s="91"/>
      <c r="T1200" s="91"/>
      <c r="U1200" s="91"/>
      <c r="V1200" s="52"/>
      <c r="W1200" s="52"/>
      <c r="X1200" s="52"/>
      <c r="Y1200" s="52"/>
      <c r="Z1200" s="51"/>
      <c r="AA1200" s="76"/>
      <c r="AB1200" s="76"/>
      <c r="AC1200" s="77"/>
      <c r="AD1200" s="84" t="s">
        <v>9759</v>
      </c>
      <c r="AE1200" s="84">
        <v>95</v>
      </c>
      <c r="AF1200" s="84">
        <v>162</v>
      </c>
      <c r="AG1200" s="84">
        <v>13935</v>
      </c>
      <c r="AH1200" s="84">
        <v>10012</v>
      </c>
      <c r="AI1200" s="84">
        <v>25200</v>
      </c>
      <c r="AJ1200" s="84" t="s">
        <v>11315</v>
      </c>
      <c r="AK1200" s="84" t="s">
        <v>12274</v>
      </c>
      <c r="AL1200" s="84"/>
      <c r="AM1200" s="84" t="s">
        <v>473</v>
      </c>
      <c r="AN1200" s="86">
        <v>41109.18236111111</v>
      </c>
      <c r="AO1200" s="84" t="s">
        <v>14239</v>
      </c>
      <c r="AP1200" s="84" t="b">
        <v>0</v>
      </c>
      <c r="AQ1200" s="84" t="b">
        <v>0</v>
      </c>
      <c r="AR1200" s="84" t="b">
        <v>1</v>
      </c>
      <c r="AS1200" s="84" t="s">
        <v>530</v>
      </c>
      <c r="AT1200" s="84">
        <v>2</v>
      </c>
      <c r="AU1200" s="84" t="s">
        <v>15065</v>
      </c>
      <c r="AV1200" s="84" t="b">
        <v>0</v>
      </c>
      <c r="AW1200" s="84" t="s">
        <v>576</v>
      </c>
      <c r="AX1200" s="84" t="s">
        <v>16956</v>
      </c>
      <c r="AY1200" s="84" t="s">
        <v>66</v>
      </c>
      <c r="AZ1200" s="2"/>
      <c r="BA1200" s="3"/>
      <c r="BB1200" s="3"/>
      <c r="BC1200" s="3"/>
      <c r="BD1200" s="3"/>
    </row>
    <row r="1201" spans="1:56" x14ac:dyDescent="0.25">
      <c r="A1201" s="69" t="s">
        <v>2301</v>
      </c>
      <c r="B1201" s="70"/>
      <c r="C1201" s="70"/>
      <c r="D1201" s="71"/>
      <c r="E1201" s="107"/>
      <c r="F1201" s="70" t="s">
        <v>15634</v>
      </c>
      <c r="G1201" s="108"/>
      <c r="H1201" s="74"/>
      <c r="I1201" s="75"/>
      <c r="J1201" s="109"/>
      <c r="K1201" s="74" t="s">
        <v>18657</v>
      </c>
      <c r="L1201" s="110"/>
      <c r="M1201" s="79"/>
      <c r="N1201" s="79"/>
      <c r="O1201" s="80"/>
      <c r="P1201" s="81"/>
      <c r="Q1201" s="81"/>
      <c r="R1201" s="91"/>
      <c r="S1201" s="91"/>
      <c r="T1201" s="91"/>
      <c r="U1201" s="91"/>
      <c r="V1201" s="52"/>
      <c r="W1201" s="52"/>
      <c r="X1201" s="52"/>
      <c r="Y1201" s="52"/>
      <c r="Z1201" s="51"/>
      <c r="AA1201" s="76"/>
      <c r="AB1201" s="76"/>
      <c r="AC1201" s="77"/>
      <c r="AD1201" s="84" t="s">
        <v>323</v>
      </c>
      <c r="AE1201" s="84">
        <v>96</v>
      </c>
      <c r="AF1201" s="84">
        <v>9441</v>
      </c>
      <c r="AG1201" s="84">
        <v>109829</v>
      </c>
      <c r="AH1201" s="84">
        <v>81</v>
      </c>
      <c r="AI1201" s="84">
        <v>28800</v>
      </c>
      <c r="AJ1201" s="84" t="s">
        <v>11316</v>
      </c>
      <c r="AK1201" s="84"/>
      <c r="AL1201" s="84"/>
      <c r="AM1201" s="84" t="s">
        <v>11848</v>
      </c>
      <c r="AN1201" s="86">
        <v>39856.638148148151</v>
      </c>
      <c r="AO1201" s="84" t="s">
        <v>14240</v>
      </c>
      <c r="AP1201" s="84" t="b">
        <v>0</v>
      </c>
      <c r="AQ1201" s="84" t="b">
        <v>0</v>
      </c>
      <c r="AR1201" s="84" t="b">
        <v>0</v>
      </c>
      <c r="AS1201" s="84" t="s">
        <v>248</v>
      </c>
      <c r="AT1201" s="84">
        <v>113</v>
      </c>
      <c r="AU1201" s="84" t="s">
        <v>15066</v>
      </c>
      <c r="AV1201" s="84" t="b">
        <v>0</v>
      </c>
      <c r="AW1201" s="84" t="s">
        <v>576</v>
      </c>
      <c r="AX1201" s="84" t="s">
        <v>16957</v>
      </c>
      <c r="AY1201" s="84" t="s">
        <v>65</v>
      </c>
      <c r="AZ1201" s="2"/>
      <c r="BA1201" s="3"/>
      <c r="BB1201" s="3"/>
      <c r="BC1201" s="3"/>
      <c r="BD1201" s="3"/>
    </row>
    <row r="1202" spans="1:56" x14ac:dyDescent="0.25">
      <c r="A1202" s="69" t="s">
        <v>1594</v>
      </c>
      <c r="B1202" s="70"/>
      <c r="C1202" s="70"/>
      <c r="D1202" s="71"/>
      <c r="E1202" s="107"/>
      <c r="F1202" s="70" t="s">
        <v>4782</v>
      </c>
      <c r="G1202" s="108"/>
      <c r="H1202" s="74"/>
      <c r="I1202" s="75"/>
      <c r="J1202" s="109"/>
      <c r="K1202" s="74" t="s">
        <v>18658</v>
      </c>
      <c r="L1202" s="110"/>
      <c r="M1202" s="79"/>
      <c r="N1202" s="79"/>
      <c r="O1202" s="80"/>
      <c r="P1202" s="81"/>
      <c r="Q1202" s="81"/>
      <c r="R1202" s="91"/>
      <c r="S1202" s="91"/>
      <c r="T1202" s="91"/>
      <c r="U1202" s="91"/>
      <c r="V1202" s="52"/>
      <c r="W1202" s="52"/>
      <c r="X1202" s="52"/>
      <c r="Y1202" s="52"/>
      <c r="Z1202" s="51"/>
      <c r="AA1202" s="76"/>
      <c r="AB1202" s="76"/>
      <c r="AC1202" s="77"/>
      <c r="AD1202" s="84" t="s">
        <v>9760</v>
      </c>
      <c r="AE1202" s="84">
        <v>605</v>
      </c>
      <c r="AF1202" s="84">
        <v>831</v>
      </c>
      <c r="AG1202" s="84">
        <v>5050</v>
      </c>
      <c r="AH1202" s="84">
        <v>10143</v>
      </c>
      <c r="AI1202" s="84">
        <v>-18000</v>
      </c>
      <c r="AJ1202" s="84" t="s">
        <v>11317</v>
      </c>
      <c r="AK1202" s="84"/>
      <c r="AL1202" s="84" t="s">
        <v>12987</v>
      </c>
      <c r="AM1202" s="84" t="s">
        <v>474</v>
      </c>
      <c r="AN1202" s="86">
        <v>41499.181805555556</v>
      </c>
      <c r="AO1202" s="84" t="s">
        <v>14241</v>
      </c>
      <c r="AP1202" s="84" t="b">
        <v>0</v>
      </c>
      <c r="AQ1202" s="84" t="b">
        <v>0</v>
      </c>
      <c r="AR1202" s="84" t="b">
        <v>0</v>
      </c>
      <c r="AS1202" s="84" t="s">
        <v>248</v>
      </c>
      <c r="AT1202" s="84">
        <v>30</v>
      </c>
      <c r="AU1202" s="84" t="s">
        <v>544</v>
      </c>
      <c r="AV1202" s="84" t="b">
        <v>0</v>
      </c>
      <c r="AW1202" s="84" t="s">
        <v>576</v>
      </c>
      <c r="AX1202" s="84" t="s">
        <v>16958</v>
      </c>
      <c r="AY1202" s="84" t="s">
        <v>66</v>
      </c>
      <c r="AZ1202" s="2"/>
      <c r="BA1202" s="3"/>
      <c r="BB1202" s="3"/>
      <c r="BC1202" s="3"/>
      <c r="BD1202" s="3"/>
    </row>
    <row r="1203" spans="1:56" x14ac:dyDescent="0.25">
      <c r="A1203" s="69" t="s">
        <v>1595</v>
      </c>
      <c r="B1203" s="70"/>
      <c r="C1203" s="70"/>
      <c r="D1203" s="71"/>
      <c r="E1203" s="107"/>
      <c r="F1203" s="70" t="s">
        <v>4783</v>
      </c>
      <c r="G1203" s="108"/>
      <c r="H1203" s="74"/>
      <c r="I1203" s="75"/>
      <c r="J1203" s="109"/>
      <c r="K1203" s="74" t="s">
        <v>18659</v>
      </c>
      <c r="L1203" s="110"/>
      <c r="M1203" s="79"/>
      <c r="N1203" s="79"/>
      <c r="O1203" s="80"/>
      <c r="P1203" s="81"/>
      <c r="Q1203" s="81"/>
      <c r="R1203" s="91"/>
      <c r="S1203" s="91"/>
      <c r="T1203" s="91"/>
      <c r="U1203" s="91"/>
      <c r="V1203" s="52"/>
      <c r="W1203" s="52"/>
      <c r="X1203" s="52"/>
      <c r="Y1203" s="52"/>
      <c r="Z1203" s="51"/>
      <c r="AA1203" s="76"/>
      <c r="AB1203" s="76"/>
      <c r="AC1203" s="77"/>
      <c r="AD1203" s="84" t="s">
        <v>9761</v>
      </c>
      <c r="AE1203" s="84">
        <v>936</v>
      </c>
      <c r="AF1203" s="84">
        <v>265</v>
      </c>
      <c r="AG1203" s="84">
        <v>15285</v>
      </c>
      <c r="AH1203" s="84">
        <v>10058</v>
      </c>
      <c r="AI1203" s="84">
        <v>-18000</v>
      </c>
      <c r="AJ1203" s="84" t="s">
        <v>11318</v>
      </c>
      <c r="AK1203" s="84"/>
      <c r="AL1203" s="84"/>
      <c r="AM1203" s="84" t="s">
        <v>474</v>
      </c>
      <c r="AN1203" s="86">
        <v>39953.923333333332</v>
      </c>
      <c r="AO1203" s="84"/>
      <c r="AP1203" s="84" t="b">
        <v>0</v>
      </c>
      <c r="AQ1203" s="84" t="b">
        <v>0</v>
      </c>
      <c r="AR1203" s="84" t="b">
        <v>1</v>
      </c>
      <c r="AS1203" s="84" t="s">
        <v>248</v>
      </c>
      <c r="AT1203" s="84">
        <v>12</v>
      </c>
      <c r="AU1203" s="84" t="s">
        <v>539</v>
      </c>
      <c r="AV1203" s="84" t="b">
        <v>0</v>
      </c>
      <c r="AW1203" s="84" t="s">
        <v>576</v>
      </c>
      <c r="AX1203" s="84" t="s">
        <v>16959</v>
      </c>
      <c r="AY1203" s="84" t="s">
        <v>66</v>
      </c>
      <c r="AZ1203" s="2"/>
      <c r="BA1203" s="3"/>
      <c r="BB1203" s="3"/>
      <c r="BC1203" s="3"/>
      <c r="BD1203" s="3"/>
    </row>
    <row r="1204" spans="1:56" x14ac:dyDescent="0.25">
      <c r="A1204" s="69" t="s">
        <v>1596</v>
      </c>
      <c r="B1204" s="70"/>
      <c r="C1204" s="70"/>
      <c r="D1204" s="71"/>
      <c r="E1204" s="107"/>
      <c r="F1204" s="70" t="s">
        <v>4784</v>
      </c>
      <c r="G1204" s="108"/>
      <c r="H1204" s="74"/>
      <c r="I1204" s="75"/>
      <c r="J1204" s="109"/>
      <c r="K1204" s="74" t="s">
        <v>18660</v>
      </c>
      <c r="L1204" s="110"/>
      <c r="M1204" s="79"/>
      <c r="N1204" s="79"/>
      <c r="O1204" s="80"/>
      <c r="P1204" s="81"/>
      <c r="Q1204" s="81"/>
      <c r="R1204" s="91"/>
      <c r="S1204" s="91"/>
      <c r="T1204" s="91"/>
      <c r="U1204" s="91"/>
      <c r="V1204" s="52"/>
      <c r="W1204" s="52"/>
      <c r="X1204" s="52"/>
      <c r="Y1204" s="52"/>
      <c r="Z1204" s="51"/>
      <c r="AA1204" s="76"/>
      <c r="AB1204" s="76"/>
      <c r="AC1204" s="77"/>
      <c r="AD1204" s="84" t="s">
        <v>9762</v>
      </c>
      <c r="AE1204" s="84">
        <v>900</v>
      </c>
      <c r="AF1204" s="84">
        <v>936</v>
      </c>
      <c r="AG1204" s="84">
        <v>57388</v>
      </c>
      <c r="AH1204" s="84">
        <v>55418</v>
      </c>
      <c r="AI1204" s="84">
        <v>-18000</v>
      </c>
      <c r="AJ1204" s="84" t="s">
        <v>11319</v>
      </c>
      <c r="AK1204" s="84" t="s">
        <v>12275</v>
      </c>
      <c r="AL1204" s="84"/>
      <c r="AM1204" s="84" t="s">
        <v>474</v>
      </c>
      <c r="AN1204" s="86">
        <v>40742.834027777775</v>
      </c>
      <c r="AO1204" s="84" t="s">
        <v>14242</v>
      </c>
      <c r="AP1204" s="84" t="b">
        <v>1</v>
      </c>
      <c r="AQ1204" s="84" t="b">
        <v>0</v>
      </c>
      <c r="AR1204" s="84" t="b">
        <v>1</v>
      </c>
      <c r="AS1204" s="84" t="s">
        <v>248</v>
      </c>
      <c r="AT1204" s="84">
        <v>5</v>
      </c>
      <c r="AU1204" s="84" t="s">
        <v>533</v>
      </c>
      <c r="AV1204" s="84" t="b">
        <v>0</v>
      </c>
      <c r="AW1204" s="84" t="s">
        <v>576</v>
      </c>
      <c r="AX1204" s="84" t="s">
        <v>16960</v>
      </c>
      <c r="AY1204" s="84" t="s">
        <v>66</v>
      </c>
      <c r="AZ1204" s="2"/>
      <c r="BA1204" s="3"/>
      <c r="BB1204" s="3"/>
      <c r="BC1204" s="3"/>
      <c r="BD1204" s="3"/>
    </row>
    <row r="1205" spans="1:56" x14ac:dyDescent="0.25">
      <c r="A1205" s="69" t="s">
        <v>1597</v>
      </c>
      <c r="B1205" s="70"/>
      <c r="C1205" s="70"/>
      <c r="D1205" s="71"/>
      <c r="E1205" s="107"/>
      <c r="F1205" s="70" t="s">
        <v>4785</v>
      </c>
      <c r="G1205" s="108"/>
      <c r="H1205" s="74"/>
      <c r="I1205" s="75"/>
      <c r="J1205" s="109"/>
      <c r="K1205" s="74" t="s">
        <v>18661</v>
      </c>
      <c r="L1205" s="110"/>
      <c r="M1205" s="79"/>
      <c r="N1205" s="79"/>
      <c r="O1205" s="80"/>
      <c r="P1205" s="81"/>
      <c r="Q1205" s="81"/>
      <c r="R1205" s="91"/>
      <c r="S1205" s="91"/>
      <c r="T1205" s="91"/>
      <c r="U1205" s="91"/>
      <c r="V1205" s="52"/>
      <c r="W1205" s="52"/>
      <c r="X1205" s="52"/>
      <c r="Y1205" s="52"/>
      <c r="Z1205" s="51"/>
      <c r="AA1205" s="76"/>
      <c r="AB1205" s="76"/>
      <c r="AC1205" s="77"/>
      <c r="AD1205" s="84" t="s">
        <v>9763</v>
      </c>
      <c r="AE1205" s="84">
        <v>155</v>
      </c>
      <c r="AF1205" s="84">
        <v>39</v>
      </c>
      <c r="AG1205" s="84">
        <v>28185</v>
      </c>
      <c r="AH1205" s="84">
        <v>1380</v>
      </c>
      <c r="AI1205" s="84">
        <v>25200</v>
      </c>
      <c r="AJ1205" s="84" t="s">
        <v>11320</v>
      </c>
      <c r="AK1205" s="84" t="s">
        <v>12276</v>
      </c>
      <c r="AL1205" s="84"/>
      <c r="AM1205" s="84" t="s">
        <v>12416</v>
      </c>
      <c r="AN1205" s="86">
        <v>41956.621666666666</v>
      </c>
      <c r="AO1205" s="84" t="s">
        <v>14243</v>
      </c>
      <c r="AP1205" s="84" t="b">
        <v>0</v>
      </c>
      <c r="AQ1205" s="84" t="b">
        <v>0</v>
      </c>
      <c r="AR1205" s="84" t="b">
        <v>0</v>
      </c>
      <c r="AS1205" s="84" t="s">
        <v>248</v>
      </c>
      <c r="AT1205" s="84">
        <v>0</v>
      </c>
      <c r="AU1205" s="84" t="s">
        <v>15067</v>
      </c>
      <c r="AV1205" s="84" t="b">
        <v>0</v>
      </c>
      <c r="AW1205" s="84" t="s">
        <v>576</v>
      </c>
      <c r="AX1205" s="84" t="s">
        <v>16961</v>
      </c>
      <c r="AY1205" s="84" t="s">
        <v>66</v>
      </c>
      <c r="AZ1205" s="2"/>
      <c r="BA1205" s="3"/>
      <c r="BB1205" s="3"/>
      <c r="BC1205" s="3"/>
      <c r="BD1205" s="3"/>
    </row>
    <row r="1206" spans="1:56" x14ac:dyDescent="0.25">
      <c r="A1206" s="69" t="s">
        <v>1598</v>
      </c>
      <c r="B1206" s="70"/>
      <c r="C1206" s="70"/>
      <c r="D1206" s="71"/>
      <c r="E1206" s="107"/>
      <c r="F1206" s="70" t="s">
        <v>15635</v>
      </c>
      <c r="G1206" s="108"/>
      <c r="H1206" s="74"/>
      <c r="I1206" s="75"/>
      <c r="J1206" s="109"/>
      <c r="K1206" s="74" t="s">
        <v>18662</v>
      </c>
      <c r="L1206" s="110"/>
      <c r="M1206" s="79"/>
      <c r="N1206" s="79"/>
      <c r="O1206" s="80"/>
      <c r="P1206" s="81"/>
      <c r="Q1206" s="81"/>
      <c r="R1206" s="91"/>
      <c r="S1206" s="91"/>
      <c r="T1206" s="91"/>
      <c r="U1206" s="91"/>
      <c r="V1206" s="52"/>
      <c r="W1206" s="52"/>
      <c r="X1206" s="52"/>
      <c r="Y1206" s="52"/>
      <c r="Z1206" s="51"/>
      <c r="AA1206" s="76"/>
      <c r="AB1206" s="76"/>
      <c r="AC1206" s="77"/>
      <c r="AD1206" s="84" t="s">
        <v>9764</v>
      </c>
      <c r="AE1206" s="84">
        <v>123</v>
      </c>
      <c r="AF1206" s="84">
        <v>244119</v>
      </c>
      <c r="AG1206" s="84">
        <v>73794</v>
      </c>
      <c r="AH1206" s="84">
        <v>2748</v>
      </c>
      <c r="AI1206" s="84">
        <v>3600</v>
      </c>
      <c r="AJ1206" s="84" t="s">
        <v>11321</v>
      </c>
      <c r="AK1206" s="84" t="s">
        <v>12277</v>
      </c>
      <c r="AL1206" s="84" t="s">
        <v>12988</v>
      </c>
      <c r="AM1206" s="84" t="s">
        <v>13183</v>
      </c>
      <c r="AN1206" s="86">
        <v>39220.486388888887</v>
      </c>
      <c r="AO1206" s="84" t="s">
        <v>14244</v>
      </c>
      <c r="AP1206" s="84" t="b">
        <v>0</v>
      </c>
      <c r="AQ1206" s="84" t="b">
        <v>0</v>
      </c>
      <c r="AR1206" s="84" t="b">
        <v>1</v>
      </c>
      <c r="AS1206" s="84" t="s">
        <v>250</v>
      </c>
      <c r="AT1206" s="84">
        <v>2933</v>
      </c>
      <c r="AU1206" s="84" t="s">
        <v>15068</v>
      </c>
      <c r="AV1206" s="84" t="b">
        <v>1</v>
      </c>
      <c r="AW1206" s="84" t="s">
        <v>576</v>
      </c>
      <c r="AX1206" s="84" t="s">
        <v>16962</v>
      </c>
      <c r="AY1206" s="84" t="s">
        <v>66</v>
      </c>
      <c r="AZ1206" s="2"/>
      <c r="BA1206" s="3"/>
      <c r="BB1206" s="3"/>
      <c r="BC1206" s="3"/>
      <c r="BD1206" s="3"/>
    </row>
    <row r="1207" spans="1:56" x14ac:dyDescent="0.25">
      <c r="A1207" s="69" t="s">
        <v>2302</v>
      </c>
      <c r="B1207" s="70"/>
      <c r="C1207" s="70"/>
      <c r="D1207" s="71"/>
      <c r="E1207" s="107"/>
      <c r="F1207" s="70" t="s">
        <v>15636</v>
      </c>
      <c r="G1207" s="108"/>
      <c r="H1207" s="74"/>
      <c r="I1207" s="75"/>
      <c r="J1207" s="109"/>
      <c r="K1207" s="74" t="s">
        <v>18663</v>
      </c>
      <c r="L1207" s="110"/>
      <c r="M1207" s="79"/>
      <c r="N1207" s="79"/>
      <c r="O1207" s="80"/>
      <c r="P1207" s="81"/>
      <c r="Q1207" s="81"/>
      <c r="R1207" s="91"/>
      <c r="S1207" s="91"/>
      <c r="T1207" s="91"/>
      <c r="U1207" s="91"/>
      <c r="V1207" s="52"/>
      <c r="W1207" s="52"/>
      <c r="X1207" s="52"/>
      <c r="Y1207" s="52"/>
      <c r="Z1207" s="51"/>
      <c r="AA1207" s="76"/>
      <c r="AB1207" s="76"/>
      <c r="AC1207" s="77"/>
      <c r="AD1207" s="84" t="s">
        <v>9765</v>
      </c>
      <c r="AE1207" s="84">
        <v>536</v>
      </c>
      <c r="AF1207" s="84">
        <v>2400</v>
      </c>
      <c r="AG1207" s="84">
        <v>551</v>
      </c>
      <c r="AH1207" s="84">
        <v>132</v>
      </c>
      <c r="AI1207" s="84"/>
      <c r="AJ1207" s="84" t="s">
        <v>11322</v>
      </c>
      <c r="AK1207" s="84" t="s">
        <v>12278</v>
      </c>
      <c r="AL1207" s="84"/>
      <c r="AM1207" s="84"/>
      <c r="AN1207" s="86">
        <v>41346.429872685185</v>
      </c>
      <c r="AO1207" s="84" t="s">
        <v>14245</v>
      </c>
      <c r="AP1207" s="84" t="b">
        <v>1</v>
      </c>
      <c r="AQ1207" s="84" t="b">
        <v>0</v>
      </c>
      <c r="AR1207" s="84" t="b">
        <v>0</v>
      </c>
      <c r="AS1207" s="84" t="s">
        <v>250</v>
      </c>
      <c r="AT1207" s="84">
        <v>29</v>
      </c>
      <c r="AU1207" s="84" t="s">
        <v>533</v>
      </c>
      <c r="AV1207" s="84" t="b">
        <v>0</v>
      </c>
      <c r="AW1207" s="84" t="s">
        <v>576</v>
      </c>
      <c r="AX1207" s="84" t="s">
        <v>16963</v>
      </c>
      <c r="AY1207" s="84" t="s">
        <v>65</v>
      </c>
      <c r="AZ1207" s="2"/>
      <c r="BA1207" s="3"/>
      <c r="BB1207" s="3"/>
      <c r="BC1207" s="3"/>
      <c r="BD1207" s="3"/>
    </row>
    <row r="1208" spans="1:56" x14ac:dyDescent="0.25">
      <c r="A1208" s="69" t="s">
        <v>1599</v>
      </c>
      <c r="B1208" s="70"/>
      <c r="C1208" s="70"/>
      <c r="D1208" s="71"/>
      <c r="E1208" s="107"/>
      <c r="F1208" s="70" t="s">
        <v>15637</v>
      </c>
      <c r="G1208" s="108"/>
      <c r="H1208" s="74"/>
      <c r="I1208" s="75"/>
      <c r="J1208" s="109"/>
      <c r="K1208" s="74" t="s">
        <v>18664</v>
      </c>
      <c r="L1208" s="110"/>
      <c r="M1208" s="79"/>
      <c r="N1208" s="79"/>
      <c r="O1208" s="80"/>
      <c r="P1208" s="81"/>
      <c r="Q1208" s="81"/>
      <c r="R1208" s="91"/>
      <c r="S1208" s="91"/>
      <c r="T1208" s="91"/>
      <c r="U1208" s="91"/>
      <c r="V1208" s="52"/>
      <c r="W1208" s="52"/>
      <c r="X1208" s="52"/>
      <c r="Y1208" s="52"/>
      <c r="Z1208" s="51"/>
      <c r="AA1208" s="76"/>
      <c r="AB1208" s="76"/>
      <c r="AC1208" s="77"/>
      <c r="AD1208" s="84" t="s">
        <v>9766</v>
      </c>
      <c r="AE1208" s="84">
        <v>3949</v>
      </c>
      <c r="AF1208" s="84">
        <v>4551</v>
      </c>
      <c r="AG1208" s="84">
        <v>72571</v>
      </c>
      <c r="AH1208" s="84">
        <v>33870</v>
      </c>
      <c r="AI1208" s="84"/>
      <c r="AJ1208" s="84" t="s">
        <v>11323</v>
      </c>
      <c r="AK1208" s="84" t="s">
        <v>8590</v>
      </c>
      <c r="AL1208" s="84" t="s">
        <v>12989</v>
      </c>
      <c r="AM1208" s="84"/>
      <c r="AN1208" s="86">
        <v>41283.019502314812</v>
      </c>
      <c r="AO1208" s="84" t="s">
        <v>14246</v>
      </c>
      <c r="AP1208" s="84" t="b">
        <v>0</v>
      </c>
      <c r="AQ1208" s="84" t="b">
        <v>0</v>
      </c>
      <c r="AR1208" s="84" t="b">
        <v>1</v>
      </c>
      <c r="AS1208" s="84" t="s">
        <v>250</v>
      </c>
      <c r="AT1208" s="84">
        <v>215</v>
      </c>
      <c r="AU1208" s="84" t="s">
        <v>533</v>
      </c>
      <c r="AV1208" s="84" t="b">
        <v>0</v>
      </c>
      <c r="AW1208" s="84" t="s">
        <v>576</v>
      </c>
      <c r="AX1208" s="84" t="s">
        <v>16964</v>
      </c>
      <c r="AY1208" s="84" t="s">
        <v>66</v>
      </c>
      <c r="AZ1208" s="2"/>
      <c r="BA1208" s="3"/>
      <c r="BB1208" s="3"/>
      <c r="BC1208" s="3"/>
      <c r="BD1208" s="3"/>
    </row>
    <row r="1209" spans="1:56" x14ac:dyDescent="0.25">
      <c r="A1209" s="69" t="s">
        <v>1600</v>
      </c>
      <c r="B1209" s="70"/>
      <c r="C1209" s="70"/>
      <c r="D1209" s="71"/>
      <c r="E1209" s="107"/>
      <c r="F1209" s="70" t="s">
        <v>4786</v>
      </c>
      <c r="G1209" s="108"/>
      <c r="H1209" s="74"/>
      <c r="I1209" s="75"/>
      <c r="J1209" s="109"/>
      <c r="K1209" s="74" t="s">
        <v>18665</v>
      </c>
      <c r="L1209" s="110"/>
      <c r="M1209" s="79"/>
      <c r="N1209" s="79"/>
      <c r="O1209" s="80"/>
      <c r="P1209" s="81"/>
      <c r="Q1209" s="81"/>
      <c r="R1209" s="91"/>
      <c r="S1209" s="91"/>
      <c r="T1209" s="91"/>
      <c r="U1209" s="91"/>
      <c r="V1209" s="52"/>
      <c r="W1209" s="52"/>
      <c r="X1209" s="52"/>
      <c r="Y1209" s="52"/>
      <c r="Z1209" s="51"/>
      <c r="AA1209" s="76"/>
      <c r="AB1209" s="76"/>
      <c r="AC1209" s="77"/>
      <c r="AD1209" s="84" t="s">
        <v>9767</v>
      </c>
      <c r="AE1209" s="84">
        <v>609</v>
      </c>
      <c r="AF1209" s="84">
        <v>333</v>
      </c>
      <c r="AG1209" s="84">
        <v>18736</v>
      </c>
      <c r="AH1209" s="84">
        <v>9148</v>
      </c>
      <c r="AI1209" s="84">
        <v>-28800</v>
      </c>
      <c r="AJ1209" s="84" t="s">
        <v>11324</v>
      </c>
      <c r="AK1209" s="84" t="s">
        <v>12279</v>
      </c>
      <c r="AL1209" s="84"/>
      <c r="AM1209" s="84" t="s">
        <v>470</v>
      </c>
      <c r="AN1209" s="86">
        <v>42229.575231481482</v>
      </c>
      <c r="AO1209" s="84" t="s">
        <v>14247</v>
      </c>
      <c r="AP1209" s="84" t="b">
        <v>1</v>
      </c>
      <c r="AQ1209" s="84" t="b">
        <v>0</v>
      </c>
      <c r="AR1209" s="84" t="b">
        <v>0</v>
      </c>
      <c r="AS1209" s="84" t="s">
        <v>250</v>
      </c>
      <c r="AT1209" s="84">
        <v>4</v>
      </c>
      <c r="AU1209" s="84" t="s">
        <v>533</v>
      </c>
      <c r="AV1209" s="84" t="b">
        <v>0</v>
      </c>
      <c r="AW1209" s="84" t="s">
        <v>576</v>
      </c>
      <c r="AX1209" s="84" t="s">
        <v>16965</v>
      </c>
      <c r="AY1209" s="84" t="s">
        <v>66</v>
      </c>
      <c r="AZ1209" s="2"/>
      <c r="BA1209" s="3"/>
      <c r="BB1209" s="3"/>
      <c r="BC1209" s="3"/>
      <c r="BD1209" s="3"/>
    </row>
    <row r="1210" spans="1:56" x14ac:dyDescent="0.25">
      <c r="A1210" s="69" t="s">
        <v>1601</v>
      </c>
      <c r="B1210" s="70"/>
      <c r="C1210" s="70"/>
      <c r="D1210" s="71"/>
      <c r="E1210" s="107"/>
      <c r="F1210" s="70" t="s">
        <v>4787</v>
      </c>
      <c r="G1210" s="108"/>
      <c r="H1210" s="74"/>
      <c r="I1210" s="75"/>
      <c r="J1210" s="109"/>
      <c r="K1210" s="74" t="s">
        <v>18666</v>
      </c>
      <c r="L1210" s="110"/>
      <c r="M1210" s="79"/>
      <c r="N1210" s="79"/>
      <c r="O1210" s="80"/>
      <c r="P1210" s="81"/>
      <c r="Q1210" s="81"/>
      <c r="R1210" s="91"/>
      <c r="S1210" s="91"/>
      <c r="T1210" s="91"/>
      <c r="U1210" s="91"/>
      <c r="V1210" s="52"/>
      <c r="W1210" s="52"/>
      <c r="X1210" s="52"/>
      <c r="Y1210" s="52"/>
      <c r="Z1210" s="51"/>
      <c r="AA1210" s="76"/>
      <c r="AB1210" s="76"/>
      <c r="AC1210" s="77"/>
      <c r="AD1210" s="84" t="s">
        <v>9768</v>
      </c>
      <c r="AE1210" s="84">
        <v>18009</v>
      </c>
      <c r="AF1210" s="84">
        <v>27357</v>
      </c>
      <c r="AG1210" s="84">
        <v>12627</v>
      </c>
      <c r="AH1210" s="84">
        <v>9226</v>
      </c>
      <c r="AI1210" s="84">
        <v>-18000</v>
      </c>
      <c r="AJ1210" s="84" t="s">
        <v>11325</v>
      </c>
      <c r="AK1210" s="84" t="s">
        <v>280</v>
      </c>
      <c r="AL1210" s="84" t="s">
        <v>12990</v>
      </c>
      <c r="AM1210" s="84" t="s">
        <v>474</v>
      </c>
      <c r="AN1210" s="86">
        <v>40103.621331018519</v>
      </c>
      <c r="AO1210" s="84" t="s">
        <v>14248</v>
      </c>
      <c r="AP1210" s="84" t="b">
        <v>0</v>
      </c>
      <c r="AQ1210" s="84" t="b">
        <v>0</v>
      </c>
      <c r="AR1210" s="84" t="b">
        <v>0</v>
      </c>
      <c r="AS1210" s="84" t="s">
        <v>248</v>
      </c>
      <c r="AT1210" s="84">
        <v>10</v>
      </c>
      <c r="AU1210" s="84" t="s">
        <v>558</v>
      </c>
      <c r="AV1210" s="84" t="b">
        <v>0</v>
      </c>
      <c r="AW1210" s="84" t="s">
        <v>576</v>
      </c>
      <c r="AX1210" s="84" t="s">
        <v>16966</v>
      </c>
      <c r="AY1210" s="84" t="s">
        <v>66</v>
      </c>
      <c r="AZ1210" s="2"/>
      <c r="BA1210" s="3"/>
      <c r="BB1210" s="3"/>
      <c r="BC1210" s="3"/>
      <c r="BD1210" s="3"/>
    </row>
    <row r="1211" spans="1:56" x14ac:dyDescent="0.25">
      <c r="A1211" s="69" t="s">
        <v>611</v>
      </c>
      <c r="B1211" s="70"/>
      <c r="C1211" s="70"/>
      <c r="D1211" s="71"/>
      <c r="E1211" s="107"/>
      <c r="F1211" s="70" t="s">
        <v>668</v>
      </c>
      <c r="G1211" s="108"/>
      <c r="H1211" s="74"/>
      <c r="I1211" s="75"/>
      <c r="J1211" s="109"/>
      <c r="K1211" s="74" t="s">
        <v>671</v>
      </c>
      <c r="L1211" s="110"/>
      <c r="M1211" s="79"/>
      <c r="N1211" s="79"/>
      <c r="O1211" s="80"/>
      <c r="P1211" s="81"/>
      <c r="Q1211" s="81"/>
      <c r="R1211" s="91"/>
      <c r="S1211" s="91"/>
      <c r="T1211" s="91"/>
      <c r="U1211" s="91"/>
      <c r="V1211" s="52"/>
      <c r="W1211" s="52"/>
      <c r="X1211" s="52"/>
      <c r="Y1211" s="52"/>
      <c r="Z1211" s="51"/>
      <c r="AA1211" s="76"/>
      <c r="AB1211" s="76"/>
      <c r="AC1211" s="77"/>
      <c r="AD1211" s="84" t="s">
        <v>626</v>
      </c>
      <c r="AE1211" s="84">
        <v>3945</v>
      </c>
      <c r="AF1211" s="84">
        <v>821416</v>
      </c>
      <c r="AG1211" s="84">
        <v>116535</v>
      </c>
      <c r="AH1211" s="84">
        <v>47894</v>
      </c>
      <c r="AI1211" s="84">
        <v>-21600</v>
      </c>
      <c r="AJ1211" s="84" t="s">
        <v>630</v>
      </c>
      <c r="AK1211" s="84" t="s">
        <v>273</v>
      </c>
      <c r="AL1211" s="84" t="s">
        <v>656</v>
      </c>
      <c r="AM1211" s="84" t="s">
        <v>471</v>
      </c>
      <c r="AN1211" s="86">
        <v>39288.146273148152</v>
      </c>
      <c r="AO1211" s="84" t="s">
        <v>664</v>
      </c>
      <c r="AP1211" s="84" t="b">
        <v>0</v>
      </c>
      <c r="AQ1211" s="84" t="b">
        <v>0</v>
      </c>
      <c r="AR1211" s="84" t="b">
        <v>0</v>
      </c>
      <c r="AS1211" s="84" t="s">
        <v>248</v>
      </c>
      <c r="AT1211" s="84">
        <v>8461</v>
      </c>
      <c r="AU1211" s="84" t="s">
        <v>667</v>
      </c>
      <c r="AV1211" s="84" t="b">
        <v>1</v>
      </c>
      <c r="AW1211" s="84" t="s">
        <v>576</v>
      </c>
      <c r="AX1211" s="84" t="s">
        <v>670</v>
      </c>
      <c r="AY1211" s="84" t="s">
        <v>65</v>
      </c>
      <c r="AZ1211" s="2"/>
      <c r="BA1211" s="3"/>
      <c r="BB1211" s="3"/>
      <c r="BC1211" s="3"/>
      <c r="BD1211" s="3"/>
    </row>
    <row r="1212" spans="1:56" x14ac:dyDescent="0.25">
      <c r="A1212" s="69" t="s">
        <v>1602</v>
      </c>
      <c r="B1212" s="70"/>
      <c r="C1212" s="70"/>
      <c r="D1212" s="71"/>
      <c r="E1212" s="107"/>
      <c r="F1212" s="70" t="s">
        <v>4788</v>
      </c>
      <c r="G1212" s="108"/>
      <c r="H1212" s="74"/>
      <c r="I1212" s="75"/>
      <c r="J1212" s="109"/>
      <c r="K1212" s="74" t="s">
        <v>18667</v>
      </c>
      <c r="L1212" s="110"/>
      <c r="M1212" s="79"/>
      <c r="N1212" s="79"/>
      <c r="O1212" s="80"/>
      <c r="P1212" s="81"/>
      <c r="Q1212" s="81"/>
      <c r="R1212" s="91"/>
      <c r="S1212" s="91"/>
      <c r="T1212" s="91"/>
      <c r="U1212" s="91"/>
      <c r="V1212" s="52"/>
      <c r="W1212" s="52"/>
      <c r="X1212" s="52"/>
      <c r="Y1212" s="52"/>
      <c r="Z1212" s="51"/>
      <c r="AA1212" s="76"/>
      <c r="AB1212" s="76"/>
      <c r="AC1212" s="77"/>
      <c r="AD1212" s="84" t="s">
        <v>1602</v>
      </c>
      <c r="AE1212" s="84">
        <v>251</v>
      </c>
      <c r="AF1212" s="84">
        <v>400</v>
      </c>
      <c r="AG1212" s="84">
        <v>12777</v>
      </c>
      <c r="AH1212" s="84">
        <v>5067</v>
      </c>
      <c r="AI1212" s="84"/>
      <c r="AJ1212" s="84" t="s">
        <v>11326</v>
      </c>
      <c r="AK1212" s="84"/>
      <c r="AL1212" s="84"/>
      <c r="AM1212" s="84"/>
      <c r="AN1212" s="86">
        <v>41056.215775462966</v>
      </c>
      <c r="AO1212" s="84" t="s">
        <v>14249</v>
      </c>
      <c r="AP1212" s="84" t="b">
        <v>1</v>
      </c>
      <c r="AQ1212" s="84" t="b">
        <v>0</v>
      </c>
      <c r="AR1212" s="84" t="b">
        <v>0</v>
      </c>
      <c r="AS1212" s="84" t="s">
        <v>248</v>
      </c>
      <c r="AT1212" s="84">
        <v>2</v>
      </c>
      <c r="AU1212" s="84" t="s">
        <v>533</v>
      </c>
      <c r="AV1212" s="84" t="b">
        <v>0</v>
      </c>
      <c r="AW1212" s="84" t="s">
        <v>576</v>
      </c>
      <c r="AX1212" s="84" t="s">
        <v>16967</v>
      </c>
      <c r="AY1212" s="84" t="s">
        <v>66</v>
      </c>
      <c r="AZ1212" s="2"/>
      <c r="BA1212" s="3"/>
      <c r="BB1212" s="3"/>
      <c r="BC1212" s="3"/>
      <c r="BD1212" s="3"/>
    </row>
    <row r="1213" spans="1:56" x14ac:dyDescent="0.25">
      <c r="A1213" s="69" t="s">
        <v>1604</v>
      </c>
      <c r="B1213" s="70"/>
      <c r="C1213" s="70"/>
      <c r="D1213" s="71"/>
      <c r="E1213" s="107"/>
      <c r="F1213" s="70" t="s">
        <v>4790</v>
      </c>
      <c r="G1213" s="108"/>
      <c r="H1213" s="74"/>
      <c r="I1213" s="75"/>
      <c r="J1213" s="109"/>
      <c r="K1213" s="74" t="s">
        <v>18668</v>
      </c>
      <c r="L1213" s="110"/>
      <c r="M1213" s="79"/>
      <c r="N1213" s="79"/>
      <c r="O1213" s="80"/>
      <c r="P1213" s="81"/>
      <c r="Q1213" s="81"/>
      <c r="R1213" s="91"/>
      <c r="S1213" s="91"/>
      <c r="T1213" s="91"/>
      <c r="U1213" s="91"/>
      <c r="V1213" s="52"/>
      <c r="W1213" s="52"/>
      <c r="X1213" s="52"/>
      <c r="Y1213" s="52"/>
      <c r="Z1213" s="51"/>
      <c r="AA1213" s="76"/>
      <c r="AB1213" s="76"/>
      <c r="AC1213" s="77"/>
      <c r="AD1213" s="84" t="s">
        <v>9769</v>
      </c>
      <c r="AE1213" s="84">
        <v>2034</v>
      </c>
      <c r="AF1213" s="84">
        <v>730</v>
      </c>
      <c r="AG1213" s="84">
        <v>33492</v>
      </c>
      <c r="AH1213" s="84">
        <v>9482</v>
      </c>
      <c r="AI1213" s="84">
        <v>-21600</v>
      </c>
      <c r="AJ1213" s="84" t="s">
        <v>11327</v>
      </c>
      <c r="AK1213" s="84" t="s">
        <v>12280</v>
      </c>
      <c r="AL1213" s="84"/>
      <c r="AM1213" s="84" t="s">
        <v>471</v>
      </c>
      <c r="AN1213" s="86">
        <v>40432.694652777776</v>
      </c>
      <c r="AO1213" s="84" t="s">
        <v>14250</v>
      </c>
      <c r="AP1213" s="84" t="b">
        <v>0</v>
      </c>
      <c r="AQ1213" s="84" t="b">
        <v>0</v>
      </c>
      <c r="AR1213" s="84" t="b">
        <v>1</v>
      </c>
      <c r="AS1213" s="84" t="s">
        <v>248</v>
      </c>
      <c r="AT1213" s="84">
        <v>17</v>
      </c>
      <c r="AU1213" s="84" t="s">
        <v>541</v>
      </c>
      <c r="AV1213" s="84" t="b">
        <v>0</v>
      </c>
      <c r="AW1213" s="84" t="s">
        <v>576</v>
      </c>
      <c r="AX1213" s="84" t="s">
        <v>16968</v>
      </c>
      <c r="AY1213" s="84" t="s">
        <v>66</v>
      </c>
      <c r="AZ1213" s="2"/>
      <c r="BA1213" s="3"/>
      <c r="BB1213" s="3"/>
      <c r="BC1213" s="3"/>
      <c r="BD1213" s="3"/>
    </row>
    <row r="1214" spans="1:56" x14ac:dyDescent="0.25">
      <c r="A1214" s="69" t="s">
        <v>1605</v>
      </c>
      <c r="B1214" s="70"/>
      <c r="C1214" s="70"/>
      <c r="D1214" s="71"/>
      <c r="E1214" s="107"/>
      <c r="F1214" s="70" t="s">
        <v>4791</v>
      </c>
      <c r="G1214" s="108"/>
      <c r="H1214" s="74"/>
      <c r="I1214" s="75"/>
      <c r="J1214" s="109"/>
      <c r="K1214" s="74" t="s">
        <v>18669</v>
      </c>
      <c r="L1214" s="110"/>
      <c r="M1214" s="79"/>
      <c r="N1214" s="79"/>
      <c r="O1214" s="80"/>
      <c r="P1214" s="81"/>
      <c r="Q1214" s="81"/>
      <c r="R1214" s="91"/>
      <c r="S1214" s="91"/>
      <c r="T1214" s="91"/>
      <c r="U1214" s="91"/>
      <c r="V1214" s="52"/>
      <c r="W1214" s="52"/>
      <c r="X1214" s="52"/>
      <c r="Y1214" s="52"/>
      <c r="Z1214" s="51"/>
      <c r="AA1214" s="76"/>
      <c r="AB1214" s="76"/>
      <c r="AC1214" s="77"/>
      <c r="AD1214" s="84" t="s">
        <v>9770</v>
      </c>
      <c r="AE1214" s="84">
        <v>739</v>
      </c>
      <c r="AF1214" s="84">
        <v>154</v>
      </c>
      <c r="AG1214" s="84">
        <v>890</v>
      </c>
      <c r="AH1214" s="84">
        <v>1663</v>
      </c>
      <c r="AI1214" s="84"/>
      <c r="AJ1214" s="84"/>
      <c r="AK1214" s="84"/>
      <c r="AL1214" s="84"/>
      <c r="AM1214" s="84"/>
      <c r="AN1214" s="86">
        <v>40659.07309027778</v>
      </c>
      <c r="AO1214" s="84"/>
      <c r="AP1214" s="84" t="b">
        <v>1</v>
      </c>
      <c r="AQ1214" s="84" t="b">
        <v>0</v>
      </c>
      <c r="AR1214" s="84" t="b">
        <v>0</v>
      </c>
      <c r="AS1214" s="84" t="s">
        <v>248</v>
      </c>
      <c r="AT1214" s="84">
        <v>2</v>
      </c>
      <c r="AU1214" s="84" t="s">
        <v>533</v>
      </c>
      <c r="AV1214" s="84" t="b">
        <v>0</v>
      </c>
      <c r="AW1214" s="84" t="s">
        <v>576</v>
      </c>
      <c r="AX1214" s="84" t="s">
        <v>16969</v>
      </c>
      <c r="AY1214" s="84" t="s">
        <v>66</v>
      </c>
      <c r="AZ1214" s="2"/>
      <c r="BA1214" s="3"/>
      <c r="BB1214" s="3"/>
      <c r="BC1214" s="3"/>
      <c r="BD1214" s="3"/>
    </row>
    <row r="1215" spans="1:56" x14ac:dyDescent="0.25">
      <c r="A1215" s="69" t="s">
        <v>1606</v>
      </c>
      <c r="B1215" s="70"/>
      <c r="C1215" s="70"/>
      <c r="D1215" s="71"/>
      <c r="E1215" s="107"/>
      <c r="F1215" s="70" t="s">
        <v>4792</v>
      </c>
      <c r="G1215" s="108"/>
      <c r="H1215" s="74"/>
      <c r="I1215" s="75"/>
      <c r="J1215" s="109"/>
      <c r="K1215" s="74" t="s">
        <v>18670</v>
      </c>
      <c r="L1215" s="110"/>
      <c r="M1215" s="79"/>
      <c r="N1215" s="79"/>
      <c r="O1215" s="80"/>
      <c r="P1215" s="81"/>
      <c r="Q1215" s="81"/>
      <c r="R1215" s="91"/>
      <c r="S1215" s="91"/>
      <c r="T1215" s="91"/>
      <c r="U1215" s="91"/>
      <c r="V1215" s="52"/>
      <c r="W1215" s="52"/>
      <c r="X1215" s="52"/>
      <c r="Y1215" s="52"/>
      <c r="Z1215" s="51"/>
      <c r="AA1215" s="76"/>
      <c r="AB1215" s="76"/>
      <c r="AC1215" s="77"/>
      <c r="AD1215" s="84" t="s">
        <v>9771</v>
      </c>
      <c r="AE1215" s="84">
        <v>920</v>
      </c>
      <c r="AF1215" s="84">
        <v>737</v>
      </c>
      <c r="AG1215" s="84">
        <v>19760</v>
      </c>
      <c r="AH1215" s="84">
        <v>141972</v>
      </c>
      <c r="AI1215" s="84"/>
      <c r="AJ1215" s="84" t="s">
        <v>11328</v>
      </c>
      <c r="AK1215" s="84" t="s">
        <v>12281</v>
      </c>
      <c r="AL1215" s="84"/>
      <c r="AM1215" s="84"/>
      <c r="AN1215" s="86">
        <v>41978.606828703705</v>
      </c>
      <c r="AO1215" s="84" t="s">
        <v>14251</v>
      </c>
      <c r="AP1215" s="84" t="b">
        <v>1</v>
      </c>
      <c r="AQ1215" s="84" t="b">
        <v>0</v>
      </c>
      <c r="AR1215" s="84" t="b">
        <v>1</v>
      </c>
      <c r="AS1215" s="84" t="s">
        <v>248</v>
      </c>
      <c r="AT1215" s="84">
        <v>27</v>
      </c>
      <c r="AU1215" s="84" t="s">
        <v>533</v>
      </c>
      <c r="AV1215" s="84" t="b">
        <v>0</v>
      </c>
      <c r="AW1215" s="84" t="s">
        <v>576</v>
      </c>
      <c r="AX1215" s="84" t="s">
        <v>16970</v>
      </c>
      <c r="AY1215" s="84" t="s">
        <v>66</v>
      </c>
      <c r="AZ1215" s="2"/>
      <c r="BA1215" s="3"/>
      <c r="BB1215" s="3"/>
      <c r="BC1215" s="3"/>
      <c r="BD1215" s="3"/>
    </row>
    <row r="1216" spans="1:56" x14ac:dyDescent="0.25">
      <c r="A1216" s="69" t="s">
        <v>1607</v>
      </c>
      <c r="B1216" s="70"/>
      <c r="C1216" s="70"/>
      <c r="D1216" s="71"/>
      <c r="E1216" s="107"/>
      <c r="F1216" s="70" t="s">
        <v>4793</v>
      </c>
      <c r="G1216" s="108"/>
      <c r="H1216" s="74"/>
      <c r="I1216" s="75"/>
      <c r="J1216" s="109"/>
      <c r="K1216" s="74" t="s">
        <v>18671</v>
      </c>
      <c r="L1216" s="110"/>
      <c r="M1216" s="79"/>
      <c r="N1216" s="79"/>
      <c r="O1216" s="80"/>
      <c r="P1216" s="81"/>
      <c r="Q1216" s="81"/>
      <c r="R1216" s="91"/>
      <c r="S1216" s="91"/>
      <c r="T1216" s="91"/>
      <c r="U1216" s="91"/>
      <c r="V1216" s="52"/>
      <c r="W1216" s="52"/>
      <c r="X1216" s="52"/>
      <c r="Y1216" s="52"/>
      <c r="Z1216" s="51"/>
      <c r="AA1216" s="76"/>
      <c r="AB1216" s="76"/>
      <c r="AC1216" s="77"/>
      <c r="AD1216" s="84" t="s">
        <v>9772</v>
      </c>
      <c r="AE1216" s="84">
        <v>532</v>
      </c>
      <c r="AF1216" s="84">
        <v>567</v>
      </c>
      <c r="AG1216" s="84">
        <v>18572</v>
      </c>
      <c r="AH1216" s="84">
        <v>25682</v>
      </c>
      <c r="AI1216" s="84">
        <v>0</v>
      </c>
      <c r="AJ1216" s="84" t="s">
        <v>11329</v>
      </c>
      <c r="AK1216" s="84" t="s">
        <v>12282</v>
      </c>
      <c r="AL1216" s="84" t="s">
        <v>12991</v>
      </c>
      <c r="AM1216" s="84" t="s">
        <v>432</v>
      </c>
      <c r="AN1216" s="86">
        <v>41500.612303240741</v>
      </c>
      <c r="AO1216" s="84" t="s">
        <v>14252</v>
      </c>
      <c r="AP1216" s="84" t="b">
        <v>0</v>
      </c>
      <c r="AQ1216" s="84" t="b">
        <v>0</v>
      </c>
      <c r="AR1216" s="84" t="b">
        <v>1</v>
      </c>
      <c r="AS1216" s="84" t="s">
        <v>248</v>
      </c>
      <c r="AT1216" s="84">
        <v>41</v>
      </c>
      <c r="AU1216" s="84" t="s">
        <v>15069</v>
      </c>
      <c r="AV1216" s="84" t="b">
        <v>0</v>
      </c>
      <c r="AW1216" s="84" t="s">
        <v>576</v>
      </c>
      <c r="AX1216" s="84" t="s">
        <v>16971</v>
      </c>
      <c r="AY1216" s="84" t="s">
        <v>66</v>
      </c>
      <c r="AZ1216" s="2"/>
      <c r="BA1216" s="3"/>
      <c r="BB1216" s="3"/>
      <c r="BC1216" s="3"/>
      <c r="BD1216" s="3"/>
    </row>
    <row r="1217" spans="1:56" x14ac:dyDescent="0.25">
      <c r="A1217" s="69" t="s">
        <v>2303</v>
      </c>
      <c r="B1217" s="70"/>
      <c r="C1217" s="70"/>
      <c r="D1217" s="71"/>
      <c r="E1217" s="107"/>
      <c r="F1217" s="70" t="s">
        <v>15638</v>
      </c>
      <c r="G1217" s="108"/>
      <c r="H1217" s="74"/>
      <c r="I1217" s="75"/>
      <c r="J1217" s="109"/>
      <c r="K1217" s="74" t="s">
        <v>18672</v>
      </c>
      <c r="L1217" s="110"/>
      <c r="M1217" s="79"/>
      <c r="N1217" s="79"/>
      <c r="O1217" s="80"/>
      <c r="P1217" s="81"/>
      <c r="Q1217" s="81"/>
      <c r="R1217" s="91"/>
      <c r="S1217" s="91"/>
      <c r="T1217" s="91"/>
      <c r="U1217" s="91"/>
      <c r="V1217" s="52"/>
      <c r="W1217" s="52"/>
      <c r="X1217" s="52"/>
      <c r="Y1217" s="52"/>
      <c r="Z1217" s="51"/>
      <c r="AA1217" s="76"/>
      <c r="AB1217" s="76"/>
      <c r="AC1217" s="77"/>
      <c r="AD1217" s="84" t="s">
        <v>9773</v>
      </c>
      <c r="AE1217" s="84">
        <v>4583</v>
      </c>
      <c r="AF1217" s="84">
        <v>1968666</v>
      </c>
      <c r="AG1217" s="84">
        <v>87739</v>
      </c>
      <c r="AH1217" s="84">
        <v>449</v>
      </c>
      <c r="AI1217" s="84">
        <v>0</v>
      </c>
      <c r="AJ1217" s="84" t="s">
        <v>11330</v>
      </c>
      <c r="AK1217" s="84"/>
      <c r="AL1217" s="84" t="s">
        <v>12992</v>
      </c>
      <c r="AM1217" s="84" t="s">
        <v>432</v>
      </c>
      <c r="AN1217" s="86">
        <v>39566.603900462964</v>
      </c>
      <c r="AO1217" s="84" t="s">
        <v>14253</v>
      </c>
      <c r="AP1217" s="84" t="b">
        <v>0</v>
      </c>
      <c r="AQ1217" s="84" t="b">
        <v>0</v>
      </c>
      <c r="AR1217" s="84" t="b">
        <v>1</v>
      </c>
      <c r="AS1217" s="84" t="s">
        <v>248</v>
      </c>
      <c r="AT1217" s="84">
        <v>9030</v>
      </c>
      <c r="AU1217" s="84" t="s">
        <v>15070</v>
      </c>
      <c r="AV1217" s="84" t="b">
        <v>1</v>
      </c>
      <c r="AW1217" s="84" t="s">
        <v>576</v>
      </c>
      <c r="AX1217" s="84" t="s">
        <v>16972</v>
      </c>
      <c r="AY1217" s="84" t="s">
        <v>65</v>
      </c>
      <c r="AZ1217" s="2"/>
      <c r="BA1217" s="3"/>
      <c r="BB1217" s="3"/>
      <c r="BC1217" s="3"/>
      <c r="BD1217" s="3"/>
    </row>
    <row r="1218" spans="1:56" x14ac:dyDescent="0.25">
      <c r="A1218" s="69" t="s">
        <v>2304</v>
      </c>
      <c r="B1218" s="70"/>
      <c r="C1218" s="70"/>
      <c r="D1218" s="71"/>
      <c r="E1218" s="107"/>
      <c r="F1218" s="70" t="s">
        <v>15639</v>
      </c>
      <c r="G1218" s="108"/>
      <c r="H1218" s="74"/>
      <c r="I1218" s="75"/>
      <c r="J1218" s="109"/>
      <c r="K1218" s="74" t="s">
        <v>18673</v>
      </c>
      <c r="L1218" s="110"/>
      <c r="M1218" s="79"/>
      <c r="N1218" s="79"/>
      <c r="O1218" s="80"/>
      <c r="P1218" s="81"/>
      <c r="Q1218" s="81"/>
      <c r="R1218" s="91"/>
      <c r="S1218" s="91"/>
      <c r="T1218" s="91"/>
      <c r="U1218" s="91"/>
      <c r="V1218" s="52"/>
      <c r="W1218" s="52"/>
      <c r="X1218" s="52"/>
      <c r="Y1218" s="52"/>
      <c r="Z1218" s="51"/>
      <c r="AA1218" s="76"/>
      <c r="AB1218" s="76"/>
      <c r="AC1218" s="77"/>
      <c r="AD1218" s="84" t="s">
        <v>9774</v>
      </c>
      <c r="AE1218" s="84">
        <v>2372</v>
      </c>
      <c r="AF1218" s="84">
        <v>44878</v>
      </c>
      <c r="AG1218" s="84">
        <v>6896</v>
      </c>
      <c r="AH1218" s="84">
        <v>13932</v>
      </c>
      <c r="AI1218" s="84">
        <v>-28800</v>
      </c>
      <c r="AJ1218" s="84" t="s">
        <v>11331</v>
      </c>
      <c r="AK1218" s="84" t="s">
        <v>385</v>
      </c>
      <c r="AL1218" s="84" t="s">
        <v>12993</v>
      </c>
      <c r="AM1218" s="84" t="s">
        <v>470</v>
      </c>
      <c r="AN1218" s="86">
        <v>40110.369016203702</v>
      </c>
      <c r="AO1218" s="84" t="s">
        <v>14254</v>
      </c>
      <c r="AP1218" s="84" t="b">
        <v>0</v>
      </c>
      <c r="AQ1218" s="84" t="b">
        <v>0</v>
      </c>
      <c r="AR1218" s="84" t="b">
        <v>1</v>
      </c>
      <c r="AS1218" s="84" t="s">
        <v>248</v>
      </c>
      <c r="AT1218" s="84">
        <v>684</v>
      </c>
      <c r="AU1218" s="84" t="s">
        <v>15071</v>
      </c>
      <c r="AV1218" s="84" t="b">
        <v>0</v>
      </c>
      <c r="AW1218" s="84" t="s">
        <v>576</v>
      </c>
      <c r="AX1218" s="84" t="s">
        <v>16973</v>
      </c>
      <c r="AY1218" s="84" t="s">
        <v>65</v>
      </c>
      <c r="AZ1218" s="2"/>
      <c r="BA1218" s="3"/>
      <c r="BB1218" s="3"/>
      <c r="BC1218" s="3"/>
      <c r="BD1218" s="3"/>
    </row>
    <row r="1219" spans="1:56" x14ac:dyDescent="0.25">
      <c r="A1219" s="69" t="s">
        <v>2305</v>
      </c>
      <c r="B1219" s="70"/>
      <c r="C1219" s="70"/>
      <c r="D1219" s="71"/>
      <c r="E1219" s="107"/>
      <c r="F1219" s="70" t="s">
        <v>15640</v>
      </c>
      <c r="G1219" s="108"/>
      <c r="H1219" s="74"/>
      <c r="I1219" s="75"/>
      <c r="J1219" s="109"/>
      <c r="K1219" s="74" t="s">
        <v>18674</v>
      </c>
      <c r="L1219" s="110"/>
      <c r="M1219" s="79"/>
      <c r="N1219" s="79"/>
      <c r="O1219" s="80"/>
      <c r="P1219" s="81"/>
      <c r="Q1219" s="81"/>
      <c r="R1219" s="91"/>
      <c r="S1219" s="91"/>
      <c r="T1219" s="91"/>
      <c r="U1219" s="91"/>
      <c r="V1219" s="52"/>
      <c r="W1219" s="52"/>
      <c r="X1219" s="52"/>
      <c r="Y1219" s="52"/>
      <c r="Z1219" s="51"/>
      <c r="AA1219" s="76"/>
      <c r="AB1219" s="76"/>
      <c r="AC1219" s="77"/>
      <c r="AD1219" s="84" t="s">
        <v>9775</v>
      </c>
      <c r="AE1219" s="84">
        <v>459</v>
      </c>
      <c r="AF1219" s="84">
        <v>1299958</v>
      </c>
      <c r="AG1219" s="84">
        <v>13736</v>
      </c>
      <c r="AH1219" s="84">
        <v>37</v>
      </c>
      <c r="AI1219" s="84">
        <v>3600</v>
      </c>
      <c r="AJ1219" s="84" t="s">
        <v>11332</v>
      </c>
      <c r="AK1219" s="84" t="s">
        <v>12283</v>
      </c>
      <c r="AL1219" s="84" t="s">
        <v>12994</v>
      </c>
      <c r="AM1219" s="84" t="s">
        <v>502</v>
      </c>
      <c r="AN1219" s="86">
        <v>40268.556539351855</v>
      </c>
      <c r="AO1219" s="84" t="s">
        <v>14255</v>
      </c>
      <c r="AP1219" s="84" t="b">
        <v>0</v>
      </c>
      <c r="AQ1219" s="84" t="b">
        <v>0</v>
      </c>
      <c r="AR1219" s="84" t="b">
        <v>1</v>
      </c>
      <c r="AS1219" s="84" t="s">
        <v>248</v>
      </c>
      <c r="AT1219" s="84">
        <v>7232</v>
      </c>
      <c r="AU1219" s="84" t="s">
        <v>15072</v>
      </c>
      <c r="AV1219" s="84" t="b">
        <v>1</v>
      </c>
      <c r="AW1219" s="84" t="s">
        <v>576</v>
      </c>
      <c r="AX1219" s="84" t="s">
        <v>16974</v>
      </c>
      <c r="AY1219" s="84" t="s">
        <v>65</v>
      </c>
      <c r="AZ1219" s="2"/>
      <c r="BA1219" s="3"/>
      <c r="BB1219" s="3"/>
      <c r="BC1219" s="3"/>
      <c r="BD1219" s="3"/>
    </row>
    <row r="1220" spans="1:56" x14ac:dyDescent="0.25">
      <c r="A1220" s="69" t="s">
        <v>1608</v>
      </c>
      <c r="B1220" s="70"/>
      <c r="C1220" s="70"/>
      <c r="D1220" s="71"/>
      <c r="E1220" s="107"/>
      <c r="F1220" s="70" t="s">
        <v>4794</v>
      </c>
      <c r="G1220" s="108"/>
      <c r="H1220" s="74"/>
      <c r="I1220" s="75"/>
      <c r="J1220" s="109"/>
      <c r="K1220" s="74" t="s">
        <v>18675</v>
      </c>
      <c r="L1220" s="110"/>
      <c r="M1220" s="79"/>
      <c r="N1220" s="79"/>
      <c r="O1220" s="80"/>
      <c r="P1220" s="81"/>
      <c r="Q1220" s="81"/>
      <c r="R1220" s="91"/>
      <c r="S1220" s="91"/>
      <c r="T1220" s="91"/>
      <c r="U1220" s="91"/>
      <c r="V1220" s="52"/>
      <c r="W1220" s="52"/>
      <c r="X1220" s="52"/>
      <c r="Y1220" s="52"/>
      <c r="Z1220" s="51"/>
      <c r="AA1220" s="76"/>
      <c r="AB1220" s="76"/>
      <c r="AC1220" s="77"/>
      <c r="AD1220" s="84" t="s">
        <v>9776</v>
      </c>
      <c r="AE1220" s="84">
        <v>349</v>
      </c>
      <c r="AF1220" s="84">
        <v>19313</v>
      </c>
      <c r="AG1220" s="84">
        <v>19009</v>
      </c>
      <c r="AH1220" s="84">
        <v>29630</v>
      </c>
      <c r="AI1220" s="84"/>
      <c r="AJ1220" s="84"/>
      <c r="AK1220" s="84" t="s">
        <v>364</v>
      </c>
      <c r="AL1220" s="84" t="s">
        <v>12995</v>
      </c>
      <c r="AM1220" s="84"/>
      <c r="AN1220" s="86">
        <v>42098.0312962963</v>
      </c>
      <c r="AO1220" s="84" t="s">
        <v>14256</v>
      </c>
      <c r="AP1220" s="84" t="b">
        <v>1</v>
      </c>
      <c r="AQ1220" s="84" t="b">
        <v>0</v>
      </c>
      <c r="AR1220" s="84" t="b">
        <v>1</v>
      </c>
      <c r="AS1220" s="84" t="s">
        <v>248</v>
      </c>
      <c r="AT1220" s="84">
        <v>7</v>
      </c>
      <c r="AU1220" s="84" t="s">
        <v>533</v>
      </c>
      <c r="AV1220" s="84" t="b">
        <v>0</v>
      </c>
      <c r="AW1220" s="84" t="s">
        <v>576</v>
      </c>
      <c r="AX1220" s="84" t="s">
        <v>16975</v>
      </c>
      <c r="AY1220" s="84" t="s">
        <v>66</v>
      </c>
      <c r="AZ1220" s="2"/>
      <c r="BA1220" s="3"/>
      <c r="BB1220" s="3"/>
      <c r="BC1220" s="3"/>
      <c r="BD1220" s="3"/>
    </row>
    <row r="1221" spans="1:56" x14ac:dyDescent="0.25">
      <c r="A1221" s="69" t="s">
        <v>1609</v>
      </c>
      <c r="B1221" s="70"/>
      <c r="C1221" s="70"/>
      <c r="D1221" s="71"/>
      <c r="E1221" s="107"/>
      <c r="F1221" s="70" t="s">
        <v>4795</v>
      </c>
      <c r="G1221" s="108"/>
      <c r="H1221" s="74"/>
      <c r="I1221" s="75"/>
      <c r="J1221" s="109"/>
      <c r="K1221" s="74" t="s">
        <v>18676</v>
      </c>
      <c r="L1221" s="110"/>
      <c r="M1221" s="79"/>
      <c r="N1221" s="79"/>
      <c r="O1221" s="80"/>
      <c r="P1221" s="81"/>
      <c r="Q1221" s="81"/>
      <c r="R1221" s="91"/>
      <c r="S1221" s="91"/>
      <c r="T1221" s="91"/>
      <c r="U1221" s="91"/>
      <c r="V1221" s="52"/>
      <c r="W1221" s="52"/>
      <c r="X1221" s="52"/>
      <c r="Y1221" s="52"/>
      <c r="Z1221" s="51"/>
      <c r="AA1221" s="76"/>
      <c r="AB1221" s="76"/>
      <c r="AC1221" s="77"/>
      <c r="AD1221" s="84" t="s">
        <v>9777</v>
      </c>
      <c r="AE1221" s="84">
        <v>581</v>
      </c>
      <c r="AF1221" s="84">
        <v>187</v>
      </c>
      <c r="AG1221" s="84">
        <v>10949</v>
      </c>
      <c r="AH1221" s="84">
        <v>261</v>
      </c>
      <c r="AI1221" s="84">
        <v>25200</v>
      </c>
      <c r="AJ1221" s="84" t="s">
        <v>11333</v>
      </c>
      <c r="AK1221" s="84" t="s">
        <v>12284</v>
      </c>
      <c r="AL1221" s="84"/>
      <c r="AM1221" s="84" t="s">
        <v>13201</v>
      </c>
      <c r="AN1221" s="86">
        <v>42088.534768518519</v>
      </c>
      <c r="AO1221" s="84" t="s">
        <v>14257</v>
      </c>
      <c r="AP1221" s="84" t="b">
        <v>1</v>
      </c>
      <c r="AQ1221" s="84" t="b">
        <v>0</v>
      </c>
      <c r="AR1221" s="84" t="b">
        <v>0</v>
      </c>
      <c r="AS1221" s="84" t="s">
        <v>530</v>
      </c>
      <c r="AT1221" s="84">
        <v>0</v>
      </c>
      <c r="AU1221" s="84" t="s">
        <v>533</v>
      </c>
      <c r="AV1221" s="84" t="b">
        <v>0</v>
      </c>
      <c r="AW1221" s="84" t="s">
        <v>576</v>
      </c>
      <c r="AX1221" s="84" t="s">
        <v>16976</v>
      </c>
      <c r="AY1221" s="84" t="s">
        <v>66</v>
      </c>
      <c r="AZ1221" s="2"/>
      <c r="BA1221" s="3"/>
      <c r="BB1221" s="3"/>
      <c r="BC1221" s="3"/>
      <c r="BD1221" s="3"/>
    </row>
    <row r="1222" spans="1:56" x14ac:dyDescent="0.25">
      <c r="A1222" s="69" t="s">
        <v>1611</v>
      </c>
      <c r="B1222" s="70"/>
      <c r="C1222" s="70"/>
      <c r="D1222" s="71"/>
      <c r="E1222" s="107"/>
      <c r="F1222" s="70" t="s">
        <v>242</v>
      </c>
      <c r="G1222" s="108"/>
      <c r="H1222" s="74"/>
      <c r="I1222" s="75"/>
      <c r="J1222" s="109"/>
      <c r="K1222" s="74" t="s">
        <v>18677</v>
      </c>
      <c r="L1222" s="110"/>
      <c r="M1222" s="79"/>
      <c r="N1222" s="79"/>
      <c r="O1222" s="80"/>
      <c r="P1222" s="81"/>
      <c r="Q1222" s="81"/>
      <c r="R1222" s="91"/>
      <c r="S1222" s="91"/>
      <c r="T1222" s="91"/>
      <c r="U1222" s="91"/>
      <c r="V1222" s="52"/>
      <c r="W1222" s="52"/>
      <c r="X1222" s="52"/>
      <c r="Y1222" s="52"/>
      <c r="Z1222" s="51"/>
      <c r="AA1222" s="76"/>
      <c r="AB1222" s="76"/>
      <c r="AC1222" s="77"/>
      <c r="AD1222" s="84" t="s">
        <v>9778</v>
      </c>
      <c r="AE1222" s="84">
        <v>548</v>
      </c>
      <c r="AF1222" s="84">
        <v>1057</v>
      </c>
      <c r="AG1222" s="84">
        <v>50221</v>
      </c>
      <c r="AH1222" s="84">
        <v>89450</v>
      </c>
      <c r="AI1222" s="84">
        <v>32400</v>
      </c>
      <c r="AJ1222" s="84" t="s">
        <v>11334</v>
      </c>
      <c r="AK1222" s="84"/>
      <c r="AL1222" s="84"/>
      <c r="AM1222" s="84" t="s">
        <v>11836</v>
      </c>
      <c r="AN1222" s="86">
        <v>40630.672939814816</v>
      </c>
      <c r="AO1222" s="84"/>
      <c r="AP1222" s="84" t="b">
        <v>1</v>
      </c>
      <c r="AQ1222" s="84" t="b">
        <v>1</v>
      </c>
      <c r="AR1222" s="84" t="b">
        <v>0</v>
      </c>
      <c r="AS1222" s="84" t="s">
        <v>8486</v>
      </c>
      <c r="AT1222" s="84">
        <v>5</v>
      </c>
      <c r="AU1222" s="84" t="s">
        <v>533</v>
      </c>
      <c r="AV1222" s="84" t="b">
        <v>0</v>
      </c>
      <c r="AW1222" s="84" t="s">
        <v>576</v>
      </c>
      <c r="AX1222" s="84" t="s">
        <v>16977</v>
      </c>
      <c r="AY1222" s="84" t="s">
        <v>66</v>
      </c>
      <c r="AZ1222" s="2"/>
      <c r="BA1222" s="3"/>
      <c r="BB1222" s="3"/>
      <c r="BC1222" s="3"/>
      <c r="BD1222" s="3"/>
    </row>
    <row r="1223" spans="1:56" x14ac:dyDescent="0.25">
      <c r="A1223" s="69" t="s">
        <v>1612</v>
      </c>
      <c r="B1223" s="70"/>
      <c r="C1223" s="70"/>
      <c r="D1223" s="71"/>
      <c r="E1223" s="107"/>
      <c r="F1223" s="70" t="s">
        <v>4797</v>
      </c>
      <c r="G1223" s="108"/>
      <c r="H1223" s="74"/>
      <c r="I1223" s="75"/>
      <c r="J1223" s="109"/>
      <c r="K1223" s="74" t="s">
        <v>18678</v>
      </c>
      <c r="L1223" s="110"/>
      <c r="M1223" s="79"/>
      <c r="N1223" s="79"/>
      <c r="O1223" s="80"/>
      <c r="P1223" s="81"/>
      <c r="Q1223" s="81"/>
      <c r="R1223" s="91"/>
      <c r="S1223" s="91"/>
      <c r="T1223" s="91"/>
      <c r="U1223" s="91"/>
      <c r="V1223" s="52"/>
      <c r="W1223" s="52"/>
      <c r="X1223" s="52"/>
      <c r="Y1223" s="52"/>
      <c r="Z1223" s="51"/>
      <c r="AA1223" s="76"/>
      <c r="AB1223" s="76"/>
      <c r="AC1223" s="77"/>
      <c r="AD1223" s="84" t="s">
        <v>9779</v>
      </c>
      <c r="AE1223" s="84">
        <v>3171</v>
      </c>
      <c r="AF1223" s="84">
        <v>2826</v>
      </c>
      <c r="AG1223" s="84">
        <v>55594</v>
      </c>
      <c r="AH1223" s="84">
        <v>30673</v>
      </c>
      <c r="AI1223" s="84">
        <v>-18000</v>
      </c>
      <c r="AJ1223" s="84"/>
      <c r="AK1223" s="84" t="s">
        <v>646</v>
      </c>
      <c r="AL1223" s="84"/>
      <c r="AM1223" s="84" t="s">
        <v>474</v>
      </c>
      <c r="AN1223" s="86">
        <v>40350.177627314813</v>
      </c>
      <c r="AO1223" s="84" t="s">
        <v>14258</v>
      </c>
      <c r="AP1223" s="84" t="b">
        <v>1</v>
      </c>
      <c r="AQ1223" s="84" t="b">
        <v>0</v>
      </c>
      <c r="AR1223" s="84" t="b">
        <v>0</v>
      </c>
      <c r="AS1223" s="84" t="s">
        <v>248</v>
      </c>
      <c r="AT1223" s="84">
        <v>55</v>
      </c>
      <c r="AU1223" s="84" t="s">
        <v>533</v>
      </c>
      <c r="AV1223" s="84" t="b">
        <v>0</v>
      </c>
      <c r="AW1223" s="84" t="s">
        <v>576</v>
      </c>
      <c r="AX1223" s="84" t="s">
        <v>16978</v>
      </c>
      <c r="AY1223" s="84" t="s">
        <v>66</v>
      </c>
      <c r="AZ1223" s="2"/>
      <c r="BA1223" s="3"/>
      <c r="BB1223" s="3"/>
      <c r="BC1223" s="3"/>
      <c r="BD1223" s="3"/>
    </row>
    <row r="1224" spans="1:56" x14ac:dyDescent="0.25">
      <c r="A1224" s="69" t="s">
        <v>1613</v>
      </c>
      <c r="B1224" s="70"/>
      <c r="C1224" s="70"/>
      <c r="D1224" s="71"/>
      <c r="E1224" s="107"/>
      <c r="F1224" s="70" t="s">
        <v>4798</v>
      </c>
      <c r="G1224" s="108"/>
      <c r="H1224" s="74"/>
      <c r="I1224" s="75"/>
      <c r="J1224" s="109"/>
      <c r="K1224" s="74" t="s">
        <v>18679</v>
      </c>
      <c r="L1224" s="110"/>
      <c r="M1224" s="79"/>
      <c r="N1224" s="79"/>
      <c r="O1224" s="80"/>
      <c r="P1224" s="81"/>
      <c r="Q1224" s="81"/>
      <c r="R1224" s="91"/>
      <c r="S1224" s="91"/>
      <c r="T1224" s="91"/>
      <c r="U1224" s="91"/>
      <c r="V1224" s="52"/>
      <c r="W1224" s="52"/>
      <c r="X1224" s="52"/>
      <c r="Y1224" s="52"/>
      <c r="Z1224" s="51"/>
      <c r="AA1224" s="76"/>
      <c r="AB1224" s="76"/>
      <c r="AC1224" s="77"/>
      <c r="AD1224" s="84" t="s">
        <v>9780</v>
      </c>
      <c r="AE1224" s="84">
        <v>1414</v>
      </c>
      <c r="AF1224" s="84">
        <v>1441</v>
      </c>
      <c r="AG1224" s="84">
        <v>87530</v>
      </c>
      <c r="AH1224" s="84">
        <v>55383</v>
      </c>
      <c r="AI1224" s="84"/>
      <c r="AJ1224" s="84"/>
      <c r="AK1224" s="84"/>
      <c r="AL1224" s="84"/>
      <c r="AM1224" s="84"/>
      <c r="AN1224" s="86">
        <v>41151.881562499999</v>
      </c>
      <c r="AO1224" s="84"/>
      <c r="AP1224" s="84" t="b">
        <v>1</v>
      </c>
      <c r="AQ1224" s="84" t="b">
        <v>0</v>
      </c>
      <c r="AR1224" s="84" t="b">
        <v>0</v>
      </c>
      <c r="AS1224" s="84" t="s">
        <v>248</v>
      </c>
      <c r="AT1224" s="84">
        <v>9</v>
      </c>
      <c r="AU1224" s="84" t="s">
        <v>533</v>
      </c>
      <c r="AV1224" s="84" t="b">
        <v>0</v>
      </c>
      <c r="AW1224" s="84" t="s">
        <v>576</v>
      </c>
      <c r="AX1224" s="84" t="s">
        <v>16979</v>
      </c>
      <c r="AY1224" s="84" t="s">
        <v>66</v>
      </c>
      <c r="AZ1224" s="2"/>
      <c r="BA1224" s="3"/>
      <c r="BB1224" s="3"/>
      <c r="BC1224" s="3"/>
      <c r="BD1224" s="3"/>
    </row>
    <row r="1225" spans="1:56" x14ac:dyDescent="0.25">
      <c r="A1225" s="69" t="s">
        <v>1614</v>
      </c>
      <c r="B1225" s="70"/>
      <c r="C1225" s="70"/>
      <c r="D1225" s="71"/>
      <c r="E1225" s="107"/>
      <c r="F1225" s="70" t="s">
        <v>4799</v>
      </c>
      <c r="G1225" s="108"/>
      <c r="H1225" s="74"/>
      <c r="I1225" s="75"/>
      <c r="J1225" s="109"/>
      <c r="K1225" s="74" t="s">
        <v>18680</v>
      </c>
      <c r="L1225" s="110"/>
      <c r="M1225" s="79"/>
      <c r="N1225" s="79"/>
      <c r="O1225" s="80"/>
      <c r="P1225" s="81"/>
      <c r="Q1225" s="81"/>
      <c r="R1225" s="91"/>
      <c r="S1225" s="91"/>
      <c r="T1225" s="91"/>
      <c r="U1225" s="91"/>
      <c r="V1225" s="52"/>
      <c r="W1225" s="52"/>
      <c r="X1225" s="52"/>
      <c r="Y1225" s="52"/>
      <c r="Z1225" s="51"/>
      <c r="AA1225" s="76"/>
      <c r="AB1225" s="76"/>
      <c r="AC1225" s="77"/>
      <c r="AD1225" s="84" t="s">
        <v>9781</v>
      </c>
      <c r="AE1225" s="84">
        <v>760</v>
      </c>
      <c r="AF1225" s="84">
        <v>151</v>
      </c>
      <c r="AG1225" s="84">
        <v>8436</v>
      </c>
      <c r="AH1225" s="84">
        <v>20</v>
      </c>
      <c r="AI1225" s="84"/>
      <c r="AJ1225" s="84" t="s">
        <v>11335</v>
      </c>
      <c r="AK1225" s="84"/>
      <c r="AL1225" s="84" t="s">
        <v>12996</v>
      </c>
      <c r="AM1225" s="84"/>
      <c r="AN1225" s="86">
        <v>42154.141215277778</v>
      </c>
      <c r="AO1225" s="84" t="s">
        <v>14259</v>
      </c>
      <c r="AP1225" s="84" t="b">
        <v>0</v>
      </c>
      <c r="AQ1225" s="84" t="b">
        <v>0</v>
      </c>
      <c r="AR1225" s="84" t="b">
        <v>0</v>
      </c>
      <c r="AS1225" s="84" t="s">
        <v>248</v>
      </c>
      <c r="AT1225" s="84">
        <v>19</v>
      </c>
      <c r="AU1225" s="84" t="s">
        <v>533</v>
      </c>
      <c r="AV1225" s="84" t="b">
        <v>0</v>
      </c>
      <c r="AW1225" s="84" t="s">
        <v>576</v>
      </c>
      <c r="AX1225" s="84" t="s">
        <v>16980</v>
      </c>
      <c r="AY1225" s="84" t="s">
        <v>66</v>
      </c>
      <c r="AZ1225" s="2"/>
      <c r="BA1225" s="3"/>
      <c r="BB1225" s="3"/>
      <c r="BC1225" s="3"/>
      <c r="BD1225" s="3"/>
    </row>
    <row r="1226" spans="1:56" x14ac:dyDescent="0.25">
      <c r="A1226" s="69" t="s">
        <v>2306</v>
      </c>
      <c r="B1226" s="70"/>
      <c r="C1226" s="70"/>
      <c r="D1226" s="71"/>
      <c r="E1226" s="107"/>
      <c r="F1226" s="70" t="s">
        <v>15641</v>
      </c>
      <c r="G1226" s="108"/>
      <c r="H1226" s="74"/>
      <c r="I1226" s="75"/>
      <c r="J1226" s="109"/>
      <c r="K1226" s="74" t="s">
        <v>18681</v>
      </c>
      <c r="L1226" s="110"/>
      <c r="M1226" s="79"/>
      <c r="N1226" s="79"/>
      <c r="O1226" s="80"/>
      <c r="P1226" s="81"/>
      <c r="Q1226" s="81"/>
      <c r="R1226" s="91"/>
      <c r="S1226" s="91"/>
      <c r="T1226" s="91"/>
      <c r="U1226" s="91"/>
      <c r="V1226" s="52"/>
      <c r="W1226" s="52"/>
      <c r="X1226" s="52"/>
      <c r="Y1226" s="52"/>
      <c r="Z1226" s="51"/>
      <c r="AA1226" s="76"/>
      <c r="AB1226" s="76"/>
      <c r="AC1226" s="77"/>
      <c r="AD1226" s="84" t="s">
        <v>9782</v>
      </c>
      <c r="AE1226" s="84">
        <v>312</v>
      </c>
      <c r="AF1226" s="84">
        <v>14957</v>
      </c>
      <c r="AG1226" s="84">
        <v>4354</v>
      </c>
      <c r="AH1226" s="84">
        <v>0</v>
      </c>
      <c r="AI1226" s="84">
        <v>-28800</v>
      </c>
      <c r="AJ1226" s="84" t="s">
        <v>11336</v>
      </c>
      <c r="AK1226" s="84"/>
      <c r="AL1226" s="84" t="s">
        <v>12997</v>
      </c>
      <c r="AM1226" s="84" t="s">
        <v>470</v>
      </c>
      <c r="AN1226" s="86">
        <v>42323.793981481482</v>
      </c>
      <c r="AO1226" s="84" t="s">
        <v>14260</v>
      </c>
      <c r="AP1226" s="84" t="b">
        <v>0</v>
      </c>
      <c r="AQ1226" s="84" t="b">
        <v>0</v>
      </c>
      <c r="AR1226" s="84" t="b">
        <v>1</v>
      </c>
      <c r="AS1226" s="84" t="s">
        <v>248</v>
      </c>
      <c r="AT1226" s="84">
        <v>602</v>
      </c>
      <c r="AU1226" s="84" t="s">
        <v>533</v>
      </c>
      <c r="AV1226" s="84" t="b">
        <v>1</v>
      </c>
      <c r="AW1226" s="84" t="s">
        <v>576</v>
      </c>
      <c r="AX1226" s="84" t="s">
        <v>16981</v>
      </c>
      <c r="AY1226" s="84" t="s">
        <v>65</v>
      </c>
      <c r="AZ1226" s="2"/>
      <c r="BA1226" s="3"/>
      <c r="BB1226" s="3"/>
      <c r="BC1226" s="3"/>
      <c r="BD1226" s="3"/>
    </row>
    <row r="1227" spans="1:56" x14ac:dyDescent="0.25">
      <c r="A1227" s="69" t="s">
        <v>2307</v>
      </c>
      <c r="B1227" s="70"/>
      <c r="C1227" s="70"/>
      <c r="D1227" s="71"/>
      <c r="E1227" s="107"/>
      <c r="F1227" s="70" t="s">
        <v>15642</v>
      </c>
      <c r="G1227" s="108"/>
      <c r="H1227" s="74"/>
      <c r="I1227" s="75"/>
      <c r="J1227" s="109"/>
      <c r="K1227" s="74" t="s">
        <v>18682</v>
      </c>
      <c r="L1227" s="110"/>
      <c r="M1227" s="79"/>
      <c r="N1227" s="79"/>
      <c r="O1227" s="80"/>
      <c r="P1227" s="81"/>
      <c r="Q1227" s="81"/>
      <c r="R1227" s="91"/>
      <c r="S1227" s="91"/>
      <c r="T1227" s="91"/>
      <c r="U1227" s="91"/>
      <c r="V1227" s="52"/>
      <c r="W1227" s="52"/>
      <c r="X1227" s="52"/>
      <c r="Y1227" s="52"/>
      <c r="Z1227" s="51"/>
      <c r="AA1227" s="76"/>
      <c r="AB1227" s="76"/>
      <c r="AC1227" s="77"/>
      <c r="AD1227" s="84" t="s">
        <v>9783</v>
      </c>
      <c r="AE1227" s="84">
        <v>1476</v>
      </c>
      <c r="AF1227" s="84">
        <v>1873</v>
      </c>
      <c r="AG1227" s="84">
        <v>2552</v>
      </c>
      <c r="AH1227" s="84">
        <v>973</v>
      </c>
      <c r="AI1227" s="84">
        <v>-25200</v>
      </c>
      <c r="AJ1227" s="84" t="s">
        <v>11337</v>
      </c>
      <c r="AK1227" s="84" t="s">
        <v>12285</v>
      </c>
      <c r="AL1227" s="84" t="s">
        <v>12998</v>
      </c>
      <c r="AM1227" s="84" t="s">
        <v>476</v>
      </c>
      <c r="AN1227" s="86">
        <v>39511.618587962963</v>
      </c>
      <c r="AO1227" s="84" t="s">
        <v>14261</v>
      </c>
      <c r="AP1227" s="84" t="b">
        <v>0</v>
      </c>
      <c r="AQ1227" s="84" t="b">
        <v>0</v>
      </c>
      <c r="AR1227" s="84" t="b">
        <v>1</v>
      </c>
      <c r="AS1227" s="84" t="s">
        <v>248</v>
      </c>
      <c r="AT1227" s="84">
        <v>87</v>
      </c>
      <c r="AU1227" s="84" t="s">
        <v>15073</v>
      </c>
      <c r="AV1227" s="84" t="b">
        <v>0</v>
      </c>
      <c r="AW1227" s="84" t="s">
        <v>576</v>
      </c>
      <c r="AX1227" s="84" t="s">
        <v>16982</v>
      </c>
      <c r="AY1227" s="84" t="s">
        <v>65</v>
      </c>
      <c r="AZ1227" s="2"/>
      <c r="BA1227" s="3"/>
      <c r="BB1227" s="3"/>
      <c r="BC1227" s="3"/>
      <c r="BD1227" s="3"/>
    </row>
    <row r="1228" spans="1:56" x14ac:dyDescent="0.25">
      <c r="A1228" s="69" t="s">
        <v>1615</v>
      </c>
      <c r="B1228" s="70"/>
      <c r="C1228" s="70"/>
      <c r="D1228" s="71"/>
      <c r="E1228" s="107"/>
      <c r="F1228" s="70" t="s">
        <v>4800</v>
      </c>
      <c r="G1228" s="108"/>
      <c r="H1228" s="74"/>
      <c r="I1228" s="75"/>
      <c r="J1228" s="109"/>
      <c r="K1228" s="74" t="s">
        <v>18683</v>
      </c>
      <c r="L1228" s="110"/>
      <c r="M1228" s="79"/>
      <c r="N1228" s="79"/>
      <c r="O1228" s="80"/>
      <c r="P1228" s="81"/>
      <c r="Q1228" s="81"/>
      <c r="R1228" s="91"/>
      <c r="S1228" s="91"/>
      <c r="T1228" s="91"/>
      <c r="U1228" s="91"/>
      <c r="V1228" s="52"/>
      <c r="W1228" s="52"/>
      <c r="X1228" s="52"/>
      <c r="Y1228" s="52"/>
      <c r="Z1228" s="51"/>
      <c r="AA1228" s="76"/>
      <c r="AB1228" s="76"/>
      <c r="AC1228" s="77"/>
      <c r="AD1228" s="84" t="s">
        <v>9784</v>
      </c>
      <c r="AE1228" s="84">
        <v>336</v>
      </c>
      <c r="AF1228" s="84">
        <v>63</v>
      </c>
      <c r="AG1228" s="84">
        <v>2695</v>
      </c>
      <c r="AH1228" s="84">
        <v>3164</v>
      </c>
      <c r="AI1228" s="84">
        <v>-28800</v>
      </c>
      <c r="AJ1228" s="84" t="s">
        <v>11338</v>
      </c>
      <c r="AK1228" s="84" t="s">
        <v>12286</v>
      </c>
      <c r="AL1228" s="84"/>
      <c r="AM1228" s="84" t="s">
        <v>470</v>
      </c>
      <c r="AN1228" s="86">
        <v>42114.063148148147</v>
      </c>
      <c r="AO1228" s="84" t="s">
        <v>14262</v>
      </c>
      <c r="AP1228" s="84" t="b">
        <v>0</v>
      </c>
      <c r="AQ1228" s="84" t="b">
        <v>0</v>
      </c>
      <c r="AR1228" s="84" t="b">
        <v>0</v>
      </c>
      <c r="AS1228" s="84" t="s">
        <v>248</v>
      </c>
      <c r="AT1228" s="84">
        <v>3</v>
      </c>
      <c r="AU1228" s="84" t="s">
        <v>533</v>
      </c>
      <c r="AV1228" s="84" t="b">
        <v>0</v>
      </c>
      <c r="AW1228" s="84" t="s">
        <v>576</v>
      </c>
      <c r="AX1228" s="84" t="s">
        <v>16983</v>
      </c>
      <c r="AY1228" s="84" t="s">
        <v>66</v>
      </c>
      <c r="AZ1228" s="2"/>
      <c r="BA1228" s="3"/>
      <c r="BB1228" s="3"/>
      <c r="BC1228" s="3"/>
      <c r="BD1228" s="3"/>
    </row>
    <row r="1229" spans="1:56" x14ac:dyDescent="0.25">
      <c r="A1229" s="69" t="s">
        <v>2308</v>
      </c>
      <c r="B1229" s="70"/>
      <c r="C1229" s="70"/>
      <c r="D1229" s="71"/>
      <c r="E1229" s="107"/>
      <c r="F1229" s="70" t="s">
        <v>15643</v>
      </c>
      <c r="G1229" s="108"/>
      <c r="H1229" s="74"/>
      <c r="I1229" s="75"/>
      <c r="J1229" s="109"/>
      <c r="K1229" s="74" t="s">
        <v>18684</v>
      </c>
      <c r="L1229" s="110"/>
      <c r="M1229" s="79"/>
      <c r="N1229" s="79"/>
      <c r="O1229" s="80"/>
      <c r="P1229" s="81"/>
      <c r="Q1229" s="81"/>
      <c r="R1229" s="91"/>
      <c r="S1229" s="91"/>
      <c r="T1229" s="91"/>
      <c r="U1229" s="91"/>
      <c r="V1229" s="52"/>
      <c r="W1229" s="52"/>
      <c r="X1229" s="52"/>
      <c r="Y1229" s="52"/>
      <c r="Z1229" s="51"/>
      <c r="AA1229" s="76"/>
      <c r="AB1229" s="76"/>
      <c r="AC1229" s="77"/>
      <c r="AD1229" s="84" t="s">
        <v>9785</v>
      </c>
      <c r="AE1229" s="84">
        <v>5340</v>
      </c>
      <c r="AF1229" s="84">
        <v>4876</v>
      </c>
      <c r="AG1229" s="84">
        <v>24436</v>
      </c>
      <c r="AH1229" s="84">
        <v>18026</v>
      </c>
      <c r="AI1229" s="84">
        <v>-25200</v>
      </c>
      <c r="AJ1229" s="84" t="s">
        <v>11339</v>
      </c>
      <c r="AK1229" s="84"/>
      <c r="AL1229" s="84" t="s">
        <v>12999</v>
      </c>
      <c r="AM1229" s="84" t="s">
        <v>476</v>
      </c>
      <c r="AN1229" s="86">
        <v>39974.749363425923</v>
      </c>
      <c r="AO1229" s="84" t="s">
        <v>14263</v>
      </c>
      <c r="AP1229" s="84" t="b">
        <v>1</v>
      </c>
      <c r="AQ1229" s="84" t="b">
        <v>0</v>
      </c>
      <c r="AR1229" s="84" t="b">
        <v>0</v>
      </c>
      <c r="AS1229" s="84" t="s">
        <v>248</v>
      </c>
      <c r="AT1229" s="84">
        <v>24</v>
      </c>
      <c r="AU1229" s="84" t="s">
        <v>533</v>
      </c>
      <c r="AV1229" s="84" t="b">
        <v>0</v>
      </c>
      <c r="AW1229" s="84" t="s">
        <v>576</v>
      </c>
      <c r="AX1229" s="84" t="s">
        <v>16984</v>
      </c>
      <c r="AY1229" s="84" t="s">
        <v>65</v>
      </c>
      <c r="AZ1229" s="2"/>
      <c r="BA1229" s="3"/>
      <c r="BB1229" s="3"/>
      <c r="BC1229" s="3"/>
      <c r="BD1229" s="3"/>
    </row>
    <row r="1230" spans="1:56" x14ac:dyDescent="0.25">
      <c r="A1230" s="69" t="s">
        <v>1616</v>
      </c>
      <c r="B1230" s="70"/>
      <c r="C1230" s="70"/>
      <c r="D1230" s="71"/>
      <c r="E1230" s="107"/>
      <c r="F1230" s="70" t="s">
        <v>4801</v>
      </c>
      <c r="G1230" s="108"/>
      <c r="H1230" s="74"/>
      <c r="I1230" s="75"/>
      <c r="J1230" s="109"/>
      <c r="K1230" s="74" t="s">
        <v>18685</v>
      </c>
      <c r="L1230" s="110"/>
      <c r="M1230" s="79"/>
      <c r="N1230" s="79"/>
      <c r="O1230" s="80"/>
      <c r="P1230" s="81"/>
      <c r="Q1230" s="81"/>
      <c r="R1230" s="91"/>
      <c r="S1230" s="91"/>
      <c r="T1230" s="91"/>
      <c r="U1230" s="91"/>
      <c r="V1230" s="52"/>
      <c r="W1230" s="52"/>
      <c r="X1230" s="52"/>
      <c r="Y1230" s="52"/>
      <c r="Z1230" s="51"/>
      <c r="AA1230" s="76"/>
      <c r="AB1230" s="76"/>
      <c r="AC1230" s="77"/>
      <c r="AD1230" s="84" t="s">
        <v>9786</v>
      </c>
      <c r="AE1230" s="84">
        <v>909</v>
      </c>
      <c r="AF1230" s="84">
        <v>139</v>
      </c>
      <c r="AG1230" s="84">
        <v>48359</v>
      </c>
      <c r="AH1230" s="84">
        <v>21842</v>
      </c>
      <c r="AI1230" s="84"/>
      <c r="AJ1230" s="84" t="s">
        <v>11340</v>
      </c>
      <c r="AK1230" s="84"/>
      <c r="AL1230" s="84"/>
      <c r="AM1230" s="84"/>
      <c r="AN1230" s="86">
        <v>41815.540243055555</v>
      </c>
      <c r="AO1230" s="84" t="s">
        <v>14264</v>
      </c>
      <c r="AP1230" s="84" t="b">
        <v>0</v>
      </c>
      <c r="AQ1230" s="84" t="b">
        <v>0</v>
      </c>
      <c r="AR1230" s="84" t="b">
        <v>0</v>
      </c>
      <c r="AS1230" s="84" t="s">
        <v>8486</v>
      </c>
      <c r="AT1230" s="84">
        <v>3</v>
      </c>
      <c r="AU1230" s="84" t="s">
        <v>533</v>
      </c>
      <c r="AV1230" s="84" t="b">
        <v>0</v>
      </c>
      <c r="AW1230" s="84" t="s">
        <v>576</v>
      </c>
      <c r="AX1230" s="84" t="s">
        <v>16985</v>
      </c>
      <c r="AY1230" s="84" t="s">
        <v>66</v>
      </c>
      <c r="AZ1230" s="2"/>
      <c r="BA1230" s="3"/>
      <c r="BB1230" s="3"/>
      <c r="BC1230" s="3"/>
      <c r="BD1230" s="3"/>
    </row>
    <row r="1231" spans="1:56" x14ac:dyDescent="0.25">
      <c r="A1231" s="69" t="s">
        <v>1617</v>
      </c>
      <c r="B1231" s="70"/>
      <c r="C1231" s="70"/>
      <c r="D1231" s="71"/>
      <c r="E1231" s="107"/>
      <c r="F1231" s="70" t="s">
        <v>15644</v>
      </c>
      <c r="G1231" s="108"/>
      <c r="H1231" s="74"/>
      <c r="I1231" s="75"/>
      <c r="J1231" s="109"/>
      <c r="K1231" s="74" t="s">
        <v>18686</v>
      </c>
      <c r="L1231" s="110"/>
      <c r="M1231" s="79"/>
      <c r="N1231" s="79"/>
      <c r="O1231" s="80"/>
      <c r="P1231" s="81"/>
      <c r="Q1231" s="81"/>
      <c r="R1231" s="91"/>
      <c r="S1231" s="91"/>
      <c r="T1231" s="91"/>
      <c r="U1231" s="91"/>
      <c r="V1231" s="52"/>
      <c r="W1231" s="52"/>
      <c r="X1231" s="52"/>
      <c r="Y1231" s="52"/>
      <c r="Z1231" s="51"/>
      <c r="AA1231" s="76"/>
      <c r="AB1231" s="76"/>
      <c r="AC1231" s="77"/>
      <c r="AD1231" s="84" t="s">
        <v>9787</v>
      </c>
      <c r="AE1231" s="84">
        <v>3825</v>
      </c>
      <c r="AF1231" s="84">
        <v>4191</v>
      </c>
      <c r="AG1231" s="84">
        <v>46792</v>
      </c>
      <c r="AH1231" s="84">
        <v>3468</v>
      </c>
      <c r="AI1231" s="84">
        <v>-18000</v>
      </c>
      <c r="AJ1231" s="84" t="s">
        <v>11341</v>
      </c>
      <c r="AK1231" s="84" t="s">
        <v>396</v>
      </c>
      <c r="AL1231" s="84" t="s">
        <v>13000</v>
      </c>
      <c r="AM1231" s="84" t="s">
        <v>474</v>
      </c>
      <c r="AN1231" s="86">
        <v>42346.042824074073</v>
      </c>
      <c r="AO1231" s="84"/>
      <c r="AP1231" s="84" t="b">
        <v>0</v>
      </c>
      <c r="AQ1231" s="84" t="b">
        <v>0</v>
      </c>
      <c r="AR1231" s="84" t="b">
        <v>1</v>
      </c>
      <c r="AS1231" s="84" t="s">
        <v>248</v>
      </c>
      <c r="AT1231" s="84">
        <v>137</v>
      </c>
      <c r="AU1231" s="84" t="s">
        <v>533</v>
      </c>
      <c r="AV1231" s="84" t="b">
        <v>0</v>
      </c>
      <c r="AW1231" s="84" t="s">
        <v>576</v>
      </c>
      <c r="AX1231" s="84" t="s">
        <v>16986</v>
      </c>
      <c r="AY1231" s="84" t="s">
        <v>66</v>
      </c>
      <c r="AZ1231" s="2"/>
      <c r="BA1231" s="3"/>
      <c r="BB1231" s="3"/>
      <c r="BC1231" s="3"/>
      <c r="BD1231" s="3"/>
    </row>
    <row r="1232" spans="1:56" x14ac:dyDescent="0.25">
      <c r="A1232" s="69" t="s">
        <v>1618</v>
      </c>
      <c r="B1232" s="70"/>
      <c r="C1232" s="70"/>
      <c r="D1232" s="71"/>
      <c r="E1232" s="107"/>
      <c r="F1232" s="70" t="s">
        <v>4802</v>
      </c>
      <c r="G1232" s="108"/>
      <c r="H1232" s="74"/>
      <c r="I1232" s="75"/>
      <c r="J1232" s="109"/>
      <c r="K1232" s="74" t="s">
        <v>18687</v>
      </c>
      <c r="L1232" s="110"/>
      <c r="M1232" s="79"/>
      <c r="N1232" s="79"/>
      <c r="O1232" s="80"/>
      <c r="P1232" s="81"/>
      <c r="Q1232" s="81"/>
      <c r="R1232" s="91"/>
      <c r="S1232" s="91"/>
      <c r="T1232" s="91"/>
      <c r="U1232" s="91"/>
      <c r="V1232" s="52"/>
      <c r="W1232" s="52"/>
      <c r="X1232" s="52"/>
      <c r="Y1232" s="52"/>
      <c r="Z1232" s="51"/>
      <c r="AA1232" s="76"/>
      <c r="AB1232" s="76"/>
      <c r="AC1232" s="77"/>
      <c r="AD1232" s="84" t="s">
        <v>9788</v>
      </c>
      <c r="AE1232" s="84">
        <v>251</v>
      </c>
      <c r="AF1232" s="84">
        <v>416</v>
      </c>
      <c r="AG1232" s="84">
        <v>29582</v>
      </c>
      <c r="AH1232" s="84">
        <v>22522</v>
      </c>
      <c r="AI1232" s="84"/>
      <c r="AJ1232" s="84"/>
      <c r="AK1232" s="84"/>
      <c r="AL1232" s="84"/>
      <c r="AM1232" s="84"/>
      <c r="AN1232" s="86">
        <v>42781.734791666669</v>
      </c>
      <c r="AO1232" s="84" t="s">
        <v>14265</v>
      </c>
      <c r="AP1232" s="84" t="b">
        <v>1</v>
      </c>
      <c r="AQ1232" s="84" t="b">
        <v>0</v>
      </c>
      <c r="AR1232" s="84" t="b">
        <v>0</v>
      </c>
      <c r="AS1232" s="84" t="s">
        <v>248</v>
      </c>
      <c r="AT1232" s="84">
        <v>3</v>
      </c>
      <c r="AU1232" s="84"/>
      <c r="AV1232" s="84" t="b">
        <v>0</v>
      </c>
      <c r="AW1232" s="84" t="s">
        <v>576</v>
      </c>
      <c r="AX1232" s="84" t="s">
        <v>16987</v>
      </c>
      <c r="AY1232" s="84" t="s">
        <v>66</v>
      </c>
      <c r="AZ1232" s="2"/>
      <c r="BA1232" s="3"/>
      <c r="BB1232" s="3"/>
      <c r="BC1232" s="3"/>
      <c r="BD1232" s="3"/>
    </row>
    <row r="1233" spans="1:56" x14ac:dyDescent="0.25">
      <c r="A1233" s="69" t="s">
        <v>1619</v>
      </c>
      <c r="B1233" s="70"/>
      <c r="C1233" s="70"/>
      <c r="D1233" s="71"/>
      <c r="E1233" s="107"/>
      <c r="F1233" s="70" t="s">
        <v>4803</v>
      </c>
      <c r="G1233" s="108"/>
      <c r="H1233" s="74"/>
      <c r="I1233" s="75"/>
      <c r="J1233" s="109"/>
      <c r="K1233" s="74" t="s">
        <v>18688</v>
      </c>
      <c r="L1233" s="110"/>
      <c r="M1233" s="79"/>
      <c r="N1233" s="79"/>
      <c r="O1233" s="80"/>
      <c r="P1233" s="81"/>
      <c r="Q1233" s="81"/>
      <c r="R1233" s="91"/>
      <c r="S1233" s="91"/>
      <c r="T1233" s="91"/>
      <c r="U1233" s="91"/>
      <c r="V1233" s="52"/>
      <c r="W1233" s="52"/>
      <c r="X1233" s="52"/>
      <c r="Y1233" s="52"/>
      <c r="Z1233" s="51"/>
      <c r="AA1233" s="76"/>
      <c r="AB1233" s="76"/>
      <c r="AC1233" s="77"/>
      <c r="AD1233" s="84" t="s">
        <v>9789</v>
      </c>
      <c r="AE1233" s="84">
        <v>266</v>
      </c>
      <c r="AF1233" s="84">
        <v>374</v>
      </c>
      <c r="AG1233" s="84">
        <v>218362</v>
      </c>
      <c r="AH1233" s="84">
        <v>341</v>
      </c>
      <c r="AI1233" s="84">
        <v>25200</v>
      </c>
      <c r="AJ1233" s="84" t="s">
        <v>11342</v>
      </c>
      <c r="AK1233" s="84"/>
      <c r="AL1233" s="84" t="s">
        <v>13001</v>
      </c>
      <c r="AM1233" s="84" t="s">
        <v>12416</v>
      </c>
      <c r="AN1233" s="86">
        <v>41894.448252314818</v>
      </c>
      <c r="AO1233" s="84" t="s">
        <v>14266</v>
      </c>
      <c r="AP1233" s="84" t="b">
        <v>0</v>
      </c>
      <c r="AQ1233" s="84" t="b">
        <v>0</v>
      </c>
      <c r="AR1233" s="84" t="b">
        <v>1</v>
      </c>
      <c r="AS1233" s="84" t="s">
        <v>248</v>
      </c>
      <c r="AT1233" s="84">
        <v>32</v>
      </c>
      <c r="AU1233" s="84" t="s">
        <v>542</v>
      </c>
      <c r="AV1233" s="84" t="b">
        <v>0</v>
      </c>
      <c r="AW1233" s="84" t="s">
        <v>576</v>
      </c>
      <c r="AX1233" s="84" t="s">
        <v>16988</v>
      </c>
      <c r="AY1233" s="84" t="s">
        <v>66</v>
      </c>
      <c r="AZ1233" s="2"/>
      <c r="BA1233" s="3"/>
      <c r="BB1233" s="3"/>
      <c r="BC1233" s="3"/>
      <c r="BD1233" s="3"/>
    </row>
    <row r="1234" spans="1:56" x14ac:dyDescent="0.25">
      <c r="A1234" s="69" t="s">
        <v>1620</v>
      </c>
      <c r="B1234" s="70"/>
      <c r="C1234" s="70"/>
      <c r="D1234" s="71"/>
      <c r="E1234" s="107"/>
      <c r="F1234" s="70" t="s">
        <v>4804</v>
      </c>
      <c r="G1234" s="108"/>
      <c r="H1234" s="74"/>
      <c r="I1234" s="75"/>
      <c r="J1234" s="109"/>
      <c r="K1234" s="74" t="s">
        <v>18689</v>
      </c>
      <c r="L1234" s="110"/>
      <c r="M1234" s="79"/>
      <c r="N1234" s="79"/>
      <c r="O1234" s="80"/>
      <c r="P1234" s="81"/>
      <c r="Q1234" s="81"/>
      <c r="R1234" s="91"/>
      <c r="S1234" s="91"/>
      <c r="T1234" s="91"/>
      <c r="U1234" s="91"/>
      <c r="V1234" s="52"/>
      <c r="W1234" s="52"/>
      <c r="X1234" s="52"/>
      <c r="Y1234" s="52"/>
      <c r="Z1234" s="51"/>
      <c r="AA1234" s="76"/>
      <c r="AB1234" s="76"/>
      <c r="AC1234" s="77"/>
      <c r="AD1234" s="84" t="s">
        <v>9790</v>
      </c>
      <c r="AE1234" s="84">
        <v>387</v>
      </c>
      <c r="AF1234" s="84">
        <v>708</v>
      </c>
      <c r="AG1234" s="84">
        <v>324187</v>
      </c>
      <c r="AH1234" s="84">
        <v>43115</v>
      </c>
      <c r="AI1234" s="84"/>
      <c r="AJ1234" s="84" t="s">
        <v>11343</v>
      </c>
      <c r="AK1234" s="84" t="s">
        <v>12287</v>
      </c>
      <c r="AL1234" s="84" t="s">
        <v>13002</v>
      </c>
      <c r="AM1234" s="84"/>
      <c r="AN1234" s="86">
        <v>42463.682187500002</v>
      </c>
      <c r="AO1234" s="84" t="s">
        <v>14267</v>
      </c>
      <c r="AP1234" s="84" t="b">
        <v>1</v>
      </c>
      <c r="AQ1234" s="84" t="b">
        <v>0</v>
      </c>
      <c r="AR1234" s="84" t="b">
        <v>1</v>
      </c>
      <c r="AS1234" s="84" t="s">
        <v>532</v>
      </c>
      <c r="AT1234" s="84">
        <v>15</v>
      </c>
      <c r="AU1234" s="84"/>
      <c r="AV1234" s="84" t="b">
        <v>0</v>
      </c>
      <c r="AW1234" s="84" t="s">
        <v>576</v>
      </c>
      <c r="AX1234" s="84" t="s">
        <v>16989</v>
      </c>
      <c r="AY1234" s="84" t="s">
        <v>66</v>
      </c>
      <c r="AZ1234" s="2"/>
      <c r="BA1234" s="3"/>
      <c r="BB1234" s="3"/>
      <c r="BC1234" s="3"/>
      <c r="BD1234" s="3"/>
    </row>
    <row r="1235" spans="1:56" x14ac:dyDescent="0.25">
      <c r="A1235" s="69" t="s">
        <v>1621</v>
      </c>
      <c r="B1235" s="70"/>
      <c r="C1235" s="70"/>
      <c r="D1235" s="71"/>
      <c r="E1235" s="107"/>
      <c r="F1235" s="70" t="s">
        <v>4805</v>
      </c>
      <c r="G1235" s="108"/>
      <c r="H1235" s="74"/>
      <c r="I1235" s="75"/>
      <c r="J1235" s="109"/>
      <c r="K1235" s="74" t="s">
        <v>18690</v>
      </c>
      <c r="L1235" s="110"/>
      <c r="M1235" s="79"/>
      <c r="N1235" s="79"/>
      <c r="O1235" s="80"/>
      <c r="P1235" s="81"/>
      <c r="Q1235" s="81"/>
      <c r="R1235" s="91"/>
      <c r="S1235" s="91"/>
      <c r="T1235" s="91"/>
      <c r="U1235" s="91"/>
      <c r="V1235" s="52"/>
      <c r="W1235" s="52"/>
      <c r="X1235" s="52"/>
      <c r="Y1235" s="52"/>
      <c r="Z1235" s="51"/>
      <c r="AA1235" s="76"/>
      <c r="AB1235" s="76"/>
      <c r="AC1235" s="77"/>
      <c r="AD1235" s="84" t="s">
        <v>9791</v>
      </c>
      <c r="AE1235" s="84">
        <v>45</v>
      </c>
      <c r="AF1235" s="84">
        <v>304</v>
      </c>
      <c r="AG1235" s="84">
        <v>77769</v>
      </c>
      <c r="AH1235" s="84">
        <v>12082</v>
      </c>
      <c r="AI1235" s="84">
        <v>-36000</v>
      </c>
      <c r="AJ1235" s="84" t="s">
        <v>11344</v>
      </c>
      <c r="AK1235" s="84"/>
      <c r="AL1235" s="84"/>
      <c r="AM1235" s="84" t="s">
        <v>477</v>
      </c>
      <c r="AN1235" s="86">
        <v>40294.295185185183</v>
      </c>
      <c r="AO1235" s="84" t="s">
        <v>14268</v>
      </c>
      <c r="AP1235" s="84" t="b">
        <v>0</v>
      </c>
      <c r="AQ1235" s="84" t="b">
        <v>0</v>
      </c>
      <c r="AR1235" s="84" t="b">
        <v>0</v>
      </c>
      <c r="AS1235" s="84" t="s">
        <v>523</v>
      </c>
      <c r="AT1235" s="84">
        <v>56</v>
      </c>
      <c r="AU1235" s="84" t="s">
        <v>15074</v>
      </c>
      <c r="AV1235" s="84" t="b">
        <v>0</v>
      </c>
      <c r="AW1235" s="84" t="s">
        <v>576</v>
      </c>
      <c r="AX1235" s="84" t="s">
        <v>16990</v>
      </c>
      <c r="AY1235" s="84" t="s">
        <v>66</v>
      </c>
      <c r="AZ1235" s="2"/>
      <c r="BA1235" s="3"/>
      <c r="BB1235" s="3"/>
      <c r="BC1235" s="3"/>
      <c r="BD1235" s="3"/>
    </row>
    <row r="1236" spans="1:56" x14ac:dyDescent="0.25">
      <c r="A1236" s="69" t="s">
        <v>1622</v>
      </c>
      <c r="B1236" s="70"/>
      <c r="C1236" s="70"/>
      <c r="D1236" s="71"/>
      <c r="E1236" s="107"/>
      <c r="F1236" s="70" t="s">
        <v>4806</v>
      </c>
      <c r="G1236" s="108"/>
      <c r="H1236" s="74"/>
      <c r="I1236" s="75"/>
      <c r="J1236" s="109"/>
      <c r="K1236" s="74" t="s">
        <v>18691</v>
      </c>
      <c r="L1236" s="110"/>
      <c r="M1236" s="79"/>
      <c r="N1236" s="79"/>
      <c r="O1236" s="80"/>
      <c r="P1236" s="81"/>
      <c r="Q1236" s="81"/>
      <c r="R1236" s="91"/>
      <c r="S1236" s="91"/>
      <c r="T1236" s="91"/>
      <c r="U1236" s="91"/>
      <c r="V1236" s="52"/>
      <c r="W1236" s="52"/>
      <c r="X1236" s="52"/>
      <c r="Y1236" s="52"/>
      <c r="Z1236" s="51"/>
      <c r="AA1236" s="76"/>
      <c r="AB1236" s="76"/>
      <c r="AC1236" s="77"/>
      <c r="AD1236" s="84" t="s">
        <v>9792</v>
      </c>
      <c r="AE1236" s="84">
        <v>4804</v>
      </c>
      <c r="AF1236" s="84">
        <v>2535</v>
      </c>
      <c r="AG1236" s="84">
        <v>15451</v>
      </c>
      <c r="AH1236" s="84">
        <v>31533</v>
      </c>
      <c r="AI1236" s="84">
        <v>-25200</v>
      </c>
      <c r="AJ1236" s="84" t="s">
        <v>11345</v>
      </c>
      <c r="AK1236" s="84" t="s">
        <v>382</v>
      </c>
      <c r="AL1236" s="84"/>
      <c r="AM1236" s="84" t="s">
        <v>476</v>
      </c>
      <c r="AN1236" s="86">
        <v>39846.860185185185</v>
      </c>
      <c r="AO1236" s="84" t="s">
        <v>14269</v>
      </c>
      <c r="AP1236" s="84" t="b">
        <v>0</v>
      </c>
      <c r="AQ1236" s="84" t="b">
        <v>0</v>
      </c>
      <c r="AR1236" s="84" t="b">
        <v>1</v>
      </c>
      <c r="AS1236" s="84" t="s">
        <v>248</v>
      </c>
      <c r="AT1236" s="84">
        <v>3</v>
      </c>
      <c r="AU1236" s="84" t="s">
        <v>535</v>
      </c>
      <c r="AV1236" s="84" t="b">
        <v>0</v>
      </c>
      <c r="AW1236" s="84" t="s">
        <v>576</v>
      </c>
      <c r="AX1236" s="84" t="s">
        <v>16991</v>
      </c>
      <c r="AY1236" s="84" t="s">
        <v>66</v>
      </c>
      <c r="AZ1236" s="2"/>
      <c r="BA1236" s="3"/>
      <c r="BB1236" s="3"/>
      <c r="BC1236" s="3"/>
      <c r="BD1236" s="3"/>
    </row>
    <row r="1237" spans="1:56" x14ac:dyDescent="0.25">
      <c r="A1237" s="69" t="s">
        <v>1623</v>
      </c>
      <c r="B1237" s="70"/>
      <c r="C1237" s="70"/>
      <c r="D1237" s="71"/>
      <c r="E1237" s="107"/>
      <c r="F1237" s="70" t="s">
        <v>4807</v>
      </c>
      <c r="G1237" s="108"/>
      <c r="H1237" s="74"/>
      <c r="I1237" s="75"/>
      <c r="J1237" s="109"/>
      <c r="K1237" s="74" t="s">
        <v>18692</v>
      </c>
      <c r="L1237" s="110"/>
      <c r="M1237" s="79"/>
      <c r="N1237" s="79"/>
      <c r="O1237" s="80"/>
      <c r="P1237" s="81"/>
      <c r="Q1237" s="81"/>
      <c r="R1237" s="91"/>
      <c r="S1237" s="91"/>
      <c r="T1237" s="91"/>
      <c r="U1237" s="91"/>
      <c r="V1237" s="52"/>
      <c r="W1237" s="52"/>
      <c r="X1237" s="52"/>
      <c r="Y1237" s="52"/>
      <c r="Z1237" s="51"/>
      <c r="AA1237" s="76"/>
      <c r="AB1237" s="76"/>
      <c r="AC1237" s="77"/>
      <c r="AD1237" s="84" t="s">
        <v>9793</v>
      </c>
      <c r="AE1237" s="84">
        <v>118</v>
      </c>
      <c r="AF1237" s="84">
        <v>16</v>
      </c>
      <c r="AG1237" s="84">
        <v>10886</v>
      </c>
      <c r="AH1237" s="84">
        <v>3392</v>
      </c>
      <c r="AI1237" s="84"/>
      <c r="AJ1237" s="84" t="s">
        <v>11346</v>
      </c>
      <c r="AK1237" s="84"/>
      <c r="AL1237" s="84" t="s">
        <v>13003</v>
      </c>
      <c r="AM1237" s="84"/>
      <c r="AN1237" s="86">
        <v>42437.506203703706</v>
      </c>
      <c r="AO1237" s="84" t="s">
        <v>14270</v>
      </c>
      <c r="AP1237" s="84" t="b">
        <v>0</v>
      </c>
      <c r="AQ1237" s="84" t="b">
        <v>0</v>
      </c>
      <c r="AR1237" s="84" t="b">
        <v>1</v>
      </c>
      <c r="AS1237" s="84" t="s">
        <v>248</v>
      </c>
      <c r="AT1237" s="84">
        <v>1</v>
      </c>
      <c r="AU1237" s="84" t="s">
        <v>533</v>
      </c>
      <c r="AV1237" s="84" t="b">
        <v>0</v>
      </c>
      <c r="AW1237" s="84" t="s">
        <v>576</v>
      </c>
      <c r="AX1237" s="84" t="s">
        <v>16992</v>
      </c>
      <c r="AY1237" s="84" t="s">
        <v>66</v>
      </c>
      <c r="AZ1237" s="2"/>
      <c r="BA1237" s="3"/>
      <c r="BB1237" s="3"/>
      <c r="BC1237" s="3"/>
      <c r="BD1237" s="3"/>
    </row>
    <row r="1238" spans="1:56" x14ac:dyDescent="0.25">
      <c r="A1238" s="69" t="s">
        <v>1624</v>
      </c>
      <c r="B1238" s="70"/>
      <c r="C1238" s="70"/>
      <c r="D1238" s="71"/>
      <c r="E1238" s="107"/>
      <c r="F1238" s="70" t="s">
        <v>4808</v>
      </c>
      <c r="G1238" s="108"/>
      <c r="H1238" s="74"/>
      <c r="I1238" s="75"/>
      <c r="J1238" s="109"/>
      <c r="K1238" s="74" t="s">
        <v>18693</v>
      </c>
      <c r="L1238" s="110"/>
      <c r="M1238" s="79"/>
      <c r="N1238" s="79"/>
      <c r="O1238" s="80"/>
      <c r="P1238" s="81"/>
      <c r="Q1238" s="81"/>
      <c r="R1238" s="91"/>
      <c r="S1238" s="91"/>
      <c r="T1238" s="91"/>
      <c r="U1238" s="91"/>
      <c r="V1238" s="52"/>
      <c r="W1238" s="52"/>
      <c r="X1238" s="52"/>
      <c r="Y1238" s="52"/>
      <c r="Z1238" s="51"/>
      <c r="AA1238" s="76"/>
      <c r="AB1238" s="76"/>
      <c r="AC1238" s="77"/>
      <c r="AD1238" s="84" t="s">
        <v>9794</v>
      </c>
      <c r="AE1238" s="84">
        <v>229</v>
      </c>
      <c r="AF1238" s="84">
        <v>497</v>
      </c>
      <c r="AG1238" s="84">
        <v>333559</v>
      </c>
      <c r="AH1238" s="84">
        <v>246</v>
      </c>
      <c r="AI1238" s="84">
        <v>25200</v>
      </c>
      <c r="AJ1238" s="84" t="s">
        <v>11347</v>
      </c>
      <c r="AK1238" s="84" t="s">
        <v>12288</v>
      </c>
      <c r="AL1238" s="84"/>
      <c r="AM1238" s="84" t="s">
        <v>473</v>
      </c>
      <c r="AN1238" s="86">
        <v>40744.442442129628</v>
      </c>
      <c r="AO1238" s="84" t="s">
        <v>14271</v>
      </c>
      <c r="AP1238" s="84" t="b">
        <v>0</v>
      </c>
      <c r="AQ1238" s="84" t="b">
        <v>0</v>
      </c>
      <c r="AR1238" s="84" t="b">
        <v>1</v>
      </c>
      <c r="AS1238" s="84" t="s">
        <v>248</v>
      </c>
      <c r="AT1238" s="84">
        <v>13</v>
      </c>
      <c r="AU1238" s="84" t="s">
        <v>15075</v>
      </c>
      <c r="AV1238" s="84" t="b">
        <v>0</v>
      </c>
      <c r="AW1238" s="84" t="s">
        <v>576</v>
      </c>
      <c r="AX1238" s="84" t="s">
        <v>16993</v>
      </c>
      <c r="AY1238" s="84" t="s">
        <v>66</v>
      </c>
      <c r="AZ1238" s="2"/>
      <c r="BA1238" s="3"/>
      <c r="BB1238" s="3"/>
      <c r="BC1238" s="3"/>
      <c r="BD1238" s="3"/>
    </row>
    <row r="1239" spans="1:56" x14ac:dyDescent="0.25">
      <c r="A1239" s="69" t="s">
        <v>1625</v>
      </c>
      <c r="B1239" s="70"/>
      <c r="C1239" s="70"/>
      <c r="D1239" s="71"/>
      <c r="E1239" s="107"/>
      <c r="F1239" s="70" t="s">
        <v>4809</v>
      </c>
      <c r="G1239" s="108"/>
      <c r="H1239" s="74"/>
      <c r="I1239" s="75"/>
      <c r="J1239" s="109"/>
      <c r="K1239" s="74" t="s">
        <v>18694</v>
      </c>
      <c r="L1239" s="110"/>
      <c r="M1239" s="79"/>
      <c r="N1239" s="79"/>
      <c r="O1239" s="80"/>
      <c r="P1239" s="81"/>
      <c r="Q1239" s="81"/>
      <c r="R1239" s="91"/>
      <c r="S1239" s="91"/>
      <c r="T1239" s="91"/>
      <c r="U1239" s="91"/>
      <c r="V1239" s="52"/>
      <c r="W1239" s="52"/>
      <c r="X1239" s="52"/>
      <c r="Y1239" s="52"/>
      <c r="Z1239" s="51"/>
      <c r="AA1239" s="76"/>
      <c r="AB1239" s="76"/>
      <c r="AC1239" s="77"/>
      <c r="AD1239" s="84" t="s">
        <v>9795</v>
      </c>
      <c r="AE1239" s="84">
        <v>5120</v>
      </c>
      <c r="AF1239" s="84">
        <v>4739</v>
      </c>
      <c r="AG1239" s="84">
        <v>30679</v>
      </c>
      <c r="AH1239" s="84">
        <v>40304</v>
      </c>
      <c r="AI1239" s="84"/>
      <c r="AJ1239" s="84" t="s">
        <v>11348</v>
      </c>
      <c r="AK1239" s="84" t="s">
        <v>367</v>
      </c>
      <c r="AL1239" s="84"/>
      <c r="AM1239" s="84"/>
      <c r="AN1239" s="86">
        <v>43037.906909722224</v>
      </c>
      <c r="AO1239" s="84" t="s">
        <v>14272</v>
      </c>
      <c r="AP1239" s="84" t="b">
        <v>1</v>
      </c>
      <c r="AQ1239" s="84" t="b">
        <v>0</v>
      </c>
      <c r="AR1239" s="84" t="b">
        <v>0</v>
      </c>
      <c r="AS1239" s="84" t="s">
        <v>248</v>
      </c>
      <c r="AT1239" s="84">
        <v>5</v>
      </c>
      <c r="AU1239" s="84"/>
      <c r="AV1239" s="84" t="b">
        <v>0</v>
      </c>
      <c r="AW1239" s="84" t="s">
        <v>576</v>
      </c>
      <c r="AX1239" s="84" t="s">
        <v>16994</v>
      </c>
      <c r="AY1239" s="84" t="s">
        <v>66</v>
      </c>
      <c r="AZ1239" s="2"/>
      <c r="BA1239" s="3"/>
      <c r="BB1239" s="3"/>
      <c r="BC1239" s="3"/>
      <c r="BD1239" s="3"/>
    </row>
    <row r="1240" spans="1:56" x14ac:dyDescent="0.25">
      <c r="A1240" s="69" t="s">
        <v>1626</v>
      </c>
      <c r="B1240" s="70"/>
      <c r="C1240" s="70"/>
      <c r="D1240" s="71"/>
      <c r="E1240" s="107"/>
      <c r="F1240" s="70" t="s">
        <v>15645</v>
      </c>
      <c r="G1240" s="108"/>
      <c r="H1240" s="74"/>
      <c r="I1240" s="75"/>
      <c r="J1240" s="109"/>
      <c r="K1240" s="74" t="s">
        <v>18695</v>
      </c>
      <c r="L1240" s="110"/>
      <c r="M1240" s="79"/>
      <c r="N1240" s="79"/>
      <c r="O1240" s="80"/>
      <c r="P1240" s="81"/>
      <c r="Q1240" s="81"/>
      <c r="R1240" s="91"/>
      <c r="S1240" s="91"/>
      <c r="T1240" s="91"/>
      <c r="U1240" s="91"/>
      <c r="V1240" s="52"/>
      <c r="W1240" s="52"/>
      <c r="X1240" s="52"/>
      <c r="Y1240" s="52"/>
      <c r="Z1240" s="51"/>
      <c r="AA1240" s="76"/>
      <c r="AB1240" s="76"/>
      <c r="AC1240" s="77"/>
      <c r="AD1240" s="84" t="s">
        <v>9796</v>
      </c>
      <c r="AE1240" s="84">
        <v>2682</v>
      </c>
      <c r="AF1240" s="84">
        <v>2717</v>
      </c>
      <c r="AG1240" s="84">
        <v>9039</v>
      </c>
      <c r="AH1240" s="84">
        <v>1</v>
      </c>
      <c r="AI1240" s="84"/>
      <c r="AJ1240" s="84"/>
      <c r="AK1240" s="84"/>
      <c r="AL1240" s="84"/>
      <c r="AM1240" s="84"/>
      <c r="AN1240" s="86">
        <v>42125.507534722223</v>
      </c>
      <c r="AO1240" s="84"/>
      <c r="AP1240" s="84" t="b">
        <v>1</v>
      </c>
      <c r="AQ1240" s="84" t="b">
        <v>0</v>
      </c>
      <c r="AR1240" s="84" t="b">
        <v>0</v>
      </c>
      <c r="AS1240" s="84" t="s">
        <v>8486</v>
      </c>
      <c r="AT1240" s="84">
        <v>1</v>
      </c>
      <c r="AU1240" s="84" t="s">
        <v>533</v>
      </c>
      <c r="AV1240" s="84" t="b">
        <v>0</v>
      </c>
      <c r="AW1240" s="84" t="s">
        <v>576</v>
      </c>
      <c r="AX1240" s="84" t="s">
        <v>16995</v>
      </c>
      <c r="AY1240" s="84" t="s">
        <v>66</v>
      </c>
      <c r="AZ1240" s="2"/>
      <c r="BA1240" s="3"/>
      <c r="BB1240" s="3"/>
      <c r="BC1240" s="3"/>
      <c r="BD1240" s="3"/>
    </row>
    <row r="1241" spans="1:56" x14ac:dyDescent="0.25">
      <c r="A1241" s="69" t="s">
        <v>1627</v>
      </c>
      <c r="B1241" s="70"/>
      <c r="C1241" s="70"/>
      <c r="D1241" s="71"/>
      <c r="E1241" s="107"/>
      <c r="F1241" s="70" t="s">
        <v>4810</v>
      </c>
      <c r="G1241" s="108"/>
      <c r="H1241" s="74"/>
      <c r="I1241" s="75"/>
      <c r="J1241" s="109"/>
      <c r="K1241" s="74" t="s">
        <v>18696</v>
      </c>
      <c r="L1241" s="110"/>
      <c r="M1241" s="79"/>
      <c r="N1241" s="79"/>
      <c r="O1241" s="80"/>
      <c r="P1241" s="81"/>
      <c r="Q1241" s="81"/>
      <c r="R1241" s="91"/>
      <c r="S1241" s="91"/>
      <c r="T1241" s="91"/>
      <c r="U1241" s="91"/>
      <c r="V1241" s="52"/>
      <c r="W1241" s="52"/>
      <c r="X1241" s="52"/>
      <c r="Y1241" s="52"/>
      <c r="Z1241" s="51"/>
      <c r="AA1241" s="76"/>
      <c r="AB1241" s="76"/>
      <c r="AC1241" s="77"/>
      <c r="AD1241" s="84" t="s">
        <v>9797</v>
      </c>
      <c r="AE1241" s="84">
        <v>496</v>
      </c>
      <c r="AF1241" s="84">
        <v>2582</v>
      </c>
      <c r="AG1241" s="84">
        <v>12875</v>
      </c>
      <c r="AH1241" s="84">
        <v>6609</v>
      </c>
      <c r="AI1241" s="84">
        <v>-28800</v>
      </c>
      <c r="AJ1241" s="84" t="s">
        <v>11349</v>
      </c>
      <c r="AK1241" s="84"/>
      <c r="AL1241" s="84" t="s">
        <v>13004</v>
      </c>
      <c r="AM1241" s="84" t="s">
        <v>470</v>
      </c>
      <c r="AN1241" s="86">
        <v>42298.145300925928</v>
      </c>
      <c r="AO1241" s="84" t="s">
        <v>14273</v>
      </c>
      <c r="AP1241" s="84" t="b">
        <v>0</v>
      </c>
      <c r="AQ1241" s="84" t="b">
        <v>0</v>
      </c>
      <c r="AR1241" s="84" t="b">
        <v>0</v>
      </c>
      <c r="AS1241" s="84" t="s">
        <v>523</v>
      </c>
      <c r="AT1241" s="84">
        <v>9</v>
      </c>
      <c r="AU1241" s="84" t="s">
        <v>533</v>
      </c>
      <c r="AV1241" s="84" t="b">
        <v>0</v>
      </c>
      <c r="AW1241" s="84" t="s">
        <v>576</v>
      </c>
      <c r="AX1241" s="84" t="s">
        <v>16996</v>
      </c>
      <c r="AY1241" s="84" t="s">
        <v>66</v>
      </c>
      <c r="AZ1241" s="2"/>
      <c r="BA1241" s="3"/>
      <c r="BB1241" s="3"/>
      <c r="BC1241" s="3"/>
      <c r="BD1241" s="3"/>
    </row>
    <row r="1242" spans="1:56" x14ac:dyDescent="0.25">
      <c r="A1242" s="69" t="s">
        <v>2309</v>
      </c>
      <c r="B1242" s="70"/>
      <c r="C1242" s="70"/>
      <c r="D1242" s="71"/>
      <c r="E1242" s="107"/>
      <c r="F1242" s="70" t="s">
        <v>15646</v>
      </c>
      <c r="G1242" s="108"/>
      <c r="H1242" s="74"/>
      <c r="I1242" s="75"/>
      <c r="J1242" s="109"/>
      <c r="K1242" s="74" t="s">
        <v>18697</v>
      </c>
      <c r="L1242" s="110"/>
      <c r="M1242" s="79"/>
      <c r="N1242" s="79"/>
      <c r="O1242" s="80"/>
      <c r="P1242" s="81"/>
      <c r="Q1242" s="81"/>
      <c r="R1242" s="91"/>
      <c r="S1242" s="91"/>
      <c r="T1242" s="91"/>
      <c r="U1242" s="91"/>
      <c r="V1242" s="52"/>
      <c r="W1242" s="52"/>
      <c r="X1242" s="52"/>
      <c r="Y1242" s="52"/>
      <c r="Z1242" s="51"/>
      <c r="AA1242" s="76"/>
      <c r="AB1242" s="76"/>
      <c r="AC1242" s="77"/>
      <c r="AD1242" s="84" t="s">
        <v>9798</v>
      </c>
      <c r="AE1242" s="84">
        <v>435</v>
      </c>
      <c r="AF1242" s="84">
        <v>10660</v>
      </c>
      <c r="AG1242" s="84">
        <v>24126</v>
      </c>
      <c r="AH1242" s="84">
        <v>14321</v>
      </c>
      <c r="AI1242" s="84">
        <v>-28800</v>
      </c>
      <c r="AJ1242" s="84" t="s">
        <v>11350</v>
      </c>
      <c r="AK1242" s="84" t="s">
        <v>12289</v>
      </c>
      <c r="AL1242" s="84" t="s">
        <v>13005</v>
      </c>
      <c r="AM1242" s="84" t="s">
        <v>470</v>
      </c>
      <c r="AN1242" s="86">
        <v>42232.716562499998</v>
      </c>
      <c r="AO1242" s="84"/>
      <c r="AP1242" s="84" t="b">
        <v>0</v>
      </c>
      <c r="AQ1242" s="84" t="b">
        <v>0</v>
      </c>
      <c r="AR1242" s="84" t="b">
        <v>1</v>
      </c>
      <c r="AS1242" s="84" t="s">
        <v>523</v>
      </c>
      <c r="AT1242" s="84">
        <v>178</v>
      </c>
      <c r="AU1242" s="84" t="s">
        <v>533</v>
      </c>
      <c r="AV1242" s="84" t="b">
        <v>0</v>
      </c>
      <c r="AW1242" s="84" t="s">
        <v>576</v>
      </c>
      <c r="AX1242" s="84" t="s">
        <v>16997</v>
      </c>
      <c r="AY1242" s="84" t="s">
        <v>65</v>
      </c>
      <c r="AZ1242" s="2"/>
      <c r="BA1242" s="3"/>
      <c r="BB1242" s="3"/>
      <c r="BC1242" s="3"/>
      <c r="BD1242" s="3"/>
    </row>
    <row r="1243" spans="1:56" x14ac:dyDescent="0.25">
      <c r="A1243" s="69" t="s">
        <v>1628</v>
      </c>
      <c r="B1243" s="70"/>
      <c r="C1243" s="70"/>
      <c r="D1243" s="71"/>
      <c r="E1243" s="107"/>
      <c r="F1243" s="70" t="s">
        <v>242</v>
      </c>
      <c r="G1243" s="108"/>
      <c r="H1243" s="74"/>
      <c r="I1243" s="75"/>
      <c r="J1243" s="109"/>
      <c r="K1243" s="74" t="s">
        <v>18698</v>
      </c>
      <c r="L1243" s="110"/>
      <c r="M1243" s="79"/>
      <c r="N1243" s="79"/>
      <c r="O1243" s="80"/>
      <c r="P1243" s="81"/>
      <c r="Q1243" s="81"/>
      <c r="R1243" s="91"/>
      <c r="S1243" s="91"/>
      <c r="T1243" s="91"/>
      <c r="U1243" s="91"/>
      <c r="V1243" s="52"/>
      <c r="W1243" s="52"/>
      <c r="X1243" s="52"/>
      <c r="Y1243" s="52"/>
      <c r="Z1243" s="51"/>
      <c r="AA1243" s="76"/>
      <c r="AB1243" s="76"/>
      <c r="AC1243" s="77"/>
      <c r="AD1243" s="84" t="s">
        <v>9799</v>
      </c>
      <c r="AE1243" s="84">
        <v>98</v>
      </c>
      <c r="AF1243" s="84">
        <v>5</v>
      </c>
      <c r="AG1243" s="84">
        <v>249</v>
      </c>
      <c r="AH1243" s="84">
        <v>927</v>
      </c>
      <c r="AI1243" s="84"/>
      <c r="AJ1243" s="84"/>
      <c r="AK1243" s="84"/>
      <c r="AL1243" s="84"/>
      <c r="AM1243" s="84"/>
      <c r="AN1243" s="86">
        <v>42570.980543981481</v>
      </c>
      <c r="AO1243" s="84"/>
      <c r="AP1243" s="84" t="b">
        <v>1</v>
      </c>
      <c r="AQ1243" s="84" t="b">
        <v>1</v>
      </c>
      <c r="AR1243" s="84" t="b">
        <v>0</v>
      </c>
      <c r="AS1243" s="84" t="s">
        <v>248</v>
      </c>
      <c r="AT1243" s="84">
        <v>0</v>
      </c>
      <c r="AU1243" s="84"/>
      <c r="AV1243" s="84" t="b">
        <v>0</v>
      </c>
      <c r="AW1243" s="84" t="s">
        <v>576</v>
      </c>
      <c r="AX1243" s="84" t="s">
        <v>16998</v>
      </c>
      <c r="AY1243" s="84" t="s">
        <v>66</v>
      </c>
      <c r="AZ1243" s="2"/>
      <c r="BA1243" s="3"/>
      <c r="BB1243" s="3"/>
      <c r="BC1243" s="3"/>
      <c r="BD1243" s="3"/>
    </row>
    <row r="1244" spans="1:56" x14ac:dyDescent="0.25">
      <c r="A1244" s="69" t="s">
        <v>1629</v>
      </c>
      <c r="B1244" s="70"/>
      <c r="C1244" s="70"/>
      <c r="D1244" s="71"/>
      <c r="E1244" s="107"/>
      <c r="F1244" s="70" t="s">
        <v>4811</v>
      </c>
      <c r="G1244" s="108"/>
      <c r="H1244" s="74"/>
      <c r="I1244" s="75"/>
      <c r="J1244" s="109"/>
      <c r="K1244" s="74" t="s">
        <v>18699</v>
      </c>
      <c r="L1244" s="110"/>
      <c r="M1244" s="79"/>
      <c r="N1244" s="79"/>
      <c r="O1244" s="80"/>
      <c r="P1244" s="81"/>
      <c r="Q1244" s="81"/>
      <c r="R1244" s="91"/>
      <c r="S1244" s="91"/>
      <c r="T1244" s="91"/>
      <c r="U1244" s="91"/>
      <c r="V1244" s="52"/>
      <c r="W1244" s="52"/>
      <c r="X1244" s="52"/>
      <c r="Y1244" s="52"/>
      <c r="Z1244" s="51"/>
      <c r="AA1244" s="76"/>
      <c r="AB1244" s="76"/>
      <c r="AC1244" s="77"/>
      <c r="AD1244" s="84" t="s">
        <v>9800</v>
      </c>
      <c r="AE1244" s="84">
        <v>2241</v>
      </c>
      <c r="AF1244" s="84">
        <v>657</v>
      </c>
      <c r="AG1244" s="84">
        <v>58833</v>
      </c>
      <c r="AH1244" s="84">
        <v>8369</v>
      </c>
      <c r="AI1244" s="84"/>
      <c r="AJ1244" s="84" t="s">
        <v>11351</v>
      </c>
      <c r="AK1244" s="84"/>
      <c r="AL1244" s="84"/>
      <c r="AM1244" s="84"/>
      <c r="AN1244" s="86">
        <v>41679.555150462962</v>
      </c>
      <c r="AO1244" s="84" t="s">
        <v>14274</v>
      </c>
      <c r="AP1244" s="84" t="b">
        <v>1</v>
      </c>
      <c r="AQ1244" s="84" t="b">
        <v>0</v>
      </c>
      <c r="AR1244" s="84" t="b">
        <v>0</v>
      </c>
      <c r="AS1244" s="84" t="s">
        <v>248</v>
      </c>
      <c r="AT1244" s="84">
        <v>52</v>
      </c>
      <c r="AU1244" s="84" t="s">
        <v>533</v>
      </c>
      <c r="AV1244" s="84" t="b">
        <v>0</v>
      </c>
      <c r="AW1244" s="84" t="s">
        <v>576</v>
      </c>
      <c r="AX1244" s="84" t="s">
        <v>16999</v>
      </c>
      <c r="AY1244" s="84" t="s">
        <v>66</v>
      </c>
      <c r="AZ1244" s="2"/>
      <c r="BA1244" s="3"/>
      <c r="BB1244" s="3"/>
      <c r="BC1244" s="3"/>
      <c r="BD1244" s="3"/>
    </row>
    <row r="1245" spans="1:56" x14ac:dyDescent="0.25">
      <c r="A1245" s="69" t="s">
        <v>1630</v>
      </c>
      <c r="B1245" s="70"/>
      <c r="C1245" s="70"/>
      <c r="D1245" s="71"/>
      <c r="E1245" s="107"/>
      <c r="F1245" s="70" t="s">
        <v>15647</v>
      </c>
      <c r="G1245" s="108"/>
      <c r="H1245" s="74"/>
      <c r="I1245" s="75"/>
      <c r="J1245" s="109"/>
      <c r="K1245" s="74" t="s">
        <v>18700</v>
      </c>
      <c r="L1245" s="110"/>
      <c r="M1245" s="79"/>
      <c r="N1245" s="79"/>
      <c r="O1245" s="80"/>
      <c r="P1245" s="81"/>
      <c r="Q1245" s="81"/>
      <c r="R1245" s="91"/>
      <c r="S1245" s="91"/>
      <c r="T1245" s="91"/>
      <c r="U1245" s="91"/>
      <c r="V1245" s="52"/>
      <c r="W1245" s="52"/>
      <c r="X1245" s="52"/>
      <c r="Y1245" s="52"/>
      <c r="Z1245" s="51"/>
      <c r="AA1245" s="76"/>
      <c r="AB1245" s="76"/>
      <c r="AC1245" s="77"/>
      <c r="AD1245" s="84" t="s">
        <v>9801</v>
      </c>
      <c r="AE1245" s="84">
        <v>199</v>
      </c>
      <c r="AF1245" s="84">
        <v>4552</v>
      </c>
      <c r="AG1245" s="84">
        <v>1569</v>
      </c>
      <c r="AH1245" s="84">
        <v>19092</v>
      </c>
      <c r="AI1245" s="84"/>
      <c r="AJ1245" s="84" t="s">
        <v>11352</v>
      </c>
      <c r="AK1245" s="84"/>
      <c r="AL1245" s="84"/>
      <c r="AM1245" s="84"/>
      <c r="AN1245" s="86">
        <v>42096.520243055558</v>
      </c>
      <c r="AO1245" s="84" t="s">
        <v>14275</v>
      </c>
      <c r="AP1245" s="84" t="b">
        <v>0</v>
      </c>
      <c r="AQ1245" s="84" t="b">
        <v>0</v>
      </c>
      <c r="AR1245" s="84" t="b">
        <v>0</v>
      </c>
      <c r="AS1245" s="84" t="s">
        <v>619</v>
      </c>
      <c r="AT1245" s="84">
        <v>21</v>
      </c>
      <c r="AU1245" s="84" t="s">
        <v>533</v>
      </c>
      <c r="AV1245" s="84" t="b">
        <v>0</v>
      </c>
      <c r="AW1245" s="84" t="s">
        <v>576</v>
      </c>
      <c r="AX1245" s="84" t="s">
        <v>17000</v>
      </c>
      <c r="AY1245" s="84" t="s">
        <v>66</v>
      </c>
      <c r="AZ1245" s="2"/>
      <c r="BA1245" s="3"/>
      <c r="BB1245" s="3"/>
      <c r="BC1245" s="3"/>
      <c r="BD1245" s="3"/>
    </row>
    <row r="1246" spans="1:56" x14ac:dyDescent="0.25">
      <c r="A1246" s="69" t="s">
        <v>1631</v>
      </c>
      <c r="B1246" s="70"/>
      <c r="C1246" s="70"/>
      <c r="D1246" s="71"/>
      <c r="E1246" s="107"/>
      <c r="F1246" s="70" t="s">
        <v>4812</v>
      </c>
      <c r="G1246" s="108"/>
      <c r="H1246" s="74"/>
      <c r="I1246" s="75"/>
      <c r="J1246" s="109"/>
      <c r="K1246" s="74" t="s">
        <v>18701</v>
      </c>
      <c r="L1246" s="110"/>
      <c r="M1246" s="79"/>
      <c r="N1246" s="79"/>
      <c r="O1246" s="80"/>
      <c r="P1246" s="81"/>
      <c r="Q1246" s="81"/>
      <c r="R1246" s="91"/>
      <c r="S1246" s="91"/>
      <c r="T1246" s="91"/>
      <c r="U1246" s="91"/>
      <c r="V1246" s="52"/>
      <c r="W1246" s="52"/>
      <c r="X1246" s="52"/>
      <c r="Y1246" s="52"/>
      <c r="Z1246" s="51"/>
      <c r="AA1246" s="76"/>
      <c r="AB1246" s="76"/>
      <c r="AC1246" s="77"/>
      <c r="AD1246" s="84" t="s">
        <v>1631</v>
      </c>
      <c r="AE1246" s="84">
        <v>643</v>
      </c>
      <c r="AF1246" s="84">
        <v>566</v>
      </c>
      <c r="AG1246" s="84">
        <v>10896</v>
      </c>
      <c r="AH1246" s="84">
        <v>25879</v>
      </c>
      <c r="AI1246" s="84"/>
      <c r="AJ1246" s="84" t="s">
        <v>11353</v>
      </c>
      <c r="AK1246" s="84"/>
      <c r="AL1246" s="84" t="s">
        <v>13006</v>
      </c>
      <c r="AM1246" s="84"/>
      <c r="AN1246" s="86">
        <v>42843.532152777778</v>
      </c>
      <c r="AO1246" s="84" t="s">
        <v>14276</v>
      </c>
      <c r="AP1246" s="84" t="b">
        <v>1</v>
      </c>
      <c r="AQ1246" s="84" t="b">
        <v>0</v>
      </c>
      <c r="AR1246" s="84" t="b">
        <v>0</v>
      </c>
      <c r="AS1246" s="84" t="s">
        <v>248</v>
      </c>
      <c r="AT1246" s="84">
        <v>2</v>
      </c>
      <c r="AU1246" s="84"/>
      <c r="AV1246" s="84" t="b">
        <v>0</v>
      </c>
      <c r="AW1246" s="84" t="s">
        <v>576</v>
      </c>
      <c r="AX1246" s="84" t="s">
        <v>17001</v>
      </c>
      <c r="AY1246" s="84" t="s">
        <v>66</v>
      </c>
      <c r="AZ1246" s="2"/>
      <c r="BA1246" s="3"/>
      <c r="BB1246" s="3"/>
      <c r="BC1246" s="3"/>
      <c r="BD1246" s="3"/>
    </row>
    <row r="1247" spans="1:56" x14ac:dyDescent="0.25">
      <c r="A1247" s="69" t="s">
        <v>1632</v>
      </c>
      <c r="B1247" s="70"/>
      <c r="C1247" s="70"/>
      <c r="D1247" s="71"/>
      <c r="E1247" s="107"/>
      <c r="F1247" s="70" t="s">
        <v>4813</v>
      </c>
      <c r="G1247" s="108"/>
      <c r="H1247" s="74"/>
      <c r="I1247" s="75"/>
      <c r="J1247" s="109"/>
      <c r="K1247" s="74" t="s">
        <v>18702</v>
      </c>
      <c r="L1247" s="110"/>
      <c r="M1247" s="79"/>
      <c r="N1247" s="79"/>
      <c r="O1247" s="80"/>
      <c r="P1247" s="81"/>
      <c r="Q1247" s="81"/>
      <c r="R1247" s="91"/>
      <c r="S1247" s="91"/>
      <c r="T1247" s="91"/>
      <c r="U1247" s="91"/>
      <c r="V1247" s="52"/>
      <c r="W1247" s="52"/>
      <c r="X1247" s="52"/>
      <c r="Y1247" s="52"/>
      <c r="Z1247" s="51"/>
      <c r="AA1247" s="76"/>
      <c r="AB1247" s="76"/>
      <c r="AC1247" s="77"/>
      <c r="AD1247" s="84" t="s">
        <v>9802</v>
      </c>
      <c r="AE1247" s="84">
        <v>44203</v>
      </c>
      <c r="AF1247" s="84">
        <v>59984</v>
      </c>
      <c r="AG1247" s="84">
        <v>922593</v>
      </c>
      <c r="AH1247" s="84">
        <v>4590</v>
      </c>
      <c r="AI1247" s="84">
        <v>-18000</v>
      </c>
      <c r="AJ1247" s="84" t="s">
        <v>11354</v>
      </c>
      <c r="AK1247" s="84" t="s">
        <v>439</v>
      </c>
      <c r="AL1247" s="84" t="s">
        <v>13007</v>
      </c>
      <c r="AM1247" s="84" t="s">
        <v>13196</v>
      </c>
      <c r="AN1247" s="86">
        <v>42332.857905092591</v>
      </c>
      <c r="AO1247" s="84" t="s">
        <v>14277</v>
      </c>
      <c r="AP1247" s="84" t="b">
        <v>0</v>
      </c>
      <c r="AQ1247" s="84" t="b">
        <v>0</v>
      </c>
      <c r="AR1247" s="84" t="b">
        <v>0</v>
      </c>
      <c r="AS1247" s="84" t="s">
        <v>250</v>
      </c>
      <c r="AT1247" s="84">
        <v>408</v>
      </c>
      <c r="AU1247" s="84" t="s">
        <v>533</v>
      </c>
      <c r="AV1247" s="84" t="b">
        <v>0</v>
      </c>
      <c r="AW1247" s="84" t="s">
        <v>576</v>
      </c>
      <c r="AX1247" s="84" t="s">
        <v>17002</v>
      </c>
      <c r="AY1247" s="84" t="s">
        <v>66</v>
      </c>
      <c r="AZ1247" s="2"/>
      <c r="BA1247" s="3"/>
      <c r="BB1247" s="3"/>
      <c r="BC1247" s="3"/>
      <c r="BD1247" s="3"/>
    </row>
    <row r="1248" spans="1:56" x14ac:dyDescent="0.25">
      <c r="A1248" s="69" t="s">
        <v>1633</v>
      </c>
      <c r="B1248" s="70"/>
      <c r="C1248" s="70"/>
      <c r="D1248" s="71"/>
      <c r="E1248" s="107"/>
      <c r="F1248" s="70" t="s">
        <v>4814</v>
      </c>
      <c r="G1248" s="108"/>
      <c r="H1248" s="74"/>
      <c r="I1248" s="75"/>
      <c r="J1248" s="109"/>
      <c r="K1248" s="74" t="s">
        <v>18703</v>
      </c>
      <c r="L1248" s="110"/>
      <c r="M1248" s="79"/>
      <c r="N1248" s="79"/>
      <c r="O1248" s="80"/>
      <c r="P1248" s="81"/>
      <c r="Q1248" s="81"/>
      <c r="R1248" s="91"/>
      <c r="S1248" s="91"/>
      <c r="T1248" s="91"/>
      <c r="U1248" s="91"/>
      <c r="V1248" s="52"/>
      <c r="W1248" s="52"/>
      <c r="X1248" s="52"/>
      <c r="Y1248" s="52"/>
      <c r="Z1248" s="51"/>
      <c r="AA1248" s="76"/>
      <c r="AB1248" s="76"/>
      <c r="AC1248" s="77"/>
      <c r="AD1248" s="84" t="s">
        <v>9803</v>
      </c>
      <c r="AE1248" s="84">
        <v>456</v>
      </c>
      <c r="AF1248" s="84">
        <v>641</v>
      </c>
      <c r="AG1248" s="84">
        <v>201300</v>
      </c>
      <c r="AH1248" s="84">
        <v>60960</v>
      </c>
      <c r="AI1248" s="84">
        <v>25200</v>
      </c>
      <c r="AJ1248" s="84" t="s">
        <v>11355</v>
      </c>
      <c r="AK1248" s="84" t="s">
        <v>12290</v>
      </c>
      <c r="AL1248" s="84"/>
      <c r="AM1248" s="84" t="s">
        <v>357</v>
      </c>
      <c r="AN1248" s="86">
        <v>40168.437939814816</v>
      </c>
      <c r="AO1248" s="84" t="s">
        <v>14278</v>
      </c>
      <c r="AP1248" s="84" t="b">
        <v>0</v>
      </c>
      <c r="AQ1248" s="84" t="b">
        <v>0</v>
      </c>
      <c r="AR1248" s="84" t="b">
        <v>1</v>
      </c>
      <c r="AS1248" s="84" t="s">
        <v>248</v>
      </c>
      <c r="AT1248" s="84">
        <v>4</v>
      </c>
      <c r="AU1248" s="84" t="s">
        <v>15076</v>
      </c>
      <c r="AV1248" s="84" t="b">
        <v>0</v>
      </c>
      <c r="AW1248" s="84" t="s">
        <v>576</v>
      </c>
      <c r="AX1248" s="84" t="s">
        <v>17003</v>
      </c>
      <c r="AY1248" s="84" t="s">
        <v>66</v>
      </c>
      <c r="AZ1248" s="2"/>
      <c r="BA1248" s="3"/>
      <c r="BB1248" s="3"/>
      <c r="BC1248" s="3"/>
      <c r="BD1248" s="3"/>
    </row>
    <row r="1249" spans="1:56" x14ac:dyDescent="0.25">
      <c r="A1249" s="69" t="s">
        <v>1634</v>
      </c>
      <c r="B1249" s="70"/>
      <c r="C1249" s="70"/>
      <c r="D1249" s="71"/>
      <c r="E1249" s="107"/>
      <c r="F1249" s="70" t="s">
        <v>15648</v>
      </c>
      <c r="G1249" s="108"/>
      <c r="H1249" s="74"/>
      <c r="I1249" s="75"/>
      <c r="J1249" s="109"/>
      <c r="K1249" s="74" t="s">
        <v>18704</v>
      </c>
      <c r="L1249" s="110"/>
      <c r="M1249" s="79"/>
      <c r="N1249" s="79"/>
      <c r="O1249" s="80"/>
      <c r="P1249" s="81"/>
      <c r="Q1249" s="81"/>
      <c r="R1249" s="91"/>
      <c r="S1249" s="91"/>
      <c r="T1249" s="91"/>
      <c r="U1249" s="91"/>
      <c r="V1249" s="52"/>
      <c r="W1249" s="52"/>
      <c r="X1249" s="52"/>
      <c r="Y1249" s="52"/>
      <c r="Z1249" s="51"/>
      <c r="AA1249" s="76"/>
      <c r="AB1249" s="76"/>
      <c r="AC1249" s="77"/>
      <c r="AD1249" s="84" t="s">
        <v>9804</v>
      </c>
      <c r="AE1249" s="84">
        <v>4998</v>
      </c>
      <c r="AF1249" s="84">
        <v>4296</v>
      </c>
      <c r="AG1249" s="84">
        <v>13749</v>
      </c>
      <c r="AH1249" s="84">
        <v>8141</v>
      </c>
      <c r="AI1249" s="84">
        <v>-28800</v>
      </c>
      <c r="AJ1249" s="84" t="s">
        <v>11356</v>
      </c>
      <c r="AK1249" s="84" t="s">
        <v>12291</v>
      </c>
      <c r="AL1249" s="84"/>
      <c r="AM1249" s="84" t="s">
        <v>470</v>
      </c>
      <c r="AN1249" s="86">
        <v>40305.866875</v>
      </c>
      <c r="AO1249" s="84"/>
      <c r="AP1249" s="84" t="b">
        <v>0</v>
      </c>
      <c r="AQ1249" s="84" t="b">
        <v>0</v>
      </c>
      <c r="AR1249" s="84" t="b">
        <v>0</v>
      </c>
      <c r="AS1249" s="84" t="s">
        <v>248</v>
      </c>
      <c r="AT1249" s="84">
        <v>20</v>
      </c>
      <c r="AU1249" s="84" t="s">
        <v>15077</v>
      </c>
      <c r="AV1249" s="84" t="b">
        <v>0</v>
      </c>
      <c r="AW1249" s="84" t="s">
        <v>576</v>
      </c>
      <c r="AX1249" s="84" t="s">
        <v>17004</v>
      </c>
      <c r="AY1249" s="84" t="s">
        <v>66</v>
      </c>
      <c r="AZ1249" s="2"/>
      <c r="BA1249" s="3"/>
      <c r="BB1249" s="3"/>
      <c r="BC1249" s="3"/>
      <c r="BD1249" s="3"/>
    </row>
    <row r="1250" spans="1:56" x14ac:dyDescent="0.25">
      <c r="A1250" s="69" t="s">
        <v>2310</v>
      </c>
      <c r="B1250" s="70"/>
      <c r="C1250" s="70"/>
      <c r="D1250" s="71"/>
      <c r="E1250" s="107"/>
      <c r="F1250" s="70" t="s">
        <v>15649</v>
      </c>
      <c r="G1250" s="108"/>
      <c r="H1250" s="74"/>
      <c r="I1250" s="75"/>
      <c r="J1250" s="109"/>
      <c r="K1250" s="74" t="s">
        <v>18705</v>
      </c>
      <c r="L1250" s="110"/>
      <c r="M1250" s="79"/>
      <c r="N1250" s="79"/>
      <c r="O1250" s="80"/>
      <c r="P1250" s="81"/>
      <c r="Q1250" s="81"/>
      <c r="R1250" s="91"/>
      <c r="S1250" s="91"/>
      <c r="T1250" s="91"/>
      <c r="U1250" s="91"/>
      <c r="V1250" s="52"/>
      <c r="W1250" s="52"/>
      <c r="X1250" s="52"/>
      <c r="Y1250" s="52"/>
      <c r="Z1250" s="51"/>
      <c r="AA1250" s="76"/>
      <c r="AB1250" s="76"/>
      <c r="AC1250" s="77"/>
      <c r="AD1250" s="84" t="s">
        <v>9805</v>
      </c>
      <c r="AE1250" s="84">
        <v>8235</v>
      </c>
      <c r="AF1250" s="84">
        <v>13423</v>
      </c>
      <c r="AG1250" s="84">
        <v>63428</v>
      </c>
      <c r="AH1250" s="84">
        <v>64823</v>
      </c>
      <c r="AI1250" s="84">
        <v>-28800</v>
      </c>
      <c r="AJ1250" s="84" t="s">
        <v>11357</v>
      </c>
      <c r="AK1250" s="84" t="s">
        <v>12292</v>
      </c>
      <c r="AL1250" s="84"/>
      <c r="AM1250" s="84" t="s">
        <v>470</v>
      </c>
      <c r="AN1250" s="86">
        <v>42369.407708333332</v>
      </c>
      <c r="AO1250" s="84" t="s">
        <v>14279</v>
      </c>
      <c r="AP1250" s="84" t="b">
        <v>0</v>
      </c>
      <c r="AQ1250" s="84" t="b">
        <v>0</v>
      </c>
      <c r="AR1250" s="84" t="b">
        <v>0</v>
      </c>
      <c r="AS1250" s="84" t="s">
        <v>8486</v>
      </c>
      <c r="AT1250" s="84">
        <v>34</v>
      </c>
      <c r="AU1250" s="84" t="s">
        <v>533</v>
      </c>
      <c r="AV1250" s="84" t="b">
        <v>0</v>
      </c>
      <c r="AW1250" s="84" t="s">
        <v>576</v>
      </c>
      <c r="AX1250" s="84" t="s">
        <v>17005</v>
      </c>
      <c r="AY1250" s="84" t="s">
        <v>65</v>
      </c>
      <c r="AZ1250" s="2"/>
      <c r="BA1250" s="3"/>
      <c r="BB1250" s="3"/>
      <c r="BC1250" s="3"/>
      <c r="BD1250" s="3"/>
    </row>
    <row r="1251" spans="1:56" x14ac:dyDescent="0.25">
      <c r="A1251" s="69" t="s">
        <v>1635</v>
      </c>
      <c r="B1251" s="70"/>
      <c r="C1251" s="70"/>
      <c r="D1251" s="71"/>
      <c r="E1251" s="107"/>
      <c r="F1251" s="70" t="s">
        <v>4815</v>
      </c>
      <c r="G1251" s="108"/>
      <c r="H1251" s="74"/>
      <c r="I1251" s="75"/>
      <c r="J1251" s="109"/>
      <c r="K1251" s="74" t="s">
        <v>18706</v>
      </c>
      <c r="L1251" s="110"/>
      <c r="M1251" s="79"/>
      <c r="N1251" s="79"/>
      <c r="O1251" s="80"/>
      <c r="P1251" s="81"/>
      <c r="Q1251" s="81"/>
      <c r="R1251" s="91"/>
      <c r="S1251" s="91"/>
      <c r="T1251" s="91"/>
      <c r="U1251" s="91"/>
      <c r="V1251" s="52"/>
      <c r="W1251" s="52"/>
      <c r="X1251" s="52"/>
      <c r="Y1251" s="52"/>
      <c r="Z1251" s="51"/>
      <c r="AA1251" s="76"/>
      <c r="AB1251" s="76"/>
      <c r="AC1251" s="77"/>
      <c r="AD1251" s="84" t="s">
        <v>9806</v>
      </c>
      <c r="AE1251" s="84">
        <v>77</v>
      </c>
      <c r="AF1251" s="84">
        <v>91</v>
      </c>
      <c r="AG1251" s="84">
        <v>8982</v>
      </c>
      <c r="AH1251" s="84">
        <v>7079</v>
      </c>
      <c r="AI1251" s="84"/>
      <c r="AJ1251" s="84" t="s">
        <v>11358</v>
      </c>
      <c r="AK1251" s="84" t="s">
        <v>11861</v>
      </c>
      <c r="AL1251" s="84"/>
      <c r="AM1251" s="84"/>
      <c r="AN1251" s="86">
        <v>42706.234525462962</v>
      </c>
      <c r="AO1251" s="84" t="s">
        <v>14280</v>
      </c>
      <c r="AP1251" s="84" t="b">
        <v>1</v>
      </c>
      <c r="AQ1251" s="84" t="b">
        <v>0</v>
      </c>
      <c r="AR1251" s="84" t="b">
        <v>1</v>
      </c>
      <c r="AS1251" s="84" t="s">
        <v>8486</v>
      </c>
      <c r="AT1251" s="84">
        <v>0</v>
      </c>
      <c r="AU1251" s="84"/>
      <c r="AV1251" s="84" t="b">
        <v>0</v>
      </c>
      <c r="AW1251" s="84" t="s">
        <v>576</v>
      </c>
      <c r="AX1251" s="84" t="s">
        <v>17006</v>
      </c>
      <c r="AY1251" s="84" t="s">
        <v>66</v>
      </c>
      <c r="AZ1251" s="2"/>
      <c r="BA1251" s="3"/>
      <c r="BB1251" s="3"/>
      <c r="BC1251" s="3"/>
      <c r="BD1251" s="3"/>
    </row>
    <row r="1252" spans="1:56" x14ac:dyDescent="0.25">
      <c r="A1252" s="69" t="s">
        <v>1636</v>
      </c>
      <c r="B1252" s="70"/>
      <c r="C1252" s="70"/>
      <c r="D1252" s="71"/>
      <c r="E1252" s="107"/>
      <c r="F1252" s="70" t="s">
        <v>4816</v>
      </c>
      <c r="G1252" s="108"/>
      <c r="H1252" s="74"/>
      <c r="I1252" s="75"/>
      <c r="J1252" s="109"/>
      <c r="K1252" s="74" t="s">
        <v>18707</v>
      </c>
      <c r="L1252" s="110"/>
      <c r="M1252" s="79"/>
      <c r="N1252" s="79"/>
      <c r="O1252" s="80"/>
      <c r="P1252" s="81"/>
      <c r="Q1252" s="81"/>
      <c r="R1252" s="91"/>
      <c r="S1252" s="91"/>
      <c r="T1252" s="91"/>
      <c r="U1252" s="91"/>
      <c r="V1252" s="52"/>
      <c r="W1252" s="52"/>
      <c r="X1252" s="52"/>
      <c r="Y1252" s="52"/>
      <c r="Z1252" s="51"/>
      <c r="AA1252" s="76"/>
      <c r="AB1252" s="76"/>
      <c r="AC1252" s="77"/>
      <c r="AD1252" s="84" t="s">
        <v>9807</v>
      </c>
      <c r="AE1252" s="84">
        <v>53</v>
      </c>
      <c r="AF1252" s="84">
        <v>91</v>
      </c>
      <c r="AG1252" s="84">
        <v>152</v>
      </c>
      <c r="AH1252" s="84">
        <v>3059</v>
      </c>
      <c r="AI1252" s="84"/>
      <c r="AJ1252" s="84" t="s">
        <v>11359</v>
      </c>
      <c r="AK1252" s="84"/>
      <c r="AL1252" s="84"/>
      <c r="AM1252" s="84"/>
      <c r="AN1252" s="86">
        <v>41977.194386574076</v>
      </c>
      <c r="AO1252" s="84" t="s">
        <v>14281</v>
      </c>
      <c r="AP1252" s="84" t="b">
        <v>0</v>
      </c>
      <c r="AQ1252" s="84" t="b">
        <v>0</v>
      </c>
      <c r="AR1252" s="84" t="b">
        <v>0</v>
      </c>
      <c r="AS1252" s="84" t="s">
        <v>248</v>
      </c>
      <c r="AT1252" s="84">
        <v>2</v>
      </c>
      <c r="AU1252" s="84" t="s">
        <v>533</v>
      </c>
      <c r="AV1252" s="84" t="b">
        <v>0</v>
      </c>
      <c r="AW1252" s="84" t="s">
        <v>576</v>
      </c>
      <c r="AX1252" s="84" t="s">
        <v>17007</v>
      </c>
      <c r="AY1252" s="84" t="s">
        <v>66</v>
      </c>
      <c r="AZ1252" s="2"/>
      <c r="BA1252" s="3"/>
      <c r="BB1252" s="3"/>
      <c r="BC1252" s="3"/>
      <c r="BD1252" s="3"/>
    </row>
    <row r="1253" spans="1:56" x14ac:dyDescent="0.25">
      <c r="A1253" s="69" t="s">
        <v>1637</v>
      </c>
      <c r="B1253" s="70"/>
      <c r="C1253" s="70"/>
      <c r="D1253" s="71"/>
      <c r="E1253" s="107"/>
      <c r="F1253" s="70" t="s">
        <v>4817</v>
      </c>
      <c r="G1253" s="108"/>
      <c r="H1253" s="74"/>
      <c r="I1253" s="75"/>
      <c r="J1253" s="109"/>
      <c r="K1253" s="74" t="s">
        <v>18708</v>
      </c>
      <c r="L1253" s="110"/>
      <c r="M1253" s="79"/>
      <c r="N1253" s="79"/>
      <c r="O1253" s="80"/>
      <c r="P1253" s="81"/>
      <c r="Q1253" s="81"/>
      <c r="R1253" s="91"/>
      <c r="S1253" s="91"/>
      <c r="T1253" s="91"/>
      <c r="U1253" s="91"/>
      <c r="V1253" s="52"/>
      <c r="W1253" s="52"/>
      <c r="X1253" s="52"/>
      <c r="Y1253" s="52"/>
      <c r="Z1253" s="51"/>
      <c r="AA1253" s="76"/>
      <c r="AB1253" s="76"/>
      <c r="AC1253" s="77"/>
      <c r="AD1253" s="84" t="s">
        <v>9808</v>
      </c>
      <c r="AE1253" s="84">
        <v>1111</v>
      </c>
      <c r="AF1253" s="84">
        <v>281</v>
      </c>
      <c r="AG1253" s="84">
        <v>18632</v>
      </c>
      <c r="AH1253" s="84">
        <v>22489</v>
      </c>
      <c r="AI1253" s="84">
        <v>-21600</v>
      </c>
      <c r="AJ1253" s="84" t="s">
        <v>11360</v>
      </c>
      <c r="AK1253" s="84" t="s">
        <v>12293</v>
      </c>
      <c r="AL1253" s="84"/>
      <c r="AM1253" s="84" t="s">
        <v>471</v>
      </c>
      <c r="AN1253" s="86">
        <v>39930.009456018517</v>
      </c>
      <c r="AO1253" s="84" t="s">
        <v>14282</v>
      </c>
      <c r="AP1253" s="84" t="b">
        <v>0</v>
      </c>
      <c r="AQ1253" s="84" t="b">
        <v>0</v>
      </c>
      <c r="AR1253" s="84" t="b">
        <v>1</v>
      </c>
      <c r="AS1253" s="84" t="s">
        <v>248</v>
      </c>
      <c r="AT1253" s="84">
        <v>6</v>
      </c>
      <c r="AU1253" s="84" t="s">
        <v>544</v>
      </c>
      <c r="AV1253" s="84" t="b">
        <v>0</v>
      </c>
      <c r="AW1253" s="84" t="s">
        <v>576</v>
      </c>
      <c r="AX1253" s="84" t="s">
        <v>17008</v>
      </c>
      <c r="AY1253" s="84" t="s">
        <v>66</v>
      </c>
      <c r="AZ1253" s="2"/>
      <c r="BA1253" s="3"/>
      <c r="BB1253" s="3"/>
      <c r="BC1253" s="3"/>
      <c r="BD1253" s="3"/>
    </row>
    <row r="1254" spans="1:56" x14ac:dyDescent="0.25">
      <c r="A1254" s="69" t="s">
        <v>1638</v>
      </c>
      <c r="B1254" s="70"/>
      <c r="C1254" s="70"/>
      <c r="D1254" s="71"/>
      <c r="E1254" s="107"/>
      <c r="F1254" s="70" t="s">
        <v>15650</v>
      </c>
      <c r="G1254" s="108"/>
      <c r="H1254" s="74"/>
      <c r="I1254" s="75"/>
      <c r="J1254" s="109"/>
      <c r="K1254" s="74" t="s">
        <v>18709</v>
      </c>
      <c r="L1254" s="110"/>
      <c r="M1254" s="79"/>
      <c r="N1254" s="79"/>
      <c r="O1254" s="80"/>
      <c r="P1254" s="81"/>
      <c r="Q1254" s="81"/>
      <c r="R1254" s="91"/>
      <c r="S1254" s="91"/>
      <c r="T1254" s="91"/>
      <c r="U1254" s="91"/>
      <c r="V1254" s="52"/>
      <c r="W1254" s="52"/>
      <c r="X1254" s="52"/>
      <c r="Y1254" s="52"/>
      <c r="Z1254" s="51"/>
      <c r="AA1254" s="76"/>
      <c r="AB1254" s="76"/>
      <c r="AC1254" s="77"/>
      <c r="AD1254" s="84" t="s">
        <v>9809</v>
      </c>
      <c r="AE1254" s="84">
        <v>222</v>
      </c>
      <c r="AF1254" s="84">
        <v>2118</v>
      </c>
      <c r="AG1254" s="84">
        <v>48020</v>
      </c>
      <c r="AH1254" s="84">
        <v>4323</v>
      </c>
      <c r="AI1254" s="84">
        <v>-28800</v>
      </c>
      <c r="AJ1254" s="84" t="s">
        <v>11361</v>
      </c>
      <c r="AK1254" s="84"/>
      <c r="AL1254" s="84"/>
      <c r="AM1254" s="84" t="s">
        <v>470</v>
      </c>
      <c r="AN1254" s="86">
        <v>42695.247025462966</v>
      </c>
      <c r="AO1254" s="84" t="s">
        <v>14283</v>
      </c>
      <c r="AP1254" s="84" t="b">
        <v>0</v>
      </c>
      <c r="AQ1254" s="84" t="b">
        <v>0</v>
      </c>
      <c r="AR1254" s="84" t="b">
        <v>0</v>
      </c>
      <c r="AS1254" s="84" t="s">
        <v>8486</v>
      </c>
      <c r="AT1254" s="84">
        <v>27</v>
      </c>
      <c r="AU1254" s="84" t="s">
        <v>533</v>
      </c>
      <c r="AV1254" s="84" t="b">
        <v>0</v>
      </c>
      <c r="AW1254" s="84" t="s">
        <v>576</v>
      </c>
      <c r="AX1254" s="84" t="s">
        <v>17009</v>
      </c>
      <c r="AY1254" s="84" t="s">
        <v>66</v>
      </c>
      <c r="AZ1254" s="2"/>
      <c r="BA1254" s="3"/>
      <c r="BB1254" s="3"/>
      <c r="BC1254" s="3"/>
      <c r="BD1254" s="3"/>
    </row>
    <row r="1255" spans="1:56" x14ac:dyDescent="0.25">
      <c r="A1255" s="69" t="s">
        <v>1639</v>
      </c>
      <c r="B1255" s="70"/>
      <c r="C1255" s="70"/>
      <c r="D1255" s="71"/>
      <c r="E1255" s="107"/>
      <c r="F1255" s="70" t="s">
        <v>4818</v>
      </c>
      <c r="G1255" s="108"/>
      <c r="H1255" s="74"/>
      <c r="I1255" s="75"/>
      <c r="J1255" s="109"/>
      <c r="K1255" s="74" t="s">
        <v>18710</v>
      </c>
      <c r="L1255" s="110"/>
      <c r="M1255" s="79"/>
      <c r="N1255" s="79"/>
      <c r="O1255" s="80"/>
      <c r="P1255" s="81"/>
      <c r="Q1255" s="81"/>
      <c r="R1255" s="91"/>
      <c r="S1255" s="91"/>
      <c r="T1255" s="91"/>
      <c r="U1255" s="91"/>
      <c r="V1255" s="52"/>
      <c r="W1255" s="52"/>
      <c r="X1255" s="52"/>
      <c r="Y1255" s="52"/>
      <c r="Z1255" s="51"/>
      <c r="AA1255" s="76"/>
      <c r="AB1255" s="76"/>
      <c r="AC1255" s="77"/>
      <c r="AD1255" s="84" t="s">
        <v>9810</v>
      </c>
      <c r="AE1255" s="84">
        <v>1702</v>
      </c>
      <c r="AF1255" s="84">
        <v>1702</v>
      </c>
      <c r="AG1255" s="84">
        <v>22614</v>
      </c>
      <c r="AH1255" s="84">
        <v>50235</v>
      </c>
      <c r="AI1255" s="84">
        <v>3600</v>
      </c>
      <c r="AJ1255" s="84" t="s">
        <v>11362</v>
      </c>
      <c r="AK1255" s="84"/>
      <c r="AL1255" s="84" t="s">
        <v>13008</v>
      </c>
      <c r="AM1255" s="84" t="s">
        <v>659</v>
      </c>
      <c r="AN1255" s="86">
        <v>40587.813043981485</v>
      </c>
      <c r="AO1255" s="84" t="s">
        <v>14284</v>
      </c>
      <c r="AP1255" s="84" t="b">
        <v>0</v>
      </c>
      <c r="AQ1255" s="84" t="b">
        <v>0</v>
      </c>
      <c r="AR1255" s="84" t="b">
        <v>1</v>
      </c>
      <c r="AS1255" s="84" t="s">
        <v>250</v>
      </c>
      <c r="AT1255" s="84">
        <v>22</v>
      </c>
      <c r="AU1255" s="84" t="s">
        <v>15078</v>
      </c>
      <c r="AV1255" s="84" t="b">
        <v>0</v>
      </c>
      <c r="AW1255" s="84" t="s">
        <v>576</v>
      </c>
      <c r="AX1255" s="84" t="s">
        <v>17010</v>
      </c>
      <c r="AY1255" s="84" t="s">
        <v>66</v>
      </c>
      <c r="AZ1255" s="2"/>
      <c r="BA1255" s="3"/>
      <c r="BB1255" s="3"/>
      <c r="BC1255" s="3"/>
      <c r="BD1255" s="3"/>
    </row>
    <row r="1256" spans="1:56" x14ac:dyDescent="0.25">
      <c r="A1256" s="69" t="s">
        <v>1640</v>
      </c>
      <c r="B1256" s="70"/>
      <c r="C1256" s="70"/>
      <c r="D1256" s="71"/>
      <c r="E1256" s="107"/>
      <c r="F1256" s="70" t="s">
        <v>4819</v>
      </c>
      <c r="G1256" s="108"/>
      <c r="H1256" s="74"/>
      <c r="I1256" s="75"/>
      <c r="J1256" s="109"/>
      <c r="K1256" s="74" t="s">
        <v>18711</v>
      </c>
      <c r="L1256" s="110"/>
      <c r="M1256" s="79"/>
      <c r="N1256" s="79"/>
      <c r="O1256" s="80"/>
      <c r="P1256" s="81"/>
      <c r="Q1256" s="81"/>
      <c r="R1256" s="91"/>
      <c r="S1256" s="91"/>
      <c r="T1256" s="91"/>
      <c r="U1256" s="91"/>
      <c r="V1256" s="52"/>
      <c r="W1256" s="52"/>
      <c r="X1256" s="52"/>
      <c r="Y1256" s="52"/>
      <c r="Z1256" s="51"/>
      <c r="AA1256" s="76"/>
      <c r="AB1256" s="76"/>
      <c r="AC1256" s="77"/>
      <c r="AD1256" s="84" t="s">
        <v>9811</v>
      </c>
      <c r="AE1256" s="84">
        <v>95</v>
      </c>
      <c r="AF1256" s="84">
        <v>122</v>
      </c>
      <c r="AG1256" s="84">
        <v>3210</v>
      </c>
      <c r="AH1256" s="84">
        <v>2211</v>
      </c>
      <c r="AI1256" s="84"/>
      <c r="AJ1256" s="84"/>
      <c r="AK1256" s="84"/>
      <c r="AL1256" s="84"/>
      <c r="AM1256" s="84"/>
      <c r="AN1256" s="86">
        <v>42851.600775462961</v>
      </c>
      <c r="AO1256" s="84"/>
      <c r="AP1256" s="84" t="b">
        <v>1</v>
      </c>
      <c r="AQ1256" s="84" t="b">
        <v>0</v>
      </c>
      <c r="AR1256" s="84" t="b">
        <v>0</v>
      </c>
      <c r="AS1256" s="84" t="s">
        <v>250</v>
      </c>
      <c r="AT1256" s="84">
        <v>0</v>
      </c>
      <c r="AU1256" s="84"/>
      <c r="AV1256" s="84" t="b">
        <v>0</v>
      </c>
      <c r="AW1256" s="84" t="s">
        <v>576</v>
      </c>
      <c r="AX1256" s="84" t="s">
        <v>17011</v>
      </c>
      <c r="AY1256" s="84" t="s">
        <v>66</v>
      </c>
      <c r="AZ1256" s="2"/>
      <c r="BA1256" s="3"/>
      <c r="BB1256" s="3"/>
      <c r="BC1256" s="3"/>
      <c r="BD1256" s="3"/>
    </row>
    <row r="1257" spans="1:56" x14ac:dyDescent="0.25">
      <c r="A1257" s="69" t="s">
        <v>1641</v>
      </c>
      <c r="B1257" s="70"/>
      <c r="C1257" s="70"/>
      <c r="D1257" s="71"/>
      <c r="E1257" s="107"/>
      <c r="F1257" s="70" t="s">
        <v>4820</v>
      </c>
      <c r="G1257" s="108"/>
      <c r="H1257" s="74"/>
      <c r="I1257" s="75"/>
      <c r="J1257" s="109"/>
      <c r="K1257" s="74" t="s">
        <v>18712</v>
      </c>
      <c r="L1257" s="110"/>
      <c r="M1257" s="79"/>
      <c r="N1257" s="79"/>
      <c r="O1257" s="80"/>
      <c r="P1257" s="81"/>
      <c r="Q1257" s="81"/>
      <c r="R1257" s="91"/>
      <c r="S1257" s="91"/>
      <c r="T1257" s="91"/>
      <c r="U1257" s="91"/>
      <c r="V1257" s="52"/>
      <c r="W1257" s="52"/>
      <c r="X1257" s="52"/>
      <c r="Y1257" s="52"/>
      <c r="Z1257" s="51"/>
      <c r="AA1257" s="76"/>
      <c r="AB1257" s="76"/>
      <c r="AC1257" s="77"/>
      <c r="AD1257" s="84" t="s">
        <v>9812</v>
      </c>
      <c r="AE1257" s="84">
        <v>11657</v>
      </c>
      <c r="AF1257" s="84">
        <v>11183</v>
      </c>
      <c r="AG1257" s="84">
        <v>237228</v>
      </c>
      <c r="AH1257" s="84">
        <v>90526</v>
      </c>
      <c r="AI1257" s="84"/>
      <c r="AJ1257" s="84" t="s">
        <v>11363</v>
      </c>
      <c r="AK1257" s="84" t="s">
        <v>650</v>
      </c>
      <c r="AL1257" s="84"/>
      <c r="AM1257" s="84"/>
      <c r="AN1257" s="86">
        <v>41373.797569444447</v>
      </c>
      <c r="AO1257" s="84"/>
      <c r="AP1257" s="84" t="b">
        <v>1</v>
      </c>
      <c r="AQ1257" s="84" t="b">
        <v>0</v>
      </c>
      <c r="AR1257" s="84" t="b">
        <v>1</v>
      </c>
      <c r="AS1257" s="84" t="s">
        <v>248</v>
      </c>
      <c r="AT1257" s="84">
        <v>227</v>
      </c>
      <c r="AU1257" s="84" t="s">
        <v>533</v>
      </c>
      <c r="AV1257" s="84" t="b">
        <v>0</v>
      </c>
      <c r="AW1257" s="84" t="s">
        <v>576</v>
      </c>
      <c r="AX1257" s="84" t="s">
        <v>17012</v>
      </c>
      <c r="AY1257" s="84" t="s">
        <v>66</v>
      </c>
      <c r="AZ1257" s="2"/>
      <c r="BA1257" s="3"/>
      <c r="BB1257" s="3"/>
      <c r="BC1257" s="3"/>
      <c r="BD1257" s="3"/>
    </row>
    <row r="1258" spans="1:56" x14ac:dyDescent="0.25">
      <c r="A1258" s="69" t="s">
        <v>1642</v>
      </c>
      <c r="B1258" s="70"/>
      <c r="C1258" s="70"/>
      <c r="D1258" s="71"/>
      <c r="E1258" s="107"/>
      <c r="F1258" s="70" t="s">
        <v>4821</v>
      </c>
      <c r="G1258" s="108"/>
      <c r="H1258" s="74"/>
      <c r="I1258" s="75"/>
      <c r="J1258" s="109"/>
      <c r="K1258" s="74" t="s">
        <v>18713</v>
      </c>
      <c r="L1258" s="110"/>
      <c r="M1258" s="79"/>
      <c r="N1258" s="79"/>
      <c r="O1258" s="80"/>
      <c r="P1258" s="81"/>
      <c r="Q1258" s="81"/>
      <c r="R1258" s="91"/>
      <c r="S1258" s="91"/>
      <c r="T1258" s="91"/>
      <c r="U1258" s="91"/>
      <c r="V1258" s="52"/>
      <c r="W1258" s="52"/>
      <c r="X1258" s="52"/>
      <c r="Y1258" s="52"/>
      <c r="Z1258" s="51"/>
      <c r="AA1258" s="76"/>
      <c r="AB1258" s="76"/>
      <c r="AC1258" s="77"/>
      <c r="AD1258" s="84" t="s">
        <v>9813</v>
      </c>
      <c r="AE1258" s="84">
        <v>530</v>
      </c>
      <c r="AF1258" s="84">
        <v>1055</v>
      </c>
      <c r="AG1258" s="84">
        <v>130826</v>
      </c>
      <c r="AH1258" s="84">
        <v>2309</v>
      </c>
      <c r="AI1258" s="84">
        <v>-28800</v>
      </c>
      <c r="AJ1258" s="84" t="s">
        <v>11364</v>
      </c>
      <c r="AK1258" s="84" t="s">
        <v>12294</v>
      </c>
      <c r="AL1258" s="84" t="s">
        <v>13009</v>
      </c>
      <c r="AM1258" s="84" t="s">
        <v>470</v>
      </c>
      <c r="AN1258" s="86">
        <v>40509.607291666667</v>
      </c>
      <c r="AO1258" s="84" t="s">
        <v>14285</v>
      </c>
      <c r="AP1258" s="84" t="b">
        <v>0</v>
      </c>
      <c r="AQ1258" s="84" t="b">
        <v>0</v>
      </c>
      <c r="AR1258" s="84" t="b">
        <v>1</v>
      </c>
      <c r="AS1258" s="84" t="s">
        <v>248</v>
      </c>
      <c r="AT1258" s="84">
        <v>9</v>
      </c>
      <c r="AU1258" s="84" t="s">
        <v>15079</v>
      </c>
      <c r="AV1258" s="84" t="b">
        <v>0</v>
      </c>
      <c r="AW1258" s="84" t="s">
        <v>576</v>
      </c>
      <c r="AX1258" s="84" t="s">
        <v>17013</v>
      </c>
      <c r="AY1258" s="84" t="s">
        <v>66</v>
      </c>
      <c r="AZ1258" s="2"/>
      <c r="BA1258" s="3"/>
      <c r="BB1258" s="3"/>
      <c r="BC1258" s="3"/>
      <c r="BD1258" s="3"/>
    </row>
    <row r="1259" spans="1:56" x14ac:dyDescent="0.25">
      <c r="A1259" s="69" t="s">
        <v>1643</v>
      </c>
      <c r="B1259" s="70"/>
      <c r="C1259" s="70"/>
      <c r="D1259" s="71"/>
      <c r="E1259" s="107"/>
      <c r="F1259" s="70" t="s">
        <v>4822</v>
      </c>
      <c r="G1259" s="108"/>
      <c r="H1259" s="74"/>
      <c r="I1259" s="75"/>
      <c r="J1259" s="109"/>
      <c r="K1259" s="74" t="s">
        <v>18714</v>
      </c>
      <c r="L1259" s="110"/>
      <c r="M1259" s="79"/>
      <c r="N1259" s="79"/>
      <c r="O1259" s="80"/>
      <c r="P1259" s="81"/>
      <c r="Q1259" s="81"/>
      <c r="R1259" s="91"/>
      <c r="S1259" s="91"/>
      <c r="T1259" s="91"/>
      <c r="U1259" s="91"/>
      <c r="V1259" s="52"/>
      <c r="W1259" s="52"/>
      <c r="X1259" s="52"/>
      <c r="Y1259" s="52"/>
      <c r="Z1259" s="51"/>
      <c r="AA1259" s="76"/>
      <c r="AB1259" s="76"/>
      <c r="AC1259" s="77"/>
      <c r="AD1259" s="84" t="s">
        <v>9814</v>
      </c>
      <c r="AE1259" s="84">
        <v>2074</v>
      </c>
      <c r="AF1259" s="84">
        <v>631</v>
      </c>
      <c r="AG1259" s="84">
        <v>20681</v>
      </c>
      <c r="AH1259" s="84">
        <v>6292</v>
      </c>
      <c r="AI1259" s="84">
        <v>-25200</v>
      </c>
      <c r="AJ1259" s="84"/>
      <c r="AK1259" s="84" t="s">
        <v>371</v>
      </c>
      <c r="AL1259" s="84"/>
      <c r="AM1259" s="84" t="s">
        <v>387</v>
      </c>
      <c r="AN1259" s="86">
        <v>40270.011157407411</v>
      </c>
      <c r="AO1259" s="84" t="s">
        <v>14286</v>
      </c>
      <c r="AP1259" s="84" t="b">
        <v>0</v>
      </c>
      <c r="AQ1259" s="84" t="b">
        <v>0</v>
      </c>
      <c r="AR1259" s="84" t="b">
        <v>0</v>
      </c>
      <c r="AS1259" s="84" t="s">
        <v>248</v>
      </c>
      <c r="AT1259" s="84">
        <v>9</v>
      </c>
      <c r="AU1259" s="84" t="s">
        <v>533</v>
      </c>
      <c r="AV1259" s="84" t="b">
        <v>0</v>
      </c>
      <c r="AW1259" s="84" t="s">
        <v>576</v>
      </c>
      <c r="AX1259" s="84" t="s">
        <v>17014</v>
      </c>
      <c r="AY1259" s="84" t="s">
        <v>66</v>
      </c>
      <c r="AZ1259" s="2"/>
      <c r="BA1259" s="3"/>
      <c r="BB1259" s="3"/>
      <c r="BC1259" s="3"/>
      <c r="BD1259" s="3"/>
    </row>
    <row r="1260" spans="1:56" x14ac:dyDescent="0.25">
      <c r="A1260" s="69" t="s">
        <v>1644</v>
      </c>
      <c r="B1260" s="70"/>
      <c r="C1260" s="70"/>
      <c r="D1260" s="71"/>
      <c r="E1260" s="107"/>
      <c r="F1260" s="70" t="s">
        <v>4823</v>
      </c>
      <c r="G1260" s="108"/>
      <c r="H1260" s="74"/>
      <c r="I1260" s="75"/>
      <c r="J1260" s="109"/>
      <c r="K1260" s="74" t="s">
        <v>18715</v>
      </c>
      <c r="L1260" s="110"/>
      <c r="M1260" s="79"/>
      <c r="N1260" s="79"/>
      <c r="O1260" s="80"/>
      <c r="P1260" s="81"/>
      <c r="Q1260" s="81"/>
      <c r="R1260" s="91"/>
      <c r="S1260" s="91"/>
      <c r="T1260" s="91"/>
      <c r="U1260" s="91"/>
      <c r="V1260" s="52"/>
      <c r="W1260" s="52"/>
      <c r="X1260" s="52"/>
      <c r="Y1260" s="52"/>
      <c r="Z1260" s="51"/>
      <c r="AA1260" s="76"/>
      <c r="AB1260" s="76"/>
      <c r="AC1260" s="77"/>
      <c r="AD1260" s="84" t="s">
        <v>9815</v>
      </c>
      <c r="AE1260" s="84">
        <v>125</v>
      </c>
      <c r="AF1260" s="84">
        <v>54</v>
      </c>
      <c r="AG1260" s="84">
        <v>411</v>
      </c>
      <c r="AH1260" s="84">
        <v>76</v>
      </c>
      <c r="AI1260" s="84">
        <v>-28800</v>
      </c>
      <c r="AJ1260" s="84" t="s">
        <v>11365</v>
      </c>
      <c r="AK1260" s="84" t="s">
        <v>12295</v>
      </c>
      <c r="AL1260" s="84"/>
      <c r="AM1260" s="84" t="s">
        <v>470</v>
      </c>
      <c r="AN1260" s="86">
        <v>40048.196006944447</v>
      </c>
      <c r="AO1260" s="84"/>
      <c r="AP1260" s="84" t="b">
        <v>0</v>
      </c>
      <c r="AQ1260" s="84" t="b">
        <v>0</v>
      </c>
      <c r="AR1260" s="84" t="b">
        <v>0</v>
      </c>
      <c r="AS1260" s="84" t="s">
        <v>248</v>
      </c>
      <c r="AT1260" s="84">
        <v>1</v>
      </c>
      <c r="AU1260" s="84" t="s">
        <v>558</v>
      </c>
      <c r="AV1260" s="84" t="b">
        <v>0</v>
      </c>
      <c r="AW1260" s="84" t="s">
        <v>576</v>
      </c>
      <c r="AX1260" s="84" t="s">
        <v>17015</v>
      </c>
      <c r="AY1260" s="84" t="s">
        <v>66</v>
      </c>
      <c r="AZ1260" s="2"/>
      <c r="BA1260" s="3"/>
      <c r="BB1260" s="3"/>
      <c r="BC1260" s="3"/>
      <c r="BD1260" s="3"/>
    </row>
    <row r="1261" spans="1:56" x14ac:dyDescent="0.25">
      <c r="A1261" s="69" t="s">
        <v>1645</v>
      </c>
      <c r="B1261" s="70"/>
      <c r="C1261" s="70"/>
      <c r="D1261" s="71"/>
      <c r="E1261" s="107"/>
      <c r="F1261" s="70" t="s">
        <v>15651</v>
      </c>
      <c r="G1261" s="108"/>
      <c r="H1261" s="74"/>
      <c r="I1261" s="75"/>
      <c r="J1261" s="109"/>
      <c r="K1261" s="74" t="s">
        <v>18716</v>
      </c>
      <c r="L1261" s="110"/>
      <c r="M1261" s="79"/>
      <c r="N1261" s="79"/>
      <c r="O1261" s="80"/>
      <c r="P1261" s="81"/>
      <c r="Q1261" s="81"/>
      <c r="R1261" s="91"/>
      <c r="S1261" s="91"/>
      <c r="T1261" s="91"/>
      <c r="U1261" s="91"/>
      <c r="V1261" s="52"/>
      <c r="W1261" s="52"/>
      <c r="X1261" s="52"/>
      <c r="Y1261" s="52"/>
      <c r="Z1261" s="51"/>
      <c r="AA1261" s="76"/>
      <c r="AB1261" s="76"/>
      <c r="AC1261" s="77"/>
      <c r="AD1261" s="84" t="s">
        <v>9816</v>
      </c>
      <c r="AE1261" s="84">
        <v>454</v>
      </c>
      <c r="AF1261" s="84">
        <v>1068</v>
      </c>
      <c r="AG1261" s="84">
        <v>203761</v>
      </c>
      <c r="AH1261" s="84">
        <v>2061</v>
      </c>
      <c r="AI1261" s="84">
        <v>32400</v>
      </c>
      <c r="AJ1261" s="84" t="s">
        <v>11366</v>
      </c>
      <c r="AK1261" s="84" t="s">
        <v>12296</v>
      </c>
      <c r="AL1261" s="84" t="s">
        <v>13010</v>
      </c>
      <c r="AM1261" s="84" t="s">
        <v>11836</v>
      </c>
      <c r="AN1261" s="86">
        <v>40343.011689814812</v>
      </c>
      <c r="AO1261" s="84" t="s">
        <v>14287</v>
      </c>
      <c r="AP1261" s="84" t="b">
        <v>0</v>
      </c>
      <c r="AQ1261" s="84" t="b">
        <v>0</v>
      </c>
      <c r="AR1261" s="84" t="b">
        <v>1</v>
      </c>
      <c r="AS1261" s="84" t="s">
        <v>8486</v>
      </c>
      <c r="AT1261" s="84">
        <v>19</v>
      </c>
      <c r="AU1261" s="84" t="s">
        <v>538</v>
      </c>
      <c r="AV1261" s="84" t="b">
        <v>0</v>
      </c>
      <c r="AW1261" s="84" t="s">
        <v>576</v>
      </c>
      <c r="AX1261" s="84" t="s">
        <v>17016</v>
      </c>
      <c r="AY1261" s="84" t="s">
        <v>66</v>
      </c>
      <c r="AZ1261" s="2"/>
      <c r="BA1261" s="3"/>
      <c r="BB1261" s="3"/>
      <c r="BC1261" s="3"/>
      <c r="BD1261" s="3"/>
    </row>
    <row r="1262" spans="1:56" x14ac:dyDescent="0.25">
      <c r="A1262" s="69" t="s">
        <v>1646</v>
      </c>
      <c r="B1262" s="70"/>
      <c r="C1262" s="70"/>
      <c r="D1262" s="71"/>
      <c r="E1262" s="107"/>
      <c r="F1262" s="70" t="s">
        <v>4824</v>
      </c>
      <c r="G1262" s="108"/>
      <c r="H1262" s="74"/>
      <c r="I1262" s="75"/>
      <c r="J1262" s="109"/>
      <c r="K1262" s="74" t="s">
        <v>18717</v>
      </c>
      <c r="L1262" s="110"/>
      <c r="M1262" s="79"/>
      <c r="N1262" s="79"/>
      <c r="O1262" s="80"/>
      <c r="P1262" s="81"/>
      <c r="Q1262" s="81"/>
      <c r="R1262" s="91"/>
      <c r="S1262" s="91"/>
      <c r="T1262" s="91"/>
      <c r="U1262" s="91"/>
      <c r="V1262" s="52"/>
      <c r="W1262" s="52"/>
      <c r="X1262" s="52"/>
      <c r="Y1262" s="52"/>
      <c r="Z1262" s="51"/>
      <c r="AA1262" s="76"/>
      <c r="AB1262" s="76"/>
      <c r="AC1262" s="77"/>
      <c r="AD1262" s="84" t="s">
        <v>9817</v>
      </c>
      <c r="AE1262" s="84">
        <v>510</v>
      </c>
      <c r="AF1262" s="84">
        <v>659</v>
      </c>
      <c r="AG1262" s="84">
        <v>26764</v>
      </c>
      <c r="AH1262" s="84">
        <v>1088</v>
      </c>
      <c r="AI1262" s="84">
        <v>28800</v>
      </c>
      <c r="AJ1262" s="84" t="s">
        <v>11367</v>
      </c>
      <c r="AK1262" s="84" t="s">
        <v>12297</v>
      </c>
      <c r="AL1262" s="84" t="s">
        <v>13011</v>
      </c>
      <c r="AM1262" s="84" t="s">
        <v>493</v>
      </c>
      <c r="AN1262" s="86">
        <v>41060.30505787037</v>
      </c>
      <c r="AO1262" s="84" t="s">
        <v>14288</v>
      </c>
      <c r="AP1262" s="84" t="b">
        <v>0</v>
      </c>
      <c r="AQ1262" s="84" t="b">
        <v>0</v>
      </c>
      <c r="AR1262" s="84" t="b">
        <v>1</v>
      </c>
      <c r="AS1262" s="84" t="s">
        <v>248</v>
      </c>
      <c r="AT1262" s="84">
        <v>0</v>
      </c>
      <c r="AU1262" s="84" t="s">
        <v>15080</v>
      </c>
      <c r="AV1262" s="84" t="b">
        <v>0</v>
      </c>
      <c r="AW1262" s="84" t="s">
        <v>576</v>
      </c>
      <c r="AX1262" s="84" t="s">
        <v>17017</v>
      </c>
      <c r="AY1262" s="84" t="s">
        <v>66</v>
      </c>
      <c r="AZ1262" s="2"/>
      <c r="BA1262" s="3"/>
      <c r="BB1262" s="3"/>
      <c r="BC1262" s="3"/>
      <c r="BD1262" s="3"/>
    </row>
    <row r="1263" spans="1:56" x14ac:dyDescent="0.25">
      <c r="A1263" s="69" t="s">
        <v>1647</v>
      </c>
      <c r="B1263" s="70"/>
      <c r="C1263" s="70"/>
      <c r="D1263" s="71"/>
      <c r="E1263" s="107"/>
      <c r="F1263" s="70" t="s">
        <v>4825</v>
      </c>
      <c r="G1263" s="108"/>
      <c r="H1263" s="74"/>
      <c r="I1263" s="75"/>
      <c r="J1263" s="109"/>
      <c r="K1263" s="74" t="s">
        <v>18718</v>
      </c>
      <c r="L1263" s="110"/>
      <c r="M1263" s="79"/>
      <c r="N1263" s="79"/>
      <c r="O1263" s="80"/>
      <c r="P1263" s="81"/>
      <c r="Q1263" s="81"/>
      <c r="R1263" s="91"/>
      <c r="S1263" s="91"/>
      <c r="T1263" s="91"/>
      <c r="U1263" s="91"/>
      <c r="V1263" s="52"/>
      <c r="W1263" s="52"/>
      <c r="X1263" s="52"/>
      <c r="Y1263" s="52"/>
      <c r="Z1263" s="51"/>
      <c r="AA1263" s="76"/>
      <c r="AB1263" s="76"/>
      <c r="AC1263" s="77"/>
      <c r="AD1263" s="84" t="s">
        <v>9818</v>
      </c>
      <c r="AE1263" s="84">
        <v>803</v>
      </c>
      <c r="AF1263" s="84">
        <v>275</v>
      </c>
      <c r="AG1263" s="84">
        <v>38505</v>
      </c>
      <c r="AH1263" s="84">
        <v>86264</v>
      </c>
      <c r="AI1263" s="84"/>
      <c r="AJ1263" s="84" t="s">
        <v>11368</v>
      </c>
      <c r="AK1263" s="84"/>
      <c r="AL1263" s="84"/>
      <c r="AM1263" s="84"/>
      <c r="AN1263" s="86">
        <v>42787.160092592596</v>
      </c>
      <c r="AO1263" s="84" t="s">
        <v>14289</v>
      </c>
      <c r="AP1263" s="84" t="b">
        <v>1</v>
      </c>
      <c r="AQ1263" s="84" t="b">
        <v>0</v>
      </c>
      <c r="AR1263" s="84" t="b">
        <v>1</v>
      </c>
      <c r="AS1263" s="84" t="s">
        <v>248</v>
      </c>
      <c r="AT1263" s="84">
        <v>1</v>
      </c>
      <c r="AU1263" s="84"/>
      <c r="AV1263" s="84" t="b">
        <v>0</v>
      </c>
      <c r="AW1263" s="84" t="s">
        <v>576</v>
      </c>
      <c r="AX1263" s="84" t="s">
        <v>17018</v>
      </c>
      <c r="AY1263" s="84" t="s">
        <v>66</v>
      </c>
      <c r="AZ1263" s="2"/>
      <c r="BA1263" s="3"/>
      <c r="BB1263" s="3"/>
      <c r="BC1263" s="3"/>
      <c r="BD1263" s="3"/>
    </row>
    <row r="1264" spans="1:56" x14ac:dyDescent="0.25">
      <c r="A1264" s="69" t="s">
        <v>1648</v>
      </c>
      <c r="B1264" s="70"/>
      <c r="C1264" s="70"/>
      <c r="D1264" s="71"/>
      <c r="E1264" s="107"/>
      <c r="F1264" s="70" t="s">
        <v>4826</v>
      </c>
      <c r="G1264" s="108"/>
      <c r="H1264" s="74"/>
      <c r="I1264" s="75"/>
      <c r="J1264" s="109"/>
      <c r="K1264" s="74" t="s">
        <v>18719</v>
      </c>
      <c r="L1264" s="110"/>
      <c r="M1264" s="79"/>
      <c r="N1264" s="79"/>
      <c r="O1264" s="80"/>
      <c r="P1264" s="81"/>
      <c r="Q1264" s="81"/>
      <c r="R1264" s="91"/>
      <c r="S1264" s="91"/>
      <c r="T1264" s="91"/>
      <c r="U1264" s="91"/>
      <c r="V1264" s="52"/>
      <c r="W1264" s="52"/>
      <c r="X1264" s="52"/>
      <c r="Y1264" s="52"/>
      <c r="Z1264" s="51"/>
      <c r="AA1264" s="76"/>
      <c r="AB1264" s="76"/>
      <c r="AC1264" s="77"/>
      <c r="AD1264" s="84" t="s">
        <v>9819</v>
      </c>
      <c r="AE1264" s="84">
        <v>197</v>
      </c>
      <c r="AF1264" s="84">
        <v>84</v>
      </c>
      <c r="AG1264" s="84">
        <v>338</v>
      </c>
      <c r="AH1264" s="84">
        <v>21</v>
      </c>
      <c r="AI1264" s="84">
        <v>-21600</v>
      </c>
      <c r="AJ1264" s="84"/>
      <c r="AK1264" s="84" t="s">
        <v>12298</v>
      </c>
      <c r="AL1264" s="84"/>
      <c r="AM1264" s="84" t="s">
        <v>471</v>
      </c>
      <c r="AN1264" s="86">
        <v>39919.029710648145</v>
      </c>
      <c r="AO1264" s="84"/>
      <c r="AP1264" s="84" t="b">
        <v>0</v>
      </c>
      <c r="AQ1264" s="84" t="b">
        <v>0</v>
      </c>
      <c r="AR1264" s="84" t="b">
        <v>0</v>
      </c>
      <c r="AS1264" s="84" t="s">
        <v>248</v>
      </c>
      <c r="AT1264" s="84">
        <v>2</v>
      </c>
      <c r="AU1264" s="84" t="s">
        <v>535</v>
      </c>
      <c r="AV1264" s="84" t="b">
        <v>0</v>
      </c>
      <c r="AW1264" s="84" t="s">
        <v>576</v>
      </c>
      <c r="AX1264" s="84" t="s">
        <v>17019</v>
      </c>
      <c r="AY1264" s="84" t="s">
        <v>66</v>
      </c>
      <c r="AZ1264" s="2"/>
      <c r="BA1264" s="3"/>
      <c r="BB1264" s="3"/>
      <c r="BC1264" s="3"/>
      <c r="BD1264" s="3"/>
    </row>
    <row r="1265" spans="1:56" x14ac:dyDescent="0.25">
      <c r="A1265" s="69" t="s">
        <v>1650</v>
      </c>
      <c r="B1265" s="70"/>
      <c r="C1265" s="70"/>
      <c r="D1265" s="71"/>
      <c r="E1265" s="107"/>
      <c r="F1265" s="70" t="s">
        <v>4828</v>
      </c>
      <c r="G1265" s="108"/>
      <c r="H1265" s="74"/>
      <c r="I1265" s="75"/>
      <c r="J1265" s="109"/>
      <c r="K1265" s="74" t="s">
        <v>18720</v>
      </c>
      <c r="L1265" s="110"/>
      <c r="M1265" s="79"/>
      <c r="N1265" s="79"/>
      <c r="O1265" s="80"/>
      <c r="P1265" s="81"/>
      <c r="Q1265" s="81"/>
      <c r="R1265" s="91"/>
      <c r="S1265" s="91"/>
      <c r="T1265" s="91"/>
      <c r="U1265" s="91"/>
      <c r="V1265" s="52"/>
      <c r="W1265" s="52"/>
      <c r="X1265" s="52"/>
      <c r="Y1265" s="52"/>
      <c r="Z1265" s="51"/>
      <c r="AA1265" s="76"/>
      <c r="AB1265" s="76"/>
      <c r="AC1265" s="77"/>
      <c r="AD1265" s="84" t="s">
        <v>9820</v>
      </c>
      <c r="AE1265" s="84">
        <v>1584</v>
      </c>
      <c r="AF1265" s="84">
        <v>1325</v>
      </c>
      <c r="AG1265" s="84">
        <v>56773</v>
      </c>
      <c r="AH1265" s="84">
        <v>49398</v>
      </c>
      <c r="AI1265" s="84">
        <v>32400</v>
      </c>
      <c r="AJ1265" s="84" t="s">
        <v>11369</v>
      </c>
      <c r="AK1265" s="84" t="s">
        <v>12299</v>
      </c>
      <c r="AL1265" s="84"/>
      <c r="AM1265" s="84" t="s">
        <v>11836</v>
      </c>
      <c r="AN1265" s="86">
        <v>40153.571319444447</v>
      </c>
      <c r="AO1265" s="84" t="s">
        <v>14290</v>
      </c>
      <c r="AP1265" s="84" t="b">
        <v>0</v>
      </c>
      <c r="AQ1265" s="84" t="b">
        <v>0</v>
      </c>
      <c r="AR1265" s="84" t="b">
        <v>1</v>
      </c>
      <c r="AS1265" s="84" t="s">
        <v>8486</v>
      </c>
      <c r="AT1265" s="84">
        <v>1</v>
      </c>
      <c r="AU1265" s="84" t="s">
        <v>544</v>
      </c>
      <c r="AV1265" s="84" t="b">
        <v>0</v>
      </c>
      <c r="AW1265" s="84" t="s">
        <v>576</v>
      </c>
      <c r="AX1265" s="84" t="s">
        <v>17020</v>
      </c>
      <c r="AY1265" s="84" t="s">
        <v>66</v>
      </c>
      <c r="AZ1265" s="2"/>
      <c r="BA1265" s="3"/>
      <c r="BB1265" s="3"/>
      <c r="BC1265" s="3"/>
      <c r="BD1265" s="3"/>
    </row>
    <row r="1266" spans="1:56" x14ac:dyDescent="0.25">
      <c r="A1266" s="69" t="s">
        <v>1651</v>
      </c>
      <c r="B1266" s="70"/>
      <c r="C1266" s="70"/>
      <c r="D1266" s="71"/>
      <c r="E1266" s="107"/>
      <c r="F1266" s="70" t="s">
        <v>4829</v>
      </c>
      <c r="G1266" s="108"/>
      <c r="H1266" s="74"/>
      <c r="I1266" s="75"/>
      <c r="J1266" s="109"/>
      <c r="K1266" s="74" t="s">
        <v>18721</v>
      </c>
      <c r="L1266" s="110"/>
      <c r="M1266" s="79"/>
      <c r="N1266" s="79"/>
      <c r="O1266" s="80"/>
      <c r="P1266" s="81"/>
      <c r="Q1266" s="81"/>
      <c r="R1266" s="91"/>
      <c r="S1266" s="91"/>
      <c r="T1266" s="91"/>
      <c r="U1266" s="91"/>
      <c r="V1266" s="52"/>
      <c r="W1266" s="52"/>
      <c r="X1266" s="52"/>
      <c r="Y1266" s="52"/>
      <c r="Z1266" s="51"/>
      <c r="AA1266" s="76"/>
      <c r="AB1266" s="76"/>
      <c r="AC1266" s="77"/>
      <c r="AD1266" s="84" t="s">
        <v>9821</v>
      </c>
      <c r="AE1266" s="84">
        <v>261</v>
      </c>
      <c r="AF1266" s="84">
        <v>43</v>
      </c>
      <c r="AG1266" s="84">
        <v>60665</v>
      </c>
      <c r="AH1266" s="84">
        <v>4740</v>
      </c>
      <c r="AI1266" s="84"/>
      <c r="AJ1266" s="84" t="s">
        <v>11370</v>
      </c>
      <c r="AK1266" s="84"/>
      <c r="AL1266" s="84"/>
      <c r="AM1266" s="84"/>
      <c r="AN1266" s="86">
        <v>42015.326168981483</v>
      </c>
      <c r="AO1266" s="84" t="s">
        <v>14291</v>
      </c>
      <c r="AP1266" s="84" t="b">
        <v>0</v>
      </c>
      <c r="AQ1266" s="84" t="b">
        <v>0</v>
      </c>
      <c r="AR1266" s="84" t="b">
        <v>1</v>
      </c>
      <c r="AS1266" s="84" t="s">
        <v>248</v>
      </c>
      <c r="AT1266" s="84">
        <v>4</v>
      </c>
      <c r="AU1266" s="84" t="s">
        <v>533</v>
      </c>
      <c r="AV1266" s="84" t="b">
        <v>0</v>
      </c>
      <c r="AW1266" s="84" t="s">
        <v>576</v>
      </c>
      <c r="AX1266" s="84" t="s">
        <v>17021</v>
      </c>
      <c r="AY1266" s="84" t="s">
        <v>66</v>
      </c>
      <c r="AZ1266" s="2"/>
      <c r="BA1266" s="3"/>
      <c r="BB1266" s="3"/>
      <c r="BC1266" s="3"/>
      <c r="BD1266" s="3"/>
    </row>
    <row r="1267" spans="1:56" x14ac:dyDescent="0.25">
      <c r="A1267" s="69" t="s">
        <v>1652</v>
      </c>
      <c r="B1267" s="70"/>
      <c r="C1267" s="70"/>
      <c r="D1267" s="71"/>
      <c r="E1267" s="107"/>
      <c r="F1267" s="70" t="s">
        <v>15652</v>
      </c>
      <c r="G1267" s="108"/>
      <c r="H1267" s="74"/>
      <c r="I1267" s="75"/>
      <c r="J1267" s="109"/>
      <c r="K1267" s="74" t="s">
        <v>18722</v>
      </c>
      <c r="L1267" s="110"/>
      <c r="M1267" s="79"/>
      <c r="N1267" s="79"/>
      <c r="O1267" s="80"/>
      <c r="P1267" s="81"/>
      <c r="Q1267" s="81"/>
      <c r="R1267" s="91"/>
      <c r="S1267" s="91"/>
      <c r="T1267" s="91"/>
      <c r="U1267" s="91"/>
      <c r="V1267" s="52"/>
      <c r="W1267" s="52"/>
      <c r="X1267" s="52"/>
      <c r="Y1267" s="52"/>
      <c r="Z1267" s="51"/>
      <c r="AA1267" s="76"/>
      <c r="AB1267" s="76"/>
      <c r="AC1267" s="77"/>
      <c r="AD1267" s="84" t="s">
        <v>9822</v>
      </c>
      <c r="AE1267" s="84">
        <v>391</v>
      </c>
      <c r="AF1267" s="84">
        <v>139</v>
      </c>
      <c r="AG1267" s="84">
        <v>8990</v>
      </c>
      <c r="AH1267" s="84">
        <v>17764</v>
      </c>
      <c r="AI1267" s="84">
        <v>32400</v>
      </c>
      <c r="AJ1267" s="84" t="s">
        <v>11371</v>
      </c>
      <c r="AK1267" s="84"/>
      <c r="AL1267" s="84"/>
      <c r="AM1267" s="84" t="s">
        <v>11836</v>
      </c>
      <c r="AN1267" s="86">
        <v>41978.300787037035</v>
      </c>
      <c r="AO1267" s="84" t="s">
        <v>14292</v>
      </c>
      <c r="AP1267" s="84" t="b">
        <v>0</v>
      </c>
      <c r="AQ1267" s="84" t="b">
        <v>0</v>
      </c>
      <c r="AR1267" s="84" t="b">
        <v>0</v>
      </c>
      <c r="AS1267" s="84" t="s">
        <v>8486</v>
      </c>
      <c r="AT1267" s="84">
        <v>1</v>
      </c>
      <c r="AU1267" s="84" t="s">
        <v>538</v>
      </c>
      <c r="AV1267" s="84" t="b">
        <v>0</v>
      </c>
      <c r="AW1267" s="84" t="s">
        <v>576</v>
      </c>
      <c r="AX1267" s="84" t="s">
        <v>17022</v>
      </c>
      <c r="AY1267" s="84" t="s">
        <v>66</v>
      </c>
      <c r="AZ1267" s="2"/>
      <c r="BA1267" s="3"/>
      <c r="BB1267" s="3"/>
      <c r="BC1267" s="3"/>
      <c r="BD1267" s="3"/>
    </row>
    <row r="1268" spans="1:56" x14ac:dyDescent="0.25">
      <c r="A1268" s="69" t="s">
        <v>1653</v>
      </c>
      <c r="B1268" s="70"/>
      <c r="C1268" s="70"/>
      <c r="D1268" s="71"/>
      <c r="E1268" s="107"/>
      <c r="F1268" s="70" t="s">
        <v>4830</v>
      </c>
      <c r="G1268" s="108"/>
      <c r="H1268" s="74"/>
      <c r="I1268" s="75"/>
      <c r="J1268" s="109"/>
      <c r="K1268" s="74" t="s">
        <v>18723</v>
      </c>
      <c r="L1268" s="110"/>
      <c r="M1268" s="79"/>
      <c r="N1268" s="79"/>
      <c r="O1268" s="80"/>
      <c r="P1268" s="81"/>
      <c r="Q1268" s="81"/>
      <c r="R1268" s="91"/>
      <c r="S1268" s="91"/>
      <c r="T1268" s="91"/>
      <c r="U1268" s="91"/>
      <c r="V1268" s="52"/>
      <c r="W1268" s="52"/>
      <c r="X1268" s="52"/>
      <c r="Y1268" s="52"/>
      <c r="Z1268" s="51"/>
      <c r="AA1268" s="76"/>
      <c r="AB1268" s="76"/>
      <c r="AC1268" s="77"/>
      <c r="AD1268" s="84" t="s">
        <v>9823</v>
      </c>
      <c r="AE1268" s="84">
        <v>767</v>
      </c>
      <c r="AF1268" s="84">
        <v>834</v>
      </c>
      <c r="AG1268" s="84">
        <v>11940</v>
      </c>
      <c r="AH1268" s="84">
        <v>2980</v>
      </c>
      <c r="AI1268" s="84">
        <v>7200</v>
      </c>
      <c r="AJ1268" s="84" t="s">
        <v>11372</v>
      </c>
      <c r="AK1268" s="84" t="s">
        <v>12300</v>
      </c>
      <c r="AL1268" s="84"/>
      <c r="AM1268" s="84" t="s">
        <v>495</v>
      </c>
      <c r="AN1268" s="86">
        <v>41188.568240740744</v>
      </c>
      <c r="AO1268" s="84" t="s">
        <v>14293</v>
      </c>
      <c r="AP1268" s="84" t="b">
        <v>0</v>
      </c>
      <c r="AQ1268" s="84" t="b">
        <v>0</v>
      </c>
      <c r="AR1268" s="84" t="b">
        <v>1</v>
      </c>
      <c r="AS1268" s="84" t="s">
        <v>248</v>
      </c>
      <c r="AT1268" s="84">
        <v>3</v>
      </c>
      <c r="AU1268" s="84" t="s">
        <v>15081</v>
      </c>
      <c r="AV1268" s="84" t="b">
        <v>0</v>
      </c>
      <c r="AW1268" s="84" t="s">
        <v>576</v>
      </c>
      <c r="AX1268" s="84" t="s">
        <v>17023</v>
      </c>
      <c r="AY1268" s="84" t="s">
        <v>66</v>
      </c>
      <c r="AZ1268" s="2"/>
      <c r="BA1268" s="3"/>
      <c r="BB1268" s="3"/>
      <c r="BC1268" s="3"/>
      <c r="BD1268" s="3"/>
    </row>
    <row r="1269" spans="1:56" x14ac:dyDescent="0.25">
      <c r="A1269" s="69" t="s">
        <v>1654</v>
      </c>
      <c r="B1269" s="70"/>
      <c r="C1269" s="70"/>
      <c r="D1269" s="71"/>
      <c r="E1269" s="107"/>
      <c r="F1269" s="70" t="s">
        <v>4831</v>
      </c>
      <c r="G1269" s="108"/>
      <c r="H1269" s="74"/>
      <c r="I1269" s="75"/>
      <c r="J1269" s="109"/>
      <c r="K1269" s="74" t="s">
        <v>18724</v>
      </c>
      <c r="L1269" s="110"/>
      <c r="M1269" s="79"/>
      <c r="N1269" s="79"/>
      <c r="O1269" s="80"/>
      <c r="P1269" s="81"/>
      <c r="Q1269" s="81"/>
      <c r="R1269" s="91"/>
      <c r="S1269" s="91"/>
      <c r="T1269" s="91"/>
      <c r="U1269" s="91"/>
      <c r="V1269" s="52"/>
      <c r="W1269" s="52"/>
      <c r="X1269" s="52"/>
      <c r="Y1269" s="52"/>
      <c r="Z1269" s="51"/>
      <c r="AA1269" s="76"/>
      <c r="AB1269" s="76"/>
      <c r="AC1269" s="77"/>
      <c r="AD1269" s="84" t="s">
        <v>9824</v>
      </c>
      <c r="AE1269" s="84">
        <v>487</v>
      </c>
      <c r="AF1269" s="84">
        <v>365</v>
      </c>
      <c r="AG1269" s="84">
        <v>303399</v>
      </c>
      <c r="AH1269" s="84">
        <v>14671</v>
      </c>
      <c r="AI1269" s="84">
        <v>25200</v>
      </c>
      <c r="AJ1269" s="84" t="s">
        <v>11373</v>
      </c>
      <c r="AK1269" s="84"/>
      <c r="AL1269" s="84"/>
      <c r="AM1269" s="84" t="s">
        <v>473</v>
      </c>
      <c r="AN1269" s="86">
        <v>40187.743379629632</v>
      </c>
      <c r="AO1269" s="84" t="s">
        <v>14294</v>
      </c>
      <c r="AP1269" s="84" t="b">
        <v>0</v>
      </c>
      <c r="AQ1269" s="84" t="b">
        <v>0</v>
      </c>
      <c r="AR1269" s="84" t="b">
        <v>1</v>
      </c>
      <c r="AS1269" s="84" t="s">
        <v>532</v>
      </c>
      <c r="AT1269" s="84">
        <v>13</v>
      </c>
      <c r="AU1269" s="84" t="s">
        <v>15082</v>
      </c>
      <c r="AV1269" s="84" t="b">
        <v>0</v>
      </c>
      <c r="AW1269" s="84" t="s">
        <v>576</v>
      </c>
      <c r="AX1269" s="84" t="s">
        <v>17024</v>
      </c>
      <c r="AY1269" s="84" t="s">
        <v>66</v>
      </c>
      <c r="AZ1269" s="2"/>
      <c r="BA1269" s="3"/>
      <c r="BB1269" s="3"/>
      <c r="BC1269" s="3"/>
      <c r="BD1269" s="3"/>
    </row>
    <row r="1270" spans="1:56" x14ac:dyDescent="0.25">
      <c r="A1270" s="69" t="s">
        <v>1655</v>
      </c>
      <c r="B1270" s="70"/>
      <c r="C1270" s="70"/>
      <c r="D1270" s="71"/>
      <c r="E1270" s="107"/>
      <c r="F1270" s="70" t="s">
        <v>15653</v>
      </c>
      <c r="G1270" s="108"/>
      <c r="H1270" s="74"/>
      <c r="I1270" s="75"/>
      <c r="J1270" s="109"/>
      <c r="K1270" s="74" t="s">
        <v>18725</v>
      </c>
      <c r="L1270" s="110"/>
      <c r="M1270" s="79"/>
      <c r="N1270" s="79"/>
      <c r="O1270" s="80"/>
      <c r="P1270" s="81"/>
      <c r="Q1270" s="81"/>
      <c r="R1270" s="91"/>
      <c r="S1270" s="91"/>
      <c r="T1270" s="91"/>
      <c r="U1270" s="91"/>
      <c r="V1270" s="52"/>
      <c r="W1270" s="52"/>
      <c r="X1270" s="52"/>
      <c r="Y1270" s="52"/>
      <c r="Z1270" s="51"/>
      <c r="AA1270" s="76"/>
      <c r="AB1270" s="76"/>
      <c r="AC1270" s="77"/>
      <c r="AD1270" s="84" t="s">
        <v>9825</v>
      </c>
      <c r="AE1270" s="84">
        <v>893</v>
      </c>
      <c r="AF1270" s="84">
        <v>188</v>
      </c>
      <c r="AG1270" s="84">
        <v>4126</v>
      </c>
      <c r="AH1270" s="84">
        <v>1305</v>
      </c>
      <c r="AI1270" s="84">
        <v>-28800</v>
      </c>
      <c r="AJ1270" s="84" t="s">
        <v>11374</v>
      </c>
      <c r="AK1270" s="84" t="s">
        <v>12301</v>
      </c>
      <c r="AL1270" s="84" t="s">
        <v>13012</v>
      </c>
      <c r="AM1270" s="84" t="s">
        <v>470</v>
      </c>
      <c r="AN1270" s="86">
        <v>42452.206666666665</v>
      </c>
      <c r="AO1270" s="84" t="s">
        <v>14295</v>
      </c>
      <c r="AP1270" s="84" t="b">
        <v>0</v>
      </c>
      <c r="AQ1270" s="84" t="b">
        <v>0</v>
      </c>
      <c r="AR1270" s="84" t="b">
        <v>0</v>
      </c>
      <c r="AS1270" s="84" t="s">
        <v>248</v>
      </c>
      <c r="AT1270" s="84">
        <v>17</v>
      </c>
      <c r="AU1270" s="84" t="s">
        <v>533</v>
      </c>
      <c r="AV1270" s="84" t="b">
        <v>0</v>
      </c>
      <c r="AW1270" s="84" t="s">
        <v>576</v>
      </c>
      <c r="AX1270" s="84" t="s">
        <v>17025</v>
      </c>
      <c r="AY1270" s="84" t="s">
        <v>66</v>
      </c>
      <c r="AZ1270" s="2"/>
      <c r="BA1270" s="3"/>
      <c r="BB1270" s="3"/>
      <c r="BC1270" s="3"/>
      <c r="BD1270" s="3"/>
    </row>
    <row r="1271" spans="1:56" x14ac:dyDescent="0.25">
      <c r="A1271" s="69" t="s">
        <v>2311</v>
      </c>
      <c r="B1271" s="70"/>
      <c r="C1271" s="70"/>
      <c r="D1271" s="71"/>
      <c r="E1271" s="107"/>
      <c r="F1271" s="70" t="s">
        <v>15654</v>
      </c>
      <c r="G1271" s="108"/>
      <c r="H1271" s="74"/>
      <c r="I1271" s="75"/>
      <c r="J1271" s="109"/>
      <c r="K1271" s="74" t="s">
        <v>18726</v>
      </c>
      <c r="L1271" s="110"/>
      <c r="M1271" s="79"/>
      <c r="N1271" s="79"/>
      <c r="O1271" s="80"/>
      <c r="P1271" s="81"/>
      <c r="Q1271" s="81"/>
      <c r="R1271" s="91"/>
      <c r="S1271" s="91"/>
      <c r="T1271" s="91"/>
      <c r="U1271" s="91"/>
      <c r="V1271" s="52"/>
      <c r="W1271" s="52"/>
      <c r="X1271" s="52"/>
      <c r="Y1271" s="52"/>
      <c r="Z1271" s="51"/>
      <c r="AA1271" s="76"/>
      <c r="AB1271" s="76"/>
      <c r="AC1271" s="77"/>
      <c r="AD1271" s="84" t="s">
        <v>9826</v>
      </c>
      <c r="AE1271" s="84">
        <v>5508</v>
      </c>
      <c r="AF1271" s="84">
        <v>161606</v>
      </c>
      <c r="AG1271" s="84">
        <v>76904</v>
      </c>
      <c r="AH1271" s="84">
        <v>101573</v>
      </c>
      <c r="AI1271" s="84">
        <v>-18000</v>
      </c>
      <c r="AJ1271" s="84" t="s">
        <v>11375</v>
      </c>
      <c r="AK1271" s="84"/>
      <c r="AL1271" s="84" t="s">
        <v>13013</v>
      </c>
      <c r="AM1271" s="84" t="s">
        <v>486</v>
      </c>
      <c r="AN1271" s="86">
        <v>40577.814571759256</v>
      </c>
      <c r="AO1271" s="84" t="s">
        <v>14296</v>
      </c>
      <c r="AP1271" s="84" t="b">
        <v>0</v>
      </c>
      <c r="AQ1271" s="84" t="b">
        <v>0</v>
      </c>
      <c r="AR1271" s="84" t="b">
        <v>1</v>
      </c>
      <c r="AS1271" s="84" t="s">
        <v>248</v>
      </c>
      <c r="AT1271" s="84">
        <v>1751</v>
      </c>
      <c r="AU1271" s="84" t="s">
        <v>15083</v>
      </c>
      <c r="AV1271" s="84" t="b">
        <v>1</v>
      </c>
      <c r="AW1271" s="84" t="s">
        <v>576</v>
      </c>
      <c r="AX1271" s="84" t="s">
        <v>17026</v>
      </c>
      <c r="AY1271" s="84" t="s">
        <v>65</v>
      </c>
      <c r="AZ1271" s="2"/>
      <c r="BA1271" s="3"/>
      <c r="BB1271" s="3"/>
      <c r="BC1271" s="3"/>
      <c r="BD1271" s="3"/>
    </row>
    <row r="1272" spans="1:56" x14ac:dyDescent="0.25">
      <c r="A1272" s="69" t="s">
        <v>2312</v>
      </c>
      <c r="B1272" s="70"/>
      <c r="C1272" s="70"/>
      <c r="D1272" s="71"/>
      <c r="E1272" s="107"/>
      <c r="F1272" s="70" t="s">
        <v>15655</v>
      </c>
      <c r="G1272" s="108"/>
      <c r="H1272" s="74"/>
      <c r="I1272" s="75"/>
      <c r="J1272" s="109"/>
      <c r="K1272" s="74" t="s">
        <v>18727</v>
      </c>
      <c r="L1272" s="110"/>
      <c r="M1272" s="79"/>
      <c r="N1272" s="79"/>
      <c r="O1272" s="80"/>
      <c r="P1272" s="81"/>
      <c r="Q1272" s="81"/>
      <c r="R1272" s="91"/>
      <c r="S1272" s="91"/>
      <c r="T1272" s="91"/>
      <c r="U1272" s="91"/>
      <c r="V1272" s="52"/>
      <c r="W1272" s="52"/>
      <c r="X1272" s="52"/>
      <c r="Y1272" s="52"/>
      <c r="Z1272" s="51"/>
      <c r="AA1272" s="76"/>
      <c r="AB1272" s="76"/>
      <c r="AC1272" s="77"/>
      <c r="AD1272" s="84" t="s">
        <v>9827</v>
      </c>
      <c r="AE1272" s="84">
        <v>324</v>
      </c>
      <c r="AF1272" s="84">
        <v>92739</v>
      </c>
      <c r="AG1272" s="84">
        <v>1328</v>
      </c>
      <c r="AH1272" s="84">
        <v>497</v>
      </c>
      <c r="AI1272" s="84">
        <v>-28800</v>
      </c>
      <c r="AJ1272" s="84" t="s">
        <v>11376</v>
      </c>
      <c r="AK1272" s="84" t="s">
        <v>12302</v>
      </c>
      <c r="AL1272" s="84" t="s">
        <v>13014</v>
      </c>
      <c r="AM1272" s="84" t="s">
        <v>470</v>
      </c>
      <c r="AN1272" s="86">
        <v>42355.743657407409</v>
      </c>
      <c r="AO1272" s="84" t="s">
        <v>14297</v>
      </c>
      <c r="AP1272" s="84" t="b">
        <v>1</v>
      </c>
      <c r="AQ1272" s="84" t="b">
        <v>0</v>
      </c>
      <c r="AR1272" s="84" t="b">
        <v>0</v>
      </c>
      <c r="AS1272" s="84" t="s">
        <v>529</v>
      </c>
      <c r="AT1272" s="84">
        <v>410</v>
      </c>
      <c r="AU1272" s="84"/>
      <c r="AV1272" s="84" t="b">
        <v>1</v>
      </c>
      <c r="AW1272" s="84" t="s">
        <v>576</v>
      </c>
      <c r="AX1272" s="84" t="s">
        <v>17027</v>
      </c>
      <c r="AY1272" s="84" t="s">
        <v>65</v>
      </c>
      <c r="AZ1272" s="2"/>
      <c r="BA1272" s="3"/>
      <c r="BB1272" s="3"/>
      <c r="BC1272" s="3"/>
      <c r="BD1272" s="3"/>
    </row>
    <row r="1273" spans="1:56" x14ac:dyDescent="0.25">
      <c r="A1273" s="69" t="s">
        <v>2313</v>
      </c>
      <c r="B1273" s="70"/>
      <c r="C1273" s="70"/>
      <c r="D1273" s="71"/>
      <c r="E1273" s="107"/>
      <c r="F1273" s="70" t="s">
        <v>15656</v>
      </c>
      <c r="G1273" s="108"/>
      <c r="H1273" s="74"/>
      <c r="I1273" s="75"/>
      <c r="J1273" s="109"/>
      <c r="K1273" s="74" t="s">
        <v>18728</v>
      </c>
      <c r="L1273" s="110"/>
      <c r="M1273" s="79"/>
      <c r="N1273" s="79"/>
      <c r="O1273" s="80"/>
      <c r="P1273" s="81"/>
      <c r="Q1273" s="81"/>
      <c r="R1273" s="91"/>
      <c r="S1273" s="91"/>
      <c r="T1273" s="91"/>
      <c r="U1273" s="91"/>
      <c r="V1273" s="52"/>
      <c r="W1273" s="52"/>
      <c r="X1273" s="52"/>
      <c r="Y1273" s="52"/>
      <c r="Z1273" s="51"/>
      <c r="AA1273" s="76"/>
      <c r="AB1273" s="76"/>
      <c r="AC1273" s="77"/>
      <c r="AD1273" s="84" t="s">
        <v>9828</v>
      </c>
      <c r="AE1273" s="84">
        <v>860</v>
      </c>
      <c r="AF1273" s="84">
        <v>66564</v>
      </c>
      <c r="AG1273" s="84">
        <v>3721</v>
      </c>
      <c r="AH1273" s="84">
        <v>1424</v>
      </c>
      <c r="AI1273" s="84">
        <v>-18000</v>
      </c>
      <c r="AJ1273" s="84" t="s">
        <v>11377</v>
      </c>
      <c r="AK1273" s="84" t="s">
        <v>12303</v>
      </c>
      <c r="AL1273" s="84" t="s">
        <v>13015</v>
      </c>
      <c r="AM1273" s="84" t="s">
        <v>474</v>
      </c>
      <c r="AN1273" s="86">
        <v>40381.752187500002</v>
      </c>
      <c r="AO1273" s="84" t="s">
        <v>14298</v>
      </c>
      <c r="AP1273" s="84" t="b">
        <v>0</v>
      </c>
      <c r="AQ1273" s="84" t="b">
        <v>0</v>
      </c>
      <c r="AR1273" s="84" t="b">
        <v>0</v>
      </c>
      <c r="AS1273" s="84" t="s">
        <v>248</v>
      </c>
      <c r="AT1273" s="84">
        <v>393</v>
      </c>
      <c r="AU1273" s="84" t="s">
        <v>15084</v>
      </c>
      <c r="AV1273" s="84" t="b">
        <v>1</v>
      </c>
      <c r="AW1273" s="84" t="s">
        <v>576</v>
      </c>
      <c r="AX1273" s="84" t="s">
        <v>17028</v>
      </c>
      <c r="AY1273" s="84" t="s">
        <v>65</v>
      </c>
      <c r="AZ1273" s="2"/>
      <c r="BA1273" s="3"/>
      <c r="BB1273" s="3"/>
      <c r="BC1273" s="3"/>
      <c r="BD1273" s="3"/>
    </row>
    <row r="1274" spans="1:56" x14ac:dyDescent="0.25">
      <c r="A1274" s="69" t="s">
        <v>2314</v>
      </c>
      <c r="B1274" s="70"/>
      <c r="C1274" s="70"/>
      <c r="D1274" s="71"/>
      <c r="E1274" s="107"/>
      <c r="F1274" s="70" t="s">
        <v>15657</v>
      </c>
      <c r="G1274" s="108"/>
      <c r="H1274" s="74"/>
      <c r="I1274" s="75"/>
      <c r="J1274" s="109"/>
      <c r="K1274" s="74" t="s">
        <v>18729</v>
      </c>
      <c r="L1274" s="110"/>
      <c r="M1274" s="79"/>
      <c r="N1274" s="79"/>
      <c r="O1274" s="80"/>
      <c r="P1274" s="81"/>
      <c r="Q1274" s="81"/>
      <c r="R1274" s="91"/>
      <c r="S1274" s="91"/>
      <c r="T1274" s="91"/>
      <c r="U1274" s="91"/>
      <c r="V1274" s="52"/>
      <c r="W1274" s="52"/>
      <c r="X1274" s="52"/>
      <c r="Y1274" s="52"/>
      <c r="Z1274" s="51"/>
      <c r="AA1274" s="76"/>
      <c r="AB1274" s="76"/>
      <c r="AC1274" s="77"/>
      <c r="AD1274" s="84" t="s">
        <v>9829</v>
      </c>
      <c r="AE1274" s="84">
        <v>5</v>
      </c>
      <c r="AF1274" s="84">
        <v>243</v>
      </c>
      <c r="AG1274" s="84">
        <v>9</v>
      </c>
      <c r="AH1274" s="84">
        <v>2</v>
      </c>
      <c r="AI1274" s="84"/>
      <c r="AJ1274" s="84" t="s">
        <v>11378</v>
      </c>
      <c r="AK1274" s="84" t="s">
        <v>12304</v>
      </c>
      <c r="AL1274" s="84" t="s">
        <v>13016</v>
      </c>
      <c r="AM1274" s="84"/>
      <c r="AN1274" s="86">
        <v>41968.296064814815</v>
      </c>
      <c r="AO1274" s="84"/>
      <c r="AP1274" s="84" t="b">
        <v>0</v>
      </c>
      <c r="AQ1274" s="84" t="b">
        <v>0</v>
      </c>
      <c r="AR1274" s="84" t="b">
        <v>0</v>
      </c>
      <c r="AS1274" s="84" t="s">
        <v>248</v>
      </c>
      <c r="AT1274" s="84">
        <v>2</v>
      </c>
      <c r="AU1274" s="84" t="s">
        <v>533</v>
      </c>
      <c r="AV1274" s="84" t="b">
        <v>0</v>
      </c>
      <c r="AW1274" s="84" t="s">
        <v>576</v>
      </c>
      <c r="AX1274" s="84" t="s">
        <v>17029</v>
      </c>
      <c r="AY1274" s="84" t="s">
        <v>65</v>
      </c>
      <c r="AZ1274" s="2"/>
      <c r="BA1274" s="3"/>
      <c r="BB1274" s="3"/>
      <c r="BC1274" s="3"/>
      <c r="BD1274" s="3"/>
    </row>
    <row r="1275" spans="1:56" x14ac:dyDescent="0.25">
      <c r="A1275" s="69" t="s">
        <v>2315</v>
      </c>
      <c r="B1275" s="70"/>
      <c r="C1275" s="70"/>
      <c r="D1275" s="71"/>
      <c r="E1275" s="107"/>
      <c r="F1275" s="70" t="s">
        <v>15658</v>
      </c>
      <c r="G1275" s="108"/>
      <c r="H1275" s="74"/>
      <c r="I1275" s="75"/>
      <c r="J1275" s="109"/>
      <c r="K1275" s="74" t="s">
        <v>18730</v>
      </c>
      <c r="L1275" s="110"/>
      <c r="M1275" s="79"/>
      <c r="N1275" s="79"/>
      <c r="O1275" s="80"/>
      <c r="P1275" s="81"/>
      <c r="Q1275" s="81"/>
      <c r="R1275" s="91"/>
      <c r="S1275" s="91"/>
      <c r="T1275" s="91"/>
      <c r="U1275" s="91"/>
      <c r="V1275" s="52"/>
      <c r="W1275" s="52"/>
      <c r="X1275" s="52"/>
      <c r="Y1275" s="52"/>
      <c r="Z1275" s="51"/>
      <c r="AA1275" s="76"/>
      <c r="AB1275" s="76"/>
      <c r="AC1275" s="77"/>
      <c r="AD1275" s="84" t="s">
        <v>9830</v>
      </c>
      <c r="AE1275" s="84">
        <v>754</v>
      </c>
      <c r="AF1275" s="84">
        <v>13447</v>
      </c>
      <c r="AG1275" s="84">
        <v>3884</v>
      </c>
      <c r="AH1275" s="84">
        <v>3351</v>
      </c>
      <c r="AI1275" s="84">
        <v>-18000</v>
      </c>
      <c r="AJ1275" s="84" t="s">
        <v>11379</v>
      </c>
      <c r="AK1275" s="84" t="s">
        <v>416</v>
      </c>
      <c r="AL1275" s="84" t="s">
        <v>13017</v>
      </c>
      <c r="AM1275" s="84" t="s">
        <v>474</v>
      </c>
      <c r="AN1275" s="86">
        <v>40733.644166666665</v>
      </c>
      <c r="AO1275" s="84" t="s">
        <v>14299</v>
      </c>
      <c r="AP1275" s="84" t="b">
        <v>0</v>
      </c>
      <c r="AQ1275" s="84" t="b">
        <v>0</v>
      </c>
      <c r="AR1275" s="84" t="b">
        <v>1</v>
      </c>
      <c r="AS1275" s="84" t="s">
        <v>248</v>
      </c>
      <c r="AT1275" s="84">
        <v>229</v>
      </c>
      <c r="AU1275" s="84" t="s">
        <v>533</v>
      </c>
      <c r="AV1275" s="84" t="b">
        <v>1</v>
      </c>
      <c r="AW1275" s="84" t="s">
        <v>576</v>
      </c>
      <c r="AX1275" s="84" t="s">
        <v>17030</v>
      </c>
      <c r="AY1275" s="84" t="s">
        <v>65</v>
      </c>
      <c r="AZ1275" s="2"/>
      <c r="BA1275" s="3"/>
      <c r="BB1275" s="3"/>
      <c r="BC1275" s="3"/>
      <c r="BD1275" s="3"/>
    </row>
    <row r="1276" spans="1:56" x14ac:dyDescent="0.25">
      <c r="A1276" s="69" t="s">
        <v>2316</v>
      </c>
      <c r="B1276" s="70"/>
      <c r="C1276" s="70"/>
      <c r="D1276" s="71"/>
      <c r="E1276" s="107"/>
      <c r="F1276" s="70" t="s">
        <v>15659</v>
      </c>
      <c r="G1276" s="108"/>
      <c r="H1276" s="74"/>
      <c r="I1276" s="75"/>
      <c r="J1276" s="109"/>
      <c r="K1276" s="74" t="s">
        <v>18731</v>
      </c>
      <c r="L1276" s="110"/>
      <c r="M1276" s="79"/>
      <c r="N1276" s="79"/>
      <c r="O1276" s="80"/>
      <c r="P1276" s="81"/>
      <c r="Q1276" s="81"/>
      <c r="R1276" s="91"/>
      <c r="S1276" s="91"/>
      <c r="T1276" s="91"/>
      <c r="U1276" s="91"/>
      <c r="V1276" s="52"/>
      <c r="W1276" s="52"/>
      <c r="X1276" s="52"/>
      <c r="Y1276" s="52"/>
      <c r="Z1276" s="51"/>
      <c r="AA1276" s="76"/>
      <c r="AB1276" s="76"/>
      <c r="AC1276" s="77"/>
      <c r="AD1276" s="84" t="s">
        <v>9831</v>
      </c>
      <c r="AE1276" s="84">
        <v>93</v>
      </c>
      <c r="AF1276" s="84">
        <v>193</v>
      </c>
      <c r="AG1276" s="84">
        <v>217</v>
      </c>
      <c r="AH1276" s="84">
        <v>213</v>
      </c>
      <c r="AI1276" s="84"/>
      <c r="AJ1276" s="84" t="s">
        <v>11380</v>
      </c>
      <c r="AK1276" s="84" t="s">
        <v>12305</v>
      </c>
      <c r="AL1276" s="84"/>
      <c r="AM1276" s="84"/>
      <c r="AN1276" s="86">
        <v>42947.287604166668</v>
      </c>
      <c r="AO1276" s="84" t="s">
        <v>14300</v>
      </c>
      <c r="AP1276" s="84" t="b">
        <v>1</v>
      </c>
      <c r="AQ1276" s="84" t="b">
        <v>0</v>
      </c>
      <c r="AR1276" s="84" t="b">
        <v>0</v>
      </c>
      <c r="AS1276" s="84" t="s">
        <v>248</v>
      </c>
      <c r="AT1276" s="84">
        <v>0</v>
      </c>
      <c r="AU1276" s="84"/>
      <c r="AV1276" s="84" t="b">
        <v>0</v>
      </c>
      <c r="AW1276" s="84" t="s">
        <v>576</v>
      </c>
      <c r="AX1276" s="84" t="s">
        <v>17031</v>
      </c>
      <c r="AY1276" s="84" t="s">
        <v>65</v>
      </c>
      <c r="AZ1276" s="2"/>
      <c r="BA1276" s="3"/>
      <c r="BB1276" s="3"/>
      <c r="BC1276" s="3"/>
      <c r="BD1276" s="3"/>
    </row>
    <row r="1277" spans="1:56" x14ac:dyDescent="0.25">
      <c r="A1277" s="69" t="s">
        <v>2317</v>
      </c>
      <c r="B1277" s="70"/>
      <c r="C1277" s="70"/>
      <c r="D1277" s="71"/>
      <c r="E1277" s="107"/>
      <c r="F1277" s="70" t="s">
        <v>15660</v>
      </c>
      <c r="G1277" s="108"/>
      <c r="H1277" s="74"/>
      <c r="I1277" s="75"/>
      <c r="J1277" s="109"/>
      <c r="K1277" s="74" t="s">
        <v>18732</v>
      </c>
      <c r="L1277" s="110"/>
      <c r="M1277" s="79"/>
      <c r="N1277" s="79"/>
      <c r="O1277" s="80"/>
      <c r="P1277" s="81"/>
      <c r="Q1277" s="81"/>
      <c r="R1277" s="91"/>
      <c r="S1277" s="91"/>
      <c r="T1277" s="91"/>
      <c r="U1277" s="91"/>
      <c r="V1277" s="52"/>
      <c r="W1277" s="52"/>
      <c r="X1277" s="52"/>
      <c r="Y1277" s="52"/>
      <c r="Z1277" s="51"/>
      <c r="AA1277" s="76"/>
      <c r="AB1277" s="76"/>
      <c r="AC1277" s="77"/>
      <c r="AD1277" s="84" t="s">
        <v>9832</v>
      </c>
      <c r="AE1277" s="84">
        <v>6118</v>
      </c>
      <c r="AF1277" s="84">
        <v>246008</v>
      </c>
      <c r="AG1277" s="84">
        <v>3104</v>
      </c>
      <c r="AH1277" s="84">
        <v>137</v>
      </c>
      <c r="AI1277" s="84">
        <v>-25200</v>
      </c>
      <c r="AJ1277" s="84" t="s">
        <v>11381</v>
      </c>
      <c r="AK1277" s="84" t="s">
        <v>636</v>
      </c>
      <c r="AL1277" s="84" t="s">
        <v>13018</v>
      </c>
      <c r="AM1277" s="84" t="s">
        <v>387</v>
      </c>
      <c r="AN1277" s="86">
        <v>39966.779895833337</v>
      </c>
      <c r="AO1277" s="84" t="s">
        <v>14301</v>
      </c>
      <c r="AP1277" s="84" t="b">
        <v>0</v>
      </c>
      <c r="AQ1277" s="84" t="b">
        <v>0</v>
      </c>
      <c r="AR1277" s="84" t="b">
        <v>1</v>
      </c>
      <c r="AS1277" s="84" t="s">
        <v>248</v>
      </c>
      <c r="AT1277" s="84">
        <v>4162</v>
      </c>
      <c r="AU1277" s="84" t="s">
        <v>15085</v>
      </c>
      <c r="AV1277" s="84" t="b">
        <v>1</v>
      </c>
      <c r="AW1277" s="84" t="s">
        <v>576</v>
      </c>
      <c r="AX1277" s="84" t="s">
        <v>17032</v>
      </c>
      <c r="AY1277" s="84" t="s">
        <v>65</v>
      </c>
      <c r="AZ1277" s="2"/>
      <c r="BA1277" s="3"/>
      <c r="BB1277" s="3"/>
      <c r="BC1277" s="3"/>
      <c r="BD1277" s="3"/>
    </row>
    <row r="1278" spans="1:56" x14ac:dyDescent="0.25">
      <c r="A1278" s="69" t="s">
        <v>230</v>
      </c>
      <c r="B1278" s="70"/>
      <c r="C1278" s="70"/>
      <c r="D1278" s="71"/>
      <c r="E1278" s="107"/>
      <c r="F1278" s="70" t="s">
        <v>573</v>
      </c>
      <c r="G1278" s="108"/>
      <c r="H1278" s="74"/>
      <c r="I1278" s="75"/>
      <c r="J1278" s="109"/>
      <c r="K1278" s="74" t="s">
        <v>606</v>
      </c>
      <c r="L1278" s="110"/>
      <c r="M1278" s="79"/>
      <c r="N1278" s="79"/>
      <c r="O1278" s="80"/>
      <c r="P1278" s="81"/>
      <c r="Q1278" s="81"/>
      <c r="R1278" s="91"/>
      <c r="S1278" s="91"/>
      <c r="T1278" s="91"/>
      <c r="U1278" s="91"/>
      <c r="V1278" s="52"/>
      <c r="W1278" s="52"/>
      <c r="X1278" s="52"/>
      <c r="Y1278" s="52"/>
      <c r="Z1278" s="51"/>
      <c r="AA1278" s="76"/>
      <c r="AB1278" s="76"/>
      <c r="AC1278" s="77"/>
      <c r="AD1278" s="84" t="s">
        <v>334</v>
      </c>
      <c r="AE1278" s="84">
        <v>89</v>
      </c>
      <c r="AF1278" s="84">
        <v>1209031</v>
      </c>
      <c r="AG1278" s="84">
        <v>978</v>
      </c>
      <c r="AH1278" s="84">
        <v>1789</v>
      </c>
      <c r="AI1278" s="84"/>
      <c r="AJ1278" s="84" t="s">
        <v>633</v>
      </c>
      <c r="AK1278" s="84"/>
      <c r="AL1278" s="84"/>
      <c r="AM1278" s="84"/>
      <c r="AN1278" s="86">
        <v>43149.69866898148</v>
      </c>
      <c r="AO1278" s="84" t="s">
        <v>520</v>
      </c>
      <c r="AP1278" s="84" t="b">
        <v>0</v>
      </c>
      <c r="AQ1278" s="84" t="b">
        <v>0</v>
      </c>
      <c r="AR1278" s="84" t="b">
        <v>0</v>
      </c>
      <c r="AS1278" s="84" t="s">
        <v>248</v>
      </c>
      <c r="AT1278" s="84">
        <v>2245</v>
      </c>
      <c r="AU1278" s="84" t="s">
        <v>533</v>
      </c>
      <c r="AV1278" s="84" t="b">
        <v>1</v>
      </c>
      <c r="AW1278" s="84" t="s">
        <v>576</v>
      </c>
      <c r="AX1278" s="84" t="s">
        <v>592</v>
      </c>
      <c r="AY1278" s="84" t="s">
        <v>65</v>
      </c>
      <c r="AZ1278" s="2"/>
      <c r="BA1278" s="3"/>
      <c r="BB1278" s="3"/>
      <c r="BC1278" s="3"/>
      <c r="BD1278" s="3"/>
    </row>
    <row r="1279" spans="1:56" x14ac:dyDescent="0.25">
      <c r="A1279" s="69" t="s">
        <v>1656</v>
      </c>
      <c r="B1279" s="70"/>
      <c r="C1279" s="70"/>
      <c r="D1279" s="71"/>
      <c r="E1279" s="107"/>
      <c r="F1279" s="70" t="s">
        <v>4832</v>
      </c>
      <c r="G1279" s="108"/>
      <c r="H1279" s="74"/>
      <c r="I1279" s="75"/>
      <c r="J1279" s="109"/>
      <c r="K1279" s="74" t="s">
        <v>18733</v>
      </c>
      <c r="L1279" s="110"/>
      <c r="M1279" s="79"/>
      <c r="N1279" s="79"/>
      <c r="O1279" s="80"/>
      <c r="P1279" s="81"/>
      <c r="Q1279" s="81"/>
      <c r="R1279" s="91"/>
      <c r="S1279" s="91"/>
      <c r="T1279" s="91"/>
      <c r="U1279" s="91"/>
      <c r="V1279" s="52"/>
      <c r="W1279" s="52"/>
      <c r="X1279" s="52"/>
      <c r="Y1279" s="52"/>
      <c r="Z1279" s="51"/>
      <c r="AA1279" s="76"/>
      <c r="AB1279" s="76"/>
      <c r="AC1279" s="77"/>
      <c r="AD1279" s="84" t="s">
        <v>9833</v>
      </c>
      <c r="AE1279" s="84">
        <v>381</v>
      </c>
      <c r="AF1279" s="84">
        <v>43</v>
      </c>
      <c r="AG1279" s="84">
        <v>60826</v>
      </c>
      <c r="AH1279" s="84">
        <v>1562</v>
      </c>
      <c r="AI1279" s="84">
        <v>25200</v>
      </c>
      <c r="AJ1279" s="84" t="s">
        <v>11382</v>
      </c>
      <c r="AK1279" s="84" t="s">
        <v>12306</v>
      </c>
      <c r="AL1279" s="84"/>
      <c r="AM1279" s="84" t="s">
        <v>473</v>
      </c>
      <c r="AN1279" s="86">
        <v>41655.633067129631</v>
      </c>
      <c r="AO1279" s="84" t="s">
        <v>14302</v>
      </c>
      <c r="AP1279" s="84" t="b">
        <v>0</v>
      </c>
      <c r="AQ1279" s="84" t="b">
        <v>0</v>
      </c>
      <c r="AR1279" s="84" t="b">
        <v>0</v>
      </c>
      <c r="AS1279" s="84" t="s">
        <v>14681</v>
      </c>
      <c r="AT1279" s="84">
        <v>2</v>
      </c>
      <c r="AU1279" s="84" t="s">
        <v>15086</v>
      </c>
      <c r="AV1279" s="84" t="b">
        <v>0</v>
      </c>
      <c r="AW1279" s="84" t="s">
        <v>576</v>
      </c>
      <c r="AX1279" s="84" t="s">
        <v>17033</v>
      </c>
      <c r="AY1279" s="84" t="s">
        <v>66</v>
      </c>
      <c r="AZ1279" s="2"/>
      <c r="BA1279" s="3"/>
      <c r="BB1279" s="3"/>
      <c r="BC1279" s="3"/>
      <c r="BD1279" s="3"/>
    </row>
    <row r="1280" spans="1:56" x14ac:dyDescent="0.25">
      <c r="A1280" s="69" t="s">
        <v>1657</v>
      </c>
      <c r="B1280" s="70"/>
      <c r="C1280" s="70"/>
      <c r="D1280" s="71"/>
      <c r="E1280" s="107"/>
      <c r="F1280" s="70" t="s">
        <v>4833</v>
      </c>
      <c r="G1280" s="108"/>
      <c r="H1280" s="74"/>
      <c r="I1280" s="75"/>
      <c r="J1280" s="109"/>
      <c r="K1280" s="74" t="s">
        <v>18734</v>
      </c>
      <c r="L1280" s="110"/>
      <c r="M1280" s="79"/>
      <c r="N1280" s="79"/>
      <c r="O1280" s="80"/>
      <c r="P1280" s="81"/>
      <c r="Q1280" s="81"/>
      <c r="R1280" s="91"/>
      <c r="S1280" s="91"/>
      <c r="T1280" s="91"/>
      <c r="U1280" s="91"/>
      <c r="V1280" s="52"/>
      <c r="W1280" s="52"/>
      <c r="X1280" s="52"/>
      <c r="Y1280" s="52"/>
      <c r="Z1280" s="51"/>
      <c r="AA1280" s="76"/>
      <c r="AB1280" s="76"/>
      <c r="AC1280" s="77"/>
      <c r="AD1280" s="84" t="s">
        <v>9834</v>
      </c>
      <c r="AE1280" s="84">
        <v>571</v>
      </c>
      <c r="AF1280" s="84">
        <v>417</v>
      </c>
      <c r="AG1280" s="84">
        <v>4190</v>
      </c>
      <c r="AH1280" s="84">
        <v>1536</v>
      </c>
      <c r="AI1280" s="84"/>
      <c r="AJ1280" s="84" t="s">
        <v>11383</v>
      </c>
      <c r="AK1280" s="84" t="s">
        <v>12307</v>
      </c>
      <c r="AL1280" s="84"/>
      <c r="AM1280" s="84"/>
      <c r="AN1280" s="86">
        <v>40967.691944444443</v>
      </c>
      <c r="AO1280" s="84" t="s">
        <v>14303</v>
      </c>
      <c r="AP1280" s="84" t="b">
        <v>0</v>
      </c>
      <c r="AQ1280" s="84" t="b">
        <v>0</v>
      </c>
      <c r="AR1280" s="84" t="b">
        <v>0</v>
      </c>
      <c r="AS1280" s="84" t="s">
        <v>248</v>
      </c>
      <c r="AT1280" s="84">
        <v>25</v>
      </c>
      <c r="AU1280" s="84" t="s">
        <v>544</v>
      </c>
      <c r="AV1280" s="84" t="b">
        <v>0</v>
      </c>
      <c r="AW1280" s="84" t="s">
        <v>576</v>
      </c>
      <c r="AX1280" s="84" t="s">
        <v>17034</v>
      </c>
      <c r="AY1280" s="84" t="s">
        <v>66</v>
      </c>
      <c r="AZ1280" s="2"/>
      <c r="BA1280" s="3"/>
      <c r="BB1280" s="3"/>
      <c r="BC1280" s="3"/>
      <c r="BD1280" s="3"/>
    </row>
    <row r="1281" spans="1:56" x14ac:dyDescent="0.25">
      <c r="A1281" s="69" t="s">
        <v>1658</v>
      </c>
      <c r="B1281" s="70"/>
      <c r="C1281" s="70"/>
      <c r="D1281" s="71"/>
      <c r="E1281" s="107"/>
      <c r="F1281" s="70" t="s">
        <v>4834</v>
      </c>
      <c r="G1281" s="108"/>
      <c r="H1281" s="74"/>
      <c r="I1281" s="75"/>
      <c r="J1281" s="109"/>
      <c r="K1281" s="74" t="s">
        <v>18735</v>
      </c>
      <c r="L1281" s="110"/>
      <c r="M1281" s="79"/>
      <c r="N1281" s="79"/>
      <c r="O1281" s="80"/>
      <c r="P1281" s="81"/>
      <c r="Q1281" s="81"/>
      <c r="R1281" s="91"/>
      <c r="S1281" s="91"/>
      <c r="T1281" s="91"/>
      <c r="U1281" s="91"/>
      <c r="V1281" s="52"/>
      <c r="W1281" s="52"/>
      <c r="X1281" s="52"/>
      <c r="Y1281" s="52"/>
      <c r="Z1281" s="51"/>
      <c r="AA1281" s="76"/>
      <c r="AB1281" s="76"/>
      <c r="AC1281" s="77"/>
      <c r="AD1281" s="84" t="s">
        <v>9835</v>
      </c>
      <c r="AE1281" s="84">
        <v>477</v>
      </c>
      <c r="AF1281" s="84">
        <v>1068</v>
      </c>
      <c r="AG1281" s="84">
        <v>34020</v>
      </c>
      <c r="AH1281" s="84">
        <v>5243</v>
      </c>
      <c r="AI1281" s="84">
        <v>-21600</v>
      </c>
      <c r="AJ1281" s="84" t="s">
        <v>11384</v>
      </c>
      <c r="AK1281" s="84" t="s">
        <v>12308</v>
      </c>
      <c r="AL1281" s="84" t="s">
        <v>13019</v>
      </c>
      <c r="AM1281" s="84" t="s">
        <v>501</v>
      </c>
      <c r="AN1281" s="86">
        <v>40000.001886574071</v>
      </c>
      <c r="AO1281" s="84" t="s">
        <v>14304</v>
      </c>
      <c r="AP1281" s="84" t="b">
        <v>0</v>
      </c>
      <c r="AQ1281" s="84" t="b">
        <v>0</v>
      </c>
      <c r="AR1281" s="84" t="b">
        <v>1</v>
      </c>
      <c r="AS1281" s="84" t="s">
        <v>250</v>
      </c>
      <c r="AT1281" s="84">
        <v>53</v>
      </c>
      <c r="AU1281" s="84" t="s">
        <v>15087</v>
      </c>
      <c r="AV1281" s="84" t="b">
        <v>0</v>
      </c>
      <c r="AW1281" s="84" t="s">
        <v>576</v>
      </c>
      <c r="AX1281" s="84" t="s">
        <v>17035</v>
      </c>
      <c r="AY1281" s="84" t="s">
        <v>66</v>
      </c>
      <c r="AZ1281" s="2"/>
      <c r="BA1281" s="3"/>
      <c r="BB1281" s="3"/>
      <c r="BC1281" s="3"/>
      <c r="BD1281" s="3"/>
    </row>
    <row r="1282" spans="1:56" x14ac:dyDescent="0.25">
      <c r="A1282" s="69" t="s">
        <v>1659</v>
      </c>
      <c r="B1282" s="70"/>
      <c r="C1282" s="70"/>
      <c r="D1282" s="71"/>
      <c r="E1282" s="107"/>
      <c r="F1282" s="70" t="s">
        <v>4835</v>
      </c>
      <c r="G1282" s="108"/>
      <c r="H1282" s="74"/>
      <c r="I1282" s="75"/>
      <c r="J1282" s="109"/>
      <c r="K1282" s="74" t="s">
        <v>18736</v>
      </c>
      <c r="L1282" s="110"/>
      <c r="M1282" s="79"/>
      <c r="N1282" s="79"/>
      <c r="O1282" s="80"/>
      <c r="P1282" s="81"/>
      <c r="Q1282" s="81"/>
      <c r="R1282" s="91"/>
      <c r="S1282" s="91"/>
      <c r="T1282" s="91"/>
      <c r="U1282" s="91"/>
      <c r="V1282" s="52"/>
      <c r="W1282" s="52"/>
      <c r="X1282" s="52"/>
      <c r="Y1282" s="52"/>
      <c r="Z1282" s="51"/>
      <c r="AA1282" s="76"/>
      <c r="AB1282" s="76"/>
      <c r="AC1282" s="77"/>
      <c r="AD1282" s="84" t="s">
        <v>9836</v>
      </c>
      <c r="AE1282" s="84">
        <v>99</v>
      </c>
      <c r="AF1282" s="84">
        <v>62</v>
      </c>
      <c r="AG1282" s="84">
        <v>7455</v>
      </c>
      <c r="AH1282" s="84">
        <v>254</v>
      </c>
      <c r="AI1282" s="84"/>
      <c r="AJ1282" s="84" t="s">
        <v>11385</v>
      </c>
      <c r="AK1282" s="84" t="s">
        <v>12309</v>
      </c>
      <c r="AL1282" s="84" t="s">
        <v>13020</v>
      </c>
      <c r="AM1282" s="84"/>
      <c r="AN1282" s="86">
        <v>43124.683854166666</v>
      </c>
      <c r="AO1282" s="84" t="s">
        <v>14305</v>
      </c>
      <c r="AP1282" s="84" t="b">
        <v>0</v>
      </c>
      <c r="AQ1282" s="84" t="b">
        <v>0</v>
      </c>
      <c r="AR1282" s="84" t="b">
        <v>0</v>
      </c>
      <c r="AS1282" s="84" t="s">
        <v>248</v>
      </c>
      <c r="AT1282" s="84">
        <v>0</v>
      </c>
      <c r="AU1282" s="84" t="s">
        <v>533</v>
      </c>
      <c r="AV1282" s="84" t="b">
        <v>0</v>
      </c>
      <c r="AW1282" s="84" t="s">
        <v>576</v>
      </c>
      <c r="AX1282" s="84" t="s">
        <v>17036</v>
      </c>
      <c r="AY1282" s="84" t="s">
        <v>66</v>
      </c>
      <c r="AZ1282" s="2"/>
      <c r="BA1282" s="3"/>
      <c r="BB1282" s="3"/>
      <c r="BC1282" s="3"/>
      <c r="BD1282" s="3"/>
    </row>
    <row r="1283" spans="1:56" x14ac:dyDescent="0.25">
      <c r="A1283" s="69" t="s">
        <v>1661</v>
      </c>
      <c r="B1283" s="70"/>
      <c r="C1283" s="70"/>
      <c r="D1283" s="71"/>
      <c r="E1283" s="107"/>
      <c r="F1283" s="70" t="s">
        <v>4836</v>
      </c>
      <c r="G1283" s="108"/>
      <c r="H1283" s="74"/>
      <c r="I1283" s="75"/>
      <c r="J1283" s="109"/>
      <c r="K1283" s="74" t="s">
        <v>18737</v>
      </c>
      <c r="L1283" s="110"/>
      <c r="M1283" s="79"/>
      <c r="N1283" s="79"/>
      <c r="O1283" s="80"/>
      <c r="P1283" s="81"/>
      <c r="Q1283" s="81"/>
      <c r="R1283" s="91"/>
      <c r="S1283" s="91"/>
      <c r="T1283" s="91"/>
      <c r="U1283" s="91"/>
      <c r="V1283" s="52"/>
      <c r="W1283" s="52"/>
      <c r="X1283" s="52"/>
      <c r="Y1283" s="52"/>
      <c r="Z1283" s="51"/>
      <c r="AA1283" s="76"/>
      <c r="AB1283" s="76"/>
      <c r="AC1283" s="77"/>
      <c r="AD1283" s="84" t="s">
        <v>9837</v>
      </c>
      <c r="AE1283" s="84">
        <v>308</v>
      </c>
      <c r="AF1283" s="84">
        <v>33</v>
      </c>
      <c r="AG1283" s="84">
        <v>951</v>
      </c>
      <c r="AH1283" s="84">
        <v>939</v>
      </c>
      <c r="AI1283" s="84"/>
      <c r="AJ1283" s="84" t="s">
        <v>11386</v>
      </c>
      <c r="AK1283" s="84"/>
      <c r="AL1283" s="84"/>
      <c r="AM1283" s="84"/>
      <c r="AN1283" s="86">
        <v>43008.206296296295</v>
      </c>
      <c r="AO1283" s="84" t="s">
        <v>14306</v>
      </c>
      <c r="AP1283" s="84" t="b">
        <v>1</v>
      </c>
      <c r="AQ1283" s="84" t="b">
        <v>0</v>
      </c>
      <c r="AR1283" s="84" t="b">
        <v>0</v>
      </c>
      <c r="AS1283" s="84" t="s">
        <v>248</v>
      </c>
      <c r="AT1283" s="84">
        <v>0</v>
      </c>
      <c r="AU1283" s="84"/>
      <c r="AV1283" s="84" t="b">
        <v>0</v>
      </c>
      <c r="AW1283" s="84" t="s">
        <v>576</v>
      </c>
      <c r="AX1283" s="84" t="s">
        <v>17037</v>
      </c>
      <c r="AY1283" s="84" t="s">
        <v>66</v>
      </c>
      <c r="AZ1283" s="2"/>
      <c r="BA1283" s="3"/>
      <c r="BB1283" s="3"/>
      <c r="BC1283" s="3"/>
      <c r="BD1283" s="3"/>
    </row>
    <row r="1284" spans="1:56" x14ac:dyDescent="0.25">
      <c r="A1284" s="69" t="s">
        <v>1662</v>
      </c>
      <c r="B1284" s="70"/>
      <c r="C1284" s="70"/>
      <c r="D1284" s="71"/>
      <c r="E1284" s="107"/>
      <c r="F1284" s="70" t="s">
        <v>4837</v>
      </c>
      <c r="G1284" s="108"/>
      <c r="H1284" s="74"/>
      <c r="I1284" s="75"/>
      <c r="J1284" s="109"/>
      <c r="K1284" s="74" t="s">
        <v>18738</v>
      </c>
      <c r="L1284" s="110"/>
      <c r="M1284" s="79"/>
      <c r="N1284" s="79"/>
      <c r="O1284" s="80"/>
      <c r="P1284" s="81"/>
      <c r="Q1284" s="81"/>
      <c r="R1284" s="91"/>
      <c r="S1284" s="91"/>
      <c r="T1284" s="91"/>
      <c r="U1284" s="91"/>
      <c r="V1284" s="52"/>
      <c r="W1284" s="52"/>
      <c r="X1284" s="52"/>
      <c r="Y1284" s="52"/>
      <c r="Z1284" s="51"/>
      <c r="AA1284" s="76"/>
      <c r="AB1284" s="76"/>
      <c r="AC1284" s="77"/>
      <c r="AD1284" s="84" t="s">
        <v>9838</v>
      </c>
      <c r="AE1284" s="84">
        <v>56</v>
      </c>
      <c r="AF1284" s="84">
        <v>132</v>
      </c>
      <c r="AG1284" s="84">
        <v>8641</v>
      </c>
      <c r="AH1284" s="84">
        <v>1997</v>
      </c>
      <c r="AI1284" s="84"/>
      <c r="AJ1284" s="84"/>
      <c r="AK1284" s="84"/>
      <c r="AL1284" s="84"/>
      <c r="AM1284" s="84"/>
      <c r="AN1284" s="86">
        <v>40607.815162037034</v>
      </c>
      <c r="AO1284" s="84" t="s">
        <v>14307</v>
      </c>
      <c r="AP1284" s="84" t="b">
        <v>1</v>
      </c>
      <c r="AQ1284" s="84" t="b">
        <v>0</v>
      </c>
      <c r="AR1284" s="84" t="b">
        <v>1</v>
      </c>
      <c r="AS1284" s="84" t="s">
        <v>248</v>
      </c>
      <c r="AT1284" s="84">
        <v>3</v>
      </c>
      <c r="AU1284" s="84" t="s">
        <v>533</v>
      </c>
      <c r="AV1284" s="84" t="b">
        <v>0</v>
      </c>
      <c r="AW1284" s="84" t="s">
        <v>576</v>
      </c>
      <c r="AX1284" s="84" t="s">
        <v>17038</v>
      </c>
      <c r="AY1284" s="84" t="s">
        <v>66</v>
      </c>
      <c r="AZ1284" s="2"/>
      <c r="BA1284" s="3"/>
      <c r="BB1284" s="3"/>
      <c r="BC1284" s="3"/>
      <c r="BD1284" s="3"/>
    </row>
    <row r="1285" spans="1:56" x14ac:dyDescent="0.25">
      <c r="A1285" s="69" t="s">
        <v>1663</v>
      </c>
      <c r="B1285" s="70"/>
      <c r="C1285" s="70"/>
      <c r="D1285" s="71"/>
      <c r="E1285" s="107"/>
      <c r="F1285" s="70" t="s">
        <v>4838</v>
      </c>
      <c r="G1285" s="108"/>
      <c r="H1285" s="74"/>
      <c r="I1285" s="75"/>
      <c r="J1285" s="109"/>
      <c r="K1285" s="74" t="s">
        <v>18739</v>
      </c>
      <c r="L1285" s="110"/>
      <c r="M1285" s="79"/>
      <c r="N1285" s="79"/>
      <c r="O1285" s="80"/>
      <c r="P1285" s="81"/>
      <c r="Q1285" s="81"/>
      <c r="R1285" s="91"/>
      <c r="S1285" s="91"/>
      <c r="T1285" s="91"/>
      <c r="U1285" s="91"/>
      <c r="V1285" s="52"/>
      <c r="W1285" s="52"/>
      <c r="X1285" s="52"/>
      <c r="Y1285" s="52"/>
      <c r="Z1285" s="51"/>
      <c r="AA1285" s="76"/>
      <c r="AB1285" s="76"/>
      <c r="AC1285" s="77"/>
      <c r="AD1285" s="84" t="s">
        <v>9839</v>
      </c>
      <c r="AE1285" s="84">
        <v>722</v>
      </c>
      <c r="AF1285" s="84">
        <v>220</v>
      </c>
      <c r="AG1285" s="84">
        <v>62522</v>
      </c>
      <c r="AH1285" s="84">
        <v>1776</v>
      </c>
      <c r="AI1285" s="84">
        <v>-28800</v>
      </c>
      <c r="AJ1285" s="84" t="s">
        <v>11387</v>
      </c>
      <c r="AK1285" s="84"/>
      <c r="AL1285" s="84" t="s">
        <v>13021</v>
      </c>
      <c r="AM1285" s="84" t="s">
        <v>470</v>
      </c>
      <c r="AN1285" s="86">
        <v>41755.045740740738</v>
      </c>
      <c r="AO1285" s="84" t="s">
        <v>14308</v>
      </c>
      <c r="AP1285" s="84" t="b">
        <v>1</v>
      </c>
      <c r="AQ1285" s="84" t="b">
        <v>0</v>
      </c>
      <c r="AR1285" s="84" t="b">
        <v>0</v>
      </c>
      <c r="AS1285" s="84" t="s">
        <v>532</v>
      </c>
      <c r="AT1285" s="84">
        <v>5</v>
      </c>
      <c r="AU1285" s="84" t="s">
        <v>533</v>
      </c>
      <c r="AV1285" s="84" t="b">
        <v>0</v>
      </c>
      <c r="AW1285" s="84" t="s">
        <v>576</v>
      </c>
      <c r="AX1285" s="84" t="s">
        <v>17039</v>
      </c>
      <c r="AY1285" s="84" t="s">
        <v>66</v>
      </c>
      <c r="AZ1285" s="2"/>
      <c r="BA1285" s="3"/>
      <c r="BB1285" s="3"/>
      <c r="BC1285" s="3"/>
      <c r="BD1285" s="3"/>
    </row>
    <row r="1286" spans="1:56" x14ac:dyDescent="0.25">
      <c r="A1286" s="69" t="s">
        <v>1664</v>
      </c>
      <c r="B1286" s="70"/>
      <c r="C1286" s="70"/>
      <c r="D1286" s="71"/>
      <c r="E1286" s="107"/>
      <c r="F1286" s="70" t="s">
        <v>4839</v>
      </c>
      <c r="G1286" s="108"/>
      <c r="H1286" s="74"/>
      <c r="I1286" s="75"/>
      <c r="J1286" s="109"/>
      <c r="K1286" s="74" t="s">
        <v>18740</v>
      </c>
      <c r="L1286" s="110"/>
      <c r="M1286" s="79"/>
      <c r="N1286" s="79"/>
      <c r="O1286" s="80"/>
      <c r="P1286" s="81"/>
      <c r="Q1286" s="81"/>
      <c r="R1286" s="91"/>
      <c r="S1286" s="91"/>
      <c r="T1286" s="91"/>
      <c r="U1286" s="91"/>
      <c r="V1286" s="52"/>
      <c r="W1286" s="52"/>
      <c r="X1286" s="52"/>
      <c r="Y1286" s="52"/>
      <c r="Z1286" s="51"/>
      <c r="AA1286" s="76"/>
      <c r="AB1286" s="76"/>
      <c r="AC1286" s="77"/>
      <c r="AD1286" s="84" t="s">
        <v>9840</v>
      </c>
      <c r="AE1286" s="84">
        <v>2573</v>
      </c>
      <c r="AF1286" s="84">
        <v>2743</v>
      </c>
      <c r="AG1286" s="84">
        <v>4564</v>
      </c>
      <c r="AH1286" s="84">
        <v>3664</v>
      </c>
      <c r="AI1286" s="84"/>
      <c r="AJ1286" s="84" t="s">
        <v>11388</v>
      </c>
      <c r="AK1286" s="84" t="s">
        <v>12310</v>
      </c>
      <c r="AL1286" s="84"/>
      <c r="AM1286" s="84"/>
      <c r="AN1286" s="86">
        <v>41355.656689814816</v>
      </c>
      <c r="AO1286" s="84" t="s">
        <v>14309</v>
      </c>
      <c r="AP1286" s="84" t="b">
        <v>1</v>
      </c>
      <c r="AQ1286" s="84" t="b">
        <v>0</v>
      </c>
      <c r="AR1286" s="84" t="b">
        <v>1</v>
      </c>
      <c r="AS1286" s="84" t="s">
        <v>248</v>
      </c>
      <c r="AT1286" s="84">
        <v>0</v>
      </c>
      <c r="AU1286" s="84" t="s">
        <v>533</v>
      </c>
      <c r="AV1286" s="84" t="b">
        <v>0</v>
      </c>
      <c r="AW1286" s="84" t="s">
        <v>576</v>
      </c>
      <c r="AX1286" s="84" t="s">
        <v>17040</v>
      </c>
      <c r="AY1286" s="84" t="s">
        <v>66</v>
      </c>
      <c r="AZ1286" s="2"/>
      <c r="BA1286" s="3"/>
      <c r="BB1286" s="3"/>
      <c r="BC1286" s="3"/>
      <c r="BD1286" s="3"/>
    </row>
    <row r="1287" spans="1:56" x14ac:dyDescent="0.25">
      <c r="A1287" s="69" t="s">
        <v>1665</v>
      </c>
      <c r="B1287" s="70"/>
      <c r="C1287" s="70"/>
      <c r="D1287" s="71"/>
      <c r="E1287" s="107"/>
      <c r="F1287" s="70" t="s">
        <v>242</v>
      </c>
      <c r="G1287" s="108"/>
      <c r="H1287" s="74"/>
      <c r="I1287" s="75"/>
      <c r="J1287" s="109"/>
      <c r="K1287" s="74" t="s">
        <v>18741</v>
      </c>
      <c r="L1287" s="110"/>
      <c r="M1287" s="79"/>
      <c r="N1287" s="79"/>
      <c r="O1287" s="80"/>
      <c r="P1287" s="81"/>
      <c r="Q1287" s="81"/>
      <c r="R1287" s="91"/>
      <c r="S1287" s="91"/>
      <c r="T1287" s="91"/>
      <c r="U1287" s="91"/>
      <c r="V1287" s="52"/>
      <c r="W1287" s="52"/>
      <c r="X1287" s="52"/>
      <c r="Y1287" s="52"/>
      <c r="Z1287" s="51"/>
      <c r="AA1287" s="76"/>
      <c r="AB1287" s="76"/>
      <c r="AC1287" s="77"/>
      <c r="AD1287" s="84" t="s">
        <v>627</v>
      </c>
      <c r="AE1287" s="84">
        <v>112</v>
      </c>
      <c r="AF1287" s="84">
        <v>36</v>
      </c>
      <c r="AG1287" s="84">
        <v>7443</v>
      </c>
      <c r="AH1287" s="84">
        <v>13327</v>
      </c>
      <c r="AI1287" s="84"/>
      <c r="AJ1287" s="84"/>
      <c r="AK1287" s="84"/>
      <c r="AL1287" s="84"/>
      <c r="AM1287" s="84"/>
      <c r="AN1287" s="86">
        <v>42697.566863425927</v>
      </c>
      <c r="AO1287" s="84"/>
      <c r="AP1287" s="84" t="b">
        <v>1</v>
      </c>
      <c r="AQ1287" s="84" t="b">
        <v>1</v>
      </c>
      <c r="AR1287" s="84" t="b">
        <v>1</v>
      </c>
      <c r="AS1287" s="84" t="s">
        <v>525</v>
      </c>
      <c r="AT1287" s="84">
        <v>1</v>
      </c>
      <c r="AU1287" s="84"/>
      <c r="AV1287" s="84" t="b">
        <v>0</v>
      </c>
      <c r="AW1287" s="84" t="s">
        <v>576</v>
      </c>
      <c r="AX1287" s="84" t="s">
        <v>17041</v>
      </c>
      <c r="AY1287" s="84" t="s">
        <v>66</v>
      </c>
      <c r="AZ1287" s="2"/>
      <c r="BA1287" s="3"/>
      <c r="BB1287" s="3"/>
      <c r="BC1287" s="3"/>
      <c r="BD1287" s="3"/>
    </row>
    <row r="1288" spans="1:56" x14ac:dyDescent="0.25">
      <c r="A1288" s="69" t="s">
        <v>1666</v>
      </c>
      <c r="B1288" s="70"/>
      <c r="C1288" s="70"/>
      <c r="D1288" s="71"/>
      <c r="E1288" s="107"/>
      <c r="F1288" s="70" t="s">
        <v>4840</v>
      </c>
      <c r="G1288" s="108"/>
      <c r="H1288" s="74"/>
      <c r="I1288" s="75"/>
      <c r="J1288" s="109"/>
      <c r="K1288" s="74" t="s">
        <v>18742</v>
      </c>
      <c r="L1288" s="110"/>
      <c r="M1288" s="79"/>
      <c r="N1288" s="79"/>
      <c r="O1288" s="80"/>
      <c r="P1288" s="81"/>
      <c r="Q1288" s="81"/>
      <c r="R1288" s="91"/>
      <c r="S1288" s="91"/>
      <c r="T1288" s="91"/>
      <c r="U1288" s="91"/>
      <c r="V1288" s="52"/>
      <c r="W1288" s="52"/>
      <c r="X1288" s="52"/>
      <c r="Y1288" s="52"/>
      <c r="Z1288" s="51"/>
      <c r="AA1288" s="76"/>
      <c r="AB1288" s="76"/>
      <c r="AC1288" s="77"/>
      <c r="AD1288" s="84" t="s">
        <v>9841</v>
      </c>
      <c r="AE1288" s="84">
        <v>76</v>
      </c>
      <c r="AF1288" s="84">
        <v>65</v>
      </c>
      <c r="AG1288" s="84">
        <v>413</v>
      </c>
      <c r="AH1288" s="84">
        <v>460</v>
      </c>
      <c r="AI1288" s="84"/>
      <c r="AJ1288" s="84" t="s">
        <v>11389</v>
      </c>
      <c r="AK1288" s="84"/>
      <c r="AL1288" s="84"/>
      <c r="AM1288" s="84"/>
      <c r="AN1288" s="86">
        <v>40571.572048611109</v>
      </c>
      <c r="AO1288" s="84" t="s">
        <v>14310</v>
      </c>
      <c r="AP1288" s="84" t="b">
        <v>1</v>
      </c>
      <c r="AQ1288" s="84" t="b">
        <v>0</v>
      </c>
      <c r="AR1288" s="84" t="b">
        <v>0</v>
      </c>
      <c r="AS1288" s="84" t="s">
        <v>248</v>
      </c>
      <c r="AT1288" s="84">
        <v>0</v>
      </c>
      <c r="AU1288" s="84" t="s">
        <v>533</v>
      </c>
      <c r="AV1288" s="84" t="b">
        <v>0</v>
      </c>
      <c r="AW1288" s="84" t="s">
        <v>576</v>
      </c>
      <c r="AX1288" s="84" t="s">
        <v>17042</v>
      </c>
      <c r="AY1288" s="84" t="s">
        <v>66</v>
      </c>
      <c r="AZ1288" s="2"/>
      <c r="BA1288" s="3"/>
      <c r="BB1288" s="3"/>
      <c r="BC1288" s="3"/>
      <c r="BD1288" s="3"/>
    </row>
    <row r="1289" spans="1:56" x14ac:dyDescent="0.25">
      <c r="A1289" s="69" t="s">
        <v>1668</v>
      </c>
      <c r="B1289" s="70"/>
      <c r="C1289" s="70"/>
      <c r="D1289" s="71"/>
      <c r="E1289" s="107"/>
      <c r="F1289" s="70" t="s">
        <v>4842</v>
      </c>
      <c r="G1289" s="108"/>
      <c r="H1289" s="74"/>
      <c r="I1289" s="75"/>
      <c r="J1289" s="109"/>
      <c r="K1289" s="74" t="s">
        <v>18743</v>
      </c>
      <c r="L1289" s="110"/>
      <c r="M1289" s="79"/>
      <c r="N1289" s="79"/>
      <c r="O1289" s="80"/>
      <c r="P1289" s="81"/>
      <c r="Q1289" s="81"/>
      <c r="R1289" s="91"/>
      <c r="S1289" s="91"/>
      <c r="T1289" s="91"/>
      <c r="U1289" s="91"/>
      <c r="V1289" s="52"/>
      <c r="W1289" s="52"/>
      <c r="X1289" s="52"/>
      <c r="Y1289" s="52"/>
      <c r="Z1289" s="51"/>
      <c r="AA1289" s="76"/>
      <c r="AB1289" s="76"/>
      <c r="AC1289" s="77"/>
      <c r="AD1289" s="84" t="s">
        <v>9842</v>
      </c>
      <c r="AE1289" s="84">
        <v>358</v>
      </c>
      <c r="AF1289" s="84">
        <v>24</v>
      </c>
      <c r="AG1289" s="84">
        <v>75640</v>
      </c>
      <c r="AH1289" s="84">
        <v>1730</v>
      </c>
      <c r="AI1289" s="84"/>
      <c r="AJ1289" s="84" t="s">
        <v>11390</v>
      </c>
      <c r="AK1289" s="84" t="s">
        <v>12311</v>
      </c>
      <c r="AL1289" s="84" t="s">
        <v>12625</v>
      </c>
      <c r="AM1289" s="84"/>
      <c r="AN1289" s="86">
        <v>42918.693784722222</v>
      </c>
      <c r="AO1289" s="84" t="s">
        <v>14311</v>
      </c>
      <c r="AP1289" s="84" t="b">
        <v>1</v>
      </c>
      <c r="AQ1289" s="84" t="b">
        <v>0</v>
      </c>
      <c r="AR1289" s="84" t="b">
        <v>0</v>
      </c>
      <c r="AS1289" s="84" t="s">
        <v>248</v>
      </c>
      <c r="AT1289" s="84">
        <v>0</v>
      </c>
      <c r="AU1289" s="84"/>
      <c r="AV1289" s="84" t="b">
        <v>0</v>
      </c>
      <c r="AW1289" s="84" t="s">
        <v>576</v>
      </c>
      <c r="AX1289" s="84" t="s">
        <v>17043</v>
      </c>
      <c r="AY1289" s="84" t="s">
        <v>66</v>
      </c>
      <c r="AZ1289" s="2"/>
      <c r="BA1289" s="3"/>
      <c r="BB1289" s="3"/>
      <c r="BC1289" s="3"/>
      <c r="BD1289" s="3"/>
    </row>
    <row r="1290" spans="1:56" x14ac:dyDescent="0.25">
      <c r="A1290" s="69" t="s">
        <v>1670</v>
      </c>
      <c r="B1290" s="70"/>
      <c r="C1290" s="70"/>
      <c r="D1290" s="71"/>
      <c r="E1290" s="107"/>
      <c r="F1290" s="70" t="s">
        <v>15661</v>
      </c>
      <c r="G1290" s="108"/>
      <c r="H1290" s="74"/>
      <c r="I1290" s="75"/>
      <c r="J1290" s="109"/>
      <c r="K1290" s="74" t="s">
        <v>18744</v>
      </c>
      <c r="L1290" s="110"/>
      <c r="M1290" s="79"/>
      <c r="N1290" s="79"/>
      <c r="O1290" s="80"/>
      <c r="P1290" s="81"/>
      <c r="Q1290" s="81"/>
      <c r="R1290" s="91"/>
      <c r="S1290" s="91"/>
      <c r="T1290" s="91"/>
      <c r="U1290" s="91"/>
      <c r="V1290" s="52"/>
      <c r="W1290" s="52"/>
      <c r="X1290" s="52"/>
      <c r="Y1290" s="52"/>
      <c r="Z1290" s="51"/>
      <c r="AA1290" s="76"/>
      <c r="AB1290" s="76"/>
      <c r="AC1290" s="77"/>
      <c r="AD1290" s="84" t="s">
        <v>328</v>
      </c>
      <c r="AE1290" s="84">
        <v>113</v>
      </c>
      <c r="AF1290" s="84">
        <v>511</v>
      </c>
      <c r="AG1290" s="84">
        <v>60349</v>
      </c>
      <c r="AH1290" s="84">
        <v>547</v>
      </c>
      <c r="AI1290" s="84">
        <v>-28800</v>
      </c>
      <c r="AJ1290" s="84" t="s">
        <v>11391</v>
      </c>
      <c r="AK1290" s="84"/>
      <c r="AL1290" s="84"/>
      <c r="AM1290" s="84" t="s">
        <v>470</v>
      </c>
      <c r="AN1290" s="86">
        <v>42170.515648148146</v>
      </c>
      <c r="AO1290" s="84" t="s">
        <v>14312</v>
      </c>
      <c r="AP1290" s="84" t="b">
        <v>0</v>
      </c>
      <c r="AQ1290" s="84" t="b">
        <v>0</v>
      </c>
      <c r="AR1290" s="84" t="b">
        <v>0</v>
      </c>
      <c r="AS1290" s="84" t="s">
        <v>248</v>
      </c>
      <c r="AT1290" s="84">
        <v>2</v>
      </c>
      <c r="AU1290" s="84" t="s">
        <v>545</v>
      </c>
      <c r="AV1290" s="84" t="b">
        <v>0</v>
      </c>
      <c r="AW1290" s="84" t="s">
        <v>576</v>
      </c>
      <c r="AX1290" s="84" t="s">
        <v>17044</v>
      </c>
      <c r="AY1290" s="84" t="s">
        <v>66</v>
      </c>
      <c r="AZ1290" s="2"/>
      <c r="BA1290" s="3"/>
      <c r="BB1290" s="3"/>
      <c r="BC1290" s="3"/>
      <c r="BD1290" s="3"/>
    </row>
    <row r="1291" spans="1:56" x14ac:dyDescent="0.25">
      <c r="A1291" s="69" t="s">
        <v>1671</v>
      </c>
      <c r="B1291" s="70"/>
      <c r="C1291" s="70"/>
      <c r="D1291" s="71"/>
      <c r="E1291" s="107"/>
      <c r="F1291" s="70" t="s">
        <v>4843</v>
      </c>
      <c r="G1291" s="108"/>
      <c r="H1291" s="74"/>
      <c r="I1291" s="75"/>
      <c r="J1291" s="109"/>
      <c r="K1291" s="74" t="s">
        <v>18745</v>
      </c>
      <c r="L1291" s="110"/>
      <c r="M1291" s="79"/>
      <c r="N1291" s="79"/>
      <c r="O1291" s="80"/>
      <c r="P1291" s="81"/>
      <c r="Q1291" s="81"/>
      <c r="R1291" s="91"/>
      <c r="S1291" s="91"/>
      <c r="T1291" s="91"/>
      <c r="U1291" s="91"/>
      <c r="V1291" s="52"/>
      <c r="W1291" s="52"/>
      <c r="X1291" s="52"/>
      <c r="Y1291" s="52"/>
      <c r="Z1291" s="51"/>
      <c r="AA1291" s="76"/>
      <c r="AB1291" s="76"/>
      <c r="AC1291" s="77"/>
      <c r="AD1291" s="84" t="s">
        <v>9843</v>
      </c>
      <c r="AE1291" s="84">
        <v>284</v>
      </c>
      <c r="AF1291" s="84">
        <v>293</v>
      </c>
      <c r="AG1291" s="84">
        <v>1805</v>
      </c>
      <c r="AH1291" s="84">
        <v>1849</v>
      </c>
      <c r="AI1291" s="84"/>
      <c r="AJ1291" s="84" t="s">
        <v>11392</v>
      </c>
      <c r="AK1291" s="84"/>
      <c r="AL1291" s="84"/>
      <c r="AM1291" s="84"/>
      <c r="AN1291" s="86">
        <v>43078.307210648149</v>
      </c>
      <c r="AO1291" s="84" t="s">
        <v>14313</v>
      </c>
      <c r="AP1291" s="84" t="b">
        <v>1</v>
      </c>
      <c r="AQ1291" s="84" t="b">
        <v>0</v>
      </c>
      <c r="AR1291" s="84" t="b">
        <v>0</v>
      </c>
      <c r="AS1291" s="84" t="s">
        <v>248</v>
      </c>
      <c r="AT1291" s="84">
        <v>0</v>
      </c>
      <c r="AU1291" s="84"/>
      <c r="AV1291" s="84" t="b">
        <v>0</v>
      </c>
      <c r="AW1291" s="84" t="s">
        <v>576</v>
      </c>
      <c r="AX1291" s="84" t="s">
        <v>17045</v>
      </c>
      <c r="AY1291" s="84" t="s">
        <v>66</v>
      </c>
      <c r="AZ1291" s="2"/>
      <c r="BA1291" s="3"/>
      <c r="BB1291" s="3"/>
      <c r="BC1291" s="3"/>
      <c r="BD1291" s="3"/>
    </row>
    <row r="1292" spans="1:56" x14ac:dyDescent="0.25">
      <c r="A1292" s="69" t="s">
        <v>228</v>
      </c>
      <c r="B1292" s="70"/>
      <c r="C1292" s="70"/>
      <c r="D1292" s="71"/>
      <c r="E1292" s="107"/>
      <c r="F1292" s="70" t="s">
        <v>572</v>
      </c>
      <c r="G1292" s="108"/>
      <c r="H1292" s="74"/>
      <c r="I1292" s="75"/>
      <c r="J1292" s="109"/>
      <c r="K1292" s="74" t="s">
        <v>604</v>
      </c>
      <c r="L1292" s="110"/>
      <c r="M1292" s="79"/>
      <c r="N1292" s="79"/>
      <c r="O1292" s="80"/>
      <c r="P1292" s="81"/>
      <c r="Q1292" s="81"/>
      <c r="R1292" s="91"/>
      <c r="S1292" s="91"/>
      <c r="T1292" s="91"/>
      <c r="U1292" s="91"/>
      <c r="V1292" s="52"/>
      <c r="W1292" s="52"/>
      <c r="X1292" s="52"/>
      <c r="Y1292" s="52"/>
      <c r="Z1292" s="51"/>
      <c r="AA1292" s="76"/>
      <c r="AB1292" s="76"/>
      <c r="AC1292" s="77"/>
      <c r="AD1292" s="84" t="s">
        <v>332</v>
      </c>
      <c r="AE1292" s="84">
        <v>40</v>
      </c>
      <c r="AF1292" s="84">
        <v>22395471</v>
      </c>
      <c r="AG1292" s="84">
        <v>2322</v>
      </c>
      <c r="AH1292" s="84">
        <v>104</v>
      </c>
      <c r="AI1292" s="84">
        <v>-18000</v>
      </c>
      <c r="AJ1292" s="84" t="s">
        <v>355</v>
      </c>
      <c r="AK1292" s="84" t="s">
        <v>397</v>
      </c>
      <c r="AL1292" s="84" t="s">
        <v>460</v>
      </c>
      <c r="AM1292" s="84" t="s">
        <v>474</v>
      </c>
      <c r="AN1292" s="86">
        <v>42754.95449074074</v>
      </c>
      <c r="AO1292" s="84" t="s">
        <v>519</v>
      </c>
      <c r="AP1292" s="84" t="b">
        <v>1</v>
      </c>
      <c r="AQ1292" s="84" t="b">
        <v>0</v>
      </c>
      <c r="AR1292" s="84" t="b">
        <v>1</v>
      </c>
      <c r="AS1292" s="84" t="s">
        <v>248</v>
      </c>
      <c r="AT1292" s="84">
        <v>18144</v>
      </c>
      <c r="AU1292" s="84"/>
      <c r="AV1292" s="84" t="b">
        <v>1</v>
      </c>
      <c r="AW1292" s="84" t="s">
        <v>576</v>
      </c>
      <c r="AX1292" s="84" t="s">
        <v>590</v>
      </c>
      <c r="AY1292" s="84" t="s">
        <v>65</v>
      </c>
      <c r="AZ1292" s="2"/>
      <c r="BA1292" s="3"/>
      <c r="BB1292" s="3"/>
      <c r="BC1292" s="3"/>
      <c r="BD1292" s="3"/>
    </row>
    <row r="1293" spans="1:56" x14ac:dyDescent="0.25">
      <c r="A1293" s="69" t="s">
        <v>2318</v>
      </c>
      <c r="B1293" s="70"/>
      <c r="C1293" s="70"/>
      <c r="D1293" s="71"/>
      <c r="E1293" s="107"/>
      <c r="F1293" s="70" t="s">
        <v>15662</v>
      </c>
      <c r="G1293" s="108"/>
      <c r="H1293" s="74"/>
      <c r="I1293" s="75"/>
      <c r="J1293" s="109"/>
      <c r="K1293" s="74" t="s">
        <v>18746</v>
      </c>
      <c r="L1293" s="110"/>
      <c r="M1293" s="79"/>
      <c r="N1293" s="79"/>
      <c r="O1293" s="80"/>
      <c r="P1293" s="81"/>
      <c r="Q1293" s="81"/>
      <c r="R1293" s="91"/>
      <c r="S1293" s="91"/>
      <c r="T1293" s="91"/>
      <c r="U1293" s="91"/>
      <c r="V1293" s="52"/>
      <c r="W1293" s="52"/>
      <c r="X1293" s="52"/>
      <c r="Y1293" s="52"/>
      <c r="Z1293" s="51"/>
      <c r="AA1293" s="76"/>
      <c r="AB1293" s="76"/>
      <c r="AC1293" s="77"/>
      <c r="AD1293" s="84" t="s">
        <v>9844</v>
      </c>
      <c r="AE1293" s="84">
        <v>2660</v>
      </c>
      <c r="AF1293" s="84">
        <v>150349</v>
      </c>
      <c r="AG1293" s="84">
        <v>3795</v>
      </c>
      <c r="AH1293" s="84">
        <v>27</v>
      </c>
      <c r="AI1293" s="84">
        <v>-21600</v>
      </c>
      <c r="AJ1293" s="84" t="s">
        <v>11393</v>
      </c>
      <c r="AK1293" s="84" t="s">
        <v>358</v>
      </c>
      <c r="AL1293" s="84" t="s">
        <v>13022</v>
      </c>
      <c r="AM1293" s="84" t="s">
        <v>471</v>
      </c>
      <c r="AN1293" s="86">
        <v>40532.644560185188</v>
      </c>
      <c r="AO1293" s="84" t="s">
        <v>14314</v>
      </c>
      <c r="AP1293" s="84" t="b">
        <v>1</v>
      </c>
      <c r="AQ1293" s="84" t="b">
        <v>0</v>
      </c>
      <c r="AR1293" s="84" t="b">
        <v>0</v>
      </c>
      <c r="AS1293" s="84" t="s">
        <v>248</v>
      </c>
      <c r="AT1293" s="84">
        <v>1803</v>
      </c>
      <c r="AU1293" s="84" t="s">
        <v>533</v>
      </c>
      <c r="AV1293" s="84" t="b">
        <v>1</v>
      </c>
      <c r="AW1293" s="84" t="s">
        <v>576</v>
      </c>
      <c r="AX1293" s="84" t="s">
        <v>17046</v>
      </c>
      <c r="AY1293" s="84" t="s">
        <v>65</v>
      </c>
      <c r="AZ1293" s="2"/>
      <c r="BA1293" s="3"/>
      <c r="BB1293" s="3"/>
      <c r="BC1293" s="3"/>
      <c r="BD1293" s="3"/>
    </row>
    <row r="1294" spans="1:56" x14ac:dyDescent="0.25">
      <c r="A1294" s="69" t="s">
        <v>1672</v>
      </c>
      <c r="B1294" s="70"/>
      <c r="C1294" s="70"/>
      <c r="D1294" s="71"/>
      <c r="E1294" s="107"/>
      <c r="F1294" s="70" t="s">
        <v>4844</v>
      </c>
      <c r="G1294" s="108"/>
      <c r="H1294" s="74"/>
      <c r="I1294" s="75"/>
      <c r="J1294" s="109"/>
      <c r="K1294" s="74" t="s">
        <v>18747</v>
      </c>
      <c r="L1294" s="110"/>
      <c r="M1294" s="79"/>
      <c r="N1294" s="79"/>
      <c r="O1294" s="80"/>
      <c r="P1294" s="81"/>
      <c r="Q1294" s="81"/>
      <c r="R1294" s="91"/>
      <c r="S1294" s="91"/>
      <c r="T1294" s="91"/>
      <c r="U1294" s="91"/>
      <c r="V1294" s="52"/>
      <c r="W1294" s="52"/>
      <c r="X1294" s="52"/>
      <c r="Y1294" s="52"/>
      <c r="Z1294" s="51"/>
      <c r="AA1294" s="76"/>
      <c r="AB1294" s="76"/>
      <c r="AC1294" s="77"/>
      <c r="AD1294" s="84" t="s">
        <v>9845</v>
      </c>
      <c r="AE1294" s="84">
        <v>2945</v>
      </c>
      <c r="AF1294" s="84">
        <v>12482</v>
      </c>
      <c r="AG1294" s="84">
        <v>616</v>
      </c>
      <c r="AH1294" s="84">
        <v>50</v>
      </c>
      <c r="AI1294" s="84">
        <v>-21600</v>
      </c>
      <c r="AJ1294" s="84" t="s">
        <v>11394</v>
      </c>
      <c r="AK1294" s="84" t="s">
        <v>11897</v>
      </c>
      <c r="AL1294" s="84" t="s">
        <v>13023</v>
      </c>
      <c r="AM1294" s="84" t="s">
        <v>657</v>
      </c>
      <c r="AN1294" s="86">
        <v>42965.864108796297</v>
      </c>
      <c r="AO1294" s="84" t="s">
        <v>14315</v>
      </c>
      <c r="AP1294" s="84" t="b">
        <v>0</v>
      </c>
      <c r="AQ1294" s="84" t="b">
        <v>0</v>
      </c>
      <c r="AR1294" s="84" t="b">
        <v>0</v>
      </c>
      <c r="AS1294" s="84" t="s">
        <v>250</v>
      </c>
      <c r="AT1294" s="84">
        <v>0</v>
      </c>
      <c r="AU1294" s="84" t="s">
        <v>533</v>
      </c>
      <c r="AV1294" s="84" t="b">
        <v>0</v>
      </c>
      <c r="AW1294" s="84" t="s">
        <v>576</v>
      </c>
      <c r="AX1294" s="84" t="s">
        <v>17047</v>
      </c>
      <c r="AY1294" s="84" t="s">
        <v>66</v>
      </c>
      <c r="AZ1294" s="2"/>
      <c r="BA1294" s="3"/>
      <c r="BB1294" s="3"/>
      <c r="BC1294" s="3"/>
      <c r="BD1294" s="3"/>
    </row>
    <row r="1295" spans="1:56" x14ac:dyDescent="0.25">
      <c r="A1295" s="69" t="s">
        <v>1673</v>
      </c>
      <c r="B1295" s="70"/>
      <c r="C1295" s="70"/>
      <c r="D1295" s="71"/>
      <c r="E1295" s="107"/>
      <c r="F1295" s="70" t="s">
        <v>4845</v>
      </c>
      <c r="G1295" s="108"/>
      <c r="H1295" s="74"/>
      <c r="I1295" s="75"/>
      <c r="J1295" s="109"/>
      <c r="K1295" s="74" t="s">
        <v>18748</v>
      </c>
      <c r="L1295" s="110"/>
      <c r="M1295" s="79"/>
      <c r="N1295" s="79"/>
      <c r="O1295" s="80"/>
      <c r="P1295" s="81"/>
      <c r="Q1295" s="81"/>
      <c r="R1295" s="91"/>
      <c r="S1295" s="91"/>
      <c r="T1295" s="91"/>
      <c r="U1295" s="91"/>
      <c r="V1295" s="52"/>
      <c r="W1295" s="52"/>
      <c r="X1295" s="52"/>
      <c r="Y1295" s="52"/>
      <c r="Z1295" s="51"/>
      <c r="AA1295" s="76"/>
      <c r="AB1295" s="76"/>
      <c r="AC1295" s="77"/>
      <c r="AD1295" s="84" t="s">
        <v>9846</v>
      </c>
      <c r="AE1295" s="84">
        <v>667</v>
      </c>
      <c r="AF1295" s="84">
        <v>1829</v>
      </c>
      <c r="AG1295" s="84">
        <v>19252</v>
      </c>
      <c r="AH1295" s="84">
        <v>169008</v>
      </c>
      <c r="AI1295" s="84">
        <v>-25200</v>
      </c>
      <c r="AJ1295" s="84" t="s">
        <v>11395</v>
      </c>
      <c r="AK1295" s="84"/>
      <c r="AL1295" s="84"/>
      <c r="AM1295" s="84" t="s">
        <v>387</v>
      </c>
      <c r="AN1295" s="86">
        <v>41433.046516203707</v>
      </c>
      <c r="AO1295" s="84" t="s">
        <v>14316</v>
      </c>
      <c r="AP1295" s="84" t="b">
        <v>1</v>
      </c>
      <c r="AQ1295" s="84" t="b">
        <v>0</v>
      </c>
      <c r="AR1295" s="84" t="b">
        <v>1</v>
      </c>
      <c r="AS1295" s="84" t="s">
        <v>248</v>
      </c>
      <c r="AT1295" s="84">
        <v>42</v>
      </c>
      <c r="AU1295" s="84" t="s">
        <v>533</v>
      </c>
      <c r="AV1295" s="84" t="b">
        <v>0</v>
      </c>
      <c r="AW1295" s="84" t="s">
        <v>576</v>
      </c>
      <c r="AX1295" s="84" t="s">
        <v>17048</v>
      </c>
      <c r="AY1295" s="84" t="s">
        <v>66</v>
      </c>
      <c r="AZ1295" s="2"/>
      <c r="BA1295" s="3"/>
      <c r="BB1295" s="3"/>
      <c r="BC1295" s="3"/>
      <c r="BD1295" s="3"/>
    </row>
    <row r="1296" spans="1:56" x14ac:dyDescent="0.25">
      <c r="A1296" s="69" t="s">
        <v>1674</v>
      </c>
      <c r="B1296" s="70"/>
      <c r="C1296" s="70"/>
      <c r="D1296" s="71"/>
      <c r="E1296" s="107"/>
      <c r="F1296" s="70" t="s">
        <v>4846</v>
      </c>
      <c r="G1296" s="108"/>
      <c r="H1296" s="74"/>
      <c r="I1296" s="75"/>
      <c r="J1296" s="109"/>
      <c r="K1296" s="74" t="s">
        <v>18749</v>
      </c>
      <c r="L1296" s="110"/>
      <c r="M1296" s="79"/>
      <c r="N1296" s="79"/>
      <c r="O1296" s="80"/>
      <c r="P1296" s="81"/>
      <c r="Q1296" s="81"/>
      <c r="R1296" s="91"/>
      <c r="S1296" s="91"/>
      <c r="T1296" s="91"/>
      <c r="U1296" s="91"/>
      <c r="V1296" s="52"/>
      <c r="W1296" s="52"/>
      <c r="X1296" s="52"/>
      <c r="Y1296" s="52"/>
      <c r="Z1296" s="51"/>
      <c r="AA1296" s="76"/>
      <c r="AB1296" s="76"/>
      <c r="AC1296" s="77"/>
      <c r="AD1296" s="84" t="s">
        <v>9847</v>
      </c>
      <c r="AE1296" s="84">
        <v>167</v>
      </c>
      <c r="AF1296" s="84">
        <v>384</v>
      </c>
      <c r="AG1296" s="84">
        <v>9679</v>
      </c>
      <c r="AH1296" s="84">
        <v>3195</v>
      </c>
      <c r="AI1296" s="84"/>
      <c r="AJ1296" s="84" t="s">
        <v>11396</v>
      </c>
      <c r="AK1296" s="84" t="s">
        <v>12312</v>
      </c>
      <c r="AL1296" s="84" t="s">
        <v>13024</v>
      </c>
      <c r="AM1296" s="84"/>
      <c r="AN1296" s="86">
        <v>41534.183969907404</v>
      </c>
      <c r="AO1296" s="84" t="s">
        <v>14317</v>
      </c>
      <c r="AP1296" s="84" t="b">
        <v>1</v>
      </c>
      <c r="AQ1296" s="84" t="b">
        <v>0</v>
      </c>
      <c r="AR1296" s="84" t="b">
        <v>1</v>
      </c>
      <c r="AS1296" s="84" t="s">
        <v>248</v>
      </c>
      <c r="AT1296" s="84">
        <v>6</v>
      </c>
      <c r="AU1296" s="84" t="s">
        <v>533</v>
      </c>
      <c r="AV1296" s="84" t="b">
        <v>0</v>
      </c>
      <c r="AW1296" s="84" t="s">
        <v>576</v>
      </c>
      <c r="AX1296" s="84" t="s">
        <v>17049</v>
      </c>
      <c r="AY1296" s="84" t="s">
        <v>66</v>
      </c>
      <c r="AZ1296" s="2"/>
      <c r="BA1296" s="3"/>
      <c r="BB1296" s="3"/>
      <c r="BC1296" s="3"/>
      <c r="BD1296" s="3"/>
    </row>
    <row r="1297" spans="1:56" x14ac:dyDescent="0.25">
      <c r="A1297" s="69" t="s">
        <v>1675</v>
      </c>
      <c r="B1297" s="70"/>
      <c r="C1297" s="70"/>
      <c r="D1297" s="71"/>
      <c r="E1297" s="107"/>
      <c r="F1297" s="70" t="s">
        <v>4847</v>
      </c>
      <c r="G1297" s="108"/>
      <c r="H1297" s="74"/>
      <c r="I1297" s="75"/>
      <c r="J1297" s="109"/>
      <c r="K1297" s="74" t="s">
        <v>18750</v>
      </c>
      <c r="L1297" s="110"/>
      <c r="M1297" s="79"/>
      <c r="N1297" s="79"/>
      <c r="O1297" s="80"/>
      <c r="P1297" s="81"/>
      <c r="Q1297" s="81"/>
      <c r="R1297" s="91"/>
      <c r="S1297" s="91"/>
      <c r="T1297" s="91"/>
      <c r="U1297" s="91"/>
      <c r="V1297" s="52"/>
      <c r="W1297" s="52"/>
      <c r="X1297" s="52"/>
      <c r="Y1297" s="52"/>
      <c r="Z1297" s="51"/>
      <c r="AA1297" s="76"/>
      <c r="AB1297" s="76"/>
      <c r="AC1297" s="77"/>
      <c r="AD1297" s="84" t="s">
        <v>9848</v>
      </c>
      <c r="AE1297" s="84">
        <v>2</v>
      </c>
      <c r="AF1297" s="84">
        <v>4139</v>
      </c>
      <c r="AG1297" s="84">
        <v>408780</v>
      </c>
      <c r="AH1297" s="84">
        <v>0</v>
      </c>
      <c r="AI1297" s="84">
        <v>25200</v>
      </c>
      <c r="AJ1297" s="84"/>
      <c r="AK1297" s="84"/>
      <c r="AL1297" s="84"/>
      <c r="AM1297" s="84" t="s">
        <v>357</v>
      </c>
      <c r="AN1297" s="86">
        <v>42828.346909722219</v>
      </c>
      <c r="AO1297" s="84"/>
      <c r="AP1297" s="84" t="b">
        <v>1</v>
      </c>
      <c r="AQ1297" s="84" t="b">
        <v>0</v>
      </c>
      <c r="AR1297" s="84" t="b">
        <v>0</v>
      </c>
      <c r="AS1297" s="84" t="s">
        <v>248</v>
      </c>
      <c r="AT1297" s="84">
        <v>18</v>
      </c>
      <c r="AU1297" s="84"/>
      <c r="AV1297" s="84" t="b">
        <v>0</v>
      </c>
      <c r="AW1297" s="84" t="s">
        <v>576</v>
      </c>
      <c r="AX1297" s="84" t="s">
        <v>17050</v>
      </c>
      <c r="AY1297" s="84" t="s">
        <v>66</v>
      </c>
      <c r="AZ1297" s="2"/>
      <c r="BA1297" s="3"/>
      <c r="BB1297" s="3"/>
      <c r="BC1297" s="3"/>
      <c r="BD1297" s="3"/>
    </row>
    <row r="1298" spans="1:56" x14ac:dyDescent="0.25">
      <c r="A1298" s="69" t="s">
        <v>1677</v>
      </c>
      <c r="B1298" s="70"/>
      <c r="C1298" s="70"/>
      <c r="D1298" s="71"/>
      <c r="E1298" s="107"/>
      <c r="F1298" s="70" t="s">
        <v>4849</v>
      </c>
      <c r="G1298" s="108"/>
      <c r="H1298" s="74"/>
      <c r="I1298" s="75"/>
      <c r="J1298" s="109"/>
      <c r="K1298" s="74" t="s">
        <v>18751</v>
      </c>
      <c r="L1298" s="110"/>
      <c r="M1298" s="79"/>
      <c r="N1298" s="79"/>
      <c r="O1298" s="80"/>
      <c r="P1298" s="81"/>
      <c r="Q1298" s="81"/>
      <c r="R1298" s="91"/>
      <c r="S1298" s="91"/>
      <c r="T1298" s="91"/>
      <c r="U1298" s="91"/>
      <c r="V1298" s="52"/>
      <c r="W1298" s="52"/>
      <c r="X1298" s="52"/>
      <c r="Y1298" s="52"/>
      <c r="Z1298" s="51"/>
      <c r="AA1298" s="76"/>
      <c r="AB1298" s="76"/>
      <c r="AC1298" s="77"/>
      <c r="AD1298" s="84" t="s">
        <v>9849</v>
      </c>
      <c r="AE1298" s="84">
        <v>1094</v>
      </c>
      <c r="AF1298" s="84">
        <v>857</v>
      </c>
      <c r="AG1298" s="84">
        <v>30750</v>
      </c>
      <c r="AH1298" s="84">
        <v>38790</v>
      </c>
      <c r="AI1298" s="84"/>
      <c r="AJ1298" s="84" t="s">
        <v>11397</v>
      </c>
      <c r="AK1298" s="84" t="s">
        <v>380</v>
      </c>
      <c r="AL1298" s="84"/>
      <c r="AM1298" s="84"/>
      <c r="AN1298" s="86">
        <v>42770.9530787037</v>
      </c>
      <c r="AO1298" s="84" t="s">
        <v>14318</v>
      </c>
      <c r="AP1298" s="84" t="b">
        <v>1</v>
      </c>
      <c r="AQ1298" s="84" t="b">
        <v>0</v>
      </c>
      <c r="AR1298" s="84" t="b">
        <v>0</v>
      </c>
      <c r="AS1298" s="84" t="s">
        <v>248</v>
      </c>
      <c r="AT1298" s="84">
        <v>2</v>
      </c>
      <c r="AU1298" s="84"/>
      <c r="AV1298" s="84" t="b">
        <v>0</v>
      </c>
      <c r="AW1298" s="84" t="s">
        <v>576</v>
      </c>
      <c r="AX1298" s="84" t="s">
        <v>17051</v>
      </c>
      <c r="AY1298" s="84" t="s">
        <v>66</v>
      </c>
      <c r="AZ1298" s="2"/>
      <c r="BA1298" s="3"/>
      <c r="BB1298" s="3"/>
      <c r="BC1298" s="3"/>
      <c r="BD1298" s="3"/>
    </row>
    <row r="1299" spans="1:56" x14ac:dyDescent="0.25">
      <c r="A1299" s="69" t="s">
        <v>1678</v>
      </c>
      <c r="B1299" s="70"/>
      <c r="C1299" s="70"/>
      <c r="D1299" s="71"/>
      <c r="E1299" s="107"/>
      <c r="F1299" s="70" t="s">
        <v>4850</v>
      </c>
      <c r="G1299" s="108"/>
      <c r="H1299" s="74"/>
      <c r="I1299" s="75"/>
      <c r="J1299" s="109"/>
      <c r="K1299" s="74" t="s">
        <v>18752</v>
      </c>
      <c r="L1299" s="110"/>
      <c r="M1299" s="79"/>
      <c r="N1299" s="79"/>
      <c r="O1299" s="80"/>
      <c r="P1299" s="81"/>
      <c r="Q1299" s="81"/>
      <c r="R1299" s="91"/>
      <c r="S1299" s="91"/>
      <c r="T1299" s="91"/>
      <c r="U1299" s="91"/>
      <c r="V1299" s="52"/>
      <c r="W1299" s="52"/>
      <c r="X1299" s="52"/>
      <c r="Y1299" s="52"/>
      <c r="Z1299" s="51"/>
      <c r="AA1299" s="76"/>
      <c r="AB1299" s="76"/>
      <c r="AC1299" s="77"/>
      <c r="AD1299" s="84" t="s">
        <v>9850</v>
      </c>
      <c r="AE1299" s="84">
        <v>1603</v>
      </c>
      <c r="AF1299" s="84">
        <v>679</v>
      </c>
      <c r="AG1299" s="84">
        <v>56646</v>
      </c>
      <c r="AH1299" s="84">
        <v>44691</v>
      </c>
      <c r="AI1299" s="84"/>
      <c r="AJ1299" s="84"/>
      <c r="AK1299" s="84"/>
      <c r="AL1299" s="84"/>
      <c r="AM1299" s="84"/>
      <c r="AN1299" s="86">
        <v>42412.34003472222</v>
      </c>
      <c r="AO1299" s="84" t="s">
        <v>14319</v>
      </c>
      <c r="AP1299" s="84" t="b">
        <v>1</v>
      </c>
      <c r="AQ1299" s="84" t="b">
        <v>0</v>
      </c>
      <c r="AR1299" s="84" t="b">
        <v>0</v>
      </c>
      <c r="AS1299" s="84" t="s">
        <v>248</v>
      </c>
      <c r="AT1299" s="84">
        <v>24</v>
      </c>
      <c r="AU1299" s="84"/>
      <c r="AV1299" s="84" t="b">
        <v>0</v>
      </c>
      <c r="AW1299" s="84" t="s">
        <v>576</v>
      </c>
      <c r="AX1299" s="84" t="s">
        <v>17052</v>
      </c>
      <c r="AY1299" s="84" t="s">
        <v>66</v>
      </c>
      <c r="AZ1299" s="2"/>
      <c r="BA1299" s="3"/>
      <c r="BB1299" s="3"/>
      <c r="BC1299" s="3"/>
      <c r="BD1299" s="3"/>
    </row>
    <row r="1300" spans="1:56" x14ac:dyDescent="0.25">
      <c r="A1300" s="69" t="s">
        <v>1679</v>
      </c>
      <c r="B1300" s="70"/>
      <c r="C1300" s="70"/>
      <c r="D1300" s="71"/>
      <c r="E1300" s="107"/>
      <c r="F1300" s="70" t="s">
        <v>4851</v>
      </c>
      <c r="G1300" s="108"/>
      <c r="H1300" s="74"/>
      <c r="I1300" s="75"/>
      <c r="J1300" s="109"/>
      <c r="K1300" s="74" t="s">
        <v>18753</v>
      </c>
      <c r="L1300" s="110"/>
      <c r="M1300" s="79"/>
      <c r="N1300" s="79"/>
      <c r="O1300" s="80"/>
      <c r="P1300" s="81"/>
      <c r="Q1300" s="81"/>
      <c r="R1300" s="91"/>
      <c r="S1300" s="91"/>
      <c r="T1300" s="91"/>
      <c r="U1300" s="91"/>
      <c r="V1300" s="52"/>
      <c r="W1300" s="52"/>
      <c r="X1300" s="52"/>
      <c r="Y1300" s="52"/>
      <c r="Z1300" s="51"/>
      <c r="AA1300" s="76"/>
      <c r="AB1300" s="76"/>
      <c r="AC1300" s="77"/>
      <c r="AD1300" s="84" t="s">
        <v>9851</v>
      </c>
      <c r="AE1300" s="84">
        <v>355</v>
      </c>
      <c r="AF1300" s="84">
        <v>48</v>
      </c>
      <c r="AG1300" s="84">
        <v>538</v>
      </c>
      <c r="AH1300" s="84">
        <v>397</v>
      </c>
      <c r="AI1300" s="84"/>
      <c r="AJ1300" s="84"/>
      <c r="AK1300" s="84" t="s">
        <v>271</v>
      </c>
      <c r="AL1300" s="84"/>
      <c r="AM1300" s="84"/>
      <c r="AN1300" s="86">
        <v>43126.982569444444</v>
      </c>
      <c r="AO1300" s="84" t="s">
        <v>14320</v>
      </c>
      <c r="AP1300" s="84" t="b">
        <v>1</v>
      </c>
      <c r="AQ1300" s="84" t="b">
        <v>0</v>
      </c>
      <c r="AR1300" s="84" t="b">
        <v>0</v>
      </c>
      <c r="AS1300" s="84" t="s">
        <v>248</v>
      </c>
      <c r="AT1300" s="84">
        <v>0</v>
      </c>
      <c r="AU1300" s="84"/>
      <c r="AV1300" s="84" t="b">
        <v>0</v>
      </c>
      <c r="AW1300" s="84" t="s">
        <v>576</v>
      </c>
      <c r="AX1300" s="84" t="s">
        <v>17053</v>
      </c>
      <c r="AY1300" s="84" t="s">
        <v>66</v>
      </c>
      <c r="AZ1300" s="2"/>
      <c r="BA1300" s="3"/>
      <c r="BB1300" s="3"/>
      <c r="BC1300" s="3"/>
      <c r="BD1300" s="3"/>
    </row>
    <row r="1301" spans="1:56" x14ac:dyDescent="0.25">
      <c r="A1301" s="69" t="s">
        <v>1680</v>
      </c>
      <c r="B1301" s="70"/>
      <c r="C1301" s="70"/>
      <c r="D1301" s="71"/>
      <c r="E1301" s="107"/>
      <c r="F1301" s="70" t="s">
        <v>4852</v>
      </c>
      <c r="G1301" s="108"/>
      <c r="H1301" s="74"/>
      <c r="I1301" s="75"/>
      <c r="J1301" s="109"/>
      <c r="K1301" s="74" t="s">
        <v>18754</v>
      </c>
      <c r="L1301" s="110"/>
      <c r="M1301" s="79"/>
      <c r="N1301" s="79"/>
      <c r="O1301" s="80"/>
      <c r="P1301" s="81"/>
      <c r="Q1301" s="81"/>
      <c r="R1301" s="91"/>
      <c r="S1301" s="91"/>
      <c r="T1301" s="91"/>
      <c r="U1301" s="91"/>
      <c r="V1301" s="52"/>
      <c r="W1301" s="52"/>
      <c r="X1301" s="52"/>
      <c r="Y1301" s="52"/>
      <c r="Z1301" s="51"/>
      <c r="AA1301" s="76"/>
      <c r="AB1301" s="76"/>
      <c r="AC1301" s="77"/>
      <c r="AD1301" s="84" t="s">
        <v>9852</v>
      </c>
      <c r="AE1301" s="84">
        <v>394</v>
      </c>
      <c r="AF1301" s="84">
        <v>739</v>
      </c>
      <c r="AG1301" s="84">
        <v>11143</v>
      </c>
      <c r="AH1301" s="84">
        <v>17591</v>
      </c>
      <c r="AI1301" s="84">
        <v>-25200</v>
      </c>
      <c r="AJ1301" s="84" t="s">
        <v>11398</v>
      </c>
      <c r="AK1301" s="84"/>
      <c r="AL1301" s="84" t="s">
        <v>13025</v>
      </c>
      <c r="AM1301" s="84" t="s">
        <v>476</v>
      </c>
      <c r="AN1301" s="86">
        <v>39886.917233796295</v>
      </c>
      <c r="AO1301" s="84" t="s">
        <v>14321</v>
      </c>
      <c r="AP1301" s="84" t="b">
        <v>0</v>
      </c>
      <c r="AQ1301" s="84" t="b">
        <v>0</v>
      </c>
      <c r="AR1301" s="84" t="b">
        <v>1</v>
      </c>
      <c r="AS1301" s="84" t="s">
        <v>248</v>
      </c>
      <c r="AT1301" s="84">
        <v>17</v>
      </c>
      <c r="AU1301" s="84" t="s">
        <v>15088</v>
      </c>
      <c r="AV1301" s="84" t="b">
        <v>0</v>
      </c>
      <c r="AW1301" s="84" t="s">
        <v>576</v>
      </c>
      <c r="AX1301" s="84" t="s">
        <v>17054</v>
      </c>
      <c r="AY1301" s="84" t="s">
        <v>66</v>
      </c>
      <c r="AZ1301" s="2"/>
      <c r="BA1301" s="3"/>
      <c r="BB1301" s="3"/>
      <c r="BC1301" s="3"/>
      <c r="BD1301" s="3"/>
    </row>
    <row r="1302" spans="1:56" x14ac:dyDescent="0.25">
      <c r="A1302" s="69" t="s">
        <v>1681</v>
      </c>
      <c r="B1302" s="70"/>
      <c r="C1302" s="70"/>
      <c r="D1302" s="71"/>
      <c r="E1302" s="107"/>
      <c r="F1302" s="70" t="s">
        <v>4853</v>
      </c>
      <c r="G1302" s="108"/>
      <c r="H1302" s="74"/>
      <c r="I1302" s="75"/>
      <c r="J1302" s="109"/>
      <c r="K1302" s="74" t="s">
        <v>18755</v>
      </c>
      <c r="L1302" s="110"/>
      <c r="M1302" s="79"/>
      <c r="N1302" s="79"/>
      <c r="O1302" s="80"/>
      <c r="P1302" s="81"/>
      <c r="Q1302" s="81"/>
      <c r="R1302" s="91"/>
      <c r="S1302" s="91"/>
      <c r="T1302" s="91"/>
      <c r="U1302" s="91"/>
      <c r="V1302" s="52"/>
      <c r="W1302" s="52"/>
      <c r="X1302" s="52"/>
      <c r="Y1302" s="52"/>
      <c r="Z1302" s="51"/>
      <c r="AA1302" s="76"/>
      <c r="AB1302" s="76"/>
      <c r="AC1302" s="77"/>
      <c r="AD1302" s="84" t="s">
        <v>9853</v>
      </c>
      <c r="AE1302" s="84">
        <v>473</v>
      </c>
      <c r="AF1302" s="84">
        <v>243</v>
      </c>
      <c r="AG1302" s="84">
        <v>8279</v>
      </c>
      <c r="AH1302" s="84">
        <v>2039</v>
      </c>
      <c r="AI1302" s="84">
        <v>-28800</v>
      </c>
      <c r="AJ1302" s="84" t="s">
        <v>11399</v>
      </c>
      <c r="AK1302" s="84" t="s">
        <v>271</v>
      </c>
      <c r="AL1302" s="84"/>
      <c r="AM1302" s="84" t="s">
        <v>470</v>
      </c>
      <c r="AN1302" s="86">
        <v>40966.227719907409</v>
      </c>
      <c r="AO1302" s="84" t="s">
        <v>14322</v>
      </c>
      <c r="AP1302" s="84" t="b">
        <v>0</v>
      </c>
      <c r="AQ1302" s="84" t="b">
        <v>0</v>
      </c>
      <c r="AR1302" s="84" t="b">
        <v>0</v>
      </c>
      <c r="AS1302" s="84" t="s">
        <v>248</v>
      </c>
      <c r="AT1302" s="84">
        <v>13</v>
      </c>
      <c r="AU1302" s="84" t="s">
        <v>15089</v>
      </c>
      <c r="AV1302" s="84" t="b">
        <v>0</v>
      </c>
      <c r="AW1302" s="84" t="s">
        <v>576</v>
      </c>
      <c r="AX1302" s="84" t="s">
        <v>17055</v>
      </c>
      <c r="AY1302" s="84" t="s">
        <v>66</v>
      </c>
      <c r="AZ1302" s="2"/>
      <c r="BA1302" s="3"/>
      <c r="BB1302" s="3"/>
      <c r="BC1302" s="3"/>
      <c r="BD1302" s="3"/>
    </row>
    <row r="1303" spans="1:56" x14ac:dyDescent="0.25">
      <c r="A1303" s="69" t="s">
        <v>2319</v>
      </c>
      <c r="B1303" s="70"/>
      <c r="C1303" s="70"/>
      <c r="D1303" s="71"/>
      <c r="E1303" s="107"/>
      <c r="F1303" s="70" t="s">
        <v>15663</v>
      </c>
      <c r="G1303" s="108"/>
      <c r="H1303" s="74"/>
      <c r="I1303" s="75"/>
      <c r="J1303" s="109"/>
      <c r="K1303" s="74" t="s">
        <v>18756</v>
      </c>
      <c r="L1303" s="110"/>
      <c r="M1303" s="79"/>
      <c r="N1303" s="79"/>
      <c r="O1303" s="80"/>
      <c r="P1303" s="81"/>
      <c r="Q1303" s="81"/>
      <c r="R1303" s="91"/>
      <c r="S1303" s="91"/>
      <c r="T1303" s="91"/>
      <c r="U1303" s="91"/>
      <c r="V1303" s="52"/>
      <c r="W1303" s="52"/>
      <c r="X1303" s="52"/>
      <c r="Y1303" s="52"/>
      <c r="Z1303" s="51"/>
      <c r="AA1303" s="76"/>
      <c r="AB1303" s="76"/>
      <c r="AC1303" s="77"/>
      <c r="AD1303" s="84" t="s">
        <v>9854</v>
      </c>
      <c r="AE1303" s="84">
        <v>511</v>
      </c>
      <c r="AF1303" s="84">
        <v>2560</v>
      </c>
      <c r="AG1303" s="84">
        <v>3029</v>
      </c>
      <c r="AH1303" s="84">
        <v>1216</v>
      </c>
      <c r="AI1303" s="84">
        <v>3600</v>
      </c>
      <c r="AJ1303" s="84" t="s">
        <v>11400</v>
      </c>
      <c r="AK1303" s="84" t="s">
        <v>12313</v>
      </c>
      <c r="AL1303" s="84" t="s">
        <v>13026</v>
      </c>
      <c r="AM1303" s="84" t="s">
        <v>13202</v>
      </c>
      <c r="AN1303" s="86">
        <v>41362.454791666663</v>
      </c>
      <c r="AO1303" s="84" t="s">
        <v>14323</v>
      </c>
      <c r="AP1303" s="84" t="b">
        <v>0</v>
      </c>
      <c r="AQ1303" s="84" t="b">
        <v>0</v>
      </c>
      <c r="AR1303" s="84" t="b">
        <v>0</v>
      </c>
      <c r="AS1303" s="84" t="s">
        <v>522</v>
      </c>
      <c r="AT1303" s="84">
        <v>85</v>
      </c>
      <c r="AU1303" s="84" t="s">
        <v>15090</v>
      </c>
      <c r="AV1303" s="84" t="b">
        <v>0</v>
      </c>
      <c r="AW1303" s="84" t="s">
        <v>576</v>
      </c>
      <c r="AX1303" s="84" t="s">
        <v>17056</v>
      </c>
      <c r="AY1303" s="84" t="s">
        <v>65</v>
      </c>
      <c r="AZ1303" s="2"/>
      <c r="BA1303" s="3"/>
      <c r="BB1303" s="3"/>
      <c r="BC1303" s="3"/>
      <c r="BD1303" s="3"/>
    </row>
    <row r="1304" spans="1:56" x14ac:dyDescent="0.25">
      <c r="A1304" s="69" t="s">
        <v>1705</v>
      </c>
      <c r="B1304" s="70"/>
      <c r="C1304" s="70"/>
      <c r="D1304" s="71"/>
      <c r="E1304" s="107"/>
      <c r="F1304" s="70" t="s">
        <v>15664</v>
      </c>
      <c r="G1304" s="108"/>
      <c r="H1304" s="74"/>
      <c r="I1304" s="75"/>
      <c r="J1304" s="109"/>
      <c r="K1304" s="74" t="s">
        <v>18757</v>
      </c>
      <c r="L1304" s="110"/>
      <c r="M1304" s="79"/>
      <c r="N1304" s="79"/>
      <c r="O1304" s="80"/>
      <c r="P1304" s="81"/>
      <c r="Q1304" s="81"/>
      <c r="R1304" s="91"/>
      <c r="S1304" s="91"/>
      <c r="T1304" s="91"/>
      <c r="U1304" s="91"/>
      <c r="V1304" s="52"/>
      <c r="W1304" s="52"/>
      <c r="X1304" s="52"/>
      <c r="Y1304" s="52"/>
      <c r="Z1304" s="51"/>
      <c r="AA1304" s="76"/>
      <c r="AB1304" s="76"/>
      <c r="AC1304" s="77"/>
      <c r="AD1304" s="84" t="s">
        <v>9855</v>
      </c>
      <c r="AE1304" s="84">
        <v>1003</v>
      </c>
      <c r="AF1304" s="84">
        <v>4599</v>
      </c>
      <c r="AG1304" s="84">
        <v>698</v>
      </c>
      <c r="AH1304" s="84">
        <v>18</v>
      </c>
      <c r="AI1304" s="84">
        <v>3600</v>
      </c>
      <c r="AJ1304" s="84" t="s">
        <v>11401</v>
      </c>
      <c r="AK1304" s="84" t="s">
        <v>12314</v>
      </c>
      <c r="AL1304" s="84" t="s">
        <v>13027</v>
      </c>
      <c r="AM1304" s="84" t="s">
        <v>479</v>
      </c>
      <c r="AN1304" s="86">
        <v>42325.858090277776</v>
      </c>
      <c r="AO1304" s="84" t="s">
        <v>14324</v>
      </c>
      <c r="AP1304" s="84" t="b">
        <v>0</v>
      </c>
      <c r="AQ1304" s="84" t="b">
        <v>0</v>
      </c>
      <c r="AR1304" s="84" t="b">
        <v>0</v>
      </c>
      <c r="AS1304" s="84" t="s">
        <v>522</v>
      </c>
      <c r="AT1304" s="84">
        <v>85</v>
      </c>
      <c r="AU1304" s="84" t="s">
        <v>533</v>
      </c>
      <c r="AV1304" s="84" t="b">
        <v>1</v>
      </c>
      <c r="AW1304" s="84" t="s">
        <v>576</v>
      </c>
      <c r="AX1304" s="84" t="s">
        <v>17057</v>
      </c>
      <c r="AY1304" s="84" t="s">
        <v>66</v>
      </c>
      <c r="AZ1304" s="2"/>
      <c r="BA1304" s="3"/>
      <c r="BB1304" s="3"/>
      <c r="BC1304" s="3"/>
      <c r="BD1304" s="3"/>
    </row>
    <row r="1305" spans="1:56" x14ac:dyDescent="0.25">
      <c r="A1305" s="69" t="s">
        <v>1682</v>
      </c>
      <c r="B1305" s="70"/>
      <c r="C1305" s="70"/>
      <c r="D1305" s="71"/>
      <c r="E1305" s="107"/>
      <c r="F1305" s="70" t="s">
        <v>15665</v>
      </c>
      <c r="G1305" s="108"/>
      <c r="H1305" s="74"/>
      <c r="I1305" s="75"/>
      <c r="J1305" s="109"/>
      <c r="K1305" s="74" t="s">
        <v>18758</v>
      </c>
      <c r="L1305" s="110"/>
      <c r="M1305" s="79"/>
      <c r="N1305" s="79"/>
      <c r="O1305" s="80"/>
      <c r="P1305" s="81"/>
      <c r="Q1305" s="81"/>
      <c r="R1305" s="91"/>
      <c r="S1305" s="91"/>
      <c r="T1305" s="91"/>
      <c r="U1305" s="91"/>
      <c r="V1305" s="52"/>
      <c r="W1305" s="52"/>
      <c r="X1305" s="52"/>
      <c r="Y1305" s="52"/>
      <c r="Z1305" s="51"/>
      <c r="AA1305" s="76"/>
      <c r="AB1305" s="76"/>
      <c r="AC1305" s="77"/>
      <c r="AD1305" s="84" t="s">
        <v>9856</v>
      </c>
      <c r="AE1305" s="84">
        <v>2946</v>
      </c>
      <c r="AF1305" s="84">
        <v>444569</v>
      </c>
      <c r="AG1305" s="84">
        <v>105533</v>
      </c>
      <c r="AH1305" s="84">
        <v>10077</v>
      </c>
      <c r="AI1305" s="84">
        <v>-18000</v>
      </c>
      <c r="AJ1305" s="84" t="s">
        <v>11402</v>
      </c>
      <c r="AK1305" s="84" t="s">
        <v>398</v>
      </c>
      <c r="AL1305" s="84" t="s">
        <v>13028</v>
      </c>
      <c r="AM1305" s="84" t="s">
        <v>474</v>
      </c>
      <c r="AN1305" s="86">
        <v>39689.742025462961</v>
      </c>
      <c r="AO1305" s="84" t="s">
        <v>14325</v>
      </c>
      <c r="AP1305" s="84" t="b">
        <v>0</v>
      </c>
      <c r="AQ1305" s="84" t="b">
        <v>0</v>
      </c>
      <c r="AR1305" s="84" t="b">
        <v>1</v>
      </c>
      <c r="AS1305" s="84" t="s">
        <v>248</v>
      </c>
      <c r="AT1305" s="84">
        <v>3796</v>
      </c>
      <c r="AU1305" s="84" t="s">
        <v>15091</v>
      </c>
      <c r="AV1305" s="84" t="b">
        <v>1</v>
      </c>
      <c r="AW1305" s="84" t="s">
        <v>576</v>
      </c>
      <c r="AX1305" s="84" t="s">
        <v>17058</v>
      </c>
      <c r="AY1305" s="84" t="s">
        <v>66</v>
      </c>
      <c r="AZ1305" s="2"/>
      <c r="BA1305" s="3"/>
      <c r="BB1305" s="3"/>
      <c r="BC1305" s="3"/>
      <c r="BD1305" s="3"/>
    </row>
    <row r="1306" spans="1:56" x14ac:dyDescent="0.25">
      <c r="A1306" s="69" t="s">
        <v>2320</v>
      </c>
      <c r="B1306" s="70"/>
      <c r="C1306" s="70"/>
      <c r="D1306" s="71"/>
      <c r="E1306" s="107"/>
      <c r="F1306" s="70" t="s">
        <v>15666</v>
      </c>
      <c r="G1306" s="108"/>
      <c r="H1306" s="74"/>
      <c r="I1306" s="75"/>
      <c r="J1306" s="109"/>
      <c r="K1306" s="74" t="s">
        <v>18759</v>
      </c>
      <c r="L1306" s="110"/>
      <c r="M1306" s="79"/>
      <c r="N1306" s="79"/>
      <c r="O1306" s="80"/>
      <c r="P1306" s="81"/>
      <c r="Q1306" s="81"/>
      <c r="R1306" s="91"/>
      <c r="S1306" s="91"/>
      <c r="T1306" s="91"/>
      <c r="U1306" s="91"/>
      <c r="V1306" s="52"/>
      <c r="W1306" s="52"/>
      <c r="X1306" s="52"/>
      <c r="Y1306" s="52"/>
      <c r="Z1306" s="51"/>
      <c r="AA1306" s="76"/>
      <c r="AB1306" s="76"/>
      <c r="AC1306" s="77"/>
      <c r="AD1306" s="84" t="s">
        <v>9857</v>
      </c>
      <c r="AE1306" s="84">
        <v>6820</v>
      </c>
      <c r="AF1306" s="84">
        <v>90559</v>
      </c>
      <c r="AG1306" s="84">
        <v>49539</v>
      </c>
      <c r="AH1306" s="84">
        <v>50348</v>
      </c>
      <c r="AI1306" s="84"/>
      <c r="AJ1306" s="84" t="s">
        <v>11403</v>
      </c>
      <c r="AK1306" s="84" t="s">
        <v>12315</v>
      </c>
      <c r="AL1306" s="84" t="s">
        <v>13029</v>
      </c>
      <c r="AM1306" s="84"/>
      <c r="AN1306" s="86">
        <v>40303.048020833332</v>
      </c>
      <c r="AO1306" s="84" t="s">
        <v>14326</v>
      </c>
      <c r="AP1306" s="84" t="b">
        <v>0</v>
      </c>
      <c r="AQ1306" s="84" t="b">
        <v>0</v>
      </c>
      <c r="AR1306" s="84" t="b">
        <v>1</v>
      </c>
      <c r="AS1306" s="84" t="s">
        <v>248</v>
      </c>
      <c r="AT1306" s="84">
        <v>1194</v>
      </c>
      <c r="AU1306" s="84" t="s">
        <v>533</v>
      </c>
      <c r="AV1306" s="84" t="b">
        <v>1</v>
      </c>
      <c r="AW1306" s="84" t="s">
        <v>576</v>
      </c>
      <c r="AX1306" s="84" t="s">
        <v>17059</v>
      </c>
      <c r="AY1306" s="84" t="s">
        <v>65</v>
      </c>
      <c r="AZ1306" s="2"/>
      <c r="BA1306" s="3"/>
      <c r="BB1306" s="3"/>
      <c r="BC1306" s="3"/>
      <c r="BD1306" s="3"/>
    </row>
    <row r="1307" spans="1:56" x14ac:dyDescent="0.25">
      <c r="A1307" s="69" t="s">
        <v>1683</v>
      </c>
      <c r="B1307" s="70"/>
      <c r="C1307" s="70"/>
      <c r="D1307" s="71"/>
      <c r="E1307" s="107"/>
      <c r="F1307" s="70" t="s">
        <v>4854</v>
      </c>
      <c r="G1307" s="108"/>
      <c r="H1307" s="74"/>
      <c r="I1307" s="75"/>
      <c r="J1307" s="109"/>
      <c r="K1307" s="74" t="s">
        <v>18760</v>
      </c>
      <c r="L1307" s="110"/>
      <c r="M1307" s="79"/>
      <c r="N1307" s="79"/>
      <c r="O1307" s="80"/>
      <c r="P1307" s="81"/>
      <c r="Q1307" s="81"/>
      <c r="R1307" s="91"/>
      <c r="S1307" s="91"/>
      <c r="T1307" s="91"/>
      <c r="U1307" s="91"/>
      <c r="V1307" s="52"/>
      <c r="W1307" s="52"/>
      <c r="X1307" s="52"/>
      <c r="Y1307" s="52"/>
      <c r="Z1307" s="51"/>
      <c r="AA1307" s="76"/>
      <c r="AB1307" s="76"/>
      <c r="AC1307" s="77"/>
      <c r="AD1307" s="84" t="s">
        <v>9858</v>
      </c>
      <c r="AE1307" s="84">
        <v>528</v>
      </c>
      <c r="AF1307" s="84">
        <v>121</v>
      </c>
      <c r="AG1307" s="84">
        <v>535</v>
      </c>
      <c r="AH1307" s="84">
        <v>736</v>
      </c>
      <c r="AI1307" s="84">
        <v>-18000</v>
      </c>
      <c r="AJ1307" s="84" t="s">
        <v>11404</v>
      </c>
      <c r="AK1307" s="84" t="s">
        <v>398</v>
      </c>
      <c r="AL1307" s="84"/>
      <c r="AM1307" s="84" t="s">
        <v>474</v>
      </c>
      <c r="AN1307" s="86">
        <v>40631.146666666667</v>
      </c>
      <c r="AO1307" s="84" t="s">
        <v>14327</v>
      </c>
      <c r="AP1307" s="84" t="b">
        <v>0</v>
      </c>
      <c r="AQ1307" s="84" t="b">
        <v>0</v>
      </c>
      <c r="AR1307" s="84" t="b">
        <v>1</v>
      </c>
      <c r="AS1307" s="84" t="s">
        <v>248</v>
      </c>
      <c r="AT1307" s="84">
        <v>1</v>
      </c>
      <c r="AU1307" s="84" t="s">
        <v>15092</v>
      </c>
      <c r="AV1307" s="84" t="b">
        <v>0</v>
      </c>
      <c r="AW1307" s="84" t="s">
        <v>576</v>
      </c>
      <c r="AX1307" s="84" t="s">
        <v>17060</v>
      </c>
      <c r="AY1307" s="84" t="s">
        <v>66</v>
      </c>
      <c r="AZ1307" s="2"/>
      <c r="BA1307" s="3"/>
      <c r="BB1307" s="3"/>
      <c r="BC1307" s="3"/>
      <c r="BD1307" s="3"/>
    </row>
    <row r="1308" spans="1:56" x14ac:dyDescent="0.25">
      <c r="A1308" s="69" t="s">
        <v>1684</v>
      </c>
      <c r="B1308" s="70"/>
      <c r="C1308" s="70"/>
      <c r="D1308" s="71"/>
      <c r="E1308" s="107"/>
      <c r="F1308" s="70" t="s">
        <v>4855</v>
      </c>
      <c r="G1308" s="108"/>
      <c r="H1308" s="74"/>
      <c r="I1308" s="75"/>
      <c r="J1308" s="109"/>
      <c r="K1308" s="74" t="s">
        <v>18761</v>
      </c>
      <c r="L1308" s="110"/>
      <c r="M1308" s="79"/>
      <c r="N1308" s="79"/>
      <c r="O1308" s="80"/>
      <c r="P1308" s="81"/>
      <c r="Q1308" s="81"/>
      <c r="R1308" s="91"/>
      <c r="S1308" s="91"/>
      <c r="T1308" s="91"/>
      <c r="U1308" s="91"/>
      <c r="V1308" s="52"/>
      <c r="W1308" s="52"/>
      <c r="X1308" s="52"/>
      <c r="Y1308" s="52"/>
      <c r="Z1308" s="51"/>
      <c r="AA1308" s="76"/>
      <c r="AB1308" s="76"/>
      <c r="AC1308" s="77"/>
      <c r="AD1308" s="84" t="s">
        <v>9859</v>
      </c>
      <c r="AE1308" s="84">
        <v>1440</v>
      </c>
      <c r="AF1308" s="84">
        <v>1185</v>
      </c>
      <c r="AG1308" s="84">
        <v>123473</v>
      </c>
      <c r="AH1308" s="84">
        <v>6715</v>
      </c>
      <c r="AI1308" s="84">
        <v>-10800</v>
      </c>
      <c r="AJ1308" s="84" t="s">
        <v>11405</v>
      </c>
      <c r="AK1308" s="84" t="s">
        <v>11912</v>
      </c>
      <c r="AL1308" s="84"/>
      <c r="AM1308" s="84" t="s">
        <v>481</v>
      </c>
      <c r="AN1308" s="86">
        <v>41038.711145833331</v>
      </c>
      <c r="AO1308" s="84" t="s">
        <v>14328</v>
      </c>
      <c r="AP1308" s="84" t="b">
        <v>0</v>
      </c>
      <c r="AQ1308" s="84" t="b">
        <v>0</v>
      </c>
      <c r="AR1308" s="84" t="b">
        <v>1</v>
      </c>
      <c r="AS1308" s="84" t="s">
        <v>525</v>
      </c>
      <c r="AT1308" s="84">
        <v>11</v>
      </c>
      <c r="AU1308" s="84" t="s">
        <v>15093</v>
      </c>
      <c r="AV1308" s="84" t="b">
        <v>0</v>
      </c>
      <c r="AW1308" s="84" t="s">
        <v>576</v>
      </c>
      <c r="AX1308" s="84" t="s">
        <v>17061</v>
      </c>
      <c r="AY1308" s="84" t="s">
        <v>66</v>
      </c>
      <c r="AZ1308" s="2"/>
      <c r="BA1308" s="3"/>
      <c r="BB1308" s="3"/>
      <c r="BC1308" s="3"/>
      <c r="BD1308" s="3"/>
    </row>
    <row r="1309" spans="1:56" x14ac:dyDescent="0.25">
      <c r="A1309" s="69" t="s">
        <v>1685</v>
      </c>
      <c r="B1309" s="70"/>
      <c r="C1309" s="70"/>
      <c r="D1309" s="71"/>
      <c r="E1309" s="107"/>
      <c r="F1309" s="70" t="s">
        <v>4856</v>
      </c>
      <c r="G1309" s="108"/>
      <c r="H1309" s="74"/>
      <c r="I1309" s="75"/>
      <c r="J1309" s="109"/>
      <c r="K1309" s="74" t="s">
        <v>18762</v>
      </c>
      <c r="L1309" s="110"/>
      <c r="M1309" s="79"/>
      <c r="N1309" s="79"/>
      <c r="O1309" s="80"/>
      <c r="P1309" s="81"/>
      <c r="Q1309" s="81"/>
      <c r="R1309" s="91"/>
      <c r="S1309" s="91"/>
      <c r="T1309" s="91"/>
      <c r="U1309" s="91"/>
      <c r="V1309" s="52"/>
      <c r="W1309" s="52"/>
      <c r="X1309" s="52"/>
      <c r="Y1309" s="52"/>
      <c r="Z1309" s="51"/>
      <c r="AA1309" s="76"/>
      <c r="AB1309" s="76"/>
      <c r="AC1309" s="77"/>
      <c r="AD1309" s="84" t="s">
        <v>9860</v>
      </c>
      <c r="AE1309" s="84">
        <v>616</v>
      </c>
      <c r="AF1309" s="84">
        <v>425</v>
      </c>
      <c r="AG1309" s="84">
        <v>3046</v>
      </c>
      <c r="AH1309" s="84">
        <v>9788</v>
      </c>
      <c r="AI1309" s="84"/>
      <c r="AJ1309" s="84"/>
      <c r="AK1309" s="84" t="s">
        <v>381</v>
      </c>
      <c r="AL1309" s="84"/>
      <c r="AM1309" s="84"/>
      <c r="AN1309" s="86">
        <v>42293.068749999999</v>
      </c>
      <c r="AO1309" s="84"/>
      <c r="AP1309" s="84" t="b">
        <v>0</v>
      </c>
      <c r="AQ1309" s="84" t="b">
        <v>0</v>
      </c>
      <c r="AR1309" s="84" t="b">
        <v>0</v>
      </c>
      <c r="AS1309" s="84" t="s">
        <v>248</v>
      </c>
      <c r="AT1309" s="84">
        <v>0</v>
      </c>
      <c r="AU1309" s="84" t="s">
        <v>533</v>
      </c>
      <c r="AV1309" s="84" t="b">
        <v>0</v>
      </c>
      <c r="AW1309" s="84" t="s">
        <v>576</v>
      </c>
      <c r="AX1309" s="84" t="s">
        <v>17062</v>
      </c>
      <c r="AY1309" s="84" t="s">
        <v>66</v>
      </c>
      <c r="AZ1309" s="2"/>
      <c r="BA1309" s="3"/>
      <c r="BB1309" s="3"/>
      <c r="BC1309" s="3"/>
      <c r="BD1309" s="3"/>
    </row>
    <row r="1310" spans="1:56" x14ac:dyDescent="0.25">
      <c r="A1310" s="69" t="s">
        <v>2321</v>
      </c>
      <c r="B1310" s="70"/>
      <c r="C1310" s="70"/>
      <c r="D1310" s="71"/>
      <c r="E1310" s="107"/>
      <c r="F1310" s="70" t="s">
        <v>15667</v>
      </c>
      <c r="G1310" s="108"/>
      <c r="H1310" s="74"/>
      <c r="I1310" s="75"/>
      <c r="J1310" s="109"/>
      <c r="K1310" s="74" t="s">
        <v>18763</v>
      </c>
      <c r="L1310" s="110"/>
      <c r="M1310" s="79"/>
      <c r="N1310" s="79"/>
      <c r="O1310" s="80"/>
      <c r="P1310" s="81"/>
      <c r="Q1310" s="81"/>
      <c r="R1310" s="91"/>
      <c r="S1310" s="91"/>
      <c r="T1310" s="91"/>
      <c r="U1310" s="91"/>
      <c r="V1310" s="52"/>
      <c r="W1310" s="52"/>
      <c r="X1310" s="52"/>
      <c r="Y1310" s="52"/>
      <c r="Z1310" s="51"/>
      <c r="AA1310" s="76"/>
      <c r="AB1310" s="76"/>
      <c r="AC1310" s="77"/>
      <c r="AD1310" s="84" t="s">
        <v>9861</v>
      </c>
      <c r="AE1310" s="84">
        <v>1273</v>
      </c>
      <c r="AF1310" s="84">
        <v>674333</v>
      </c>
      <c r="AG1310" s="84">
        <v>50806</v>
      </c>
      <c r="AH1310" s="84">
        <v>2974</v>
      </c>
      <c r="AI1310" s="84">
        <v>-28800</v>
      </c>
      <c r="AJ1310" s="84" t="s">
        <v>11406</v>
      </c>
      <c r="AK1310" s="84" t="s">
        <v>12316</v>
      </c>
      <c r="AL1310" s="84" t="s">
        <v>13030</v>
      </c>
      <c r="AM1310" s="84" t="s">
        <v>470</v>
      </c>
      <c r="AN1310" s="86">
        <v>39785.961967592593</v>
      </c>
      <c r="AO1310" s="84" t="s">
        <v>14329</v>
      </c>
      <c r="AP1310" s="84" t="b">
        <v>0</v>
      </c>
      <c r="AQ1310" s="84" t="b">
        <v>0</v>
      </c>
      <c r="AR1310" s="84" t="b">
        <v>1</v>
      </c>
      <c r="AS1310" s="84" t="s">
        <v>248</v>
      </c>
      <c r="AT1310" s="84">
        <v>4644</v>
      </c>
      <c r="AU1310" s="84" t="s">
        <v>15094</v>
      </c>
      <c r="AV1310" s="84" t="b">
        <v>1</v>
      </c>
      <c r="AW1310" s="84" t="s">
        <v>576</v>
      </c>
      <c r="AX1310" s="84" t="s">
        <v>17063</v>
      </c>
      <c r="AY1310" s="84" t="s">
        <v>65</v>
      </c>
      <c r="AZ1310" s="2"/>
      <c r="BA1310" s="3"/>
      <c r="BB1310" s="3"/>
      <c r="BC1310" s="3"/>
      <c r="BD1310" s="3"/>
    </row>
    <row r="1311" spans="1:56" x14ac:dyDescent="0.25">
      <c r="A1311" s="69" t="s">
        <v>1686</v>
      </c>
      <c r="B1311" s="70"/>
      <c r="C1311" s="70"/>
      <c r="D1311" s="71"/>
      <c r="E1311" s="107"/>
      <c r="F1311" s="70" t="s">
        <v>4857</v>
      </c>
      <c r="G1311" s="108"/>
      <c r="H1311" s="74"/>
      <c r="I1311" s="75"/>
      <c r="J1311" s="109"/>
      <c r="K1311" s="74" t="s">
        <v>18764</v>
      </c>
      <c r="L1311" s="110"/>
      <c r="M1311" s="79"/>
      <c r="N1311" s="79"/>
      <c r="O1311" s="80"/>
      <c r="P1311" s="81"/>
      <c r="Q1311" s="81"/>
      <c r="R1311" s="91"/>
      <c r="S1311" s="91"/>
      <c r="T1311" s="91"/>
      <c r="U1311" s="91"/>
      <c r="V1311" s="52"/>
      <c r="W1311" s="52"/>
      <c r="X1311" s="52"/>
      <c r="Y1311" s="52"/>
      <c r="Z1311" s="51"/>
      <c r="AA1311" s="76"/>
      <c r="AB1311" s="76"/>
      <c r="AC1311" s="77"/>
      <c r="AD1311" s="84" t="s">
        <v>9862</v>
      </c>
      <c r="AE1311" s="84">
        <v>559</v>
      </c>
      <c r="AF1311" s="84">
        <v>523</v>
      </c>
      <c r="AG1311" s="84">
        <v>21156</v>
      </c>
      <c r="AH1311" s="84">
        <v>11985</v>
      </c>
      <c r="AI1311" s="84">
        <v>-18000</v>
      </c>
      <c r="AJ1311" s="84" t="s">
        <v>11407</v>
      </c>
      <c r="AK1311" s="84" t="s">
        <v>12317</v>
      </c>
      <c r="AL1311" s="84" t="s">
        <v>13031</v>
      </c>
      <c r="AM1311" s="84" t="s">
        <v>474</v>
      </c>
      <c r="AN1311" s="86">
        <v>42463.724108796298</v>
      </c>
      <c r="AO1311" s="84" t="s">
        <v>14330</v>
      </c>
      <c r="AP1311" s="84" t="b">
        <v>0</v>
      </c>
      <c r="AQ1311" s="84" t="b">
        <v>0</v>
      </c>
      <c r="AR1311" s="84" t="b">
        <v>0</v>
      </c>
      <c r="AS1311" s="84" t="s">
        <v>248</v>
      </c>
      <c r="AT1311" s="84">
        <v>21</v>
      </c>
      <c r="AU1311" s="84" t="s">
        <v>533</v>
      </c>
      <c r="AV1311" s="84" t="b">
        <v>0</v>
      </c>
      <c r="AW1311" s="84" t="s">
        <v>576</v>
      </c>
      <c r="AX1311" s="84" t="s">
        <v>17064</v>
      </c>
      <c r="AY1311" s="84" t="s">
        <v>66</v>
      </c>
      <c r="AZ1311" s="2"/>
      <c r="BA1311" s="3"/>
      <c r="BB1311" s="3"/>
      <c r="BC1311" s="3"/>
      <c r="BD1311" s="3"/>
    </row>
    <row r="1312" spans="1:56" x14ac:dyDescent="0.25">
      <c r="A1312" s="69" t="s">
        <v>1687</v>
      </c>
      <c r="B1312" s="70"/>
      <c r="C1312" s="70"/>
      <c r="D1312" s="71"/>
      <c r="E1312" s="107"/>
      <c r="F1312" s="70" t="s">
        <v>4858</v>
      </c>
      <c r="G1312" s="108"/>
      <c r="H1312" s="74"/>
      <c r="I1312" s="75"/>
      <c r="J1312" s="109"/>
      <c r="K1312" s="74" t="s">
        <v>18765</v>
      </c>
      <c r="L1312" s="110"/>
      <c r="M1312" s="79"/>
      <c r="N1312" s="79"/>
      <c r="O1312" s="80"/>
      <c r="P1312" s="81"/>
      <c r="Q1312" s="81"/>
      <c r="R1312" s="91"/>
      <c r="S1312" s="91"/>
      <c r="T1312" s="91"/>
      <c r="U1312" s="91"/>
      <c r="V1312" s="52"/>
      <c r="W1312" s="52"/>
      <c r="X1312" s="52"/>
      <c r="Y1312" s="52"/>
      <c r="Z1312" s="51"/>
      <c r="AA1312" s="76"/>
      <c r="AB1312" s="76"/>
      <c r="AC1312" s="77"/>
      <c r="AD1312" s="84" t="s">
        <v>9863</v>
      </c>
      <c r="AE1312" s="84">
        <v>641</v>
      </c>
      <c r="AF1312" s="84">
        <v>64</v>
      </c>
      <c r="AG1312" s="84">
        <v>1029</v>
      </c>
      <c r="AH1312" s="84">
        <v>1046</v>
      </c>
      <c r="AI1312" s="84"/>
      <c r="AJ1312" s="84"/>
      <c r="AK1312" s="84" t="s">
        <v>12318</v>
      </c>
      <c r="AL1312" s="84"/>
      <c r="AM1312" s="84"/>
      <c r="AN1312" s="86">
        <v>41913.541388888887</v>
      </c>
      <c r="AO1312" s="84"/>
      <c r="AP1312" s="84" t="b">
        <v>1</v>
      </c>
      <c r="AQ1312" s="84" t="b">
        <v>0</v>
      </c>
      <c r="AR1312" s="84" t="b">
        <v>0</v>
      </c>
      <c r="AS1312" s="84" t="s">
        <v>522</v>
      </c>
      <c r="AT1312" s="84">
        <v>0</v>
      </c>
      <c r="AU1312" s="84" t="s">
        <v>533</v>
      </c>
      <c r="AV1312" s="84" t="b">
        <v>0</v>
      </c>
      <c r="AW1312" s="84" t="s">
        <v>576</v>
      </c>
      <c r="AX1312" s="84" t="s">
        <v>17065</v>
      </c>
      <c r="AY1312" s="84" t="s">
        <v>66</v>
      </c>
      <c r="AZ1312" s="2"/>
      <c r="BA1312" s="3"/>
      <c r="BB1312" s="3"/>
      <c r="BC1312" s="3"/>
      <c r="BD1312" s="3"/>
    </row>
    <row r="1313" spans="1:56" x14ac:dyDescent="0.25">
      <c r="A1313" s="69" t="s">
        <v>1688</v>
      </c>
      <c r="B1313" s="70"/>
      <c r="C1313" s="70"/>
      <c r="D1313" s="71"/>
      <c r="E1313" s="107"/>
      <c r="F1313" s="70" t="s">
        <v>4859</v>
      </c>
      <c r="G1313" s="108"/>
      <c r="H1313" s="74"/>
      <c r="I1313" s="75"/>
      <c r="J1313" s="109"/>
      <c r="K1313" s="74" t="s">
        <v>18766</v>
      </c>
      <c r="L1313" s="110"/>
      <c r="M1313" s="79"/>
      <c r="N1313" s="79"/>
      <c r="O1313" s="80"/>
      <c r="P1313" s="81"/>
      <c r="Q1313" s="81"/>
      <c r="R1313" s="91"/>
      <c r="S1313" s="91"/>
      <c r="T1313" s="91"/>
      <c r="U1313" s="91"/>
      <c r="V1313" s="52"/>
      <c r="W1313" s="52"/>
      <c r="X1313" s="52"/>
      <c r="Y1313" s="52"/>
      <c r="Z1313" s="51"/>
      <c r="AA1313" s="76"/>
      <c r="AB1313" s="76"/>
      <c r="AC1313" s="77"/>
      <c r="AD1313" s="84" t="s">
        <v>9864</v>
      </c>
      <c r="AE1313" s="84">
        <v>434</v>
      </c>
      <c r="AF1313" s="84">
        <v>1276</v>
      </c>
      <c r="AG1313" s="84">
        <v>273015</v>
      </c>
      <c r="AH1313" s="84">
        <v>9709</v>
      </c>
      <c r="AI1313" s="84">
        <v>-21600</v>
      </c>
      <c r="AJ1313" s="84" t="s">
        <v>11408</v>
      </c>
      <c r="AK1313" s="84" t="s">
        <v>12319</v>
      </c>
      <c r="AL1313" s="84"/>
      <c r="AM1313" s="84" t="s">
        <v>471</v>
      </c>
      <c r="AN1313" s="86">
        <v>40552.245868055557</v>
      </c>
      <c r="AO1313" s="84" t="s">
        <v>14331</v>
      </c>
      <c r="AP1313" s="84" t="b">
        <v>0</v>
      </c>
      <c r="AQ1313" s="84" t="b">
        <v>0</v>
      </c>
      <c r="AR1313" s="84" t="b">
        <v>1</v>
      </c>
      <c r="AS1313" s="84" t="s">
        <v>532</v>
      </c>
      <c r="AT1313" s="84">
        <v>7</v>
      </c>
      <c r="AU1313" s="84" t="s">
        <v>15095</v>
      </c>
      <c r="AV1313" s="84" t="b">
        <v>0</v>
      </c>
      <c r="AW1313" s="84" t="s">
        <v>576</v>
      </c>
      <c r="AX1313" s="84" t="s">
        <v>17066</v>
      </c>
      <c r="AY1313" s="84" t="s">
        <v>66</v>
      </c>
      <c r="AZ1313" s="2"/>
      <c r="BA1313" s="3"/>
      <c r="BB1313" s="3"/>
      <c r="BC1313" s="3"/>
      <c r="BD1313" s="3"/>
    </row>
    <row r="1314" spans="1:56" x14ac:dyDescent="0.25">
      <c r="A1314" s="69" t="s">
        <v>1689</v>
      </c>
      <c r="B1314" s="70"/>
      <c r="C1314" s="70"/>
      <c r="D1314" s="71"/>
      <c r="E1314" s="107"/>
      <c r="F1314" s="70" t="s">
        <v>4860</v>
      </c>
      <c r="G1314" s="108"/>
      <c r="H1314" s="74"/>
      <c r="I1314" s="75"/>
      <c r="J1314" s="109"/>
      <c r="K1314" s="74" t="s">
        <v>18767</v>
      </c>
      <c r="L1314" s="110"/>
      <c r="M1314" s="79"/>
      <c r="N1314" s="79"/>
      <c r="O1314" s="80"/>
      <c r="P1314" s="81"/>
      <c r="Q1314" s="81"/>
      <c r="R1314" s="91"/>
      <c r="S1314" s="91"/>
      <c r="T1314" s="91"/>
      <c r="U1314" s="91"/>
      <c r="V1314" s="52"/>
      <c r="W1314" s="52"/>
      <c r="X1314" s="52"/>
      <c r="Y1314" s="52"/>
      <c r="Z1314" s="51"/>
      <c r="AA1314" s="76"/>
      <c r="AB1314" s="76"/>
      <c r="AC1314" s="77"/>
      <c r="AD1314" s="84" t="s">
        <v>9865</v>
      </c>
      <c r="AE1314" s="84">
        <v>204</v>
      </c>
      <c r="AF1314" s="84">
        <v>477</v>
      </c>
      <c r="AG1314" s="84">
        <v>15971</v>
      </c>
      <c r="AH1314" s="84">
        <v>8</v>
      </c>
      <c r="AI1314" s="84">
        <v>25200</v>
      </c>
      <c r="AJ1314" s="84"/>
      <c r="AK1314" s="84">
        <v>62</v>
      </c>
      <c r="AL1314" s="84" t="s">
        <v>13032</v>
      </c>
      <c r="AM1314" s="84" t="s">
        <v>12416</v>
      </c>
      <c r="AN1314" s="86">
        <v>39930.643252314818</v>
      </c>
      <c r="AO1314" s="84" t="s">
        <v>14332</v>
      </c>
      <c r="AP1314" s="84" t="b">
        <v>0</v>
      </c>
      <c r="AQ1314" s="84" t="b">
        <v>0</v>
      </c>
      <c r="AR1314" s="84" t="b">
        <v>0</v>
      </c>
      <c r="AS1314" s="84" t="s">
        <v>248</v>
      </c>
      <c r="AT1314" s="84">
        <v>0</v>
      </c>
      <c r="AU1314" s="84" t="s">
        <v>15096</v>
      </c>
      <c r="AV1314" s="84" t="b">
        <v>0</v>
      </c>
      <c r="AW1314" s="84" t="s">
        <v>576</v>
      </c>
      <c r="AX1314" s="84" t="s">
        <v>17067</v>
      </c>
      <c r="AY1314" s="84" t="s">
        <v>66</v>
      </c>
      <c r="AZ1314" s="2"/>
      <c r="BA1314" s="3"/>
      <c r="BB1314" s="3"/>
      <c r="BC1314" s="3"/>
      <c r="BD1314" s="3"/>
    </row>
    <row r="1315" spans="1:56" x14ac:dyDescent="0.25">
      <c r="A1315" s="69" t="s">
        <v>2322</v>
      </c>
      <c r="B1315" s="70"/>
      <c r="C1315" s="70"/>
      <c r="D1315" s="71"/>
      <c r="E1315" s="107"/>
      <c r="F1315" s="70" t="s">
        <v>15668</v>
      </c>
      <c r="G1315" s="108"/>
      <c r="H1315" s="74"/>
      <c r="I1315" s="75"/>
      <c r="J1315" s="109"/>
      <c r="K1315" s="74" t="s">
        <v>18768</v>
      </c>
      <c r="L1315" s="110"/>
      <c r="M1315" s="79"/>
      <c r="N1315" s="79"/>
      <c r="O1315" s="80"/>
      <c r="P1315" s="81"/>
      <c r="Q1315" s="81"/>
      <c r="R1315" s="91"/>
      <c r="S1315" s="91"/>
      <c r="T1315" s="91"/>
      <c r="U1315" s="91"/>
      <c r="V1315" s="52"/>
      <c r="W1315" s="52"/>
      <c r="X1315" s="52"/>
      <c r="Y1315" s="52"/>
      <c r="Z1315" s="51"/>
      <c r="AA1315" s="76"/>
      <c r="AB1315" s="76"/>
      <c r="AC1315" s="77"/>
      <c r="AD1315" s="84" t="s">
        <v>9866</v>
      </c>
      <c r="AE1315" s="84">
        <v>3410</v>
      </c>
      <c r="AF1315" s="84">
        <v>974</v>
      </c>
      <c r="AG1315" s="84">
        <v>4513</v>
      </c>
      <c r="AH1315" s="84">
        <v>604</v>
      </c>
      <c r="AI1315" s="84">
        <v>25200</v>
      </c>
      <c r="AJ1315" s="84"/>
      <c r="AK1315" s="84" t="s">
        <v>12320</v>
      </c>
      <c r="AL1315" s="84"/>
      <c r="AM1315" s="84" t="s">
        <v>12416</v>
      </c>
      <c r="AN1315" s="86">
        <v>40124.617268518516</v>
      </c>
      <c r="AO1315" s="84" t="s">
        <v>14333</v>
      </c>
      <c r="AP1315" s="84" t="b">
        <v>0</v>
      </c>
      <c r="AQ1315" s="84" t="b">
        <v>0</v>
      </c>
      <c r="AR1315" s="84" t="b">
        <v>1</v>
      </c>
      <c r="AS1315" s="84" t="s">
        <v>530</v>
      </c>
      <c r="AT1315" s="84">
        <v>19</v>
      </c>
      <c r="AU1315" s="84" t="s">
        <v>15097</v>
      </c>
      <c r="AV1315" s="84" t="b">
        <v>0</v>
      </c>
      <c r="AW1315" s="84" t="s">
        <v>576</v>
      </c>
      <c r="AX1315" s="84" t="s">
        <v>17068</v>
      </c>
      <c r="AY1315" s="84" t="s">
        <v>65</v>
      </c>
      <c r="AZ1315" s="2"/>
      <c r="BA1315" s="3"/>
      <c r="BB1315" s="3"/>
      <c r="BC1315" s="3"/>
      <c r="BD1315" s="3"/>
    </row>
    <row r="1316" spans="1:56" x14ac:dyDescent="0.25">
      <c r="A1316" s="69" t="s">
        <v>1690</v>
      </c>
      <c r="B1316" s="70"/>
      <c r="C1316" s="70"/>
      <c r="D1316" s="71"/>
      <c r="E1316" s="107"/>
      <c r="F1316" s="70" t="s">
        <v>4861</v>
      </c>
      <c r="G1316" s="108"/>
      <c r="H1316" s="74"/>
      <c r="I1316" s="75"/>
      <c r="J1316" s="109"/>
      <c r="K1316" s="74" t="s">
        <v>18769</v>
      </c>
      <c r="L1316" s="110"/>
      <c r="M1316" s="79"/>
      <c r="N1316" s="79"/>
      <c r="O1316" s="80"/>
      <c r="P1316" s="81"/>
      <c r="Q1316" s="81"/>
      <c r="R1316" s="91"/>
      <c r="S1316" s="91"/>
      <c r="T1316" s="91"/>
      <c r="U1316" s="91"/>
      <c r="V1316" s="52"/>
      <c r="W1316" s="52"/>
      <c r="X1316" s="52"/>
      <c r="Y1316" s="52"/>
      <c r="Z1316" s="51"/>
      <c r="AA1316" s="76"/>
      <c r="AB1316" s="76"/>
      <c r="AC1316" s="77"/>
      <c r="AD1316" s="84" t="s">
        <v>9867</v>
      </c>
      <c r="AE1316" s="84">
        <v>4168</v>
      </c>
      <c r="AF1316" s="84">
        <v>4592</v>
      </c>
      <c r="AG1316" s="84">
        <v>17135</v>
      </c>
      <c r="AH1316" s="84">
        <v>134</v>
      </c>
      <c r="AI1316" s="84">
        <v>-28800</v>
      </c>
      <c r="AJ1316" s="84" t="s">
        <v>11409</v>
      </c>
      <c r="AK1316" s="84" t="s">
        <v>12321</v>
      </c>
      <c r="AL1316" s="84" t="s">
        <v>13033</v>
      </c>
      <c r="AM1316" s="84" t="s">
        <v>470</v>
      </c>
      <c r="AN1316" s="86">
        <v>39945.900497685187</v>
      </c>
      <c r="AO1316" s="84" t="s">
        <v>14334</v>
      </c>
      <c r="AP1316" s="84" t="b">
        <v>0</v>
      </c>
      <c r="AQ1316" s="84" t="b">
        <v>0</v>
      </c>
      <c r="AR1316" s="84" t="b">
        <v>1</v>
      </c>
      <c r="AS1316" s="84" t="s">
        <v>248</v>
      </c>
      <c r="AT1316" s="84">
        <v>43</v>
      </c>
      <c r="AU1316" s="84" t="s">
        <v>15098</v>
      </c>
      <c r="AV1316" s="84" t="b">
        <v>0</v>
      </c>
      <c r="AW1316" s="84" t="s">
        <v>576</v>
      </c>
      <c r="AX1316" s="84" t="s">
        <v>17069</v>
      </c>
      <c r="AY1316" s="84" t="s">
        <v>66</v>
      </c>
      <c r="AZ1316" s="2"/>
      <c r="BA1316" s="3"/>
      <c r="BB1316" s="3"/>
      <c r="BC1316" s="3"/>
      <c r="BD1316" s="3"/>
    </row>
    <row r="1317" spans="1:56" x14ac:dyDescent="0.25">
      <c r="A1317" s="69" t="s">
        <v>1691</v>
      </c>
      <c r="B1317" s="70"/>
      <c r="C1317" s="70"/>
      <c r="D1317" s="71"/>
      <c r="E1317" s="107"/>
      <c r="F1317" s="70" t="s">
        <v>4862</v>
      </c>
      <c r="G1317" s="108"/>
      <c r="H1317" s="74"/>
      <c r="I1317" s="75"/>
      <c r="J1317" s="109"/>
      <c r="K1317" s="74" t="s">
        <v>18770</v>
      </c>
      <c r="L1317" s="110"/>
      <c r="M1317" s="79"/>
      <c r="N1317" s="79"/>
      <c r="O1317" s="80"/>
      <c r="P1317" s="81"/>
      <c r="Q1317" s="81"/>
      <c r="R1317" s="91"/>
      <c r="S1317" s="91"/>
      <c r="T1317" s="91"/>
      <c r="U1317" s="91"/>
      <c r="V1317" s="52"/>
      <c r="W1317" s="52"/>
      <c r="X1317" s="52"/>
      <c r="Y1317" s="52"/>
      <c r="Z1317" s="51"/>
      <c r="AA1317" s="76"/>
      <c r="AB1317" s="76"/>
      <c r="AC1317" s="77"/>
      <c r="AD1317" s="84" t="s">
        <v>1691</v>
      </c>
      <c r="AE1317" s="84">
        <v>733</v>
      </c>
      <c r="AF1317" s="84">
        <v>77502</v>
      </c>
      <c r="AG1317" s="84">
        <v>23240</v>
      </c>
      <c r="AH1317" s="84">
        <v>696</v>
      </c>
      <c r="AI1317" s="84">
        <v>28800</v>
      </c>
      <c r="AJ1317" s="84" t="s">
        <v>11410</v>
      </c>
      <c r="AK1317" s="84" t="s">
        <v>12322</v>
      </c>
      <c r="AL1317" s="84" t="s">
        <v>13034</v>
      </c>
      <c r="AM1317" s="84" t="s">
        <v>444</v>
      </c>
      <c r="AN1317" s="86">
        <v>40676.469525462962</v>
      </c>
      <c r="AO1317" s="84" t="s">
        <v>14335</v>
      </c>
      <c r="AP1317" s="84" t="b">
        <v>0</v>
      </c>
      <c r="AQ1317" s="84" t="b">
        <v>0</v>
      </c>
      <c r="AR1317" s="84" t="b">
        <v>1</v>
      </c>
      <c r="AS1317" s="84" t="s">
        <v>8486</v>
      </c>
      <c r="AT1317" s="84">
        <v>233</v>
      </c>
      <c r="AU1317" s="84" t="s">
        <v>15099</v>
      </c>
      <c r="AV1317" s="84" t="b">
        <v>0</v>
      </c>
      <c r="AW1317" s="84" t="s">
        <v>576</v>
      </c>
      <c r="AX1317" s="84" t="s">
        <v>17070</v>
      </c>
      <c r="AY1317" s="84" t="s">
        <v>66</v>
      </c>
      <c r="AZ1317" s="2"/>
      <c r="BA1317" s="3"/>
      <c r="BB1317" s="3"/>
      <c r="BC1317" s="3"/>
      <c r="BD1317" s="3"/>
    </row>
    <row r="1318" spans="1:56" x14ac:dyDescent="0.25">
      <c r="A1318" s="69" t="s">
        <v>1692</v>
      </c>
      <c r="B1318" s="70"/>
      <c r="C1318" s="70"/>
      <c r="D1318" s="71"/>
      <c r="E1318" s="107"/>
      <c r="F1318" s="70" t="s">
        <v>4863</v>
      </c>
      <c r="G1318" s="108"/>
      <c r="H1318" s="74"/>
      <c r="I1318" s="75"/>
      <c r="J1318" s="109"/>
      <c r="K1318" s="74" t="s">
        <v>18771</v>
      </c>
      <c r="L1318" s="110"/>
      <c r="M1318" s="79"/>
      <c r="N1318" s="79"/>
      <c r="O1318" s="80"/>
      <c r="P1318" s="81"/>
      <c r="Q1318" s="81"/>
      <c r="R1318" s="91"/>
      <c r="S1318" s="91"/>
      <c r="T1318" s="91"/>
      <c r="U1318" s="91"/>
      <c r="V1318" s="52"/>
      <c r="W1318" s="52"/>
      <c r="X1318" s="52"/>
      <c r="Y1318" s="52"/>
      <c r="Z1318" s="51"/>
      <c r="AA1318" s="76"/>
      <c r="AB1318" s="76"/>
      <c r="AC1318" s="77"/>
      <c r="AD1318" s="84" t="s">
        <v>9868</v>
      </c>
      <c r="AE1318" s="84">
        <v>217</v>
      </c>
      <c r="AF1318" s="84">
        <v>91</v>
      </c>
      <c r="AG1318" s="84">
        <v>74491</v>
      </c>
      <c r="AH1318" s="84">
        <v>30229</v>
      </c>
      <c r="AI1318" s="84">
        <v>32400</v>
      </c>
      <c r="AJ1318" s="84" t="s">
        <v>11411</v>
      </c>
      <c r="AK1318" s="84" t="s">
        <v>12323</v>
      </c>
      <c r="AL1318" s="84"/>
      <c r="AM1318" s="84" t="s">
        <v>11836</v>
      </c>
      <c r="AN1318" s="86">
        <v>42201.517245370371</v>
      </c>
      <c r="AO1318" s="84" t="s">
        <v>14336</v>
      </c>
      <c r="AP1318" s="84" t="b">
        <v>0</v>
      </c>
      <c r="AQ1318" s="84" t="b">
        <v>0</v>
      </c>
      <c r="AR1318" s="84" t="b">
        <v>0</v>
      </c>
      <c r="AS1318" s="84" t="s">
        <v>8486</v>
      </c>
      <c r="AT1318" s="84">
        <v>4</v>
      </c>
      <c r="AU1318" s="84" t="s">
        <v>533</v>
      </c>
      <c r="AV1318" s="84" t="b">
        <v>0</v>
      </c>
      <c r="AW1318" s="84" t="s">
        <v>576</v>
      </c>
      <c r="AX1318" s="84" t="s">
        <v>17071</v>
      </c>
      <c r="AY1318" s="84" t="s">
        <v>66</v>
      </c>
      <c r="AZ1318" s="2"/>
      <c r="BA1318" s="3"/>
      <c r="BB1318" s="3"/>
      <c r="BC1318" s="3"/>
      <c r="BD1318" s="3"/>
    </row>
    <row r="1319" spans="1:56" x14ac:dyDescent="0.25">
      <c r="A1319" s="69" t="s">
        <v>1693</v>
      </c>
      <c r="B1319" s="70"/>
      <c r="C1319" s="70"/>
      <c r="D1319" s="71"/>
      <c r="E1319" s="107"/>
      <c r="F1319" s="70" t="s">
        <v>4864</v>
      </c>
      <c r="G1319" s="108"/>
      <c r="H1319" s="74"/>
      <c r="I1319" s="75"/>
      <c r="J1319" s="109"/>
      <c r="K1319" s="74" t="s">
        <v>18772</v>
      </c>
      <c r="L1319" s="110"/>
      <c r="M1319" s="79"/>
      <c r="N1319" s="79"/>
      <c r="O1319" s="80"/>
      <c r="P1319" s="81"/>
      <c r="Q1319" s="81"/>
      <c r="R1319" s="91"/>
      <c r="S1319" s="91"/>
      <c r="T1319" s="91"/>
      <c r="U1319" s="91"/>
      <c r="V1319" s="52"/>
      <c r="W1319" s="52"/>
      <c r="X1319" s="52"/>
      <c r="Y1319" s="52"/>
      <c r="Z1319" s="51"/>
      <c r="AA1319" s="76"/>
      <c r="AB1319" s="76"/>
      <c r="AC1319" s="77"/>
      <c r="AD1319" s="84" t="s">
        <v>9869</v>
      </c>
      <c r="AE1319" s="84">
        <v>281</v>
      </c>
      <c r="AF1319" s="84">
        <v>128</v>
      </c>
      <c r="AG1319" s="84">
        <v>1043</v>
      </c>
      <c r="AH1319" s="84">
        <v>5058</v>
      </c>
      <c r="AI1319" s="84">
        <v>-18000</v>
      </c>
      <c r="AJ1319" s="84" t="s">
        <v>11412</v>
      </c>
      <c r="AK1319" s="84" t="s">
        <v>12324</v>
      </c>
      <c r="AL1319" s="84"/>
      <c r="AM1319" s="84" t="s">
        <v>472</v>
      </c>
      <c r="AN1319" s="86">
        <v>40652.125625000001</v>
      </c>
      <c r="AO1319" s="84" t="s">
        <v>14337</v>
      </c>
      <c r="AP1319" s="84" t="b">
        <v>1</v>
      </c>
      <c r="AQ1319" s="84" t="b">
        <v>0</v>
      </c>
      <c r="AR1319" s="84" t="b">
        <v>0</v>
      </c>
      <c r="AS1319" s="84" t="s">
        <v>248</v>
      </c>
      <c r="AT1319" s="84">
        <v>4</v>
      </c>
      <c r="AU1319" s="84" t="s">
        <v>533</v>
      </c>
      <c r="AV1319" s="84" t="b">
        <v>0</v>
      </c>
      <c r="AW1319" s="84" t="s">
        <v>576</v>
      </c>
      <c r="AX1319" s="84" t="s">
        <v>17072</v>
      </c>
      <c r="AY1319" s="84" t="s">
        <v>66</v>
      </c>
      <c r="AZ1319" s="2"/>
      <c r="BA1319" s="3"/>
      <c r="BB1319" s="3"/>
      <c r="BC1319" s="3"/>
      <c r="BD1319" s="3"/>
    </row>
    <row r="1320" spans="1:56" x14ac:dyDescent="0.25">
      <c r="A1320" s="69" t="s">
        <v>1694</v>
      </c>
      <c r="B1320" s="70"/>
      <c r="C1320" s="70"/>
      <c r="D1320" s="71"/>
      <c r="E1320" s="107"/>
      <c r="F1320" s="70" t="s">
        <v>4865</v>
      </c>
      <c r="G1320" s="108"/>
      <c r="H1320" s="74"/>
      <c r="I1320" s="75"/>
      <c r="J1320" s="109"/>
      <c r="K1320" s="74" t="s">
        <v>18773</v>
      </c>
      <c r="L1320" s="110"/>
      <c r="M1320" s="79"/>
      <c r="N1320" s="79"/>
      <c r="O1320" s="80"/>
      <c r="P1320" s="81"/>
      <c r="Q1320" s="81"/>
      <c r="R1320" s="91"/>
      <c r="S1320" s="91"/>
      <c r="T1320" s="91"/>
      <c r="U1320" s="91"/>
      <c r="V1320" s="52"/>
      <c r="W1320" s="52"/>
      <c r="X1320" s="52"/>
      <c r="Y1320" s="52"/>
      <c r="Z1320" s="51"/>
      <c r="AA1320" s="76"/>
      <c r="AB1320" s="76"/>
      <c r="AC1320" s="77"/>
      <c r="AD1320" s="84" t="s">
        <v>9870</v>
      </c>
      <c r="AE1320" s="84">
        <v>657</v>
      </c>
      <c r="AF1320" s="84">
        <v>339</v>
      </c>
      <c r="AG1320" s="84">
        <v>43376</v>
      </c>
      <c r="AH1320" s="84">
        <v>1277</v>
      </c>
      <c r="AI1320" s="84">
        <v>-25200</v>
      </c>
      <c r="AJ1320" s="84" t="s">
        <v>11413</v>
      </c>
      <c r="AK1320" s="84" t="s">
        <v>12325</v>
      </c>
      <c r="AL1320" s="84"/>
      <c r="AM1320" s="84" t="s">
        <v>476</v>
      </c>
      <c r="AN1320" s="86">
        <v>39877.780081018522</v>
      </c>
      <c r="AO1320" s="84" t="s">
        <v>14338</v>
      </c>
      <c r="AP1320" s="84" t="b">
        <v>1</v>
      </c>
      <c r="AQ1320" s="84" t="b">
        <v>0</v>
      </c>
      <c r="AR1320" s="84" t="b">
        <v>0</v>
      </c>
      <c r="AS1320" s="84" t="s">
        <v>248</v>
      </c>
      <c r="AT1320" s="84">
        <v>48</v>
      </c>
      <c r="AU1320" s="84" t="s">
        <v>533</v>
      </c>
      <c r="AV1320" s="84" t="b">
        <v>0</v>
      </c>
      <c r="AW1320" s="84" t="s">
        <v>576</v>
      </c>
      <c r="AX1320" s="84" t="s">
        <v>17073</v>
      </c>
      <c r="AY1320" s="84" t="s">
        <v>66</v>
      </c>
      <c r="AZ1320" s="2"/>
      <c r="BA1320" s="3"/>
      <c r="BB1320" s="3"/>
      <c r="BC1320" s="3"/>
      <c r="BD1320" s="3"/>
    </row>
    <row r="1321" spans="1:56" x14ac:dyDescent="0.25">
      <c r="A1321" s="69" t="s">
        <v>1696</v>
      </c>
      <c r="B1321" s="70"/>
      <c r="C1321" s="70"/>
      <c r="D1321" s="71"/>
      <c r="E1321" s="107"/>
      <c r="F1321" s="70" t="s">
        <v>4866</v>
      </c>
      <c r="G1321" s="108"/>
      <c r="H1321" s="74"/>
      <c r="I1321" s="75"/>
      <c r="J1321" s="109"/>
      <c r="K1321" s="74" t="s">
        <v>18774</v>
      </c>
      <c r="L1321" s="110"/>
      <c r="M1321" s="79"/>
      <c r="N1321" s="79"/>
      <c r="O1321" s="80"/>
      <c r="P1321" s="81"/>
      <c r="Q1321" s="81"/>
      <c r="R1321" s="91"/>
      <c r="S1321" s="91"/>
      <c r="T1321" s="91"/>
      <c r="U1321" s="91"/>
      <c r="V1321" s="52"/>
      <c r="W1321" s="52"/>
      <c r="X1321" s="52"/>
      <c r="Y1321" s="52"/>
      <c r="Z1321" s="51"/>
      <c r="AA1321" s="76"/>
      <c r="AB1321" s="76"/>
      <c r="AC1321" s="77"/>
      <c r="AD1321" s="84" t="s">
        <v>9871</v>
      </c>
      <c r="AE1321" s="84">
        <v>342</v>
      </c>
      <c r="AF1321" s="84">
        <v>343</v>
      </c>
      <c r="AG1321" s="84">
        <v>8560</v>
      </c>
      <c r="AH1321" s="84">
        <v>1061</v>
      </c>
      <c r="AI1321" s="84"/>
      <c r="AJ1321" s="84" t="s">
        <v>11414</v>
      </c>
      <c r="AK1321" s="84" t="s">
        <v>12326</v>
      </c>
      <c r="AL1321" s="84"/>
      <c r="AM1321" s="84"/>
      <c r="AN1321" s="86">
        <v>42785.104212962964</v>
      </c>
      <c r="AO1321" s="84"/>
      <c r="AP1321" s="84" t="b">
        <v>1</v>
      </c>
      <c r="AQ1321" s="84" t="b">
        <v>0</v>
      </c>
      <c r="AR1321" s="84" t="b">
        <v>1</v>
      </c>
      <c r="AS1321" s="84" t="s">
        <v>8486</v>
      </c>
      <c r="AT1321" s="84">
        <v>5</v>
      </c>
      <c r="AU1321" s="84"/>
      <c r="AV1321" s="84" t="b">
        <v>0</v>
      </c>
      <c r="AW1321" s="84" t="s">
        <v>576</v>
      </c>
      <c r="AX1321" s="84" t="s">
        <v>17074</v>
      </c>
      <c r="AY1321" s="84" t="s">
        <v>66</v>
      </c>
      <c r="AZ1321" s="2"/>
      <c r="BA1321" s="3"/>
      <c r="BB1321" s="3"/>
      <c r="BC1321" s="3"/>
      <c r="BD1321" s="3"/>
    </row>
    <row r="1322" spans="1:56" x14ac:dyDescent="0.25">
      <c r="A1322" s="69" t="s">
        <v>1698</v>
      </c>
      <c r="B1322" s="70"/>
      <c r="C1322" s="70"/>
      <c r="D1322" s="71"/>
      <c r="E1322" s="107"/>
      <c r="F1322" s="70" t="s">
        <v>15669</v>
      </c>
      <c r="G1322" s="108"/>
      <c r="H1322" s="74"/>
      <c r="I1322" s="75"/>
      <c r="J1322" s="109"/>
      <c r="K1322" s="74" t="s">
        <v>18775</v>
      </c>
      <c r="L1322" s="110"/>
      <c r="M1322" s="79"/>
      <c r="N1322" s="79"/>
      <c r="O1322" s="80"/>
      <c r="P1322" s="81"/>
      <c r="Q1322" s="81"/>
      <c r="R1322" s="91"/>
      <c r="S1322" s="91"/>
      <c r="T1322" s="91"/>
      <c r="U1322" s="91"/>
      <c r="V1322" s="52"/>
      <c r="W1322" s="52"/>
      <c r="X1322" s="52"/>
      <c r="Y1322" s="52"/>
      <c r="Z1322" s="51"/>
      <c r="AA1322" s="76"/>
      <c r="AB1322" s="76"/>
      <c r="AC1322" s="77"/>
      <c r="AD1322" s="84" t="s">
        <v>8544</v>
      </c>
      <c r="AE1322" s="84">
        <v>12611</v>
      </c>
      <c r="AF1322" s="84">
        <v>222486</v>
      </c>
      <c r="AG1322" s="84">
        <v>170726</v>
      </c>
      <c r="AH1322" s="84">
        <v>16367</v>
      </c>
      <c r="AI1322" s="84">
        <v>-28800</v>
      </c>
      <c r="AJ1322" s="84" t="s">
        <v>11415</v>
      </c>
      <c r="AK1322" s="84" t="s">
        <v>364</v>
      </c>
      <c r="AL1322" s="84" t="s">
        <v>13035</v>
      </c>
      <c r="AM1322" s="84" t="s">
        <v>470</v>
      </c>
      <c r="AN1322" s="86">
        <v>39820.942488425928</v>
      </c>
      <c r="AO1322" s="84" t="s">
        <v>14339</v>
      </c>
      <c r="AP1322" s="84" t="b">
        <v>0</v>
      </c>
      <c r="AQ1322" s="84" t="b">
        <v>0</v>
      </c>
      <c r="AR1322" s="84" t="b">
        <v>1</v>
      </c>
      <c r="AS1322" s="84" t="s">
        <v>248</v>
      </c>
      <c r="AT1322" s="84">
        <v>4191</v>
      </c>
      <c r="AU1322" s="84" t="s">
        <v>15100</v>
      </c>
      <c r="AV1322" s="84" t="b">
        <v>1</v>
      </c>
      <c r="AW1322" s="84" t="s">
        <v>576</v>
      </c>
      <c r="AX1322" s="84" t="s">
        <v>17075</v>
      </c>
      <c r="AY1322" s="84" t="s">
        <v>66</v>
      </c>
      <c r="AZ1322" s="2"/>
      <c r="BA1322" s="3"/>
      <c r="BB1322" s="3"/>
      <c r="BC1322" s="3"/>
      <c r="BD1322" s="3"/>
    </row>
    <row r="1323" spans="1:56" x14ac:dyDescent="0.25">
      <c r="A1323" s="69" t="s">
        <v>2323</v>
      </c>
      <c r="B1323" s="70"/>
      <c r="C1323" s="70"/>
      <c r="D1323" s="71"/>
      <c r="E1323" s="107"/>
      <c r="F1323" s="70" t="s">
        <v>15670</v>
      </c>
      <c r="G1323" s="108"/>
      <c r="H1323" s="74"/>
      <c r="I1323" s="75"/>
      <c r="J1323" s="109"/>
      <c r="K1323" s="74" t="s">
        <v>18776</v>
      </c>
      <c r="L1323" s="110"/>
      <c r="M1323" s="79"/>
      <c r="N1323" s="79"/>
      <c r="O1323" s="80"/>
      <c r="P1323" s="81"/>
      <c r="Q1323" s="81"/>
      <c r="R1323" s="91"/>
      <c r="S1323" s="91"/>
      <c r="T1323" s="91"/>
      <c r="U1323" s="91"/>
      <c r="V1323" s="52"/>
      <c r="W1323" s="52"/>
      <c r="X1323" s="52"/>
      <c r="Y1323" s="52"/>
      <c r="Z1323" s="51"/>
      <c r="AA1323" s="76"/>
      <c r="AB1323" s="76"/>
      <c r="AC1323" s="77"/>
      <c r="AD1323" s="84" t="s">
        <v>9872</v>
      </c>
      <c r="AE1323" s="84">
        <v>675</v>
      </c>
      <c r="AF1323" s="84">
        <v>547609</v>
      </c>
      <c r="AG1323" s="84">
        <v>4761</v>
      </c>
      <c r="AH1323" s="84">
        <v>7579</v>
      </c>
      <c r="AI1323" s="84">
        <v>-18000</v>
      </c>
      <c r="AJ1323" s="84" t="s">
        <v>11416</v>
      </c>
      <c r="AK1323" s="84" t="s">
        <v>12327</v>
      </c>
      <c r="AL1323" s="84" t="s">
        <v>13036</v>
      </c>
      <c r="AM1323" s="84" t="s">
        <v>474</v>
      </c>
      <c r="AN1323" s="86">
        <v>41585.589143518519</v>
      </c>
      <c r="AO1323" s="84" t="s">
        <v>14340</v>
      </c>
      <c r="AP1323" s="84" t="b">
        <v>0</v>
      </c>
      <c r="AQ1323" s="84" t="b">
        <v>0</v>
      </c>
      <c r="AR1323" s="84" t="b">
        <v>0</v>
      </c>
      <c r="AS1323" s="84" t="s">
        <v>248</v>
      </c>
      <c r="AT1323" s="84">
        <v>2075</v>
      </c>
      <c r="AU1323" s="84" t="s">
        <v>15101</v>
      </c>
      <c r="AV1323" s="84" t="b">
        <v>1</v>
      </c>
      <c r="AW1323" s="84" t="s">
        <v>576</v>
      </c>
      <c r="AX1323" s="84" t="s">
        <v>17076</v>
      </c>
      <c r="AY1323" s="84" t="s">
        <v>65</v>
      </c>
      <c r="AZ1323" s="2"/>
      <c r="BA1323" s="3"/>
      <c r="BB1323" s="3"/>
      <c r="BC1323" s="3"/>
      <c r="BD1323" s="3"/>
    </row>
    <row r="1324" spans="1:56" x14ac:dyDescent="0.25">
      <c r="A1324" s="69" t="s">
        <v>1699</v>
      </c>
      <c r="B1324" s="70"/>
      <c r="C1324" s="70"/>
      <c r="D1324" s="71"/>
      <c r="E1324" s="107"/>
      <c r="F1324" s="70" t="s">
        <v>4867</v>
      </c>
      <c r="G1324" s="108"/>
      <c r="H1324" s="74"/>
      <c r="I1324" s="75"/>
      <c r="J1324" s="109"/>
      <c r="K1324" s="74" t="s">
        <v>18777</v>
      </c>
      <c r="L1324" s="110"/>
      <c r="M1324" s="79"/>
      <c r="N1324" s="79"/>
      <c r="O1324" s="80"/>
      <c r="P1324" s="81"/>
      <c r="Q1324" s="81"/>
      <c r="R1324" s="91"/>
      <c r="S1324" s="91"/>
      <c r="T1324" s="91"/>
      <c r="U1324" s="91"/>
      <c r="V1324" s="52"/>
      <c r="W1324" s="52"/>
      <c r="X1324" s="52"/>
      <c r="Y1324" s="52"/>
      <c r="Z1324" s="51"/>
      <c r="AA1324" s="76"/>
      <c r="AB1324" s="76"/>
      <c r="AC1324" s="77"/>
      <c r="AD1324" s="84" t="s">
        <v>9873</v>
      </c>
      <c r="AE1324" s="84">
        <v>626</v>
      </c>
      <c r="AF1324" s="84">
        <v>557</v>
      </c>
      <c r="AG1324" s="84">
        <v>2614</v>
      </c>
      <c r="AH1324" s="84">
        <v>4915</v>
      </c>
      <c r="AI1324" s="84">
        <v>-28800</v>
      </c>
      <c r="AJ1324" s="84" t="s">
        <v>11417</v>
      </c>
      <c r="AK1324" s="84" t="s">
        <v>364</v>
      </c>
      <c r="AL1324" s="84" t="s">
        <v>13037</v>
      </c>
      <c r="AM1324" s="84" t="s">
        <v>470</v>
      </c>
      <c r="AN1324" s="86">
        <v>42802.805694444447</v>
      </c>
      <c r="AO1324" s="84" t="s">
        <v>14341</v>
      </c>
      <c r="AP1324" s="84" t="b">
        <v>0</v>
      </c>
      <c r="AQ1324" s="84" t="b">
        <v>0</v>
      </c>
      <c r="AR1324" s="84" t="b">
        <v>1</v>
      </c>
      <c r="AS1324" s="84" t="s">
        <v>248</v>
      </c>
      <c r="AT1324" s="84">
        <v>9</v>
      </c>
      <c r="AU1324" s="84" t="s">
        <v>533</v>
      </c>
      <c r="AV1324" s="84" t="b">
        <v>0</v>
      </c>
      <c r="AW1324" s="84" t="s">
        <v>576</v>
      </c>
      <c r="AX1324" s="84" t="s">
        <v>17077</v>
      </c>
      <c r="AY1324" s="84" t="s">
        <v>66</v>
      </c>
      <c r="AZ1324" s="2"/>
      <c r="BA1324" s="3"/>
      <c r="BB1324" s="3"/>
      <c r="BC1324" s="3"/>
      <c r="BD1324" s="3"/>
    </row>
    <row r="1325" spans="1:56" x14ac:dyDescent="0.25">
      <c r="A1325" s="69" t="s">
        <v>1700</v>
      </c>
      <c r="B1325" s="70"/>
      <c r="C1325" s="70"/>
      <c r="D1325" s="71"/>
      <c r="E1325" s="107"/>
      <c r="F1325" s="70" t="s">
        <v>4868</v>
      </c>
      <c r="G1325" s="108"/>
      <c r="H1325" s="74"/>
      <c r="I1325" s="75"/>
      <c r="J1325" s="109"/>
      <c r="K1325" s="74" t="s">
        <v>18778</v>
      </c>
      <c r="L1325" s="110"/>
      <c r="M1325" s="79"/>
      <c r="N1325" s="79"/>
      <c r="O1325" s="80"/>
      <c r="P1325" s="81"/>
      <c r="Q1325" s="81"/>
      <c r="R1325" s="91"/>
      <c r="S1325" s="91"/>
      <c r="T1325" s="91"/>
      <c r="U1325" s="91"/>
      <c r="V1325" s="52"/>
      <c r="W1325" s="52"/>
      <c r="X1325" s="52"/>
      <c r="Y1325" s="52"/>
      <c r="Z1325" s="51"/>
      <c r="AA1325" s="76"/>
      <c r="AB1325" s="76"/>
      <c r="AC1325" s="77"/>
      <c r="AD1325" s="84" t="s">
        <v>9874</v>
      </c>
      <c r="AE1325" s="84">
        <v>3575</v>
      </c>
      <c r="AF1325" s="84">
        <v>2302</v>
      </c>
      <c r="AG1325" s="84">
        <v>170630</v>
      </c>
      <c r="AH1325" s="84">
        <v>331761</v>
      </c>
      <c r="AI1325" s="84">
        <v>-28800</v>
      </c>
      <c r="AJ1325" s="84" t="s">
        <v>11418</v>
      </c>
      <c r="AK1325" s="84"/>
      <c r="AL1325" s="84"/>
      <c r="AM1325" s="84" t="s">
        <v>470</v>
      </c>
      <c r="AN1325" s="86">
        <v>41177.162928240738</v>
      </c>
      <c r="AO1325" s="84" t="s">
        <v>14342</v>
      </c>
      <c r="AP1325" s="84" t="b">
        <v>1</v>
      </c>
      <c r="AQ1325" s="84" t="b">
        <v>0</v>
      </c>
      <c r="AR1325" s="84" t="b">
        <v>1</v>
      </c>
      <c r="AS1325" s="84" t="s">
        <v>248</v>
      </c>
      <c r="AT1325" s="84">
        <v>111</v>
      </c>
      <c r="AU1325" s="84" t="s">
        <v>533</v>
      </c>
      <c r="AV1325" s="84" t="b">
        <v>0</v>
      </c>
      <c r="AW1325" s="84" t="s">
        <v>576</v>
      </c>
      <c r="AX1325" s="84" t="s">
        <v>17078</v>
      </c>
      <c r="AY1325" s="84" t="s">
        <v>66</v>
      </c>
      <c r="AZ1325" s="2"/>
      <c r="BA1325" s="3"/>
      <c r="BB1325" s="3"/>
      <c r="BC1325" s="3"/>
      <c r="BD1325" s="3"/>
    </row>
    <row r="1326" spans="1:56" x14ac:dyDescent="0.25">
      <c r="A1326" s="69" t="s">
        <v>1701</v>
      </c>
      <c r="B1326" s="70"/>
      <c r="C1326" s="70"/>
      <c r="D1326" s="71"/>
      <c r="E1326" s="107"/>
      <c r="F1326" s="70" t="s">
        <v>4869</v>
      </c>
      <c r="G1326" s="108"/>
      <c r="H1326" s="74"/>
      <c r="I1326" s="75"/>
      <c r="J1326" s="109"/>
      <c r="K1326" s="74" t="s">
        <v>18779</v>
      </c>
      <c r="L1326" s="110"/>
      <c r="M1326" s="79"/>
      <c r="N1326" s="79"/>
      <c r="O1326" s="80"/>
      <c r="P1326" s="81"/>
      <c r="Q1326" s="81"/>
      <c r="R1326" s="91"/>
      <c r="S1326" s="91"/>
      <c r="T1326" s="91"/>
      <c r="U1326" s="91"/>
      <c r="V1326" s="52"/>
      <c r="W1326" s="52"/>
      <c r="X1326" s="52"/>
      <c r="Y1326" s="52"/>
      <c r="Z1326" s="51"/>
      <c r="AA1326" s="76"/>
      <c r="AB1326" s="76"/>
      <c r="AC1326" s="77"/>
      <c r="AD1326" s="84" t="s">
        <v>9875</v>
      </c>
      <c r="AE1326" s="84">
        <v>434</v>
      </c>
      <c r="AF1326" s="84">
        <v>213738</v>
      </c>
      <c r="AG1326" s="84">
        <v>5977</v>
      </c>
      <c r="AH1326" s="84">
        <v>4176</v>
      </c>
      <c r="AI1326" s="84">
        <v>-28800</v>
      </c>
      <c r="AJ1326" s="84" t="s">
        <v>11419</v>
      </c>
      <c r="AK1326" s="84"/>
      <c r="AL1326" s="84" t="s">
        <v>13038</v>
      </c>
      <c r="AM1326" s="84" t="s">
        <v>470</v>
      </c>
      <c r="AN1326" s="86">
        <v>41128.81590277778</v>
      </c>
      <c r="AO1326" s="84" t="s">
        <v>14343</v>
      </c>
      <c r="AP1326" s="84" t="b">
        <v>0</v>
      </c>
      <c r="AQ1326" s="84" t="b">
        <v>0</v>
      </c>
      <c r="AR1326" s="84" t="b">
        <v>1</v>
      </c>
      <c r="AS1326" s="84" t="s">
        <v>248</v>
      </c>
      <c r="AT1326" s="84">
        <v>2844</v>
      </c>
      <c r="AU1326" s="84" t="s">
        <v>534</v>
      </c>
      <c r="AV1326" s="84" t="b">
        <v>0</v>
      </c>
      <c r="AW1326" s="84" t="s">
        <v>576</v>
      </c>
      <c r="AX1326" s="84" t="s">
        <v>17079</v>
      </c>
      <c r="AY1326" s="84" t="s">
        <v>66</v>
      </c>
      <c r="AZ1326" s="2"/>
      <c r="BA1326" s="3"/>
      <c r="BB1326" s="3"/>
      <c r="BC1326" s="3"/>
      <c r="BD1326" s="3"/>
    </row>
    <row r="1327" spans="1:56" x14ac:dyDescent="0.25">
      <c r="A1327" s="69" t="s">
        <v>1702</v>
      </c>
      <c r="B1327" s="70"/>
      <c r="C1327" s="70"/>
      <c r="D1327" s="71"/>
      <c r="E1327" s="107"/>
      <c r="F1327" s="70" t="s">
        <v>4870</v>
      </c>
      <c r="G1327" s="108"/>
      <c r="H1327" s="74"/>
      <c r="I1327" s="75"/>
      <c r="J1327" s="109"/>
      <c r="K1327" s="74" t="s">
        <v>18780</v>
      </c>
      <c r="L1327" s="110"/>
      <c r="M1327" s="79"/>
      <c r="N1327" s="79"/>
      <c r="O1327" s="80"/>
      <c r="P1327" s="81"/>
      <c r="Q1327" s="81"/>
      <c r="R1327" s="91"/>
      <c r="S1327" s="91"/>
      <c r="T1327" s="91"/>
      <c r="U1327" s="91"/>
      <c r="V1327" s="52"/>
      <c r="W1327" s="52"/>
      <c r="X1327" s="52"/>
      <c r="Y1327" s="52"/>
      <c r="Z1327" s="51"/>
      <c r="AA1327" s="76"/>
      <c r="AB1327" s="76"/>
      <c r="AC1327" s="77"/>
      <c r="AD1327" s="84" t="s">
        <v>9876</v>
      </c>
      <c r="AE1327" s="84">
        <v>385</v>
      </c>
      <c r="AF1327" s="84">
        <v>76</v>
      </c>
      <c r="AG1327" s="84">
        <v>190</v>
      </c>
      <c r="AH1327" s="84">
        <v>460</v>
      </c>
      <c r="AI1327" s="84"/>
      <c r="AJ1327" s="84" t="s">
        <v>11420</v>
      </c>
      <c r="AK1327" s="84" t="s">
        <v>12328</v>
      </c>
      <c r="AL1327" s="84"/>
      <c r="AM1327" s="84"/>
      <c r="AN1327" s="86">
        <v>42472.991307870368</v>
      </c>
      <c r="AO1327" s="84" t="s">
        <v>14344</v>
      </c>
      <c r="AP1327" s="84" t="b">
        <v>1</v>
      </c>
      <c r="AQ1327" s="84" t="b">
        <v>0</v>
      </c>
      <c r="AR1327" s="84" t="b">
        <v>0</v>
      </c>
      <c r="AS1327" s="84" t="s">
        <v>248</v>
      </c>
      <c r="AT1327" s="84">
        <v>2</v>
      </c>
      <c r="AU1327" s="84"/>
      <c r="AV1327" s="84" t="b">
        <v>0</v>
      </c>
      <c r="AW1327" s="84" t="s">
        <v>576</v>
      </c>
      <c r="AX1327" s="84" t="s">
        <v>17080</v>
      </c>
      <c r="AY1327" s="84" t="s">
        <v>66</v>
      </c>
      <c r="AZ1327" s="2"/>
      <c r="BA1327" s="3"/>
      <c r="BB1327" s="3"/>
      <c r="BC1327" s="3"/>
      <c r="BD1327" s="3"/>
    </row>
    <row r="1328" spans="1:56" x14ac:dyDescent="0.25">
      <c r="A1328" s="69" t="s">
        <v>1703</v>
      </c>
      <c r="B1328" s="70"/>
      <c r="C1328" s="70"/>
      <c r="D1328" s="71"/>
      <c r="E1328" s="107"/>
      <c r="F1328" s="70" t="s">
        <v>4871</v>
      </c>
      <c r="G1328" s="108"/>
      <c r="H1328" s="74"/>
      <c r="I1328" s="75"/>
      <c r="J1328" s="109"/>
      <c r="K1328" s="74" t="s">
        <v>18781</v>
      </c>
      <c r="L1328" s="110"/>
      <c r="M1328" s="79"/>
      <c r="N1328" s="79"/>
      <c r="O1328" s="80"/>
      <c r="P1328" s="81"/>
      <c r="Q1328" s="81"/>
      <c r="R1328" s="91"/>
      <c r="S1328" s="91"/>
      <c r="T1328" s="91"/>
      <c r="U1328" s="91"/>
      <c r="V1328" s="52"/>
      <c r="W1328" s="52"/>
      <c r="X1328" s="52"/>
      <c r="Y1328" s="52"/>
      <c r="Z1328" s="51"/>
      <c r="AA1328" s="76"/>
      <c r="AB1328" s="76"/>
      <c r="AC1328" s="77"/>
      <c r="AD1328" s="84" t="s">
        <v>9877</v>
      </c>
      <c r="AE1328" s="84">
        <v>63</v>
      </c>
      <c r="AF1328" s="84">
        <v>1</v>
      </c>
      <c r="AG1328" s="84">
        <v>39</v>
      </c>
      <c r="AH1328" s="84">
        <v>27</v>
      </c>
      <c r="AI1328" s="84"/>
      <c r="AJ1328" s="84" t="s">
        <v>11421</v>
      </c>
      <c r="AK1328" s="84"/>
      <c r="AL1328" s="84"/>
      <c r="AM1328" s="84"/>
      <c r="AN1328" s="86">
        <v>43161.334502314814</v>
      </c>
      <c r="AO1328" s="84" t="s">
        <v>14345</v>
      </c>
      <c r="AP1328" s="84" t="b">
        <v>1</v>
      </c>
      <c r="AQ1328" s="84" t="b">
        <v>0</v>
      </c>
      <c r="AR1328" s="84" t="b">
        <v>0</v>
      </c>
      <c r="AS1328" s="84" t="s">
        <v>8486</v>
      </c>
      <c r="AT1328" s="84">
        <v>0</v>
      </c>
      <c r="AU1328" s="84"/>
      <c r="AV1328" s="84" t="b">
        <v>0</v>
      </c>
      <c r="AW1328" s="84" t="s">
        <v>576</v>
      </c>
      <c r="AX1328" s="84" t="s">
        <v>17081</v>
      </c>
      <c r="AY1328" s="84" t="s">
        <v>66</v>
      </c>
      <c r="AZ1328" s="2"/>
      <c r="BA1328" s="3"/>
      <c r="BB1328" s="3"/>
      <c r="BC1328" s="3"/>
      <c r="BD1328" s="3"/>
    </row>
    <row r="1329" spans="1:56" x14ac:dyDescent="0.25">
      <c r="A1329" s="69" t="s">
        <v>1704</v>
      </c>
      <c r="B1329" s="70"/>
      <c r="C1329" s="70"/>
      <c r="D1329" s="71"/>
      <c r="E1329" s="107"/>
      <c r="F1329" s="70" t="s">
        <v>4872</v>
      </c>
      <c r="G1329" s="108"/>
      <c r="H1329" s="74"/>
      <c r="I1329" s="75"/>
      <c r="J1329" s="109"/>
      <c r="K1329" s="74" t="s">
        <v>18782</v>
      </c>
      <c r="L1329" s="110"/>
      <c r="M1329" s="79"/>
      <c r="N1329" s="79"/>
      <c r="O1329" s="80"/>
      <c r="P1329" s="81"/>
      <c r="Q1329" s="81"/>
      <c r="R1329" s="91"/>
      <c r="S1329" s="91"/>
      <c r="T1329" s="91"/>
      <c r="U1329" s="91"/>
      <c r="V1329" s="52"/>
      <c r="W1329" s="52"/>
      <c r="X1329" s="52"/>
      <c r="Y1329" s="52"/>
      <c r="Z1329" s="51"/>
      <c r="AA1329" s="76"/>
      <c r="AB1329" s="76"/>
      <c r="AC1329" s="77"/>
      <c r="AD1329" s="84" t="s">
        <v>9878</v>
      </c>
      <c r="AE1329" s="84">
        <v>149</v>
      </c>
      <c r="AF1329" s="84">
        <v>155</v>
      </c>
      <c r="AG1329" s="84">
        <v>14582</v>
      </c>
      <c r="AH1329" s="84">
        <v>12576</v>
      </c>
      <c r="AI1329" s="84">
        <v>-28800</v>
      </c>
      <c r="AJ1329" s="84" t="s">
        <v>11422</v>
      </c>
      <c r="AK1329" s="84" t="s">
        <v>12329</v>
      </c>
      <c r="AL1329" s="84" t="s">
        <v>13039</v>
      </c>
      <c r="AM1329" s="84" t="s">
        <v>470</v>
      </c>
      <c r="AN1329" s="86">
        <v>42306.50199074074</v>
      </c>
      <c r="AO1329" s="84" t="s">
        <v>14346</v>
      </c>
      <c r="AP1329" s="84" t="b">
        <v>0</v>
      </c>
      <c r="AQ1329" s="84" t="b">
        <v>0</v>
      </c>
      <c r="AR1329" s="84" t="b">
        <v>0</v>
      </c>
      <c r="AS1329" s="84" t="s">
        <v>525</v>
      </c>
      <c r="AT1329" s="84">
        <v>2</v>
      </c>
      <c r="AU1329" s="84" t="s">
        <v>15102</v>
      </c>
      <c r="AV1329" s="84" t="b">
        <v>0</v>
      </c>
      <c r="AW1329" s="84" t="s">
        <v>576</v>
      </c>
      <c r="AX1329" s="84" t="s">
        <v>17082</v>
      </c>
      <c r="AY1329" s="84" t="s">
        <v>66</v>
      </c>
      <c r="AZ1329" s="2"/>
      <c r="BA1329" s="3"/>
      <c r="BB1329" s="3"/>
      <c r="BC1329" s="3"/>
      <c r="BD1329" s="3"/>
    </row>
    <row r="1330" spans="1:56" x14ac:dyDescent="0.25">
      <c r="A1330" s="69" t="s">
        <v>1706</v>
      </c>
      <c r="B1330" s="70"/>
      <c r="C1330" s="70"/>
      <c r="D1330" s="71"/>
      <c r="E1330" s="107"/>
      <c r="F1330" s="70" t="s">
        <v>4873</v>
      </c>
      <c r="G1330" s="108"/>
      <c r="H1330" s="74"/>
      <c r="I1330" s="75"/>
      <c r="J1330" s="109"/>
      <c r="K1330" s="74" t="s">
        <v>18783</v>
      </c>
      <c r="L1330" s="110"/>
      <c r="M1330" s="79"/>
      <c r="N1330" s="79"/>
      <c r="O1330" s="80"/>
      <c r="P1330" s="81"/>
      <c r="Q1330" s="81"/>
      <c r="R1330" s="91"/>
      <c r="S1330" s="91"/>
      <c r="T1330" s="91"/>
      <c r="U1330" s="91"/>
      <c r="V1330" s="52"/>
      <c r="W1330" s="52"/>
      <c r="X1330" s="52"/>
      <c r="Y1330" s="52"/>
      <c r="Z1330" s="51"/>
      <c r="AA1330" s="76"/>
      <c r="AB1330" s="76"/>
      <c r="AC1330" s="77"/>
      <c r="AD1330" s="84" t="s">
        <v>9879</v>
      </c>
      <c r="AE1330" s="84">
        <v>325</v>
      </c>
      <c r="AF1330" s="84">
        <v>93</v>
      </c>
      <c r="AG1330" s="84">
        <v>642</v>
      </c>
      <c r="AH1330" s="84">
        <v>1766</v>
      </c>
      <c r="AI1330" s="84"/>
      <c r="AJ1330" s="84" t="s">
        <v>11423</v>
      </c>
      <c r="AK1330" s="84" t="s">
        <v>381</v>
      </c>
      <c r="AL1330" s="84"/>
      <c r="AM1330" s="84"/>
      <c r="AN1330" s="86">
        <v>40922.7812962963</v>
      </c>
      <c r="AO1330" s="84" t="s">
        <v>14347</v>
      </c>
      <c r="AP1330" s="84" t="b">
        <v>0</v>
      </c>
      <c r="AQ1330" s="84" t="b">
        <v>0</v>
      </c>
      <c r="AR1330" s="84" t="b">
        <v>1</v>
      </c>
      <c r="AS1330" s="84" t="s">
        <v>248</v>
      </c>
      <c r="AT1330" s="84">
        <v>3</v>
      </c>
      <c r="AU1330" s="84" t="s">
        <v>533</v>
      </c>
      <c r="AV1330" s="84" t="b">
        <v>0</v>
      </c>
      <c r="AW1330" s="84" t="s">
        <v>576</v>
      </c>
      <c r="AX1330" s="84" t="s">
        <v>17083</v>
      </c>
      <c r="AY1330" s="84" t="s">
        <v>66</v>
      </c>
      <c r="AZ1330" s="2"/>
      <c r="BA1330" s="3"/>
      <c r="BB1330" s="3"/>
      <c r="BC1330" s="3"/>
      <c r="BD1330" s="3"/>
    </row>
    <row r="1331" spans="1:56" x14ac:dyDescent="0.25">
      <c r="A1331" s="69" t="s">
        <v>1707</v>
      </c>
      <c r="B1331" s="70"/>
      <c r="C1331" s="70"/>
      <c r="D1331" s="71"/>
      <c r="E1331" s="107"/>
      <c r="F1331" s="70" t="s">
        <v>4874</v>
      </c>
      <c r="G1331" s="108"/>
      <c r="H1331" s="74"/>
      <c r="I1331" s="75"/>
      <c r="J1331" s="109"/>
      <c r="K1331" s="74" t="s">
        <v>18784</v>
      </c>
      <c r="L1331" s="110"/>
      <c r="M1331" s="79"/>
      <c r="N1331" s="79"/>
      <c r="O1331" s="80"/>
      <c r="P1331" s="81"/>
      <c r="Q1331" s="81"/>
      <c r="R1331" s="91"/>
      <c r="S1331" s="91"/>
      <c r="T1331" s="91"/>
      <c r="U1331" s="91"/>
      <c r="V1331" s="52"/>
      <c r="W1331" s="52"/>
      <c r="X1331" s="52"/>
      <c r="Y1331" s="52"/>
      <c r="Z1331" s="51"/>
      <c r="AA1331" s="76"/>
      <c r="AB1331" s="76"/>
      <c r="AC1331" s="77"/>
      <c r="AD1331" s="84" t="s">
        <v>9880</v>
      </c>
      <c r="AE1331" s="84">
        <v>364</v>
      </c>
      <c r="AF1331" s="84">
        <v>192</v>
      </c>
      <c r="AG1331" s="84">
        <v>4365</v>
      </c>
      <c r="AH1331" s="84">
        <v>4371</v>
      </c>
      <c r="AI1331" s="84"/>
      <c r="AJ1331" s="84" t="s">
        <v>11424</v>
      </c>
      <c r="AK1331" s="84" t="s">
        <v>12330</v>
      </c>
      <c r="AL1331" s="84"/>
      <c r="AM1331" s="84"/>
      <c r="AN1331" s="86">
        <v>40690.097222222219</v>
      </c>
      <c r="AO1331" s="84" t="s">
        <v>14348</v>
      </c>
      <c r="AP1331" s="84" t="b">
        <v>1</v>
      </c>
      <c r="AQ1331" s="84" t="b">
        <v>0</v>
      </c>
      <c r="AR1331" s="84" t="b">
        <v>1</v>
      </c>
      <c r="AS1331" s="84" t="s">
        <v>248</v>
      </c>
      <c r="AT1331" s="84">
        <v>0</v>
      </c>
      <c r="AU1331" s="84" t="s">
        <v>533</v>
      </c>
      <c r="AV1331" s="84" t="b">
        <v>0</v>
      </c>
      <c r="AW1331" s="84" t="s">
        <v>576</v>
      </c>
      <c r="AX1331" s="84" t="s">
        <v>17084</v>
      </c>
      <c r="AY1331" s="84" t="s">
        <v>66</v>
      </c>
      <c r="AZ1331" s="2"/>
      <c r="BA1331" s="3"/>
      <c r="BB1331" s="3"/>
      <c r="BC1331" s="3"/>
      <c r="BD1331" s="3"/>
    </row>
    <row r="1332" spans="1:56" x14ac:dyDescent="0.25">
      <c r="A1332" s="69" t="s">
        <v>1708</v>
      </c>
      <c r="B1332" s="70"/>
      <c r="C1332" s="70"/>
      <c r="D1332" s="71"/>
      <c r="E1332" s="107"/>
      <c r="F1332" s="70" t="s">
        <v>242</v>
      </c>
      <c r="G1332" s="108"/>
      <c r="H1332" s="74"/>
      <c r="I1332" s="75"/>
      <c r="J1332" s="109"/>
      <c r="K1332" s="74" t="s">
        <v>18785</v>
      </c>
      <c r="L1332" s="110"/>
      <c r="M1332" s="79"/>
      <c r="N1332" s="79"/>
      <c r="O1332" s="80"/>
      <c r="P1332" s="81"/>
      <c r="Q1332" s="81"/>
      <c r="R1332" s="91"/>
      <c r="S1332" s="91"/>
      <c r="T1332" s="91"/>
      <c r="U1332" s="91"/>
      <c r="V1332" s="52"/>
      <c r="W1332" s="52"/>
      <c r="X1332" s="52"/>
      <c r="Y1332" s="52"/>
      <c r="Z1332" s="51"/>
      <c r="AA1332" s="76"/>
      <c r="AB1332" s="76"/>
      <c r="AC1332" s="77"/>
      <c r="AD1332" s="84" t="s">
        <v>9881</v>
      </c>
      <c r="AE1332" s="84">
        <v>301</v>
      </c>
      <c r="AF1332" s="84">
        <v>116</v>
      </c>
      <c r="AG1332" s="84">
        <v>12777</v>
      </c>
      <c r="AH1332" s="84">
        <v>17425</v>
      </c>
      <c r="AI1332" s="84"/>
      <c r="AJ1332" s="84"/>
      <c r="AK1332" s="84"/>
      <c r="AL1332" s="84"/>
      <c r="AM1332" s="84"/>
      <c r="AN1332" s="86">
        <v>42637.411215277774</v>
      </c>
      <c r="AO1332" s="84"/>
      <c r="AP1332" s="84" t="b">
        <v>1</v>
      </c>
      <c r="AQ1332" s="84" t="b">
        <v>1</v>
      </c>
      <c r="AR1332" s="84" t="b">
        <v>0</v>
      </c>
      <c r="AS1332" s="84" t="s">
        <v>523</v>
      </c>
      <c r="AT1332" s="84">
        <v>1</v>
      </c>
      <c r="AU1332" s="84"/>
      <c r="AV1332" s="84" t="b">
        <v>0</v>
      </c>
      <c r="AW1332" s="84" t="s">
        <v>576</v>
      </c>
      <c r="AX1332" s="84" t="s">
        <v>17085</v>
      </c>
      <c r="AY1332" s="84" t="s">
        <v>66</v>
      </c>
      <c r="AZ1332" s="2"/>
      <c r="BA1332" s="3"/>
      <c r="BB1332" s="3"/>
      <c r="BC1332" s="3"/>
      <c r="BD1332" s="3"/>
    </row>
    <row r="1333" spans="1:56" x14ac:dyDescent="0.25">
      <c r="A1333" s="69" t="s">
        <v>1709</v>
      </c>
      <c r="B1333" s="70"/>
      <c r="C1333" s="70"/>
      <c r="D1333" s="71"/>
      <c r="E1333" s="107"/>
      <c r="F1333" s="70" t="s">
        <v>4875</v>
      </c>
      <c r="G1333" s="108"/>
      <c r="H1333" s="74"/>
      <c r="I1333" s="75"/>
      <c r="J1333" s="109"/>
      <c r="K1333" s="74" t="s">
        <v>18786</v>
      </c>
      <c r="L1333" s="110"/>
      <c r="M1333" s="79"/>
      <c r="N1333" s="79"/>
      <c r="O1333" s="80"/>
      <c r="P1333" s="81"/>
      <c r="Q1333" s="81"/>
      <c r="R1333" s="91"/>
      <c r="S1333" s="91"/>
      <c r="T1333" s="91"/>
      <c r="U1333" s="91"/>
      <c r="V1333" s="52"/>
      <c r="W1333" s="52"/>
      <c r="X1333" s="52"/>
      <c r="Y1333" s="52"/>
      <c r="Z1333" s="51"/>
      <c r="AA1333" s="76"/>
      <c r="AB1333" s="76"/>
      <c r="AC1333" s="77"/>
      <c r="AD1333" s="84" t="s">
        <v>9882</v>
      </c>
      <c r="AE1333" s="84">
        <v>1251</v>
      </c>
      <c r="AF1333" s="84">
        <v>536</v>
      </c>
      <c r="AG1333" s="84">
        <v>22014</v>
      </c>
      <c r="AH1333" s="84">
        <v>77686</v>
      </c>
      <c r="AI1333" s="84"/>
      <c r="AJ1333" s="84"/>
      <c r="AK1333" s="84" t="s">
        <v>12331</v>
      </c>
      <c r="AL1333" s="84"/>
      <c r="AM1333" s="84"/>
      <c r="AN1333" s="86">
        <v>41135.639201388891</v>
      </c>
      <c r="AO1333" s="84" t="s">
        <v>14349</v>
      </c>
      <c r="AP1333" s="84" t="b">
        <v>1</v>
      </c>
      <c r="AQ1333" s="84" t="b">
        <v>0</v>
      </c>
      <c r="AR1333" s="84" t="b">
        <v>1</v>
      </c>
      <c r="AS1333" s="84" t="s">
        <v>248</v>
      </c>
      <c r="AT1333" s="84">
        <v>3</v>
      </c>
      <c r="AU1333" s="84" t="s">
        <v>533</v>
      </c>
      <c r="AV1333" s="84" t="b">
        <v>0</v>
      </c>
      <c r="AW1333" s="84" t="s">
        <v>576</v>
      </c>
      <c r="AX1333" s="84" t="s">
        <v>17086</v>
      </c>
      <c r="AY1333" s="84" t="s">
        <v>66</v>
      </c>
      <c r="AZ1333" s="2"/>
      <c r="BA1333" s="3"/>
      <c r="BB1333" s="3"/>
      <c r="BC1333" s="3"/>
      <c r="BD1333" s="3"/>
    </row>
    <row r="1334" spans="1:56" x14ac:dyDescent="0.25">
      <c r="A1334" s="69" t="s">
        <v>1710</v>
      </c>
      <c r="B1334" s="70"/>
      <c r="C1334" s="70"/>
      <c r="D1334" s="71"/>
      <c r="E1334" s="107"/>
      <c r="F1334" s="70" t="s">
        <v>4876</v>
      </c>
      <c r="G1334" s="108"/>
      <c r="H1334" s="74"/>
      <c r="I1334" s="75"/>
      <c r="J1334" s="109"/>
      <c r="K1334" s="74" t="s">
        <v>18787</v>
      </c>
      <c r="L1334" s="110"/>
      <c r="M1334" s="79"/>
      <c r="N1334" s="79"/>
      <c r="O1334" s="80"/>
      <c r="P1334" s="81"/>
      <c r="Q1334" s="81"/>
      <c r="R1334" s="91"/>
      <c r="S1334" s="91"/>
      <c r="T1334" s="91"/>
      <c r="U1334" s="91"/>
      <c r="V1334" s="52"/>
      <c r="W1334" s="52"/>
      <c r="X1334" s="52"/>
      <c r="Y1334" s="52"/>
      <c r="Z1334" s="51"/>
      <c r="AA1334" s="76"/>
      <c r="AB1334" s="76"/>
      <c r="AC1334" s="77"/>
      <c r="AD1334" s="84" t="s">
        <v>9883</v>
      </c>
      <c r="AE1334" s="84">
        <v>3929</v>
      </c>
      <c r="AF1334" s="84">
        <v>5432</v>
      </c>
      <c r="AG1334" s="84">
        <v>387211</v>
      </c>
      <c r="AH1334" s="84">
        <v>386292</v>
      </c>
      <c r="AI1334" s="84">
        <v>-14400</v>
      </c>
      <c r="AJ1334" s="84"/>
      <c r="AK1334" s="84"/>
      <c r="AL1334" s="84"/>
      <c r="AM1334" s="84" t="s">
        <v>478</v>
      </c>
      <c r="AN1334" s="86">
        <v>41274.218425925923</v>
      </c>
      <c r="AO1334" s="84"/>
      <c r="AP1334" s="84" t="b">
        <v>1</v>
      </c>
      <c r="AQ1334" s="84" t="b">
        <v>0</v>
      </c>
      <c r="AR1334" s="84" t="b">
        <v>0</v>
      </c>
      <c r="AS1334" s="84" t="s">
        <v>248</v>
      </c>
      <c r="AT1334" s="84">
        <v>494</v>
      </c>
      <c r="AU1334" s="84" t="s">
        <v>533</v>
      </c>
      <c r="AV1334" s="84" t="b">
        <v>0</v>
      </c>
      <c r="AW1334" s="84" t="s">
        <v>576</v>
      </c>
      <c r="AX1334" s="84" t="s">
        <v>17087</v>
      </c>
      <c r="AY1334" s="84" t="s">
        <v>66</v>
      </c>
      <c r="AZ1334" s="2"/>
      <c r="BA1334" s="3"/>
      <c r="BB1334" s="3"/>
      <c r="BC1334" s="3"/>
      <c r="BD1334" s="3"/>
    </row>
    <row r="1335" spans="1:56" x14ac:dyDescent="0.25">
      <c r="A1335" s="69" t="s">
        <v>1711</v>
      </c>
      <c r="B1335" s="70"/>
      <c r="C1335" s="70"/>
      <c r="D1335" s="71"/>
      <c r="E1335" s="107"/>
      <c r="F1335" s="70" t="s">
        <v>4877</v>
      </c>
      <c r="G1335" s="108"/>
      <c r="H1335" s="74"/>
      <c r="I1335" s="75"/>
      <c r="J1335" s="109"/>
      <c r="K1335" s="74" t="s">
        <v>18788</v>
      </c>
      <c r="L1335" s="110"/>
      <c r="M1335" s="79"/>
      <c r="N1335" s="79"/>
      <c r="O1335" s="80"/>
      <c r="P1335" s="81"/>
      <c r="Q1335" s="81"/>
      <c r="R1335" s="91"/>
      <c r="S1335" s="91"/>
      <c r="T1335" s="91"/>
      <c r="U1335" s="91"/>
      <c r="V1335" s="52"/>
      <c r="W1335" s="52"/>
      <c r="X1335" s="52"/>
      <c r="Y1335" s="52"/>
      <c r="Z1335" s="51"/>
      <c r="AA1335" s="76"/>
      <c r="AB1335" s="76"/>
      <c r="AC1335" s="77"/>
      <c r="AD1335" s="84" t="s">
        <v>9884</v>
      </c>
      <c r="AE1335" s="84">
        <v>1070</v>
      </c>
      <c r="AF1335" s="84">
        <v>1541</v>
      </c>
      <c r="AG1335" s="84">
        <v>11848</v>
      </c>
      <c r="AH1335" s="84">
        <v>14218</v>
      </c>
      <c r="AI1335" s="84"/>
      <c r="AJ1335" s="84" t="s">
        <v>11425</v>
      </c>
      <c r="AK1335" s="84" t="s">
        <v>277</v>
      </c>
      <c r="AL1335" s="84"/>
      <c r="AM1335" s="84"/>
      <c r="AN1335" s="86">
        <v>42742.177905092591</v>
      </c>
      <c r="AO1335" s="84" t="s">
        <v>14350</v>
      </c>
      <c r="AP1335" s="84" t="b">
        <v>1</v>
      </c>
      <c r="AQ1335" s="84" t="b">
        <v>0</v>
      </c>
      <c r="AR1335" s="84" t="b">
        <v>0</v>
      </c>
      <c r="AS1335" s="84" t="s">
        <v>248</v>
      </c>
      <c r="AT1335" s="84">
        <v>7</v>
      </c>
      <c r="AU1335" s="84"/>
      <c r="AV1335" s="84" t="b">
        <v>0</v>
      </c>
      <c r="AW1335" s="84" t="s">
        <v>576</v>
      </c>
      <c r="AX1335" s="84" t="s">
        <v>17088</v>
      </c>
      <c r="AY1335" s="84" t="s">
        <v>66</v>
      </c>
      <c r="AZ1335" s="2"/>
      <c r="BA1335" s="3"/>
      <c r="BB1335" s="3"/>
      <c r="BC1335" s="3"/>
      <c r="BD1335" s="3"/>
    </row>
    <row r="1336" spans="1:56" x14ac:dyDescent="0.25">
      <c r="A1336" s="69" t="s">
        <v>1712</v>
      </c>
      <c r="B1336" s="70"/>
      <c r="C1336" s="70"/>
      <c r="D1336" s="71"/>
      <c r="E1336" s="107"/>
      <c r="F1336" s="70" t="s">
        <v>4878</v>
      </c>
      <c r="G1336" s="108"/>
      <c r="H1336" s="74"/>
      <c r="I1336" s="75"/>
      <c r="J1336" s="109"/>
      <c r="K1336" s="74" t="s">
        <v>18789</v>
      </c>
      <c r="L1336" s="110"/>
      <c r="M1336" s="79"/>
      <c r="N1336" s="79"/>
      <c r="O1336" s="80"/>
      <c r="P1336" s="81"/>
      <c r="Q1336" s="81"/>
      <c r="R1336" s="91"/>
      <c r="S1336" s="91"/>
      <c r="T1336" s="91"/>
      <c r="U1336" s="91"/>
      <c r="V1336" s="52"/>
      <c r="W1336" s="52"/>
      <c r="X1336" s="52"/>
      <c r="Y1336" s="52"/>
      <c r="Z1336" s="51"/>
      <c r="AA1336" s="76"/>
      <c r="AB1336" s="76"/>
      <c r="AC1336" s="77"/>
      <c r="AD1336" s="84" t="s">
        <v>9885</v>
      </c>
      <c r="AE1336" s="84">
        <v>7197</v>
      </c>
      <c r="AF1336" s="84">
        <v>6870</v>
      </c>
      <c r="AG1336" s="84">
        <v>225760</v>
      </c>
      <c r="AH1336" s="84">
        <v>201882</v>
      </c>
      <c r="AI1336" s="84"/>
      <c r="AJ1336" s="84" t="s">
        <v>11426</v>
      </c>
      <c r="AK1336" s="84"/>
      <c r="AL1336" s="84"/>
      <c r="AM1336" s="84"/>
      <c r="AN1336" s="86">
        <v>41071.88722222222</v>
      </c>
      <c r="AO1336" s="84"/>
      <c r="AP1336" s="84" t="b">
        <v>0</v>
      </c>
      <c r="AQ1336" s="84" t="b">
        <v>0</v>
      </c>
      <c r="AR1336" s="84" t="b">
        <v>1</v>
      </c>
      <c r="AS1336" s="84" t="s">
        <v>248</v>
      </c>
      <c r="AT1336" s="84">
        <v>441</v>
      </c>
      <c r="AU1336" s="84" t="s">
        <v>533</v>
      </c>
      <c r="AV1336" s="84" t="b">
        <v>0</v>
      </c>
      <c r="AW1336" s="84" t="s">
        <v>576</v>
      </c>
      <c r="AX1336" s="84" t="s">
        <v>17089</v>
      </c>
      <c r="AY1336" s="84" t="s">
        <v>66</v>
      </c>
      <c r="AZ1336" s="2"/>
      <c r="BA1336" s="3"/>
      <c r="BB1336" s="3"/>
      <c r="BC1336" s="3"/>
      <c r="BD1336" s="3"/>
    </row>
    <row r="1337" spans="1:56" x14ac:dyDescent="0.25">
      <c r="A1337" s="69" t="s">
        <v>1713</v>
      </c>
      <c r="B1337" s="70"/>
      <c r="C1337" s="70"/>
      <c r="D1337" s="71"/>
      <c r="E1337" s="107"/>
      <c r="F1337" s="70" t="s">
        <v>4879</v>
      </c>
      <c r="G1337" s="108"/>
      <c r="H1337" s="74"/>
      <c r="I1337" s="75"/>
      <c r="J1337" s="109"/>
      <c r="K1337" s="74" t="s">
        <v>18790</v>
      </c>
      <c r="L1337" s="110"/>
      <c r="M1337" s="79"/>
      <c r="N1337" s="79"/>
      <c r="O1337" s="80"/>
      <c r="P1337" s="81"/>
      <c r="Q1337" s="81"/>
      <c r="R1337" s="91"/>
      <c r="S1337" s="91"/>
      <c r="T1337" s="91"/>
      <c r="U1337" s="91"/>
      <c r="V1337" s="52"/>
      <c r="W1337" s="52"/>
      <c r="X1337" s="52"/>
      <c r="Y1337" s="52"/>
      <c r="Z1337" s="51"/>
      <c r="AA1337" s="76"/>
      <c r="AB1337" s="76"/>
      <c r="AC1337" s="77"/>
      <c r="AD1337" s="84" t="s">
        <v>9886</v>
      </c>
      <c r="AE1337" s="84">
        <v>6463</v>
      </c>
      <c r="AF1337" s="84">
        <v>8427</v>
      </c>
      <c r="AG1337" s="84">
        <v>115998</v>
      </c>
      <c r="AH1337" s="84">
        <v>80145</v>
      </c>
      <c r="AI1337" s="84">
        <v>-28800</v>
      </c>
      <c r="AJ1337" s="84" t="s">
        <v>11427</v>
      </c>
      <c r="AK1337" s="84"/>
      <c r="AL1337" s="84"/>
      <c r="AM1337" s="84" t="s">
        <v>470</v>
      </c>
      <c r="AN1337" s="86">
        <v>41208.1640162037</v>
      </c>
      <c r="AO1337" s="84" t="s">
        <v>14351</v>
      </c>
      <c r="AP1337" s="84" t="b">
        <v>1</v>
      </c>
      <c r="AQ1337" s="84" t="b">
        <v>0</v>
      </c>
      <c r="AR1337" s="84" t="b">
        <v>0</v>
      </c>
      <c r="AS1337" s="84" t="s">
        <v>250</v>
      </c>
      <c r="AT1337" s="84">
        <v>58</v>
      </c>
      <c r="AU1337" s="84" t="s">
        <v>533</v>
      </c>
      <c r="AV1337" s="84" t="b">
        <v>0</v>
      </c>
      <c r="AW1337" s="84" t="s">
        <v>576</v>
      </c>
      <c r="AX1337" s="84" t="s">
        <v>17090</v>
      </c>
      <c r="AY1337" s="84" t="s">
        <v>66</v>
      </c>
      <c r="AZ1337" s="2"/>
      <c r="BA1337" s="3"/>
      <c r="BB1337" s="3"/>
      <c r="BC1337" s="3"/>
      <c r="BD1337" s="3"/>
    </row>
    <row r="1338" spans="1:56" x14ac:dyDescent="0.25">
      <c r="A1338" s="69" t="s">
        <v>1714</v>
      </c>
      <c r="B1338" s="70"/>
      <c r="C1338" s="70"/>
      <c r="D1338" s="71"/>
      <c r="E1338" s="107"/>
      <c r="F1338" s="70" t="s">
        <v>4880</v>
      </c>
      <c r="G1338" s="108"/>
      <c r="H1338" s="74"/>
      <c r="I1338" s="75"/>
      <c r="J1338" s="109"/>
      <c r="K1338" s="74" t="s">
        <v>18791</v>
      </c>
      <c r="L1338" s="110"/>
      <c r="M1338" s="79"/>
      <c r="N1338" s="79"/>
      <c r="O1338" s="80"/>
      <c r="P1338" s="81"/>
      <c r="Q1338" s="81"/>
      <c r="R1338" s="91"/>
      <c r="S1338" s="91"/>
      <c r="T1338" s="91"/>
      <c r="U1338" s="91"/>
      <c r="V1338" s="52"/>
      <c r="W1338" s="52"/>
      <c r="X1338" s="52"/>
      <c r="Y1338" s="52"/>
      <c r="Z1338" s="51"/>
      <c r="AA1338" s="76"/>
      <c r="AB1338" s="76"/>
      <c r="AC1338" s="77"/>
      <c r="AD1338" s="84" t="s">
        <v>9887</v>
      </c>
      <c r="AE1338" s="84">
        <v>294</v>
      </c>
      <c r="AF1338" s="84">
        <v>4409</v>
      </c>
      <c r="AG1338" s="84">
        <v>136364</v>
      </c>
      <c r="AH1338" s="84">
        <v>3400</v>
      </c>
      <c r="AI1338" s="84">
        <v>25200</v>
      </c>
      <c r="AJ1338" s="84" t="s">
        <v>11428</v>
      </c>
      <c r="AK1338" s="84" t="s">
        <v>12332</v>
      </c>
      <c r="AL1338" s="84" t="s">
        <v>13040</v>
      </c>
      <c r="AM1338" s="84" t="s">
        <v>12416</v>
      </c>
      <c r="AN1338" s="86">
        <v>40723.340312499997</v>
      </c>
      <c r="AO1338" s="84" t="s">
        <v>14352</v>
      </c>
      <c r="AP1338" s="84" t="b">
        <v>0</v>
      </c>
      <c r="AQ1338" s="84" t="b">
        <v>0</v>
      </c>
      <c r="AR1338" s="84" t="b">
        <v>1</v>
      </c>
      <c r="AS1338" s="84" t="s">
        <v>248</v>
      </c>
      <c r="AT1338" s="84">
        <v>33</v>
      </c>
      <c r="AU1338" s="84" t="s">
        <v>15103</v>
      </c>
      <c r="AV1338" s="84" t="b">
        <v>0</v>
      </c>
      <c r="AW1338" s="84" t="s">
        <v>576</v>
      </c>
      <c r="AX1338" s="84" t="s">
        <v>17091</v>
      </c>
      <c r="AY1338" s="84" t="s">
        <v>66</v>
      </c>
      <c r="AZ1338" s="2"/>
      <c r="BA1338" s="3"/>
      <c r="BB1338" s="3"/>
      <c r="BC1338" s="3"/>
      <c r="BD1338" s="3"/>
    </row>
    <row r="1339" spans="1:56" x14ac:dyDescent="0.25">
      <c r="A1339" s="69" t="s">
        <v>1715</v>
      </c>
      <c r="B1339" s="70"/>
      <c r="C1339" s="70"/>
      <c r="D1339" s="71"/>
      <c r="E1339" s="107"/>
      <c r="F1339" s="70" t="s">
        <v>4881</v>
      </c>
      <c r="G1339" s="108"/>
      <c r="H1339" s="74"/>
      <c r="I1339" s="75"/>
      <c r="J1339" s="109"/>
      <c r="K1339" s="74" t="s">
        <v>18792</v>
      </c>
      <c r="L1339" s="110"/>
      <c r="M1339" s="79"/>
      <c r="N1339" s="79"/>
      <c r="O1339" s="80"/>
      <c r="P1339" s="81"/>
      <c r="Q1339" s="81"/>
      <c r="R1339" s="91"/>
      <c r="S1339" s="91"/>
      <c r="T1339" s="91"/>
      <c r="U1339" s="91"/>
      <c r="V1339" s="52"/>
      <c r="W1339" s="52"/>
      <c r="X1339" s="52"/>
      <c r="Y1339" s="52"/>
      <c r="Z1339" s="51"/>
      <c r="AA1339" s="76"/>
      <c r="AB1339" s="76"/>
      <c r="AC1339" s="77"/>
      <c r="AD1339" s="84" t="s">
        <v>9888</v>
      </c>
      <c r="AE1339" s="84">
        <v>2159</v>
      </c>
      <c r="AF1339" s="84">
        <v>3094</v>
      </c>
      <c r="AG1339" s="84">
        <v>361842</v>
      </c>
      <c r="AH1339" s="84">
        <v>289216</v>
      </c>
      <c r="AI1339" s="84"/>
      <c r="AJ1339" s="84" t="s">
        <v>11429</v>
      </c>
      <c r="AK1339" s="84"/>
      <c r="AL1339" s="84"/>
      <c r="AM1339" s="84"/>
      <c r="AN1339" s="86">
        <v>41667.749398148146</v>
      </c>
      <c r="AO1339" s="84" t="s">
        <v>14353</v>
      </c>
      <c r="AP1339" s="84" t="b">
        <v>0</v>
      </c>
      <c r="AQ1339" s="84" t="b">
        <v>0</v>
      </c>
      <c r="AR1339" s="84" t="b">
        <v>0</v>
      </c>
      <c r="AS1339" s="84" t="s">
        <v>248</v>
      </c>
      <c r="AT1339" s="84">
        <v>927</v>
      </c>
      <c r="AU1339" s="84" t="s">
        <v>533</v>
      </c>
      <c r="AV1339" s="84" t="b">
        <v>0</v>
      </c>
      <c r="AW1339" s="84" t="s">
        <v>576</v>
      </c>
      <c r="AX1339" s="84" t="s">
        <v>17092</v>
      </c>
      <c r="AY1339" s="84" t="s">
        <v>66</v>
      </c>
      <c r="AZ1339" s="2"/>
      <c r="BA1339" s="3"/>
      <c r="BB1339" s="3"/>
      <c r="BC1339" s="3"/>
      <c r="BD1339" s="3"/>
    </row>
    <row r="1340" spans="1:56" x14ac:dyDescent="0.25">
      <c r="A1340" s="69" t="s">
        <v>2324</v>
      </c>
      <c r="B1340" s="70"/>
      <c r="C1340" s="70"/>
      <c r="D1340" s="71"/>
      <c r="E1340" s="107"/>
      <c r="F1340" s="70" t="s">
        <v>15671</v>
      </c>
      <c r="G1340" s="108"/>
      <c r="H1340" s="74"/>
      <c r="I1340" s="75"/>
      <c r="J1340" s="109"/>
      <c r="K1340" s="74" t="s">
        <v>18793</v>
      </c>
      <c r="L1340" s="110"/>
      <c r="M1340" s="79"/>
      <c r="N1340" s="79"/>
      <c r="O1340" s="80"/>
      <c r="P1340" s="81"/>
      <c r="Q1340" s="81"/>
      <c r="R1340" s="91"/>
      <c r="S1340" s="91"/>
      <c r="T1340" s="91"/>
      <c r="U1340" s="91"/>
      <c r="V1340" s="52"/>
      <c r="W1340" s="52"/>
      <c r="X1340" s="52"/>
      <c r="Y1340" s="52"/>
      <c r="Z1340" s="51"/>
      <c r="AA1340" s="76"/>
      <c r="AB1340" s="76"/>
      <c r="AC1340" s="77"/>
      <c r="AD1340" s="84" t="s">
        <v>9889</v>
      </c>
      <c r="AE1340" s="84">
        <v>132</v>
      </c>
      <c r="AF1340" s="84">
        <v>283221</v>
      </c>
      <c r="AG1340" s="84">
        <v>633</v>
      </c>
      <c r="AH1340" s="84">
        <v>796</v>
      </c>
      <c r="AI1340" s="84"/>
      <c r="AJ1340" s="84" t="s">
        <v>11430</v>
      </c>
      <c r="AK1340" s="84" t="s">
        <v>274</v>
      </c>
      <c r="AL1340" s="84"/>
      <c r="AM1340" s="84"/>
      <c r="AN1340" s="86">
        <v>43146.29550925926</v>
      </c>
      <c r="AO1340" s="84" t="s">
        <v>14354</v>
      </c>
      <c r="AP1340" s="84" t="b">
        <v>1</v>
      </c>
      <c r="AQ1340" s="84" t="b">
        <v>0</v>
      </c>
      <c r="AR1340" s="84" t="b">
        <v>0</v>
      </c>
      <c r="AS1340" s="84" t="s">
        <v>248</v>
      </c>
      <c r="AT1340" s="84">
        <v>963</v>
      </c>
      <c r="AU1340" s="84"/>
      <c r="AV1340" s="84" t="b">
        <v>1</v>
      </c>
      <c r="AW1340" s="84" t="s">
        <v>576</v>
      </c>
      <c r="AX1340" s="84" t="s">
        <v>17093</v>
      </c>
      <c r="AY1340" s="84" t="s">
        <v>65</v>
      </c>
      <c r="AZ1340" s="2"/>
      <c r="BA1340" s="3"/>
      <c r="BB1340" s="3"/>
      <c r="BC1340" s="3"/>
      <c r="BD1340" s="3"/>
    </row>
    <row r="1341" spans="1:56" x14ac:dyDescent="0.25">
      <c r="A1341" s="69" t="s">
        <v>1716</v>
      </c>
      <c r="B1341" s="70"/>
      <c r="C1341" s="70"/>
      <c r="D1341" s="71"/>
      <c r="E1341" s="107"/>
      <c r="F1341" s="70" t="s">
        <v>4882</v>
      </c>
      <c r="G1341" s="108"/>
      <c r="H1341" s="74"/>
      <c r="I1341" s="75"/>
      <c r="J1341" s="109"/>
      <c r="K1341" s="74" t="s">
        <v>18794</v>
      </c>
      <c r="L1341" s="110"/>
      <c r="M1341" s="79"/>
      <c r="N1341" s="79"/>
      <c r="O1341" s="80"/>
      <c r="P1341" s="81"/>
      <c r="Q1341" s="81"/>
      <c r="R1341" s="91"/>
      <c r="S1341" s="91"/>
      <c r="T1341" s="91"/>
      <c r="U1341" s="91"/>
      <c r="V1341" s="52"/>
      <c r="W1341" s="52"/>
      <c r="X1341" s="52"/>
      <c r="Y1341" s="52"/>
      <c r="Z1341" s="51"/>
      <c r="AA1341" s="76"/>
      <c r="AB1341" s="76"/>
      <c r="AC1341" s="77"/>
      <c r="AD1341" s="84" t="s">
        <v>9890</v>
      </c>
      <c r="AE1341" s="84">
        <v>4988</v>
      </c>
      <c r="AF1341" s="84">
        <v>2567</v>
      </c>
      <c r="AG1341" s="84">
        <v>69473</v>
      </c>
      <c r="AH1341" s="84">
        <v>12895</v>
      </c>
      <c r="AI1341" s="84"/>
      <c r="AJ1341" s="84" t="s">
        <v>11431</v>
      </c>
      <c r="AK1341" s="84" t="s">
        <v>12333</v>
      </c>
      <c r="AL1341" s="84" t="s">
        <v>13041</v>
      </c>
      <c r="AM1341" s="84"/>
      <c r="AN1341" s="86">
        <v>42638.88753472222</v>
      </c>
      <c r="AO1341" s="84" t="s">
        <v>14355</v>
      </c>
      <c r="AP1341" s="84" t="b">
        <v>1</v>
      </c>
      <c r="AQ1341" s="84" t="b">
        <v>0</v>
      </c>
      <c r="AR1341" s="84" t="b">
        <v>0</v>
      </c>
      <c r="AS1341" s="84" t="s">
        <v>248</v>
      </c>
      <c r="AT1341" s="84">
        <v>27</v>
      </c>
      <c r="AU1341" s="84"/>
      <c r="AV1341" s="84" t="b">
        <v>0</v>
      </c>
      <c r="AW1341" s="84" t="s">
        <v>576</v>
      </c>
      <c r="AX1341" s="84" t="s">
        <v>17094</v>
      </c>
      <c r="AY1341" s="84" t="s">
        <v>66</v>
      </c>
      <c r="AZ1341" s="2"/>
      <c r="BA1341" s="3"/>
      <c r="BB1341" s="3"/>
      <c r="BC1341" s="3"/>
      <c r="BD1341" s="3"/>
    </row>
    <row r="1342" spans="1:56" x14ac:dyDescent="0.25">
      <c r="A1342" s="69" t="s">
        <v>2325</v>
      </c>
      <c r="B1342" s="70"/>
      <c r="C1342" s="70"/>
      <c r="D1342" s="71"/>
      <c r="E1342" s="107"/>
      <c r="F1342" s="70" t="s">
        <v>15672</v>
      </c>
      <c r="G1342" s="108"/>
      <c r="H1342" s="74"/>
      <c r="I1342" s="75"/>
      <c r="J1342" s="109"/>
      <c r="K1342" s="74" t="s">
        <v>18795</v>
      </c>
      <c r="L1342" s="110"/>
      <c r="M1342" s="79"/>
      <c r="N1342" s="79"/>
      <c r="O1342" s="80"/>
      <c r="P1342" s="81"/>
      <c r="Q1342" s="81"/>
      <c r="R1342" s="91"/>
      <c r="S1342" s="91"/>
      <c r="T1342" s="91"/>
      <c r="U1342" s="91"/>
      <c r="V1342" s="52"/>
      <c r="W1342" s="52"/>
      <c r="X1342" s="52"/>
      <c r="Y1342" s="52"/>
      <c r="Z1342" s="51"/>
      <c r="AA1342" s="76"/>
      <c r="AB1342" s="76"/>
      <c r="AC1342" s="77"/>
      <c r="AD1342" s="84" t="s">
        <v>9891</v>
      </c>
      <c r="AE1342" s="84">
        <v>77</v>
      </c>
      <c r="AF1342" s="84">
        <v>395</v>
      </c>
      <c r="AG1342" s="84">
        <v>7370</v>
      </c>
      <c r="AH1342" s="84">
        <v>610</v>
      </c>
      <c r="AI1342" s="84">
        <v>-21600</v>
      </c>
      <c r="AJ1342" s="84" t="s">
        <v>11432</v>
      </c>
      <c r="AK1342" s="84" t="s">
        <v>359</v>
      </c>
      <c r="AL1342" s="84" t="s">
        <v>13042</v>
      </c>
      <c r="AM1342" s="84" t="s">
        <v>471</v>
      </c>
      <c r="AN1342" s="86">
        <v>39678.214780092596</v>
      </c>
      <c r="AO1342" s="84"/>
      <c r="AP1342" s="84" t="b">
        <v>0</v>
      </c>
      <c r="AQ1342" s="84" t="b">
        <v>0</v>
      </c>
      <c r="AR1342" s="84" t="b">
        <v>1</v>
      </c>
      <c r="AS1342" s="84" t="s">
        <v>248</v>
      </c>
      <c r="AT1342" s="84">
        <v>32</v>
      </c>
      <c r="AU1342" s="84" t="s">
        <v>533</v>
      </c>
      <c r="AV1342" s="84" t="b">
        <v>0</v>
      </c>
      <c r="AW1342" s="84" t="s">
        <v>576</v>
      </c>
      <c r="AX1342" s="84" t="s">
        <v>17095</v>
      </c>
      <c r="AY1342" s="84" t="s">
        <v>65</v>
      </c>
      <c r="AZ1342" s="2"/>
      <c r="BA1342" s="3"/>
      <c r="BB1342" s="3"/>
      <c r="BC1342" s="3"/>
      <c r="BD1342" s="3"/>
    </row>
    <row r="1343" spans="1:56" x14ac:dyDescent="0.25">
      <c r="A1343" s="69" t="s">
        <v>2326</v>
      </c>
      <c r="B1343" s="70"/>
      <c r="C1343" s="70"/>
      <c r="D1343" s="71"/>
      <c r="E1343" s="107"/>
      <c r="F1343" s="70" t="s">
        <v>15673</v>
      </c>
      <c r="G1343" s="108"/>
      <c r="H1343" s="74"/>
      <c r="I1343" s="75"/>
      <c r="J1343" s="109"/>
      <c r="K1343" s="74" t="s">
        <v>18796</v>
      </c>
      <c r="L1343" s="110"/>
      <c r="M1343" s="79"/>
      <c r="N1343" s="79"/>
      <c r="O1343" s="80"/>
      <c r="P1343" s="81"/>
      <c r="Q1343" s="81"/>
      <c r="R1343" s="91"/>
      <c r="S1343" s="91"/>
      <c r="T1343" s="91"/>
      <c r="U1343" s="91"/>
      <c r="V1343" s="52"/>
      <c r="W1343" s="52"/>
      <c r="X1343" s="52"/>
      <c r="Y1343" s="52"/>
      <c r="Z1343" s="51"/>
      <c r="AA1343" s="76"/>
      <c r="AB1343" s="76"/>
      <c r="AC1343" s="77"/>
      <c r="AD1343" s="84" t="s">
        <v>9892</v>
      </c>
      <c r="AE1343" s="84">
        <v>498</v>
      </c>
      <c r="AF1343" s="84">
        <v>239</v>
      </c>
      <c r="AG1343" s="84">
        <v>4206</v>
      </c>
      <c r="AH1343" s="84">
        <v>8404</v>
      </c>
      <c r="AI1343" s="84">
        <v>-28800</v>
      </c>
      <c r="AJ1343" s="84" t="s">
        <v>11433</v>
      </c>
      <c r="AK1343" s="84" t="s">
        <v>12334</v>
      </c>
      <c r="AL1343" s="84" t="s">
        <v>13043</v>
      </c>
      <c r="AM1343" s="84" t="s">
        <v>470</v>
      </c>
      <c r="AN1343" s="86">
        <v>42318.842002314814</v>
      </c>
      <c r="AO1343" s="84" t="s">
        <v>14356</v>
      </c>
      <c r="AP1343" s="84" t="b">
        <v>0</v>
      </c>
      <c r="AQ1343" s="84" t="b">
        <v>0</v>
      </c>
      <c r="AR1343" s="84" t="b">
        <v>1</v>
      </c>
      <c r="AS1343" s="84" t="s">
        <v>248</v>
      </c>
      <c r="AT1343" s="84">
        <v>3</v>
      </c>
      <c r="AU1343" s="84" t="s">
        <v>533</v>
      </c>
      <c r="AV1343" s="84" t="b">
        <v>0</v>
      </c>
      <c r="AW1343" s="84" t="s">
        <v>576</v>
      </c>
      <c r="AX1343" s="84" t="s">
        <v>17096</v>
      </c>
      <c r="AY1343" s="84" t="s">
        <v>65</v>
      </c>
      <c r="AZ1343" s="2"/>
      <c r="BA1343" s="3"/>
      <c r="BB1343" s="3"/>
      <c r="BC1343" s="3"/>
      <c r="BD1343" s="3"/>
    </row>
    <row r="1344" spans="1:56" x14ac:dyDescent="0.25">
      <c r="A1344" s="69" t="s">
        <v>221</v>
      </c>
      <c r="B1344" s="70"/>
      <c r="C1344" s="70"/>
      <c r="D1344" s="71"/>
      <c r="E1344" s="107"/>
      <c r="F1344" s="70" t="s">
        <v>566</v>
      </c>
      <c r="G1344" s="108"/>
      <c r="H1344" s="74"/>
      <c r="I1344" s="75"/>
      <c r="J1344" s="109"/>
      <c r="K1344" s="74" t="s">
        <v>599</v>
      </c>
      <c r="L1344" s="110"/>
      <c r="M1344" s="79"/>
      <c r="N1344" s="79"/>
      <c r="O1344" s="80"/>
      <c r="P1344" s="81"/>
      <c r="Q1344" s="81"/>
      <c r="R1344" s="91"/>
      <c r="S1344" s="91"/>
      <c r="T1344" s="91"/>
      <c r="U1344" s="91"/>
      <c r="V1344" s="52"/>
      <c r="W1344" s="52"/>
      <c r="X1344" s="52"/>
      <c r="Y1344" s="52"/>
      <c r="Z1344" s="51"/>
      <c r="AA1344" s="76"/>
      <c r="AB1344" s="76"/>
      <c r="AC1344" s="77"/>
      <c r="AD1344" s="84" t="s">
        <v>317</v>
      </c>
      <c r="AE1344" s="84">
        <v>532</v>
      </c>
      <c r="AF1344" s="84">
        <v>583256</v>
      </c>
      <c r="AG1344" s="84">
        <v>15627</v>
      </c>
      <c r="AH1344" s="84">
        <v>15474</v>
      </c>
      <c r="AI1344" s="84">
        <v>-28800</v>
      </c>
      <c r="AJ1344" s="84" t="s">
        <v>348</v>
      </c>
      <c r="AK1344" s="84" t="s">
        <v>397</v>
      </c>
      <c r="AL1344" s="84" t="s">
        <v>462</v>
      </c>
      <c r="AM1344" s="84" t="s">
        <v>470</v>
      </c>
      <c r="AN1344" s="86">
        <v>42696.251805555556</v>
      </c>
      <c r="AO1344" s="84" t="s">
        <v>513</v>
      </c>
      <c r="AP1344" s="84" t="b">
        <v>1</v>
      </c>
      <c r="AQ1344" s="84" t="b">
        <v>0</v>
      </c>
      <c r="AR1344" s="84" t="b">
        <v>1</v>
      </c>
      <c r="AS1344" s="84" t="s">
        <v>248</v>
      </c>
      <c r="AT1344" s="84">
        <v>3362</v>
      </c>
      <c r="AU1344" s="84"/>
      <c r="AV1344" s="84" t="b">
        <v>1</v>
      </c>
      <c r="AW1344" s="84" t="s">
        <v>576</v>
      </c>
      <c r="AX1344" s="84" t="s">
        <v>583</v>
      </c>
      <c r="AY1344" s="84" t="s">
        <v>65</v>
      </c>
      <c r="AZ1344" s="2"/>
      <c r="BA1344" s="3"/>
      <c r="BB1344" s="3"/>
      <c r="BC1344" s="3"/>
      <c r="BD1344" s="3"/>
    </row>
    <row r="1345" spans="1:56" x14ac:dyDescent="0.25">
      <c r="A1345" s="69" t="s">
        <v>2327</v>
      </c>
      <c r="B1345" s="70"/>
      <c r="C1345" s="70"/>
      <c r="D1345" s="71"/>
      <c r="E1345" s="107"/>
      <c r="F1345" s="70" t="s">
        <v>15674</v>
      </c>
      <c r="G1345" s="108"/>
      <c r="H1345" s="74"/>
      <c r="I1345" s="75"/>
      <c r="J1345" s="109"/>
      <c r="K1345" s="74" t="s">
        <v>18797</v>
      </c>
      <c r="L1345" s="110"/>
      <c r="M1345" s="79"/>
      <c r="N1345" s="79"/>
      <c r="O1345" s="80"/>
      <c r="P1345" s="81"/>
      <c r="Q1345" s="81"/>
      <c r="R1345" s="91"/>
      <c r="S1345" s="91"/>
      <c r="T1345" s="91"/>
      <c r="U1345" s="91"/>
      <c r="V1345" s="52"/>
      <c r="W1345" s="52"/>
      <c r="X1345" s="52"/>
      <c r="Y1345" s="52"/>
      <c r="Z1345" s="51"/>
      <c r="AA1345" s="76"/>
      <c r="AB1345" s="76"/>
      <c r="AC1345" s="77"/>
      <c r="AD1345" s="84" t="s">
        <v>9893</v>
      </c>
      <c r="AE1345" s="84">
        <v>66</v>
      </c>
      <c r="AF1345" s="84">
        <v>207709</v>
      </c>
      <c r="AG1345" s="84">
        <v>340</v>
      </c>
      <c r="AH1345" s="84">
        <v>551</v>
      </c>
      <c r="AI1345" s="84">
        <v>-28800</v>
      </c>
      <c r="AJ1345" s="84" t="s">
        <v>11434</v>
      </c>
      <c r="AK1345" s="84" t="s">
        <v>358</v>
      </c>
      <c r="AL1345" s="84" t="s">
        <v>13044</v>
      </c>
      <c r="AM1345" s="84" t="s">
        <v>470</v>
      </c>
      <c r="AN1345" s="86">
        <v>43149.0075</v>
      </c>
      <c r="AO1345" s="84" t="s">
        <v>14357</v>
      </c>
      <c r="AP1345" s="84" t="b">
        <v>1</v>
      </c>
      <c r="AQ1345" s="84" t="b">
        <v>0</v>
      </c>
      <c r="AR1345" s="84" t="b">
        <v>0</v>
      </c>
      <c r="AS1345" s="84" t="s">
        <v>248</v>
      </c>
      <c r="AT1345" s="84">
        <v>700</v>
      </c>
      <c r="AU1345" s="84"/>
      <c r="AV1345" s="84" t="b">
        <v>1</v>
      </c>
      <c r="AW1345" s="84" t="s">
        <v>576</v>
      </c>
      <c r="AX1345" s="84" t="s">
        <v>17097</v>
      </c>
      <c r="AY1345" s="84" t="s">
        <v>65</v>
      </c>
      <c r="AZ1345" s="2"/>
      <c r="BA1345" s="3"/>
      <c r="BB1345" s="3"/>
      <c r="BC1345" s="3"/>
      <c r="BD1345" s="3"/>
    </row>
    <row r="1346" spans="1:56" x14ac:dyDescent="0.25">
      <c r="A1346" s="69" t="s">
        <v>2328</v>
      </c>
      <c r="B1346" s="70"/>
      <c r="C1346" s="70"/>
      <c r="D1346" s="71"/>
      <c r="E1346" s="107"/>
      <c r="F1346" s="70" t="s">
        <v>15675</v>
      </c>
      <c r="G1346" s="108"/>
      <c r="H1346" s="74"/>
      <c r="I1346" s="75"/>
      <c r="J1346" s="109"/>
      <c r="K1346" s="74" t="s">
        <v>18798</v>
      </c>
      <c r="L1346" s="110"/>
      <c r="M1346" s="79"/>
      <c r="N1346" s="79"/>
      <c r="O1346" s="80"/>
      <c r="P1346" s="81"/>
      <c r="Q1346" s="81"/>
      <c r="R1346" s="91"/>
      <c r="S1346" s="91"/>
      <c r="T1346" s="91"/>
      <c r="U1346" s="91"/>
      <c r="V1346" s="52"/>
      <c r="W1346" s="52"/>
      <c r="X1346" s="52"/>
      <c r="Y1346" s="52"/>
      <c r="Z1346" s="51"/>
      <c r="AA1346" s="76"/>
      <c r="AB1346" s="76"/>
      <c r="AC1346" s="77"/>
      <c r="AD1346" s="84" t="s">
        <v>9894</v>
      </c>
      <c r="AE1346" s="84">
        <v>36</v>
      </c>
      <c r="AF1346" s="84">
        <v>827848</v>
      </c>
      <c r="AG1346" s="84">
        <v>11020</v>
      </c>
      <c r="AH1346" s="84">
        <v>1957</v>
      </c>
      <c r="AI1346" s="84">
        <v>-18000</v>
      </c>
      <c r="AJ1346" s="84" t="s">
        <v>11435</v>
      </c>
      <c r="AK1346" s="84" t="s">
        <v>382</v>
      </c>
      <c r="AL1346" s="84" t="s">
        <v>467</v>
      </c>
      <c r="AM1346" s="84" t="s">
        <v>474</v>
      </c>
      <c r="AN1346" s="86">
        <v>42499.593865740739</v>
      </c>
      <c r="AO1346" s="84" t="s">
        <v>14358</v>
      </c>
      <c r="AP1346" s="84" t="b">
        <v>1</v>
      </c>
      <c r="AQ1346" s="84" t="b">
        <v>0</v>
      </c>
      <c r="AR1346" s="84" t="b">
        <v>1</v>
      </c>
      <c r="AS1346" s="84" t="s">
        <v>248</v>
      </c>
      <c r="AT1346" s="84">
        <v>2217</v>
      </c>
      <c r="AU1346" s="84"/>
      <c r="AV1346" s="84" t="b">
        <v>1</v>
      </c>
      <c r="AW1346" s="84" t="s">
        <v>576</v>
      </c>
      <c r="AX1346" s="84" t="s">
        <v>17098</v>
      </c>
      <c r="AY1346" s="84" t="s">
        <v>65</v>
      </c>
      <c r="AZ1346" s="2"/>
      <c r="BA1346" s="3"/>
      <c r="BB1346" s="3"/>
      <c r="BC1346" s="3"/>
      <c r="BD1346" s="3"/>
    </row>
    <row r="1347" spans="1:56" x14ac:dyDescent="0.25">
      <c r="A1347" s="69" t="s">
        <v>2329</v>
      </c>
      <c r="B1347" s="70"/>
      <c r="C1347" s="70"/>
      <c r="D1347" s="71"/>
      <c r="E1347" s="107"/>
      <c r="F1347" s="70" t="s">
        <v>15676</v>
      </c>
      <c r="G1347" s="108"/>
      <c r="H1347" s="74"/>
      <c r="I1347" s="75"/>
      <c r="J1347" s="109"/>
      <c r="K1347" s="74" t="s">
        <v>18799</v>
      </c>
      <c r="L1347" s="110"/>
      <c r="M1347" s="79"/>
      <c r="N1347" s="79"/>
      <c r="O1347" s="80"/>
      <c r="P1347" s="81"/>
      <c r="Q1347" s="81"/>
      <c r="R1347" s="91"/>
      <c r="S1347" s="91"/>
      <c r="T1347" s="91"/>
      <c r="U1347" s="91"/>
      <c r="V1347" s="52"/>
      <c r="W1347" s="52"/>
      <c r="X1347" s="52"/>
      <c r="Y1347" s="52"/>
      <c r="Z1347" s="51"/>
      <c r="AA1347" s="76"/>
      <c r="AB1347" s="76"/>
      <c r="AC1347" s="77"/>
      <c r="AD1347" s="84" t="s">
        <v>9895</v>
      </c>
      <c r="AE1347" s="84">
        <v>2</v>
      </c>
      <c r="AF1347" s="84">
        <v>1344486</v>
      </c>
      <c r="AG1347" s="84">
        <v>214391</v>
      </c>
      <c r="AH1347" s="84">
        <v>0</v>
      </c>
      <c r="AI1347" s="84">
        <v>-28800</v>
      </c>
      <c r="AJ1347" s="84" t="s">
        <v>11436</v>
      </c>
      <c r="AK1347" s="84" t="s">
        <v>272</v>
      </c>
      <c r="AL1347" s="84" t="s">
        <v>13045</v>
      </c>
      <c r="AM1347" s="84" t="s">
        <v>470</v>
      </c>
      <c r="AN1347" s="86">
        <v>39574.232488425929</v>
      </c>
      <c r="AO1347" s="84"/>
      <c r="AP1347" s="84" t="b">
        <v>0</v>
      </c>
      <c r="AQ1347" s="84" t="b">
        <v>0</v>
      </c>
      <c r="AR1347" s="84" t="b">
        <v>0</v>
      </c>
      <c r="AS1347" s="84" t="s">
        <v>248</v>
      </c>
      <c r="AT1347" s="84">
        <v>21371</v>
      </c>
      <c r="AU1347" s="84" t="s">
        <v>15104</v>
      </c>
      <c r="AV1347" s="84" t="b">
        <v>0</v>
      </c>
      <c r="AW1347" s="84" t="s">
        <v>576</v>
      </c>
      <c r="AX1347" s="84" t="s">
        <v>17099</v>
      </c>
      <c r="AY1347" s="84" t="s">
        <v>65</v>
      </c>
      <c r="AZ1347" s="2"/>
      <c r="BA1347" s="3"/>
      <c r="BB1347" s="3"/>
      <c r="BC1347" s="3"/>
      <c r="BD1347" s="3"/>
    </row>
    <row r="1348" spans="1:56" x14ac:dyDescent="0.25">
      <c r="A1348" s="69" t="s">
        <v>2330</v>
      </c>
      <c r="B1348" s="70"/>
      <c r="C1348" s="70"/>
      <c r="D1348" s="71"/>
      <c r="E1348" s="107"/>
      <c r="F1348" s="70" t="s">
        <v>15677</v>
      </c>
      <c r="G1348" s="108"/>
      <c r="H1348" s="74"/>
      <c r="I1348" s="75"/>
      <c r="J1348" s="109"/>
      <c r="K1348" s="74" t="s">
        <v>18800</v>
      </c>
      <c r="L1348" s="110"/>
      <c r="M1348" s="79"/>
      <c r="N1348" s="79"/>
      <c r="O1348" s="80"/>
      <c r="P1348" s="81"/>
      <c r="Q1348" s="81"/>
      <c r="R1348" s="91"/>
      <c r="S1348" s="91"/>
      <c r="T1348" s="91"/>
      <c r="U1348" s="91"/>
      <c r="V1348" s="52"/>
      <c r="W1348" s="52"/>
      <c r="X1348" s="52"/>
      <c r="Y1348" s="52"/>
      <c r="Z1348" s="51"/>
      <c r="AA1348" s="76"/>
      <c r="AB1348" s="76"/>
      <c r="AC1348" s="77"/>
      <c r="AD1348" s="84" t="s">
        <v>9444</v>
      </c>
      <c r="AE1348" s="84">
        <v>84</v>
      </c>
      <c r="AF1348" s="84">
        <v>62</v>
      </c>
      <c r="AG1348" s="84">
        <v>193</v>
      </c>
      <c r="AH1348" s="84">
        <v>2816</v>
      </c>
      <c r="AI1348" s="84"/>
      <c r="AJ1348" s="84"/>
      <c r="AK1348" s="84"/>
      <c r="AL1348" s="84"/>
      <c r="AM1348" s="84"/>
      <c r="AN1348" s="86">
        <v>43029.4687962963</v>
      </c>
      <c r="AO1348" s="84" t="s">
        <v>14359</v>
      </c>
      <c r="AP1348" s="84" t="b">
        <v>1</v>
      </c>
      <c r="AQ1348" s="84" t="b">
        <v>0</v>
      </c>
      <c r="AR1348" s="84" t="b">
        <v>0</v>
      </c>
      <c r="AS1348" s="84" t="s">
        <v>248</v>
      </c>
      <c r="AT1348" s="84">
        <v>0</v>
      </c>
      <c r="AU1348" s="84"/>
      <c r="AV1348" s="84" t="b">
        <v>0</v>
      </c>
      <c r="AW1348" s="84" t="s">
        <v>576</v>
      </c>
      <c r="AX1348" s="84" t="s">
        <v>17100</v>
      </c>
      <c r="AY1348" s="84" t="s">
        <v>65</v>
      </c>
      <c r="AZ1348" s="2"/>
      <c r="BA1348" s="3"/>
      <c r="BB1348" s="3"/>
      <c r="BC1348" s="3"/>
      <c r="BD1348" s="3"/>
    </row>
    <row r="1349" spans="1:56" x14ac:dyDescent="0.25">
      <c r="A1349" s="69" t="s">
        <v>232</v>
      </c>
      <c r="B1349" s="70"/>
      <c r="C1349" s="70"/>
      <c r="D1349" s="71"/>
      <c r="E1349" s="107"/>
      <c r="F1349" s="70" t="s">
        <v>575</v>
      </c>
      <c r="G1349" s="108"/>
      <c r="H1349" s="74"/>
      <c r="I1349" s="75"/>
      <c r="J1349" s="109"/>
      <c r="K1349" s="74" t="s">
        <v>607</v>
      </c>
      <c r="L1349" s="110"/>
      <c r="M1349" s="79"/>
      <c r="N1349" s="79"/>
      <c r="O1349" s="80"/>
      <c r="P1349" s="81"/>
      <c r="Q1349" s="81"/>
      <c r="R1349" s="91"/>
      <c r="S1349" s="91"/>
      <c r="T1349" s="91"/>
      <c r="U1349" s="91"/>
      <c r="V1349" s="52"/>
      <c r="W1349" s="52"/>
      <c r="X1349" s="52"/>
      <c r="Y1349" s="52"/>
      <c r="Z1349" s="51"/>
      <c r="AA1349" s="76"/>
      <c r="AB1349" s="76"/>
      <c r="AC1349" s="77"/>
      <c r="AD1349" s="84" t="s">
        <v>340</v>
      </c>
      <c r="AE1349" s="84">
        <v>187</v>
      </c>
      <c r="AF1349" s="84">
        <v>440114</v>
      </c>
      <c r="AG1349" s="84">
        <v>616</v>
      </c>
      <c r="AH1349" s="84">
        <v>893</v>
      </c>
      <c r="AI1349" s="84">
        <v>-28800</v>
      </c>
      <c r="AJ1349" s="84" t="s">
        <v>631</v>
      </c>
      <c r="AK1349" s="84"/>
      <c r="AL1349" s="84"/>
      <c r="AM1349" s="84" t="s">
        <v>470</v>
      </c>
      <c r="AN1349" s="86">
        <v>41545.783715277779</v>
      </c>
      <c r="AO1349" s="84" t="s">
        <v>665</v>
      </c>
      <c r="AP1349" s="84" t="b">
        <v>0</v>
      </c>
      <c r="AQ1349" s="84" t="b">
        <v>0</v>
      </c>
      <c r="AR1349" s="84" t="b">
        <v>1</v>
      </c>
      <c r="AS1349" s="84" t="s">
        <v>248</v>
      </c>
      <c r="AT1349" s="84">
        <v>1536</v>
      </c>
      <c r="AU1349" s="84" t="s">
        <v>533</v>
      </c>
      <c r="AV1349" s="84" t="b">
        <v>1</v>
      </c>
      <c r="AW1349" s="84" t="s">
        <v>576</v>
      </c>
      <c r="AX1349" s="84" t="s">
        <v>594</v>
      </c>
      <c r="AY1349" s="84" t="s">
        <v>65</v>
      </c>
      <c r="AZ1349" s="2"/>
      <c r="BA1349" s="3"/>
      <c r="BB1349" s="3"/>
      <c r="BC1349" s="3"/>
      <c r="BD1349" s="3"/>
    </row>
    <row r="1350" spans="1:56" x14ac:dyDescent="0.25">
      <c r="A1350" s="69" t="s">
        <v>1719</v>
      </c>
      <c r="B1350" s="70"/>
      <c r="C1350" s="70"/>
      <c r="D1350" s="71"/>
      <c r="E1350" s="107"/>
      <c r="F1350" s="70" t="s">
        <v>15678</v>
      </c>
      <c r="G1350" s="108"/>
      <c r="H1350" s="74"/>
      <c r="I1350" s="75"/>
      <c r="J1350" s="109"/>
      <c r="K1350" s="74" t="s">
        <v>18801</v>
      </c>
      <c r="L1350" s="110"/>
      <c r="M1350" s="79"/>
      <c r="N1350" s="79"/>
      <c r="O1350" s="80"/>
      <c r="P1350" s="81"/>
      <c r="Q1350" s="81"/>
      <c r="R1350" s="91"/>
      <c r="S1350" s="91"/>
      <c r="T1350" s="91"/>
      <c r="U1350" s="91"/>
      <c r="V1350" s="52"/>
      <c r="W1350" s="52"/>
      <c r="X1350" s="52"/>
      <c r="Y1350" s="52"/>
      <c r="Z1350" s="51"/>
      <c r="AA1350" s="76"/>
      <c r="AB1350" s="76"/>
      <c r="AC1350" s="77"/>
      <c r="AD1350" s="84" t="s">
        <v>9896</v>
      </c>
      <c r="AE1350" s="84">
        <v>663</v>
      </c>
      <c r="AF1350" s="84">
        <v>1588</v>
      </c>
      <c r="AG1350" s="84">
        <v>9313</v>
      </c>
      <c r="AH1350" s="84">
        <v>3376</v>
      </c>
      <c r="AI1350" s="84">
        <v>-18000</v>
      </c>
      <c r="AJ1350" s="84" t="s">
        <v>11437</v>
      </c>
      <c r="AK1350" s="84" t="s">
        <v>12335</v>
      </c>
      <c r="AL1350" s="84"/>
      <c r="AM1350" s="84" t="s">
        <v>474</v>
      </c>
      <c r="AN1350" s="86">
        <v>39891.620057870372</v>
      </c>
      <c r="AO1350" s="84" t="s">
        <v>14360</v>
      </c>
      <c r="AP1350" s="84" t="b">
        <v>0</v>
      </c>
      <c r="AQ1350" s="84" t="b">
        <v>0</v>
      </c>
      <c r="AR1350" s="84" t="b">
        <v>0</v>
      </c>
      <c r="AS1350" s="84" t="s">
        <v>248</v>
      </c>
      <c r="AT1350" s="84">
        <v>111</v>
      </c>
      <c r="AU1350" s="84" t="s">
        <v>539</v>
      </c>
      <c r="AV1350" s="84" t="b">
        <v>0</v>
      </c>
      <c r="AW1350" s="84" t="s">
        <v>576</v>
      </c>
      <c r="AX1350" s="84" t="s">
        <v>17101</v>
      </c>
      <c r="AY1350" s="84" t="s">
        <v>66</v>
      </c>
      <c r="AZ1350" s="2"/>
      <c r="BA1350" s="3"/>
      <c r="BB1350" s="3"/>
      <c r="BC1350" s="3"/>
      <c r="BD1350" s="3"/>
    </row>
    <row r="1351" spans="1:56" x14ac:dyDescent="0.25">
      <c r="A1351" s="69" t="s">
        <v>1720</v>
      </c>
      <c r="B1351" s="70"/>
      <c r="C1351" s="70"/>
      <c r="D1351" s="71"/>
      <c r="E1351" s="107"/>
      <c r="F1351" s="70" t="s">
        <v>4884</v>
      </c>
      <c r="G1351" s="108"/>
      <c r="H1351" s="74"/>
      <c r="I1351" s="75"/>
      <c r="J1351" s="109"/>
      <c r="K1351" s="74" t="s">
        <v>18802</v>
      </c>
      <c r="L1351" s="110"/>
      <c r="M1351" s="79"/>
      <c r="N1351" s="79"/>
      <c r="O1351" s="80"/>
      <c r="P1351" s="81"/>
      <c r="Q1351" s="81"/>
      <c r="R1351" s="91"/>
      <c r="S1351" s="91"/>
      <c r="T1351" s="91"/>
      <c r="U1351" s="91"/>
      <c r="V1351" s="52"/>
      <c r="W1351" s="52"/>
      <c r="X1351" s="52"/>
      <c r="Y1351" s="52"/>
      <c r="Z1351" s="51"/>
      <c r="AA1351" s="76"/>
      <c r="AB1351" s="76"/>
      <c r="AC1351" s="77"/>
      <c r="AD1351" s="84" t="s">
        <v>9897</v>
      </c>
      <c r="AE1351" s="84">
        <v>533</v>
      </c>
      <c r="AF1351" s="84">
        <v>503</v>
      </c>
      <c r="AG1351" s="84">
        <v>46191</v>
      </c>
      <c r="AH1351" s="84">
        <v>40100</v>
      </c>
      <c r="AI1351" s="84">
        <v>0</v>
      </c>
      <c r="AJ1351" s="84" t="s">
        <v>11438</v>
      </c>
      <c r="AK1351" s="84" t="s">
        <v>365</v>
      </c>
      <c r="AL1351" s="84"/>
      <c r="AM1351" s="84" t="s">
        <v>432</v>
      </c>
      <c r="AN1351" s="86">
        <v>41262.944965277777</v>
      </c>
      <c r="AO1351" s="84" t="s">
        <v>14361</v>
      </c>
      <c r="AP1351" s="84" t="b">
        <v>0</v>
      </c>
      <c r="AQ1351" s="84" t="b">
        <v>0</v>
      </c>
      <c r="AR1351" s="84" t="b">
        <v>1</v>
      </c>
      <c r="AS1351" s="84" t="s">
        <v>248</v>
      </c>
      <c r="AT1351" s="84">
        <v>9</v>
      </c>
      <c r="AU1351" s="84" t="s">
        <v>15105</v>
      </c>
      <c r="AV1351" s="84" t="b">
        <v>0</v>
      </c>
      <c r="AW1351" s="84" t="s">
        <v>576</v>
      </c>
      <c r="AX1351" s="84" t="s">
        <v>17102</v>
      </c>
      <c r="AY1351" s="84" t="s">
        <v>66</v>
      </c>
      <c r="AZ1351" s="2"/>
      <c r="BA1351" s="3"/>
      <c r="BB1351" s="3"/>
      <c r="BC1351" s="3"/>
      <c r="BD1351" s="3"/>
    </row>
    <row r="1352" spans="1:56" x14ac:dyDescent="0.25">
      <c r="A1352" s="69" t="s">
        <v>1721</v>
      </c>
      <c r="B1352" s="70"/>
      <c r="C1352" s="70"/>
      <c r="D1352" s="71"/>
      <c r="E1352" s="107"/>
      <c r="F1352" s="70" t="s">
        <v>15679</v>
      </c>
      <c r="G1352" s="108"/>
      <c r="H1352" s="74"/>
      <c r="I1352" s="75"/>
      <c r="J1352" s="109"/>
      <c r="K1352" s="74" t="s">
        <v>18803</v>
      </c>
      <c r="L1352" s="110"/>
      <c r="M1352" s="79"/>
      <c r="N1352" s="79"/>
      <c r="O1352" s="80"/>
      <c r="P1352" s="81"/>
      <c r="Q1352" s="81"/>
      <c r="R1352" s="91"/>
      <c r="S1352" s="91"/>
      <c r="T1352" s="91"/>
      <c r="U1352" s="91"/>
      <c r="V1352" s="52"/>
      <c r="W1352" s="52"/>
      <c r="X1352" s="52"/>
      <c r="Y1352" s="52"/>
      <c r="Z1352" s="51"/>
      <c r="AA1352" s="76"/>
      <c r="AB1352" s="76"/>
      <c r="AC1352" s="77"/>
      <c r="AD1352" s="84" t="s">
        <v>9898</v>
      </c>
      <c r="AE1352" s="84">
        <v>64</v>
      </c>
      <c r="AF1352" s="84">
        <v>169</v>
      </c>
      <c r="AG1352" s="84">
        <v>35955</v>
      </c>
      <c r="AH1352" s="84">
        <v>20721</v>
      </c>
      <c r="AI1352" s="84"/>
      <c r="AJ1352" s="84" t="s">
        <v>11439</v>
      </c>
      <c r="AK1352" s="84" t="s">
        <v>12336</v>
      </c>
      <c r="AL1352" s="84"/>
      <c r="AM1352" s="84"/>
      <c r="AN1352" s="86">
        <v>42466.413506944446</v>
      </c>
      <c r="AO1352" s="84" t="s">
        <v>14362</v>
      </c>
      <c r="AP1352" s="84" t="b">
        <v>0</v>
      </c>
      <c r="AQ1352" s="84" t="b">
        <v>0</v>
      </c>
      <c r="AR1352" s="84" t="b">
        <v>0</v>
      </c>
      <c r="AS1352" s="84" t="s">
        <v>8486</v>
      </c>
      <c r="AT1352" s="84">
        <v>3</v>
      </c>
      <c r="AU1352" s="84" t="s">
        <v>533</v>
      </c>
      <c r="AV1352" s="84" t="b">
        <v>0</v>
      </c>
      <c r="AW1352" s="84" t="s">
        <v>576</v>
      </c>
      <c r="AX1352" s="84" t="s">
        <v>17103</v>
      </c>
      <c r="AY1352" s="84" t="s">
        <v>66</v>
      </c>
      <c r="AZ1352" s="2"/>
      <c r="BA1352" s="3"/>
      <c r="BB1352" s="3"/>
      <c r="BC1352" s="3"/>
      <c r="BD1352" s="3"/>
    </row>
    <row r="1353" spans="1:56" x14ac:dyDescent="0.25">
      <c r="A1353" s="69" t="s">
        <v>1723</v>
      </c>
      <c r="B1353" s="70"/>
      <c r="C1353" s="70"/>
      <c r="D1353" s="71"/>
      <c r="E1353" s="107"/>
      <c r="F1353" s="70" t="s">
        <v>4886</v>
      </c>
      <c r="G1353" s="108"/>
      <c r="H1353" s="74"/>
      <c r="I1353" s="75"/>
      <c r="J1353" s="109"/>
      <c r="K1353" s="74" t="s">
        <v>18804</v>
      </c>
      <c r="L1353" s="110"/>
      <c r="M1353" s="79"/>
      <c r="N1353" s="79"/>
      <c r="O1353" s="80"/>
      <c r="P1353" s="81"/>
      <c r="Q1353" s="81"/>
      <c r="R1353" s="91"/>
      <c r="S1353" s="91"/>
      <c r="T1353" s="91"/>
      <c r="U1353" s="91"/>
      <c r="V1353" s="52"/>
      <c r="W1353" s="52"/>
      <c r="X1353" s="52"/>
      <c r="Y1353" s="52"/>
      <c r="Z1353" s="51"/>
      <c r="AA1353" s="76"/>
      <c r="AB1353" s="76"/>
      <c r="AC1353" s="77"/>
      <c r="AD1353" s="84" t="s">
        <v>9899</v>
      </c>
      <c r="AE1353" s="84">
        <v>387</v>
      </c>
      <c r="AF1353" s="84">
        <v>1069</v>
      </c>
      <c r="AG1353" s="84">
        <v>180187</v>
      </c>
      <c r="AH1353" s="84">
        <v>186</v>
      </c>
      <c r="AI1353" s="84"/>
      <c r="AJ1353" s="84"/>
      <c r="AK1353" s="84"/>
      <c r="AL1353" s="84"/>
      <c r="AM1353" s="84"/>
      <c r="AN1353" s="86">
        <v>40045.220243055555</v>
      </c>
      <c r="AO1353" s="84" t="s">
        <v>14363</v>
      </c>
      <c r="AP1353" s="84" t="b">
        <v>1</v>
      </c>
      <c r="AQ1353" s="84" t="b">
        <v>0</v>
      </c>
      <c r="AR1353" s="84" t="b">
        <v>0</v>
      </c>
      <c r="AS1353" s="84" t="s">
        <v>248</v>
      </c>
      <c r="AT1353" s="84">
        <v>184</v>
      </c>
      <c r="AU1353" s="84" t="s">
        <v>533</v>
      </c>
      <c r="AV1353" s="84" t="b">
        <v>0</v>
      </c>
      <c r="AW1353" s="84" t="s">
        <v>576</v>
      </c>
      <c r="AX1353" s="84" t="s">
        <v>17104</v>
      </c>
      <c r="AY1353" s="84" t="s">
        <v>66</v>
      </c>
      <c r="AZ1353" s="2"/>
      <c r="BA1353" s="3"/>
      <c r="BB1353" s="3"/>
      <c r="BC1353" s="3"/>
      <c r="BD1353" s="3"/>
    </row>
    <row r="1354" spans="1:56" x14ac:dyDescent="0.25">
      <c r="A1354" s="69" t="s">
        <v>1724</v>
      </c>
      <c r="B1354" s="70"/>
      <c r="C1354" s="70"/>
      <c r="D1354" s="71"/>
      <c r="E1354" s="107"/>
      <c r="F1354" s="70" t="s">
        <v>15680</v>
      </c>
      <c r="G1354" s="108"/>
      <c r="H1354" s="74"/>
      <c r="I1354" s="75"/>
      <c r="J1354" s="109"/>
      <c r="K1354" s="74" t="s">
        <v>18805</v>
      </c>
      <c r="L1354" s="110"/>
      <c r="M1354" s="79"/>
      <c r="N1354" s="79"/>
      <c r="O1354" s="80"/>
      <c r="P1354" s="81"/>
      <c r="Q1354" s="81"/>
      <c r="R1354" s="91"/>
      <c r="S1354" s="91"/>
      <c r="T1354" s="91"/>
      <c r="U1354" s="91"/>
      <c r="V1354" s="52"/>
      <c r="W1354" s="52"/>
      <c r="X1354" s="52"/>
      <c r="Y1354" s="52"/>
      <c r="Z1354" s="51"/>
      <c r="AA1354" s="76"/>
      <c r="AB1354" s="76"/>
      <c r="AC1354" s="77"/>
      <c r="AD1354" s="84" t="s">
        <v>9900</v>
      </c>
      <c r="AE1354" s="84">
        <v>488</v>
      </c>
      <c r="AF1354" s="84">
        <v>153</v>
      </c>
      <c r="AG1354" s="84">
        <v>49664</v>
      </c>
      <c r="AH1354" s="84">
        <v>3416</v>
      </c>
      <c r="AI1354" s="84">
        <v>-28800</v>
      </c>
      <c r="AJ1354" s="84"/>
      <c r="AK1354" s="84"/>
      <c r="AL1354" s="84"/>
      <c r="AM1354" s="84" t="s">
        <v>470</v>
      </c>
      <c r="AN1354" s="86">
        <v>42958.535104166665</v>
      </c>
      <c r="AO1354" s="84" t="s">
        <v>14364</v>
      </c>
      <c r="AP1354" s="84" t="b">
        <v>1</v>
      </c>
      <c r="AQ1354" s="84" t="b">
        <v>0</v>
      </c>
      <c r="AR1354" s="84" t="b">
        <v>0</v>
      </c>
      <c r="AS1354" s="84" t="s">
        <v>522</v>
      </c>
      <c r="AT1354" s="84">
        <v>3</v>
      </c>
      <c r="AU1354" s="84"/>
      <c r="AV1354" s="84" t="b">
        <v>0</v>
      </c>
      <c r="AW1354" s="84" t="s">
        <v>576</v>
      </c>
      <c r="AX1354" s="84" t="s">
        <v>17105</v>
      </c>
      <c r="AY1354" s="84" t="s">
        <v>66</v>
      </c>
      <c r="AZ1354" s="2"/>
      <c r="BA1354" s="3"/>
      <c r="BB1354" s="3"/>
      <c r="BC1354" s="3"/>
      <c r="BD1354" s="3"/>
    </row>
    <row r="1355" spans="1:56" x14ac:dyDescent="0.25">
      <c r="A1355" s="69" t="s">
        <v>1725</v>
      </c>
      <c r="B1355" s="70"/>
      <c r="C1355" s="70"/>
      <c r="D1355" s="71"/>
      <c r="E1355" s="107"/>
      <c r="F1355" s="70" t="s">
        <v>15681</v>
      </c>
      <c r="G1355" s="108"/>
      <c r="H1355" s="74"/>
      <c r="I1355" s="75"/>
      <c r="J1355" s="109"/>
      <c r="K1355" s="74" t="s">
        <v>18806</v>
      </c>
      <c r="L1355" s="110"/>
      <c r="M1355" s="79"/>
      <c r="N1355" s="79"/>
      <c r="O1355" s="80"/>
      <c r="P1355" s="81"/>
      <c r="Q1355" s="81"/>
      <c r="R1355" s="91"/>
      <c r="S1355" s="91"/>
      <c r="T1355" s="91"/>
      <c r="U1355" s="91"/>
      <c r="V1355" s="52"/>
      <c r="W1355" s="52"/>
      <c r="X1355" s="52"/>
      <c r="Y1355" s="52"/>
      <c r="Z1355" s="51"/>
      <c r="AA1355" s="76"/>
      <c r="AB1355" s="76"/>
      <c r="AC1355" s="77"/>
      <c r="AD1355" s="84" t="s">
        <v>9901</v>
      </c>
      <c r="AE1355" s="84">
        <v>65</v>
      </c>
      <c r="AF1355" s="84">
        <v>6</v>
      </c>
      <c r="AG1355" s="84">
        <v>607</v>
      </c>
      <c r="AH1355" s="84">
        <v>73</v>
      </c>
      <c r="AI1355" s="84"/>
      <c r="AJ1355" s="84" t="s">
        <v>11440</v>
      </c>
      <c r="AK1355" s="84"/>
      <c r="AL1355" s="84"/>
      <c r="AM1355" s="84"/>
      <c r="AN1355" s="86">
        <v>42860.28565972222</v>
      </c>
      <c r="AO1355" s="84" t="s">
        <v>14365</v>
      </c>
      <c r="AP1355" s="84" t="b">
        <v>0</v>
      </c>
      <c r="AQ1355" s="84" t="b">
        <v>0</v>
      </c>
      <c r="AR1355" s="84" t="b">
        <v>0</v>
      </c>
      <c r="AS1355" s="84" t="s">
        <v>8486</v>
      </c>
      <c r="AT1355" s="84">
        <v>0</v>
      </c>
      <c r="AU1355" s="84" t="s">
        <v>533</v>
      </c>
      <c r="AV1355" s="84" t="b">
        <v>0</v>
      </c>
      <c r="AW1355" s="84" t="s">
        <v>576</v>
      </c>
      <c r="AX1355" s="84" t="s">
        <v>17106</v>
      </c>
      <c r="AY1355" s="84" t="s">
        <v>66</v>
      </c>
      <c r="AZ1355" s="2"/>
      <c r="BA1355" s="3"/>
      <c r="BB1355" s="3"/>
      <c r="BC1355" s="3"/>
      <c r="BD1355" s="3"/>
    </row>
    <row r="1356" spans="1:56" x14ac:dyDescent="0.25">
      <c r="A1356" s="69" t="s">
        <v>1781</v>
      </c>
      <c r="B1356" s="70"/>
      <c r="C1356" s="70"/>
      <c r="D1356" s="71"/>
      <c r="E1356" s="107"/>
      <c r="F1356" s="70" t="s">
        <v>15682</v>
      </c>
      <c r="G1356" s="108"/>
      <c r="H1356" s="74"/>
      <c r="I1356" s="75"/>
      <c r="J1356" s="109"/>
      <c r="K1356" s="74" t="s">
        <v>18807</v>
      </c>
      <c r="L1356" s="110"/>
      <c r="M1356" s="79"/>
      <c r="N1356" s="79"/>
      <c r="O1356" s="80"/>
      <c r="P1356" s="81"/>
      <c r="Q1356" s="81"/>
      <c r="R1356" s="91"/>
      <c r="S1356" s="91"/>
      <c r="T1356" s="91"/>
      <c r="U1356" s="91"/>
      <c r="V1356" s="52"/>
      <c r="W1356" s="52"/>
      <c r="X1356" s="52"/>
      <c r="Y1356" s="52"/>
      <c r="Z1356" s="51"/>
      <c r="AA1356" s="76"/>
      <c r="AB1356" s="76"/>
      <c r="AC1356" s="77"/>
      <c r="AD1356" s="84" t="s">
        <v>9902</v>
      </c>
      <c r="AE1356" s="84">
        <v>369</v>
      </c>
      <c r="AF1356" s="84">
        <v>2119</v>
      </c>
      <c r="AG1356" s="84">
        <v>35724</v>
      </c>
      <c r="AH1356" s="84">
        <v>140</v>
      </c>
      <c r="AI1356" s="84">
        <v>-36000</v>
      </c>
      <c r="AJ1356" s="84" t="s">
        <v>11441</v>
      </c>
      <c r="AK1356" s="84" t="s">
        <v>12337</v>
      </c>
      <c r="AL1356" s="84"/>
      <c r="AM1356" s="84" t="s">
        <v>477</v>
      </c>
      <c r="AN1356" s="86">
        <v>40895.773958333331</v>
      </c>
      <c r="AO1356" s="84" t="s">
        <v>14366</v>
      </c>
      <c r="AP1356" s="84" t="b">
        <v>1</v>
      </c>
      <c r="AQ1356" s="84" t="b">
        <v>0</v>
      </c>
      <c r="AR1356" s="84" t="b">
        <v>1</v>
      </c>
      <c r="AS1356" s="84" t="s">
        <v>8486</v>
      </c>
      <c r="AT1356" s="84">
        <v>12</v>
      </c>
      <c r="AU1356" s="84" t="s">
        <v>533</v>
      </c>
      <c r="AV1356" s="84" t="b">
        <v>0</v>
      </c>
      <c r="AW1356" s="84" t="s">
        <v>576</v>
      </c>
      <c r="AX1356" s="84" t="s">
        <v>17107</v>
      </c>
      <c r="AY1356" s="84" t="s">
        <v>66</v>
      </c>
      <c r="AZ1356" s="2"/>
      <c r="BA1356" s="3"/>
      <c r="BB1356" s="3"/>
      <c r="BC1356" s="3"/>
      <c r="BD1356" s="3"/>
    </row>
    <row r="1357" spans="1:56" x14ac:dyDescent="0.25">
      <c r="A1357" s="69" t="s">
        <v>1726</v>
      </c>
      <c r="B1357" s="70"/>
      <c r="C1357" s="70"/>
      <c r="D1357" s="71"/>
      <c r="E1357" s="107"/>
      <c r="F1357" s="70" t="s">
        <v>4887</v>
      </c>
      <c r="G1357" s="108"/>
      <c r="H1357" s="74"/>
      <c r="I1357" s="75"/>
      <c r="J1357" s="109"/>
      <c r="K1357" s="74" t="s">
        <v>18808</v>
      </c>
      <c r="L1357" s="110"/>
      <c r="M1357" s="79"/>
      <c r="N1357" s="79"/>
      <c r="O1357" s="80"/>
      <c r="P1357" s="81"/>
      <c r="Q1357" s="81"/>
      <c r="R1357" s="91"/>
      <c r="S1357" s="91"/>
      <c r="T1357" s="91"/>
      <c r="U1357" s="91"/>
      <c r="V1357" s="52"/>
      <c r="W1357" s="52"/>
      <c r="X1357" s="52"/>
      <c r="Y1357" s="52"/>
      <c r="Z1357" s="51"/>
      <c r="AA1357" s="76"/>
      <c r="AB1357" s="76"/>
      <c r="AC1357" s="77"/>
      <c r="AD1357" s="84" t="s">
        <v>9903</v>
      </c>
      <c r="AE1357" s="84">
        <v>4568</v>
      </c>
      <c r="AF1357" s="84">
        <v>14023</v>
      </c>
      <c r="AG1357" s="84">
        <v>294963</v>
      </c>
      <c r="AH1357" s="84">
        <v>43128</v>
      </c>
      <c r="AI1357" s="84"/>
      <c r="AJ1357" s="84" t="s">
        <v>11442</v>
      </c>
      <c r="AK1357" s="84" t="s">
        <v>12338</v>
      </c>
      <c r="AL1357" s="84"/>
      <c r="AM1357" s="84"/>
      <c r="AN1357" s="86">
        <v>42281.839918981481</v>
      </c>
      <c r="AO1357" s="84" t="s">
        <v>14367</v>
      </c>
      <c r="AP1357" s="84" t="b">
        <v>1</v>
      </c>
      <c r="AQ1357" s="84" t="b">
        <v>0</v>
      </c>
      <c r="AR1357" s="84" t="b">
        <v>1</v>
      </c>
      <c r="AS1357" s="84" t="s">
        <v>248</v>
      </c>
      <c r="AT1357" s="84">
        <v>39</v>
      </c>
      <c r="AU1357" s="84" t="s">
        <v>533</v>
      </c>
      <c r="AV1357" s="84" t="b">
        <v>0</v>
      </c>
      <c r="AW1357" s="84" t="s">
        <v>576</v>
      </c>
      <c r="AX1357" s="84" t="s">
        <v>17108</v>
      </c>
      <c r="AY1357" s="84" t="s">
        <v>66</v>
      </c>
      <c r="AZ1357" s="2"/>
      <c r="BA1357" s="3"/>
      <c r="BB1357" s="3"/>
      <c r="BC1357" s="3"/>
      <c r="BD1357" s="3"/>
    </row>
    <row r="1358" spans="1:56" x14ac:dyDescent="0.25">
      <c r="A1358" s="69" t="s">
        <v>222</v>
      </c>
      <c r="B1358" s="70"/>
      <c r="C1358" s="70"/>
      <c r="D1358" s="71"/>
      <c r="E1358" s="107"/>
      <c r="F1358" s="70" t="s">
        <v>567</v>
      </c>
      <c r="G1358" s="108"/>
      <c r="H1358" s="74"/>
      <c r="I1358" s="75"/>
      <c r="J1358" s="109"/>
      <c r="K1358" s="74" t="s">
        <v>600</v>
      </c>
      <c r="L1358" s="110"/>
      <c r="M1358" s="79"/>
      <c r="N1358" s="79"/>
      <c r="O1358" s="80"/>
      <c r="P1358" s="81"/>
      <c r="Q1358" s="81"/>
      <c r="R1358" s="91"/>
      <c r="S1358" s="91"/>
      <c r="T1358" s="91"/>
      <c r="U1358" s="91"/>
      <c r="V1358" s="52"/>
      <c r="W1358" s="52"/>
      <c r="X1358" s="52"/>
      <c r="Y1358" s="52"/>
      <c r="Z1358" s="51"/>
      <c r="AA1358" s="76"/>
      <c r="AB1358" s="76"/>
      <c r="AC1358" s="77"/>
      <c r="AD1358" s="84" t="s">
        <v>321</v>
      </c>
      <c r="AE1358" s="84">
        <v>1115</v>
      </c>
      <c r="AF1358" s="84">
        <v>39651961</v>
      </c>
      <c r="AG1358" s="84">
        <v>173313</v>
      </c>
      <c r="AH1358" s="84">
        <v>1467</v>
      </c>
      <c r="AI1358" s="84">
        <v>-18000</v>
      </c>
      <c r="AJ1358" s="84" t="s">
        <v>349</v>
      </c>
      <c r="AK1358" s="84"/>
      <c r="AL1358" s="84" t="s">
        <v>463</v>
      </c>
      <c r="AM1358" s="84" t="s">
        <v>474</v>
      </c>
      <c r="AN1358" s="86">
        <v>39122.024328703701</v>
      </c>
      <c r="AO1358" s="84" t="s">
        <v>514</v>
      </c>
      <c r="AP1358" s="84" t="b">
        <v>0</v>
      </c>
      <c r="AQ1358" s="84" t="b">
        <v>0</v>
      </c>
      <c r="AR1358" s="84" t="b">
        <v>1</v>
      </c>
      <c r="AS1358" s="84" t="s">
        <v>248</v>
      </c>
      <c r="AT1358" s="84">
        <v>131825</v>
      </c>
      <c r="AU1358" s="84" t="s">
        <v>554</v>
      </c>
      <c r="AV1358" s="84" t="b">
        <v>1</v>
      </c>
      <c r="AW1358" s="84" t="s">
        <v>576</v>
      </c>
      <c r="AX1358" s="84" t="s">
        <v>584</v>
      </c>
      <c r="AY1358" s="84" t="s">
        <v>65</v>
      </c>
      <c r="AZ1358" s="2"/>
      <c r="BA1358" s="3"/>
      <c r="BB1358" s="3"/>
      <c r="BC1358" s="3"/>
      <c r="BD1358" s="3"/>
    </row>
    <row r="1359" spans="1:56" x14ac:dyDescent="0.25">
      <c r="A1359" s="69" t="s">
        <v>1727</v>
      </c>
      <c r="B1359" s="70"/>
      <c r="C1359" s="70"/>
      <c r="D1359" s="71"/>
      <c r="E1359" s="107"/>
      <c r="F1359" s="70" t="s">
        <v>4888</v>
      </c>
      <c r="G1359" s="108"/>
      <c r="H1359" s="74"/>
      <c r="I1359" s="75"/>
      <c r="J1359" s="109"/>
      <c r="K1359" s="74" t="s">
        <v>18809</v>
      </c>
      <c r="L1359" s="110"/>
      <c r="M1359" s="79"/>
      <c r="N1359" s="79"/>
      <c r="O1359" s="80"/>
      <c r="P1359" s="81"/>
      <c r="Q1359" s="81"/>
      <c r="R1359" s="91"/>
      <c r="S1359" s="91"/>
      <c r="T1359" s="91"/>
      <c r="U1359" s="91"/>
      <c r="V1359" s="52"/>
      <c r="W1359" s="52"/>
      <c r="X1359" s="52"/>
      <c r="Y1359" s="52"/>
      <c r="Z1359" s="51"/>
      <c r="AA1359" s="76"/>
      <c r="AB1359" s="76"/>
      <c r="AC1359" s="77"/>
      <c r="AD1359" s="84" t="s">
        <v>9904</v>
      </c>
      <c r="AE1359" s="84">
        <v>901</v>
      </c>
      <c r="AF1359" s="84">
        <v>1577</v>
      </c>
      <c r="AG1359" s="84">
        <v>14402</v>
      </c>
      <c r="AH1359" s="84">
        <v>15927</v>
      </c>
      <c r="AI1359" s="84">
        <v>-28800</v>
      </c>
      <c r="AJ1359" s="84" t="s">
        <v>11443</v>
      </c>
      <c r="AK1359" s="84" t="s">
        <v>12339</v>
      </c>
      <c r="AL1359" s="84"/>
      <c r="AM1359" s="84" t="s">
        <v>470</v>
      </c>
      <c r="AN1359" s="86">
        <v>41666.37835648148</v>
      </c>
      <c r="AO1359" s="84" t="s">
        <v>14368</v>
      </c>
      <c r="AP1359" s="84" t="b">
        <v>1</v>
      </c>
      <c r="AQ1359" s="84" t="b">
        <v>0</v>
      </c>
      <c r="AR1359" s="84" t="b">
        <v>1</v>
      </c>
      <c r="AS1359" s="84" t="s">
        <v>248</v>
      </c>
      <c r="AT1359" s="84">
        <v>25</v>
      </c>
      <c r="AU1359" s="84" t="s">
        <v>533</v>
      </c>
      <c r="AV1359" s="84" t="b">
        <v>0</v>
      </c>
      <c r="AW1359" s="84" t="s">
        <v>576</v>
      </c>
      <c r="AX1359" s="84" t="s">
        <v>17109</v>
      </c>
      <c r="AY1359" s="84" t="s">
        <v>66</v>
      </c>
      <c r="AZ1359" s="2"/>
      <c r="BA1359" s="3"/>
      <c r="BB1359" s="3"/>
      <c r="BC1359" s="3"/>
      <c r="BD1359" s="3"/>
    </row>
    <row r="1360" spans="1:56" x14ac:dyDescent="0.25">
      <c r="A1360" s="69" t="s">
        <v>1728</v>
      </c>
      <c r="B1360" s="70"/>
      <c r="C1360" s="70"/>
      <c r="D1360" s="71"/>
      <c r="E1360" s="107"/>
      <c r="F1360" s="70" t="s">
        <v>4889</v>
      </c>
      <c r="G1360" s="108"/>
      <c r="H1360" s="74"/>
      <c r="I1360" s="75"/>
      <c r="J1360" s="109"/>
      <c r="K1360" s="74" t="s">
        <v>18810</v>
      </c>
      <c r="L1360" s="110"/>
      <c r="M1360" s="79"/>
      <c r="N1360" s="79"/>
      <c r="O1360" s="80"/>
      <c r="P1360" s="81"/>
      <c r="Q1360" s="81"/>
      <c r="R1360" s="91"/>
      <c r="S1360" s="91"/>
      <c r="T1360" s="91"/>
      <c r="U1360" s="91"/>
      <c r="V1360" s="52"/>
      <c r="W1360" s="52"/>
      <c r="X1360" s="52"/>
      <c r="Y1360" s="52"/>
      <c r="Z1360" s="51"/>
      <c r="AA1360" s="76"/>
      <c r="AB1360" s="76"/>
      <c r="AC1360" s="77"/>
      <c r="AD1360" s="84" t="s">
        <v>9905</v>
      </c>
      <c r="AE1360" s="84">
        <v>479</v>
      </c>
      <c r="AF1360" s="84">
        <v>899</v>
      </c>
      <c r="AG1360" s="84">
        <v>5838</v>
      </c>
      <c r="AH1360" s="84">
        <v>3658</v>
      </c>
      <c r="AI1360" s="84"/>
      <c r="AJ1360" s="84" t="s">
        <v>11444</v>
      </c>
      <c r="AK1360" s="84"/>
      <c r="AL1360" s="84" t="s">
        <v>13046</v>
      </c>
      <c r="AM1360" s="84"/>
      <c r="AN1360" s="86">
        <v>41858.714722222219</v>
      </c>
      <c r="AO1360" s="84" t="s">
        <v>14369</v>
      </c>
      <c r="AP1360" s="84" t="b">
        <v>1</v>
      </c>
      <c r="AQ1360" s="84" t="b">
        <v>0</v>
      </c>
      <c r="AR1360" s="84" t="b">
        <v>1</v>
      </c>
      <c r="AS1360" s="84" t="s">
        <v>248</v>
      </c>
      <c r="AT1360" s="84">
        <v>40</v>
      </c>
      <c r="AU1360" s="84" t="s">
        <v>533</v>
      </c>
      <c r="AV1360" s="84" t="b">
        <v>0</v>
      </c>
      <c r="AW1360" s="84" t="s">
        <v>576</v>
      </c>
      <c r="AX1360" s="84" t="s">
        <v>17110</v>
      </c>
      <c r="AY1360" s="84" t="s">
        <v>66</v>
      </c>
      <c r="AZ1360" s="2"/>
      <c r="BA1360" s="3"/>
      <c r="BB1360" s="3"/>
      <c r="BC1360" s="3"/>
      <c r="BD1360" s="3"/>
    </row>
    <row r="1361" spans="1:56" x14ac:dyDescent="0.25">
      <c r="A1361" s="69" t="s">
        <v>2331</v>
      </c>
      <c r="B1361" s="70"/>
      <c r="C1361" s="70"/>
      <c r="D1361" s="71"/>
      <c r="E1361" s="107"/>
      <c r="F1361" s="70" t="s">
        <v>15683</v>
      </c>
      <c r="G1361" s="108"/>
      <c r="H1361" s="74"/>
      <c r="I1361" s="75"/>
      <c r="J1361" s="109"/>
      <c r="K1361" s="74" t="s">
        <v>18811</v>
      </c>
      <c r="L1361" s="110"/>
      <c r="M1361" s="79"/>
      <c r="N1361" s="79"/>
      <c r="O1361" s="80"/>
      <c r="P1361" s="81"/>
      <c r="Q1361" s="81"/>
      <c r="R1361" s="91"/>
      <c r="S1361" s="91"/>
      <c r="T1361" s="91"/>
      <c r="U1361" s="91"/>
      <c r="V1361" s="52"/>
      <c r="W1361" s="52"/>
      <c r="X1361" s="52"/>
      <c r="Y1361" s="52"/>
      <c r="Z1361" s="51"/>
      <c r="AA1361" s="76"/>
      <c r="AB1361" s="76"/>
      <c r="AC1361" s="77"/>
      <c r="AD1361" s="84" t="s">
        <v>9906</v>
      </c>
      <c r="AE1361" s="84">
        <v>0</v>
      </c>
      <c r="AF1361" s="84">
        <v>11</v>
      </c>
      <c r="AG1361" s="84">
        <v>1</v>
      </c>
      <c r="AH1361" s="84">
        <v>0</v>
      </c>
      <c r="AI1361" s="84">
        <v>-28800</v>
      </c>
      <c r="AJ1361" s="84"/>
      <c r="AK1361" s="84"/>
      <c r="AL1361" s="84"/>
      <c r="AM1361" s="84" t="s">
        <v>470</v>
      </c>
      <c r="AN1361" s="86">
        <v>39253.165277777778</v>
      </c>
      <c r="AO1361" s="84"/>
      <c r="AP1361" s="84" t="b">
        <v>0</v>
      </c>
      <c r="AQ1361" s="84" t="b">
        <v>0</v>
      </c>
      <c r="AR1361" s="84" t="b">
        <v>0</v>
      </c>
      <c r="AS1361" s="84" t="s">
        <v>248</v>
      </c>
      <c r="AT1361" s="84">
        <v>2</v>
      </c>
      <c r="AU1361" s="84" t="s">
        <v>533</v>
      </c>
      <c r="AV1361" s="84" t="b">
        <v>0</v>
      </c>
      <c r="AW1361" s="84" t="s">
        <v>576</v>
      </c>
      <c r="AX1361" s="84" t="s">
        <v>17111</v>
      </c>
      <c r="AY1361" s="84" t="s">
        <v>65</v>
      </c>
      <c r="AZ1361" s="2"/>
      <c r="BA1361" s="3"/>
      <c r="BB1361" s="3"/>
      <c r="BC1361" s="3"/>
      <c r="BD1361" s="3"/>
    </row>
    <row r="1362" spans="1:56" x14ac:dyDescent="0.25">
      <c r="A1362" s="69" t="s">
        <v>2332</v>
      </c>
      <c r="B1362" s="70"/>
      <c r="C1362" s="70"/>
      <c r="D1362" s="71"/>
      <c r="E1362" s="107"/>
      <c r="F1362" s="70" t="s">
        <v>15684</v>
      </c>
      <c r="G1362" s="108"/>
      <c r="H1362" s="74"/>
      <c r="I1362" s="75"/>
      <c r="J1362" s="109"/>
      <c r="K1362" s="74" t="s">
        <v>18812</v>
      </c>
      <c r="L1362" s="110"/>
      <c r="M1362" s="79"/>
      <c r="N1362" s="79"/>
      <c r="O1362" s="80"/>
      <c r="P1362" s="81"/>
      <c r="Q1362" s="81"/>
      <c r="R1362" s="91"/>
      <c r="S1362" s="91"/>
      <c r="T1362" s="91"/>
      <c r="U1362" s="91"/>
      <c r="V1362" s="52"/>
      <c r="W1362" s="52"/>
      <c r="X1362" s="52"/>
      <c r="Y1362" s="52"/>
      <c r="Z1362" s="51"/>
      <c r="AA1362" s="76"/>
      <c r="AB1362" s="76"/>
      <c r="AC1362" s="77"/>
      <c r="AD1362" s="84" t="s">
        <v>9907</v>
      </c>
      <c r="AE1362" s="84">
        <v>703</v>
      </c>
      <c r="AF1362" s="84">
        <v>2686</v>
      </c>
      <c r="AG1362" s="84">
        <v>35341</v>
      </c>
      <c r="AH1362" s="84">
        <v>151</v>
      </c>
      <c r="AI1362" s="84">
        <v>0</v>
      </c>
      <c r="AJ1362" s="84" t="s">
        <v>11445</v>
      </c>
      <c r="AK1362" s="84" t="s">
        <v>12340</v>
      </c>
      <c r="AL1362" s="84" t="s">
        <v>13047</v>
      </c>
      <c r="AM1362" s="84" t="s">
        <v>484</v>
      </c>
      <c r="AN1362" s="86">
        <v>39898.371666666666</v>
      </c>
      <c r="AO1362" s="84" t="s">
        <v>14370</v>
      </c>
      <c r="AP1362" s="84" t="b">
        <v>0</v>
      </c>
      <c r="AQ1362" s="84" t="b">
        <v>0</v>
      </c>
      <c r="AR1362" s="84" t="b">
        <v>1</v>
      </c>
      <c r="AS1362" s="84" t="s">
        <v>248</v>
      </c>
      <c r="AT1362" s="84">
        <v>29</v>
      </c>
      <c r="AU1362" s="84" t="s">
        <v>534</v>
      </c>
      <c r="AV1362" s="84" t="b">
        <v>0</v>
      </c>
      <c r="AW1362" s="84" t="s">
        <v>576</v>
      </c>
      <c r="AX1362" s="84" t="s">
        <v>17112</v>
      </c>
      <c r="AY1362" s="84" t="s">
        <v>65</v>
      </c>
      <c r="AZ1362" s="2"/>
      <c r="BA1362" s="3"/>
      <c r="BB1362" s="3"/>
      <c r="BC1362" s="3"/>
      <c r="BD1362" s="3"/>
    </row>
    <row r="1363" spans="1:56" x14ac:dyDescent="0.25">
      <c r="A1363" s="69" t="s">
        <v>2333</v>
      </c>
      <c r="B1363" s="70"/>
      <c r="C1363" s="70"/>
      <c r="D1363" s="71"/>
      <c r="E1363" s="107"/>
      <c r="F1363" s="70" t="s">
        <v>15685</v>
      </c>
      <c r="G1363" s="108"/>
      <c r="H1363" s="74"/>
      <c r="I1363" s="75"/>
      <c r="J1363" s="109"/>
      <c r="K1363" s="74" t="s">
        <v>18813</v>
      </c>
      <c r="L1363" s="110"/>
      <c r="M1363" s="79"/>
      <c r="N1363" s="79"/>
      <c r="O1363" s="80"/>
      <c r="P1363" s="81"/>
      <c r="Q1363" s="81"/>
      <c r="R1363" s="91"/>
      <c r="S1363" s="91"/>
      <c r="T1363" s="91"/>
      <c r="U1363" s="91"/>
      <c r="V1363" s="52"/>
      <c r="W1363" s="52"/>
      <c r="X1363" s="52"/>
      <c r="Y1363" s="52"/>
      <c r="Z1363" s="51"/>
      <c r="AA1363" s="76"/>
      <c r="AB1363" s="76"/>
      <c r="AC1363" s="77"/>
      <c r="AD1363" s="84" t="s">
        <v>9908</v>
      </c>
      <c r="AE1363" s="84">
        <v>156</v>
      </c>
      <c r="AF1363" s="84">
        <v>202</v>
      </c>
      <c r="AG1363" s="84">
        <v>2655</v>
      </c>
      <c r="AH1363" s="84">
        <v>107</v>
      </c>
      <c r="AI1363" s="84">
        <v>0</v>
      </c>
      <c r="AJ1363" s="84" t="s">
        <v>11446</v>
      </c>
      <c r="AK1363" s="84" t="s">
        <v>12341</v>
      </c>
      <c r="AL1363" s="84" t="s">
        <v>13048</v>
      </c>
      <c r="AM1363" s="84" t="s">
        <v>432</v>
      </c>
      <c r="AN1363" s="86">
        <v>40216.942800925928</v>
      </c>
      <c r="AO1363" s="84" t="s">
        <v>14371</v>
      </c>
      <c r="AP1363" s="84" t="b">
        <v>0</v>
      </c>
      <c r="AQ1363" s="84" t="b">
        <v>0</v>
      </c>
      <c r="AR1363" s="84" t="b">
        <v>0</v>
      </c>
      <c r="AS1363" s="84" t="s">
        <v>248</v>
      </c>
      <c r="AT1363" s="84">
        <v>8</v>
      </c>
      <c r="AU1363" s="84" t="s">
        <v>15106</v>
      </c>
      <c r="AV1363" s="84" t="b">
        <v>0</v>
      </c>
      <c r="AW1363" s="84" t="s">
        <v>576</v>
      </c>
      <c r="AX1363" s="84" t="s">
        <v>17113</v>
      </c>
      <c r="AY1363" s="84" t="s">
        <v>65</v>
      </c>
      <c r="AZ1363" s="2"/>
      <c r="BA1363" s="3"/>
      <c r="BB1363" s="3"/>
      <c r="BC1363" s="3"/>
      <c r="BD1363" s="3"/>
    </row>
    <row r="1364" spans="1:56" x14ac:dyDescent="0.25">
      <c r="A1364" s="69" t="s">
        <v>1729</v>
      </c>
      <c r="B1364" s="70"/>
      <c r="C1364" s="70"/>
      <c r="D1364" s="71"/>
      <c r="E1364" s="107"/>
      <c r="F1364" s="70" t="s">
        <v>4890</v>
      </c>
      <c r="G1364" s="108"/>
      <c r="H1364" s="74"/>
      <c r="I1364" s="75"/>
      <c r="J1364" s="109"/>
      <c r="K1364" s="74" t="s">
        <v>18814</v>
      </c>
      <c r="L1364" s="110"/>
      <c r="M1364" s="79"/>
      <c r="N1364" s="79"/>
      <c r="O1364" s="80"/>
      <c r="P1364" s="81"/>
      <c r="Q1364" s="81"/>
      <c r="R1364" s="91"/>
      <c r="S1364" s="91"/>
      <c r="T1364" s="91"/>
      <c r="U1364" s="91"/>
      <c r="V1364" s="52"/>
      <c r="W1364" s="52"/>
      <c r="X1364" s="52"/>
      <c r="Y1364" s="52"/>
      <c r="Z1364" s="51"/>
      <c r="AA1364" s="76"/>
      <c r="AB1364" s="76"/>
      <c r="AC1364" s="77"/>
      <c r="AD1364" s="84" t="s">
        <v>9909</v>
      </c>
      <c r="AE1364" s="84">
        <v>85</v>
      </c>
      <c r="AF1364" s="84">
        <v>35</v>
      </c>
      <c r="AG1364" s="84">
        <v>755</v>
      </c>
      <c r="AH1364" s="84">
        <v>2650</v>
      </c>
      <c r="AI1364" s="84"/>
      <c r="AJ1364" s="84" t="s">
        <v>11447</v>
      </c>
      <c r="AK1364" s="84"/>
      <c r="AL1364" s="84"/>
      <c r="AM1364" s="84"/>
      <c r="AN1364" s="86">
        <v>42744.028854166667</v>
      </c>
      <c r="AO1364" s="84" t="s">
        <v>14372</v>
      </c>
      <c r="AP1364" s="84" t="b">
        <v>1</v>
      </c>
      <c r="AQ1364" s="84" t="b">
        <v>0</v>
      </c>
      <c r="AR1364" s="84" t="b">
        <v>0</v>
      </c>
      <c r="AS1364" s="84" t="s">
        <v>248</v>
      </c>
      <c r="AT1364" s="84">
        <v>0</v>
      </c>
      <c r="AU1364" s="84"/>
      <c r="AV1364" s="84" t="b">
        <v>0</v>
      </c>
      <c r="AW1364" s="84" t="s">
        <v>576</v>
      </c>
      <c r="AX1364" s="84" t="s">
        <v>17114</v>
      </c>
      <c r="AY1364" s="84" t="s">
        <v>66</v>
      </c>
      <c r="AZ1364" s="2"/>
      <c r="BA1364" s="3"/>
      <c r="BB1364" s="3"/>
      <c r="BC1364" s="3"/>
      <c r="BD1364" s="3"/>
    </row>
    <row r="1365" spans="1:56" x14ac:dyDescent="0.25">
      <c r="A1365" s="69" t="s">
        <v>1730</v>
      </c>
      <c r="B1365" s="70"/>
      <c r="C1365" s="70"/>
      <c r="D1365" s="71"/>
      <c r="E1365" s="107"/>
      <c r="F1365" s="70" t="s">
        <v>4891</v>
      </c>
      <c r="G1365" s="108"/>
      <c r="H1365" s="74"/>
      <c r="I1365" s="75"/>
      <c r="J1365" s="109"/>
      <c r="K1365" s="74" t="s">
        <v>18815</v>
      </c>
      <c r="L1365" s="110"/>
      <c r="M1365" s="79"/>
      <c r="N1365" s="79"/>
      <c r="O1365" s="80"/>
      <c r="P1365" s="81"/>
      <c r="Q1365" s="81"/>
      <c r="R1365" s="91"/>
      <c r="S1365" s="91"/>
      <c r="T1365" s="91"/>
      <c r="U1365" s="91"/>
      <c r="V1365" s="52"/>
      <c r="W1365" s="52"/>
      <c r="X1365" s="52"/>
      <c r="Y1365" s="52"/>
      <c r="Z1365" s="51"/>
      <c r="AA1365" s="76"/>
      <c r="AB1365" s="76"/>
      <c r="AC1365" s="77"/>
      <c r="AD1365" s="84" t="s">
        <v>9910</v>
      </c>
      <c r="AE1365" s="84">
        <v>429</v>
      </c>
      <c r="AF1365" s="84">
        <v>59</v>
      </c>
      <c r="AG1365" s="84">
        <v>2080</v>
      </c>
      <c r="AH1365" s="84">
        <v>1901</v>
      </c>
      <c r="AI1365" s="84">
        <v>-28800</v>
      </c>
      <c r="AJ1365" s="84" t="s">
        <v>11448</v>
      </c>
      <c r="AK1365" s="84">
        <v>62</v>
      </c>
      <c r="AL1365" s="84" t="s">
        <v>13049</v>
      </c>
      <c r="AM1365" s="84" t="s">
        <v>470</v>
      </c>
      <c r="AN1365" s="86">
        <v>42714.358865740738</v>
      </c>
      <c r="AO1365" s="84" t="s">
        <v>14373</v>
      </c>
      <c r="AP1365" s="84" t="b">
        <v>0</v>
      </c>
      <c r="AQ1365" s="84" t="b">
        <v>0</v>
      </c>
      <c r="AR1365" s="84" t="b">
        <v>1</v>
      </c>
      <c r="AS1365" s="84" t="s">
        <v>248</v>
      </c>
      <c r="AT1365" s="84">
        <v>0</v>
      </c>
      <c r="AU1365" s="84" t="s">
        <v>533</v>
      </c>
      <c r="AV1365" s="84" t="b">
        <v>0</v>
      </c>
      <c r="AW1365" s="84" t="s">
        <v>576</v>
      </c>
      <c r="AX1365" s="84" t="s">
        <v>17115</v>
      </c>
      <c r="AY1365" s="84" t="s">
        <v>66</v>
      </c>
      <c r="AZ1365" s="2"/>
      <c r="BA1365" s="3"/>
      <c r="BB1365" s="3"/>
      <c r="BC1365" s="3"/>
      <c r="BD1365" s="3"/>
    </row>
    <row r="1366" spans="1:56" x14ac:dyDescent="0.25">
      <c r="A1366" s="69" t="s">
        <v>1731</v>
      </c>
      <c r="B1366" s="70"/>
      <c r="C1366" s="70"/>
      <c r="D1366" s="71"/>
      <c r="E1366" s="107"/>
      <c r="F1366" s="70" t="s">
        <v>15686</v>
      </c>
      <c r="G1366" s="108"/>
      <c r="H1366" s="74"/>
      <c r="I1366" s="75"/>
      <c r="J1366" s="109"/>
      <c r="K1366" s="74" t="s">
        <v>18816</v>
      </c>
      <c r="L1366" s="110"/>
      <c r="M1366" s="79"/>
      <c r="N1366" s="79"/>
      <c r="O1366" s="80"/>
      <c r="P1366" s="81"/>
      <c r="Q1366" s="81"/>
      <c r="R1366" s="91"/>
      <c r="S1366" s="91"/>
      <c r="T1366" s="91"/>
      <c r="U1366" s="91"/>
      <c r="V1366" s="52"/>
      <c r="W1366" s="52"/>
      <c r="X1366" s="52"/>
      <c r="Y1366" s="52"/>
      <c r="Z1366" s="51"/>
      <c r="AA1366" s="76"/>
      <c r="AB1366" s="76"/>
      <c r="AC1366" s="77"/>
      <c r="AD1366" s="84" t="s">
        <v>9911</v>
      </c>
      <c r="AE1366" s="84">
        <v>219</v>
      </c>
      <c r="AF1366" s="84">
        <v>65</v>
      </c>
      <c r="AG1366" s="84">
        <v>4345</v>
      </c>
      <c r="AH1366" s="84">
        <v>580</v>
      </c>
      <c r="AI1366" s="84">
        <v>-28800</v>
      </c>
      <c r="AJ1366" s="84" t="s">
        <v>11449</v>
      </c>
      <c r="AK1366" s="84"/>
      <c r="AL1366" s="84"/>
      <c r="AM1366" s="84" t="s">
        <v>470</v>
      </c>
      <c r="AN1366" s="86">
        <v>41497.419236111113</v>
      </c>
      <c r="AO1366" s="84" t="s">
        <v>14374</v>
      </c>
      <c r="AP1366" s="84" t="b">
        <v>1</v>
      </c>
      <c r="AQ1366" s="84" t="b">
        <v>0</v>
      </c>
      <c r="AR1366" s="84" t="b">
        <v>0</v>
      </c>
      <c r="AS1366" s="84" t="s">
        <v>8486</v>
      </c>
      <c r="AT1366" s="84">
        <v>0</v>
      </c>
      <c r="AU1366" s="84" t="s">
        <v>533</v>
      </c>
      <c r="AV1366" s="84" t="b">
        <v>0</v>
      </c>
      <c r="AW1366" s="84" t="s">
        <v>576</v>
      </c>
      <c r="AX1366" s="84" t="s">
        <v>17116</v>
      </c>
      <c r="AY1366" s="84" t="s">
        <v>66</v>
      </c>
      <c r="AZ1366" s="2"/>
      <c r="BA1366" s="3"/>
      <c r="BB1366" s="3"/>
      <c r="BC1366" s="3"/>
      <c r="BD1366" s="3"/>
    </row>
    <row r="1367" spans="1:56" x14ac:dyDescent="0.25">
      <c r="A1367" s="69" t="s">
        <v>1732</v>
      </c>
      <c r="B1367" s="70"/>
      <c r="C1367" s="70"/>
      <c r="D1367" s="71"/>
      <c r="E1367" s="107"/>
      <c r="F1367" s="70" t="s">
        <v>4892</v>
      </c>
      <c r="G1367" s="108"/>
      <c r="H1367" s="74"/>
      <c r="I1367" s="75"/>
      <c r="J1367" s="109"/>
      <c r="K1367" s="74" t="s">
        <v>18817</v>
      </c>
      <c r="L1367" s="110"/>
      <c r="M1367" s="79"/>
      <c r="N1367" s="79"/>
      <c r="O1367" s="80"/>
      <c r="P1367" s="81"/>
      <c r="Q1367" s="81"/>
      <c r="R1367" s="91"/>
      <c r="S1367" s="91"/>
      <c r="T1367" s="91"/>
      <c r="U1367" s="91"/>
      <c r="V1367" s="52"/>
      <c r="W1367" s="52"/>
      <c r="X1367" s="52"/>
      <c r="Y1367" s="52"/>
      <c r="Z1367" s="51"/>
      <c r="AA1367" s="76"/>
      <c r="AB1367" s="76"/>
      <c r="AC1367" s="77"/>
      <c r="AD1367" s="84" t="s">
        <v>9912</v>
      </c>
      <c r="AE1367" s="84">
        <v>466</v>
      </c>
      <c r="AF1367" s="84">
        <v>356</v>
      </c>
      <c r="AG1367" s="84">
        <v>2386</v>
      </c>
      <c r="AH1367" s="84">
        <v>2860</v>
      </c>
      <c r="AI1367" s="84">
        <v>-28800</v>
      </c>
      <c r="AJ1367" s="84" t="s">
        <v>11450</v>
      </c>
      <c r="AK1367" s="84"/>
      <c r="AL1367" s="84"/>
      <c r="AM1367" s="84" t="s">
        <v>470</v>
      </c>
      <c r="AN1367" s="86">
        <v>43035.608877314815</v>
      </c>
      <c r="AO1367" s="84"/>
      <c r="AP1367" s="84" t="b">
        <v>1</v>
      </c>
      <c r="AQ1367" s="84" t="b">
        <v>0</v>
      </c>
      <c r="AR1367" s="84" t="b">
        <v>0</v>
      </c>
      <c r="AS1367" s="84" t="s">
        <v>248</v>
      </c>
      <c r="AT1367" s="84">
        <v>2</v>
      </c>
      <c r="AU1367" s="84"/>
      <c r="AV1367" s="84" t="b">
        <v>0</v>
      </c>
      <c r="AW1367" s="84" t="s">
        <v>576</v>
      </c>
      <c r="AX1367" s="84" t="s">
        <v>17117</v>
      </c>
      <c r="AY1367" s="84" t="s">
        <v>66</v>
      </c>
      <c r="AZ1367" s="2"/>
      <c r="BA1367" s="3"/>
      <c r="BB1367" s="3"/>
      <c r="BC1367" s="3"/>
      <c r="BD1367" s="3"/>
    </row>
    <row r="1368" spans="1:56" x14ac:dyDescent="0.25">
      <c r="A1368" s="69" t="s">
        <v>1733</v>
      </c>
      <c r="B1368" s="70"/>
      <c r="C1368" s="70"/>
      <c r="D1368" s="71"/>
      <c r="E1368" s="107"/>
      <c r="F1368" s="70" t="s">
        <v>4893</v>
      </c>
      <c r="G1368" s="108"/>
      <c r="H1368" s="74"/>
      <c r="I1368" s="75"/>
      <c r="J1368" s="109"/>
      <c r="K1368" s="74" t="s">
        <v>18818</v>
      </c>
      <c r="L1368" s="110"/>
      <c r="M1368" s="79"/>
      <c r="N1368" s="79"/>
      <c r="O1368" s="80"/>
      <c r="P1368" s="81"/>
      <c r="Q1368" s="81"/>
      <c r="R1368" s="91"/>
      <c r="S1368" s="91"/>
      <c r="T1368" s="91"/>
      <c r="U1368" s="91"/>
      <c r="V1368" s="52"/>
      <c r="W1368" s="52"/>
      <c r="X1368" s="52"/>
      <c r="Y1368" s="52"/>
      <c r="Z1368" s="51"/>
      <c r="AA1368" s="76"/>
      <c r="AB1368" s="76"/>
      <c r="AC1368" s="77"/>
      <c r="AD1368" s="84" t="s">
        <v>9913</v>
      </c>
      <c r="AE1368" s="84">
        <v>2947</v>
      </c>
      <c r="AF1368" s="84">
        <v>2049</v>
      </c>
      <c r="AG1368" s="84">
        <v>22196</v>
      </c>
      <c r="AH1368" s="84">
        <v>4712</v>
      </c>
      <c r="AI1368" s="84">
        <v>-18000</v>
      </c>
      <c r="AJ1368" s="84" t="s">
        <v>11451</v>
      </c>
      <c r="AK1368" s="84" t="s">
        <v>398</v>
      </c>
      <c r="AL1368" s="84" t="s">
        <v>13050</v>
      </c>
      <c r="AM1368" s="84" t="s">
        <v>474</v>
      </c>
      <c r="AN1368" s="86">
        <v>39346.751539351855</v>
      </c>
      <c r="AO1368" s="84" t="s">
        <v>14375</v>
      </c>
      <c r="AP1368" s="84" t="b">
        <v>0</v>
      </c>
      <c r="AQ1368" s="84" t="b">
        <v>0</v>
      </c>
      <c r="AR1368" s="84" t="b">
        <v>1</v>
      </c>
      <c r="AS1368" s="84" t="s">
        <v>248</v>
      </c>
      <c r="AT1368" s="84">
        <v>132</v>
      </c>
      <c r="AU1368" s="84" t="s">
        <v>542</v>
      </c>
      <c r="AV1368" s="84" t="b">
        <v>0</v>
      </c>
      <c r="AW1368" s="84" t="s">
        <v>576</v>
      </c>
      <c r="AX1368" s="84" t="s">
        <v>17118</v>
      </c>
      <c r="AY1368" s="84" t="s">
        <v>66</v>
      </c>
      <c r="AZ1368" s="2"/>
      <c r="BA1368" s="3"/>
      <c r="BB1368" s="3"/>
      <c r="BC1368" s="3"/>
      <c r="BD1368" s="3"/>
    </row>
    <row r="1369" spans="1:56" x14ac:dyDescent="0.25">
      <c r="A1369" s="69" t="s">
        <v>1734</v>
      </c>
      <c r="B1369" s="70"/>
      <c r="C1369" s="70"/>
      <c r="D1369" s="71"/>
      <c r="E1369" s="107"/>
      <c r="F1369" s="70" t="s">
        <v>4894</v>
      </c>
      <c r="G1369" s="108"/>
      <c r="H1369" s="74"/>
      <c r="I1369" s="75"/>
      <c r="J1369" s="109"/>
      <c r="K1369" s="74" t="s">
        <v>18819</v>
      </c>
      <c r="L1369" s="110"/>
      <c r="M1369" s="79"/>
      <c r="N1369" s="79"/>
      <c r="O1369" s="80"/>
      <c r="P1369" s="81"/>
      <c r="Q1369" s="81"/>
      <c r="R1369" s="91"/>
      <c r="S1369" s="91"/>
      <c r="T1369" s="91"/>
      <c r="U1369" s="91"/>
      <c r="V1369" s="52"/>
      <c r="W1369" s="52"/>
      <c r="X1369" s="52"/>
      <c r="Y1369" s="52"/>
      <c r="Z1369" s="51"/>
      <c r="AA1369" s="76"/>
      <c r="AB1369" s="76"/>
      <c r="AC1369" s="77"/>
      <c r="AD1369" s="84" t="s">
        <v>9914</v>
      </c>
      <c r="AE1369" s="84">
        <v>485</v>
      </c>
      <c r="AF1369" s="84">
        <v>67</v>
      </c>
      <c r="AG1369" s="84">
        <v>39919</v>
      </c>
      <c r="AH1369" s="84">
        <v>2589</v>
      </c>
      <c r="AI1369" s="84">
        <v>-28800</v>
      </c>
      <c r="AJ1369" s="84" t="s">
        <v>11452</v>
      </c>
      <c r="AK1369" s="84"/>
      <c r="AL1369" s="84"/>
      <c r="AM1369" s="84" t="s">
        <v>470</v>
      </c>
      <c r="AN1369" s="86">
        <v>41819.330914351849</v>
      </c>
      <c r="AO1369" s="84" t="s">
        <v>14376</v>
      </c>
      <c r="AP1369" s="84" t="b">
        <v>0</v>
      </c>
      <c r="AQ1369" s="84" t="b">
        <v>0</v>
      </c>
      <c r="AR1369" s="84" t="b">
        <v>0</v>
      </c>
      <c r="AS1369" s="84" t="s">
        <v>248</v>
      </c>
      <c r="AT1369" s="84">
        <v>3</v>
      </c>
      <c r="AU1369" s="84" t="s">
        <v>15107</v>
      </c>
      <c r="AV1369" s="84" t="b">
        <v>0</v>
      </c>
      <c r="AW1369" s="84" t="s">
        <v>576</v>
      </c>
      <c r="AX1369" s="84" t="s">
        <v>17119</v>
      </c>
      <c r="AY1369" s="84" t="s">
        <v>66</v>
      </c>
      <c r="AZ1369" s="2"/>
      <c r="BA1369" s="3"/>
      <c r="BB1369" s="3"/>
      <c r="BC1369" s="3"/>
      <c r="BD1369" s="3"/>
    </row>
    <row r="1370" spans="1:56" x14ac:dyDescent="0.25">
      <c r="A1370" s="69" t="s">
        <v>1735</v>
      </c>
      <c r="B1370" s="70"/>
      <c r="C1370" s="70"/>
      <c r="D1370" s="71"/>
      <c r="E1370" s="107"/>
      <c r="F1370" s="70" t="s">
        <v>242</v>
      </c>
      <c r="G1370" s="108"/>
      <c r="H1370" s="74"/>
      <c r="I1370" s="75"/>
      <c r="J1370" s="109"/>
      <c r="K1370" s="74" t="s">
        <v>18820</v>
      </c>
      <c r="L1370" s="110"/>
      <c r="M1370" s="79"/>
      <c r="N1370" s="79"/>
      <c r="O1370" s="80"/>
      <c r="P1370" s="81"/>
      <c r="Q1370" s="81"/>
      <c r="R1370" s="91"/>
      <c r="S1370" s="91"/>
      <c r="T1370" s="91"/>
      <c r="U1370" s="91"/>
      <c r="V1370" s="52"/>
      <c r="W1370" s="52"/>
      <c r="X1370" s="52"/>
      <c r="Y1370" s="52"/>
      <c r="Z1370" s="51"/>
      <c r="AA1370" s="76"/>
      <c r="AB1370" s="76"/>
      <c r="AC1370" s="77"/>
      <c r="AD1370" s="84" t="s">
        <v>9915</v>
      </c>
      <c r="AE1370" s="84">
        <v>62</v>
      </c>
      <c r="AF1370" s="84">
        <v>1</v>
      </c>
      <c r="AG1370" s="84">
        <v>17</v>
      </c>
      <c r="AH1370" s="84">
        <v>385</v>
      </c>
      <c r="AI1370" s="84"/>
      <c r="AJ1370" s="84"/>
      <c r="AK1370" s="84" t="s">
        <v>381</v>
      </c>
      <c r="AL1370" s="84" t="s">
        <v>13051</v>
      </c>
      <c r="AM1370" s="84"/>
      <c r="AN1370" s="86">
        <v>43001.753078703703</v>
      </c>
      <c r="AO1370" s="84"/>
      <c r="AP1370" s="84" t="b">
        <v>1</v>
      </c>
      <c r="AQ1370" s="84" t="b">
        <v>1</v>
      </c>
      <c r="AR1370" s="84" t="b">
        <v>0</v>
      </c>
      <c r="AS1370" s="84" t="s">
        <v>248</v>
      </c>
      <c r="AT1370" s="84">
        <v>0</v>
      </c>
      <c r="AU1370" s="84"/>
      <c r="AV1370" s="84" t="b">
        <v>0</v>
      </c>
      <c r="AW1370" s="84" t="s">
        <v>576</v>
      </c>
      <c r="AX1370" s="84" t="s">
        <v>17120</v>
      </c>
      <c r="AY1370" s="84" t="s">
        <v>66</v>
      </c>
      <c r="AZ1370" s="2"/>
      <c r="BA1370" s="3"/>
      <c r="BB1370" s="3"/>
      <c r="BC1370" s="3"/>
      <c r="BD1370" s="3"/>
    </row>
    <row r="1371" spans="1:56" x14ac:dyDescent="0.25">
      <c r="A1371" s="69" t="s">
        <v>1736</v>
      </c>
      <c r="B1371" s="70"/>
      <c r="C1371" s="70"/>
      <c r="D1371" s="71"/>
      <c r="E1371" s="107"/>
      <c r="F1371" s="70" t="s">
        <v>4895</v>
      </c>
      <c r="G1371" s="108"/>
      <c r="H1371" s="74"/>
      <c r="I1371" s="75"/>
      <c r="J1371" s="109"/>
      <c r="K1371" s="74" t="s">
        <v>18821</v>
      </c>
      <c r="L1371" s="110"/>
      <c r="M1371" s="79"/>
      <c r="N1371" s="79"/>
      <c r="O1371" s="80"/>
      <c r="P1371" s="81"/>
      <c r="Q1371" s="81"/>
      <c r="R1371" s="91"/>
      <c r="S1371" s="91"/>
      <c r="T1371" s="91"/>
      <c r="U1371" s="91"/>
      <c r="V1371" s="52"/>
      <c r="W1371" s="52"/>
      <c r="X1371" s="52"/>
      <c r="Y1371" s="52"/>
      <c r="Z1371" s="51"/>
      <c r="AA1371" s="76"/>
      <c r="AB1371" s="76"/>
      <c r="AC1371" s="77"/>
      <c r="AD1371" s="84" t="s">
        <v>9916</v>
      </c>
      <c r="AE1371" s="84">
        <v>12</v>
      </c>
      <c r="AF1371" s="84">
        <v>5</v>
      </c>
      <c r="AG1371" s="84">
        <v>145</v>
      </c>
      <c r="AH1371" s="84">
        <v>500</v>
      </c>
      <c r="AI1371" s="84"/>
      <c r="AJ1371" s="84" t="s">
        <v>11453</v>
      </c>
      <c r="AK1371" s="84" t="s">
        <v>420</v>
      </c>
      <c r="AL1371" s="84" t="s">
        <v>13052</v>
      </c>
      <c r="AM1371" s="84"/>
      <c r="AN1371" s="86">
        <v>43028.16815972222</v>
      </c>
      <c r="AO1371" s="84" t="s">
        <v>14377</v>
      </c>
      <c r="AP1371" s="84" t="b">
        <v>1</v>
      </c>
      <c r="AQ1371" s="84" t="b">
        <v>0</v>
      </c>
      <c r="AR1371" s="84" t="b">
        <v>0</v>
      </c>
      <c r="AS1371" s="84" t="s">
        <v>248</v>
      </c>
      <c r="AT1371" s="84">
        <v>0</v>
      </c>
      <c r="AU1371" s="84"/>
      <c r="AV1371" s="84" t="b">
        <v>0</v>
      </c>
      <c r="AW1371" s="84" t="s">
        <v>576</v>
      </c>
      <c r="AX1371" s="84" t="s">
        <v>17121</v>
      </c>
      <c r="AY1371" s="84" t="s">
        <v>66</v>
      </c>
      <c r="AZ1371" s="2"/>
      <c r="BA1371" s="3"/>
      <c r="BB1371" s="3"/>
      <c r="BC1371" s="3"/>
      <c r="BD1371" s="3"/>
    </row>
    <row r="1372" spans="1:56" x14ac:dyDescent="0.25">
      <c r="A1372" s="69" t="s">
        <v>2334</v>
      </c>
      <c r="B1372" s="70"/>
      <c r="C1372" s="70"/>
      <c r="D1372" s="71"/>
      <c r="E1372" s="107"/>
      <c r="F1372" s="70" t="s">
        <v>15687</v>
      </c>
      <c r="G1372" s="108"/>
      <c r="H1372" s="74"/>
      <c r="I1372" s="75"/>
      <c r="J1372" s="109"/>
      <c r="K1372" s="74" t="s">
        <v>18822</v>
      </c>
      <c r="L1372" s="110"/>
      <c r="M1372" s="79"/>
      <c r="N1372" s="79"/>
      <c r="O1372" s="80"/>
      <c r="P1372" s="81"/>
      <c r="Q1372" s="81"/>
      <c r="R1372" s="91"/>
      <c r="S1372" s="91"/>
      <c r="T1372" s="91"/>
      <c r="U1372" s="91"/>
      <c r="V1372" s="52"/>
      <c r="W1372" s="52"/>
      <c r="X1372" s="52"/>
      <c r="Y1372" s="52"/>
      <c r="Z1372" s="51"/>
      <c r="AA1372" s="76"/>
      <c r="AB1372" s="76"/>
      <c r="AC1372" s="77"/>
      <c r="AD1372" s="84" t="s">
        <v>9917</v>
      </c>
      <c r="AE1372" s="84">
        <v>690</v>
      </c>
      <c r="AF1372" s="84">
        <v>21536</v>
      </c>
      <c r="AG1372" s="84">
        <v>76840</v>
      </c>
      <c r="AH1372" s="84">
        <v>6899</v>
      </c>
      <c r="AI1372" s="84">
        <v>-21600</v>
      </c>
      <c r="AJ1372" s="84" t="s">
        <v>11454</v>
      </c>
      <c r="AK1372" s="84" t="s">
        <v>429</v>
      </c>
      <c r="AL1372" s="84" t="s">
        <v>13053</v>
      </c>
      <c r="AM1372" s="84" t="s">
        <v>471</v>
      </c>
      <c r="AN1372" s="86">
        <v>40069.294340277775</v>
      </c>
      <c r="AO1372" s="84" t="s">
        <v>14378</v>
      </c>
      <c r="AP1372" s="84" t="b">
        <v>0</v>
      </c>
      <c r="AQ1372" s="84" t="b">
        <v>0</v>
      </c>
      <c r="AR1372" s="84" t="b">
        <v>1</v>
      </c>
      <c r="AS1372" s="84" t="s">
        <v>248</v>
      </c>
      <c r="AT1372" s="84">
        <v>878</v>
      </c>
      <c r="AU1372" s="84" t="s">
        <v>533</v>
      </c>
      <c r="AV1372" s="84" t="b">
        <v>0</v>
      </c>
      <c r="AW1372" s="84" t="s">
        <v>576</v>
      </c>
      <c r="AX1372" s="84" t="s">
        <v>17122</v>
      </c>
      <c r="AY1372" s="84" t="s">
        <v>65</v>
      </c>
      <c r="AZ1372" s="2"/>
      <c r="BA1372" s="3"/>
      <c r="BB1372" s="3"/>
      <c r="BC1372" s="3"/>
      <c r="BD1372" s="3"/>
    </row>
    <row r="1373" spans="1:56" x14ac:dyDescent="0.25">
      <c r="A1373" s="69" t="s">
        <v>1737</v>
      </c>
      <c r="B1373" s="70"/>
      <c r="C1373" s="70"/>
      <c r="D1373" s="71"/>
      <c r="E1373" s="107"/>
      <c r="F1373" s="70" t="s">
        <v>4896</v>
      </c>
      <c r="G1373" s="108"/>
      <c r="H1373" s="74"/>
      <c r="I1373" s="75"/>
      <c r="J1373" s="109"/>
      <c r="K1373" s="74" t="s">
        <v>18823</v>
      </c>
      <c r="L1373" s="110"/>
      <c r="M1373" s="79"/>
      <c r="N1373" s="79"/>
      <c r="O1373" s="80"/>
      <c r="P1373" s="81"/>
      <c r="Q1373" s="81"/>
      <c r="R1373" s="91"/>
      <c r="S1373" s="91"/>
      <c r="T1373" s="91"/>
      <c r="U1373" s="91"/>
      <c r="V1373" s="52"/>
      <c r="W1373" s="52"/>
      <c r="X1373" s="52"/>
      <c r="Y1373" s="52"/>
      <c r="Z1373" s="51"/>
      <c r="AA1373" s="76"/>
      <c r="AB1373" s="76"/>
      <c r="AC1373" s="77"/>
      <c r="AD1373" s="84" t="s">
        <v>9918</v>
      </c>
      <c r="AE1373" s="84">
        <v>2988</v>
      </c>
      <c r="AF1373" s="84">
        <v>4519</v>
      </c>
      <c r="AG1373" s="84">
        <v>21869</v>
      </c>
      <c r="AH1373" s="84">
        <v>12668</v>
      </c>
      <c r="AI1373" s="84"/>
      <c r="AJ1373" s="84" t="s">
        <v>11455</v>
      </c>
      <c r="AK1373" s="84" t="s">
        <v>12342</v>
      </c>
      <c r="AL1373" s="84"/>
      <c r="AM1373" s="84"/>
      <c r="AN1373" s="86">
        <v>42857.121562499997</v>
      </c>
      <c r="AO1373" s="84" t="s">
        <v>14379</v>
      </c>
      <c r="AP1373" s="84" t="b">
        <v>0</v>
      </c>
      <c r="AQ1373" s="84" t="b">
        <v>0</v>
      </c>
      <c r="AR1373" s="84" t="b">
        <v>1</v>
      </c>
      <c r="AS1373" s="84" t="s">
        <v>250</v>
      </c>
      <c r="AT1373" s="84">
        <v>10</v>
      </c>
      <c r="AU1373" s="84" t="s">
        <v>533</v>
      </c>
      <c r="AV1373" s="84" t="b">
        <v>0</v>
      </c>
      <c r="AW1373" s="84" t="s">
        <v>576</v>
      </c>
      <c r="AX1373" s="84" t="s">
        <v>17123</v>
      </c>
      <c r="AY1373" s="84" t="s">
        <v>66</v>
      </c>
      <c r="AZ1373" s="2"/>
      <c r="BA1373" s="3"/>
      <c r="BB1373" s="3"/>
      <c r="BC1373" s="3"/>
      <c r="BD1373" s="3"/>
    </row>
    <row r="1374" spans="1:56" x14ac:dyDescent="0.25">
      <c r="A1374" s="69" t="s">
        <v>1745</v>
      </c>
      <c r="B1374" s="70"/>
      <c r="C1374" s="70"/>
      <c r="D1374" s="71"/>
      <c r="E1374" s="107"/>
      <c r="F1374" s="70" t="s">
        <v>4902</v>
      </c>
      <c r="G1374" s="108"/>
      <c r="H1374" s="74"/>
      <c r="I1374" s="75"/>
      <c r="J1374" s="109"/>
      <c r="K1374" s="74" t="s">
        <v>18824</v>
      </c>
      <c r="L1374" s="110"/>
      <c r="M1374" s="79"/>
      <c r="N1374" s="79"/>
      <c r="O1374" s="80"/>
      <c r="P1374" s="81"/>
      <c r="Q1374" s="81"/>
      <c r="R1374" s="91"/>
      <c r="S1374" s="91"/>
      <c r="T1374" s="91"/>
      <c r="U1374" s="91"/>
      <c r="V1374" s="52"/>
      <c r="W1374" s="52"/>
      <c r="X1374" s="52"/>
      <c r="Y1374" s="52"/>
      <c r="Z1374" s="51"/>
      <c r="AA1374" s="76"/>
      <c r="AB1374" s="76"/>
      <c r="AC1374" s="77"/>
      <c r="AD1374" s="84" t="s">
        <v>9919</v>
      </c>
      <c r="AE1374" s="84">
        <v>1609</v>
      </c>
      <c r="AF1374" s="84">
        <v>1431</v>
      </c>
      <c r="AG1374" s="84">
        <v>126686</v>
      </c>
      <c r="AH1374" s="84">
        <v>570</v>
      </c>
      <c r="AI1374" s="84">
        <v>-25200</v>
      </c>
      <c r="AJ1374" s="84" t="s">
        <v>11456</v>
      </c>
      <c r="AK1374" s="84"/>
      <c r="AL1374" s="84"/>
      <c r="AM1374" s="84" t="s">
        <v>476</v>
      </c>
      <c r="AN1374" s="86">
        <v>39960.168020833335</v>
      </c>
      <c r="AO1374" s="84" t="s">
        <v>14380</v>
      </c>
      <c r="AP1374" s="84" t="b">
        <v>1</v>
      </c>
      <c r="AQ1374" s="84" t="b">
        <v>0</v>
      </c>
      <c r="AR1374" s="84" t="b">
        <v>0</v>
      </c>
      <c r="AS1374" s="84" t="s">
        <v>248</v>
      </c>
      <c r="AT1374" s="84">
        <v>25</v>
      </c>
      <c r="AU1374" s="84" t="s">
        <v>533</v>
      </c>
      <c r="AV1374" s="84" t="b">
        <v>0</v>
      </c>
      <c r="AW1374" s="84" t="s">
        <v>576</v>
      </c>
      <c r="AX1374" s="84" t="s">
        <v>17124</v>
      </c>
      <c r="AY1374" s="84" t="s">
        <v>66</v>
      </c>
      <c r="AZ1374" s="2"/>
      <c r="BA1374" s="3"/>
      <c r="BB1374" s="3"/>
      <c r="BC1374" s="3"/>
      <c r="BD1374" s="3"/>
    </row>
    <row r="1375" spans="1:56" x14ac:dyDescent="0.25">
      <c r="A1375" s="69" t="s">
        <v>1738</v>
      </c>
      <c r="B1375" s="70"/>
      <c r="C1375" s="70"/>
      <c r="D1375" s="71"/>
      <c r="E1375" s="107"/>
      <c r="F1375" s="70" t="s">
        <v>15688</v>
      </c>
      <c r="G1375" s="108"/>
      <c r="H1375" s="74"/>
      <c r="I1375" s="75"/>
      <c r="J1375" s="109"/>
      <c r="K1375" s="74" t="s">
        <v>18825</v>
      </c>
      <c r="L1375" s="110"/>
      <c r="M1375" s="79"/>
      <c r="N1375" s="79"/>
      <c r="O1375" s="80"/>
      <c r="P1375" s="81"/>
      <c r="Q1375" s="81"/>
      <c r="R1375" s="91"/>
      <c r="S1375" s="91"/>
      <c r="T1375" s="91"/>
      <c r="U1375" s="91"/>
      <c r="V1375" s="52"/>
      <c r="W1375" s="52"/>
      <c r="X1375" s="52"/>
      <c r="Y1375" s="52"/>
      <c r="Z1375" s="51"/>
      <c r="AA1375" s="76"/>
      <c r="AB1375" s="76"/>
      <c r="AC1375" s="77"/>
      <c r="AD1375" s="84" t="s">
        <v>9920</v>
      </c>
      <c r="AE1375" s="84">
        <v>333</v>
      </c>
      <c r="AF1375" s="84">
        <v>197</v>
      </c>
      <c r="AG1375" s="84">
        <v>4078</v>
      </c>
      <c r="AH1375" s="84">
        <v>3248</v>
      </c>
      <c r="AI1375" s="84">
        <v>-36000</v>
      </c>
      <c r="AJ1375" s="84"/>
      <c r="AK1375" s="84"/>
      <c r="AL1375" s="84"/>
      <c r="AM1375" s="84" t="s">
        <v>477</v>
      </c>
      <c r="AN1375" s="86">
        <v>40372.938564814816</v>
      </c>
      <c r="AO1375" s="84" t="s">
        <v>14381</v>
      </c>
      <c r="AP1375" s="84" t="b">
        <v>0</v>
      </c>
      <c r="AQ1375" s="84" t="b">
        <v>0</v>
      </c>
      <c r="AR1375" s="84" t="b">
        <v>1</v>
      </c>
      <c r="AS1375" s="84" t="s">
        <v>248</v>
      </c>
      <c r="AT1375" s="84">
        <v>4</v>
      </c>
      <c r="AU1375" s="84" t="s">
        <v>15108</v>
      </c>
      <c r="AV1375" s="84" t="b">
        <v>0</v>
      </c>
      <c r="AW1375" s="84" t="s">
        <v>576</v>
      </c>
      <c r="AX1375" s="84" t="s">
        <v>17125</v>
      </c>
      <c r="AY1375" s="84" t="s">
        <v>66</v>
      </c>
      <c r="AZ1375" s="2"/>
      <c r="BA1375" s="3"/>
      <c r="BB1375" s="3"/>
      <c r="BC1375" s="3"/>
      <c r="BD1375" s="3"/>
    </row>
    <row r="1376" spans="1:56" x14ac:dyDescent="0.25">
      <c r="A1376" s="69" t="s">
        <v>1739</v>
      </c>
      <c r="B1376" s="70"/>
      <c r="C1376" s="70"/>
      <c r="D1376" s="71"/>
      <c r="E1376" s="107"/>
      <c r="F1376" s="70" t="s">
        <v>4897</v>
      </c>
      <c r="G1376" s="108"/>
      <c r="H1376" s="74"/>
      <c r="I1376" s="75"/>
      <c r="J1376" s="109"/>
      <c r="K1376" s="74" t="s">
        <v>18826</v>
      </c>
      <c r="L1376" s="110"/>
      <c r="M1376" s="79"/>
      <c r="N1376" s="79"/>
      <c r="O1376" s="80"/>
      <c r="P1376" s="81"/>
      <c r="Q1376" s="81"/>
      <c r="R1376" s="91"/>
      <c r="S1376" s="91"/>
      <c r="T1376" s="91"/>
      <c r="U1376" s="91"/>
      <c r="V1376" s="52"/>
      <c r="W1376" s="52"/>
      <c r="X1376" s="52"/>
      <c r="Y1376" s="52"/>
      <c r="Z1376" s="51"/>
      <c r="AA1376" s="76"/>
      <c r="AB1376" s="76"/>
      <c r="AC1376" s="77"/>
      <c r="AD1376" s="84" t="s">
        <v>9921</v>
      </c>
      <c r="AE1376" s="84">
        <v>848</v>
      </c>
      <c r="AF1376" s="84">
        <v>2376</v>
      </c>
      <c r="AG1376" s="84">
        <v>1849</v>
      </c>
      <c r="AH1376" s="84">
        <v>448</v>
      </c>
      <c r="AI1376" s="84">
        <v>-18000</v>
      </c>
      <c r="AJ1376" s="84" t="s">
        <v>11457</v>
      </c>
      <c r="AK1376" s="84" t="s">
        <v>398</v>
      </c>
      <c r="AL1376" s="84" t="s">
        <v>13054</v>
      </c>
      <c r="AM1376" s="84" t="s">
        <v>474</v>
      </c>
      <c r="AN1376" s="86">
        <v>40921.151354166665</v>
      </c>
      <c r="AO1376" s="84" t="s">
        <v>14382</v>
      </c>
      <c r="AP1376" s="84" t="b">
        <v>0</v>
      </c>
      <c r="AQ1376" s="84" t="b">
        <v>0</v>
      </c>
      <c r="AR1376" s="84" t="b">
        <v>0</v>
      </c>
      <c r="AS1376" s="84" t="s">
        <v>248</v>
      </c>
      <c r="AT1376" s="84">
        <v>39</v>
      </c>
      <c r="AU1376" s="84" t="s">
        <v>15109</v>
      </c>
      <c r="AV1376" s="84" t="b">
        <v>0</v>
      </c>
      <c r="AW1376" s="84" t="s">
        <v>576</v>
      </c>
      <c r="AX1376" s="84" t="s">
        <v>17126</v>
      </c>
      <c r="AY1376" s="84" t="s">
        <v>66</v>
      </c>
      <c r="AZ1376" s="2"/>
      <c r="BA1376" s="3"/>
      <c r="BB1376" s="3"/>
      <c r="BC1376" s="3"/>
      <c r="BD1376" s="3"/>
    </row>
    <row r="1377" spans="1:56" x14ac:dyDescent="0.25">
      <c r="A1377" s="69" t="s">
        <v>1740</v>
      </c>
      <c r="B1377" s="70"/>
      <c r="C1377" s="70"/>
      <c r="D1377" s="71"/>
      <c r="E1377" s="107"/>
      <c r="F1377" s="70" t="s">
        <v>4898</v>
      </c>
      <c r="G1377" s="108"/>
      <c r="H1377" s="74"/>
      <c r="I1377" s="75"/>
      <c r="J1377" s="109"/>
      <c r="K1377" s="74" t="s">
        <v>18827</v>
      </c>
      <c r="L1377" s="110"/>
      <c r="M1377" s="79"/>
      <c r="N1377" s="79"/>
      <c r="O1377" s="80"/>
      <c r="P1377" s="81"/>
      <c r="Q1377" s="81"/>
      <c r="R1377" s="91"/>
      <c r="S1377" s="91"/>
      <c r="T1377" s="91"/>
      <c r="U1377" s="91"/>
      <c r="V1377" s="52"/>
      <c r="W1377" s="52"/>
      <c r="X1377" s="52"/>
      <c r="Y1377" s="52"/>
      <c r="Z1377" s="51"/>
      <c r="AA1377" s="76"/>
      <c r="AB1377" s="76"/>
      <c r="AC1377" s="77"/>
      <c r="AD1377" s="84" t="s">
        <v>9922</v>
      </c>
      <c r="AE1377" s="84">
        <v>195</v>
      </c>
      <c r="AF1377" s="84">
        <v>276</v>
      </c>
      <c r="AG1377" s="84">
        <v>104733</v>
      </c>
      <c r="AH1377" s="84">
        <v>2884</v>
      </c>
      <c r="AI1377" s="84">
        <v>-28800</v>
      </c>
      <c r="AJ1377" s="84" t="s">
        <v>11458</v>
      </c>
      <c r="AK1377" s="84"/>
      <c r="AL1377" s="84"/>
      <c r="AM1377" s="84" t="s">
        <v>470</v>
      </c>
      <c r="AN1377" s="86">
        <v>40298.36209490741</v>
      </c>
      <c r="AO1377" s="84" t="s">
        <v>14383</v>
      </c>
      <c r="AP1377" s="84" t="b">
        <v>0</v>
      </c>
      <c r="AQ1377" s="84" t="b">
        <v>0</v>
      </c>
      <c r="AR1377" s="84" t="b">
        <v>0</v>
      </c>
      <c r="AS1377" s="84" t="s">
        <v>532</v>
      </c>
      <c r="AT1377" s="84">
        <v>4</v>
      </c>
      <c r="AU1377" s="84" t="s">
        <v>15110</v>
      </c>
      <c r="AV1377" s="84" t="b">
        <v>0</v>
      </c>
      <c r="AW1377" s="84" t="s">
        <v>576</v>
      </c>
      <c r="AX1377" s="84" t="s">
        <v>17127</v>
      </c>
      <c r="AY1377" s="84" t="s">
        <v>66</v>
      </c>
      <c r="AZ1377" s="2"/>
      <c r="BA1377" s="3"/>
      <c r="BB1377" s="3"/>
      <c r="BC1377" s="3"/>
      <c r="BD1377" s="3"/>
    </row>
    <row r="1378" spans="1:56" x14ac:dyDescent="0.25">
      <c r="A1378" s="69" t="s">
        <v>1741</v>
      </c>
      <c r="B1378" s="70"/>
      <c r="C1378" s="70"/>
      <c r="D1378" s="71"/>
      <c r="E1378" s="107"/>
      <c r="F1378" s="70" t="s">
        <v>4899</v>
      </c>
      <c r="G1378" s="108"/>
      <c r="H1378" s="74"/>
      <c r="I1378" s="75"/>
      <c r="J1378" s="109"/>
      <c r="K1378" s="74" t="s">
        <v>18828</v>
      </c>
      <c r="L1378" s="110"/>
      <c r="M1378" s="79"/>
      <c r="N1378" s="79"/>
      <c r="O1378" s="80"/>
      <c r="P1378" s="81"/>
      <c r="Q1378" s="81"/>
      <c r="R1378" s="91"/>
      <c r="S1378" s="91"/>
      <c r="T1378" s="91"/>
      <c r="U1378" s="91"/>
      <c r="V1378" s="52"/>
      <c r="W1378" s="52"/>
      <c r="X1378" s="52"/>
      <c r="Y1378" s="52"/>
      <c r="Z1378" s="51"/>
      <c r="AA1378" s="76"/>
      <c r="AB1378" s="76"/>
      <c r="AC1378" s="77"/>
      <c r="AD1378" s="84" t="s">
        <v>9923</v>
      </c>
      <c r="AE1378" s="84">
        <v>309</v>
      </c>
      <c r="AF1378" s="84">
        <v>1431</v>
      </c>
      <c r="AG1378" s="84">
        <v>104585</v>
      </c>
      <c r="AH1378" s="84">
        <v>18967</v>
      </c>
      <c r="AI1378" s="84">
        <v>-39600</v>
      </c>
      <c r="AJ1378" s="84" t="s">
        <v>11459</v>
      </c>
      <c r="AK1378" s="84"/>
      <c r="AL1378" s="84"/>
      <c r="AM1378" s="84" t="s">
        <v>498</v>
      </c>
      <c r="AN1378" s="86">
        <v>40958.550902777781</v>
      </c>
      <c r="AO1378" s="84" t="s">
        <v>14384</v>
      </c>
      <c r="AP1378" s="84" t="b">
        <v>0</v>
      </c>
      <c r="AQ1378" s="84" t="b">
        <v>0</v>
      </c>
      <c r="AR1378" s="84" t="b">
        <v>0</v>
      </c>
      <c r="AS1378" s="84" t="s">
        <v>532</v>
      </c>
      <c r="AT1378" s="84">
        <v>8</v>
      </c>
      <c r="AU1378" s="84" t="s">
        <v>15111</v>
      </c>
      <c r="AV1378" s="84" t="b">
        <v>0</v>
      </c>
      <c r="AW1378" s="84" t="s">
        <v>576</v>
      </c>
      <c r="AX1378" s="84" t="s">
        <v>17128</v>
      </c>
      <c r="AY1378" s="84" t="s">
        <v>66</v>
      </c>
      <c r="AZ1378" s="2"/>
      <c r="BA1378" s="3"/>
      <c r="BB1378" s="3"/>
      <c r="BC1378" s="3"/>
      <c r="BD1378" s="3"/>
    </row>
    <row r="1379" spans="1:56" x14ac:dyDescent="0.25">
      <c r="A1379" s="69" t="s">
        <v>1742</v>
      </c>
      <c r="B1379" s="70"/>
      <c r="C1379" s="70"/>
      <c r="D1379" s="71"/>
      <c r="E1379" s="107"/>
      <c r="F1379" s="70" t="s">
        <v>15689</v>
      </c>
      <c r="G1379" s="108"/>
      <c r="H1379" s="74"/>
      <c r="I1379" s="75"/>
      <c r="J1379" s="109"/>
      <c r="K1379" s="74" t="s">
        <v>18829</v>
      </c>
      <c r="L1379" s="110"/>
      <c r="M1379" s="79"/>
      <c r="N1379" s="79"/>
      <c r="O1379" s="80"/>
      <c r="P1379" s="81"/>
      <c r="Q1379" s="81"/>
      <c r="R1379" s="91"/>
      <c r="S1379" s="91"/>
      <c r="T1379" s="91"/>
      <c r="U1379" s="91"/>
      <c r="V1379" s="52"/>
      <c r="W1379" s="52"/>
      <c r="X1379" s="52"/>
      <c r="Y1379" s="52"/>
      <c r="Z1379" s="51"/>
      <c r="AA1379" s="76"/>
      <c r="AB1379" s="76"/>
      <c r="AC1379" s="77"/>
      <c r="AD1379" s="84" t="s">
        <v>9924</v>
      </c>
      <c r="AE1379" s="84">
        <v>1044</v>
      </c>
      <c r="AF1379" s="84">
        <v>287</v>
      </c>
      <c r="AG1379" s="84">
        <v>1691</v>
      </c>
      <c r="AH1379" s="84">
        <v>15319</v>
      </c>
      <c r="AI1379" s="84">
        <v>-28800</v>
      </c>
      <c r="AJ1379" s="84" t="s">
        <v>11460</v>
      </c>
      <c r="AK1379" s="84" t="s">
        <v>640</v>
      </c>
      <c r="AL1379" s="84" t="s">
        <v>13055</v>
      </c>
      <c r="AM1379" s="84" t="s">
        <v>470</v>
      </c>
      <c r="AN1379" s="86">
        <v>41446.239583333336</v>
      </c>
      <c r="AO1379" s="84" t="s">
        <v>14385</v>
      </c>
      <c r="AP1379" s="84" t="b">
        <v>0</v>
      </c>
      <c r="AQ1379" s="84" t="b">
        <v>0</v>
      </c>
      <c r="AR1379" s="84" t="b">
        <v>1</v>
      </c>
      <c r="AS1379" s="84" t="s">
        <v>248</v>
      </c>
      <c r="AT1379" s="84">
        <v>5</v>
      </c>
      <c r="AU1379" s="84" t="s">
        <v>533</v>
      </c>
      <c r="AV1379" s="84" t="b">
        <v>0</v>
      </c>
      <c r="AW1379" s="84" t="s">
        <v>576</v>
      </c>
      <c r="AX1379" s="84" t="s">
        <v>17129</v>
      </c>
      <c r="AY1379" s="84" t="s">
        <v>66</v>
      </c>
      <c r="AZ1379" s="2"/>
      <c r="BA1379" s="3"/>
      <c r="BB1379" s="3"/>
      <c r="BC1379" s="3"/>
      <c r="BD1379" s="3"/>
    </row>
    <row r="1380" spans="1:56" x14ac:dyDescent="0.25">
      <c r="A1380" s="69" t="s">
        <v>2335</v>
      </c>
      <c r="B1380" s="70"/>
      <c r="C1380" s="70"/>
      <c r="D1380" s="71"/>
      <c r="E1380" s="107"/>
      <c r="F1380" s="70" t="s">
        <v>15690</v>
      </c>
      <c r="G1380" s="108"/>
      <c r="H1380" s="74"/>
      <c r="I1380" s="75"/>
      <c r="J1380" s="109"/>
      <c r="K1380" s="74" t="s">
        <v>18830</v>
      </c>
      <c r="L1380" s="110"/>
      <c r="M1380" s="79"/>
      <c r="N1380" s="79"/>
      <c r="O1380" s="80"/>
      <c r="P1380" s="81"/>
      <c r="Q1380" s="81"/>
      <c r="R1380" s="91"/>
      <c r="S1380" s="91"/>
      <c r="T1380" s="91"/>
      <c r="U1380" s="91"/>
      <c r="V1380" s="52"/>
      <c r="W1380" s="52"/>
      <c r="X1380" s="52"/>
      <c r="Y1380" s="52"/>
      <c r="Z1380" s="51"/>
      <c r="AA1380" s="76"/>
      <c r="AB1380" s="76"/>
      <c r="AC1380" s="77"/>
      <c r="AD1380" s="84" t="s">
        <v>9925</v>
      </c>
      <c r="AE1380" s="84">
        <v>36648</v>
      </c>
      <c r="AF1380" s="84">
        <v>139028</v>
      </c>
      <c r="AG1380" s="84">
        <v>21506</v>
      </c>
      <c r="AH1380" s="84">
        <v>20304</v>
      </c>
      <c r="AI1380" s="84">
        <v>-28800</v>
      </c>
      <c r="AJ1380" s="84" t="s">
        <v>11461</v>
      </c>
      <c r="AK1380" s="84" t="s">
        <v>364</v>
      </c>
      <c r="AL1380" s="84" t="s">
        <v>13056</v>
      </c>
      <c r="AM1380" s="84" t="s">
        <v>470</v>
      </c>
      <c r="AN1380" s="86">
        <v>42519.691250000003</v>
      </c>
      <c r="AO1380" s="84" t="s">
        <v>14386</v>
      </c>
      <c r="AP1380" s="84" t="b">
        <v>0</v>
      </c>
      <c r="AQ1380" s="84" t="b">
        <v>0</v>
      </c>
      <c r="AR1380" s="84" t="b">
        <v>1</v>
      </c>
      <c r="AS1380" s="84" t="s">
        <v>248</v>
      </c>
      <c r="AT1380" s="84">
        <v>1000</v>
      </c>
      <c r="AU1380" s="84" t="s">
        <v>533</v>
      </c>
      <c r="AV1380" s="84" t="b">
        <v>1</v>
      </c>
      <c r="AW1380" s="84" t="s">
        <v>576</v>
      </c>
      <c r="AX1380" s="84" t="s">
        <v>17130</v>
      </c>
      <c r="AY1380" s="84" t="s">
        <v>65</v>
      </c>
      <c r="AZ1380" s="2"/>
      <c r="BA1380" s="3"/>
      <c r="BB1380" s="3"/>
      <c r="BC1380" s="3"/>
      <c r="BD1380" s="3"/>
    </row>
    <row r="1381" spans="1:56" x14ac:dyDescent="0.25">
      <c r="A1381" s="69" t="s">
        <v>1744</v>
      </c>
      <c r="B1381" s="70"/>
      <c r="C1381" s="70"/>
      <c r="D1381" s="71"/>
      <c r="E1381" s="107"/>
      <c r="F1381" s="70" t="s">
        <v>4901</v>
      </c>
      <c r="G1381" s="108"/>
      <c r="H1381" s="74"/>
      <c r="I1381" s="75"/>
      <c r="J1381" s="109"/>
      <c r="K1381" s="74" t="s">
        <v>18831</v>
      </c>
      <c r="L1381" s="110"/>
      <c r="M1381" s="79"/>
      <c r="N1381" s="79"/>
      <c r="O1381" s="80"/>
      <c r="P1381" s="81"/>
      <c r="Q1381" s="81"/>
      <c r="R1381" s="91"/>
      <c r="S1381" s="91"/>
      <c r="T1381" s="91"/>
      <c r="U1381" s="91"/>
      <c r="V1381" s="52"/>
      <c r="W1381" s="52"/>
      <c r="X1381" s="52"/>
      <c r="Y1381" s="52"/>
      <c r="Z1381" s="51"/>
      <c r="AA1381" s="76"/>
      <c r="AB1381" s="76"/>
      <c r="AC1381" s="77"/>
      <c r="AD1381" s="84" t="s">
        <v>9926</v>
      </c>
      <c r="AE1381" s="84">
        <v>2773</v>
      </c>
      <c r="AF1381" s="84">
        <v>2776</v>
      </c>
      <c r="AG1381" s="84">
        <v>87087</v>
      </c>
      <c r="AH1381" s="84">
        <v>86411</v>
      </c>
      <c r="AI1381" s="84"/>
      <c r="AJ1381" s="84" t="s">
        <v>11462</v>
      </c>
      <c r="AK1381" s="84" t="s">
        <v>12343</v>
      </c>
      <c r="AL1381" s="84"/>
      <c r="AM1381" s="84"/>
      <c r="AN1381" s="86">
        <v>42554.097824074073</v>
      </c>
      <c r="AO1381" s="84"/>
      <c r="AP1381" s="84" t="b">
        <v>1</v>
      </c>
      <c r="AQ1381" s="84" t="b">
        <v>0</v>
      </c>
      <c r="AR1381" s="84" t="b">
        <v>0</v>
      </c>
      <c r="AS1381" s="84" t="s">
        <v>248</v>
      </c>
      <c r="AT1381" s="84">
        <v>27</v>
      </c>
      <c r="AU1381" s="84"/>
      <c r="AV1381" s="84" t="b">
        <v>0</v>
      </c>
      <c r="AW1381" s="84" t="s">
        <v>576</v>
      </c>
      <c r="AX1381" s="84" t="s">
        <v>17131</v>
      </c>
      <c r="AY1381" s="84" t="s">
        <v>66</v>
      </c>
      <c r="AZ1381" s="2"/>
      <c r="BA1381" s="3"/>
      <c r="BB1381" s="3"/>
      <c r="BC1381" s="3"/>
      <c r="BD1381" s="3"/>
    </row>
    <row r="1382" spans="1:56" x14ac:dyDescent="0.25">
      <c r="A1382" s="69" t="s">
        <v>1746</v>
      </c>
      <c r="B1382" s="70"/>
      <c r="C1382" s="70"/>
      <c r="D1382" s="71"/>
      <c r="E1382" s="107"/>
      <c r="F1382" s="70" t="s">
        <v>4903</v>
      </c>
      <c r="G1382" s="108"/>
      <c r="H1382" s="74"/>
      <c r="I1382" s="75"/>
      <c r="J1382" s="109"/>
      <c r="K1382" s="74" t="s">
        <v>18832</v>
      </c>
      <c r="L1382" s="110"/>
      <c r="M1382" s="79"/>
      <c r="N1382" s="79"/>
      <c r="O1382" s="80"/>
      <c r="P1382" s="81"/>
      <c r="Q1382" s="81"/>
      <c r="R1382" s="91"/>
      <c r="S1382" s="91"/>
      <c r="T1382" s="91"/>
      <c r="U1382" s="91"/>
      <c r="V1382" s="52"/>
      <c r="W1382" s="52"/>
      <c r="X1382" s="52"/>
      <c r="Y1382" s="52"/>
      <c r="Z1382" s="51"/>
      <c r="AA1382" s="76"/>
      <c r="AB1382" s="76"/>
      <c r="AC1382" s="77"/>
      <c r="AD1382" s="84" t="s">
        <v>9927</v>
      </c>
      <c r="AE1382" s="84">
        <v>2156</v>
      </c>
      <c r="AF1382" s="84">
        <v>283</v>
      </c>
      <c r="AG1382" s="84">
        <v>5440</v>
      </c>
      <c r="AH1382" s="84">
        <v>6157</v>
      </c>
      <c r="AI1382" s="84">
        <v>-14400</v>
      </c>
      <c r="AJ1382" s="84" t="s">
        <v>11463</v>
      </c>
      <c r="AK1382" s="84"/>
      <c r="AL1382" s="84"/>
      <c r="AM1382" s="84" t="s">
        <v>632</v>
      </c>
      <c r="AN1382" s="86">
        <v>40060.617372685185</v>
      </c>
      <c r="AO1382" s="84" t="s">
        <v>14387</v>
      </c>
      <c r="AP1382" s="84" t="b">
        <v>0</v>
      </c>
      <c r="AQ1382" s="84" t="b">
        <v>0</v>
      </c>
      <c r="AR1382" s="84" t="b">
        <v>0</v>
      </c>
      <c r="AS1382" s="84" t="s">
        <v>250</v>
      </c>
      <c r="AT1382" s="84">
        <v>4</v>
      </c>
      <c r="AU1382" s="84" t="s">
        <v>552</v>
      </c>
      <c r="AV1382" s="84" t="b">
        <v>0</v>
      </c>
      <c r="AW1382" s="84" t="s">
        <v>576</v>
      </c>
      <c r="AX1382" s="84" t="s">
        <v>17132</v>
      </c>
      <c r="AY1382" s="84" t="s">
        <v>66</v>
      </c>
      <c r="AZ1382" s="2"/>
      <c r="BA1382" s="3"/>
      <c r="BB1382" s="3"/>
      <c r="BC1382" s="3"/>
      <c r="BD1382" s="3"/>
    </row>
    <row r="1383" spans="1:56" x14ac:dyDescent="0.25">
      <c r="A1383" s="69" t="s">
        <v>1747</v>
      </c>
      <c r="B1383" s="70"/>
      <c r="C1383" s="70"/>
      <c r="D1383" s="71"/>
      <c r="E1383" s="107"/>
      <c r="F1383" s="70" t="s">
        <v>4904</v>
      </c>
      <c r="G1383" s="108"/>
      <c r="H1383" s="74"/>
      <c r="I1383" s="75"/>
      <c r="J1383" s="109"/>
      <c r="K1383" s="74" t="s">
        <v>18833</v>
      </c>
      <c r="L1383" s="110"/>
      <c r="M1383" s="79"/>
      <c r="N1383" s="79"/>
      <c r="O1383" s="80"/>
      <c r="P1383" s="81"/>
      <c r="Q1383" s="81"/>
      <c r="R1383" s="91"/>
      <c r="S1383" s="91"/>
      <c r="T1383" s="91"/>
      <c r="U1383" s="91"/>
      <c r="V1383" s="52"/>
      <c r="W1383" s="52"/>
      <c r="X1383" s="52"/>
      <c r="Y1383" s="52"/>
      <c r="Z1383" s="51"/>
      <c r="AA1383" s="76"/>
      <c r="AB1383" s="76"/>
      <c r="AC1383" s="77"/>
      <c r="AD1383" s="84" t="s">
        <v>9928</v>
      </c>
      <c r="AE1383" s="84">
        <v>303</v>
      </c>
      <c r="AF1383" s="84">
        <v>246</v>
      </c>
      <c r="AG1383" s="84">
        <v>233</v>
      </c>
      <c r="AH1383" s="84">
        <v>619</v>
      </c>
      <c r="AI1383" s="84">
        <v>-21600</v>
      </c>
      <c r="AJ1383" s="84"/>
      <c r="AK1383" s="84"/>
      <c r="AL1383" s="84" t="s">
        <v>13057</v>
      </c>
      <c r="AM1383" s="84" t="s">
        <v>471</v>
      </c>
      <c r="AN1383" s="86">
        <v>39917.346990740742</v>
      </c>
      <c r="AO1383" s="84" t="s">
        <v>14388</v>
      </c>
      <c r="AP1383" s="84" t="b">
        <v>0</v>
      </c>
      <c r="AQ1383" s="84" t="b">
        <v>0</v>
      </c>
      <c r="AR1383" s="84" t="b">
        <v>0</v>
      </c>
      <c r="AS1383" s="84" t="s">
        <v>250</v>
      </c>
      <c r="AT1383" s="84">
        <v>5</v>
      </c>
      <c r="AU1383" s="84" t="s">
        <v>15112</v>
      </c>
      <c r="AV1383" s="84" t="b">
        <v>0</v>
      </c>
      <c r="AW1383" s="84" t="s">
        <v>576</v>
      </c>
      <c r="AX1383" s="84" t="s">
        <v>17133</v>
      </c>
      <c r="AY1383" s="84" t="s">
        <v>66</v>
      </c>
      <c r="AZ1383" s="2"/>
      <c r="BA1383" s="3"/>
      <c r="BB1383" s="3"/>
      <c r="BC1383" s="3"/>
      <c r="BD1383" s="3"/>
    </row>
    <row r="1384" spans="1:56" x14ac:dyDescent="0.25">
      <c r="A1384" s="69" t="s">
        <v>1748</v>
      </c>
      <c r="B1384" s="70"/>
      <c r="C1384" s="70"/>
      <c r="D1384" s="71"/>
      <c r="E1384" s="107"/>
      <c r="F1384" s="70" t="s">
        <v>4905</v>
      </c>
      <c r="G1384" s="108"/>
      <c r="H1384" s="74"/>
      <c r="I1384" s="75"/>
      <c r="J1384" s="109"/>
      <c r="K1384" s="74" t="s">
        <v>18834</v>
      </c>
      <c r="L1384" s="110"/>
      <c r="M1384" s="79"/>
      <c r="N1384" s="79"/>
      <c r="O1384" s="80"/>
      <c r="P1384" s="81"/>
      <c r="Q1384" s="81"/>
      <c r="R1384" s="91"/>
      <c r="S1384" s="91"/>
      <c r="T1384" s="91"/>
      <c r="U1384" s="91"/>
      <c r="V1384" s="52"/>
      <c r="W1384" s="52"/>
      <c r="X1384" s="52"/>
      <c r="Y1384" s="52"/>
      <c r="Z1384" s="51"/>
      <c r="AA1384" s="76"/>
      <c r="AB1384" s="76"/>
      <c r="AC1384" s="77"/>
      <c r="AD1384" s="84" t="s">
        <v>9929</v>
      </c>
      <c r="AE1384" s="84">
        <v>0</v>
      </c>
      <c r="AF1384" s="84">
        <v>31</v>
      </c>
      <c r="AG1384" s="84">
        <v>3036</v>
      </c>
      <c r="AH1384" s="84">
        <v>0</v>
      </c>
      <c r="AI1384" s="84">
        <v>-28800</v>
      </c>
      <c r="AJ1384" s="84" t="s">
        <v>11464</v>
      </c>
      <c r="AK1384" s="84" t="s">
        <v>12344</v>
      </c>
      <c r="AL1384" s="84"/>
      <c r="AM1384" s="84" t="s">
        <v>470</v>
      </c>
      <c r="AN1384" s="86">
        <v>42850.604004629633</v>
      </c>
      <c r="AO1384" s="84" t="s">
        <v>14389</v>
      </c>
      <c r="AP1384" s="84" t="b">
        <v>1</v>
      </c>
      <c r="AQ1384" s="84" t="b">
        <v>0</v>
      </c>
      <c r="AR1384" s="84" t="b">
        <v>0</v>
      </c>
      <c r="AS1384" s="84" t="s">
        <v>523</v>
      </c>
      <c r="AT1384" s="84">
        <v>0</v>
      </c>
      <c r="AU1384" s="84"/>
      <c r="AV1384" s="84" t="b">
        <v>0</v>
      </c>
      <c r="AW1384" s="84" t="s">
        <v>576</v>
      </c>
      <c r="AX1384" s="84" t="s">
        <v>17134</v>
      </c>
      <c r="AY1384" s="84" t="s">
        <v>66</v>
      </c>
      <c r="AZ1384" s="2"/>
      <c r="BA1384" s="3"/>
      <c r="BB1384" s="3"/>
      <c r="BC1384" s="3"/>
      <c r="BD1384" s="3"/>
    </row>
    <row r="1385" spans="1:56" x14ac:dyDescent="0.25">
      <c r="A1385" s="69" t="s">
        <v>2336</v>
      </c>
      <c r="B1385" s="70"/>
      <c r="C1385" s="70"/>
      <c r="D1385" s="71"/>
      <c r="E1385" s="107"/>
      <c r="F1385" s="70" t="s">
        <v>15691</v>
      </c>
      <c r="G1385" s="108"/>
      <c r="H1385" s="74"/>
      <c r="I1385" s="75"/>
      <c r="J1385" s="109"/>
      <c r="K1385" s="74" t="s">
        <v>18835</v>
      </c>
      <c r="L1385" s="110"/>
      <c r="M1385" s="79"/>
      <c r="N1385" s="79"/>
      <c r="O1385" s="80"/>
      <c r="P1385" s="81"/>
      <c r="Q1385" s="81"/>
      <c r="R1385" s="91"/>
      <c r="S1385" s="91"/>
      <c r="T1385" s="91"/>
      <c r="U1385" s="91"/>
      <c r="V1385" s="52"/>
      <c r="W1385" s="52"/>
      <c r="X1385" s="52"/>
      <c r="Y1385" s="52"/>
      <c r="Z1385" s="51"/>
      <c r="AA1385" s="76"/>
      <c r="AB1385" s="76"/>
      <c r="AC1385" s="77"/>
      <c r="AD1385" s="84" t="s">
        <v>9930</v>
      </c>
      <c r="AE1385" s="84">
        <v>17</v>
      </c>
      <c r="AF1385" s="84">
        <v>2508574</v>
      </c>
      <c r="AG1385" s="84">
        <v>328375</v>
      </c>
      <c r="AH1385" s="84">
        <v>0</v>
      </c>
      <c r="AI1385" s="84">
        <v>32400</v>
      </c>
      <c r="AJ1385" s="84" t="s">
        <v>11465</v>
      </c>
      <c r="AK1385" s="84" t="s">
        <v>12345</v>
      </c>
      <c r="AL1385" s="84" t="s">
        <v>13058</v>
      </c>
      <c r="AM1385" s="84" t="s">
        <v>503</v>
      </c>
      <c r="AN1385" s="86">
        <v>40469.344085648147</v>
      </c>
      <c r="AO1385" s="84" t="s">
        <v>14390</v>
      </c>
      <c r="AP1385" s="84" t="b">
        <v>0</v>
      </c>
      <c r="AQ1385" s="84" t="b">
        <v>0</v>
      </c>
      <c r="AR1385" s="84" t="b">
        <v>0</v>
      </c>
      <c r="AS1385" s="84" t="s">
        <v>523</v>
      </c>
      <c r="AT1385" s="84">
        <v>58636</v>
      </c>
      <c r="AU1385" s="84" t="s">
        <v>15113</v>
      </c>
      <c r="AV1385" s="84" t="b">
        <v>1</v>
      </c>
      <c r="AW1385" s="84" t="s">
        <v>576</v>
      </c>
      <c r="AX1385" s="84" t="s">
        <v>17135</v>
      </c>
      <c r="AY1385" s="84" t="s">
        <v>65</v>
      </c>
      <c r="AZ1385" s="2"/>
      <c r="BA1385" s="3"/>
      <c r="BB1385" s="3"/>
      <c r="BC1385" s="3"/>
      <c r="BD1385" s="3"/>
    </row>
    <row r="1386" spans="1:56" x14ac:dyDescent="0.25">
      <c r="A1386" s="69" t="s">
        <v>1749</v>
      </c>
      <c r="B1386" s="70"/>
      <c r="C1386" s="70"/>
      <c r="D1386" s="71"/>
      <c r="E1386" s="107"/>
      <c r="F1386" s="70" t="s">
        <v>4906</v>
      </c>
      <c r="G1386" s="108"/>
      <c r="H1386" s="74"/>
      <c r="I1386" s="75"/>
      <c r="J1386" s="109"/>
      <c r="K1386" s="74" t="s">
        <v>18836</v>
      </c>
      <c r="L1386" s="110"/>
      <c r="M1386" s="79"/>
      <c r="N1386" s="79"/>
      <c r="O1386" s="80"/>
      <c r="P1386" s="81"/>
      <c r="Q1386" s="81"/>
      <c r="R1386" s="91"/>
      <c r="S1386" s="91"/>
      <c r="T1386" s="91"/>
      <c r="U1386" s="91"/>
      <c r="V1386" s="52"/>
      <c r="W1386" s="52"/>
      <c r="X1386" s="52"/>
      <c r="Y1386" s="52"/>
      <c r="Z1386" s="51"/>
      <c r="AA1386" s="76"/>
      <c r="AB1386" s="76"/>
      <c r="AC1386" s="77"/>
      <c r="AD1386" s="84" t="s">
        <v>1749</v>
      </c>
      <c r="AE1386" s="84">
        <v>10378</v>
      </c>
      <c r="AF1386" s="84">
        <v>11525</v>
      </c>
      <c r="AG1386" s="84">
        <v>361220</v>
      </c>
      <c r="AH1386" s="84">
        <v>6849</v>
      </c>
      <c r="AI1386" s="84">
        <v>32400</v>
      </c>
      <c r="AJ1386" s="84" t="s">
        <v>11466</v>
      </c>
      <c r="AK1386" s="84" t="s">
        <v>12346</v>
      </c>
      <c r="AL1386" s="84" t="s">
        <v>13059</v>
      </c>
      <c r="AM1386" s="84" t="s">
        <v>503</v>
      </c>
      <c r="AN1386" s="86">
        <v>40344.47079861111</v>
      </c>
      <c r="AO1386" s="84"/>
      <c r="AP1386" s="84" t="b">
        <v>0</v>
      </c>
      <c r="AQ1386" s="84" t="b">
        <v>0</v>
      </c>
      <c r="AR1386" s="84" t="b">
        <v>0</v>
      </c>
      <c r="AS1386" s="84" t="s">
        <v>523</v>
      </c>
      <c r="AT1386" s="84">
        <v>367</v>
      </c>
      <c r="AU1386" s="84" t="s">
        <v>15114</v>
      </c>
      <c r="AV1386" s="84" t="b">
        <v>0</v>
      </c>
      <c r="AW1386" s="84" t="s">
        <v>576</v>
      </c>
      <c r="AX1386" s="84" t="s">
        <v>17136</v>
      </c>
      <c r="AY1386" s="84" t="s">
        <v>66</v>
      </c>
      <c r="AZ1386" s="2"/>
      <c r="BA1386" s="3"/>
      <c r="BB1386" s="3"/>
      <c r="BC1386" s="3"/>
      <c r="BD1386" s="3"/>
    </row>
    <row r="1387" spans="1:56" x14ac:dyDescent="0.25">
      <c r="A1387" s="69" t="s">
        <v>1750</v>
      </c>
      <c r="B1387" s="70"/>
      <c r="C1387" s="70"/>
      <c r="D1387" s="71"/>
      <c r="E1387" s="107"/>
      <c r="F1387" s="70" t="s">
        <v>4907</v>
      </c>
      <c r="G1387" s="108"/>
      <c r="H1387" s="74"/>
      <c r="I1387" s="75"/>
      <c r="J1387" s="109"/>
      <c r="K1387" s="74" t="s">
        <v>18837</v>
      </c>
      <c r="L1387" s="110"/>
      <c r="M1387" s="79"/>
      <c r="N1387" s="79"/>
      <c r="O1387" s="80"/>
      <c r="P1387" s="81"/>
      <c r="Q1387" s="81"/>
      <c r="R1387" s="91"/>
      <c r="S1387" s="91"/>
      <c r="T1387" s="91"/>
      <c r="U1387" s="91"/>
      <c r="V1387" s="52"/>
      <c r="W1387" s="52"/>
      <c r="X1387" s="52"/>
      <c r="Y1387" s="52"/>
      <c r="Z1387" s="51"/>
      <c r="AA1387" s="76"/>
      <c r="AB1387" s="76"/>
      <c r="AC1387" s="77"/>
      <c r="AD1387" s="84" t="s">
        <v>9931</v>
      </c>
      <c r="AE1387" s="84">
        <v>1986</v>
      </c>
      <c r="AF1387" s="84">
        <v>1873</v>
      </c>
      <c r="AG1387" s="84">
        <v>56953</v>
      </c>
      <c r="AH1387" s="84">
        <v>55032</v>
      </c>
      <c r="AI1387" s="84"/>
      <c r="AJ1387" s="84" t="s">
        <v>11467</v>
      </c>
      <c r="AK1387" s="84" t="s">
        <v>12347</v>
      </c>
      <c r="AL1387" s="84"/>
      <c r="AM1387" s="84"/>
      <c r="AN1387" s="86">
        <v>42419.883263888885</v>
      </c>
      <c r="AO1387" s="84" t="s">
        <v>14391</v>
      </c>
      <c r="AP1387" s="84" t="b">
        <v>1</v>
      </c>
      <c r="AQ1387" s="84" t="b">
        <v>0</v>
      </c>
      <c r="AR1387" s="84" t="b">
        <v>1</v>
      </c>
      <c r="AS1387" s="84" t="s">
        <v>248</v>
      </c>
      <c r="AT1387" s="84">
        <v>39</v>
      </c>
      <c r="AU1387" s="84"/>
      <c r="AV1387" s="84" t="b">
        <v>0</v>
      </c>
      <c r="AW1387" s="84" t="s">
        <v>576</v>
      </c>
      <c r="AX1387" s="84" t="s">
        <v>17137</v>
      </c>
      <c r="AY1387" s="84" t="s">
        <v>66</v>
      </c>
      <c r="AZ1387" s="2"/>
      <c r="BA1387" s="3"/>
      <c r="BB1387" s="3"/>
      <c r="BC1387" s="3"/>
      <c r="BD1387" s="3"/>
    </row>
    <row r="1388" spans="1:56" x14ac:dyDescent="0.25">
      <c r="A1388" s="69" t="s">
        <v>1751</v>
      </c>
      <c r="B1388" s="70"/>
      <c r="C1388" s="70"/>
      <c r="D1388" s="71"/>
      <c r="E1388" s="107"/>
      <c r="F1388" s="70" t="s">
        <v>4908</v>
      </c>
      <c r="G1388" s="108"/>
      <c r="H1388" s="74"/>
      <c r="I1388" s="75"/>
      <c r="J1388" s="109"/>
      <c r="K1388" s="74" t="s">
        <v>18838</v>
      </c>
      <c r="L1388" s="110"/>
      <c r="M1388" s="79"/>
      <c r="N1388" s="79"/>
      <c r="O1388" s="80"/>
      <c r="P1388" s="81"/>
      <c r="Q1388" s="81"/>
      <c r="R1388" s="91"/>
      <c r="S1388" s="91"/>
      <c r="T1388" s="91"/>
      <c r="U1388" s="91"/>
      <c r="V1388" s="52"/>
      <c r="W1388" s="52"/>
      <c r="X1388" s="52"/>
      <c r="Y1388" s="52"/>
      <c r="Z1388" s="51"/>
      <c r="AA1388" s="76"/>
      <c r="AB1388" s="76"/>
      <c r="AC1388" s="77"/>
      <c r="AD1388" s="84" t="s">
        <v>9932</v>
      </c>
      <c r="AE1388" s="84">
        <v>648</v>
      </c>
      <c r="AF1388" s="84">
        <v>502</v>
      </c>
      <c r="AG1388" s="84">
        <v>1084</v>
      </c>
      <c r="AH1388" s="84">
        <v>132</v>
      </c>
      <c r="AI1388" s="84"/>
      <c r="AJ1388" s="84" t="s">
        <v>11468</v>
      </c>
      <c r="AK1388" s="84" t="s">
        <v>12348</v>
      </c>
      <c r="AL1388" s="84"/>
      <c r="AM1388" s="84"/>
      <c r="AN1388" s="86">
        <v>40883.655798611115</v>
      </c>
      <c r="AO1388" s="84" t="s">
        <v>14392</v>
      </c>
      <c r="AP1388" s="84" t="b">
        <v>1</v>
      </c>
      <c r="AQ1388" s="84" t="b">
        <v>0</v>
      </c>
      <c r="AR1388" s="84" t="b">
        <v>0</v>
      </c>
      <c r="AS1388" s="84" t="s">
        <v>248</v>
      </c>
      <c r="AT1388" s="84">
        <v>18</v>
      </c>
      <c r="AU1388" s="84" t="s">
        <v>533</v>
      </c>
      <c r="AV1388" s="84" t="b">
        <v>0</v>
      </c>
      <c r="AW1388" s="84" t="s">
        <v>576</v>
      </c>
      <c r="AX1388" s="84" t="s">
        <v>17138</v>
      </c>
      <c r="AY1388" s="84" t="s">
        <v>66</v>
      </c>
      <c r="AZ1388" s="2"/>
      <c r="BA1388" s="3"/>
      <c r="BB1388" s="3"/>
      <c r="BC1388" s="3"/>
      <c r="BD1388" s="3"/>
    </row>
    <row r="1389" spans="1:56" x14ac:dyDescent="0.25">
      <c r="A1389" s="69" t="s">
        <v>1752</v>
      </c>
      <c r="B1389" s="70"/>
      <c r="C1389" s="70"/>
      <c r="D1389" s="71"/>
      <c r="E1389" s="107"/>
      <c r="F1389" s="70" t="s">
        <v>4909</v>
      </c>
      <c r="G1389" s="108"/>
      <c r="H1389" s="74"/>
      <c r="I1389" s="75"/>
      <c r="J1389" s="109"/>
      <c r="K1389" s="74" t="s">
        <v>18839</v>
      </c>
      <c r="L1389" s="110"/>
      <c r="M1389" s="79"/>
      <c r="N1389" s="79"/>
      <c r="O1389" s="80"/>
      <c r="P1389" s="81"/>
      <c r="Q1389" s="81"/>
      <c r="R1389" s="91"/>
      <c r="S1389" s="91"/>
      <c r="T1389" s="91"/>
      <c r="U1389" s="91"/>
      <c r="V1389" s="52"/>
      <c r="W1389" s="52"/>
      <c r="X1389" s="52"/>
      <c r="Y1389" s="52"/>
      <c r="Z1389" s="51"/>
      <c r="AA1389" s="76"/>
      <c r="AB1389" s="76"/>
      <c r="AC1389" s="77"/>
      <c r="AD1389" s="84" t="s">
        <v>9933</v>
      </c>
      <c r="AE1389" s="84">
        <v>393</v>
      </c>
      <c r="AF1389" s="84">
        <v>31</v>
      </c>
      <c r="AG1389" s="84">
        <v>24977</v>
      </c>
      <c r="AH1389" s="84">
        <v>1992</v>
      </c>
      <c r="AI1389" s="84"/>
      <c r="AJ1389" s="84" t="s">
        <v>11469</v>
      </c>
      <c r="AK1389" s="84"/>
      <c r="AL1389" s="84"/>
      <c r="AM1389" s="84"/>
      <c r="AN1389" s="86">
        <v>42384.288240740738</v>
      </c>
      <c r="AO1389" s="84" t="s">
        <v>14393</v>
      </c>
      <c r="AP1389" s="84" t="b">
        <v>1</v>
      </c>
      <c r="AQ1389" s="84" t="b">
        <v>0</v>
      </c>
      <c r="AR1389" s="84" t="b">
        <v>0</v>
      </c>
      <c r="AS1389" s="84" t="s">
        <v>248</v>
      </c>
      <c r="AT1389" s="84">
        <v>0</v>
      </c>
      <c r="AU1389" s="84"/>
      <c r="AV1389" s="84" t="b">
        <v>0</v>
      </c>
      <c r="AW1389" s="84" t="s">
        <v>576</v>
      </c>
      <c r="AX1389" s="84" t="s">
        <v>17139</v>
      </c>
      <c r="AY1389" s="84" t="s">
        <v>66</v>
      </c>
      <c r="AZ1389" s="2"/>
      <c r="BA1389" s="3"/>
      <c r="BB1389" s="3"/>
      <c r="BC1389" s="3"/>
      <c r="BD1389" s="3"/>
    </row>
    <row r="1390" spans="1:56" x14ac:dyDescent="0.25">
      <c r="A1390" s="69" t="s">
        <v>1753</v>
      </c>
      <c r="B1390" s="70"/>
      <c r="C1390" s="70"/>
      <c r="D1390" s="71"/>
      <c r="E1390" s="107"/>
      <c r="F1390" s="70" t="s">
        <v>4910</v>
      </c>
      <c r="G1390" s="108"/>
      <c r="H1390" s="74"/>
      <c r="I1390" s="75"/>
      <c r="J1390" s="109"/>
      <c r="K1390" s="74" t="s">
        <v>18840</v>
      </c>
      <c r="L1390" s="110"/>
      <c r="M1390" s="79"/>
      <c r="N1390" s="79"/>
      <c r="O1390" s="80"/>
      <c r="P1390" s="81"/>
      <c r="Q1390" s="81"/>
      <c r="R1390" s="91"/>
      <c r="S1390" s="91"/>
      <c r="T1390" s="91"/>
      <c r="U1390" s="91"/>
      <c r="V1390" s="52"/>
      <c r="W1390" s="52"/>
      <c r="X1390" s="52"/>
      <c r="Y1390" s="52"/>
      <c r="Z1390" s="51"/>
      <c r="AA1390" s="76"/>
      <c r="AB1390" s="76"/>
      <c r="AC1390" s="77"/>
      <c r="AD1390" s="84" t="s">
        <v>9934</v>
      </c>
      <c r="AE1390" s="84">
        <v>273</v>
      </c>
      <c r="AF1390" s="84">
        <v>597</v>
      </c>
      <c r="AG1390" s="84">
        <v>249377</v>
      </c>
      <c r="AH1390" s="84">
        <v>4597</v>
      </c>
      <c r="AI1390" s="84">
        <v>25200</v>
      </c>
      <c r="AJ1390" s="84" t="s">
        <v>11470</v>
      </c>
      <c r="AK1390" s="84" t="s">
        <v>12349</v>
      </c>
      <c r="AL1390" s="84"/>
      <c r="AM1390" s="84" t="s">
        <v>357</v>
      </c>
      <c r="AN1390" s="86">
        <v>41051.608124999999</v>
      </c>
      <c r="AO1390" s="84" t="s">
        <v>14394</v>
      </c>
      <c r="AP1390" s="84" t="b">
        <v>0</v>
      </c>
      <c r="AQ1390" s="84" t="b">
        <v>0</v>
      </c>
      <c r="AR1390" s="84" t="b">
        <v>1</v>
      </c>
      <c r="AS1390" s="84" t="s">
        <v>532</v>
      </c>
      <c r="AT1390" s="84">
        <v>0</v>
      </c>
      <c r="AU1390" s="84" t="s">
        <v>15115</v>
      </c>
      <c r="AV1390" s="84" t="b">
        <v>0</v>
      </c>
      <c r="AW1390" s="84" t="s">
        <v>576</v>
      </c>
      <c r="AX1390" s="84" t="s">
        <v>17140</v>
      </c>
      <c r="AY1390" s="84" t="s">
        <v>66</v>
      </c>
      <c r="AZ1390" s="2"/>
      <c r="BA1390" s="3"/>
      <c r="BB1390" s="3"/>
      <c r="BC1390" s="3"/>
      <c r="BD1390" s="3"/>
    </row>
    <row r="1391" spans="1:56" x14ac:dyDescent="0.25">
      <c r="A1391" s="69" t="s">
        <v>1754</v>
      </c>
      <c r="B1391" s="70"/>
      <c r="C1391" s="70"/>
      <c r="D1391" s="71"/>
      <c r="E1391" s="107"/>
      <c r="F1391" s="70" t="s">
        <v>4911</v>
      </c>
      <c r="G1391" s="108"/>
      <c r="H1391" s="74"/>
      <c r="I1391" s="75"/>
      <c r="J1391" s="109"/>
      <c r="K1391" s="74" t="s">
        <v>18841</v>
      </c>
      <c r="L1391" s="110"/>
      <c r="M1391" s="79"/>
      <c r="N1391" s="79"/>
      <c r="O1391" s="80"/>
      <c r="P1391" s="81"/>
      <c r="Q1391" s="81"/>
      <c r="R1391" s="91"/>
      <c r="S1391" s="91"/>
      <c r="T1391" s="91"/>
      <c r="U1391" s="91"/>
      <c r="V1391" s="52"/>
      <c r="W1391" s="52"/>
      <c r="X1391" s="52"/>
      <c r="Y1391" s="52"/>
      <c r="Z1391" s="51"/>
      <c r="AA1391" s="76"/>
      <c r="AB1391" s="76"/>
      <c r="AC1391" s="77"/>
      <c r="AD1391" s="84" t="s">
        <v>9935</v>
      </c>
      <c r="AE1391" s="84">
        <v>107</v>
      </c>
      <c r="AF1391" s="84">
        <v>621</v>
      </c>
      <c r="AG1391" s="84">
        <v>7266</v>
      </c>
      <c r="AH1391" s="84">
        <v>21616</v>
      </c>
      <c r="AI1391" s="84">
        <v>-28800</v>
      </c>
      <c r="AJ1391" s="84" t="s">
        <v>11471</v>
      </c>
      <c r="AK1391" s="84" t="s">
        <v>12350</v>
      </c>
      <c r="AL1391" s="84" t="s">
        <v>13060</v>
      </c>
      <c r="AM1391" s="84" t="s">
        <v>470</v>
      </c>
      <c r="AN1391" s="86">
        <v>42586.251597222225</v>
      </c>
      <c r="AO1391" s="84" t="s">
        <v>14395</v>
      </c>
      <c r="AP1391" s="84" t="b">
        <v>0</v>
      </c>
      <c r="AQ1391" s="84" t="b">
        <v>0</v>
      </c>
      <c r="AR1391" s="84" t="b">
        <v>1</v>
      </c>
      <c r="AS1391" s="84" t="s">
        <v>248</v>
      </c>
      <c r="AT1391" s="84">
        <v>7</v>
      </c>
      <c r="AU1391" s="84" t="s">
        <v>533</v>
      </c>
      <c r="AV1391" s="84" t="b">
        <v>0</v>
      </c>
      <c r="AW1391" s="84" t="s">
        <v>576</v>
      </c>
      <c r="AX1391" s="84" t="s">
        <v>17141</v>
      </c>
      <c r="AY1391" s="84" t="s">
        <v>66</v>
      </c>
      <c r="AZ1391" s="2"/>
      <c r="BA1391" s="3"/>
      <c r="BB1391" s="3"/>
      <c r="BC1391" s="3"/>
      <c r="BD1391" s="3"/>
    </row>
    <row r="1392" spans="1:56" x14ac:dyDescent="0.25">
      <c r="A1392" s="69" t="s">
        <v>1755</v>
      </c>
      <c r="B1392" s="70"/>
      <c r="C1392" s="70"/>
      <c r="D1392" s="71"/>
      <c r="E1392" s="107"/>
      <c r="F1392" s="70" t="s">
        <v>4912</v>
      </c>
      <c r="G1392" s="108"/>
      <c r="H1392" s="74"/>
      <c r="I1392" s="75"/>
      <c r="J1392" s="109"/>
      <c r="K1392" s="74" t="s">
        <v>18842</v>
      </c>
      <c r="L1392" s="110"/>
      <c r="M1392" s="79"/>
      <c r="N1392" s="79"/>
      <c r="O1392" s="80"/>
      <c r="P1392" s="81"/>
      <c r="Q1392" s="81"/>
      <c r="R1392" s="91"/>
      <c r="S1392" s="91"/>
      <c r="T1392" s="91"/>
      <c r="U1392" s="91"/>
      <c r="V1392" s="52"/>
      <c r="W1392" s="52"/>
      <c r="X1392" s="52"/>
      <c r="Y1392" s="52"/>
      <c r="Z1392" s="51"/>
      <c r="AA1392" s="76"/>
      <c r="AB1392" s="76"/>
      <c r="AC1392" s="77"/>
      <c r="AD1392" s="84" t="s">
        <v>9936</v>
      </c>
      <c r="AE1392" s="84">
        <v>267</v>
      </c>
      <c r="AF1392" s="84">
        <v>1074</v>
      </c>
      <c r="AG1392" s="84">
        <v>59872</v>
      </c>
      <c r="AH1392" s="84">
        <v>25886</v>
      </c>
      <c r="AI1392" s="84">
        <v>28800</v>
      </c>
      <c r="AJ1392" s="84" t="s">
        <v>11472</v>
      </c>
      <c r="AK1392" s="84" t="s">
        <v>12351</v>
      </c>
      <c r="AL1392" s="84"/>
      <c r="AM1392" s="84" t="s">
        <v>493</v>
      </c>
      <c r="AN1392" s="86">
        <v>40043.594895833332</v>
      </c>
      <c r="AO1392" s="84" t="s">
        <v>14396</v>
      </c>
      <c r="AP1392" s="84" t="b">
        <v>0</v>
      </c>
      <c r="AQ1392" s="84" t="b">
        <v>0</v>
      </c>
      <c r="AR1392" s="84" t="b">
        <v>1</v>
      </c>
      <c r="AS1392" s="84" t="s">
        <v>248</v>
      </c>
      <c r="AT1392" s="84">
        <v>19</v>
      </c>
      <c r="AU1392" s="84" t="s">
        <v>15116</v>
      </c>
      <c r="AV1392" s="84" t="b">
        <v>0</v>
      </c>
      <c r="AW1392" s="84" t="s">
        <v>576</v>
      </c>
      <c r="AX1392" s="84" t="s">
        <v>17142</v>
      </c>
      <c r="AY1392" s="84" t="s">
        <v>66</v>
      </c>
      <c r="AZ1392" s="2"/>
      <c r="BA1392" s="3"/>
      <c r="BB1392" s="3"/>
      <c r="BC1392" s="3"/>
      <c r="BD1392" s="3"/>
    </row>
    <row r="1393" spans="1:56" x14ac:dyDescent="0.25">
      <c r="A1393" s="69" t="s">
        <v>1756</v>
      </c>
      <c r="B1393" s="70"/>
      <c r="C1393" s="70"/>
      <c r="D1393" s="71"/>
      <c r="E1393" s="107"/>
      <c r="F1393" s="70" t="s">
        <v>4913</v>
      </c>
      <c r="G1393" s="108"/>
      <c r="H1393" s="74"/>
      <c r="I1393" s="75"/>
      <c r="J1393" s="109"/>
      <c r="K1393" s="74" t="s">
        <v>18843</v>
      </c>
      <c r="L1393" s="110"/>
      <c r="M1393" s="79"/>
      <c r="N1393" s="79"/>
      <c r="O1393" s="80"/>
      <c r="P1393" s="81"/>
      <c r="Q1393" s="81"/>
      <c r="R1393" s="91"/>
      <c r="S1393" s="91"/>
      <c r="T1393" s="91"/>
      <c r="U1393" s="91"/>
      <c r="V1393" s="52"/>
      <c r="W1393" s="52"/>
      <c r="X1393" s="52"/>
      <c r="Y1393" s="52"/>
      <c r="Z1393" s="51"/>
      <c r="AA1393" s="76"/>
      <c r="AB1393" s="76"/>
      <c r="AC1393" s="77"/>
      <c r="AD1393" s="84" t="s">
        <v>9937</v>
      </c>
      <c r="AE1393" s="84">
        <v>232</v>
      </c>
      <c r="AF1393" s="84">
        <v>11</v>
      </c>
      <c r="AG1393" s="84">
        <v>16798</v>
      </c>
      <c r="AH1393" s="84">
        <v>878</v>
      </c>
      <c r="AI1393" s="84"/>
      <c r="AJ1393" s="84" t="s">
        <v>11473</v>
      </c>
      <c r="AK1393" s="84" t="s">
        <v>12352</v>
      </c>
      <c r="AL1393" s="84"/>
      <c r="AM1393" s="84"/>
      <c r="AN1393" s="86">
        <v>43031.375798611109</v>
      </c>
      <c r="AO1393" s="84" t="s">
        <v>14397</v>
      </c>
      <c r="AP1393" s="84" t="b">
        <v>1</v>
      </c>
      <c r="AQ1393" s="84" t="b">
        <v>0</v>
      </c>
      <c r="AR1393" s="84" t="b">
        <v>0</v>
      </c>
      <c r="AS1393" s="84" t="s">
        <v>248</v>
      </c>
      <c r="AT1393" s="84">
        <v>0</v>
      </c>
      <c r="AU1393" s="84"/>
      <c r="AV1393" s="84" t="b">
        <v>0</v>
      </c>
      <c r="AW1393" s="84" t="s">
        <v>576</v>
      </c>
      <c r="AX1393" s="84" t="s">
        <v>17143</v>
      </c>
      <c r="AY1393" s="84" t="s">
        <v>66</v>
      </c>
      <c r="AZ1393" s="2"/>
      <c r="BA1393" s="3"/>
      <c r="BB1393" s="3"/>
      <c r="BC1393" s="3"/>
      <c r="BD1393" s="3"/>
    </row>
    <row r="1394" spans="1:56" x14ac:dyDescent="0.25">
      <c r="A1394" s="69" t="s">
        <v>1757</v>
      </c>
      <c r="B1394" s="70"/>
      <c r="C1394" s="70"/>
      <c r="D1394" s="71"/>
      <c r="E1394" s="107"/>
      <c r="F1394" s="70" t="s">
        <v>4914</v>
      </c>
      <c r="G1394" s="108"/>
      <c r="H1394" s="74"/>
      <c r="I1394" s="75"/>
      <c r="J1394" s="109"/>
      <c r="K1394" s="74" t="s">
        <v>18844</v>
      </c>
      <c r="L1394" s="110"/>
      <c r="M1394" s="79"/>
      <c r="N1394" s="79"/>
      <c r="O1394" s="80"/>
      <c r="P1394" s="81"/>
      <c r="Q1394" s="81"/>
      <c r="R1394" s="91"/>
      <c r="S1394" s="91"/>
      <c r="T1394" s="91"/>
      <c r="U1394" s="91"/>
      <c r="V1394" s="52"/>
      <c r="W1394" s="52"/>
      <c r="X1394" s="52"/>
      <c r="Y1394" s="52"/>
      <c r="Z1394" s="51"/>
      <c r="AA1394" s="76"/>
      <c r="AB1394" s="76"/>
      <c r="AC1394" s="77"/>
      <c r="AD1394" s="84" t="s">
        <v>9938</v>
      </c>
      <c r="AE1394" s="84">
        <v>650</v>
      </c>
      <c r="AF1394" s="84">
        <v>1028</v>
      </c>
      <c r="AG1394" s="84">
        <v>1043</v>
      </c>
      <c r="AH1394" s="84">
        <v>95</v>
      </c>
      <c r="AI1394" s="84">
        <v>3600</v>
      </c>
      <c r="AJ1394" s="84" t="s">
        <v>11474</v>
      </c>
      <c r="AK1394" s="84" t="s">
        <v>12353</v>
      </c>
      <c r="AL1394" s="84" t="s">
        <v>13061</v>
      </c>
      <c r="AM1394" s="84" t="s">
        <v>491</v>
      </c>
      <c r="AN1394" s="86">
        <v>39967.035300925927</v>
      </c>
      <c r="AO1394" s="84" t="s">
        <v>14398</v>
      </c>
      <c r="AP1394" s="84" t="b">
        <v>0</v>
      </c>
      <c r="AQ1394" s="84" t="b">
        <v>0</v>
      </c>
      <c r="AR1394" s="84" t="b">
        <v>1</v>
      </c>
      <c r="AS1394" s="84" t="s">
        <v>524</v>
      </c>
      <c r="AT1394" s="84">
        <v>2</v>
      </c>
      <c r="AU1394" s="84" t="s">
        <v>15117</v>
      </c>
      <c r="AV1394" s="84" t="b">
        <v>0</v>
      </c>
      <c r="AW1394" s="84" t="s">
        <v>576</v>
      </c>
      <c r="AX1394" s="84" t="s">
        <v>17144</v>
      </c>
      <c r="AY1394" s="84" t="s">
        <v>66</v>
      </c>
      <c r="AZ1394" s="2"/>
      <c r="BA1394" s="3"/>
      <c r="BB1394" s="3"/>
      <c r="BC1394" s="3"/>
      <c r="BD1394" s="3"/>
    </row>
    <row r="1395" spans="1:56" x14ac:dyDescent="0.25">
      <c r="A1395" s="69" t="s">
        <v>1758</v>
      </c>
      <c r="B1395" s="70"/>
      <c r="C1395" s="70"/>
      <c r="D1395" s="71"/>
      <c r="E1395" s="107"/>
      <c r="F1395" s="70" t="s">
        <v>4915</v>
      </c>
      <c r="G1395" s="108"/>
      <c r="H1395" s="74"/>
      <c r="I1395" s="75"/>
      <c r="J1395" s="109"/>
      <c r="K1395" s="74" t="s">
        <v>18845</v>
      </c>
      <c r="L1395" s="110"/>
      <c r="M1395" s="79"/>
      <c r="N1395" s="79"/>
      <c r="O1395" s="80"/>
      <c r="P1395" s="81"/>
      <c r="Q1395" s="81"/>
      <c r="R1395" s="91"/>
      <c r="S1395" s="91"/>
      <c r="T1395" s="91"/>
      <c r="U1395" s="91"/>
      <c r="V1395" s="52"/>
      <c r="W1395" s="52"/>
      <c r="X1395" s="52"/>
      <c r="Y1395" s="52"/>
      <c r="Z1395" s="51"/>
      <c r="AA1395" s="76"/>
      <c r="AB1395" s="76"/>
      <c r="AC1395" s="77"/>
      <c r="AD1395" s="84" t="s">
        <v>9939</v>
      </c>
      <c r="AE1395" s="84">
        <v>44</v>
      </c>
      <c r="AF1395" s="84">
        <v>2</v>
      </c>
      <c r="AG1395" s="84">
        <v>13</v>
      </c>
      <c r="AH1395" s="84">
        <v>54</v>
      </c>
      <c r="AI1395" s="84"/>
      <c r="AJ1395" s="84" t="s">
        <v>11475</v>
      </c>
      <c r="AK1395" s="84"/>
      <c r="AL1395" s="84"/>
      <c r="AM1395" s="84"/>
      <c r="AN1395" s="86">
        <v>41694.819814814815</v>
      </c>
      <c r="AO1395" s="84" t="s">
        <v>14399</v>
      </c>
      <c r="AP1395" s="84" t="b">
        <v>1</v>
      </c>
      <c r="AQ1395" s="84" t="b">
        <v>0</v>
      </c>
      <c r="AR1395" s="84" t="b">
        <v>0</v>
      </c>
      <c r="AS1395" s="84" t="s">
        <v>248</v>
      </c>
      <c r="AT1395" s="84">
        <v>0</v>
      </c>
      <c r="AU1395" s="84" t="s">
        <v>533</v>
      </c>
      <c r="AV1395" s="84" t="b">
        <v>0</v>
      </c>
      <c r="AW1395" s="84" t="s">
        <v>576</v>
      </c>
      <c r="AX1395" s="84" t="s">
        <v>17145</v>
      </c>
      <c r="AY1395" s="84" t="s">
        <v>66</v>
      </c>
      <c r="AZ1395" s="2"/>
      <c r="BA1395" s="3"/>
      <c r="BB1395" s="3"/>
      <c r="BC1395" s="3"/>
      <c r="BD1395" s="3"/>
    </row>
    <row r="1396" spans="1:56" x14ac:dyDescent="0.25">
      <c r="A1396" s="69" t="s">
        <v>1759</v>
      </c>
      <c r="B1396" s="70"/>
      <c r="C1396" s="70"/>
      <c r="D1396" s="71"/>
      <c r="E1396" s="107"/>
      <c r="F1396" s="70" t="s">
        <v>4916</v>
      </c>
      <c r="G1396" s="108"/>
      <c r="H1396" s="74"/>
      <c r="I1396" s="75"/>
      <c r="J1396" s="109"/>
      <c r="K1396" s="74" t="s">
        <v>18846</v>
      </c>
      <c r="L1396" s="110"/>
      <c r="M1396" s="79"/>
      <c r="N1396" s="79"/>
      <c r="O1396" s="80"/>
      <c r="P1396" s="81"/>
      <c r="Q1396" s="81"/>
      <c r="R1396" s="91"/>
      <c r="S1396" s="91"/>
      <c r="T1396" s="91"/>
      <c r="U1396" s="91"/>
      <c r="V1396" s="52"/>
      <c r="W1396" s="52"/>
      <c r="X1396" s="52"/>
      <c r="Y1396" s="52"/>
      <c r="Z1396" s="51"/>
      <c r="AA1396" s="76"/>
      <c r="AB1396" s="76"/>
      <c r="AC1396" s="77"/>
      <c r="AD1396" s="84" t="s">
        <v>9940</v>
      </c>
      <c r="AE1396" s="84">
        <v>267</v>
      </c>
      <c r="AF1396" s="84">
        <v>397</v>
      </c>
      <c r="AG1396" s="84">
        <v>20852</v>
      </c>
      <c r="AH1396" s="84">
        <v>32960</v>
      </c>
      <c r="AI1396" s="84">
        <v>-28800</v>
      </c>
      <c r="AJ1396" s="84"/>
      <c r="AK1396" s="84"/>
      <c r="AL1396" s="84"/>
      <c r="AM1396" s="84" t="s">
        <v>470</v>
      </c>
      <c r="AN1396" s="86">
        <v>41899.023101851853</v>
      </c>
      <c r="AO1396" s="84" t="s">
        <v>14400</v>
      </c>
      <c r="AP1396" s="84" t="b">
        <v>1</v>
      </c>
      <c r="AQ1396" s="84" t="b">
        <v>0</v>
      </c>
      <c r="AR1396" s="84" t="b">
        <v>1</v>
      </c>
      <c r="AS1396" s="84" t="s">
        <v>248</v>
      </c>
      <c r="AT1396" s="84">
        <v>6</v>
      </c>
      <c r="AU1396" s="84" t="s">
        <v>533</v>
      </c>
      <c r="AV1396" s="84" t="b">
        <v>0</v>
      </c>
      <c r="AW1396" s="84" t="s">
        <v>576</v>
      </c>
      <c r="AX1396" s="84" t="s">
        <v>17146</v>
      </c>
      <c r="AY1396" s="84" t="s">
        <v>66</v>
      </c>
      <c r="AZ1396" s="2"/>
      <c r="BA1396" s="3"/>
      <c r="BB1396" s="3"/>
      <c r="BC1396" s="3"/>
      <c r="BD1396" s="3"/>
    </row>
    <row r="1397" spans="1:56" x14ac:dyDescent="0.25">
      <c r="A1397" s="69" t="s">
        <v>1760</v>
      </c>
      <c r="B1397" s="70"/>
      <c r="C1397" s="70"/>
      <c r="D1397" s="71"/>
      <c r="E1397" s="107"/>
      <c r="F1397" s="70" t="s">
        <v>15692</v>
      </c>
      <c r="G1397" s="108"/>
      <c r="H1397" s="74"/>
      <c r="I1397" s="75"/>
      <c r="J1397" s="109"/>
      <c r="K1397" s="74" t="s">
        <v>18847</v>
      </c>
      <c r="L1397" s="110"/>
      <c r="M1397" s="79"/>
      <c r="N1397" s="79"/>
      <c r="O1397" s="80"/>
      <c r="P1397" s="81"/>
      <c r="Q1397" s="81"/>
      <c r="R1397" s="91"/>
      <c r="S1397" s="91"/>
      <c r="T1397" s="91"/>
      <c r="U1397" s="91"/>
      <c r="V1397" s="52"/>
      <c r="W1397" s="52"/>
      <c r="X1397" s="52"/>
      <c r="Y1397" s="52"/>
      <c r="Z1397" s="51"/>
      <c r="AA1397" s="76"/>
      <c r="AB1397" s="76"/>
      <c r="AC1397" s="77"/>
      <c r="AD1397" s="84" t="s">
        <v>9941</v>
      </c>
      <c r="AE1397" s="84">
        <v>477</v>
      </c>
      <c r="AF1397" s="84">
        <v>179</v>
      </c>
      <c r="AG1397" s="84">
        <v>12435</v>
      </c>
      <c r="AH1397" s="84">
        <v>8670</v>
      </c>
      <c r="AI1397" s="84"/>
      <c r="AJ1397" s="84"/>
      <c r="AK1397" s="84"/>
      <c r="AL1397" s="84"/>
      <c r="AM1397" s="84"/>
      <c r="AN1397" s="86">
        <v>39976.683171296296</v>
      </c>
      <c r="AO1397" s="84"/>
      <c r="AP1397" s="84" t="b">
        <v>1</v>
      </c>
      <c r="AQ1397" s="84" t="b">
        <v>0</v>
      </c>
      <c r="AR1397" s="84" t="b">
        <v>0</v>
      </c>
      <c r="AS1397" s="84" t="s">
        <v>248</v>
      </c>
      <c r="AT1397" s="84">
        <v>13</v>
      </c>
      <c r="AU1397" s="84" t="s">
        <v>533</v>
      </c>
      <c r="AV1397" s="84" t="b">
        <v>0</v>
      </c>
      <c r="AW1397" s="84" t="s">
        <v>576</v>
      </c>
      <c r="AX1397" s="84" t="s">
        <v>17147</v>
      </c>
      <c r="AY1397" s="84" t="s">
        <v>66</v>
      </c>
      <c r="AZ1397" s="2"/>
      <c r="BA1397" s="3"/>
      <c r="BB1397" s="3"/>
      <c r="BC1397" s="3"/>
      <c r="BD1397" s="3"/>
    </row>
    <row r="1398" spans="1:56" x14ac:dyDescent="0.25">
      <c r="A1398" s="69" t="s">
        <v>1761</v>
      </c>
      <c r="B1398" s="70"/>
      <c r="C1398" s="70"/>
      <c r="D1398" s="71"/>
      <c r="E1398" s="107"/>
      <c r="F1398" s="70" t="s">
        <v>4917</v>
      </c>
      <c r="G1398" s="108"/>
      <c r="H1398" s="74"/>
      <c r="I1398" s="75"/>
      <c r="J1398" s="109"/>
      <c r="K1398" s="74" t="s">
        <v>18848</v>
      </c>
      <c r="L1398" s="110"/>
      <c r="M1398" s="79"/>
      <c r="N1398" s="79"/>
      <c r="O1398" s="80"/>
      <c r="P1398" s="81"/>
      <c r="Q1398" s="81"/>
      <c r="R1398" s="91"/>
      <c r="S1398" s="91"/>
      <c r="T1398" s="91"/>
      <c r="U1398" s="91"/>
      <c r="V1398" s="52"/>
      <c r="W1398" s="52"/>
      <c r="X1398" s="52"/>
      <c r="Y1398" s="52"/>
      <c r="Z1398" s="51"/>
      <c r="AA1398" s="76"/>
      <c r="AB1398" s="76"/>
      <c r="AC1398" s="77"/>
      <c r="AD1398" s="84" t="s">
        <v>9942</v>
      </c>
      <c r="AE1398" s="84">
        <v>154</v>
      </c>
      <c r="AF1398" s="84">
        <v>9</v>
      </c>
      <c r="AG1398" s="84">
        <v>24135</v>
      </c>
      <c r="AH1398" s="84">
        <v>451</v>
      </c>
      <c r="AI1398" s="84"/>
      <c r="AJ1398" s="84" t="s">
        <v>11476</v>
      </c>
      <c r="AK1398" s="84"/>
      <c r="AL1398" s="84"/>
      <c r="AM1398" s="84"/>
      <c r="AN1398" s="86">
        <v>42933.148055555554</v>
      </c>
      <c r="AO1398" s="84" t="s">
        <v>14401</v>
      </c>
      <c r="AP1398" s="84" t="b">
        <v>1</v>
      </c>
      <c r="AQ1398" s="84" t="b">
        <v>0</v>
      </c>
      <c r="AR1398" s="84" t="b">
        <v>0</v>
      </c>
      <c r="AS1398" s="84" t="s">
        <v>532</v>
      </c>
      <c r="AT1398" s="84">
        <v>0</v>
      </c>
      <c r="AU1398" s="84"/>
      <c r="AV1398" s="84" t="b">
        <v>0</v>
      </c>
      <c r="AW1398" s="84" t="s">
        <v>576</v>
      </c>
      <c r="AX1398" s="84" t="s">
        <v>17148</v>
      </c>
      <c r="AY1398" s="84" t="s">
        <v>66</v>
      </c>
      <c r="AZ1398" s="2"/>
      <c r="BA1398" s="3"/>
      <c r="BB1398" s="3"/>
      <c r="BC1398" s="3"/>
      <c r="BD1398" s="3"/>
    </row>
    <row r="1399" spans="1:56" x14ac:dyDescent="0.25">
      <c r="A1399" s="69" t="s">
        <v>1762</v>
      </c>
      <c r="B1399" s="70"/>
      <c r="C1399" s="70"/>
      <c r="D1399" s="71"/>
      <c r="E1399" s="107"/>
      <c r="F1399" s="70" t="s">
        <v>4918</v>
      </c>
      <c r="G1399" s="108"/>
      <c r="H1399" s="74"/>
      <c r="I1399" s="75"/>
      <c r="J1399" s="109"/>
      <c r="K1399" s="74" t="s">
        <v>18849</v>
      </c>
      <c r="L1399" s="110"/>
      <c r="M1399" s="79"/>
      <c r="N1399" s="79"/>
      <c r="O1399" s="80"/>
      <c r="P1399" s="81"/>
      <c r="Q1399" s="81"/>
      <c r="R1399" s="91"/>
      <c r="S1399" s="91"/>
      <c r="T1399" s="91"/>
      <c r="U1399" s="91"/>
      <c r="V1399" s="52"/>
      <c r="W1399" s="52"/>
      <c r="X1399" s="52"/>
      <c r="Y1399" s="52"/>
      <c r="Z1399" s="51"/>
      <c r="AA1399" s="76"/>
      <c r="AB1399" s="76"/>
      <c r="AC1399" s="77"/>
      <c r="AD1399" s="84" t="s">
        <v>9943</v>
      </c>
      <c r="AE1399" s="84">
        <v>2726</v>
      </c>
      <c r="AF1399" s="84">
        <v>1784</v>
      </c>
      <c r="AG1399" s="84">
        <v>4566</v>
      </c>
      <c r="AH1399" s="84">
        <v>2124</v>
      </c>
      <c r="AI1399" s="84"/>
      <c r="AJ1399" s="84" t="s">
        <v>11477</v>
      </c>
      <c r="AK1399" s="84" t="s">
        <v>364</v>
      </c>
      <c r="AL1399" s="84" t="s">
        <v>12933</v>
      </c>
      <c r="AM1399" s="84"/>
      <c r="AN1399" s="86">
        <v>42332.705578703702</v>
      </c>
      <c r="AO1399" s="84" t="s">
        <v>14402</v>
      </c>
      <c r="AP1399" s="84" t="b">
        <v>1</v>
      </c>
      <c r="AQ1399" s="84" t="b">
        <v>0</v>
      </c>
      <c r="AR1399" s="84" t="b">
        <v>1</v>
      </c>
      <c r="AS1399" s="84" t="s">
        <v>248</v>
      </c>
      <c r="AT1399" s="84">
        <v>9</v>
      </c>
      <c r="AU1399" s="84" t="s">
        <v>533</v>
      </c>
      <c r="AV1399" s="84" t="b">
        <v>0</v>
      </c>
      <c r="AW1399" s="84" t="s">
        <v>576</v>
      </c>
      <c r="AX1399" s="84" t="s">
        <v>17149</v>
      </c>
      <c r="AY1399" s="84" t="s">
        <v>66</v>
      </c>
      <c r="AZ1399" s="2"/>
      <c r="BA1399" s="3"/>
      <c r="BB1399" s="3"/>
      <c r="BC1399" s="3"/>
      <c r="BD1399" s="3"/>
    </row>
    <row r="1400" spans="1:56" x14ac:dyDescent="0.25">
      <c r="A1400" s="69" t="s">
        <v>2337</v>
      </c>
      <c r="B1400" s="70"/>
      <c r="C1400" s="70"/>
      <c r="D1400" s="71"/>
      <c r="E1400" s="107"/>
      <c r="F1400" s="70" t="s">
        <v>15693</v>
      </c>
      <c r="G1400" s="108"/>
      <c r="H1400" s="74"/>
      <c r="I1400" s="75"/>
      <c r="J1400" s="109"/>
      <c r="K1400" s="74" t="s">
        <v>18850</v>
      </c>
      <c r="L1400" s="110"/>
      <c r="M1400" s="79"/>
      <c r="N1400" s="79"/>
      <c r="O1400" s="80"/>
      <c r="P1400" s="81"/>
      <c r="Q1400" s="81"/>
      <c r="R1400" s="91"/>
      <c r="S1400" s="91"/>
      <c r="T1400" s="91"/>
      <c r="U1400" s="91"/>
      <c r="V1400" s="52"/>
      <c r="W1400" s="52"/>
      <c r="X1400" s="52"/>
      <c r="Y1400" s="52"/>
      <c r="Z1400" s="51"/>
      <c r="AA1400" s="76"/>
      <c r="AB1400" s="76"/>
      <c r="AC1400" s="77"/>
      <c r="AD1400" s="84" t="s">
        <v>9944</v>
      </c>
      <c r="AE1400" s="84">
        <v>70643</v>
      </c>
      <c r="AF1400" s="84">
        <v>104319</v>
      </c>
      <c r="AG1400" s="84">
        <v>16170</v>
      </c>
      <c r="AH1400" s="84">
        <v>47852</v>
      </c>
      <c r="AI1400" s="84">
        <v>-18000</v>
      </c>
      <c r="AJ1400" s="84" t="s">
        <v>11478</v>
      </c>
      <c r="AK1400" s="84" t="s">
        <v>358</v>
      </c>
      <c r="AL1400" s="84" t="s">
        <v>13062</v>
      </c>
      <c r="AM1400" s="84" t="s">
        <v>474</v>
      </c>
      <c r="AN1400" s="86">
        <v>40614.743946759256</v>
      </c>
      <c r="AO1400" s="84" t="s">
        <v>14403</v>
      </c>
      <c r="AP1400" s="84" t="b">
        <v>0</v>
      </c>
      <c r="AQ1400" s="84" t="b">
        <v>0</v>
      </c>
      <c r="AR1400" s="84" t="b">
        <v>1</v>
      </c>
      <c r="AS1400" s="84" t="s">
        <v>248</v>
      </c>
      <c r="AT1400" s="84">
        <v>1075</v>
      </c>
      <c r="AU1400" s="84" t="s">
        <v>15118</v>
      </c>
      <c r="AV1400" s="84" t="b">
        <v>1</v>
      </c>
      <c r="AW1400" s="84" t="s">
        <v>576</v>
      </c>
      <c r="AX1400" s="84" t="s">
        <v>17150</v>
      </c>
      <c r="AY1400" s="84" t="s">
        <v>65</v>
      </c>
      <c r="AZ1400" s="2"/>
      <c r="BA1400" s="3"/>
      <c r="BB1400" s="3"/>
      <c r="BC1400" s="3"/>
      <c r="BD1400" s="3"/>
    </row>
    <row r="1401" spans="1:56" x14ac:dyDescent="0.25">
      <c r="A1401" s="69" t="s">
        <v>1763</v>
      </c>
      <c r="B1401" s="70"/>
      <c r="C1401" s="70"/>
      <c r="D1401" s="71"/>
      <c r="E1401" s="107"/>
      <c r="F1401" s="70" t="s">
        <v>4919</v>
      </c>
      <c r="G1401" s="108"/>
      <c r="H1401" s="74"/>
      <c r="I1401" s="75"/>
      <c r="J1401" s="109"/>
      <c r="K1401" s="74" t="s">
        <v>18851</v>
      </c>
      <c r="L1401" s="110"/>
      <c r="M1401" s="79"/>
      <c r="N1401" s="79"/>
      <c r="O1401" s="80"/>
      <c r="P1401" s="81"/>
      <c r="Q1401" s="81"/>
      <c r="R1401" s="91"/>
      <c r="S1401" s="91"/>
      <c r="T1401" s="91"/>
      <c r="U1401" s="91"/>
      <c r="V1401" s="52"/>
      <c r="W1401" s="52"/>
      <c r="X1401" s="52"/>
      <c r="Y1401" s="52"/>
      <c r="Z1401" s="51"/>
      <c r="AA1401" s="76"/>
      <c r="AB1401" s="76"/>
      <c r="AC1401" s="77"/>
      <c r="AD1401" s="84" t="s">
        <v>9945</v>
      </c>
      <c r="AE1401" s="84">
        <v>106</v>
      </c>
      <c r="AF1401" s="84">
        <v>1006</v>
      </c>
      <c r="AG1401" s="84">
        <v>102043</v>
      </c>
      <c r="AH1401" s="84">
        <v>58</v>
      </c>
      <c r="AI1401" s="84">
        <v>3600</v>
      </c>
      <c r="AJ1401" s="84" t="s">
        <v>11479</v>
      </c>
      <c r="AK1401" s="84" t="s">
        <v>12354</v>
      </c>
      <c r="AL1401" s="84" t="s">
        <v>13063</v>
      </c>
      <c r="AM1401" s="84" t="s">
        <v>13203</v>
      </c>
      <c r="AN1401" s="86">
        <v>40234.578576388885</v>
      </c>
      <c r="AO1401" s="84" t="s">
        <v>14404</v>
      </c>
      <c r="AP1401" s="84" t="b">
        <v>0</v>
      </c>
      <c r="AQ1401" s="84" t="b">
        <v>0</v>
      </c>
      <c r="AR1401" s="84" t="b">
        <v>1</v>
      </c>
      <c r="AS1401" s="84" t="s">
        <v>248</v>
      </c>
      <c r="AT1401" s="84">
        <v>8</v>
      </c>
      <c r="AU1401" s="84" t="s">
        <v>15119</v>
      </c>
      <c r="AV1401" s="84" t="b">
        <v>0</v>
      </c>
      <c r="AW1401" s="84" t="s">
        <v>576</v>
      </c>
      <c r="AX1401" s="84" t="s">
        <v>17151</v>
      </c>
      <c r="AY1401" s="84" t="s">
        <v>66</v>
      </c>
      <c r="AZ1401" s="2"/>
      <c r="BA1401" s="3"/>
      <c r="BB1401" s="3"/>
      <c r="BC1401" s="3"/>
      <c r="BD1401" s="3"/>
    </row>
    <row r="1402" spans="1:56" x14ac:dyDescent="0.25">
      <c r="A1402" s="69" t="s">
        <v>1764</v>
      </c>
      <c r="B1402" s="70"/>
      <c r="C1402" s="70"/>
      <c r="D1402" s="71"/>
      <c r="E1402" s="107"/>
      <c r="F1402" s="70" t="s">
        <v>4920</v>
      </c>
      <c r="G1402" s="108"/>
      <c r="H1402" s="74"/>
      <c r="I1402" s="75"/>
      <c r="J1402" s="109"/>
      <c r="K1402" s="74" t="s">
        <v>18852</v>
      </c>
      <c r="L1402" s="110"/>
      <c r="M1402" s="79"/>
      <c r="N1402" s="79"/>
      <c r="O1402" s="80"/>
      <c r="P1402" s="81"/>
      <c r="Q1402" s="81"/>
      <c r="R1402" s="91"/>
      <c r="S1402" s="91"/>
      <c r="T1402" s="91"/>
      <c r="U1402" s="91"/>
      <c r="V1402" s="52"/>
      <c r="W1402" s="52"/>
      <c r="X1402" s="52"/>
      <c r="Y1402" s="52"/>
      <c r="Z1402" s="51"/>
      <c r="AA1402" s="76"/>
      <c r="AB1402" s="76"/>
      <c r="AC1402" s="77"/>
      <c r="AD1402" s="84" t="s">
        <v>9946</v>
      </c>
      <c r="AE1402" s="84">
        <v>956</v>
      </c>
      <c r="AF1402" s="84">
        <v>1133</v>
      </c>
      <c r="AG1402" s="84">
        <v>15880</v>
      </c>
      <c r="AH1402" s="84">
        <v>5603</v>
      </c>
      <c r="AI1402" s="84">
        <v>-14400</v>
      </c>
      <c r="AJ1402" s="84" t="s">
        <v>11480</v>
      </c>
      <c r="AK1402" s="84" t="s">
        <v>12355</v>
      </c>
      <c r="AL1402" s="84" t="s">
        <v>13064</v>
      </c>
      <c r="AM1402" s="84" t="s">
        <v>632</v>
      </c>
      <c r="AN1402" s="86">
        <v>41954.921284722222</v>
      </c>
      <c r="AO1402" s="84" t="s">
        <v>14405</v>
      </c>
      <c r="AP1402" s="84" t="b">
        <v>0</v>
      </c>
      <c r="AQ1402" s="84" t="b">
        <v>0</v>
      </c>
      <c r="AR1402" s="84" t="b">
        <v>1</v>
      </c>
      <c r="AS1402" s="84" t="s">
        <v>525</v>
      </c>
      <c r="AT1402" s="84">
        <v>7</v>
      </c>
      <c r="AU1402" s="84" t="s">
        <v>533</v>
      </c>
      <c r="AV1402" s="84" t="b">
        <v>0</v>
      </c>
      <c r="AW1402" s="84" t="s">
        <v>576</v>
      </c>
      <c r="AX1402" s="84" t="s">
        <v>17152</v>
      </c>
      <c r="AY1402" s="84" t="s">
        <v>66</v>
      </c>
      <c r="AZ1402" s="2"/>
      <c r="BA1402" s="3"/>
      <c r="BB1402" s="3"/>
      <c r="BC1402" s="3"/>
      <c r="BD1402" s="3"/>
    </row>
    <row r="1403" spans="1:56" x14ac:dyDescent="0.25">
      <c r="A1403" s="69" t="s">
        <v>1765</v>
      </c>
      <c r="B1403" s="70"/>
      <c r="C1403" s="70"/>
      <c r="D1403" s="71"/>
      <c r="E1403" s="107"/>
      <c r="F1403" s="70" t="s">
        <v>15694</v>
      </c>
      <c r="G1403" s="108"/>
      <c r="H1403" s="74"/>
      <c r="I1403" s="75"/>
      <c r="J1403" s="109"/>
      <c r="K1403" s="74" t="s">
        <v>18853</v>
      </c>
      <c r="L1403" s="110"/>
      <c r="M1403" s="79"/>
      <c r="N1403" s="79"/>
      <c r="O1403" s="80"/>
      <c r="P1403" s="81"/>
      <c r="Q1403" s="81"/>
      <c r="R1403" s="91"/>
      <c r="S1403" s="91"/>
      <c r="T1403" s="91"/>
      <c r="U1403" s="91"/>
      <c r="V1403" s="52"/>
      <c r="W1403" s="52"/>
      <c r="X1403" s="52"/>
      <c r="Y1403" s="52"/>
      <c r="Z1403" s="51"/>
      <c r="AA1403" s="76"/>
      <c r="AB1403" s="76"/>
      <c r="AC1403" s="77"/>
      <c r="AD1403" s="84" t="s">
        <v>9947</v>
      </c>
      <c r="AE1403" s="84">
        <v>123</v>
      </c>
      <c r="AF1403" s="84">
        <v>126</v>
      </c>
      <c r="AG1403" s="84">
        <v>23291</v>
      </c>
      <c r="AH1403" s="84">
        <v>25004</v>
      </c>
      <c r="AI1403" s="84"/>
      <c r="AJ1403" s="84" t="s">
        <v>11481</v>
      </c>
      <c r="AK1403" s="84"/>
      <c r="AL1403" s="84" t="s">
        <v>13065</v>
      </c>
      <c r="AM1403" s="84"/>
      <c r="AN1403" s="86">
        <v>42926.332743055558</v>
      </c>
      <c r="AO1403" s="84" t="s">
        <v>14406</v>
      </c>
      <c r="AP1403" s="84" t="b">
        <v>0</v>
      </c>
      <c r="AQ1403" s="84" t="b">
        <v>0</v>
      </c>
      <c r="AR1403" s="84" t="b">
        <v>0</v>
      </c>
      <c r="AS1403" s="84" t="s">
        <v>8486</v>
      </c>
      <c r="AT1403" s="84">
        <v>10</v>
      </c>
      <c r="AU1403" s="84" t="s">
        <v>533</v>
      </c>
      <c r="AV1403" s="84" t="b">
        <v>0</v>
      </c>
      <c r="AW1403" s="84" t="s">
        <v>576</v>
      </c>
      <c r="AX1403" s="84" t="s">
        <v>17153</v>
      </c>
      <c r="AY1403" s="84" t="s">
        <v>66</v>
      </c>
      <c r="AZ1403" s="2"/>
      <c r="BA1403" s="3"/>
      <c r="BB1403" s="3"/>
      <c r="BC1403" s="3"/>
      <c r="BD1403" s="3"/>
    </row>
    <row r="1404" spans="1:56" x14ac:dyDescent="0.25">
      <c r="A1404" s="69" t="s">
        <v>1766</v>
      </c>
      <c r="B1404" s="70"/>
      <c r="C1404" s="70"/>
      <c r="D1404" s="71"/>
      <c r="E1404" s="107"/>
      <c r="F1404" s="70" t="s">
        <v>4921</v>
      </c>
      <c r="G1404" s="108"/>
      <c r="H1404" s="74"/>
      <c r="I1404" s="75"/>
      <c r="J1404" s="109"/>
      <c r="K1404" s="74" t="s">
        <v>18854</v>
      </c>
      <c r="L1404" s="110"/>
      <c r="M1404" s="79"/>
      <c r="N1404" s="79"/>
      <c r="O1404" s="80"/>
      <c r="P1404" s="81"/>
      <c r="Q1404" s="81"/>
      <c r="R1404" s="91"/>
      <c r="S1404" s="91"/>
      <c r="T1404" s="91"/>
      <c r="U1404" s="91"/>
      <c r="V1404" s="52"/>
      <c r="W1404" s="52"/>
      <c r="X1404" s="52"/>
      <c r="Y1404" s="52"/>
      <c r="Z1404" s="51"/>
      <c r="AA1404" s="76"/>
      <c r="AB1404" s="76"/>
      <c r="AC1404" s="77"/>
      <c r="AD1404" s="84" t="s">
        <v>9948</v>
      </c>
      <c r="AE1404" s="84">
        <v>34</v>
      </c>
      <c r="AF1404" s="84">
        <v>77</v>
      </c>
      <c r="AG1404" s="84">
        <v>24</v>
      </c>
      <c r="AH1404" s="84">
        <v>16</v>
      </c>
      <c r="AI1404" s="84">
        <v>3600</v>
      </c>
      <c r="AJ1404" s="84" t="s">
        <v>11482</v>
      </c>
      <c r="AK1404" s="84"/>
      <c r="AL1404" s="84" t="s">
        <v>13066</v>
      </c>
      <c r="AM1404" s="84" t="s">
        <v>479</v>
      </c>
      <c r="AN1404" s="86">
        <v>43145.809317129628</v>
      </c>
      <c r="AO1404" s="84" t="s">
        <v>14407</v>
      </c>
      <c r="AP1404" s="84" t="b">
        <v>0</v>
      </c>
      <c r="AQ1404" s="84" t="b">
        <v>0</v>
      </c>
      <c r="AR1404" s="84" t="b">
        <v>0</v>
      </c>
      <c r="AS1404" s="84" t="s">
        <v>522</v>
      </c>
      <c r="AT1404" s="84">
        <v>0</v>
      </c>
      <c r="AU1404" s="84" t="s">
        <v>533</v>
      </c>
      <c r="AV1404" s="84" t="b">
        <v>0</v>
      </c>
      <c r="AW1404" s="84" t="s">
        <v>576</v>
      </c>
      <c r="AX1404" s="84" t="s">
        <v>17154</v>
      </c>
      <c r="AY1404" s="84" t="s">
        <v>66</v>
      </c>
      <c r="AZ1404" s="2"/>
      <c r="BA1404" s="3"/>
      <c r="BB1404" s="3"/>
      <c r="BC1404" s="3"/>
      <c r="BD1404" s="3"/>
    </row>
    <row r="1405" spans="1:56" x14ac:dyDescent="0.25">
      <c r="A1405" s="69" t="s">
        <v>1767</v>
      </c>
      <c r="B1405" s="70"/>
      <c r="C1405" s="70"/>
      <c r="D1405" s="71"/>
      <c r="E1405" s="107"/>
      <c r="F1405" s="70" t="s">
        <v>242</v>
      </c>
      <c r="G1405" s="108"/>
      <c r="H1405" s="74"/>
      <c r="I1405" s="75"/>
      <c r="J1405" s="109"/>
      <c r="K1405" s="74" t="s">
        <v>18855</v>
      </c>
      <c r="L1405" s="110"/>
      <c r="M1405" s="79"/>
      <c r="N1405" s="79"/>
      <c r="O1405" s="80"/>
      <c r="P1405" s="81"/>
      <c r="Q1405" s="81"/>
      <c r="R1405" s="91"/>
      <c r="S1405" s="91"/>
      <c r="T1405" s="91"/>
      <c r="U1405" s="91"/>
      <c r="V1405" s="52"/>
      <c r="W1405" s="52"/>
      <c r="X1405" s="52"/>
      <c r="Y1405" s="52"/>
      <c r="Z1405" s="51"/>
      <c r="AA1405" s="76"/>
      <c r="AB1405" s="76"/>
      <c r="AC1405" s="77"/>
      <c r="AD1405" s="84" t="s">
        <v>9949</v>
      </c>
      <c r="AE1405" s="84">
        <v>441</v>
      </c>
      <c r="AF1405" s="84">
        <v>283</v>
      </c>
      <c r="AG1405" s="84">
        <v>4678</v>
      </c>
      <c r="AH1405" s="84">
        <v>11853</v>
      </c>
      <c r="AI1405" s="84">
        <v>-28800</v>
      </c>
      <c r="AJ1405" s="84"/>
      <c r="AK1405" s="84"/>
      <c r="AL1405" s="84"/>
      <c r="AM1405" s="84" t="s">
        <v>470</v>
      </c>
      <c r="AN1405" s="86">
        <v>40202.252222222225</v>
      </c>
      <c r="AO1405" s="84"/>
      <c r="AP1405" s="84" t="b">
        <v>0</v>
      </c>
      <c r="AQ1405" s="84" t="b">
        <v>1</v>
      </c>
      <c r="AR1405" s="84" t="b">
        <v>1</v>
      </c>
      <c r="AS1405" s="84" t="s">
        <v>248</v>
      </c>
      <c r="AT1405" s="84">
        <v>0</v>
      </c>
      <c r="AU1405" s="84" t="s">
        <v>540</v>
      </c>
      <c r="AV1405" s="84" t="b">
        <v>0</v>
      </c>
      <c r="AW1405" s="84" t="s">
        <v>576</v>
      </c>
      <c r="AX1405" s="84" t="s">
        <v>17155</v>
      </c>
      <c r="AY1405" s="84" t="s">
        <v>66</v>
      </c>
      <c r="AZ1405" s="2"/>
      <c r="BA1405" s="3"/>
      <c r="BB1405" s="3"/>
      <c r="BC1405" s="3"/>
      <c r="BD1405" s="3"/>
    </row>
    <row r="1406" spans="1:56" x14ac:dyDescent="0.25">
      <c r="A1406" s="69" t="s">
        <v>1768</v>
      </c>
      <c r="B1406" s="70"/>
      <c r="C1406" s="70"/>
      <c r="D1406" s="71"/>
      <c r="E1406" s="107"/>
      <c r="F1406" s="70" t="s">
        <v>4922</v>
      </c>
      <c r="G1406" s="108"/>
      <c r="H1406" s="74"/>
      <c r="I1406" s="75"/>
      <c r="J1406" s="109"/>
      <c r="K1406" s="74" t="s">
        <v>18856</v>
      </c>
      <c r="L1406" s="110"/>
      <c r="M1406" s="79"/>
      <c r="N1406" s="79"/>
      <c r="O1406" s="80"/>
      <c r="P1406" s="81"/>
      <c r="Q1406" s="81"/>
      <c r="R1406" s="91"/>
      <c r="S1406" s="91"/>
      <c r="T1406" s="91"/>
      <c r="U1406" s="91"/>
      <c r="V1406" s="52"/>
      <c r="W1406" s="52"/>
      <c r="X1406" s="52"/>
      <c r="Y1406" s="52"/>
      <c r="Z1406" s="51"/>
      <c r="AA1406" s="76"/>
      <c r="AB1406" s="76"/>
      <c r="AC1406" s="77"/>
      <c r="AD1406" s="84" t="s">
        <v>9950</v>
      </c>
      <c r="AE1406" s="84">
        <v>178</v>
      </c>
      <c r="AF1406" s="84">
        <v>91</v>
      </c>
      <c r="AG1406" s="84">
        <v>79906</v>
      </c>
      <c r="AH1406" s="84">
        <v>3087</v>
      </c>
      <c r="AI1406" s="84">
        <v>25200</v>
      </c>
      <c r="AJ1406" s="84" t="s">
        <v>11483</v>
      </c>
      <c r="AK1406" s="84" t="s">
        <v>12356</v>
      </c>
      <c r="AL1406" s="84"/>
      <c r="AM1406" s="84" t="s">
        <v>357</v>
      </c>
      <c r="AN1406" s="86">
        <v>42055.553726851853</v>
      </c>
      <c r="AO1406" s="84" t="s">
        <v>14408</v>
      </c>
      <c r="AP1406" s="84" t="b">
        <v>0</v>
      </c>
      <c r="AQ1406" s="84" t="b">
        <v>0</v>
      </c>
      <c r="AR1406" s="84" t="b">
        <v>1</v>
      </c>
      <c r="AS1406" s="84" t="s">
        <v>532</v>
      </c>
      <c r="AT1406" s="84">
        <v>3</v>
      </c>
      <c r="AU1406" s="84" t="s">
        <v>533</v>
      </c>
      <c r="AV1406" s="84" t="b">
        <v>0</v>
      </c>
      <c r="AW1406" s="84" t="s">
        <v>576</v>
      </c>
      <c r="AX1406" s="84" t="s">
        <v>17156</v>
      </c>
      <c r="AY1406" s="84" t="s">
        <v>66</v>
      </c>
      <c r="AZ1406" s="2"/>
      <c r="BA1406" s="3"/>
      <c r="BB1406" s="3"/>
      <c r="BC1406" s="3"/>
      <c r="BD1406" s="3"/>
    </row>
    <row r="1407" spans="1:56" x14ac:dyDescent="0.25">
      <c r="A1407" s="69" t="s">
        <v>1770</v>
      </c>
      <c r="B1407" s="70"/>
      <c r="C1407" s="70"/>
      <c r="D1407" s="71"/>
      <c r="E1407" s="107"/>
      <c r="F1407" s="70" t="s">
        <v>4924</v>
      </c>
      <c r="G1407" s="108"/>
      <c r="H1407" s="74"/>
      <c r="I1407" s="75"/>
      <c r="J1407" s="109"/>
      <c r="K1407" s="74" t="s">
        <v>18857</v>
      </c>
      <c r="L1407" s="110"/>
      <c r="M1407" s="79"/>
      <c r="N1407" s="79"/>
      <c r="O1407" s="80"/>
      <c r="P1407" s="81"/>
      <c r="Q1407" s="81"/>
      <c r="R1407" s="91"/>
      <c r="S1407" s="91"/>
      <c r="T1407" s="91"/>
      <c r="U1407" s="91"/>
      <c r="V1407" s="52"/>
      <c r="W1407" s="52"/>
      <c r="X1407" s="52"/>
      <c r="Y1407" s="52"/>
      <c r="Z1407" s="51"/>
      <c r="AA1407" s="76"/>
      <c r="AB1407" s="76"/>
      <c r="AC1407" s="77"/>
      <c r="AD1407" s="84" t="s">
        <v>9951</v>
      </c>
      <c r="AE1407" s="84">
        <v>179</v>
      </c>
      <c r="AF1407" s="84">
        <v>248</v>
      </c>
      <c r="AG1407" s="84">
        <v>62819</v>
      </c>
      <c r="AH1407" s="84">
        <v>8194</v>
      </c>
      <c r="AI1407" s="84">
        <v>32400</v>
      </c>
      <c r="AJ1407" s="84" t="s">
        <v>11484</v>
      </c>
      <c r="AK1407" s="84" t="s">
        <v>12357</v>
      </c>
      <c r="AL1407" s="84"/>
      <c r="AM1407" s="84" t="s">
        <v>11836</v>
      </c>
      <c r="AN1407" s="86">
        <v>41886.416018518517</v>
      </c>
      <c r="AO1407" s="84" t="s">
        <v>14409</v>
      </c>
      <c r="AP1407" s="84" t="b">
        <v>0</v>
      </c>
      <c r="AQ1407" s="84" t="b">
        <v>0</v>
      </c>
      <c r="AR1407" s="84" t="b">
        <v>0</v>
      </c>
      <c r="AS1407" s="84" t="s">
        <v>8486</v>
      </c>
      <c r="AT1407" s="84">
        <v>5</v>
      </c>
      <c r="AU1407" s="84" t="s">
        <v>533</v>
      </c>
      <c r="AV1407" s="84" t="b">
        <v>0</v>
      </c>
      <c r="AW1407" s="84" t="s">
        <v>576</v>
      </c>
      <c r="AX1407" s="84" t="s">
        <v>17157</v>
      </c>
      <c r="AY1407" s="84" t="s">
        <v>66</v>
      </c>
      <c r="AZ1407" s="2"/>
      <c r="BA1407" s="3"/>
      <c r="BB1407" s="3"/>
      <c r="BC1407" s="3"/>
      <c r="BD1407" s="3"/>
    </row>
    <row r="1408" spans="1:56" x14ac:dyDescent="0.25">
      <c r="A1408" s="69" t="s">
        <v>1771</v>
      </c>
      <c r="B1408" s="70"/>
      <c r="C1408" s="70"/>
      <c r="D1408" s="71"/>
      <c r="E1408" s="107"/>
      <c r="F1408" s="70" t="s">
        <v>4925</v>
      </c>
      <c r="G1408" s="108"/>
      <c r="H1408" s="74"/>
      <c r="I1408" s="75"/>
      <c r="J1408" s="109"/>
      <c r="K1408" s="74" t="s">
        <v>18858</v>
      </c>
      <c r="L1408" s="110"/>
      <c r="M1408" s="79"/>
      <c r="N1408" s="79"/>
      <c r="O1408" s="80"/>
      <c r="P1408" s="81"/>
      <c r="Q1408" s="81"/>
      <c r="R1408" s="91"/>
      <c r="S1408" s="91"/>
      <c r="T1408" s="91"/>
      <c r="U1408" s="91"/>
      <c r="V1408" s="52"/>
      <c r="W1408" s="52"/>
      <c r="X1408" s="52"/>
      <c r="Y1408" s="52"/>
      <c r="Z1408" s="51"/>
      <c r="AA1408" s="76"/>
      <c r="AB1408" s="76"/>
      <c r="AC1408" s="77"/>
      <c r="AD1408" s="84" t="s">
        <v>9952</v>
      </c>
      <c r="AE1408" s="84">
        <v>93</v>
      </c>
      <c r="AF1408" s="84">
        <v>125</v>
      </c>
      <c r="AG1408" s="84">
        <v>121984</v>
      </c>
      <c r="AH1408" s="84">
        <v>117</v>
      </c>
      <c r="AI1408" s="84">
        <v>-25200</v>
      </c>
      <c r="AJ1408" s="84" t="s">
        <v>11485</v>
      </c>
      <c r="AK1408" s="84" t="s">
        <v>12358</v>
      </c>
      <c r="AL1408" s="84"/>
      <c r="AM1408" s="84" t="s">
        <v>387</v>
      </c>
      <c r="AN1408" s="86">
        <v>41188.365347222221</v>
      </c>
      <c r="AO1408" s="84" t="s">
        <v>14410</v>
      </c>
      <c r="AP1408" s="84" t="b">
        <v>0</v>
      </c>
      <c r="AQ1408" s="84" t="b">
        <v>0</v>
      </c>
      <c r="AR1408" s="84" t="b">
        <v>1</v>
      </c>
      <c r="AS1408" s="84" t="s">
        <v>532</v>
      </c>
      <c r="AT1408" s="84">
        <v>3</v>
      </c>
      <c r="AU1408" s="84" t="s">
        <v>15120</v>
      </c>
      <c r="AV1408" s="84" t="b">
        <v>0</v>
      </c>
      <c r="AW1408" s="84" t="s">
        <v>576</v>
      </c>
      <c r="AX1408" s="84" t="s">
        <v>17158</v>
      </c>
      <c r="AY1408" s="84" t="s">
        <v>66</v>
      </c>
      <c r="AZ1408" s="2"/>
      <c r="BA1408" s="3"/>
      <c r="BB1408" s="3"/>
      <c r="BC1408" s="3"/>
      <c r="BD1408" s="3"/>
    </row>
    <row r="1409" spans="1:56" x14ac:dyDescent="0.25">
      <c r="A1409" s="69" t="s">
        <v>1772</v>
      </c>
      <c r="B1409" s="70"/>
      <c r="C1409" s="70"/>
      <c r="D1409" s="71"/>
      <c r="E1409" s="107"/>
      <c r="F1409" s="70" t="s">
        <v>4926</v>
      </c>
      <c r="G1409" s="108"/>
      <c r="H1409" s="74"/>
      <c r="I1409" s="75"/>
      <c r="J1409" s="109"/>
      <c r="K1409" s="74" t="s">
        <v>18859</v>
      </c>
      <c r="L1409" s="110"/>
      <c r="M1409" s="79"/>
      <c r="N1409" s="79"/>
      <c r="O1409" s="80"/>
      <c r="P1409" s="81"/>
      <c r="Q1409" s="81"/>
      <c r="R1409" s="91"/>
      <c r="S1409" s="91"/>
      <c r="T1409" s="91"/>
      <c r="U1409" s="91"/>
      <c r="V1409" s="52"/>
      <c r="W1409" s="52"/>
      <c r="X1409" s="52"/>
      <c r="Y1409" s="52"/>
      <c r="Z1409" s="51"/>
      <c r="AA1409" s="76"/>
      <c r="AB1409" s="76"/>
      <c r="AC1409" s="77"/>
      <c r="AD1409" s="84" t="s">
        <v>9953</v>
      </c>
      <c r="AE1409" s="84">
        <v>1415</v>
      </c>
      <c r="AF1409" s="84">
        <v>241</v>
      </c>
      <c r="AG1409" s="84">
        <v>62350</v>
      </c>
      <c r="AH1409" s="84">
        <v>4687</v>
      </c>
      <c r="AI1409" s="84"/>
      <c r="AJ1409" s="84" t="s">
        <v>11486</v>
      </c>
      <c r="AK1409" s="84"/>
      <c r="AL1409" s="84"/>
      <c r="AM1409" s="84"/>
      <c r="AN1409" s="86">
        <v>41119.423888888887</v>
      </c>
      <c r="AO1409" s="84" t="s">
        <v>14411</v>
      </c>
      <c r="AP1409" s="84" t="b">
        <v>0</v>
      </c>
      <c r="AQ1409" s="84" t="b">
        <v>0</v>
      </c>
      <c r="AR1409" s="84" t="b">
        <v>1</v>
      </c>
      <c r="AS1409" s="84" t="s">
        <v>532</v>
      </c>
      <c r="AT1409" s="84">
        <v>4</v>
      </c>
      <c r="AU1409" s="84" t="s">
        <v>533</v>
      </c>
      <c r="AV1409" s="84" t="b">
        <v>0</v>
      </c>
      <c r="AW1409" s="84" t="s">
        <v>576</v>
      </c>
      <c r="AX1409" s="84" t="s">
        <v>17159</v>
      </c>
      <c r="AY1409" s="84" t="s">
        <v>66</v>
      </c>
      <c r="AZ1409" s="2"/>
      <c r="BA1409" s="3"/>
      <c r="BB1409" s="3"/>
      <c r="BC1409" s="3"/>
      <c r="BD1409" s="3"/>
    </row>
    <row r="1410" spans="1:56" x14ac:dyDescent="0.25">
      <c r="A1410" s="69" t="s">
        <v>1773</v>
      </c>
      <c r="B1410" s="70"/>
      <c r="C1410" s="70"/>
      <c r="D1410" s="71"/>
      <c r="E1410" s="107"/>
      <c r="F1410" s="70" t="s">
        <v>4927</v>
      </c>
      <c r="G1410" s="108"/>
      <c r="H1410" s="74"/>
      <c r="I1410" s="75"/>
      <c r="J1410" s="109"/>
      <c r="K1410" s="74" t="s">
        <v>18860</v>
      </c>
      <c r="L1410" s="110"/>
      <c r="M1410" s="79"/>
      <c r="N1410" s="79"/>
      <c r="O1410" s="80"/>
      <c r="P1410" s="81"/>
      <c r="Q1410" s="81"/>
      <c r="R1410" s="91"/>
      <c r="S1410" s="91"/>
      <c r="T1410" s="91"/>
      <c r="U1410" s="91"/>
      <c r="V1410" s="52"/>
      <c r="W1410" s="52"/>
      <c r="X1410" s="52"/>
      <c r="Y1410" s="52"/>
      <c r="Z1410" s="51"/>
      <c r="AA1410" s="76"/>
      <c r="AB1410" s="76"/>
      <c r="AC1410" s="77"/>
      <c r="AD1410" s="84" t="s">
        <v>9954</v>
      </c>
      <c r="AE1410" s="84">
        <v>0</v>
      </c>
      <c r="AF1410" s="84">
        <v>139</v>
      </c>
      <c r="AG1410" s="84">
        <v>69</v>
      </c>
      <c r="AH1410" s="84">
        <v>17</v>
      </c>
      <c r="AI1410" s="84">
        <v>-28800</v>
      </c>
      <c r="AJ1410" s="84" t="s">
        <v>11487</v>
      </c>
      <c r="AK1410" s="84" t="s">
        <v>12359</v>
      </c>
      <c r="AL1410" s="84"/>
      <c r="AM1410" s="84" t="s">
        <v>470</v>
      </c>
      <c r="AN1410" s="86">
        <v>43111.825995370367</v>
      </c>
      <c r="AO1410" s="84" t="s">
        <v>14412</v>
      </c>
      <c r="AP1410" s="84" t="b">
        <v>1</v>
      </c>
      <c r="AQ1410" s="84" t="b">
        <v>0</v>
      </c>
      <c r="AR1410" s="84" t="b">
        <v>0</v>
      </c>
      <c r="AS1410" s="84" t="s">
        <v>522</v>
      </c>
      <c r="AT1410" s="84">
        <v>0</v>
      </c>
      <c r="AU1410" s="84"/>
      <c r="AV1410" s="84" t="b">
        <v>0</v>
      </c>
      <c r="AW1410" s="84" t="s">
        <v>576</v>
      </c>
      <c r="AX1410" s="84" t="s">
        <v>17160</v>
      </c>
      <c r="AY1410" s="84" t="s">
        <v>66</v>
      </c>
      <c r="AZ1410" s="2"/>
      <c r="BA1410" s="3"/>
      <c r="BB1410" s="3"/>
      <c r="BC1410" s="3"/>
      <c r="BD1410" s="3"/>
    </row>
    <row r="1411" spans="1:56" x14ac:dyDescent="0.25">
      <c r="A1411" s="69" t="s">
        <v>1774</v>
      </c>
      <c r="B1411" s="70"/>
      <c r="C1411" s="70"/>
      <c r="D1411" s="71"/>
      <c r="E1411" s="107"/>
      <c r="F1411" s="70" t="s">
        <v>4928</v>
      </c>
      <c r="G1411" s="108"/>
      <c r="H1411" s="74"/>
      <c r="I1411" s="75"/>
      <c r="J1411" s="109"/>
      <c r="K1411" s="74" t="s">
        <v>18861</v>
      </c>
      <c r="L1411" s="110"/>
      <c r="M1411" s="79"/>
      <c r="N1411" s="79"/>
      <c r="O1411" s="80"/>
      <c r="P1411" s="81"/>
      <c r="Q1411" s="81"/>
      <c r="R1411" s="91"/>
      <c r="S1411" s="91"/>
      <c r="T1411" s="91"/>
      <c r="U1411" s="91"/>
      <c r="V1411" s="52"/>
      <c r="W1411" s="52"/>
      <c r="X1411" s="52"/>
      <c r="Y1411" s="52"/>
      <c r="Z1411" s="51"/>
      <c r="AA1411" s="76"/>
      <c r="AB1411" s="76"/>
      <c r="AC1411" s="77"/>
      <c r="AD1411" s="84" t="s">
        <v>9955</v>
      </c>
      <c r="AE1411" s="84">
        <v>203</v>
      </c>
      <c r="AF1411" s="84">
        <v>983</v>
      </c>
      <c r="AG1411" s="84">
        <v>204657</v>
      </c>
      <c r="AH1411" s="84">
        <v>121118</v>
      </c>
      <c r="AI1411" s="84">
        <v>-28800</v>
      </c>
      <c r="AJ1411" s="84" t="s">
        <v>11488</v>
      </c>
      <c r="AK1411" s="84" t="s">
        <v>12360</v>
      </c>
      <c r="AL1411" s="84" t="s">
        <v>13067</v>
      </c>
      <c r="AM1411" s="84" t="s">
        <v>470</v>
      </c>
      <c r="AN1411" s="86">
        <v>42474.888344907406</v>
      </c>
      <c r="AO1411" s="84" t="s">
        <v>14413</v>
      </c>
      <c r="AP1411" s="84" t="b">
        <v>1</v>
      </c>
      <c r="AQ1411" s="84" t="b">
        <v>0</v>
      </c>
      <c r="AR1411" s="84" t="b">
        <v>0</v>
      </c>
      <c r="AS1411" s="84" t="s">
        <v>522</v>
      </c>
      <c r="AT1411" s="84">
        <v>50</v>
      </c>
      <c r="AU1411" s="84"/>
      <c r="AV1411" s="84" t="b">
        <v>0</v>
      </c>
      <c r="AW1411" s="84" t="s">
        <v>576</v>
      </c>
      <c r="AX1411" s="84" t="s">
        <v>17161</v>
      </c>
      <c r="AY1411" s="84" t="s">
        <v>66</v>
      </c>
      <c r="AZ1411" s="2"/>
      <c r="BA1411" s="3"/>
      <c r="BB1411" s="3"/>
      <c r="BC1411" s="3"/>
      <c r="BD1411" s="3"/>
    </row>
    <row r="1412" spans="1:56" x14ac:dyDescent="0.25">
      <c r="A1412" s="69" t="s">
        <v>1775</v>
      </c>
      <c r="B1412" s="70"/>
      <c r="C1412" s="70"/>
      <c r="D1412" s="71"/>
      <c r="E1412" s="107"/>
      <c r="F1412" s="70" t="s">
        <v>4929</v>
      </c>
      <c r="G1412" s="108"/>
      <c r="H1412" s="74"/>
      <c r="I1412" s="75"/>
      <c r="J1412" s="109"/>
      <c r="K1412" s="74" t="s">
        <v>18862</v>
      </c>
      <c r="L1412" s="110"/>
      <c r="M1412" s="79"/>
      <c r="N1412" s="79"/>
      <c r="O1412" s="80"/>
      <c r="P1412" s="81"/>
      <c r="Q1412" s="81"/>
      <c r="R1412" s="91"/>
      <c r="S1412" s="91"/>
      <c r="T1412" s="91"/>
      <c r="U1412" s="91"/>
      <c r="V1412" s="52"/>
      <c r="W1412" s="52"/>
      <c r="X1412" s="52"/>
      <c r="Y1412" s="52"/>
      <c r="Z1412" s="51"/>
      <c r="AA1412" s="76"/>
      <c r="AB1412" s="76"/>
      <c r="AC1412" s="77"/>
      <c r="AD1412" s="84" t="s">
        <v>9956</v>
      </c>
      <c r="AE1412" s="84">
        <v>4975</v>
      </c>
      <c r="AF1412" s="84">
        <v>4013</v>
      </c>
      <c r="AG1412" s="84">
        <v>54260</v>
      </c>
      <c r="AH1412" s="84">
        <v>27571</v>
      </c>
      <c r="AI1412" s="84">
        <v>-28800</v>
      </c>
      <c r="AJ1412" s="84" t="s">
        <v>11489</v>
      </c>
      <c r="AK1412" s="84" t="s">
        <v>12361</v>
      </c>
      <c r="AL1412" s="84" t="s">
        <v>13068</v>
      </c>
      <c r="AM1412" s="84" t="s">
        <v>470</v>
      </c>
      <c r="AN1412" s="86">
        <v>41719.802627314813</v>
      </c>
      <c r="AO1412" s="84" t="s">
        <v>14414</v>
      </c>
      <c r="AP1412" s="84" t="b">
        <v>1</v>
      </c>
      <c r="AQ1412" s="84" t="b">
        <v>0</v>
      </c>
      <c r="AR1412" s="84" t="b">
        <v>0</v>
      </c>
      <c r="AS1412" s="84" t="s">
        <v>248</v>
      </c>
      <c r="AT1412" s="84">
        <v>59</v>
      </c>
      <c r="AU1412" s="84" t="s">
        <v>533</v>
      </c>
      <c r="AV1412" s="84" t="b">
        <v>0</v>
      </c>
      <c r="AW1412" s="84" t="s">
        <v>576</v>
      </c>
      <c r="AX1412" s="84" t="s">
        <v>17162</v>
      </c>
      <c r="AY1412" s="84" t="s">
        <v>66</v>
      </c>
      <c r="AZ1412" s="2"/>
      <c r="BA1412" s="3"/>
      <c r="BB1412" s="3"/>
      <c r="BC1412" s="3"/>
      <c r="BD1412" s="3"/>
    </row>
    <row r="1413" spans="1:56" x14ac:dyDescent="0.25">
      <c r="A1413" s="69" t="s">
        <v>1776</v>
      </c>
      <c r="B1413" s="70"/>
      <c r="C1413" s="70"/>
      <c r="D1413" s="71"/>
      <c r="E1413" s="107"/>
      <c r="F1413" s="70" t="s">
        <v>4930</v>
      </c>
      <c r="G1413" s="108"/>
      <c r="H1413" s="74"/>
      <c r="I1413" s="75"/>
      <c r="J1413" s="109"/>
      <c r="K1413" s="74" t="s">
        <v>18863</v>
      </c>
      <c r="L1413" s="110"/>
      <c r="M1413" s="79"/>
      <c r="N1413" s="79"/>
      <c r="O1413" s="80"/>
      <c r="P1413" s="81"/>
      <c r="Q1413" s="81"/>
      <c r="R1413" s="91"/>
      <c r="S1413" s="91"/>
      <c r="T1413" s="91"/>
      <c r="U1413" s="91"/>
      <c r="V1413" s="52"/>
      <c r="W1413" s="52"/>
      <c r="X1413" s="52"/>
      <c r="Y1413" s="52"/>
      <c r="Z1413" s="51"/>
      <c r="AA1413" s="76"/>
      <c r="AB1413" s="76"/>
      <c r="AC1413" s="77"/>
      <c r="AD1413" s="84" t="s">
        <v>9957</v>
      </c>
      <c r="AE1413" s="84">
        <v>367</v>
      </c>
      <c r="AF1413" s="84">
        <v>94</v>
      </c>
      <c r="AG1413" s="84">
        <v>18721</v>
      </c>
      <c r="AH1413" s="84">
        <v>1255</v>
      </c>
      <c r="AI1413" s="84">
        <v>-28800</v>
      </c>
      <c r="AJ1413" s="84" t="s">
        <v>11490</v>
      </c>
      <c r="AK1413" s="84" t="s">
        <v>11831</v>
      </c>
      <c r="AL1413" s="84"/>
      <c r="AM1413" s="84" t="s">
        <v>470</v>
      </c>
      <c r="AN1413" s="86">
        <v>40096.393587962964</v>
      </c>
      <c r="AO1413" s="84" t="s">
        <v>14415</v>
      </c>
      <c r="AP1413" s="84" t="b">
        <v>0</v>
      </c>
      <c r="AQ1413" s="84" t="b">
        <v>0</v>
      </c>
      <c r="AR1413" s="84" t="b">
        <v>1</v>
      </c>
      <c r="AS1413" s="84" t="s">
        <v>248</v>
      </c>
      <c r="AT1413" s="84">
        <v>0</v>
      </c>
      <c r="AU1413" s="84" t="s">
        <v>15121</v>
      </c>
      <c r="AV1413" s="84" t="b">
        <v>0</v>
      </c>
      <c r="AW1413" s="84" t="s">
        <v>576</v>
      </c>
      <c r="AX1413" s="84" t="s">
        <v>17163</v>
      </c>
      <c r="AY1413" s="84" t="s">
        <v>66</v>
      </c>
      <c r="AZ1413" s="2"/>
      <c r="BA1413" s="3"/>
      <c r="BB1413" s="3"/>
      <c r="BC1413" s="3"/>
      <c r="BD1413" s="3"/>
    </row>
    <row r="1414" spans="1:56" x14ac:dyDescent="0.25">
      <c r="A1414" s="69" t="s">
        <v>1777</v>
      </c>
      <c r="B1414" s="70"/>
      <c r="C1414" s="70"/>
      <c r="D1414" s="71"/>
      <c r="E1414" s="107"/>
      <c r="F1414" s="70" t="s">
        <v>4931</v>
      </c>
      <c r="G1414" s="108"/>
      <c r="H1414" s="74"/>
      <c r="I1414" s="75"/>
      <c r="J1414" s="109"/>
      <c r="K1414" s="74" t="s">
        <v>18864</v>
      </c>
      <c r="L1414" s="110"/>
      <c r="M1414" s="79"/>
      <c r="N1414" s="79"/>
      <c r="O1414" s="80"/>
      <c r="P1414" s="81"/>
      <c r="Q1414" s="81"/>
      <c r="R1414" s="91"/>
      <c r="S1414" s="91"/>
      <c r="T1414" s="91"/>
      <c r="U1414" s="91"/>
      <c r="V1414" s="52"/>
      <c r="W1414" s="52"/>
      <c r="X1414" s="52"/>
      <c r="Y1414" s="52"/>
      <c r="Z1414" s="51"/>
      <c r="AA1414" s="76"/>
      <c r="AB1414" s="76"/>
      <c r="AC1414" s="77"/>
      <c r="AD1414" s="84" t="s">
        <v>9958</v>
      </c>
      <c r="AE1414" s="84">
        <v>286</v>
      </c>
      <c r="AF1414" s="84">
        <v>130</v>
      </c>
      <c r="AG1414" s="84">
        <v>918</v>
      </c>
      <c r="AH1414" s="84">
        <v>6392</v>
      </c>
      <c r="AI1414" s="84">
        <v>-18000</v>
      </c>
      <c r="AJ1414" s="84" t="s">
        <v>11491</v>
      </c>
      <c r="AK1414" s="84" t="s">
        <v>364</v>
      </c>
      <c r="AL1414" s="84" t="s">
        <v>13069</v>
      </c>
      <c r="AM1414" s="84" t="s">
        <v>472</v>
      </c>
      <c r="AN1414" s="86">
        <v>40635.11859953704</v>
      </c>
      <c r="AO1414" s="84" t="s">
        <v>14416</v>
      </c>
      <c r="AP1414" s="84" t="b">
        <v>1</v>
      </c>
      <c r="AQ1414" s="84" t="b">
        <v>0</v>
      </c>
      <c r="AR1414" s="84" t="b">
        <v>0</v>
      </c>
      <c r="AS1414" s="84" t="s">
        <v>248</v>
      </c>
      <c r="AT1414" s="84">
        <v>2</v>
      </c>
      <c r="AU1414" s="84" t="s">
        <v>533</v>
      </c>
      <c r="AV1414" s="84" t="b">
        <v>0</v>
      </c>
      <c r="AW1414" s="84" t="s">
        <v>576</v>
      </c>
      <c r="AX1414" s="84" t="s">
        <v>17164</v>
      </c>
      <c r="AY1414" s="84" t="s">
        <v>66</v>
      </c>
      <c r="AZ1414" s="2"/>
      <c r="BA1414" s="3"/>
      <c r="BB1414" s="3"/>
      <c r="BC1414" s="3"/>
      <c r="BD1414" s="3"/>
    </row>
    <row r="1415" spans="1:56" x14ac:dyDescent="0.25">
      <c r="A1415" s="69" t="s">
        <v>1778</v>
      </c>
      <c r="B1415" s="70"/>
      <c r="C1415" s="70"/>
      <c r="D1415" s="71"/>
      <c r="E1415" s="107"/>
      <c r="F1415" s="70" t="s">
        <v>4932</v>
      </c>
      <c r="G1415" s="108"/>
      <c r="H1415" s="74"/>
      <c r="I1415" s="75"/>
      <c r="J1415" s="109"/>
      <c r="K1415" s="74" t="s">
        <v>18865</v>
      </c>
      <c r="L1415" s="110"/>
      <c r="M1415" s="79"/>
      <c r="N1415" s="79"/>
      <c r="O1415" s="80"/>
      <c r="P1415" s="81"/>
      <c r="Q1415" s="81"/>
      <c r="R1415" s="91"/>
      <c r="S1415" s="91"/>
      <c r="T1415" s="91"/>
      <c r="U1415" s="91"/>
      <c r="V1415" s="52"/>
      <c r="W1415" s="52"/>
      <c r="X1415" s="52"/>
      <c r="Y1415" s="52"/>
      <c r="Z1415" s="51"/>
      <c r="AA1415" s="76"/>
      <c r="AB1415" s="76"/>
      <c r="AC1415" s="77"/>
      <c r="AD1415" s="84" t="s">
        <v>9959</v>
      </c>
      <c r="AE1415" s="84">
        <v>769</v>
      </c>
      <c r="AF1415" s="84">
        <v>110</v>
      </c>
      <c r="AG1415" s="84">
        <v>25747</v>
      </c>
      <c r="AH1415" s="84">
        <v>22359</v>
      </c>
      <c r="AI1415" s="84">
        <v>-28800</v>
      </c>
      <c r="AJ1415" s="84"/>
      <c r="AK1415" s="84"/>
      <c r="AL1415" s="84"/>
      <c r="AM1415" s="84" t="s">
        <v>470</v>
      </c>
      <c r="AN1415" s="86">
        <v>40887.194861111115</v>
      </c>
      <c r="AO1415" s="84"/>
      <c r="AP1415" s="84" t="b">
        <v>1</v>
      </c>
      <c r="AQ1415" s="84" t="b">
        <v>0</v>
      </c>
      <c r="AR1415" s="84" t="b">
        <v>0</v>
      </c>
      <c r="AS1415" s="84" t="s">
        <v>8486</v>
      </c>
      <c r="AT1415" s="84">
        <v>38</v>
      </c>
      <c r="AU1415" s="84" t="s">
        <v>533</v>
      </c>
      <c r="AV1415" s="84" t="b">
        <v>0</v>
      </c>
      <c r="AW1415" s="84" t="s">
        <v>576</v>
      </c>
      <c r="AX1415" s="84" t="s">
        <v>17165</v>
      </c>
      <c r="AY1415" s="84" t="s">
        <v>66</v>
      </c>
      <c r="AZ1415" s="2"/>
      <c r="BA1415" s="3"/>
      <c r="BB1415" s="3"/>
      <c r="BC1415" s="3"/>
      <c r="BD1415" s="3"/>
    </row>
    <row r="1416" spans="1:56" x14ac:dyDescent="0.25">
      <c r="A1416" s="69" t="s">
        <v>1779</v>
      </c>
      <c r="B1416" s="70"/>
      <c r="C1416" s="70"/>
      <c r="D1416" s="71"/>
      <c r="E1416" s="107"/>
      <c r="F1416" s="70" t="s">
        <v>4933</v>
      </c>
      <c r="G1416" s="108"/>
      <c r="H1416" s="74"/>
      <c r="I1416" s="75"/>
      <c r="J1416" s="109"/>
      <c r="K1416" s="74" t="s">
        <v>18866</v>
      </c>
      <c r="L1416" s="110"/>
      <c r="M1416" s="79"/>
      <c r="N1416" s="79"/>
      <c r="O1416" s="80"/>
      <c r="P1416" s="81"/>
      <c r="Q1416" s="81"/>
      <c r="R1416" s="91"/>
      <c r="S1416" s="91"/>
      <c r="T1416" s="91"/>
      <c r="U1416" s="91"/>
      <c r="V1416" s="52"/>
      <c r="W1416" s="52"/>
      <c r="X1416" s="52"/>
      <c r="Y1416" s="52"/>
      <c r="Z1416" s="51"/>
      <c r="AA1416" s="76"/>
      <c r="AB1416" s="76"/>
      <c r="AC1416" s="77"/>
      <c r="AD1416" s="84" t="s">
        <v>9960</v>
      </c>
      <c r="AE1416" s="84">
        <v>486</v>
      </c>
      <c r="AF1416" s="84">
        <v>894</v>
      </c>
      <c r="AG1416" s="84">
        <v>601</v>
      </c>
      <c r="AH1416" s="84">
        <v>181</v>
      </c>
      <c r="AI1416" s="84"/>
      <c r="AJ1416" s="84" t="s">
        <v>11492</v>
      </c>
      <c r="AK1416" s="84"/>
      <c r="AL1416" s="84" t="s">
        <v>12524</v>
      </c>
      <c r="AM1416" s="84"/>
      <c r="AN1416" s="86">
        <v>40558.046180555553</v>
      </c>
      <c r="AO1416" s="84"/>
      <c r="AP1416" s="84" t="b">
        <v>1</v>
      </c>
      <c r="AQ1416" s="84" t="b">
        <v>0</v>
      </c>
      <c r="AR1416" s="84" t="b">
        <v>0</v>
      </c>
      <c r="AS1416" s="84" t="s">
        <v>248</v>
      </c>
      <c r="AT1416" s="84">
        <v>36</v>
      </c>
      <c r="AU1416" s="84" t="s">
        <v>533</v>
      </c>
      <c r="AV1416" s="84" t="b">
        <v>0</v>
      </c>
      <c r="AW1416" s="84" t="s">
        <v>576</v>
      </c>
      <c r="AX1416" s="84" t="s">
        <v>17166</v>
      </c>
      <c r="AY1416" s="84" t="s">
        <v>66</v>
      </c>
      <c r="AZ1416" s="2"/>
      <c r="BA1416" s="3"/>
      <c r="BB1416" s="3"/>
      <c r="BC1416" s="3"/>
      <c r="BD1416" s="3"/>
    </row>
    <row r="1417" spans="1:56" x14ac:dyDescent="0.25">
      <c r="A1417" s="69" t="s">
        <v>1780</v>
      </c>
      <c r="B1417" s="70"/>
      <c r="C1417" s="70"/>
      <c r="D1417" s="71"/>
      <c r="E1417" s="107"/>
      <c r="F1417" s="70" t="s">
        <v>4934</v>
      </c>
      <c r="G1417" s="108"/>
      <c r="H1417" s="74"/>
      <c r="I1417" s="75"/>
      <c r="J1417" s="109"/>
      <c r="K1417" s="74" t="s">
        <v>18867</v>
      </c>
      <c r="L1417" s="110"/>
      <c r="M1417" s="79"/>
      <c r="N1417" s="79"/>
      <c r="O1417" s="80"/>
      <c r="P1417" s="81"/>
      <c r="Q1417" s="81"/>
      <c r="R1417" s="91"/>
      <c r="S1417" s="91"/>
      <c r="T1417" s="91"/>
      <c r="U1417" s="91"/>
      <c r="V1417" s="52"/>
      <c r="W1417" s="52"/>
      <c r="X1417" s="52"/>
      <c r="Y1417" s="52"/>
      <c r="Z1417" s="51"/>
      <c r="AA1417" s="76"/>
      <c r="AB1417" s="76"/>
      <c r="AC1417" s="77"/>
      <c r="AD1417" s="84" t="s">
        <v>9961</v>
      </c>
      <c r="AE1417" s="84">
        <v>207</v>
      </c>
      <c r="AF1417" s="84">
        <v>73</v>
      </c>
      <c r="AG1417" s="84">
        <v>3994</v>
      </c>
      <c r="AH1417" s="84">
        <v>38</v>
      </c>
      <c r="AI1417" s="84"/>
      <c r="AJ1417" s="84"/>
      <c r="AK1417" s="84"/>
      <c r="AL1417" s="84"/>
      <c r="AM1417" s="84"/>
      <c r="AN1417" s="86">
        <v>42136.078310185185</v>
      </c>
      <c r="AO1417" s="84"/>
      <c r="AP1417" s="84" t="b">
        <v>1</v>
      </c>
      <c r="AQ1417" s="84" t="b">
        <v>0</v>
      </c>
      <c r="AR1417" s="84" t="b">
        <v>1</v>
      </c>
      <c r="AS1417" s="84" t="s">
        <v>248</v>
      </c>
      <c r="AT1417" s="84">
        <v>8</v>
      </c>
      <c r="AU1417" s="84" t="s">
        <v>533</v>
      </c>
      <c r="AV1417" s="84" t="b">
        <v>0</v>
      </c>
      <c r="AW1417" s="84" t="s">
        <v>576</v>
      </c>
      <c r="AX1417" s="84" t="s">
        <v>17167</v>
      </c>
      <c r="AY1417" s="84" t="s">
        <v>66</v>
      </c>
      <c r="AZ1417" s="2"/>
      <c r="BA1417" s="3"/>
      <c r="BB1417" s="3"/>
      <c r="BC1417" s="3"/>
      <c r="BD1417" s="3"/>
    </row>
    <row r="1418" spans="1:56" x14ac:dyDescent="0.25">
      <c r="A1418" s="69" t="s">
        <v>1782</v>
      </c>
      <c r="B1418" s="70"/>
      <c r="C1418" s="70"/>
      <c r="D1418" s="71"/>
      <c r="E1418" s="107"/>
      <c r="F1418" s="70" t="s">
        <v>15695</v>
      </c>
      <c r="G1418" s="108"/>
      <c r="H1418" s="74"/>
      <c r="I1418" s="75"/>
      <c r="J1418" s="109"/>
      <c r="K1418" s="74" t="s">
        <v>18868</v>
      </c>
      <c r="L1418" s="110"/>
      <c r="M1418" s="79"/>
      <c r="N1418" s="79"/>
      <c r="O1418" s="80"/>
      <c r="P1418" s="81"/>
      <c r="Q1418" s="81"/>
      <c r="R1418" s="91"/>
      <c r="S1418" s="91"/>
      <c r="T1418" s="91"/>
      <c r="U1418" s="91"/>
      <c r="V1418" s="52"/>
      <c r="W1418" s="52"/>
      <c r="X1418" s="52"/>
      <c r="Y1418" s="52"/>
      <c r="Z1418" s="51"/>
      <c r="AA1418" s="76"/>
      <c r="AB1418" s="76"/>
      <c r="AC1418" s="77"/>
      <c r="AD1418" s="84" t="s">
        <v>9962</v>
      </c>
      <c r="AE1418" s="84">
        <v>231</v>
      </c>
      <c r="AF1418" s="84">
        <v>22</v>
      </c>
      <c r="AG1418" s="84">
        <v>20454</v>
      </c>
      <c r="AH1418" s="84">
        <v>712</v>
      </c>
      <c r="AI1418" s="84"/>
      <c r="AJ1418" s="84" t="s">
        <v>11493</v>
      </c>
      <c r="AK1418" s="84" t="s">
        <v>12362</v>
      </c>
      <c r="AL1418" s="84"/>
      <c r="AM1418" s="84"/>
      <c r="AN1418" s="86">
        <v>40942.471203703702</v>
      </c>
      <c r="AO1418" s="84"/>
      <c r="AP1418" s="84" t="b">
        <v>1</v>
      </c>
      <c r="AQ1418" s="84" t="b">
        <v>0</v>
      </c>
      <c r="AR1418" s="84" t="b">
        <v>0</v>
      </c>
      <c r="AS1418" s="84" t="s">
        <v>8486</v>
      </c>
      <c r="AT1418" s="84">
        <v>0</v>
      </c>
      <c r="AU1418" s="84" t="s">
        <v>533</v>
      </c>
      <c r="AV1418" s="84" t="b">
        <v>0</v>
      </c>
      <c r="AW1418" s="84" t="s">
        <v>576</v>
      </c>
      <c r="AX1418" s="84" t="s">
        <v>17168</v>
      </c>
      <c r="AY1418" s="84" t="s">
        <v>66</v>
      </c>
      <c r="AZ1418" s="2"/>
      <c r="BA1418" s="3"/>
      <c r="BB1418" s="3"/>
      <c r="BC1418" s="3"/>
      <c r="BD1418" s="3"/>
    </row>
    <row r="1419" spans="1:56" x14ac:dyDescent="0.25">
      <c r="A1419" s="69" t="s">
        <v>1784</v>
      </c>
      <c r="B1419" s="70"/>
      <c r="C1419" s="70"/>
      <c r="D1419" s="71"/>
      <c r="E1419" s="107"/>
      <c r="F1419" s="70" t="s">
        <v>4936</v>
      </c>
      <c r="G1419" s="108"/>
      <c r="H1419" s="74"/>
      <c r="I1419" s="75"/>
      <c r="J1419" s="109"/>
      <c r="K1419" s="74" t="s">
        <v>18869</v>
      </c>
      <c r="L1419" s="110"/>
      <c r="M1419" s="79"/>
      <c r="N1419" s="79"/>
      <c r="O1419" s="80"/>
      <c r="P1419" s="81"/>
      <c r="Q1419" s="81"/>
      <c r="R1419" s="91"/>
      <c r="S1419" s="91"/>
      <c r="T1419" s="91"/>
      <c r="U1419" s="91"/>
      <c r="V1419" s="52"/>
      <c r="W1419" s="52"/>
      <c r="X1419" s="52"/>
      <c r="Y1419" s="52"/>
      <c r="Z1419" s="51"/>
      <c r="AA1419" s="76"/>
      <c r="AB1419" s="76"/>
      <c r="AC1419" s="77"/>
      <c r="AD1419" s="84" t="s">
        <v>9963</v>
      </c>
      <c r="AE1419" s="84">
        <v>648</v>
      </c>
      <c r="AF1419" s="84">
        <v>91</v>
      </c>
      <c r="AG1419" s="84">
        <v>18343</v>
      </c>
      <c r="AH1419" s="84">
        <v>14987</v>
      </c>
      <c r="AI1419" s="84"/>
      <c r="AJ1419" s="84" t="s">
        <v>11494</v>
      </c>
      <c r="AK1419" s="84"/>
      <c r="AL1419" s="84"/>
      <c r="AM1419" s="84"/>
      <c r="AN1419" s="86">
        <v>42791.465590277781</v>
      </c>
      <c r="AO1419" s="84" t="s">
        <v>14417</v>
      </c>
      <c r="AP1419" s="84" t="b">
        <v>0</v>
      </c>
      <c r="AQ1419" s="84" t="b">
        <v>0</v>
      </c>
      <c r="AR1419" s="84" t="b">
        <v>0</v>
      </c>
      <c r="AS1419" s="84" t="s">
        <v>248</v>
      </c>
      <c r="AT1419" s="84">
        <v>1</v>
      </c>
      <c r="AU1419" s="84" t="s">
        <v>533</v>
      </c>
      <c r="AV1419" s="84" t="b">
        <v>0</v>
      </c>
      <c r="AW1419" s="84" t="s">
        <v>576</v>
      </c>
      <c r="AX1419" s="84" t="s">
        <v>17169</v>
      </c>
      <c r="AY1419" s="84" t="s">
        <v>66</v>
      </c>
      <c r="AZ1419" s="2"/>
      <c r="BA1419" s="3"/>
      <c r="BB1419" s="3"/>
      <c r="BC1419" s="3"/>
      <c r="BD1419" s="3"/>
    </row>
    <row r="1420" spans="1:56" x14ac:dyDescent="0.25">
      <c r="A1420" s="69" t="s">
        <v>1785</v>
      </c>
      <c r="B1420" s="70"/>
      <c r="C1420" s="70"/>
      <c r="D1420" s="71"/>
      <c r="E1420" s="107"/>
      <c r="F1420" s="70" t="s">
        <v>15696</v>
      </c>
      <c r="G1420" s="108"/>
      <c r="H1420" s="74"/>
      <c r="I1420" s="75"/>
      <c r="J1420" s="109"/>
      <c r="K1420" s="74" t="s">
        <v>18870</v>
      </c>
      <c r="L1420" s="110"/>
      <c r="M1420" s="79"/>
      <c r="N1420" s="79"/>
      <c r="O1420" s="80"/>
      <c r="P1420" s="81"/>
      <c r="Q1420" s="81"/>
      <c r="R1420" s="91"/>
      <c r="S1420" s="91"/>
      <c r="T1420" s="91"/>
      <c r="U1420" s="91"/>
      <c r="V1420" s="52"/>
      <c r="W1420" s="52"/>
      <c r="X1420" s="52"/>
      <c r="Y1420" s="52"/>
      <c r="Z1420" s="51"/>
      <c r="AA1420" s="76"/>
      <c r="AB1420" s="76"/>
      <c r="AC1420" s="77"/>
      <c r="AD1420" s="84" t="s">
        <v>9964</v>
      </c>
      <c r="AE1420" s="84">
        <v>82</v>
      </c>
      <c r="AF1420" s="84">
        <v>9668</v>
      </c>
      <c r="AG1420" s="84">
        <v>68241</v>
      </c>
      <c r="AH1420" s="84">
        <v>629</v>
      </c>
      <c r="AI1420" s="84">
        <v>-28800</v>
      </c>
      <c r="AJ1420" s="84" t="s">
        <v>11495</v>
      </c>
      <c r="AK1420" s="84"/>
      <c r="AL1420" s="84"/>
      <c r="AM1420" s="84" t="s">
        <v>470</v>
      </c>
      <c r="AN1420" s="86">
        <v>42231.538611111115</v>
      </c>
      <c r="AO1420" s="84" t="s">
        <v>14418</v>
      </c>
      <c r="AP1420" s="84" t="b">
        <v>0</v>
      </c>
      <c r="AQ1420" s="84" t="b">
        <v>0</v>
      </c>
      <c r="AR1420" s="84" t="b">
        <v>0</v>
      </c>
      <c r="AS1420" s="84" t="s">
        <v>8486</v>
      </c>
      <c r="AT1420" s="84">
        <v>0</v>
      </c>
      <c r="AU1420" s="84" t="s">
        <v>533</v>
      </c>
      <c r="AV1420" s="84" t="b">
        <v>0</v>
      </c>
      <c r="AW1420" s="84" t="s">
        <v>576</v>
      </c>
      <c r="AX1420" s="84" t="s">
        <v>17170</v>
      </c>
      <c r="AY1420" s="84" t="s">
        <v>66</v>
      </c>
      <c r="AZ1420" s="2"/>
      <c r="BA1420" s="3"/>
      <c r="BB1420" s="3"/>
      <c r="BC1420" s="3"/>
      <c r="BD1420" s="3"/>
    </row>
    <row r="1421" spans="1:56" x14ac:dyDescent="0.25">
      <c r="A1421" s="69" t="s">
        <v>1787</v>
      </c>
      <c r="B1421" s="70"/>
      <c r="C1421" s="70"/>
      <c r="D1421" s="71"/>
      <c r="E1421" s="107"/>
      <c r="F1421" s="70" t="s">
        <v>15697</v>
      </c>
      <c r="G1421" s="108"/>
      <c r="H1421" s="74"/>
      <c r="I1421" s="75"/>
      <c r="J1421" s="109"/>
      <c r="K1421" s="74" t="s">
        <v>18871</v>
      </c>
      <c r="L1421" s="110"/>
      <c r="M1421" s="79"/>
      <c r="N1421" s="79"/>
      <c r="O1421" s="80"/>
      <c r="P1421" s="81"/>
      <c r="Q1421" s="81"/>
      <c r="R1421" s="91"/>
      <c r="S1421" s="91"/>
      <c r="T1421" s="91"/>
      <c r="U1421" s="91"/>
      <c r="V1421" s="52"/>
      <c r="W1421" s="52"/>
      <c r="X1421" s="52"/>
      <c r="Y1421" s="52"/>
      <c r="Z1421" s="51"/>
      <c r="AA1421" s="76"/>
      <c r="AB1421" s="76"/>
      <c r="AC1421" s="77"/>
      <c r="AD1421" s="84" t="s">
        <v>344</v>
      </c>
      <c r="AE1421" s="84">
        <v>166</v>
      </c>
      <c r="AF1421" s="84">
        <v>35</v>
      </c>
      <c r="AG1421" s="84">
        <v>78308</v>
      </c>
      <c r="AH1421" s="84">
        <v>2257</v>
      </c>
      <c r="AI1421" s="84">
        <v>-28800</v>
      </c>
      <c r="AJ1421" s="84" t="s">
        <v>11496</v>
      </c>
      <c r="AK1421" s="84"/>
      <c r="AL1421" s="84"/>
      <c r="AM1421" s="84" t="s">
        <v>470</v>
      </c>
      <c r="AN1421" s="86">
        <v>42382.326886574076</v>
      </c>
      <c r="AO1421" s="84" t="s">
        <v>14419</v>
      </c>
      <c r="AP1421" s="84" t="b">
        <v>1</v>
      </c>
      <c r="AQ1421" s="84" t="b">
        <v>0</v>
      </c>
      <c r="AR1421" s="84" t="b">
        <v>0</v>
      </c>
      <c r="AS1421" s="84" t="s">
        <v>8486</v>
      </c>
      <c r="AT1421" s="84">
        <v>3</v>
      </c>
      <c r="AU1421" s="84"/>
      <c r="AV1421" s="84" t="b">
        <v>0</v>
      </c>
      <c r="AW1421" s="84" t="s">
        <v>576</v>
      </c>
      <c r="AX1421" s="84" t="s">
        <v>17171</v>
      </c>
      <c r="AY1421" s="84" t="s">
        <v>66</v>
      </c>
      <c r="AZ1421" s="2"/>
      <c r="BA1421" s="3"/>
      <c r="BB1421" s="3"/>
      <c r="BC1421" s="3"/>
      <c r="BD1421" s="3"/>
    </row>
    <row r="1422" spans="1:56" x14ac:dyDescent="0.25">
      <c r="A1422" s="69" t="s">
        <v>1789</v>
      </c>
      <c r="B1422" s="70"/>
      <c r="C1422" s="70"/>
      <c r="D1422" s="71"/>
      <c r="E1422" s="107"/>
      <c r="F1422" s="70" t="s">
        <v>4937</v>
      </c>
      <c r="G1422" s="108"/>
      <c r="H1422" s="74"/>
      <c r="I1422" s="75"/>
      <c r="J1422" s="109"/>
      <c r="K1422" s="74" t="s">
        <v>18872</v>
      </c>
      <c r="L1422" s="110"/>
      <c r="M1422" s="79"/>
      <c r="N1422" s="79"/>
      <c r="O1422" s="80"/>
      <c r="P1422" s="81"/>
      <c r="Q1422" s="81"/>
      <c r="R1422" s="91"/>
      <c r="S1422" s="91"/>
      <c r="T1422" s="91"/>
      <c r="U1422" s="91"/>
      <c r="V1422" s="52"/>
      <c r="W1422" s="52"/>
      <c r="X1422" s="52"/>
      <c r="Y1422" s="52"/>
      <c r="Z1422" s="51"/>
      <c r="AA1422" s="76"/>
      <c r="AB1422" s="76"/>
      <c r="AC1422" s="77"/>
      <c r="AD1422" s="84" t="s">
        <v>9965</v>
      </c>
      <c r="AE1422" s="84">
        <v>229</v>
      </c>
      <c r="AF1422" s="84">
        <v>422</v>
      </c>
      <c r="AG1422" s="84">
        <v>3235</v>
      </c>
      <c r="AH1422" s="84">
        <v>4836</v>
      </c>
      <c r="AI1422" s="84">
        <v>-18000</v>
      </c>
      <c r="AJ1422" s="84" t="s">
        <v>11497</v>
      </c>
      <c r="AK1422" s="84" t="s">
        <v>12363</v>
      </c>
      <c r="AL1422" s="84"/>
      <c r="AM1422" s="84" t="s">
        <v>474</v>
      </c>
      <c r="AN1422" s="86">
        <v>40842.002349537041</v>
      </c>
      <c r="AO1422" s="84" t="s">
        <v>14420</v>
      </c>
      <c r="AP1422" s="84" t="b">
        <v>1</v>
      </c>
      <c r="AQ1422" s="84" t="b">
        <v>0</v>
      </c>
      <c r="AR1422" s="84" t="b">
        <v>1</v>
      </c>
      <c r="AS1422" s="84" t="s">
        <v>248</v>
      </c>
      <c r="AT1422" s="84">
        <v>1</v>
      </c>
      <c r="AU1422" s="84" t="s">
        <v>533</v>
      </c>
      <c r="AV1422" s="84" t="b">
        <v>0</v>
      </c>
      <c r="AW1422" s="84" t="s">
        <v>576</v>
      </c>
      <c r="AX1422" s="84" t="s">
        <v>17172</v>
      </c>
      <c r="AY1422" s="84" t="s">
        <v>66</v>
      </c>
      <c r="AZ1422" s="2"/>
      <c r="BA1422" s="3"/>
      <c r="BB1422" s="3"/>
      <c r="BC1422" s="3"/>
      <c r="BD1422" s="3"/>
    </row>
    <row r="1423" spans="1:56" x14ac:dyDescent="0.25">
      <c r="A1423" s="69" t="s">
        <v>1790</v>
      </c>
      <c r="B1423" s="70"/>
      <c r="C1423" s="70"/>
      <c r="D1423" s="71"/>
      <c r="E1423" s="107"/>
      <c r="F1423" s="70" t="s">
        <v>4938</v>
      </c>
      <c r="G1423" s="108"/>
      <c r="H1423" s="74"/>
      <c r="I1423" s="75"/>
      <c r="J1423" s="109"/>
      <c r="K1423" s="74" t="s">
        <v>18873</v>
      </c>
      <c r="L1423" s="110"/>
      <c r="M1423" s="79"/>
      <c r="N1423" s="79"/>
      <c r="O1423" s="80"/>
      <c r="P1423" s="81"/>
      <c r="Q1423" s="81"/>
      <c r="R1423" s="91"/>
      <c r="S1423" s="91"/>
      <c r="T1423" s="91"/>
      <c r="U1423" s="91"/>
      <c r="V1423" s="52"/>
      <c r="W1423" s="52"/>
      <c r="X1423" s="52"/>
      <c r="Y1423" s="52"/>
      <c r="Z1423" s="51"/>
      <c r="AA1423" s="76"/>
      <c r="AB1423" s="76"/>
      <c r="AC1423" s="77"/>
      <c r="AD1423" s="84" t="s">
        <v>9966</v>
      </c>
      <c r="AE1423" s="84">
        <v>634</v>
      </c>
      <c r="AF1423" s="84">
        <v>321</v>
      </c>
      <c r="AG1423" s="84">
        <v>47368</v>
      </c>
      <c r="AH1423" s="84">
        <v>7225</v>
      </c>
      <c r="AI1423" s="84">
        <v>25200</v>
      </c>
      <c r="AJ1423" s="84" t="s">
        <v>11498</v>
      </c>
      <c r="AK1423" s="84" t="s">
        <v>12364</v>
      </c>
      <c r="AL1423" s="84"/>
      <c r="AM1423" s="84" t="s">
        <v>12416</v>
      </c>
      <c r="AN1423" s="86">
        <v>41426.397546296299</v>
      </c>
      <c r="AO1423" s="84" t="s">
        <v>14421</v>
      </c>
      <c r="AP1423" s="84" t="b">
        <v>0</v>
      </c>
      <c r="AQ1423" s="84" t="b">
        <v>0</v>
      </c>
      <c r="AR1423" s="84" t="b">
        <v>0</v>
      </c>
      <c r="AS1423" s="84" t="s">
        <v>530</v>
      </c>
      <c r="AT1423" s="84">
        <v>12</v>
      </c>
      <c r="AU1423" s="84" t="s">
        <v>15122</v>
      </c>
      <c r="AV1423" s="84" t="b">
        <v>0</v>
      </c>
      <c r="AW1423" s="84" t="s">
        <v>576</v>
      </c>
      <c r="AX1423" s="84" t="s">
        <v>17173</v>
      </c>
      <c r="AY1423" s="84" t="s">
        <v>66</v>
      </c>
      <c r="AZ1423" s="2"/>
      <c r="BA1423" s="3"/>
      <c r="BB1423" s="3"/>
      <c r="BC1423" s="3"/>
      <c r="BD1423" s="3"/>
    </row>
    <row r="1424" spans="1:56" x14ac:dyDescent="0.25">
      <c r="A1424" s="69" t="s">
        <v>1791</v>
      </c>
      <c r="B1424" s="70"/>
      <c r="C1424" s="70"/>
      <c r="D1424" s="71"/>
      <c r="E1424" s="107"/>
      <c r="F1424" s="70" t="s">
        <v>4939</v>
      </c>
      <c r="G1424" s="108"/>
      <c r="H1424" s="74"/>
      <c r="I1424" s="75"/>
      <c r="J1424" s="109"/>
      <c r="K1424" s="74" t="s">
        <v>18874</v>
      </c>
      <c r="L1424" s="110"/>
      <c r="M1424" s="79"/>
      <c r="N1424" s="79"/>
      <c r="O1424" s="80"/>
      <c r="P1424" s="81"/>
      <c r="Q1424" s="81"/>
      <c r="R1424" s="91"/>
      <c r="S1424" s="91"/>
      <c r="T1424" s="91"/>
      <c r="U1424" s="91"/>
      <c r="V1424" s="52"/>
      <c r="W1424" s="52"/>
      <c r="X1424" s="52"/>
      <c r="Y1424" s="52"/>
      <c r="Z1424" s="51"/>
      <c r="AA1424" s="76"/>
      <c r="AB1424" s="76"/>
      <c r="AC1424" s="77"/>
      <c r="AD1424" s="90" t="s">
        <v>9967</v>
      </c>
      <c r="AE1424" s="84">
        <v>145</v>
      </c>
      <c r="AF1424" s="84">
        <v>42</v>
      </c>
      <c r="AG1424" s="84">
        <v>20127</v>
      </c>
      <c r="AH1424" s="84">
        <v>2320</v>
      </c>
      <c r="AI1424" s="84"/>
      <c r="AJ1424" s="84" t="s">
        <v>11499</v>
      </c>
      <c r="AK1424" s="84" t="s">
        <v>12365</v>
      </c>
      <c r="AL1424" s="84"/>
      <c r="AM1424" s="84"/>
      <c r="AN1424" s="86">
        <v>41133.541388888887</v>
      </c>
      <c r="AO1424" s="84" t="s">
        <v>14422</v>
      </c>
      <c r="AP1424" s="84" t="b">
        <v>0</v>
      </c>
      <c r="AQ1424" s="84" t="b">
        <v>0</v>
      </c>
      <c r="AR1424" s="84" t="b">
        <v>1</v>
      </c>
      <c r="AS1424" s="84" t="s">
        <v>248</v>
      </c>
      <c r="AT1424" s="84">
        <v>2</v>
      </c>
      <c r="AU1424" s="84" t="s">
        <v>15123</v>
      </c>
      <c r="AV1424" s="84" t="b">
        <v>0</v>
      </c>
      <c r="AW1424" s="84" t="s">
        <v>576</v>
      </c>
      <c r="AX1424" s="84" t="s">
        <v>17174</v>
      </c>
      <c r="AY1424" s="84" t="s">
        <v>66</v>
      </c>
      <c r="AZ1424" s="2"/>
      <c r="BA1424" s="3"/>
      <c r="BB1424" s="3"/>
      <c r="BC1424" s="3"/>
      <c r="BD1424" s="3"/>
    </row>
    <row r="1425" spans="1:56" x14ac:dyDescent="0.25">
      <c r="A1425" s="69" t="s">
        <v>1794</v>
      </c>
      <c r="B1425" s="70"/>
      <c r="C1425" s="70"/>
      <c r="D1425" s="71"/>
      <c r="E1425" s="107"/>
      <c r="F1425" s="70" t="s">
        <v>4942</v>
      </c>
      <c r="G1425" s="108"/>
      <c r="H1425" s="74"/>
      <c r="I1425" s="75"/>
      <c r="J1425" s="109"/>
      <c r="K1425" s="74" t="s">
        <v>18875</v>
      </c>
      <c r="L1425" s="110"/>
      <c r="M1425" s="79"/>
      <c r="N1425" s="79"/>
      <c r="O1425" s="80"/>
      <c r="P1425" s="81"/>
      <c r="Q1425" s="81"/>
      <c r="R1425" s="91"/>
      <c r="S1425" s="91"/>
      <c r="T1425" s="91"/>
      <c r="U1425" s="91"/>
      <c r="V1425" s="52"/>
      <c r="W1425" s="52"/>
      <c r="X1425" s="52"/>
      <c r="Y1425" s="52"/>
      <c r="Z1425" s="51"/>
      <c r="AA1425" s="76"/>
      <c r="AB1425" s="76"/>
      <c r="AC1425" s="77"/>
      <c r="AD1425" s="84" t="s">
        <v>9968</v>
      </c>
      <c r="AE1425" s="84">
        <v>200</v>
      </c>
      <c r="AF1425" s="84">
        <v>258</v>
      </c>
      <c r="AG1425" s="84">
        <v>11363</v>
      </c>
      <c r="AH1425" s="84">
        <v>23990</v>
      </c>
      <c r="AI1425" s="84">
        <v>-14400</v>
      </c>
      <c r="AJ1425" s="84" t="s">
        <v>11500</v>
      </c>
      <c r="AK1425" s="84" t="s">
        <v>12366</v>
      </c>
      <c r="AL1425" s="84"/>
      <c r="AM1425" s="84" t="s">
        <v>478</v>
      </c>
      <c r="AN1425" s="86">
        <v>41032.930254629631</v>
      </c>
      <c r="AO1425" s="84" t="s">
        <v>14423</v>
      </c>
      <c r="AP1425" s="84" t="b">
        <v>0</v>
      </c>
      <c r="AQ1425" s="84" t="b">
        <v>0</v>
      </c>
      <c r="AR1425" s="84" t="b">
        <v>0</v>
      </c>
      <c r="AS1425" s="84" t="s">
        <v>248</v>
      </c>
      <c r="AT1425" s="84">
        <v>3</v>
      </c>
      <c r="AU1425" s="84" t="s">
        <v>15124</v>
      </c>
      <c r="AV1425" s="84" t="b">
        <v>0</v>
      </c>
      <c r="AW1425" s="84" t="s">
        <v>576</v>
      </c>
      <c r="AX1425" s="84" t="s">
        <v>17175</v>
      </c>
      <c r="AY1425" s="84" t="s">
        <v>66</v>
      </c>
      <c r="AZ1425" s="2"/>
      <c r="BA1425" s="3"/>
      <c r="BB1425" s="3"/>
      <c r="BC1425" s="3"/>
      <c r="BD1425" s="3"/>
    </row>
    <row r="1426" spans="1:56" x14ac:dyDescent="0.25">
      <c r="A1426" s="69" t="s">
        <v>1795</v>
      </c>
      <c r="B1426" s="70"/>
      <c r="C1426" s="70"/>
      <c r="D1426" s="71"/>
      <c r="E1426" s="107"/>
      <c r="F1426" s="70" t="s">
        <v>4943</v>
      </c>
      <c r="G1426" s="108"/>
      <c r="H1426" s="74"/>
      <c r="I1426" s="75"/>
      <c r="J1426" s="109"/>
      <c r="K1426" s="74" t="s">
        <v>18876</v>
      </c>
      <c r="L1426" s="110"/>
      <c r="M1426" s="79"/>
      <c r="N1426" s="79"/>
      <c r="O1426" s="80"/>
      <c r="P1426" s="81"/>
      <c r="Q1426" s="81"/>
      <c r="R1426" s="91"/>
      <c r="S1426" s="91"/>
      <c r="T1426" s="91"/>
      <c r="U1426" s="91"/>
      <c r="V1426" s="52"/>
      <c r="W1426" s="52"/>
      <c r="X1426" s="52"/>
      <c r="Y1426" s="52"/>
      <c r="Z1426" s="51"/>
      <c r="AA1426" s="76"/>
      <c r="AB1426" s="76"/>
      <c r="AC1426" s="77"/>
      <c r="AD1426" s="84" t="s">
        <v>9969</v>
      </c>
      <c r="AE1426" s="84">
        <v>12477</v>
      </c>
      <c r="AF1426" s="84">
        <v>28636</v>
      </c>
      <c r="AG1426" s="84">
        <v>174339</v>
      </c>
      <c r="AH1426" s="84">
        <v>15</v>
      </c>
      <c r="AI1426" s="84">
        <v>25200</v>
      </c>
      <c r="AJ1426" s="84" t="s">
        <v>11501</v>
      </c>
      <c r="AK1426" s="84" t="s">
        <v>12367</v>
      </c>
      <c r="AL1426" s="84" t="s">
        <v>13070</v>
      </c>
      <c r="AM1426" s="84" t="s">
        <v>12416</v>
      </c>
      <c r="AN1426" s="86">
        <v>41770.534155092595</v>
      </c>
      <c r="AO1426" s="84" t="s">
        <v>14424</v>
      </c>
      <c r="AP1426" s="84" t="b">
        <v>0</v>
      </c>
      <c r="AQ1426" s="84" t="b">
        <v>0</v>
      </c>
      <c r="AR1426" s="84" t="b">
        <v>0</v>
      </c>
      <c r="AS1426" s="84" t="s">
        <v>248</v>
      </c>
      <c r="AT1426" s="84">
        <v>125</v>
      </c>
      <c r="AU1426" s="84" t="s">
        <v>533</v>
      </c>
      <c r="AV1426" s="84" t="b">
        <v>0</v>
      </c>
      <c r="AW1426" s="84" t="s">
        <v>576</v>
      </c>
      <c r="AX1426" s="84" t="s">
        <v>17176</v>
      </c>
      <c r="AY1426" s="84" t="s">
        <v>66</v>
      </c>
      <c r="AZ1426" s="2"/>
      <c r="BA1426" s="3"/>
      <c r="BB1426" s="3"/>
      <c r="BC1426" s="3"/>
      <c r="BD1426" s="3"/>
    </row>
    <row r="1427" spans="1:56" x14ac:dyDescent="0.25">
      <c r="A1427" s="69" t="s">
        <v>1796</v>
      </c>
      <c r="B1427" s="70"/>
      <c r="C1427" s="70"/>
      <c r="D1427" s="71"/>
      <c r="E1427" s="107"/>
      <c r="F1427" s="70" t="s">
        <v>4944</v>
      </c>
      <c r="G1427" s="108"/>
      <c r="H1427" s="74"/>
      <c r="I1427" s="75"/>
      <c r="J1427" s="109"/>
      <c r="K1427" s="74" t="s">
        <v>18877</v>
      </c>
      <c r="L1427" s="110"/>
      <c r="M1427" s="79"/>
      <c r="N1427" s="79"/>
      <c r="O1427" s="80"/>
      <c r="P1427" s="81"/>
      <c r="Q1427" s="81"/>
      <c r="R1427" s="91"/>
      <c r="S1427" s="91"/>
      <c r="T1427" s="91"/>
      <c r="U1427" s="91"/>
      <c r="V1427" s="52"/>
      <c r="W1427" s="52"/>
      <c r="X1427" s="52"/>
      <c r="Y1427" s="52"/>
      <c r="Z1427" s="51"/>
      <c r="AA1427" s="76"/>
      <c r="AB1427" s="76"/>
      <c r="AC1427" s="77"/>
      <c r="AD1427" s="84" t="s">
        <v>9970</v>
      </c>
      <c r="AE1427" s="84">
        <v>208</v>
      </c>
      <c r="AF1427" s="84">
        <v>155</v>
      </c>
      <c r="AG1427" s="84">
        <v>10213</v>
      </c>
      <c r="AH1427" s="84">
        <v>1226</v>
      </c>
      <c r="AI1427" s="84"/>
      <c r="AJ1427" s="84" t="s">
        <v>11502</v>
      </c>
      <c r="AK1427" s="84" t="s">
        <v>12368</v>
      </c>
      <c r="AL1427" s="84"/>
      <c r="AM1427" s="84"/>
      <c r="AN1427" s="86">
        <v>43049.742800925924</v>
      </c>
      <c r="AO1427" s="84" t="s">
        <v>14425</v>
      </c>
      <c r="AP1427" s="84" t="b">
        <v>1</v>
      </c>
      <c r="AQ1427" s="84" t="b">
        <v>0</v>
      </c>
      <c r="AR1427" s="84" t="b">
        <v>0</v>
      </c>
      <c r="AS1427" s="84" t="s">
        <v>8486</v>
      </c>
      <c r="AT1427" s="84">
        <v>1</v>
      </c>
      <c r="AU1427" s="84"/>
      <c r="AV1427" s="84" t="b">
        <v>0</v>
      </c>
      <c r="AW1427" s="84" t="s">
        <v>576</v>
      </c>
      <c r="AX1427" s="84" t="s">
        <v>17177</v>
      </c>
      <c r="AY1427" s="84" t="s">
        <v>66</v>
      </c>
      <c r="AZ1427" s="2"/>
      <c r="BA1427" s="3"/>
      <c r="BB1427" s="3"/>
      <c r="BC1427" s="3"/>
      <c r="BD1427" s="3"/>
    </row>
    <row r="1428" spans="1:56" x14ac:dyDescent="0.25">
      <c r="A1428" s="69" t="s">
        <v>1797</v>
      </c>
      <c r="B1428" s="70"/>
      <c r="C1428" s="70"/>
      <c r="D1428" s="71"/>
      <c r="E1428" s="107"/>
      <c r="F1428" s="70" t="s">
        <v>4945</v>
      </c>
      <c r="G1428" s="108"/>
      <c r="H1428" s="74"/>
      <c r="I1428" s="75"/>
      <c r="J1428" s="109"/>
      <c r="K1428" s="74" t="s">
        <v>18878</v>
      </c>
      <c r="L1428" s="110"/>
      <c r="M1428" s="79"/>
      <c r="N1428" s="79"/>
      <c r="O1428" s="80"/>
      <c r="P1428" s="81"/>
      <c r="Q1428" s="81"/>
      <c r="R1428" s="91"/>
      <c r="S1428" s="91"/>
      <c r="T1428" s="91"/>
      <c r="U1428" s="91"/>
      <c r="V1428" s="52"/>
      <c r="W1428" s="52"/>
      <c r="X1428" s="52"/>
      <c r="Y1428" s="52"/>
      <c r="Z1428" s="51"/>
      <c r="AA1428" s="76"/>
      <c r="AB1428" s="76"/>
      <c r="AC1428" s="77"/>
      <c r="AD1428" s="84" t="s">
        <v>9971</v>
      </c>
      <c r="AE1428" s="84">
        <v>372</v>
      </c>
      <c r="AF1428" s="84">
        <v>150</v>
      </c>
      <c r="AG1428" s="84">
        <v>124599</v>
      </c>
      <c r="AH1428" s="84">
        <v>7659</v>
      </c>
      <c r="AI1428" s="84">
        <v>-28800</v>
      </c>
      <c r="AJ1428" s="84" t="s">
        <v>11503</v>
      </c>
      <c r="AK1428" s="84" t="s">
        <v>12369</v>
      </c>
      <c r="AL1428" s="84"/>
      <c r="AM1428" s="84" t="s">
        <v>470</v>
      </c>
      <c r="AN1428" s="86">
        <v>42316.491678240738</v>
      </c>
      <c r="AO1428" s="84" t="s">
        <v>14426</v>
      </c>
      <c r="AP1428" s="84" t="b">
        <v>0</v>
      </c>
      <c r="AQ1428" s="84" t="b">
        <v>0</v>
      </c>
      <c r="AR1428" s="84" t="b">
        <v>1</v>
      </c>
      <c r="AS1428" s="84" t="s">
        <v>532</v>
      </c>
      <c r="AT1428" s="84">
        <v>0</v>
      </c>
      <c r="AU1428" s="84" t="s">
        <v>15125</v>
      </c>
      <c r="AV1428" s="84" t="b">
        <v>0</v>
      </c>
      <c r="AW1428" s="84" t="s">
        <v>576</v>
      </c>
      <c r="AX1428" s="84" t="s">
        <v>17178</v>
      </c>
      <c r="AY1428" s="84" t="s">
        <v>66</v>
      </c>
      <c r="AZ1428" s="2"/>
      <c r="BA1428" s="3"/>
      <c r="BB1428" s="3"/>
      <c r="BC1428" s="3"/>
      <c r="BD1428" s="3"/>
    </row>
    <row r="1429" spans="1:56" x14ac:dyDescent="0.25">
      <c r="A1429" s="69" t="s">
        <v>1799</v>
      </c>
      <c r="B1429" s="70"/>
      <c r="C1429" s="70"/>
      <c r="D1429" s="71"/>
      <c r="E1429" s="107"/>
      <c r="F1429" s="70" t="s">
        <v>4946</v>
      </c>
      <c r="G1429" s="108"/>
      <c r="H1429" s="74"/>
      <c r="I1429" s="75"/>
      <c r="J1429" s="109"/>
      <c r="K1429" s="74" t="s">
        <v>18879</v>
      </c>
      <c r="L1429" s="110"/>
      <c r="M1429" s="79"/>
      <c r="N1429" s="79"/>
      <c r="O1429" s="80"/>
      <c r="P1429" s="81"/>
      <c r="Q1429" s="81"/>
      <c r="R1429" s="91"/>
      <c r="S1429" s="91"/>
      <c r="T1429" s="91"/>
      <c r="U1429" s="91"/>
      <c r="V1429" s="52"/>
      <c r="W1429" s="52"/>
      <c r="X1429" s="52"/>
      <c r="Y1429" s="52"/>
      <c r="Z1429" s="51"/>
      <c r="AA1429" s="76"/>
      <c r="AB1429" s="76"/>
      <c r="AC1429" s="77"/>
      <c r="AD1429" s="84" t="s">
        <v>9972</v>
      </c>
      <c r="AE1429" s="84">
        <v>1553</v>
      </c>
      <c r="AF1429" s="84">
        <v>1826</v>
      </c>
      <c r="AG1429" s="84">
        <v>51511</v>
      </c>
      <c r="AH1429" s="84">
        <v>4578</v>
      </c>
      <c r="AI1429" s="84">
        <v>-21600</v>
      </c>
      <c r="AJ1429" s="84" t="s">
        <v>11504</v>
      </c>
      <c r="AK1429" s="84" t="s">
        <v>12370</v>
      </c>
      <c r="AL1429" s="84"/>
      <c r="AM1429" s="84" t="s">
        <v>657</v>
      </c>
      <c r="AN1429" s="86">
        <v>39451.900150462963</v>
      </c>
      <c r="AO1429" s="84" t="s">
        <v>14427</v>
      </c>
      <c r="AP1429" s="84" t="b">
        <v>0</v>
      </c>
      <c r="AQ1429" s="84" t="b">
        <v>0</v>
      </c>
      <c r="AR1429" s="84" t="b">
        <v>1</v>
      </c>
      <c r="AS1429" s="84" t="s">
        <v>250</v>
      </c>
      <c r="AT1429" s="84">
        <v>27</v>
      </c>
      <c r="AU1429" s="84" t="s">
        <v>15126</v>
      </c>
      <c r="AV1429" s="84" t="b">
        <v>0</v>
      </c>
      <c r="AW1429" s="84" t="s">
        <v>576</v>
      </c>
      <c r="AX1429" s="84" t="s">
        <v>17179</v>
      </c>
      <c r="AY1429" s="84" t="s">
        <v>66</v>
      </c>
      <c r="AZ1429" s="2"/>
      <c r="BA1429" s="3"/>
      <c r="BB1429" s="3"/>
      <c r="BC1429" s="3"/>
      <c r="BD1429" s="3"/>
    </row>
    <row r="1430" spans="1:56" x14ac:dyDescent="0.25">
      <c r="A1430" s="69" t="s">
        <v>1801</v>
      </c>
      <c r="B1430" s="70"/>
      <c r="C1430" s="70"/>
      <c r="D1430" s="71"/>
      <c r="E1430" s="107"/>
      <c r="F1430" s="70" t="s">
        <v>4947</v>
      </c>
      <c r="G1430" s="108"/>
      <c r="H1430" s="74"/>
      <c r="I1430" s="75"/>
      <c r="J1430" s="109"/>
      <c r="K1430" s="74" t="s">
        <v>18880</v>
      </c>
      <c r="L1430" s="110"/>
      <c r="M1430" s="79"/>
      <c r="N1430" s="79"/>
      <c r="O1430" s="80"/>
      <c r="P1430" s="81"/>
      <c r="Q1430" s="81"/>
      <c r="R1430" s="91"/>
      <c r="S1430" s="91"/>
      <c r="T1430" s="91"/>
      <c r="U1430" s="91"/>
      <c r="V1430" s="52"/>
      <c r="W1430" s="52"/>
      <c r="X1430" s="52"/>
      <c r="Y1430" s="52"/>
      <c r="Z1430" s="51"/>
      <c r="AA1430" s="76"/>
      <c r="AB1430" s="76"/>
      <c r="AC1430" s="77"/>
      <c r="AD1430" s="84" t="s">
        <v>9973</v>
      </c>
      <c r="AE1430" s="84">
        <v>2367</v>
      </c>
      <c r="AF1430" s="84">
        <v>1663</v>
      </c>
      <c r="AG1430" s="84">
        <v>136600</v>
      </c>
      <c r="AH1430" s="84">
        <v>136878</v>
      </c>
      <c r="AI1430" s="84">
        <v>-14400</v>
      </c>
      <c r="AJ1430" s="84" t="s">
        <v>11505</v>
      </c>
      <c r="AK1430" s="84" t="s">
        <v>426</v>
      </c>
      <c r="AL1430" s="84" t="s">
        <v>13071</v>
      </c>
      <c r="AM1430" s="84" t="s">
        <v>478</v>
      </c>
      <c r="AN1430" s="86">
        <v>41783.516076388885</v>
      </c>
      <c r="AO1430" s="84" t="s">
        <v>14428</v>
      </c>
      <c r="AP1430" s="84" t="b">
        <v>0</v>
      </c>
      <c r="AQ1430" s="84" t="b">
        <v>0</v>
      </c>
      <c r="AR1430" s="84" t="b">
        <v>1</v>
      </c>
      <c r="AS1430" s="84" t="s">
        <v>248</v>
      </c>
      <c r="AT1430" s="84">
        <v>159</v>
      </c>
      <c r="AU1430" s="84" t="s">
        <v>533</v>
      </c>
      <c r="AV1430" s="84" t="b">
        <v>0</v>
      </c>
      <c r="AW1430" s="84" t="s">
        <v>576</v>
      </c>
      <c r="AX1430" s="84" t="s">
        <v>17180</v>
      </c>
      <c r="AY1430" s="84" t="s">
        <v>66</v>
      </c>
      <c r="AZ1430" s="2"/>
      <c r="BA1430" s="3"/>
      <c r="BB1430" s="3"/>
      <c r="BC1430" s="3"/>
      <c r="BD1430" s="3"/>
    </row>
    <row r="1431" spans="1:56" x14ac:dyDescent="0.25">
      <c r="A1431" s="69" t="s">
        <v>1802</v>
      </c>
      <c r="B1431" s="70"/>
      <c r="C1431" s="70"/>
      <c r="D1431" s="71"/>
      <c r="E1431" s="107"/>
      <c r="F1431" s="70" t="s">
        <v>15698</v>
      </c>
      <c r="G1431" s="108"/>
      <c r="H1431" s="74"/>
      <c r="I1431" s="75"/>
      <c r="J1431" s="109"/>
      <c r="K1431" s="74" t="s">
        <v>18881</v>
      </c>
      <c r="L1431" s="110"/>
      <c r="M1431" s="79"/>
      <c r="N1431" s="79"/>
      <c r="O1431" s="80"/>
      <c r="P1431" s="81"/>
      <c r="Q1431" s="81"/>
      <c r="R1431" s="91"/>
      <c r="S1431" s="91"/>
      <c r="T1431" s="91"/>
      <c r="U1431" s="91"/>
      <c r="V1431" s="52"/>
      <c r="W1431" s="52"/>
      <c r="X1431" s="52"/>
      <c r="Y1431" s="52"/>
      <c r="Z1431" s="51"/>
      <c r="AA1431" s="76"/>
      <c r="AB1431" s="76"/>
      <c r="AC1431" s="77"/>
      <c r="AD1431" s="84" t="s">
        <v>9974</v>
      </c>
      <c r="AE1431" s="84">
        <v>2740</v>
      </c>
      <c r="AF1431" s="84">
        <v>436</v>
      </c>
      <c r="AG1431" s="84">
        <v>3599</v>
      </c>
      <c r="AH1431" s="84">
        <v>9113</v>
      </c>
      <c r="AI1431" s="84">
        <v>-14400</v>
      </c>
      <c r="AJ1431" s="84" t="s">
        <v>11506</v>
      </c>
      <c r="AK1431" s="84" t="s">
        <v>12371</v>
      </c>
      <c r="AL1431" s="84"/>
      <c r="AM1431" s="84" t="s">
        <v>478</v>
      </c>
      <c r="AN1431" s="86">
        <v>39943.041550925926</v>
      </c>
      <c r="AO1431" s="84" t="s">
        <v>14429</v>
      </c>
      <c r="AP1431" s="84" t="b">
        <v>1</v>
      </c>
      <c r="AQ1431" s="84" t="b">
        <v>0</v>
      </c>
      <c r="AR1431" s="84" t="b">
        <v>1</v>
      </c>
      <c r="AS1431" s="84" t="s">
        <v>248</v>
      </c>
      <c r="AT1431" s="84">
        <v>4</v>
      </c>
      <c r="AU1431" s="84" t="s">
        <v>533</v>
      </c>
      <c r="AV1431" s="84" t="b">
        <v>0</v>
      </c>
      <c r="AW1431" s="84" t="s">
        <v>576</v>
      </c>
      <c r="AX1431" s="84" t="s">
        <v>17181</v>
      </c>
      <c r="AY1431" s="84" t="s">
        <v>66</v>
      </c>
      <c r="AZ1431" s="2"/>
      <c r="BA1431" s="3"/>
      <c r="BB1431" s="3"/>
      <c r="BC1431" s="3"/>
      <c r="BD1431" s="3"/>
    </row>
    <row r="1432" spans="1:56" x14ac:dyDescent="0.25">
      <c r="A1432" s="69" t="s">
        <v>1803</v>
      </c>
      <c r="B1432" s="70"/>
      <c r="C1432" s="70"/>
      <c r="D1432" s="71"/>
      <c r="E1432" s="107"/>
      <c r="F1432" s="70" t="s">
        <v>4948</v>
      </c>
      <c r="G1432" s="108"/>
      <c r="H1432" s="74"/>
      <c r="I1432" s="75"/>
      <c r="J1432" s="109"/>
      <c r="K1432" s="74" t="s">
        <v>18882</v>
      </c>
      <c r="L1432" s="110"/>
      <c r="M1432" s="79"/>
      <c r="N1432" s="79"/>
      <c r="O1432" s="80"/>
      <c r="P1432" s="81"/>
      <c r="Q1432" s="81"/>
      <c r="R1432" s="91"/>
      <c r="S1432" s="91"/>
      <c r="T1432" s="91"/>
      <c r="U1432" s="91"/>
      <c r="V1432" s="52"/>
      <c r="W1432" s="52"/>
      <c r="X1432" s="52"/>
      <c r="Y1432" s="52"/>
      <c r="Z1432" s="51"/>
      <c r="AA1432" s="76"/>
      <c r="AB1432" s="76"/>
      <c r="AC1432" s="77"/>
      <c r="AD1432" s="84" t="s">
        <v>9975</v>
      </c>
      <c r="AE1432" s="84">
        <v>180</v>
      </c>
      <c r="AF1432" s="84">
        <v>709</v>
      </c>
      <c r="AG1432" s="84">
        <v>4320</v>
      </c>
      <c r="AH1432" s="84">
        <v>595</v>
      </c>
      <c r="AI1432" s="84">
        <v>-28800</v>
      </c>
      <c r="AJ1432" s="84" t="s">
        <v>11507</v>
      </c>
      <c r="AK1432" s="84" t="s">
        <v>437</v>
      </c>
      <c r="AL1432" s="84" t="s">
        <v>13072</v>
      </c>
      <c r="AM1432" s="84" t="s">
        <v>470</v>
      </c>
      <c r="AN1432" s="86">
        <v>41080.59233796296</v>
      </c>
      <c r="AO1432" s="84"/>
      <c r="AP1432" s="84" t="b">
        <v>0</v>
      </c>
      <c r="AQ1432" s="84" t="b">
        <v>0</v>
      </c>
      <c r="AR1432" s="84" t="b">
        <v>0</v>
      </c>
      <c r="AS1432" s="84" t="s">
        <v>248</v>
      </c>
      <c r="AT1432" s="84">
        <v>12</v>
      </c>
      <c r="AU1432" s="84" t="s">
        <v>545</v>
      </c>
      <c r="AV1432" s="84" t="b">
        <v>0</v>
      </c>
      <c r="AW1432" s="84" t="s">
        <v>576</v>
      </c>
      <c r="AX1432" s="84" t="s">
        <v>17182</v>
      </c>
      <c r="AY1432" s="84" t="s">
        <v>66</v>
      </c>
      <c r="AZ1432" s="2"/>
      <c r="BA1432" s="3"/>
      <c r="BB1432" s="3"/>
      <c r="BC1432" s="3"/>
      <c r="BD1432" s="3"/>
    </row>
    <row r="1433" spans="1:56" x14ac:dyDescent="0.25">
      <c r="A1433" s="69" t="s">
        <v>1804</v>
      </c>
      <c r="B1433" s="70"/>
      <c r="C1433" s="70"/>
      <c r="D1433" s="71"/>
      <c r="E1433" s="107"/>
      <c r="F1433" s="70" t="s">
        <v>15699</v>
      </c>
      <c r="G1433" s="108"/>
      <c r="H1433" s="74"/>
      <c r="I1433" s="75"/>
      <c r="J1433" s="109"/>
      <c r="K1433" s="74" t="s">
        <v>18883</v>
      </c>
      <c r="L1433" s="110"/>
      <c r="M1433" s="79"/>
      <c r="N1433" s="79"/>
      <c r="O1433" s="80"/>
      <c r="P1433" s="81"/>
      <c r="Q1433" s="81"/>
      <c r="R1433" s="91"/>
      <c r="S1433" s="91"/>
      <c r="T1433" s="91"/>
      <c r="U1433" s="91"/>
      <c r="V1433" s="52"/>
      <c r="W1433" s="52"/>
      <c r="X1433" s="52"/>
      <c r="Y1433" s="52"/>
      <c r="Z1433" s="51"/>
      <c r="AA1433" s="76"/>
      <c r="AB1433" s="76"/>
      <c r="AC1433" s="77"/>
      <c r="AD1433" s="84" t="s">
        <v>9976</v>
      </c>
      <c r="AE1433" s="84">
        <v>19534</v>
      </c>
      <c r="AF1433" s="84">
        <v>688485</v>
      </c>
      <c r="AG1433" s="84">
        <v>7080</v>
      </c>
      <c r="AH1433" s="84">
        <v>1579</v>
      </c>
      <c r="AI1433" s="84">
        <v>-18000</v>
      </c>
      <c r="AJ1433" s="84" t="s">
        <v>11508</v>
      </c>
      <c r="AK1433" s="84" t="s">
        <v>12372</v>
      </c>
      <c r="AL1433" s="84" t="s">
        <v>13073</v>
      </c>
      <c r="AM1433" s="84" t="s">
        <v>472</v>
      </c>
      <c r="AN1433" s="86">
        <v>39783.916759259257</v>
      </c>
      <c r="AO1433" s="84" t="s">
        <v>14430</v>
      </c>
      <c r="AP1433" s="84" t="b">
        <v>0</v>
      </c>
      <c r="AQ1433" s="84" t="b">
        <v>0</v>
      </c>
      <c r="AR1433" s="84" t="b">
        <v>0</v>
      </c>
      <c r="AS1433" s="84" t="s">
        <v>248</v>
      </c>
      <c r="AT1433" s="84">
        <v>4795</v>
      </c>
      <c r="AU1433" s="84" t="s">
        <v>15127</v>
      </c>
      <c r="AV1433" s="84" t="b">
        <v>1</v>
      </c>
      <c r="AW1433" s="84" t="s">
        <v>576</v>
      </c>
      <c r="AX1433" s="84" t="s">
        <v>17183</v>
      </c>
      <c r="AY1433" s="84" t="s">
        <v>66</v>
      </c>
      <c r="AZ1433" s="2"/>
      <c r="BA1433" s="3"/>
      <c r="BB1433" s="3"/>
      <c r="BC1433" s="3"/>
      <c r="BD1433" s="3"/>
    </row>
    <row r="1434" spans="1:56" x14ac:dyDescent="0.25">
      <c r="A1434" s="69" t="s">
        <v>1805</v>
      </c>
      <c r="B1434" s="70"/>
      <c r="C1434" s="70"/>
      <c r="D1434" s="71"/>
      <c r="E1434" s="107"/>
      <c r="F1434" s="70" t="s">
        <v>4949</v>
      </c>
      <c r="G1434" s="108"/>
      <c r="H1434" s="74"/>
      <c r="I1434" s="75"/>
      <c r="J1434" s="109"/>
      <c r="K1434" s="74" t="s">
        <v>18884</v>
      </c>
      <c r="L1434" s="110"/>
      <c r="M1434" s="79"/>
      <c r="N1434" s="79"/>
      <c r="O1434" s="80"/>
      <c r="P1434" s="81"/>
      <c r="Q1434" s="81"/>
      <c r="R1434" s="91"/>
      <c r="S1434" s="91"/>
      <c r="T1434" s="91"/>
      <c r="U1434" s="91"/>
      <c r="V1434" s="52"/>
      <c r="W1434" s="52"/>
      <c r="X1434" s="52"/>
      <c r="Y1434" s="52"/>
      <c r="Z1434" s="51"/>
      <c r="AA1434" s="76"/>
      <c r="AB1434" s="76"/>
      <c r="AC1434" s="77"/>
      <c r="AD1434" s="84" t="s">
        <v>9977</v>
      </c>
      <c r="AE1434" s="84">
        <v>514</v>
      </c>
      <c r="AF1434" s="84">
        <v>1184</v>
      </c>
      <c r="AG1434" s="84">
        <v>1123</v>
      </c>
      <c r="AH1434" s="84">
        <v>2533</v>
      </c>
      <c r="AI1434" s="84">
        <v>0</v>
      </c>
      <c r="AJ1434" s="84" t="s">
        <v>11509</v>
      </c>
      <c r="AK1434" s="84" t="s">
        <v>417</v>
      </c>
      <c r="AL1434" s="84" t="s">
        <v>13074</v>
      </c>
      <c r="AM1434" s="84" t="s">
        <v>505</v>
      </c>
      <c r="AN1434" s="86">
        <v>41086.791203703702</v>
      </c>
      <c r="AO1434" s="84" t="s">
        <v>14431</v>
      </c>
      <c r="AP1434" s="84" t="b">
        <v>0</v>
      </c>
      <c r="AQ1434" s="84" t="b">
        <v>0</v>
      </c>
      <c r="AR1434" s="84" t="b">
        <v>0</v>
      </c>
      <c r="AS1434" s="84" t="s">
        <v>248</v>
      </c>
      <c r="AT1434" s="84">
        <v>11</v>
      </c>
      <c r="AU1434" s="84" t="s">
        <v>533</v>
      </c>
      <c r="AV1434" s="84" t="b">
        <v>0</v>
      </c>
      <c r="AW1434" s="84" t="s">
        <v>576</v>
      </c>
      <c r="AX1434" s="84" t="s">
        <v>17184</v>
      </c>
      <c r="AY1434" s="84" t="s">
        <v>66</v>
      </c>
      <c r="AZ1434" s="2"/>
      <c r="BA1434" s="3"/>
      <c r="BB1434" s="3"/>
      <c r="BC1434" s="3"/>
      <c r="BD1434" s="3"/>
    </row>
    <row r="1435" spans="1:56" x14ac:dyDescent="0.25">
      <c r="A1435" s="69" t="s">
        <v>1806</v>
      </c>
      <c r="B1435" s="70"/>
      <c r="C1435" s="70"/>
      <c r="D1435" s="71"/>
      <c r="E1435" s="107"/>
      <c r="F1435" s="70" t="s">
        <v>4950</v>
      </c>
      <c r="G1435" s="108"/>
      <c r="H1435" s="74"/>
      <c r="I1435" s="75"/>
      <c r="J1435" s="109"/>
      <c r="K1435" s="74" t="s">
        <v>18885</v>
      </c>
      <c r="L1435" s="110"/>
      <c r="M1435" s="79"/>
      <c r="N1435" s="79"/>
      <c r="O1435" s="80"/>
      <c r="P1435" s="81"/>
      <c r="Q1435" s="81"/>
      <c r="R1435" s="91"/>
      <c r="S1435" s="91"/>
      <c r="T1435" s="91"/>
      <c r="U1435" s="91"/>
      <c r="V1435" s="52"/>
      <c r="W1435" s="52"/>
      <c r="X1435" s="52"/>
      <c r="Y1435" s="52"/>
      <c r="Z1435" s="51"/>
      <c r="AA1435" s="76"/>
      <c r="AB1435" s="76"/>
      <c r="AC1435" s="77"/>
      <c r="AD1435" s="84" t="s">
        <v>9978</v>
      </c>
      <c r="AE1435" s="84">
        <v>596</v>
      </c>
      <c r="AF1435" s="84">
        <v>1449</v>
      </c>
      <c r="AG1435" s="84">
        <v>1025</v>
      </c>
      <c r="AH1435" s="84">
        <v>2092</v>
      </c>
      <c r="AI1435" s="84"/>
      <c r="AJ1435" s="84" t="s">
        <v>11510</v>
      </c>
      <c r="AK1435" s="84" t="s">
        <v>432</v>
      </c>
      <c r="AL1435" s="84" t="s">
        <v>13075</v>
      </c>
      <c r="AM1435" s="84"/>
      <c r="AN1435" s="86">
        <v>40440.67114583333</v>
      </c>
      <c r="AO1435" s="84" t="s">
        <v>14432</v>
      </c>
      <c r="AP1435" s="84" t="b">
        <v>0</v>
      </c>
      <c r="AQ1435" s="84" t="b">
        <v>0</v>
      </c>
      <c r="AR1435" s="84" t="b">
        <v>0</v>
      </c>
      <c r="AS1435" s="84" t="s">
        <v>248</v>
      </c>
      <c r="AT1435" s="84">
        <v>8</v>
      </c>
      <c r="AU1435" s="84" t="s">
        <v>15128</v>
      </c>
      <c r="AV1435" s="84" t="b">
        <v>0</v>
      </c>
      <c r="AW1435" s="84" t="s">
        <v>576</v>
      </c>
      <c r="AX1435" s="84" t="s">
        <v>17185</v>
      </c>
      <c r="AY1435" s="84" t="s">
        <v>66</v>
      </c>
      <c r="AZ1435" s="2"/>
      <c r="BA1435" s="3"/>
      <c r="BB1435" s="3"/>
      <c r="BC1435" s="3"/>
      <c r="BD1435" s="3"/>
    </row>
    <row r="1436" spans="1:56" x14ac:dyDescent="0.25">
      <c r="A1436" s="69" t="s">
        <v>1807</v>
      </c>
      <c r="B1436" s="70"/>
      <c r="C1436" s="70"/>
      <c r="D1436" s="71"/>
      <c r="E1436" s="107"/>
      <c r="F1436" s="70" t="s">
        <v>4951</v>
      </c>
      <c r="G1436" s="108"/>
      <c r="H1436" s="74"/>
      <c r="I1436" s="75"/>
      <c r="J1436" s="109"/>
      <c r="K1436" s="74" t="s">
        <v>18886</v>
      </c>
      <c r="L1436" s="110"/>
      <c r="M1436" s="79"/>
      <c r="N1436" s="79"/>
      <c r="O1436" s="80"/>
      <c r="P1436" s="81"/>
      <c r="Q1436" s="81"/>
      <c r="R1436" s="91"/>
      <c r="S1436" s="91"/>
      <c r="T1436" s="91"/>
      <c r="U1436" s="91"/>
      <c r="V1436" s="52"/>
      <c r="W1436" s="52"/>
      <c r="X1436" s="52"/>
      <c r="Y1436" s="52"/>
      <c r="Z1436" s="51"/>
      <c r="AA1436" s="76"/>
      <c r="AB1436" s="76"/>
      <c r="AC1436" s="77"/>
      <c r="AD1436" s="84" t="s">
        <v>9979</v>
      </c>
      <c r="AE1436" s="84">
        <v>979</v>
      </c>
      <c r="AF1436" s="84">
        <v>7258</v>
      </c>
      <c r="AG1436" s="84">
        <v>11067</v>
      </c>
      <c r="AH1436" s="84">
        <v>7940</v>
      </c>
      <c r="AI1436" s="84">
        <v>0</v>
      </c>
      <c r="AJ1436" s="84" t="s">
        <v>11511</v>
      </c>
      <c r="AK1436" s="84" t="s">
        <v>432</v>
      </c>
      <c r="AL1436" s="84" t="s">
        <v>13076</v>
      </c>
      <c r="AM1436" s="84" t="s">
        <v>432</v>
      </c>
      <c r="AN1436" s="86">
        <v>40309.68173611111</v>
      </c>
      <c r="AO1436" s="84" t="s">
        <v>14433</v>
      </c>
      <c r="AP1436" s="84" t="b">
        <v>0</v>
      </c>
      <c r="AQ1436" s="84" t="b">
        <v>0</v>
      </c>
      <c r="AR1436" s="84" t="b">
        <v>1</v>
      </c>
      <c r="AS1436" s="84" t="s">
        <v>248</v>
      </c>
      <c r="AT1436" s="84">
        <v>114</v>
      </c>
      <c r="AU1436" s="84" t="s">
        <v>15129</v>
      </c>
      <c r="AV1436" s="84" t="b">
        <v>1</v>
      </c>
      <c r="AW1436" s="84" t="s">
        <v>576</v>
      </c>
      <c r="AX1436" s="84" t="s">
        <v>17186</v>
      </c>
      <c r="AY1436" s="84" t="s">
        <v>66</v>
      </c>
      <c r="AZ1436" s="2"/>
      <c r="BA1436" s="3"/>
      <c r="BB1436" s="3"/>
      <c r="BC1436" s="3"/>
      <c r="BD1436" s="3"/>
    </row>
    <row r="1437" spans="1:56" x14ac:dyDescent="0.25">
      <c r="A1437" s="69" t="s">
        <v>1808</v>
      </c>
      <c r="B1437" s="70"/>
      <c r="C1437" s="70"/>
      <c r="D1437" s="71"/>
      <c r="E1437" s="107"/>
      <c r="F1437" s="70" t="s">
        <v>4952</v>
      </c>
      <c r="G1437" s="108"/>
      <c r="H1437" s="74"/>
      <c r="I1437" s="75"/>
      <c r="J1437" s="109"/>
      <c r="K1437" s="74" t="s">
        <v>18887</v>
      </c>
      <c r="L1437" s="110"/>
      <c r="M1437" s="79"/>
      <c r="N1437" s="79"/>
      <c r="O1437" s="80"/>
      <c r="P1437" s="81"/>
      <c r="Q1437" s="81"/>
      <c r="R1437" s="91"/>
      <c r="S1437" s="91"/>
      <c r="T1437" s="91"/>
      <c r="U1437" s="91"/>
      <c r="V1437" s="52"/>
      <c r="W1437" s="52"/>
      <c r="X1437" s="52"/>
      <c r="Y1437" s="52"/>
      <c r="Z1437" s="51"/>
      <c r="AA1437" s="76"/>
      <c r="AB1437" s="76"/>
      <c r="AC1437" s="77"/>
      <c r="AD1437" s="84" t="s">
        <v>9980</v>
      </c>
      <c r="AE1437" s="84">
        <v>3501</v>
      </c>
      <c r="AF1437" s="84">
        <v>3180</v>
      </c>
      <c r="AG1437" s="84">
        <v>66025</v>
      </c>
      <c r="AH1437" s="84">
        <v>7262</v>
      </c>
      <c r="AI1437" s="84"/>
      <c r="AJ1437" s="84" t="s">
        <v>11512</v>
      </c>
      <c r="AK1437" s="84"/>
      <c r="AL1437" s="84"/>
      <c r="AM1437" s="84"/>
      <c r="AN1437" s="86">
        <v>42005.965891203705</v>
      </c>
      <c r="AO1437" s="84" t="s">
        <v>14434</v>
      </c>
      <c r="AP1437" s="84" t="b">
        <v>1</v>
      </c>
      <c r="AQ1437" s="84" t="b">
        <v>0</v>
      </c>
      <c r="AR1437" s="84" t="b">
        <v>1</v>
      </c>
      <c r="AS1437" s="84" t="s">
        <v>250</v>
      </c>
      <c r="AT1437" s="84">
        <v>67</v>
      </c>
      <c r="AU1437" s="84" t="s">
        <v>533</v>
      </c>
      <c r="AV1437" s="84" t="b">
        <v>0</v>
      </c>
      <c r="AW1437" s="84" t="s">
        <v>576</v>
      </c>
      <c r="AX1437" s="84" t="s">
        <v>17187</v>
      </c>
      <c r="AY1437" s="84" t="s">
        <v>66</v>
      </c>
      <c r="AZ1437" s="2"/>
      <c r="BA1437" s="3"/>
      <c r="BB1437" s="3"/>
      <c r="BC1437" s="3"/>
      <c r="BD1437" s="3"/>
    </row>
    <row r="1438" spans="1:56" x14ac:dyDescent="0.25">
      <c r="A1438" s="69" t="s">
        <v>1809</v>
      </c>
      <c r="B1438" s="70"/>
      <c r="C1438" s="70"/>
      <c r="D1438" s="71"/>
      <c r="E1438" s="107"/>
      <c r="F1438" s="70" t="s">
        <v>15700</v>
      </c>
      <c r="G1438" s="108"/>
      <c r="H1438" s="74"/>
      <c r="I1438" s="75"/>
      <c r="J1438" s="109"/>
      <c r="K1438" s="74" t="s">
        <v>18888</v>
      </c>
      <c r="L1438" s="110"/>
      <c r="M1438" s="79"/>
      <c r="N1438" s="79"/>
      <c r="O1438" s="80"/>
      <c r="P1438" s="81"/>
      <c r="Q1438" s="81"/>
      <c r="R1438" s="91"/>
      <c r="S1438" s="91"/>
      <c r="T1438" s="91"/>
      <c r="U1438" s="91"/>
      <c r="V1438" s="52"/>
      <c r="W1438" s="52"/>
      <c r="X1438" s="52"/>
      <c r="Y1438" s="52"/>
      <c r="Z1438" s="51"/>
      <c r="AA1438" s="76"/>
      <c r="AB1438" s="76"/>
      <c r="AC1438" s="77"/>
      <c r="AD1438" s="84" t="s">
        <v>9981</v>
      </c>
      <c r="AE1438" s="84">
        <v>6148</v>
      </c>
      <c r="AF1438" s="84">
        <v>8283</v>
      </c>
      <c r="AG1438" s="84">
        <v>39958</v>
      </c>
      <c r="AH1438" s="84">
        <v>20272</v>
      </c>
      <c r="AI1438" s="84">
        <v>3600</v>
      </c>
      <c r="AJ1438" s="84" t="s">
        <v>11513</v>
      </c>
      <c r="AK1438" s="84" t="s">
        <v>394</v>
      </c>
      <c r="AL1438" s="84" t="s">
        <v>13077</v>
      </c>
      <c r="AM1438" s="84" t="s">
        <v>504</v>
      </c>
      <c r="AN1438" s="86">
        <v>39829.962951388887</v>
      </c>
      <c r="AO1438" s="84" t="s">
        <v>14435</v>
      </c>
      <c r="AP1438" s="84" t="b">
        <v>0</v>
      </c>
      <c r="AQ1438" s="84" t="b">
        <v>0</v>
      </c>
      <c r="AR1438" s="84" t="b">
        <v>1</v>
      </c>
      <c r="AS1438" s="84" t="s">
        <v>248</v>
      </c>
      <c r="AT1438" s="84">
        <v>212</v>
      </c>
      <c r="AU1438" s="84" t="s">
        <v>15130</v>
      </c>
      <c r="AV1438" s="84" t="b">
        <v>0</v>
      </c>
      <c r="AW1438" s="84" t="s">
        <v>576</v>
      </c>
      <c r="AX1438" s="84" t="s">
        <v>17188</v>
      </c>
      <c r="AY1438" s="84" t="s">
        <v>66</v>
      </c>
      <c r="AZ1438" s="2"/>
      <c r="BA1438" s="3"/>
      <c r="BB1438" s="3"/>
      <c r="BC1438" s="3"/>
      <c r="BD1438" s="3"/>
    </row>
    <row r="1439" spans="1:56" x14ac:dyDescent="0.25">
      <c r="A1439" s="69" t="s">
        <v>1810</v>
      </c>
      <c r="B1439" s="70"/>
      <c r="C1439" s="70"/>
      <c r="D1439" s="71"/>
      <c r="E1439" s="107"/>
      <c r="F1439" s="70" t="s">
        <v>4953</v>
      </c>
      <c r="G1439" s="108"/>
      <c r="H1439" s="74"/>
      <c r="I1439" s="75"/>
      <c r="J1439" s="109"/>
      <c r="K1439" s="74" t="s">
        <v>18889</v>
      </c>
      <c r="L1439" s="110"/>
      <c r="M1439" s="79"/>
      <c r="N1439" s="79"/>
      <c r="O1439" s="80"/>
      <c r="P1439" s="81"/>
      <c r="Q1439" s="81"/>
      <c r="R1439" s="91"/>
      <c r="S1439" s="91"/>
      <c r="T1439" s="91"/>
      <c r="U1439" s="91"/>
      <c r="V1439" s="52"/>
      <c r="W1439" s="52"/>
      <c r="X1439" s="52"/>
      <c r="Y1439" s="52"/>
      <c r="Z1439" s="51"/>
      <c r="AA1439" s="76"/>
      <c r="AB1439" s="76"/>
      <c r="AC1439" s="77"/>
      <c r="AD1439" s="84" t="s">
        <v>9982</v>
      </c>
      <c r="AE1439" s="84">
        <v>634</v>
      </c>
      <c r="AF1439" s="84">
        <v>481</v>
      </c>
      <c r="AG1439" s="84">
        <v>19011</v>
      </c>
      <c r="AH1439" s="84">
        <v>59587</v>
      </c>
      <c r="AI1439" s="84"/>
      <c r="AJ1439" s="84" t="s">
        <v>11514</v>
      </c>
      <c r="AK1439" s="84" t="s">
        <v>12373</v>
      </c>
      <c r="AL1439" s="84"/>
      <c r="AM1439" s="84"/>
      <c r="AN1439" s="86">
        <v>42303.689803240741</v>
      </c>
      <c r="AO1439" s="84" t="s">
        <v>14436</v>
      </c>
      <c r="AP1439" s="84" t="b">
        <v>1</v>
      </c>
      <c r="AQ1439" s="84" t="b">
        <v>0</v>
      </c>
      <c r="AR1439" s="84" t="b">
        <v>0</v>
      </c>
      <c r="AS1439" s="84" t="s">
        <v>8489</v>
      </c>
      <c r="AT1439" s="84">
        <v>19</v>
      </c>
      <c r="AU1439" s="84" t="s">
        <v>533</v>
      </c>
      <c r="AV1439" s="84" t="b">
        <v>0</v>
      </c>
      <c r="AW1439" s="84" t="s">
        <v>576</v>
      </c>
      <c r="AX1439" s="84" t="s">
        <v>17189</v>
      </c>
      <c r="AY1439" s="84" t="s">
        <v>66</v>
      </c>
      <c r="AZ1439" s="2"/>
      <c r="BA1439" s="3"/>
      <c r="BB1439" s="3"/>
      <c r="BC1439" s="3"/>
      <c r="BD1439" s="3"/>
    </row>
    <row r="1440" spans="1:56" x14ac:dyDescent="0.25">
      <c r="A1440" s="69" t="s">
        <v>1811</v>
      </c>
      <c r="B1440" s="70"/>
      <c r="C1440" s="70"/>
      <c r="D1440" s="71"/>
      <c r="E1440" s="107"/>
      <c r="F1440" s="70" t="s">
        <v>4954</v>
      </c>
      <c r="G1440" s="108"/>
      <c r="H1440" s="74"/>
      <c r="I1440" s="75"/>
      <c r="J1440" s="109"/>
      <c r="K1440" s="74" t="s">
        <v>18890</v>
      </c>
      <c r="L1440" s="110"/>
      <c r="M1440" s="79"/>
      <c r="N1440" s="79"/>
      <c r="O1440" s="80"/>
      <c r="P1440" s="81"/>
      <c r="Q1440" s="81"/>
      <c r="R1440" s="91"/>
      <c r="S1440" s="91"/>
      <c r="T1440" s="91"/>
      <c r="U1440" s="91"/>
      <c r="V1440" s="52"/>
      <c r="W1440" s="52"/>
      <c r="X1440" s="52"/>
      <c r="Y1440" s="52"/>
      <c r="Z1440" s="51"/>
      <c r="AA1440" s="76"/>
      <c r="AB1440" s="76"/>
      <c r="AC1440" s="77"/>
      <c r="AD1440" s="84" t="s">
        <v>9983</v>
      </c>
      <c r="AE1440" s="84">
        <v>468</v>
      </c>
      <c r="AF1440" s="84">
        <v>296</v>
      </c>
      <c r="AG1440" s="84">
        <v>45095</v>
      </c>
      <c r="AH1440" s="84">
        <v>619</v>
      </c>
      <c r="AI1440" s="84"/>
      <c r="AJ1440" s="84" t="s">
        <v>11515</v>
      </c>
      <c r="AK1440" s="84"/>
      <c r="AL1440" s="84"/>
      <c r="AM1440" s="84"/>
      <c r="AN1440" s="86">
        <v>41440.44027777778</v>
      </c>
      <c r="AO1440" s="84" t="s">
        <v>14437</v>
      </c>
      <c r="AP1440" s="84" t="b">
        <v>0</v>
      </c>
      <c r="AQ1440" s="84" t="b">
        <v>0</v>
      </c>
      <c r="AR1440" s="84" t="b">
        <v>0</v>
      </c>
      <c r="AS1440" s="84" t="s">
        <v>248</v>
      </c>
      <c r="AT1440" s="84">
        <v>3</v>
      </c>
      <c r="AU1440" s="84" t="s">
        <v>15131</v>
      </c>
      <c r="AV1440" s="84" t="b">
        <v>0</v>
      </c>
      <c r="AW1440" s="84" t="s">
        <v>576</v>
      </c>
      <c r="AX1440" s="84" t="s">
        <v>17190</v>
      </c>
      <c r="AY1440" s="84" t="s">
        <v>66</v>
      </c>
      <c r="AZ1440" s="2"/>
      <c r="BA1440" s="3"/>
      <c r="BB1440" s="3"/>
      <c r="BC1440" s="3"/>
      <c r="BD1440" s="3"/>
    </row>
    <row r="1441" spans="1:56" x14ac:dyDescent="0.25">
      <c r="A1441" s="69" t="s">
        <v>1812</v>
      </c>
      <c r="B1441" s="70"/>
      <c r="C1441" s="70"/>
      <c r="D1441" s="71"/>
      <c r="E1441" s="107"/>
      <c r="F1441" s="70" t="s">
        <v>4955</v>
      </c>
      <c r="G1441" s="108"/>
      <c r="H1441" s="74"/>
      <c r="I1441" s="75"/>
      <c r="J1441" s="109"/>
      <c r="K1441" s="74" t="s">
        <v>18891</v>
      </c>
      <c r="L1441" s="110"/>
      <c r="M1441" s="79"/>
      <c r="N1441" s="79"/>
      <c r="O1441" s="80"/>
      <c r="P1441" s="81"/>
      <c r="Q1441" s="81"/>
      <c r="R1441" s="91"/>
      <c r="S1441" s="91"/>
      <c r="T1441" s="91"/>
      <c r="U1441" s="91"/>
      <c r="V1441" s="52"/>
      <c r="W1441" s="52"/>
      <c r="X1441" s="52"/>
      <c r="Y1441" s="52"/>
      <c r="Z1441" s="51"/>
      <c r="AA1441" s="76"/>
      <c r="AB1441" s="76"/>
      <c r="AC1441" s="77"/>
      <c r="AD1441" s="84" t="s">
        <v>311</v>
      </c>
      <c r="AE1441" s="84">
        <v>785</v>
      </c>
      <c r="AF1441" s="84">
        <v>665</v>
      </c>
      <c r="AG1441" s="84">
        <v>3088</v>
      </c>
      <c r="AH1441" s="84">
        <v>4450</v>
      </c>
      <c r="AI1441" s="84"/>
      <c r="AJ1441" s="84" t="s">
        <v>11516</v>
      </c>
      <c r="AK1441" s="84" t="s">
        <v>388</v>
      </c>
      <c r="AL1441" s="84"/>
      <c r="AM1441" s="84"/>
      <c r="AN1441" s="86">
        <v>41044.957696759258</v>
      </c>
      <c r="AO1441" s="84" t="s">
        <v>14438</v>
      </c>
      <c r="AP1441" s="84" t="b">
        <v>1</v>
      </c>
      <c r="AQ1441" s="84" t="b">
        <v>0</v>
      </c>
      <c r="AR1441" s="84" t="b">
        <v>0</v>
      </c>
      <c r="AS1441" s="84" t="s">
        <v>248</v>
      </c>
      <c r="AT1441" s="84">
        <v>2</v>
      </c>
      <c r="AU1441" s="84" t="s">
        <v>533</v>
      </c>
      <c r="AV1441" s="84" t="b">
        <v>0</v>
      </c>
      <c r="AW1441" s="84" t="s">
        <v>576</v>
      </c>
      <c r="AX1441" s="84" t="s">
        <v>17191</v>
      </c>
      <c r="AY1441" s="84" t="s">
        <v>66</v>
      </c>
      <c r="AZ1441" s="2"/>
      <c r="BA1441" s="3"/>
      <c r="BB1441" s="3"/>
      <c r="BC1441" s="3"/>
      <c r="BD1441" s="3"/>
    </row>
    <row r="1442" spans="1:56" x14ac:dyDescent="0.25">
      <c r="A1442" s="69" t="s">
        <v>2338</v>
      </c>
      <c r="B1442" s="70"/>
      <c r="C1442" s="70"/>
      <c r="D1442" s="71"/>
      <c r="E1442" s="107"/>
      <c r="F1442" s="70" t="s">
        <v>15701</v>
      </c>
      <c r="G1442" s="108"/>
      <c r="H1442" s="74"/>
      <c r="I1442" s="75"/>
      <c r="J1442" s="109"/>
      <c r="K1442" s="74" t="s">
        <v>18892</v>
      </c>
      <c r="L1442" s="110"/>
      <c r="M1442" s="79"/>
      <c r="N1442" s="79"/>
      <c r="O1442" s="80"/>
      <c r="P1442" s="81"/>
      <c r="Q1442" s="81"/>
      <c r="R1442" s="91"/>
      <c r="S1442" s="91"/>
      <c r="T1442" s="91"/>
      <c r="U1442" s="91"/>
      <c r="V1442" s="52"/>
      <c r="W1442" s="52"/>
      <c r="X1442" s="52"/>
      <c r="Y1442" s="52"/>
      <c r="Z1442" s="51"/>
      <c r="AA1442" s="76"/>
      <c r="AB1442" s="76"/>
      <c r="AC1442" s="77"/>
      <c r="AD1442" s="84" t="s">
        <v>9984</v>
      </c>
      <c r="AE1442" s="84">
        <v>133</v>
      </c>
      <c r="AF1442" s="84">
        <v>45</v>
      </c>
      <c r="AG1442" s="84">
        <v>262</v>
      </c>
      <c r="AH1442" s="84">
        <v>1347</v>
      </c>
      <c r="AI1442" s="84"/>
      <c r="AJ1442" s="84" t="s">
        <v>11517</v>
      </c>
      <c r="AK1442" s="84"/>
      <c r="AL1442" s="84"/>
      <c r="AM1442" s="84"/>
      <c r="AN1442" s="86">
        <v>42323.137546296297</v>
      </c>
      <c r="AO1442" s="84" t="s">
        <v>14439</v>
      </c>
      <c r="AP1442" s="84" t="b">
        <v>1</v>
      </c>
      <c r="AQ1442" s="84" t="b">
        <v>0</v>
      </c>
      <c r="AR1442" s="84" t="b">
        <v>0</v>
      </c>
      <c r="AS1442" s="84" t="s">
        <v>248</v>
      </c>
      <c r="AT1442" s="84">
        <v>0</v>
      </c>
      <c r="AU1442" s="84" t="s">
        <v>533</v>
      </c>
      <c r="AV1442" s="84" t="b">
        <v>0</v>
      </c>
      <c r="AW1442" s="84" t="s">
        <v>576</v>
      </c>
      <c r="AX1442" s="84" t="s">
        <v>17192</v>
      </c>
      <c r="AY1442" s="84" t="s">
        <v>65</v>
      </c>
      <c r="AZ1442" s="2"/>
      <c r="BA1442" s="3"/>
      <c r="BB1442" s="3"/>
      <c r="BC1442" s="3"/>
      <c r="BD1442" s="3"/>
    </row>
    <row r="1443" spans="1:56" x14ac:dyDescent="0.25">
      <c r="A1443" s="69" t="s">
        <v>2339</v>
      </c>
      <c r="B1443" s="70"/>
      <c r="C1443" s="70"/>
      <c r="D1443" s="71"/>
      <c r="E1443" s="107"/>
      <c r="F1443" s="70" t="s">
        <v>15702</v>
      </c>
      <c r="G1443" s="108"/>
      <c r="H1443" s="74"/>
      <c r="I1443" s="75"/>
      <c r="J1443" s="109"/>
      <c r="K1443" s="74" t="s">
        <v>18893</v>
      </c>
      <c r="L1443" s="110"/>
      <c r="M1443" s="79"/>
      <c r="N1443" s="79"/>
      <c r="O1443" s="80"/>
      <c r="P1443" s="81"/>
      <c r="Q1443" s="81"/>
      <c r="R1443" s="91"/>
      <c r="S1443" s="91"/>
      <c r="T1443" s="91"/>
      <c r="U1443" s="91"/>
      <c r="V1443" s="52"/>
      <c r="W1443" s="52"/>
      <c r="X1443" s="52"/>
      <c r="Y1443" s="52"/>
      <c r="Z1443" s="51"/>
      <c r="AA1443" s="76"/>
      <c r="AB1443" s="76"/>
      <c r="AC1443" s="77"/>
      <c r="AD1443" s="84" t="s">
        <v>9985</v>
      </c>
      <c r="AE1443" s="84">
        <v>110</v>
      </c>
      <c r="AF1443" s="84">
        <v>215</v>
      </c>
      <c r="AG1443" s="84">
        <v>15939</v>
      </c>
      <c r="AH1443" s="84">
        <v>26562</v>
      </c>
      <c r="AI1443" s="84"/>
      <c r="AJ1443" s="84"/>
      <c r="AK1443" s="84" t="s">
        <v>273</v>
      </c>
      <c r="AL1443" s="84"/>
      <c r="AM1443" s="84"/>
      <c r="AN1443" s="86">
        <v>42886.623749999999</v>
      </c>
      <c r="AO1443" s="84"/>
      <c r="AP1443" s="84" t="b">
        <v>1</v>
      </c>
      <c r="AQ1443" s="84" t="b">
        <v>0</v>
      </c>
      <c r="AR1443" s="84" t="b">
        <v>0</v>
      </c>
      <c r="AS1443" s="84" t="s">
        <v>248</v>
      </c>
      <c r="AT1443" s="84">
        <v>6</v>
      </c>
      <c r="AU1443" s="84"/>
      <c r="AV1443" s="84" t="b">
        <v>0</v>
      </c>
      <c r="AW1443" s="84" t="s">
        <v>576</v>
      </c>
      <c r="AX1443" s="84" t="s">
        <v>17193</v>
      </c>
      <c r="AY1443" s="84" t="s">
        <v>65</v>
      </c>
      <c r="AZ1443" s="2"/>
      <c r="BA1443" s="3"/>
      <c r="BB1443" s="3"/>
      <c r="BC1443" s="3"/>
      <c r="BD1443" s="3"/>
    </row>
    <row r="1444" spans="1:56" x14ac:dyDescent="0.25">
      <c r="A1444" s="69" t="s">
        <v>1813</v>
      </c>
      <c r="B1444" s="70"/>
      <c r="C1444" s="70"/>
      <c r="D1444" s="71"/>
      <c r="E1444" s="107"/>
      <c r="F1444" s="70" t="s">
        <v>4956</v>
      </c>
      <c r="G1444" s="108"/>
      <c r="H1444" s="74"/>
      <c r="I1444" s="75"/>
      <c r="J1444" s="109"/>
      <c r="K1444" s="74" t="s">
        <v>18894</v>
      </c>
      <c r="L1444" s="110"/>
      <c r="M1444" s="79"/>
      <c r="N1444" s="79"/>
      <c r="O1444" s="80"/>
      <c r="P1444" s="81"/>
      <c r="Q1444" s="81"/>
      <c r="R1444" s="91"/>
      <c r="S1444" s="91"/>
      <c r="T1444" s="91"/>
      <c r="U1444" s="91"/>
      <c r="V1444" s="52"/>
      <c r="W1444" s="52"/>
      <c r="X1444" s="52"/>
      <c r="Y1444" s="52"/>
      <c r="Z1444" s="51"/>
      <c r="AA1444" s="76"/>
      <c r="AB1444" s="76"/>
      <c r="AC1444" s="77"/>
      <c r="AD1444" s="84" t="s">
        <v>9986</v>
      </c>
      <c r="AE1444" s="84">
        <v>993</v>
      </c>
      <c r="AF1444" s="84">
        <v>621</v>
      </c>
      <c r="AG1444" s="84">
        <v>13192</v>
      </c>
      <c r="AH1444" s="84">
        <v>42065</v>
      </c>
      <c r="AI1444" s="84"/>
      <c r="AJ1444" s="84" t="s">
        <v>11518</v>
      </c>
      <c r="AK1444" s="84"/>
      <c r="AL1444" s="84"/>
      <c r="AM1444" s="84"/>
      <c r="AN1444" s="86">
        <v>41207.855636574073</v>
      </c>
      <c r="AO1444" s="84" t="s">
        <v>14440</v>
      </c>
      <c r="AP1444" s="84" t="b">
        <v>1</v>
      </c>
      <c r="AQ1444" s="84" t="b">
        <v>0</v>
      </c>
      <c r="AR1444" s="84" t="b">
        <v>0</v>
      </c>
      <c r="AS1444" s="84" t="s">
        <v>248</v>
      </c>
      <c r="AT1444" s="84">
        <v>2</v>
      </c>
      <c r="AU1444" s="84" t="s">
        <v>533</v>
      </c>
      <c r="AV1444" s="84" t="b">
        <v>0</v>
      </c>
      <c r="AW1444" s="84" t="s">
        <v>576</v>
      </c>
      <c r="AX1444" s="84" t="s">
        <v>17194</v>
      </c>
      <c r="AY1444" s="84" t="s">
        <v>66</v>
      </c>
      <c r="AZ1444" s="2"/>
      <c r="BA1444" s="3"/>
      <c r="BB1444" s="3"/>
      <c r="BC1444" s="3"/>
      <c r="BD1444" s="3"/>
    </row>
    <row r="1445" spans="1:56" x14ac:dyDescent="0.25">
      <c r="A1445" s="69" t="s">
        <v>1814</v>
      </c>
      <c r="B1445" s="70"/>
      <c r="C1445" s="70"/>
      <c r="D1445" s="71"/>
      <c r="E1445" s="107"/>
      <c r="F1445" s="70" t="s">
        <v>15703</v>
      </c>
      <c r="G1445" s="108"/>
      <c r="H1445" s="74"/>
      <c r="I1445" s="75"/>
      <c r="J1445" s="109"/>
      <c r="K1445" s="74" t="s">
        <v>18895</v>
      </c>
      <c r="L1445" s="110"/>
      <c r="M1445" s="79"/>
      <c r="N1445" s="79"/>
      <c r="O1445" s="80"/>
      <c r="P1445" s="81"/>
      <c r="Q1445" s="81"/>
      <c r="R1445" s="91"/>
      <c r="S1445" s="91"/>
      <c r="T1445" s="91"/>
      <c r="U1445" s="91"/>
      <c r="V1445" s="52"/>
      <c r="W1445" s="52"/>
      <c r="X1445" s="52"/>
      <c r="Y1445" s="52"/>
      <c r="Z1445" s="51"/>
      <c r="AA1445" s="76"/>
      <c r="AB1445" s="76"/>
      <c r="AC1445" s="77"/>
      <c r="AD1445" s="84" t="s">
        <v>9987</v>
      </c>
      <c r="AE1445" s="84">
        <v>341</v>
      </c>
      <c r="AF1445" s="84">
        <v>489</v>
      </c>
      <c r="AG1445" s="84">
        <v>2756</v>
      </c>
      <c r="AH1445" s="84">
        <v>3252</v>
      </c>
      <c r="AI1445" s="84">
        <v>28800</v>
      </c>
      <c r="AJ1445" s="84" t="s">
        <v>11519</v>
      </c>
      <c r="AK1445" s="84"/>
      <c r="AL1445" s="84" t="s">
        <v>13078</v>
      </c>
      <c r="AM1445" s="84" t="s">
        <v>499</v>
      </c>
      <c r="AN1445" s="86">
        <v>40595.36891203704</v>
      </c>
      <c r="AO1445" s="84" t="s">
        <v>14441</v>
      </c>
      <c r="AP1445" s="84" t="b">
        <v>1</v>
      </c>
      <c r="AQ1445" s="84" t="b">
        <v>0</v>
      </c>
      <c r="AR1445" s="84" t="b">
        <v>1</v>
      </c>
      <c r="AS1445" s="84" t="s">
        <v>8486</v>
      </c>
      <c r="AT1445" s="84">
        <v>2</v>
      </c>
      <c r="AU1445" s="84" t="s">
        <v>533</v>
      </c>
      <c r="AV1445" s="84" t="b">
        <v>0</v>
      </c>
      <c r="AW1445" s="84" t="s">
        <v>576</v>
      </c>
      <c r="AX1445" s="84" t="s">
        <v>17195</v>
      </c>
      <c r="AY1445" s="84" t="s">
        <v>66</v>
      </c>
      <c r="AZ1445" s="2"/>
      <c r="BA1445" s="3"/>
      <c r="BB1445" s="3"/>
      <c r="BC1445" s="3"/>
      <c r="BD1445" s="3"/>
    </row>
    <row r="1446" spans="1:56" x14ac:dyDescent="0.25">
      <c r="A1446" s="69" t="s">
        <v>1815</v>
      </c>
      <c r="B1446" s="70"/>
      <c r="C1446" s="70"/>
      <c r="D1446" s="71"/>
      <c r="E1446" s="107"/>
      <c r="F1446" s="70" t="s">
        <v>15704</v>
      </c>
      <c r="G1446" s="108"/>
      <c r="H1446" s="74"/>
      <c r="I1446" s="75"/>
      <c r="J1446" s="109"/>
      <c r="K1446" s="74" t="s">
        <v>18896</v>
      </c>
      <c r="L1446" s="110"/>
      <c r="M1446" s="79"/>
      <c r="N1446" s="79"/>
      <c r="O1446" s="80"/>
      <c r="P1446" s="81"/>
      <c r="Q1446" s="81"/>
      <c r="R1446" s="91"/>
      <c r="S1446" s="91"/>
      <c r="T1446" s="91"/>
      <c r="U1446" s="91"/>
      <c r="V1446" s="52"/>
      <c r="W1446" s="52"/>
      <c r="X1446" s="52"/>
      <c r="Y1446" s="52"/>
      <c r="Z1446" s="51"/>
      <c r="AA1446" s="76"/>
      <c r="AB1446" s="76"/>
      <c r="AC1446" s="77"/>
      <c r="AD1446" s="84" t="s">
        <v>9988</v>
      </c>
      <c r="AE1446" s="84">
        <v>2338</v>
      </c>
      <c r="AF1446" s="84">
        <v>5820</v>
      </c>
      <c r="AG1446" s="84">
        <v>577</v>
      </c>
      <c r="AH1446" s="84">
        <v>1146</v>
      </c>
      <c r="AI1446" s="84">
        <v>-28800</v>
      </c>
      <c r="AJ1446" s="84" t="s">
        <v>11520</v>
      </c>
      <c r="AK1446" s="84" t="s">
        <v>271</v>
      </c>
      <c r="AL1446" s="84" t="s">
        <v>13079</v>
      </c>
      <c r="AM1446" s="84" t="s">
        <v>470</v>
      </c>
      <c r="AN1446" s="86">
        <v>42501.939976851849</v>
      </c>
      <c r="AO1446" s="84" t="s">
        <v>14442</v>
      </c>
      <c r="AP1446" s="84" t="b">
        <v>0</v>
      </c>
      <c r="AQ1446" s="84" t="b">
        <v>0</v>
      </c>
      <c r="AR1446" s="84" t="b">
        <v>0</v>
      </c>
      <c r="AS1446" s="84" t="s">
        <v>248</v>
      </c>
      <c r="AT1446" s="84">
        <v>10</v>
      </c>
      <c r="AU1446" s="84" t="s">
        <v>533</v>
      </c>
      <c r="AV1446" s="84" t="b">
        <v>0</v>
      </c>
      <c r="AW1446" s="84" t="s">
        <v>576</v>
      </c>
      <c r="AX1446" s="84" t="s">
        <v>17196</v>
      </c>
      <c r="AY1446" s="84" t="s">
        <v>66</v>
      </c>
      <c r="AZ1446" s="2"/>
      <c r="BA1446" s="3"/>
      <c r="BB1446" s="3"/>
      <c r="BC1446" s="3"/>
      <c r="BD1446" s="3"/>
    </row>
    <row r="1447" spans="1:56" x14ac:dyDescent="0.25">
      <c r="A1447" s="69" t="s">
        <v>1816</v>
      </c>
      <c r="B1447" s="70"/>
      <c r="C1447" s="70"/>
      <c r="D1447" s="71"/>
      <c r="E1447" s="107"/>
      <c r="F1447" s="70" t="s">
        <v>4957</v>
      </c>
      <c r="G1447" s="108"/>
      <c r="H1447" s="74"/>
      <c r="I1447" s="75"/>
      <c r="J1447" s="109"/>
      <c r="K1447" s="74" t="s">
        <v>18897</v>
      </c>
      <c r="L1447" s="110"/>
      <c r="M1447" s="79"/>
      <c r="N1447" s="79"/>
      <c r="O1447" s="80"/>
      <c r="P1447" s="81"/>
      <c r="Q1447" s="81"/>
      <c r="R1447" s="91"/>
      <c r="S1447" s="91"/>
      <c r="T1447" s="91"/>
      <c r="U1447" s="91"/>
      <c r="V1447" s="52"/>
      <c r="W1447" s="52"/>
      <c r="X1447" s="52"/>
      <c r="Y1447" s="52"/>
      <c r="Z1447" s="51"/>
      <c r="AA1447" s="76"/>
      <c r="AB1447" s="76"/>
      <c r="AC1447" s="77"/>
      <c r="AD1447" s="84" t="s">
        <v>9989</v>
      </c>
      <c r="AE1447" s="84">
        <v>1136</v>
      </c>
      <c r="AF1447" s="84">
        <v>1307</v>
      </c>
      <c r="AG1447" s="84">
        <v>1164</v>
      </c>
      <c r="AH1447" s="84">
        <v>492</v>
      </c>
      <c r="AI1447" s="84"/>
      <c r="AJ1447" s="84" t="s">
        <v>11521</v>
      </c>
      <c r="AK1447" s="84"/>
      <c r="AL1447" s="84"/>
      <c r="AM1447" s="84"/>
      <c r="AN1447" s="86">
        <v>42151.661168981482</v>
      </c>
      <c r="AO1447" s="84" t="s">
        <v>14443</v>
      </c>
      <c r="AP1447" s="84" t="b">
        <v>1</v>
      </c>
      <c r="AQ1447" s="84" t="b">
        <v>0</v>
      </c>
      <c r="AR1447" s="84" t="b">
        <v>1</v>
      </c>
      <c r="AS1447" s="84" t="s">
        <v>248</v>
      </c>
      <c r="AT1447" s="84">
        <v>20</v>
      </c>
      <c r="AU1447" s="84" t="s">
        <v>533</v>
      </c>
      <c r="AV1447" s="84" t="b">
        <v>0</v>
      </c>
      <c r="AW1447" s="84" t="s">
        <v>576</v>
      </c>
      <c r="AX1447" s="84" t="s">
        <v>17197</v>
      </c>
      <c r="AY1447" s="84" t="s">
        <v>66</v>
      </c>
      <c r="AZ1447" s="2"/>
      <c r="BA1447" s="3"/>
      <c r="BB1447" s="3"/>
      <c r="BC1447" s="3"/>
      <c r="BD1447" s="3"/>
    </row>
    <row r="1448" spans="1:56" x14ac:dyDescent="0.25">
      <c r="A1448" s="69" t="s">
        <v>2340</v>
      </c>
      <c r="B1448" s="70"/>
      <c r="C1448" s="70"/>
      <c r="D1448" s="71"/>
      <c r="E1448" s="107"/>
      <c r="F1448" s="70" t="s">
        <v>15705</v>
      </c>
      <c r="G1448" s="108"/>
      <c r="H1448" s="74"/>
      <c r="I1448" s="75"/>
      <c r="J1448" s="109"/>
      <c r="K1448" s="74" t="s">
        <v>18898</v>
      </c>
      <c r="L1448" s="110"/>
      <c r="M1448" s="79"/>
      <c r="N1448" s="79"/>
      <c r="O1448" s="80"/>
      <c r="P1448" s="81"/>
      <c r="Q1448" s="81"/>
      <c r="R1448" s="91"/>
      <c r="S1448" s="91"/>
      <c r="T1448" s="91"/>
      <c r="U1448" s="91"/>
      <c r="V1448" s="52"/>
      <c r="W1448" s="52"/>
      <c r="X1448" s="52"/>
      <c r="Y1448" s="52"/>
      <c r="Z1448" s="51"/>
      <c r="AA1448" s="76"/>
      <c r="AB1448" s="76"/>
      <c r="AC1448" s="77"/>
      <c r="AD1448" s="84" t="s">
        <v>9990</v>
      </c>
      <c r="AE1448" s="84">
        <v>2192</v>
      </c>
      <c r="AF1448" s="84">
        <v>680</v>
      </c>
      <c r="AG1448" s="84">
        <v>8214</v>
      </c>
      <c r="AH1448" s="84">
        <v>33635</v>
      </c>
      <c r="AI1448" s="84">
        <v>-25200</v>
      </c>
      <c r="AJ1448" s="84" t="s">
        <v>11522</v>
      </c>
      <c r="AK1448" s="84" t="s">
        <v>12374</v>
      </c>
      <c r="AL1448" s="84" t="s">
        <v>13080</v>
      </c>
      <c r="AM1448" s="84" t="s">
        <v>476</v>
      </c>
      <c r="AN1448" s="86">
        <v>39984.077696759261</v>
      </c>
      <c r="AO1448" s="84" t="s">
        <v>14444</v>
      </c>
      <c r="AP1448" s="84" t="b">
        <v>0</v>
      </c>
      <c r="AQ1448" s="84" t="b">
        <v>0</v>
      </c>
      <c r="AR1448" s="84" t="b">
        <v>1</v>
      </c>
      <c r="AS1448" s="84" t="s">
        <v>248</v>
      </c>
      <c r="AT1448" s="84">
        <v>6</v>
      </c>
      <c r="AU1448" s="84" t="s">
        <v>533</v>
      </c>
      <c r="AV1448" s="84" t="b">
        <v>0</v>
      </c>
      <c r="AW1448" s="84" t="s">
        <v>576</v>
      </c>
      <c r="AX1448" s="84" t="s">
        <v>17198</v>
      </c>
      <c r="AY1448" s="84" t="s">
        <v>65</v>
      </c>
      <c r="AZ1448" s="2"/>
      <c r="BA1448" s="3"/>
      <c r="BB1448" s="3"/>
      <c r="BC1448" s="3"/>
      <c r="BD1448" s="3"/>
    </row>
    <row r="1449" spans="1:56" x14ac:dyDescent="0.25">
      <c r="A1449" s="69" t="s">
        <v>1817</v>
      </c>
      <c r="B1449" s="70"/>
      <c r="C1449" s="70"/>
      <c r="D1449" s="71"/>
      <c r="E1449" s="107"/>
      <c r="F1449" s="70" t="s">
        <v>4958</v>
      </c>
      <c r="G1449" s="108"/>
      <c r="H1449" s="74"/>
      <c r="I1449" s="75"/>
      <c r="J1449" s="109"/>
      <c r="K1449" s="74" t="s">
        <v>18899</v>
      </c>
      <c r="L1449" s="110"/>
      <c r="M1449" s="79"/>
      <c r="N1449" s="79"/>
      <c r="O1449" s="80"/>
      <c r="P1449" s="81"/>
      <c r="Q1449" s="81"/>
      <c r="R1449" s="91"/>
      <c r="S1449" s="91"/>
      <c r="T1449" s="91"/>
      <c r="U1449" s="91"/>
      <c r="V1449" s="52"/>
      <c r="W1449" s="52"/>
      <c r="X1449" s="52"/>
      <c r="Y1449" s="52"/>
      <c r="Z1449" s="51"/>
      <c r="AA1449" s="76"/>
      <c r="AB1449" s="76"/>
      <c r="AC1449" s="77"/>
      <c r="AD1449" s="84" t="s">
        <v>9991</v>
      </c>
      <c r="AE1449" s="84">
        <v>5001</v>
      </c>
      <c r="AF1449" s="84">
        <v>3558</v>
      </c>
      <c r="AG1449" s="84">
        <v>3892</v>
      </c>
      <c r="AH1449" s="84">
        <v>1985</v>
      </c>
      <c r="AI1449" s="84"/>
      <c r="AJ1449" s="84" t="s">
        <v>11523</v>
      </c>
      <c r="AK1449" s="84" t="s">
        <v>12375</v>
      </c>
      <c r="AL1449" s="84" t="s">
        <v>13081</v>
      </c>
      <c r="AM1449" s="84"/>
      <c r="AN1449" s="86">
        <v>42664.076527777775</v>
      </c>
      <c r="AO1449" s="84" t="s">
        <v>14445</v>
      </c>
      <c r="AP1449" s="84" t="b">
        <v>1</v>
      </c>
      <c r="AQ1449" s="84" t="b">
        <v>0</v>
      </c>
      <c r="AR1449" s="84" t="b">
        <v>1</v>
      </c>
      <c r="AS1449" s="84" t="s">
        <v>248</v>
      </c>
      <c r="AT1449" s="84">
        <v>11</v>
      </c>
      <c r="AU1449" s="84"/>
      <c r="AV1449" s="84" t="b">
        <v>0</v>
      </c>
      <c r="AW1449" s="84" t="s">
        <v>576</v>
      </c>
      <c r="AX1449" s="84" t="s">
        <v>17199</v>
      </c>
      <c r="AY1449" s="84" t="s">
        <v>66</v>
      </c>
      <c r="AZ1449" s="2"/>
      <c r="BA1449" s="3"/>
      <c r="BB1449" s="3"/>
      <c r="BC1449" s="3"/>
      <c r="BD1449" s="3"/>
    </row>
    <row r="1450" spans="1:56" x14ac:dyDescent="0.25">
      <c r="A1450" s="69" t="s">
        <v>2341</v>
      </c>
      <c r="B1450" s="70"/>
      <c r="C1450" s="70"/>
      <c r="D1450" s="71"/>
      <c r="E1450" s="107"/>
      <c r="F1450" s="70" t="s">
        <v>15706</v>
      </c>
      <c r="G1450" s="108"/>
      <c r="H1450" s="74"/>
      <c r="I1450" s="75"/>
      <c r="J1450" s="109"/>
      <c r="K1450" s="74" t="s">
        <v>18900</v>
      </c>
      <c r="L1450" s="110"/>
      <c r="M1450" s="79"/>
      <c r="N1450" s="79"/>
      <c r="O1450" s="80"/>
      <c r="P1450" s="81"/>
      <c r="Q1450" s="81"/>
      <c r="R1450" s="91"/>
      <c r="S1450" s="91"/>
      <c r="T1450" s="91"/>
      <c r="U1450" s="91"/>
      <c r="V1450" s="52"/>
      <c r="W1450" s="52"/>
      <c r="X1450" s="52"/>
      <c r="Y1450" s="52"/>
      <c r="Z1450" s="51"/>
      <c r="AA1450" s="76"/>
      <c r="AB1450" s="76"/>
      <c r="AC1450" s="77"/>
      <c r="AD1450" s="84" t="s">
        <v>9992</v>
      </c>
      <c r="AE1450" s="84">
        <v>1971</v>
      </c>
      <c r="AF1450" s="84">
        <v>59828</v>
      </c>
      <c r="AG1450" s="84">
        <v>3924</v>
      </c>
      <c r="AH1450" s="84">
        <v>24638</v>
      </c>
      <c r="AI1450" s="84">
        <v>-18000</v>
      </c>
      <c r="AJ1450" s="84" t="s">
        <v>11524</v>
      </c>
      <c r="AK1450" s="84" t="s">
        <v>419</v>
      </c>
      <c r="AL1450" s="84" t="s">
        <v>13082</v>
      </c>
      <c r="AM1450" s="84" t="s">
        <v>474</v>
      </c>
      <c r="AN1450" s="86">
        <v>39787.258449074077</v>
      </c>
      <c r="AO1450" s="84" t="s">
        <v>14446</v>
      </c>
      <c r="AP1450" s="84" t="b">
        <v>0</v>
      </c>
      <c r="AQ1450" s="84" t="b">
        <v>0</v>
      </c>
      <c r="AR1450" s="84" t="b">
        <v>1</v>
      </c>
      <c r="AS1450" s="84" t="s">
        <v>248</v>
      </c>
      <c r="AT1450" s="84">
        <v>523</v>
      </c>
      <c r="AU1450" s="84" t="s">
        <v>534</v>
      </c>
      <c r="AV1450" s="84" t="b">
        <v>1</v>
      </c>
      <c r="AW1450" s="84" t="s">
        <v>576</v>
      </c>
      <c r="AX1450" s="84" t="s">
        <v>17200</v>
      </c>
      <c r="AY1450" s="84" t="s">
        <v>65</v>
      </c>
      <c r="AZ1450" s="2"/>
      <c r="BA1450" s="3"/>
      <c r="BB1450" s="3"/>
      <c r="BC1450" s="3"/>
      <c r="BD1450" s="3"/>
    </row>
    <row r="1451" spans="1:56" x14ac:dyDescent="0.25">
      <c r="A1451" s="69" t="s">
        <v>1818</v>
      </c>
      <c r="B1451" s="70"/>
      <c r="C1451" s="70"/>
      <c r="D1451" s="71"/>
      <c r="E1451" s="107"/>
      <c r="F1451" s="70" t="s">
        <v>4959</v>
      </c>
      <c r="G1451" s="108"/>
      <c r="H1451" s="74"/>
      <c r="I1451" s="75"/>
      <c r="J1451" s="109"/>
      <c r="K1451" s="74" t="s">
        <v>18901</v>
      </c>
      <c r="L1451" s="110"/>
      <c r="M1451" s="79"/>
      <c r="N1451" s="79"/>
      <c r="O1451" s="80"/>
      <c r="P1451" s="81"/>
      <c r="Q1451" s="81"/>
      <c r="R1451" s="91"/>
      <c r="S1451" s="91"/>
      <c r="T1451" s="91"/>
      <c r="U1451" s="91"/>
      <c r="V1451" s="52"/>
      <c r="W1451" s="52"/>
      <c r="X1451" s="52"/>
      <c r="Y1451" s="52"/>
      <c r="Z1451" s="51"/>
      <c r="AA1451" s="76"/>
      <c r="AB1451" s="76"/>
      <c r="AC1451" s="77"/>
      <c r="AD1451" s="84" t="s">
        <v>9993</v>
      </c>
      <c r="AE1451" s="84">
        <v>323</v>
      </c>
      <c r="AF1451" s="84">
        <v>54</v>
      </c>
      <c r="AG1451" s="84">
        <v>1815</v>
      </c>
      <c r="AH1451" s="84">
        <v>1109</v>
      </c>
      <c r="AI1451" s="84"/>
      <c r="AJ1451" s="84" t="s">
        <v>11525</v>
      </c>
      <c r="AK1451" s="84" t="s">
        <v>12376</v>
      </c>
      <c r="AL1451" s="84"/>
      <c r="AM1451" s="84"/>
      <c r="AN1451" s="86">
        <v>39876.951793981483</v>
      </c>
      <c r="AO1451" s="84"/>
      <c r="AP1451" s="84" t="b">
        <v>1</v>
      </c>
      <c r="AQ1451" s="84" t="b">
        <v>0</v>
      </c>
      <c r="AR1451" s="84" t="b">
        <v>1</v>
      </c>
      <c r="AS1451" s="84" t="s">
        <v>248</v>
      </c>
      <c r="AT1451" s="84">
        <v>1</v>
      </c>
      <c r="AU1451" s="84" t="s">
        <v>533</v>
      </c>
      <c r="AV1451" s="84" t="b">
        <v>0</v>
      </c>
      <c r="AW1451" s="84" t="s">
        <v>576</v>
      </c>
      <c r="AX1451" s="84" t="s">
        <v>17201</v>
      </c>
      <c r="AY1451" s="84" t="s">
        <v>66</v>
      </c>
      <c r="AZ1451" s="2"/>
      <c r="BA1451" s="3"/>
      <c r="BB1451" s="3"/>
      <c r="BC1451" s="3"/>
      <c r="BD1451" s="3"/>
    </row>
    <row r="1452" spans="1:56" x14ac:dyDescent="0.25">
      <c r="A1452" s="69" t="s">
        <v>1820</v>
      </c>
      <c r="B1452" s="70"/>
      <c r="C1452" s="70"/>
      <c r="D1452" s="71"/>
      <c r="E1452" s="107"/>
      <c r="F1452" s="70" t="s">
        <v>4960</v>
      </c>
      <c r="G1452" s="108"/>
      <c r="H1452" s="74"/>
      <c r="I1452" s="75"/>
      <c r="J1452" s="109"/>
      <c r="K1452" s="74" t="s">
        <v>18902</v>
      </c>
      <c r="L1452" s="110"/>
      <c r="M1452" s="79"/>
      <c r="N1452" s="79"/>
      <c r="O1452" s="80"/>
      <c r="P1452" s="81"/>
      <c r="Q1452" s="81"/>
      <c r="R1452" s="91"/>
      <c r="S1452" s="91"/>
      <c r="T1452" s="91"/>
      <c r="U1452" s="91"/>
      <c r="V1452" s="52"/>
      <c r="W1452" s="52"/>
      <c r="X1452" s="52"/>
      <c r="Y1452" s="52"/>
      <c r="Z1452" s="51"/>
      <c r="AA1452" s="76"/>
      <c r="AB1452" s="76"/>
      <c r="AC1452" s="77"/>
      <c r="AD1452" s="84" t="s">
        <v>9994</v>
      </c>
      <c r="AE1452" s="84">
        <v>35</v>
      </c>
      <c r="AF1452" s="84">
        <v>11</v>
      </c>
      <c r="AG1452" s="84">
        <v>397</v>
      </c>
      <c r="AH1452" s="84">
        <v>1635</v>
      </c>
      <c r="AI1452" s="84"/>
      <c r="AJ1452" s="84" t="s">
        <v>11526</v>
      </c>
      <c r="AK1452" s="84" t="s">
        <v>12377</v>
      </c>
      <c r="AL1452" s="84"/>
      <c r="AM1452" s="84"/>
      <c r="AN1452" s="86">
        <v>42969.503009259257</v>
      </c>
      <c r="AO1452" s="84" t="s">
        <v>14447</v>
      </c>
      <c r="AP1452" s="84" t="b">
        <v>1</v>
      </c>
      <c r="AQ1452" s="84" t="b">
        <v>0</v>
      </c>
      <c r="AR1452" s="84" t="b">
        <v>0</v>
      </c>
      <c r="AS1452" s="84" t="s">
        <v>248</v>
      </c>
      <c r="AT1452" s="84">
        <v>0</v>
      </c>
      <c r="AU1452" s="84"/>
      <c r="AV1452" s="84" t="b">
        <v>0</v>
      </c>
      <c r="AW1452" s="84" t="s">
        <v>576</v>
      </c>
      <c r="AX1452" s="84" t="s">
        <v>17202</v>
      </c>
      <c r="AY1452" s="84" t="s">
        <v>66</v>
      </c>
      <c r="AZ1452" s="2"/>
      <c r="BA1452" s="3"/>
      <c r="BB1452" s="3"/>
      <c r="BC1452" s="3"/>
      <c r="BD1452" s="3"/>
    </row>
    <row r="1453" spans="1:56" x14ac:dyDescent="0.25">
      <c r="A1453" s="69" t="s">
        <v>1821</v>
      </c>
      <c r="B1453" s="70"/>
      <c r="C1453" s="70"/>
      <c r="D1453" s="71"/>
      <c r="E1453" s="107"/>
      <c r="F1453" s="70" t="s">
        <v>4961</v>
      </c>
      <c r="G1453" s="108"/>
      <c r="H1453" s="74"/>
      <c r="I1453" s="75"/>
      <c r="J1453" s="109"/>
      <c r="K1453" s="74" t="s">
        <v>18903</v>
      </c>
      <c r="L1453" s="110"/>
      <c r="M1453" s="79"/>
      <c r="N1453" s="79"/>
      <c r="O1453" s="80"/>
      <c r="P1453" s="81"/>
      <c r="Q1453" s="81"/>
      <c r="R1453" s="91"/>
      <c r="S1453" s="91"/>
      <c r="T1453" s="91"/>
      <c r="U1453" s="91"/>
      <c r="V1453" s="52"/>
      <c r="W1453" s="52"/>
      <c r="X1453" s="52"/>
      <c r="Y1453" s="52"/>
      <c r="Z1453" s="51"/>
      <c r="AA1453" s="76"/>
      <c r="AB1453" s="76"/>
      <c r="AC1453" s="77"/>
      <c r="AD1453" s="84" t="s">
        <v>9995</v>
      </c>
      <c r="AE1453" s="84">
        <v>518</v>
      </c>
      <c r="AF1453" s="84">
        <v>383</v>
      </c>
      <c r="AG1453" s="84">
        <v>6004</v>
      </c>
      <c r="AH1453" s="84">
        <v>7109</v>
      </c>
      <c r="AI1453" s="84"/>
      <c r="AJ1453" s="84" t="s">
        <v>11527</v>
      </c>
      <c r="AK1453" s="84" t="s">
        <v>271</v>
      </c>
      <c r="AL1453" s="84"/>
      <c r="AM1453" s="84"/>
      <c r="AN1453" s="86">
        <v>43090.672314814816</v>
      </c>
      <c r="AO1453" s="84" t="s">
        <v>14448</v>
      </c>
      <c r="AP1453" s="84" t="b">
        <v>1</v>
      </c>
      <c r="AQ1453" s="84" t="b">
        <v>0</v>
      </c>
      <c r="AR1453" s="84" t="b">
        <v>0</v>
      </c>
      <c r="AS1453" s="84" t="s">
        <v>248</v>
      </c>
      <c r="AT1453" s="84">
        <v>0</v>
      </c>
      <c r="AU1453" s="84"/>
      <c r="AV1453" s="84" t="b">
        <v>0</v>
      </c>
      <c r="AW1453" s="84" t="s">
        <v>576</v>
      </c>
      <c r="AX1453" s="84" t="s">
        <v>17203</v>
      </c>
      <c r="AY1453" s="84" t="s">
        <v>66</v>
      </c>
      <c r="AZ1453" s="2"/>
      <c r="BA1453" s="3"/>
      <c r="BB1453" s="3"/>
      <c r="BC1453" s="3"/>
      <c r="BD1453" s="3"/>
    </row>
    <row r="1454" spans="1:56" x14ac:dyDescent="0.25">
      <c r="A1454" s="69" t="s">
        <v>1822</v>
      </c>
      <c r="B1454" s="70"/>
      <c r="C1454" s="70"/>
      <c r="D1454" s="71"/>
      <c r="E1454" s="107"/>
      <c r="F1454" s="70" t="s">
        <v>15707</v>
      </c>
      <c r="G1454" s="108"/>
      <c r="H1454" s="74"/>
      <c r="I1454" s="75"/>
      <c r="J1454" s="109"/>
      <c r="K1454" s="74" t="s">
        <v>18904</v>
      </c>
      <c r="L1454" s="110"/>
      <c r="M1454" s="79"/>
      <c r="N1454" s="79"/>
      <c r="O1454" s="80"/>
      <c r="P1454" s="81"/>
      <c r="Q1454" s="81"/>
      <c r="R1454" s="91"/>
      <c r="S1454" s="91"/>
      <c r="T1454" s="91"/>
      <c r="U1454" s="91"/>
      <c r="V1454" s="52"/>
      <c r="W1454" s="52"/>
      <c r="X1454" s="52"/>
      <c r="Y1454" s="52"/>
      <c r="Z1454" s="51"/>
      <c r="AA1454" s="76"/>
      <c r="AB1454" s="76"/>
      <c r="AC1454" s="77"/>
      <c r="AD1454" s="84" t="s">
        <v>9996</v>
      </c>
      <c r="AE1454" s="84">
        <v>4395</v>
      </c>
      <c r="AF1454" s="84">
        <v>3671</v>
      </c>
      <c r="AG1454" s="84">
        <v>120909</v>
      </c>
      <c r="AH1454" s="84">
        <v>76457</v>
      </c>
      <c r="AI1454" s="84"/>
      <c r="AJ1454" s="84" t="s">
        <v>11528</v>
      </c>
      <c r="AK1454" s="84"/>
      <c r="AL1454" s="84"/>
      <c r="AM1454" s="84"/>
      <c r="AN1454" s="86">
        <v>40418.662314814814</v>
      </c>
      <c r="AO1454" s="84" t="s">
        <v>14449</v>
      </c>
      <c r="AP1454" s="84" t="b">
        <v>1</v>
      </c>
      <c r="AQ1454" s="84" t="b">
        <v>0</v>
      </c>
      <c r="AR1454" s="84" t="b">
        <v>0</v>
      </c>
      <c r="AS1454" s="84" t="s">
        <v>248</v>
      </c>
      <c r="AT1454" s="84">
        <v>41</v>
      </c>
      <c r="AU1454" s="84" t="s">
        <v>533</v>
      </c>
      <c r="AV1454" s="84" t="b">
        <v>0</v>
      </c>
      <c r="AW1454" s="84" t="s">
        <v>576</v>
      </c>
      <c r="AX1454" s="84" t="s">
        <v>17204</v>
      </c>
      <c r="AY1454" s="84" t="s">
        <v>66</v>
      </c>
      <c r="AZ1454" s="2"/>
      <c r="BA1454" s="3"/>
      <c r="BB1454" s="3"/>
      <c r="BC1454" s="3"/>
      <c r="BD1454" s="3"/>
    </row>
    <row r="1455" spans="1:56" x14ac:dyDescent="0.25">
      <c r="A1455" s="69" t="s">
        <v>1823</v>
      </c>
      <c r="B1455" s="70"/>
      <c r="C1455" s="70"/>
      <c r="D1455" s="71"/>
      <c r="E1455" s="107"/>
      <c r="F1455" s="70" t="s">
        <v>15708</v>
      </c>
      <c r="G1455" s="108"/>
      <c r="H1455" s="74"/>
      <c r="I1455" s="75"/>
      <c r="J1455" s="109"/>
      <c r="K1455" s="74" t="s">
        <v>18905</v>
      </c>
      <c r="L1455" s="110"/>
      <c r="M1455" s="79"/>
      <c r="N1455" s="79"/>
      <c r="O1455" s="80"/>
      <c r="P1455" s="81"/>
      <c r="Q1455" s="81"/>
      <c r="R1455" s="91"/>
      <c r="S1455" s="91"/>
      <c r="T1455" s="91"/>
      <c r="U1455" s="91"/>
      <c r="V1455" s="52"/>
      <c r="W1455" s="52"/>
      <c r="X1455" s="52"/>
      <c r="Y1455" s="52"/>
      <c r="Z1455" s="51"/>
      <c r="AA1455" s="76"/>
      <c r="AB1455" s="76"/>
      <c r="AC1455" s="77"/>
      <c r="AD1455" s="84" t="s">
        <v>9997</v>
      </c>
      <c r="AE1455" s="84">
        <v>524</v>
      </c>
      <c r="AF1455" s="84">
        <v>351</v>
      </c>
      <c r="AG1455" s="84">
        <v>3015</v>
      </c>
      <c r="AH1455" s="84">
        <v>9415</v>
      </c>
      <c r="AI1455" s="84"/>
      <c r="AJ1455" s="84" t="s">
        <v>11529</v>
      </c>
      <c r="AK1455" s="84" t="s">
        <v>271</v>
      </c>
      <c r="AL1455" s="84" t="s">
        <v>13083</v>
      </c>
      <c r="AM1455" s="84"/>
      <c r="AN1455" s="86">
        <v>41299.8434837963</v>
      </c>
      <c r="AO1455" s="84"/>
      <c r="AP1455" s="84" t="b">
        <v>0</v>
      </c>
      <c r="AQ1455" s="84" t="b">
        <v>0</v>
      </c>
      <c r="AR1455" s="84" t="b">
        <v>1</v>
      </c>
      <c r="AS1455" s="84" t="s">
        <v>248</v>
      </c>
      <c r="AT1455" s="84">
        <v>2</v>
      </c>
      <c r="AU1455" s="84" t="s">
        <v>551</v>
      </c>
      <c r="AV1455" s="84" t="b">
        <v>0</v>
      </c>
      <c r="AW1455" s="84" t="s">
        <v>576</v>
      </c>
      <c r="AX1455" s="84" t="s">
        <v>17205</v>
      </c>
      <c r="AY1455" s="84" t="s">
        <v>66</v>
      </c>
      <c r="AZ1455" s="2"/>
      <c r="BA1455" s="3"/>
      <c r="BB1455" s="3"/>
      <c r="BC1455" s="3"/>
      <c r="BD1455" s="3"/>
    </row>
    <row r="1456" spans="1:56" x14ac:dyDescent="0.25">
      <c r="A1456" s="69" t="s">
        <v>2342</v>
      </c>
      <c r="B1456" s="70"/>
      <c r="C1456" s="70"/>
      <c r="D1456" s="71"/>
      <c r="E1456" s="107"/>
      <c r="F1456" s="70" t="s">
        <v>15709</v>
      </c>
      <c r="G1456" s="108"/>
      <c r="H1456" s="74"/>
      <c r="I1456" s="75"/>
      <c r="J1456" s="109"/>
      <c r="K1456" s="74" t="s">
        <v>18906</v>
      </c>
      <c r="L1456" s="110"/>
      <c r="M1456" s="79"/>
      <c r="N1456" s="79"/>
      <c r="O1456" s="80"/>
      <c r="P1456" s="81"/>
      <c r="Q1456" s="81"/>
      <c r="R1456" s="91"/>
      <c r="S1456" s="91"/>
      <c r="T1456" s="91"/>
      <c r="U1456" s="91"/>
      <c r="V1456" s="52"/>
      <c r="W1456" s="52"/>
      <c r="X1456" s="52"/>
      <c r="Y1456" s="52"/>
      <c r="Z1456" s="51"/>
      <c r="AA1456" s="76"/>
      <c r="AB1456" s="76"/>
      <c r="AC1456" s="77"/>
      <c r="AD1456" s="84" t="s">
        <v>9998</v>
      </c>
      <c r="AE1456" s="84">
        <v>253</v>
      </c>
      <c r="AF1456" s="84">
        <v>22906</v>
      </c>
      <c r="AG1456" s="84">
        <v>3817</v>
      </c>
      <c r="AH1456" s="84">
        <v>709</v>
      </c>
      <c r="AI1456" s="84">
        <v>-28800</v>
      </c>
      <c r="AJ1456" s="84" t="s">
        <v>11530</v>
      </c>
      <c r="AK1456" s="84" t="s">
        <v>271</v>
      </c>
      <c r="AL1456" s="84" t="s">
        <v>13084</v>
      </c>
      <c r="AM1456" s="84" t="s">
        <v>470</v>
      </c>
      <c r="AN1456" s="86">
        <v>42556.455381944441</v>
      </c>
      <c r="AO1456" s="84" t="s">
        <v>14450</v>
      </c>
      <c r="AP1456" s="84" t="b">
        <v>1</v>
      </c>
      <c r="AQ1456" s="84" t="b">
        <v>0</v>
      </c>
      <c r="AR1456" s="84" t="b">
        <v>0</v>
      </c>
      <c r="AS1456" s="84" t="s">
        <v>248</v>
      </c>
      <c r="AT1456" s="84">
        <v>571</v>
      </c>
      <c r="AU1456" s="84"/>
      <c r="AV1456" s="84" t="b">
        <v>0</v>
      </c>
      <c r="AW1456" s="84" t="s">
        <v>576</v>
      </c>
      <c r="AX1456" s="84" t="s">
        <v>17206</v>
      </c>
      <c r="AY1456" s="84" t="s">
        <v>65</v>
      </c>
      <c r="AZ1456" s="2"/>
      <c r="BA1456" s="3"/>
      <c r="BB1456" s="3"/>
      <c r="BC1456" s="3"/>
      <c r="BD1456" s="3"/>
    </row>
    <row r="1457" spans="1:56" x14ac:dyDescent="0.25">
      <c r="A1457" s="69" t="s">
        <v>1824</v>
      </c>
      <c r="B1457" s="70"/>
      <c r="C1457" s="70"/>
      <c r="D1457" s="71"/>
      <c r="E1457" s="107"/>
      <c r="F1457" s="70" t="s">
        <v>4962</v>
      </c>
      <c r="G1457" s="108"/>
      <c r="H1457" s="74"/>
      <c r="I1457" s="75"/>
      <c r="J1457" s="109"/>
      <c r="K1457" s="74" t="s">
        <v>18907</v>
      </c>
      <c r="L1457" s="110"/>
      <c r="M1457" s="79"/>
      <c r="N1457" s="79"/>
      <c r="O1457" s="80"/>
      <c r="P1457" s="81"/>
      <c r="Q1457" s="81"/>
      <c r="R1457" s="91"/>
      <c r="S1457" s="91"/>
      <c r="T1457" s="91"/>
      <c r="U1457" s="91"/>
      <c r="V1457" s="52"/>
      <c r="W1457" s="52"/>
      <c r="X1457" s="52"/>
      <c r="Y1457" s="52"/>
      <c r="Z1457" s="51"/>
      <c r="AA1457" s="76"/>
      <c r="AB1457" s="76"/>
      <c r="AC1457" s="77"/>
      <c r="AD1457" s="84" t="s">
        <v>336</v>
      </c>
      <c r="AE1457" s="84">
        <v>545</v>
      </c>
      <c r="AF1457" s="84">
        <v>205828</v>
      </c>
      <c r="AG1457" s="84">
        <v>24841</v>
      </c>
      <c r="AH1457" s="84">
        <v>57249</v>
      </c>
      <c r="AI1457" s="84">
        <v>0</v>
      </c>
      <c r="AJ1457" s="84" t="s">
        <v>11531</v>
      </c>
      <c r="AK1457" s="84" t="s">
        <v>432</v>
      </c>
      <c r="AL1457" s="84" t="s">
        <v>13085</v>
      </c>
      <c r="AM1457" s="84" t="s">
        <v>432</v>
      </c>
      <c r="AN1457" s="86">
        <v>41215.723055555558</v>
      </c>
      <c r="AO1457" s="84" t="s">
        <v>14451</v>
      </c>
      <c r="AP1457" s="84" t="b">
        <v>0</v>
      </c>
      <c r="AQ1457" s="84" t="b">
        <v>0</v>
      </c>
      <c r="AR1457" s="84" t="b">
        <v>1</v>
      </c>
      <c r="AS1457" s="84" t="s">
        <v>248</v>
      </c>
      <c r="AT1457" s="84">
        <v>627</v>
      </c>
      <c r="AU1457" s="84" t="s">
        <v>15132</v>
      </c>
      <c r="AV1457" s="84" t="b">
        <v>1</v>
      </c>
      <c r="AW1457" s="84" t="s">
        <v>576</v>
      </c>
      <c r="AX1457" s="84" t="s">
        <v>17207</v>
      </c>
      <c r="AY1457" s="84" t="s">
        <v>66</v>
      </c>
      <c r="AZ1457" s="2"/>
      <c r="BA1457" s="3"/>
      <c r="BB1457" s="3"/>
      <c r="BC1457" s="3"/>
      <c r="BD1457" s="3"/>
    </row>
    <row r="1458" spans="1:56" x14ac:dyDescent="0.25">
      <c r="A1458" s="69" t="s">
        <v>1825</v>
      </c>
      <c r="B1458" s="70"/>
      <c r="C1458" s="70"/>
      <c r="D1458" s="71"/>
      <c r="E1458" s="107"/>
      <c r="F1458" s="70" t="s">
        <v>4963</v>
      </c>
      <c r="G1458" s="108"/>
      <c r="H1458" s="74"/>
      <c r="I1458" s="75"/>
      <c r="J1458" s="109"/>
      <c r="K1458" s="74" t="s">
        <v>18908</v>
      </c>
      <c r="L1458" s="110"/>
      <c r="M1458" s="79"/>
      <c r="N1458" s="79"/>
      <c r="O1458" s="80"/>
      <c r="P1458" s="81"/>
      <c r="Q1458" s="81"/>
      <c r="R1458" s="91"/>
      <c r="S1458" s="91"/>
      <c r="T1458" s="91"/>
      <c r="U1458" s="91"/>
      <c r="V1458" s="52"/>
      <c r="W1458" s="52"/>
      <c r="X1458" s="52"/>
      <c r="Y1458" s="52"/>
      <c r="Z1458" s="51"/>
      <c r="AA1458" s="76"/>
      <c r="AB1458" s="76"/>
      <c r="AC1458" s="77"/>
      <c r="AD1458" s="84" t="s">
        <v>9999</v>
      </c>
      <c r="AE1458" s="84">
        <v>1775</v>
      </c>
      <c r="AF1458" s="84">
        <v>482</v>
      </c>
      <c r="AG1458" s="84">
        <v>573</v>
      </c>
      <c r="AH1458" s="84">
        <v>869</v>
      </c>
      <c r="AI1458" s="84">
        <v>0</v>
      </c>
      <c r="AJ1458" s="84" t="s">
        <v>11532</v>
      </c>
      <c r="AK1458" s="84" t="s">
        <v>12378</v>
      </c>
      <c r="AL1458" s="84"/>
      <c r="AM1458" s="84" t="s">
        <v>484</v>
      </c>
      <c r="AN1458" s="86">
        <v>40101.576458333337</v>
      </c>
      <c r="AO1458" s="84" t="s">
        <v>14452</v>
      </c>
      <c r="AP1458" s="84" t="b">
        <v>0</v>
      </c>
      <c r="AQ1458" s="84" t="b">
        <v>0</v>
      </c>
      <c r="AR1458" s="84" t="b">
        <v>1</v>
      </c>
      <c r="AS1458" s="84" t="s">
        <v>248</v>
      </c>
      <c r="AT1458" s="84">
        <v>23</v>
      </c>
      <c r="AU1458" s="84" t="s">
        <v>541</v>
      </c>
      <c r="AV1458" s="84" t="b">
        <v>0</v>
      </c>
      <c r="AW1458" s="84" t="s">
        <v>576</v>
      </c>
      <c r="AX1458" s="84" t="s">
        <v>17208</v>
      </c>
      <c r="AY1458" s="84" t="s">
        <v>66</v>
      </c>
      <c r="AZ1458" s="2"/>
      <c r="BA1458" s="3"/>
      <c r="BB1458" s="3"/>
      <c r="BC1458" s="3"/>
      <c r="BD1458" s="3"/>
    </row>
    <row r="1459" spans="1:56" x14ac:dyDescent="0.25">
      <c r="A1459" s="69" t="s">
        <v>1826</v>
      </c>
      <c r="B1459" s="70"/>
      <c r="C1459" s="70"/>
      <c r="D1459" s="71"/>
      <c r="E1459" s="107"/>
      <c r="F1459" s="70" t="s">
        <v>15710</v>
      </c>
      <c r="G1459" s="108"/>
      <c r="H1459" s="74"/>
      <c r="I1459" s="75"/>
      <c r="J1459" s="109"/>
      <c r="K1459" s="74" t="s">
        <v>18909</v>
      </c>
      <c r="L1459" s="110"/>
      <c r="M1459" s="79"/>
      <c r="N1459" s="79"/>
      <c r="O1459" s="80"/>
      <c r="P1459" s="81"/>
      <c r="Q1459" s="81"/>
      <c r="R1459" s="91"/>
      <c r="S1459" s="91"/>
      <c r="T1459" s="91"/>
      <c r="U1459" s="91"/>
      <c r="V1459" s="52"/>
      <c r="W1459" s="52"/>
      <c r="X1459" s="52"/>
      <c r="Y1459" s="52"/>
      <c r="Z1459" s="51"/>
      <c r="AA1459" s="76"/>
      <c r="AB1459" s="76"/>
      <c r="AC1459" s="77"/>
      <c r="AD1459" s="84" t="s">
        <v>10000</v>
      </c>
      <c r="AE1459" s="84">
        <v>693</v>
      </c>
      <c r="AF1459" s="84">
        <v>1006</v>
      </c>
      <c r="AG1459" s="84">
        <v>170448</v>
      </c>
      <c r="AH1459" s="84">
        <v>4533</v>
      </c>
      <c r="AI1459" s="84">
        <v>-18000</v>
      </c>
      <c r="AJ1459" s="84" t="s">
        <v>11533</v>
      </c>
      <c r="AK1459" s="84" t="s">
        <v>12379</v>
      </c>
      <c r="AL1459" s="84"/>
      <c r="AM1459" s="84" t="s">
        <v>474</v>
      </c>
      <c r="AN1459" s="86">
        <v>40219.314699074072</v>
      </c>
      <c r="AO1459" s="84" t="s">
        <v>14453</v>
      </c>
      <c r="AP1459" s="84" t="b">
        <v>0</v>
      </c>
      <c r="AQ1459" s="84" t="b">
        <v>0</v>
      </c>
      <c r="AR1459" s="84" t="b">
        <v>0</v>
      </c>
      <c r="AS1459" s="84" t="s">
        <v>248</v>
      </c>
      <c r="AT1459" s="84">
        <v>116</v>
      </c>
      <c r="AU1459" s="84" t="s">
        <v>15133</v>
      </c>
      <c r="AV1459" s="84" t="b">
        <v>0</v>
      </c>
      <c r="AW1459" s="84" t="s">
        <v>576</v>
      </c>
      <c r="AX1459" s="84" t="s">
        <v>17209</v>
      </c>
      <c r="AY1459" s="84" t="s">
        <v>66</v>
      </c>
      <c r="AZ1459" s="2"/>
      <c r="BA1459" s="3"/>
      <c r="BB1459" s="3"/>
      <c r="BC1459" s="3"/>
      <c r="BD1459" s="3"/>
    </row>
    <row r="1460" spans="1:56" x14ac:dyDescent="0.25">
      <c r="A1460" s="69" t="s">
        <v>1827</v>
      </c>
      <c r="B1460" s="70"/>
      <c r="C1460" s="70"/>
      <c r="D1460" s="71"/>
      <c r="E1460" s="107"/>
      <c r="F1460" s="70" t="s">
        <v>4964</v>
      </c>
      <c r="G1460" s="108"/>
      <c r="H1460" s="74"/>
      <c r="I1460" s="75"/>
      <c r="J1460" s="109"/>
      <c r="K1460" s="74" t="s">
        <v>18910</v>
      </c>
      <c r="L1460" s="110"/>
      <c r="M1460" s="79"/>
      <c r="N1460" s="79"/>
      <c r="O1460" s="80"/>
      <c r="P1460" s="81"/>
      <c r="Q1460" s="81"/>
      <c r="R1460" s="91"/>
      <c r="S1460" s="91"/>
      <c r="T1460" s="91"/>
      <c r="U1460" s="91"/>
      <c r="V1460" s="52"/>
      <c r="W1460" s="52"/>
      <c r="X1460" s="52"/>
      <c r="Y1460" s="52"/>
      <c r="Z1460" s="51"/>
      <c r="AA1460" s="76"/>
      <c r="AB1460" s="76"/>
      <c r="AC1460" s="77"/>
      <c r="AD1460" s="84" t="s">
        <v>10001</v>
      </c>
      <c r="AE1460" s="84">
        <v>150</v>
      </c>
      <c r="AF1460" s="84">
        <v>9</v>
      </c>
      <c r="AG1460" s="84">
        <v>24699</v>
      </c>
      <c r="AH1460" s="84">
        <v>3190</v>
      </c>
      <c r="AI1460" s="84">
        <v>-36000</v>
      </c>
      <c r="AJ1460" s="84"/>
      <c r="AK1460" s="84"/>
      <c r="AL1460" s="84"/>
      <c r="AM1460" s="84" t="s">
        <v>477</v>
      </c>
      <c r="AN1460" s="86">
        <v>40591.323541666665</v>
      </c>
      <c r="AO1460" s="84" t="s">
        <v>14454</v>
      </c>
      <c r="AP1460" s="84" t="b">
        <v>1</v>
      </c>
      <c r="AQ1460" s="84" t="b">
        <v>0</v>
      </c>
      <c r="AR1460" s="84" t="b">
        <v>0</v>
      </c>
      <c r="AS1460" s="84" t="s">
        <v>8486</v>
      </c>
      <c r="AT1460" s="84">
        <v>0</v>
      </c>
      <c r="AU1460" s="84" t="s">
        <v>533</v>
      </c>
      <c r="AV1460" s="84" t="b">
        <v>0</v>
      </c>
      <c r="AW1460" s="84" t="s">
        <v>576</v>
      </c>
      <c r="AX1460" s="84" t="s">
        <v>17210</v>
      </c>
      <c r="AY1460" s="84" t="s">
        <v>66</v>
      </c>
      <c r="AZ1460" s="2"/>
      <c r="BA1460" s="3"/>
      <c r="BB1460" s="3"/>
      <c r="BC1460" s="3"/>
      <c r="BD1460" s="3"/>
    </row>
    <row r="1461" spans="1:56" x14ac:dyDescent="0.25">
      <c r="A1461" s="69" t="s">
        <v>1828</v>
      </c>
      <c r="B1461" s="70"/>
      <c r="C1461" s="70"/>
      <c r="D1461" s="71"/>
      <c r="E1461" s="107"/>
      <c r="F1461" s="70" t="s">
        <v>4965</v>
      </c>
      <c r="G1461" s="108"/>
      <c r="H1461" s="74"/>
      <c r="I1461" s="75"/>
      <c r="J1461" s="109"/>
      <c r="K1461" s="74" t="s">
        <v>18911</v>
      </c>
      <c r="L1461" s="110"/>
      <c r="M1461" s="79"/>
      <c r="N1461" s="79"/>
      <c r="O1461" s="80"/>
      <c r="P1461" s="81"/>
      <c r="Q1461" s="81"/>
      <c r="R1461" s="91"/>
      <c r="S1461" s="91"/>
      <c r="T1461" s="91"/>
      <c r="U1461" s="91"/>
      <c r="V1461" s="52"/>
      <c r="W1461" s="52"/>
      <c r="X1461" s="52"/>
      <c r="Y1461" s="52"/>
      <c r="Z1461" s="51"/>
      <c r="AA1461" s="76"/>
      <c r="AB1461" s="76"/>
      <c r="AC1461" s="77"/>
      <c r="AD1461" s="84" t="s">
        <v>10002</v>
      </c>
      <c r="AE1461" s="84">
        <v>90</v>
      </c>
      <c r="AF1461" s="84">
        <v>2033</v>
      </c>
      <c r="AG1461" s="84">
        <v>94702</v>
      </c>
      <c r="AH1461" s="84">
        <v>18770</v>
      </c>
      <c r="AI1461" s="84">
        <v>-28800</v>
      </c>
      <c r="AJ1461" s="84" t="s">
        <v>11534</v>
      </c>
      <c r="AK1461" s="84" t="s">
        <v>12380</v>
      </c>
      <c r="AL1461" s="84"/>
      <c r="AM1461" s="84" t="s">
        <v>470</v>
      </c>
      <c r="AN1461" s="86">
        <v>41743.541493055556</v>
      </c>
      <c r="AO1461" s="84" t="s">
        <v>14455</v>
      </c>
      <c r="AP1461" s="84" t="b">
        <v>0</v>
      </c>
      <c r="AQ1461" s="84" t="b">
        <v>0</v>
      </c>
      <c r="AR1461" s="84" t="b">
        <v>1</v>
      </c>
      <c r="AS1461" s="84" t="s">
        <v>248</v>
      </c>
      <c r="AT1461" s="84">
        <v>12</v>
      </c>
      <c r="AU1461" s="84" t="s">
        <v>15134</v>
      </c>
      <c r="AV1461" s="84" t="b">
        <v>0</v>
      </c>
      <c r="AW1461" s="84" t="s">
        <v>576</v>
      </c>
      <c r="AX1461" s="84" t="s">
        <v>17211</v>
      </c>
      <c r="AY1461" s="84" t="s">
        <v>66</v>
      </c>
      <c r="AZ1461" s="2"/>
      <c r="BA1461" s="3"/>
      <c r="BB1461" s="3"/>
      <c r="BC1461" s="3"/>
      <c r="BD1461" s="3"/>
    </row>
    <row r="1462" spans="1:56" x14ac:dyDescent="0.25">
      <c r="A1462" s="69" t="s">
        <v>1829</v>
      </c>
      <c r="B1462" s="70"/>
      <c r="C1462" s="70"/>
      <c r="D1462" s="71"/>
      <c r="E1462" s="107"/>
      <c r="F1462" s="70" t="s">
        <v>4966</v>
      </c>
      <c r="G1462" s="108"/>
      <c r="H1462" s="74"/>
      <c r="I1462" s="75"/>
      <c r="J1462" s="109"/>
      <c r="K1462" s="74" t="s">
        <v>18912</v>
      </c>
      <c r="L1462" s="110"/>
      <c r="M1462" s="79"/>
      <c r="N1462" s="79"/>
      <c r="O1462" s="80"/>
      <c r="P1462" s="81"/>
      <c r="Q1462" s="81"/>
      <c r="R1462" s="91"/>
      <c r="S1462" s="91"/>
      <c r="T1462" s="91"/>
      <c r="U1462" s="91"/>
      <c r="V1462" s="52"/>
      <c r="W1462" s="52"/>
      <c r="X1462" s="52"/>
      <c r="Y1462" s="52"/>
      <c r="Z1462" s="51"/>
      <c r="AA1462" s="76"/>
      <c r="AB1462" s="76"/>
      <c r="AC1462" s="77"/>
      <c r="AD1462" s="84" t="s">
        <v>10003</v>
      </c>
      <c r="AE1462" s="84">
        <v>417</v>
      </c>
      <c r="AF1462" s="84">
        <v>111</v>
      </c>
      <c r="AG1462" s="84">
        <v>2422</v>
      </c>
      <c r="AH1462" s="84">
        <v>262</v>
      </c>
      <c r="AI1462" s="84">
        <v>-10800</v>
      </c>
      <c r="AJ1462" s="84" t="s">
        <v>11535</v>
      </c>
      <c r="AK1462" s="84" t="s">
        <v>12381</v>
      </c>
      <c r="AL1462" s="84"/>
      <c r="AM1462" s="84" t="s">
        <v>662</v>
      </c>
      <c r="AN1462" s="86">
        <v>40158.994085648148</v>
      </c>
      <c r="AO1462" s="84" t="s">
        <v>14456</v>
      </c>
      <c r="AP1462" s="84" t="b">
        <v>0</v>
      </c>
      <c r="AQ1462" s="84" t="b">
        <v>0</v>
      </c>
      <c r="AR1462" s="84" t="b">
        <v>1</v>
      </c>
      <c r="AS1462" s="84" t="s">
        <v>250</v>
      </c>
      <c r="AT1462" s="84">
        <v>0</v>
      </c>
      <c r="AU1462" s="84" t="s">
        <v>558</v>
      </c>
      <c r="AV1462" s="84" t="b">
        <v>0</v>
      </c>
      <c r="AW1462" s="84" t="s">
        <v>576</v>
      </c>
      <c r="AX1462" s="84" t="s">
        <v>17212</v>
      </c>
      <c r="AY1462" s="84" t="s">
        <v>66</v>
      </c>
      <c r="AZ1462" s="2"/>
      <c r="BA1462" s="3"/>
      <c r="BB1462" s="3"/>
      <c r="BC1462" s="3"/>
      <c r="BD1462" s="3"/>
    </row>
    <row r="1463" spans="1:56" x14ac:dyDescent="0.25">
      <c r="A1463" s="69" t="s">
        <v>1830</v>
      </c>
      <c r="B1463" s="70"/>
      <c r="C1463" s="70"/>
      <c r="D1463" s="71"/>
      <c r="E1463" s="107"/>
      <c r="F1463" s="70" t="s">
        <v>4967</v>
      </c>
      <c r="G1463" s="108"/>
      <c r="H1463" s="74"/>
      <c r="I1463" s="75"/>
      <c r="J1463" s="109"/>
      <c r="K1463" s="74" t="s">
        <v>18913</v>
      </c>
      <c r="L1463" s="110"/>
      <c r="M1463" s="79"/>
      <c r="N1463" s="79"/>
      <c r="O1463" s="80"/>
      <c r="P1463" s="81"/>
      <c r="Q1463" s="81"/>
      <c r="R1463" s="91"/>
      <c r="S1463" s="91"/>
      <c r="T1463" s="91"/>
      <c r="U1463" s="91"/>
      <c r="V1463" s="52"/>
      <c r="W1463" s="52"/>
      <c r="X1463" s="52"/>
      <c r="Y1463" s="52"/>
      <c r="Z1463" s="51"/>
      <c r="AA1463" s="76"/>
      <c r="AB1463" s="76"/>
      <c r="AC1463" s="77"/>
      <c r="AD1463" s="84" t="s">
        <v>10004</v>
      </c>
      <c r="AE1463" s="84">
        <v>585</v>
      </c>
      <c r="AF1463" s="84">
        <v>516</v>
      </c>
      <c r="AG1463" s="84">
        <v>36386</v>
      </c>
      <c r="AH1463" s="84">
        <v>63818</v>
      </c>
      <c r="AI1463" s="84"/>
      <c r="AJ1463" s="84" t="s">
        <v>11536</v>
      </c>
      <c r="AK1463" s="84"/>
      <c r="AL1463" s="84"/>
      <c r="AM1463" s="84"/>
      <c r="AN1463" s="86">
        <v>42785.699594907404</v>
      </c>
      <c r="AO1463" s="84" t="s">
        <v>14457</v>
      </c>
      <c r="AP1463" s="84" t="b">
        <v>1</v>
      </c>
      <c r="AQ1463" s="84" t="b">
        <v>0</v>
      </c>
      <c r="AR1463" s="84" t="b">
        <v>0</v>
      </c>
      <c r="AS1463" s="84" t="s">
        <v>248</v>
      </c>
      <c r="AT1463" s="84">
        <v>12</v>
      </c>
      <c r="AU1463" s="84"/>
      <c r="AV1463" s="84" t="b">
        <v>0</v>
      </c>
      <c r="AW1463" s="84" t="s">
        <v>576</v>
      </c>
      <c r="AX1463" s="84" t="s">
        <v>17213</v>
      </c>
      <c r="AY1463" s="84" t="s">
        <v>66</v>
      </c>
      <c r="AZ1463" s="2"/>
      <c r="BA1463" s="3"/>
      <c r="BB1463" s="3"/>
      <c r="BC1463" s="3"/>
      <c r="BD1463" s="3"/>
    </row>
    <row r="1464" spans="1:56" x14ac:dyDescent="0.25">
      <c r="A1464" s="69" t="s">
        <v>1831</v>
      </c>
      <c r="B1464" s="70"/>
      <c r="C1464" s="70"/>
      <c r="D1464" s="71"/>
      <c r="E1464" s="107"/>
      <c r="F1464" s="70" t="s">
        <v>15711</v>
      </c>
      <c r="G1464" s="108"/>
      <c r="H1464" s="74"/>
      <c r="I1464" s="75"/>
      <c r="J1464" s="109"/>
      <c r="K1464" s="74" t="s">
        <v>18914</v>
      </c>
      <c r="L1464" s="110"/>
      <c r="M1464" s="79"/>
      <c r="N1464" s="79"/>
      <c r="O1464" s="80"/>
      <c r="P1464" s="81"/>
      <c r="Q1464" s="81"/>
      <c r="R1464" s="91"/>
      <c r="S1464" s="91"/>
      <c r="T1464" s="91"/>
      <c r="U1464" s="91"/>
      <c r="V1464" s="52"/>
      <c r="W1464" s="52"/>
      <c r="X1464" s="52"/>
      <c r="Y1464" s="52"/>
      <c r="Z1464" s="51"/>
      <c r="AA1464" s="76"/>
      <c r="AB1464" s="76"/>
      <c r="AC1464" s="77"/>
      <c r="AD1464" s="84" t="s">
        <v>10005</v>
      </c>
      <c r="AE1464" s="84">
        <v>46</v>
      </c>
      <c r="AF1464" s="84">
        <v>1751</v>
      </c>
      <c r="AG1464" s="84">
        <v>13533</v>
      </c>
      <c r="AH1464" s="84">
        <v>7625</v>
      </c>
      <c r="AI1464" s="84">
        <v>32400</v>
      </c>
      <c r="AJ1464" s="84" t="s">
        <v>11537</v>
      </c>
      <c r="AK1464" s="84"/>
      <c r="AL1464" s="84"/>
      <c r="AM1464" s="84" t="s">
        <v>11836</v>
      </c>
      <c r="AN1464" s="86">
        <v>42107.623101851852</v>
      </c>
      <c r="AO1464" s="84" t="s">
        <v>14458</v>
      </c>
      <c r="AP1464" s="84" t="b">
        <v>1</v>
      </c>
      <c r="AQ1464" s="84" t="b">
        <v>0</v>
      </c>
      <c r="AR1464" s="84" t="b">
        <v>0</v>
      </c>
      <c r="AS1464" s="84" t="s">
        <v>8486</v>
      </c>
      <c r="AT1464" s="84">
        <v>20</v>
      </c>
      <c r="AU1464" s="84" t="s">
        <v>533</v>
      </c>
      <c r="AV1464" s="84" t="b">
        <v>0</v>
      </c>
      <c r="AW1464" s="84" t="s">
        <v>576</v>
      </c>
      <c r="AX1464" s="84" t="s">
        <v>17214</v>
      </c>
      <c r="AY1464" s="84" t="s">
        <v>66</v>
      </c>
      <c r="AZ1464" s="2"/>
      <c r="BA1464" s="3"/>
      <c r="BB1464" s="3"/>
      <c r="BC1464" s="3"/>
      <c r="BD1464" s="3"/>
    </row>
    <row r="1465" spans="1:56" x14ac:dyDescent="0.25">
      <c r="A1465" s="69" t="s">
        <v>1832</v>
      </c>
      <c r="B1465" s="70"/>
      <c r="C1465" s="70"/>
      <c r="D1465" s="71"/>
      <c r="E1465" s="107"/>
      <c r="F1465" s="70" t="s">
        <v>4968</v>
      </c>
      <c r="G1465" s="108"/>
      <c r="H1465" s="74"/>
      <c r="I1465" s="75"/>
      <c r="J1465" s="109"/>
      <c r="K1465" s="74" t="s">
        <v>18915</v>
      </c>
      <c r="L1465" s="110"/>
      <c r="M1465" s="79"/>
      <c r="N1465" s="79"/>
      <c r="O1465" s="80"/>
      <c r="P1465" s="81"/>
      <c r="Q1465" s="81"/>
      <c r="R1465" s="91"/>
      <c r="S1465" s="91"/>
      <c r="T1465" s="91"/>
      <c r="U1465" s="91"/>
      <c r="V1465" s="52"/>
      <c r="W1465" s="52"/>
      <c r="X1465" s="52"/>
      <c r="Y1465" s="52"/>
      <c r="Z1465" s="51"/>
      <c r="AA1465" s="76"/>
      <c r="AB1465" s="76"/>
      <c r="AC1465" s="77"/>
      <c r="AD1465" s="84" t="s">
        <v>10006</v>
      </c>
      <c r="AE1465" s="84">
        <v>1044</v>
      </c>
      <c r="AF1465" s="84">
        <v>153</v>
      </c>
      <c r="AG1465" s="84">
        <v>321910</v>
      </c>
      <c r="AH1465" s="84">
        <v>8131</v>
      </c>
      <c r="AI1465" s="84">
        <v>25200</v>
      </c>
      <c r="AJ1465" s="84" t="s">
        <v>11538</v>
      </c>
      <c r="AK1465" s="84"/>
      <c r="AL1465" s="84"/>
      <c r="AM1465" s="84" t="s">
        <v>473</v>
      </c>
      <c r="AN1465" s="86">
        <v>40864.506979166668</v>
      </c>
      <c r="AO1465" s="84" t="s">
        <v>14459</v>
      </c>
      <c r="AP1465" s="84" t="b">
        <v>0</v>
      </c>
      <c r="AQ1465" s="84" t="b">
        <v>0</v>
      </c>
      <c r="AR1465" s="84" t="b">
        <v>0</v>
      </c>
      <c r="AS1465" s="84" t="s">
        <v>532</v>
      </c>
      <c r="AT1465" s="84">
        <v>16</v>
      </c>
      <c r="AU1465" s="84" t="s">
        <v>15135</v>
      </c>
      <c r="AV1465" s="84" t="b">
        <v>0</v>
      </c>
      <c r="AW1465" s="84" t="s">
        <v>576</v>
      </c>
      <c r="AX1465" s="84" t="s">
        <v>17215</v>
      </c>
      <c r="AY1465" s="84" t="s">
        <v>66</v>
      </c>
      <c r="AZ1465" s="2"/>
      <c r="BA1465" s="3"/>
      <c r="BB1465" s="3"/>
      <c r="BC1465" s="3"/>
      <c r="BD1465" s="3"/>
    </row>
    <row r="1466" spans="1:56" x14ac:dyDescent="0.25">
      <c r="A1466" s="69" t="s">
        <v>1833</v>
      </c>
      <c r="B1466" s="70"/>
      <c r="C1466" s="70"/>
      <c r="D1466" s="71"/>
      <c r="E1466" s="107"/>
      <c r="F1466" s="70" t="s">
        <v>4969</v>
      </c>
      <c r="G1466" s="108"/>
      <c r="H1466" s="74"/>
      <c r="I1466" s="75"/>
      <c r="J1466" s="109"/>
      <c r="K1466" s="74" t="s">
        <v>18916</v>
      </c>
      <c r="L1466" s="110"/>
      <c r="M1466" s="79"/>
      <c r="N1466" s="79"/>
      <c r="O1466" s="80"/>
      <c r="P1466" s="81"/>
      <c r="Q1466" s="81"/>
      <c r="R1466" s="91"/>
      <c r="S1466" s="91"/>
      <c r="T1466" s="91"/>
      <c r="U1466" s="91"/>
      <c r="V1466" s="52"/>
      <c r="W1466" s="52"/>
      <c r="X1466" s="52"/>
      <c r="Y1466" s="52"/>
      <c r="Z1466" s="51"/>
      <c r="AA1466" s="76"/>
      <c r="AB1466" s="76"/>
      <c r="AC1466" s="77"/>
      <c r="AD1466" s="84" t="s">
        <v>10007</v>
      </c>
      <c r="AE1466" s="84">
        <v>2933</v>
      </c>
      <c r="AF1466" s="84">
        <v>1927</v>
      </c>
      <c r="AG1466" s="84">
        <v>46294</v>
      </c>
      <c r="AH1466" s="84">
        <v>24234</v>
      </c>
      <c r="AI1466" s="84">
        <v>-28800</v>
      </c>
      <c r="AJ1466" s="84" t="s">
        <v>11539</v>
      </c>
      <c r="AK1466" s="84" t="s">
        <v>12382</v>
      </c>
      <c r="AL1466" s="84" t="s">
        <v>13086</v>
      </c>
      <c r="AM1466" s="84" t="s">
        <v>470</v>
      </c>
      <c r="AN1466" s="86">
        <v>39830.887708333335</v>
      </c>
      <c r="AO1466" s="84" t="s">
        <v>14460</v>
      </c>
      <c r="AP1466" s="84" t="b">
        <v>0</v>
      </c>
      <c r="AQ1466" s="84" t="b">
        <v>0</v>
      </c>
      <c r="AR1466" s="84" t="b">
        <v>1</v>
      </c>
      <c r="AS1466" s="84" t="s">
        <v>248</v>
      </c>
      <c r="AT1466" s="84">
        <v>58</v>
      </c>
      <c r="AU1466" s="84" t="s">
        <v>540</v>
      </c>
      <c r="AV1466" s="84" t="b">
        <v>0</v>
      </c>
      <c r="AW1466" s="84" t="s">
        <v>576</v>
      </c>
      <c r="AX1466" s="84" t="s">
        <v>17216</v>
      </c>
      <c r="AY1466" s="84" t="s">
        <v>66</v>
      </c>
      <c r="AZ1466" s="2"/>
      <c r="BA1466" s="3"/>
      <c r="BB1466" s="3"/>
      <c r="BC1466" s="3"/>
      <c r="BD1466" s="3"/>
    </row>
    <row r="1467" spans="1:56" x14ac:dyDescent="0.25">
      <c r="A1467" s="69" t="s">
        <v>1834</v>
      </c>
      <c r="B1467" s="70"/>
      <c r="C1467" s="70"/>
      <c r="D1467" s="71"/>
      <c r="E1467" s="107"/>
      <c r="F1467" s="70" t="s">
        <v>4970</v>
      </c>
      <c r="G1467" s="108"/>
      <c r="H1467" s="74"/>
      <c r="I1467" s="75"/>
      <c r="J1467" s="109"/>
      <c r="K1467" s="74" t="s">
        <v>18917</v>
      </c>
      <c r="L1467" s="110"/>
      <c r="M1467" s="79"/>
      <c r="N1467" s="79"/>
      <c r="O1467" s="80"/>
      <c r="P1467" s="81"/>
      <c r="Q1467" s="81"/>
      <c r="R1467" s="91"/>
      <c r="S1467" s="91"/>
      <c r="T1467" s="91"/>
      <c r="U1467" s="91"/>
      <c r="V1467" s="52"/>
      <c r="W1467" s="52"/>
      <c r="X1467" s="52"/>
      <c r="Y1467" s="52"/>
      <c r="Z1467" s="51"/>
      <c r="AA1467" s="76"/>
      <c r="AB1467" s="76"/>
      <c r="AC1467" s="77"/>
      <c r="AD1467" s="84" t="s">
        <v>10008</v>
      </c>
      <c r="AE1467" s="84">
        <v>7561</v>
      </c>
      <c r="AF1467" s="84">
        <v>6890</v>
      </c>
      <c r="AG1467" s="84">
        <v>207737</v>
      </c>
      <c r="AH1467" s="84">
        <v>131858</v>
      </c>
      <c r="AI1467" s="84">
        <v>-28800</v>
      </c>
      <c r="AJ1467" s="84" t="s">
        <v>11540</v>
      </c>
      <c r="AK1467" s="84" t="s">
        <v>12383</v>
      </c>
      <c r="AL1467" s="84" t="s">
        <v>13087</v>
      </c>
      <c r="AM1467" s="84" t="s">
        <v>470</v>
      </c>
      <c r="AN1467" s="86">
        <v>40906.014594907407</v>
      </c>
      <c r="AO1467" s="84" t="s">
        <v>14461</v>
      </c>
      <c r="AP1467" s="84" t="b">
        <v>0</v>
      </c>
      <c r="AQ1467" s="84" t="b">
        <v>0</v>
      </c>
      <c r="AR1467" s="84" t="b">
        <v>1</v>
      </c>
      <c r="AS1467" s="84" t="s">
        <v>248</v>
      </c>
      <c r="AT1467" s="84">
        <v>1176</v>
      </c>
      <c r="AU1467" s="84" t="s">
        <v>548</v>
      </c>
      <c r="AV1467" s="84" t="b">
        <v>0</v>
      </c>
      <c r="AW1467" s="84" t="s">
        <v>576</v>
      </c>
      <c r="AX1467" s="84" t="s">
        <v>17217</v>
      </c>
      <c r="AY1467" s="84" t="s">
        <v>66</v>
      </c>
      <c r="AZ1467" s="2"/>
      <c r="BA1467" s="3"/>
      <c r="BB1467" s="3"/>
      <c r="BC1467" s="3"/>
      <c r="BD1467" s="3"/>
    </row>
    <row r="1468" spans="1:56" x14ac:dyDescent="0.25">
      <c r="A1468" s="69" t="s">
        <v>1835</v>
      </c>
      <c r="B1468" s="70"/>
      <c r="C1468" s="70"/>
      <c r="D1468" s="71"/>
      <c r="E1468" s="107"/>
      <c r="F1468" s="70" t="s">
        <v>4971</v>
      </c>
      <c r="G1468" s="108"/>
      <c r="H1468" s="74"/>
      <c r="I1468" s="75"/>
      <c r="J1468" s="109"/>
      <c r="K1468" s="74" t="s">
        <v>18918</v>
      </c>
      <c r="L1468" s="110"/>
      <c r="M1468" s="79"/>
      <c r="N1468" s="79"/>
      <c r="O1468" s="80"/>
      <c r="P1468" s="81"/>
      <c r="Q1468" s="81"/>
      <c r="R1468" s="91"/>
      <c r="S1468" s="91"/>
      <c r="T1468" s="91"/>
      <c r="U1468" s="91"/>
      <c r="V1468" s="52"/>
      <c r="W1468" s="52"/>
      <c r="X1468" s="52"/>
      <c r="Y1468" s="52"/>
      <c r="Z1468" s="51"/>
      <c r="AA1468" s="76"/>
      <c r="AB1468" s="76"/>
      <c r="AC1468" s="77"/>
      <c r="AD1468" s="84" t="s">
        <v>10009</v>
      </c>
      <c r="AE1468" s="84">
        <v>0</v>
      </c>
      <c r="AF1468" s="84">
        <v>11762</v>
      </c>
      <c r="AG1468" s="84">
        <v>61836</v>
      </c>
      <c r="AH1468" s="84">
        <v>37545</v>
      </c>
      <c r="AI1468" s="84">
        <v>-28800</v>
      </c>
      <c r="AJ1468" s="84" t="s">
        <v>11541</v>
      </c>
      <c r="AK1468" s="84" t="s">
        <v>12384</v>
      </c>
      <c r="AL1468" s="84" t="s">
        <v>13088</v>
      </c>
      <c r="AM1468" s="84" t="s">
        <v>470</v>
      </c>
      <c r="AN1468" s="86">
        <v>42406.811631944445</v>
      </c>
      <c r="AO1468" s="84" t="s">
        <v>14462</v>
      </c>
      <c r="AP1468" s="84" t="b">
        <v>0</v>
      </c>
      <c r="AQ1468" s="84" t="b">
        <v>0</v>
      </c>
      <c r="AR1468" s="84" t="b">
        <v>0</v>
      </c>
      <c r="AS1468" s="84" t="s">
        <v>248</v>
      </c>
      <c r="AT1468" s="84">
        <v>181</v>
      </c>
      <c r="AU1468" s="84" t="s">
        <v>533</v>
      </c>
      <c r="AV1468" s="84" t="b">
        <v>0</v>
      </c>
      <c r="AW1468" s="84" t="s">
        <v>576</v>
      </c>
      <c r="AX1468" s="84" t="s">
        <v>17218</v>
      </c>
      <c r="AY1468" s="84" t="s">
        <v>66</v>
      </c>
      <c r="AZ1468" s="2"/>
      <c r="BA1468" s="3"/>
      <c r="BB1468" s="3"/>
      <c r="BC1468" s="3"/>
      <c r="BD1468" s="3"/>
    </row>
    <row r="1469" spans="1:56" x14ac:dyDescent="0.25">
      <c r="A1469" s="69" t="s">
        <v>1836</v>
      </c>
      <c r="B1469" s="70"/>
      <c r="C1469" s="70"/>
      <c r="D1469" s="71"/>
      <c r="E1469" s="107"/>
      <c r="F1469" s="70" t="s">
        <v>4972</v>
      </c>
      <c r="G1469" s="108"/>
      <c r="H1469" s="74"/>
      <c r="I1469" s="75"/>
      <c r="J1469" s="109"/>
      <c r="K1469" s="74" t="s">
        <v>18919</v>
      </c>
      <c r="L1469" s="110"/>
      <c r="M1469" s="79"/>
      <c r="N1469" s="79"/>
      <c r="O1469" s="80"/>
      <c r="P1469" s="81"/>
      <c r="Q1469" s="81"/>
      <c r="R1469" s="91"/>
      <c r="S1469" s="91"/>
      <c r="T1469" s="91"/>
      <c r="U1469" s="91"/>
      <c r="V1469" s="52"/>
      <c r="W1469" s="52"/>
      <c r="X1469" s="52"/>
      <c r="Y1469" s="52"/>
      <c r="Z1469" s="51"/>
      <c r="AA1469" s="76"/>
      <c r="AB1469" s="76"/>
      <c r="AC1469" s="77"/>
      <c r="AD1469" s="84" t="s">
        <v>10010</v>
      </c>
      <c r="AE1469" s="84">
        <v>458</v>
      </c>
      <c r="AF1469" s="84">
        <v>338</v>
      </c>
      <c r="AG1469" s="84">
        <v>109955</v>
      </c>
      <c r="AH1469" s="84">
        <v>2592</v>
      </c>
      <c r="AI1469" s="84">
        <v>25200</v>
      </c>
      <c r="AJ1469" s="84" t="s">
        <v>11542</v>
      </c>
      <c r="AK1469" s="84" t="s">
        <v>12385</v>
      </c>
      <c r="AL1469" s="84"/>
      <c r="AM1469" s="84" t="s">
        <v>12416</v>
      </c>
      <c r="AN1469" s="86">
        <v>40949.2343287037</v>
      </c>
      <c r="AO1469" s="84" t="s">
        <v>14463</v>
      </c>
      <c r="AP1469" s="84" t="b">
        <v>0</v>
      </c>
      <c r="AQ1469" s="84" t="b">
        <v>0</v>
      </c>
      <c r="AR1469" s="84" t="b">
        <v>1</v>
      </c>
      <c r="AS1469" s="84" t="s">
        <v>248</v>
      </c>
      <c r="AT1469" s="84">
        <v>6</v>
      </c>
      <c r="AU1469" s="84" t="s">
        <v>15136</v>
      </c>
      <c r="AV1469" s="84" t="b">
        <v>0</v>
      </c>
      <c r="AW1469" s="84" t="s">
        <v>576</v>
      </c>
      <c r="AX1469" s="84" t="s">
        <v>17219</v>
      </c>
      <c r="AY1469" s="84" t="s">
        <v>66</v>
      </c>
      <c r="AZ1469" s="2"/>
      <c r="BA1469" s="3"/>
      <c r="BB1469" s="3"/>
      <c r="BC1469" s="3"/>
      <c r="BD1469" s="3"/>
    </row>
    <row r="1470" spans="1:56" x14ac:dyDescent="0.25">
      <c r="A1470" s="69" t="s">
        <v>1837</v>
      </c>
      <c r="B1470" s="70"/>
      <c r="C1470" s="70"/>
      <c r="D1470" s="71"/>
      <c r="E1470" s="107"/>
      <c r="F1470" s="70" t="s">
        <v>4973</v>
      </c>
      <c r="G1470" s="108"/>
      <c r="H1470" s="74"/>
      <c r="I1470" s="75"/>
      <c r="J1470" s="109"/>
      <c r="K1470" s="74" t="s">
        <v>18920</v>
      </c>
      <c r="L1470" s="110"/>
      <c r="M1470" s="79"/>
      <c r="N1470" s="79"/>
      <c r="O1470" s="80"/>
      <c r="P1470" s="81"/>
      <c r="Q1470" s="81"/>
      <c r="R1470" s="91"/>
      <c r="S1470" s="91"/>
      <c r="T1470" s="91"/>
      <c r="U1470" s="91"/>
      <c r="V1470" s="52"/>
      <c r="W1470" s="52"/>
      <c r="X1470" s="52"/>
      <c r="Y1470" s="52"/>
      <c r="Z1470" s="51"/>
      <c r="AA1470" s="76"/>
      <c r="AB1470" s="76"/>
      <c r="AC1470" s="77"/>
      <c r="AD1470" s="84" t="s">
        <v>10011</v>
      </c>
      <c r="AE1470" s="84">
        <v>203</v>
      </c>
      <c r="AF1470" s="84">
        <v>118</v>
      </c>
      <c r="AG1470" s="84">
        <v>15709</v>
      </c>
      <c r="AH1470" s="84">
        <v>14356</v>
      </c>
      <c r="AI1470" s="84">
        <v>-28800</v>
      </c>
      <c r="AJ1470" s="84" t="s">
        <v>11543</v>
      </c>
      <c r="AK1470" s="84" t="s">
        <v>12386</v>
      </c>
      <c r="AL1470" s="84"/>
      <c r="AM1470" s="84" t="s">
        <v>470</v>
      </c>
      <c r="AN1470" s="86">
        <v>41083.513796296298</v>
      </c>
      <c r="AO1470" s="84" t="s">
        <v>14464</v>
      </c>
      <c r="AP1470" s="84" t="b">
        <v>0</v>
      </c>
      <c r="AQ1470" s="84" t="b">
        <v>0</v>
      </c>
      <c r="AR1470" s="84" t="b">
        <v>0</v>
      </c>
      <c r="AS1470" s="84" t="s">
        <v>248</v>
      </c>
      <c r="AT1470" s="84">
        <v>9</v>
      </c>
      <c r="AU1470" s="84" t="s">
        <v>533</v>
      </c>
      <c r="AV1470" s="84" t="b">
        <v>0</v>
      </c>
      <c r="AW1470" s="84" t="s">
        <v>576</v>
      </c>
      <c r="AX1470" s="84" t="s">
        <v>17220</v>
      </c>
      <c r="AY1470" s="84" t="s">
        <v>66</v>
      </c>
      <c r="AZ1470" s="2"/>
      <c r="BA1470" s="3"/>
      <c r="BB1470" s="3"/>
      <c r="BC1470" s="3"/>
      <c r="BD1470" s="3"/>
    </row>
    <row r="1471" spans="1:56" x14ac:dyDescent="0.25">
      <c r="A1471" s="69" t="s">
        <v>2343</v>
      </c>
      <c r="B1471" s="70"/>
      <c r="C1471" s="70"/>
      <c r="D1471" s="71"/>
      <c r="E1471" s="107"/>
      <c r="F1471" s="70" t="s">
        <v>15712</v>
      </c>
      <c r="G1471" s="108"/>
      <c r="H1471" s="74"/>
      <c r="I1471" s="75"/>
      <c r="J1471" s="109"/>
      <c r="K1471" s="74" t="s">
        <v>18921</v>
      </c>
      <c r="L1471" s="110"/>
      <c r="M1471" s="79"/>
      <c r="N1471" s="79"/>
      <c r="O1471" s="80"/>
      <c r="P1471" s="81"/>
      <c r="Q1471" s="81"/>
      <c r="R1471" s="91"/>
      <c r="S1471" s="91"/>
      <c r="T1471" s="91"/>
      <c r="U1471" s="91"/>
      <c r="V1471" s="52"/>
      <c r="W1471" s="52"/>
      <c r="X1471" s="52"/>
      <c r="Y1471" s="52"/>
      <c r="Z1471" s="51"/>
      <c r="AA1471" s="76"/>
      <c r="AB1471" s="76"/>
      <c r="AC1471" s="77"/>
      <c r="AD1471" s="84" t="s">
        <v>10012</v>
      </c>
      <c r="AE1471" s="84">
        <v>541</v>
      </c>
      <c r="AF1471" s="84">
        <v>276</v>
      </c>
      <c r="AG1471" s="84">
        <v>8183</v>
      </c>
      <c r="AH1471" s="84">
        <v>3166</v>
      </c>
      <c r="AI1471" s="84"/>
      <c r="AJ1471" s="84" t="s">
        <v>11544</v>
      </c>
      <c r="AK1471" s="84" t="s">
        <v>394</v>
      </c>
      <c r="AL1471" s="84" t="s">
        <v>13089</v>
      </c>
      <c r="AM1471" s="84"/>
      <c r="AN1471" s="86">
        <v>41864.584386574075</v>
      </c>
      <c r="AO1471" s="84" t="s">
        <v>14465</v>
      </c>
      <c r="AP1471" s="84" t="b">
        <v>0</v>
      </c>
      <c r="AQ1471" s="84" t="b">
        <v>0</v>
      </c>
      <c r="AR1471" s="84" t="b">
        <v>0</v>
      </c>
      <c r="AS1471" s="84" t="s">
        <v>248</v>
      </c>
      <c r="AT1471" s="84">
        <v>2</v>
      </c>
      <c r="AU1471" s="84" t="s">
        <v>533</v>
      </c>
      <c r="AV1471" s="84" t="b">
        <v>0</v>
      </c>
      <c r="AW1471" s="84" t="s">
        <v>576</v>
      </c>
      <c r="AX1471" s="84" t="s">
        <v>17221</v>
      </c>
      <c r="AY1471" s="84" t="s">
        <v>65</v>
      </c>
      <c r="AZ1471" s="2"/>
      <c r="BA1471" s="3"/>
      <c r="BB1471" s="3"/>
      <c r="BC1471" s="3"/>
      <c r="BD1471" s="3"/>
    </row>
    <row r="1472" spans="1:56" x14ac:dyDescent="0.25">
      <c r="A1472" s="69" t="s">
        <v>1838</v>
      </c>
      <c r="B1472" s="70"/>
      <c r="C1472" s="70"/>
      <c r="D1472" s="71"/>
      <c r="E1472" s="107"/>
      <c r="F1472" s="70" t="s">
        <v>4974</v>
      </c>
      <c r="G1472" s="108"/>
      <c r="H1472" s="74"/>
      <c r="I1472" s="75"/>
      <c r="J1472" s="109"/>
      <c r="K1472" s="74" t="s">
        <v>18922</v>
      </c>
      <c r="L1472" s="110"/>
      <c r="M1472" s="79"/>
      <c r="N1472" s="79"/>
      <c r="O1472" s="80"/>
      <c r="P1472" s="81"/>
      <c r="Q1472" s="81"/>
      <c r="R1472" s="91"/>
      <c r="S1472" s="91"/>
      <c r="T1472" s="91"/>
      <c r="U1472" s="91"/>
      <c r="V1472" s="52"/>
      <c r="W1472" s="52"/>
      <c r="X1472" s="52"/>
      <c r="Y1472" s="52"/>
      <c r="Z1472" s="51"/>
      <c r="AA1472" s="76"/>
      <c r="AB1472" s="76"/>
      <c r="AC1472" s="77"/>
      <c r="AD1472" s="84" t="s">
        <v>10013</v>
      </c>
      <c r="AE1472" s="84">
        <v>2797</v>
      </c>
      <c r="AF1472" s="84">
        <v>8815</v>
      </c>
      <c r="AG1472" s="84">
        <v>36146</v>
      </c>
      <c r="AH1472" s="84">
        <v>21112</v>
      </c>
      <c r="AI1472" s="84">
        <v>28800</v>
      </c>
      <c r="AJ1472" s="84" t="s">
        <v>11545</v>
      </c>
      <c r="AK1472" s="84" t="s">
        <v>12387</v>
      </c>
      <c r="AL1472" s="84"/>
      <c r="AM1472" s="84" t="s">
        <v>444</v>
      </c>
      <c r="AN1472" s="86">
        <v>39868.712766203702</v>
      </c>
      <c r="AO1472" s="84" t="s">
        <v>14466</v>
      </c>
      <c r="AP1472" s="84" t="b">
        <v>0</v>
      </c>
      <c r="AQ1472" s="84" t="b">
        <v>0</v>
      </c>
      <c r="AR1472" s="84" t="b">
        <v>0</v>
      </c>
      <c r="AS1472" s="84" t="s">
        <v>248</v>
      </c>
      <c r="AT1472" s="84">
        <v>438</v>
      </c>
      <c r="AU1472" s="84" t="s">
        <v>15137</v>
      </c>
      <c r="AV1472" s="84" t="b">
        <v>0</v>
      </c>
      <c r="AW1472" s="84" t="s">
        <v>576</v>
      </c>
      <c r="AX1472" s="84" t="s">
        <v>17222</v>
      </c>
      <c r="AY1472" s="84" t="s">
        <v>66</v>
      </c>
      <c r="AZ1472" s="2"/>
      <c r="BA1472" s="3"/>
      <c r="BB1472" s="3"/>
      <c r="BC1472" s="3"/>
      <c r="BD1472" s="3"/>
    </row>
    <row r="1473" spans="1:56" x14ac:dyDescent="0.25">
      <c r="A1473" s="69" t="s">
        <v>1839</v>
      </c>
      <c r="B1473" s="70"/>
      <c r="C1473" s="70"/>
      <c r="D1473" s="71"/>
      <c r="E1473" s="107"/>
      <c r="F1473" s="70" t="s">
        <v>4975</v>
      </c>
      <c r="G1473" s="108"/>
      <c r="H1473" s="74"/>
      <c r="I1473" s="75"/>
      <c r="J1473" s="109"/>
      <c r="K1473" s="74" t="s">
        <v>18923</v>
      </c>
      <c r="L1473" s="110"/>
      <c r="M1473" s="79"/>
      <c r="N1473" s="79"/>
      <c r="O1473" s="80"/>
      <c r="P1473" s="81"/>
      <c r="Q1473" s="81"/>
      <c r="R1473" s="91"/>
      <c r="S1473" s="91"/>
      <c r="T1473" s="91"/>
      <c r="U1473" s="91"/>
      <c r="V1473" s="52"/>
      <c r="W1473" s="52"/>
      <c r="X1473" s="52"/>
      <c r="Y1473" s="52"/>
      <c r="Z1473" s="51"/>
      <c r="AA1473" s="76"/>
      <c r="AB1473" s="76"/>
      <c r="AC1473" s="77"/>
      <c r="AD1473" s="84" t="s">
        <v>10014</v>
      </c>
      <c r="AE1473" s="84">
        <v>1282</v>
      </c>
      <c r="AF1473" s="84">
        <v>1002</v>
      </c>
      <c r="AG1473" s="84">
        <v>26608</v>
      </c>
      <c r="AH1473" s="84">
        <v>113</v>
      </c>
      <c r="AI1473" s="84">
        <v>-18000</v>
      </c>
      <c r="AJ1473" s="84" t="s">
        <v>11546</v>
      </c>
      <c r="AK1473" s="84" t="s">
        <v>12388</v>
      </c>
      <c r="AL1473" s="84" t="s">
        <v>13090</v>
      </c>
      <c r="AM1473" s="84" t="s">
        <v>474</v>
      </c>
      <c r="AN1473" s="86">
        <v>39856.131516203706</v>
      </c>
      <c r="AO1473" s="84" t="s">
        <v>14467</v>
      </c>
      <c r="AP1473" s="84" t="b">
        <v>0</v>
      </c>
      <c r="AQ1473" s="84" t="b">
        <v>0</v>
      </c>
      <c r="AR1473" s="84" t="b">
        <v>0</v>
      </c>
      <c r="AS1473" s="84" t="s">
        <v>248</v>
      </c>
      <c r="AT1473" s="84">
        <v>78</v>
      </c>
      <c r="AU1473" s="84" t="s">
        <v>534</v>
      </c>
      <c r="AV1473" s="84" t="b">
        <v>0</v>
      </c>
      <c r="AW1473" s="84" t="s">
        <v>576</v>
      </c>
      <c r="AX1473" s="84" t="s">
        <v>17223</v>
      </c>
      <c r="AY1473" s="84" t="s">
        <v>66</v>
      </c>
      <c r="AZ1473" s="2"/>
      <c r="BA1473" s="3"/>
      <c r="BB1473" s="3"/>
      <c r="BC1473" s="3"/>
      <c r="BD1473" s="3"/>
    </row>
    <row r="1474" spans="1:56" x14ac:dyDescent="0.25">
      <c r="A1474" s="69" t="s">
        <v>1840</v>
      </c>
      <c r="B1474" s="70"/>
      <c r="C1474" s="70"/>
      <c r="D1474" s="71"/>
      <c r="E1474" s="107"/>
      <c r="F1474" s="70" t="s">
        <v>4976</v>
      </c>
      <c r="G1474" s="108"/>
      <c r="H1474" s="74"/>
      <c r="I1474" s="75"/>
      <c r="J1474" s="109"/>
      <c r="K1474" s="74" t="s">
        <v>18924</v>
      </c>
      <c r="L1474" s="110"/>
      <c r="M1474" s="79"/>
      <c r="N1474" s="79"/>
      <c r="O1474" s="80"/>
      <c r="P1474" s="81"/>
      <c r="Q1474" s="81"/>
      <c r="R1474" s="91"/>
      <c r="S1474" s="91"/>
      <c r="T1474" s="91"/>
      <c r="U1474" s="91"/>
      <c r="V1474" s="52"/>
      <c r="W1474" s="52"/>
      <c r="X1474" s="52"/>
      <c r="Y1474" s="52"/>
      <c r="Z1474" s="51"/>
      <c r="AA1474" s="76"/>
      <c r="AB1474" s="76"/>
      <c r="AC1474" s="77"/>
      <c r="AD1474" s="84" t="s">
        <v>10015</v>
      </c>
      <c r="AE1474" s="84">
        <v>36157</v>
      </c>
      <c r="AF1474" s="84">
        <v>47384</v>
      </c>
      <c r="AG1474" s="84">
        <v>5988</v>
      </c>
      <c r="AH1474" s="84">
        <v>468</v>
      </c>
      <c r="AI1474" s="84">
        <v>32400</v>
      </c>
      <c r="AJ1474" s="84" t="s">
        <v>11547</v>
      </c>
      <c r="AK1474" s="84" t="s">
        <v>11861</v>
      </c>
      <c r="AL1474" s="84" t="s">
        <v>13091</v>
      </c>
      <c r="AM1474" s="84" t="s">
        <v>11836</v>
      </c>
      <c r="AN1474" s="86">
        <v>40260.311666666668</v>
      </c>
      <c r="AO1474" s="84" t="s">
        <v>14468</v>
      </c>
      <c r="AP1474" s="84" t="b">
        <v>0</v>
      </c>
      <c r="AQ1474" s="84" t="b">
        <v>0</v>
      </c>
      <c r="AR1474" s="84" t="b">
        <v>0</v>
      </c>
      <c r="AS1474" s="84" t="s">
        <v>8486</v>
      </c>
      <c r="AT1474" s="84">
        <v>792</v>
      </c>
      <c r="AU1474" s="84" t="s">
        <v>15138</v>
      </c>
      <c r="AV1474" s="84" t="b">
        <v>1</v>
      </c>
      <c r="AW1474" s="84" t="s">
        <v>576</v>
      </c>
      <c r="AX1474" s="84" t="s">
        <v>17224</v>
      </c>
      <c r="AY1474" s="84" t="s">
        <v>66</v>
      </c>
      <c r="AZ1474" s="2"/>
      <c r="BA1474" s="3"/>
      <c r="BB1474" s="3"/>
      <c r="BC1474" s="3"/>
      <c r="BD1474" s="3"/>
    </row>
    <row r="1475" spans="1:56" x14ac:dyDescent="0.25">
      <c r="A1475" s="69" t="s">
        <v>1841</v>
      </c>
      <c r="B1475" s="70"/>
      <c r="C1475" s="70"/>
      <c r="D1475" s="71"/>
      <c r="E1475" s="107"/>
      <c r="F1475" s="70" t="s">
        <v>4977</v>
      </c>
      <c r="G1475" s="108"/>
      <c r="H1475" s="74"/>
      <c r="I1475" s="75"/>
      <c r="J1475" s="109"/>
      <c r="K1475" s="74" t="s">
        <v>18925</v>
      </c>
      <c r="L1475" s="110"/>
      <c r="M1475" s="79"/>
      <c r="N1475" s="79"/>
      <c r="O1475" s="80"/>
      <c r="P1475" s="81"/>
      <c r="Q1475" s="81"/>
      <c r="R1475" s="91"/>
      <c r="S1475" s="91"/>
      <c r="T1475" s="91"/>
      <c r="U1475" s="91"/>
      <c r="V1475" s="52"/>
      <c r="W1475" s="52"/>
      <c r="X1475" s="52"/>
      <c r="Y1475" s="52"/>
      <c r="Z1475" s="51"/>
      <c r="AA1475" s="76"/>
      <c r="AB1475" s="76"/>
      <c r="AC1475" s="77"/>
      <c r="AD1475" s="84" t="s">
        <v>10016</v>
      </c>
      <c r="AE1475" s="84">
        <v>422</v>
      </c>
      <c r="AF1475" s="84">
        <v>1708</v>
      </c>
      <c r="AG1475" s="84">
        <v>272107</v>
      </c>
      <c r="AH1475" s="84">
        <v>98</v>
      </c>
      <c r="AI1475" s="84">
        <v>32400</v>
      </c>
      <c r="AJ1475" s="84"/>
      <c r="AK1475" s="84" t="s">
        <v>11954</v>
      </c>
      <c r="AL1475" s="84"/>
      <c r="AM1475" s="84" t="s">
        <v>11836</v>
      </c>
      <c r="AN1475" s="86">
        <v>40821.625231481485</v>
      </c>
      <c r="AO1475" s="84" t="s">
        <v>14469</v>
      </c>
      <c r="AP1475" s="84" t="b">
        <v>1</v>
      </c>
      <c r="AQ1475" s="84" t="b">
        <v>0</v>
      </c>
      <c r="AR1475" s="84" t="b">
        <v>1</v>
      </c>
      <c r="AS1475" s="84" t="s">
        <v>8486</v>
      </c>
      <c r="AT1475" s="84">
        <v>5</v>
      </c>
      <c r="AU1475" s="84" t="s">
        <v>533</v>
      </c>
      <c r="AV1475" s="84" t="b">
        <v>0</v>
      </c>
      <c r="AW1475" s="84" t="s">
        <v>576</v>
      </c>
      <c r="AX1475" s="84" t="s">
        <v>17225</v>
      </c>
      <c r="AY1475" s="84" t="s">
        <v>66</v>
      </c>
      <c r="AZ1475" s="2"/>
      <c r="BA1475" s="3"/>
      <c r="BB1475" s="3"/>
      <c r="BC1475" s="3"/>
      <c r="BD1475" s="3"/>
    </row>
    <row r="1476" spans="1:56" x14ac:dyDescent="0.25">
      <c r="A1476" s="69" t="s">
        <v>1842</v>
      </c>
      <c r="B1476" s="70"/>
      <c r="C1476" s="70"/>
      <c r="D1476" s="71"/>
      <c r="E1476" s="107"/>
      <c r="F1476" s="70" t="s">
        <v>4978</v>
      </c>
      <c r="G1476" s="108"/>
      <c r="H1476" s="74"/>
      <c r="I1476" s="75"/>
      <c r="J1476" s="109"/>
      <c r="K1476" s="74" t="s">
        <v>18926</v>
      </c>
      <c r="L1476" s="110"/>
      <c r="M1476" s="79"/>
      <c r="N1476" s="79"/>
      <c r="O1476" s="80"/>
      <c r="P1476" s="81"/>
      <c r="Q1476" s="81"/>
      <c r="R1476" s="91"/>
      <c r="S1476" s="91"/>
      <c r="T1476" s="91"/>
      <c r="U1476" s="91"/>
      <c r="V1476" s="52"/>
      <c r="W1476" s="52"/>
      <c r="X1476" s="52"/>
      <c r="Y1476" s="52"/>
      <c r="Z1476" s="51"/>
      <c r="AA1476" s="76"/>
      <c r="AB1476" s="76"/>
      <c r="AC1476" s="77"/>
      <c r="AD1476" s="84" t="s">
        <v>10017</v>
      </c>
      <c r="AE1476" s="84">
        <v>628</v>
      </c>
      <c r="AF1476" s="84">
        <v>69</v>
      </c>
      <c r="AG1476" s="84">
        <v>176156</v>
      </c>
      <c r="AH1476" s="84">
        <v>23849</v>
      </c>
      <c r="AI1476" s="84"/>
      <c r="AJ1476" s="84" t="s">
        <v>11548</v>
      </c>
      <c r="AK1476" s="84"/>
      <c r="AL1476" s="84"/>
      <c r="AM1476" s="84"/>
      <c r="AN1476" s="86">
        <v>41403.518321759257</v>
      </c>
      <c r="AO1476" s="84" t="s">
        <v>14470</v>
      </c>
      <c r="AP1476" s="84" t="b">
        <v>1</v>
      </c>
      <c r="AQ1476" s="84" t="b">
        <v>0</v>
      </c>
      <c r="AR1476" s="84" t="b">
        <v>0</v>
      </c>
      <c r="AS1476" s="84" t="s">
        <v>8486</v>
      </c>
      <c r="AT1476" s="84">
        <v>3</v>
      </c>
      <c r="AU1476" s="84" t="s">
        <v>533</v>
      </c>
      <c r="AV1476" s="84" t="b">
        <v>0</v>
      </c>
      <c r="AW1476" s="84" t="s">
        <v>576</v>
      </c>
      <c r="AX1476" s="84" t="s">
        <v>17226</v>
      </c>
      <c r="AY1476" s="84" t="s">
        <v>66</v>
      </c>
      <c r="AZ1476" s="2"/>
      <c r="BA1476" s="3"/>
      <c r="BB1476" s="3"/>
      <c r="BC1476" s="3"/>
      <c r="BD1476" s="3"/>
    </row>
    <row r="1477" spans="1:56" x14ac:dyDescent="0.25">
      <c r="A1477" s="69" t="s">
        <v>1843</v>
      </c>
      <c r="B1477" s="70"/>
      <c r="C1477" s="70"/>
      <c r="D1477" s="71"/>
      <c r="E1477" s="107"/>
      <c r="F1477" s="70" t="s">
        <v>4979</v>
      </c>
      <c r="G1477" s="108"/>
      <c r="H1477" s="74"/>
      <c r="I1477" s="75"/>
      <c r="J1477" s="109"/>
      <c r="K1477" s="74" t="s">
        <v>18927</v>
      </c>
      <c r="L1477" s="110"/>
      <c r="M1477" s="79"/>
      <c r="N1477" s="79"/>
      <c r="O1477" s="80"/>
      <c r="P1477" s="81"/>
      <c r="Q1477" s="81"/>
      <c r="R1477" s="91"/>
      <c r="S1477" s="91"/>
      <c r="T1477" s="91"/>
      <c r="U1477" s="91"/>
      <c r="V1477" s="52"/>
      <c r="W1477" s="52"/>
      <c r="X1477" s="52"/>
      <c r="Y1477" s="52"/>
      <c r="Z1477" s="51"/>
      <c r="AA1477" s="76"/>
      <c r="AB1477" s="76"/>
      <c r="AC1477" s="77"/>
      <c r="AD1477" s="84" t="s">
        <v>10018</v>
      </c>
      <c r="AE1477" s="84">
        <v>369</v>
      </c>
      <c r="AF1477" s="84">
        <v>355</v>
      </c>
      <c r="AG1477" s="84">
        <v>628</v>
      </c>
      <c r="AH1477" s="84">
        <v>609</v>
      </c>
      <c r="AI1477" s="84"/>
      <c r="AJ1477" s="84" t="s">
        <v>11549</v>
      </c>
      <c r="AK1477" s="84" t="s">
        <v>12389</v>
      </c>
      <c r="AL1477" s="84" t="s">
        <v>13092</v>
      </c>
      <c r="AM1477" s="84"/>
      <c r="AN1477" s="86">
        <v>41350.188587962963</v>
      </c>
      <c r="AO1477" s="84" t="s">
        <v>14471</v>
      </c>
      <c r="AP1477" s="84" t="b">
        <v>1</v>
      </c>
      <c r="AQ1477" s="84" t="b">
        <v>0</v>
      </c>
      <c r="AR1477" s="84" t="b">
        <v>1</v>
      </c>
      <c r="AS1477" s="84" t="s">
        <v>248</v>
      </c>
      <c r="AT1477" s="84">
        <v>7</v>
      </c>
      <c r="AU1477" s="84" t="s">
        <v>533</v>
      </c>
      <c r="AV1477" s="84" t="b">
        <v>0</v>
      </c>
      <c r="AW1477" s="84" t="s">
        <v>576</v>
      </c>
      <c r="AX1477" s="84" t="s">
        <v>17227</v>
      </c>
      <c r="AY1477" s="84" t="s">
        <v>66</v>
      </c>
      <c r="AZ1477" s="2"/>
      <c r="BA1477" s="3"/>
      <c r="BB1477" s="3"/>
      <c r="BC1477" s="3"/>
      <c r="BD1477" s="3"/>
    </row>
    <row r="1478" spans="1:56" x14ac:dyDescent="0.25">
      <c r="A1478" s="69" t="s">
        <v>1845</v>
      </c>
      <c r="B1478" s="70"/>
      <c r="C1478" s="70"/>
      <c r="D1478" s="71"/>
      <c r="E1478" s="107"/>
      <c r="F1478" s="70" t="s">
        <v>4981</v>
      </c>
      <c r="G1478" s="108"/>
      <c r="H1478" s="74"/>
      <c r="I1478" s="75"/>
      <c r="J1478" s="109"/>
      <c r="K1478" s="74" t="s">
        <v>18928</v>
      </c>
      <c r="L1478" s="110"/>
      <c r="M1478" s="79"/>
      <c r="N1478" s="79"/>
      <c r="O1478" s="80"/>
      <c r="P1478" s="81"/>
      <c r="Q1478" s="81"/>
      <c r="R1478" s="91"/>
      <c r="S1478" s="91"/>
      <c r="T1478" s="91"/>
      <c r="U1478" s="91"/>
      <c r="V1478" s="52"/>
      <c r="W1478" s="52"/>
      <c r="X1478" s="52"/>
      <c r="Y1478" s="52"/>
      <c r="Z1478" s="51"/>
      <c r="AA1478" s="76"/>
      <c r="AB1478" s="76"/>
      <c r="AC1478" s="77"/>
      <c r="AD1478" s="84" t="s">
        <v>10019</v>
      </c>
      <c r="AE1478" s="84">
        <v>252</v>
      </c>
      <c r="AF1478" s="84">
        <v>28</v>
      </c>
      <c r="AG1478" s="84">
        <v>14364</v>
      </c>
      <c r="AH1478" s="84">
        <v>926</v>
      </c>
      <c r="AI1478" s="84">
        <v>-28800</v>
      </c>
      <c r="AJ1478" s="84" t="s">
        <v>11550</v>
      </c>
      <c r="AK1478" s="84" t="s">
        <v>12390</v>
      </c>
      <c r="AL1478" s="84"/>
      <c r="AM1478" s="84" t="s">
        <v>470</v>
      </c>
      <c r="AN1478" s="86">
        <v>43008.5703587963</v>
      </c>
      <c r="AO1478" s="84" t="s">
        <v>14472</v>
      </c>
      <c r="AP1478" s="84" t="b">
        <v>1</v>
      </c>
      <c r="AQ1478" s="84" t="b">
        <v>0</v>
      </c>
      <c r="AR1478" s="84" t="b">
        <v>0</v>
      </c>
      <c r="AS1478" s="84" t="s">
        <v>248</v>
      </c>
      <c r="AT1478" s="84">
        <v>0</v>
      </c>
      <c r="AU1478" s="84"/>
      <c r="AV1478" s="84" t="b">
        <v>0</v>
      </c>
      <c r="AW1478" s="84" t="s">
        <v>576</v>
      </c>
      <c r="AX1478" s="84" t="s">
        <v>17228</v>
      </c>
      <c r="AY1478" s="84" t="s">
        <v>66</v>
      </c>
      <c r="AZ1478" s="2"/>
      <c r="BA1478" s="3"/>
      <c r="BB1478" s="3"/>
      <c r="BC1478" s="3"/>
      <c r="BD1478" s="3"/>
    </row>
    <row r="1479" spans="1:56" x14ac:dyDescent="0.25">
      <c r="A1479" s="69" t="s">
        <v>1846</v>
      </c>
      <c r="B1479" s="70"/>
      <c r="C1479" s="70"/>
      <c r="D1479" s="71"/>
      <c r="E1479" s="107"/>
      <c r="F1479" s="70" t="s">
        <v>15713</v>
      </c>
      <c r="G1479" s="108"/>
      <c r="H1479" s="74"/>
      <c r="I1479" s="75"/>
      <c r="J1479" s="109"/>
      <c r="K1479" s="74" t="s">
        <v>18929</v>
      </c>
      <c r="L1479" s="110"/>
      <c r="M1479" s="79"/>
      <c r="N1479" s="79"/>
      <c r="O1479" s="80"/>
      <c r="P1479" s="81"/>
      <c r="Q1479" s="81"/>
      <c r="R1479" s="91"/>
      <c r="S1479" s="91"/>
      <c r="T1479" s="91"/>
      <c r="U1479" s="91"/>
      <c r="V1479" s="52"/>
      <c r="W1479" s="52"/>
      <c r="X1479" s="52"/>
      <c r="Y1479" s="52"/>
      <c r="Z1479" s="51"/>
      <c r="AA1479" s="76"/>
      <c r="AB1479" s="76"/>
      <c r="AC1479" s="77"/>
      <c r="AD1479" s="84" t="s">
        <v>10020</v>
      </c>
      <c r="AE1479" s="84">
        <v>998</v>
      </c>
      <c r="AF1479" s="84">
        <v>32</v>
      </c>
      <c r="AG1479" s="84">
        <v>30033</v>
      </c>
      <c r="AH1479" s="84">
        <v>11762</v>
      </c>
      <c r="AI1479" s="84">
        <v>32400</v>
      </c>
      <c r="AJ1479" s="84" t="s">
        <v>11551</v>
      </c>
      <c r="AK1479" s="84" t="s">
        <v>12391</v>
      </c>
      <c r="AL1479" s="84"/>
      <c r="AM1479" s="84" t="s">
        <v>11836</v>
      </c>
      <c r="AN1479" s="86">
        <v>40812.298009259262</v>
      </c>
      <c r="AO1479" s="84" t="s">
        <v>14473</v>
      </c>
      <c r="AP1479" s="84" t="b">
        <v>1</v>
      </c>
      <c r="AQ1479" s="84" t="b">
        <v>0</v>
      </c>
      <c r="AR1479" s="84" t="b">
        <v>0</v>
      </c>
      <c r="AS1479" s="84" t="s">
        <v>8486</v>
      </c>
      <c r="AT1479" s="84">
        <v>1</v>
      </c>
      <c r="AU1479" s="84" t="s">
        <v>533</v>
      </c>
      <c r="AV1479" s="84" t="b">
        <v>0</v>
      </c>
      <c r="AW1479" s="84" t="s">
        <v>576</v>
      </c>
      <c r="AX1479" s="84" t="s">
        <v>17229</v>
      </c>
      <c r="AY1479" s="84" t="s">
        <v>66</v>
      </c>
      <c r="AZ1479" s="2"/>
      <c r="BA1479" s="3"/>
      <c r="BB1479" s="3"/>
      <c r="BC1479" s="3"/>
      <c r="BD1479" s="3"/>
    </row>
    <row r="1480" spans="1:56" x14ac:dyDescent="0.25">
      <c r="A1480" s="69" t="s">
        <v>1847</v>
      </c>
      <c r="B1480" s="70"/>
      <c r="C1480" s="70"/>
      <c r="D1480" s="71"/>
      <c r="E1480" s="107"/>
      <c r="F1480" s="70" t="s">
        <v>4982</v>
      </c>
      <c r="G1480" s="108"/>
      <c r="H1480" s="74"/>
      <c r="I1480" s="75"/>
      <c r="J1480" s="109"/>
      <c r="K1480" s="74" t="s">
        <v>18930</v>
      </c>
      <c r="L1480" s="110"/>
      <c r="M1480" s="79"/>
      <c r="N1480" s="79"/>
      <c r="O1480" s="80"/>
      <c r="P1480" s="81"/>
      <c r="Q1480" s="81"/>
      <c r="R1480" s="91"/>
      <c r="S1480" s="91"/>
      <c r="T1480" s="91"/>
      <c r="U1480" s="91"/>
      <c r="V1480" s="52"/>
      <c r="W1480" s="52"/>
      <c r="X1480" s="52"/>
      <c r="Y1480" s="52"/>
      <c r="Z1480" s="51"/>
      <c r="AA1480" s="76"/>
      <c r="AB1480" s="76"/>
      <c r="AC1480" s="77"/>
      <c r="AD1480" s="84" t="s">
        <v>10021</v>
      </c>
      <c r="AE1480" s="84">
        <v>116</v>
      </c>
      <c r="AF1480" s="84">
        <v>121</v>
      </c>
      <c r="AG1480" s="84">
        <v>1091</v>
      </c>
      <c r="AH1480" s="84">
        <v>27608</v>
      </c>
      <c r="AI1480" s="84"/>
      <c r="AJ1480" s="84" t="s">
        <v>11552</v>
      </c>
      <c r="AK1480" s="84" t="s">
        <v>12392</v>
      </c>
      <c r="AL1480" s="84"/>
      <c r="AM1480" s="84"/>
      <c r="AN1480" s="86">
        <v>42465.897037037037</v>
      </c>
      <c r="AO1480" s="84"/>
      <c r="AP1480" s="84" t="b">
        <v>0</v>
      </c>
      <c r="AQ1480" s="84" t="b">
        <v>0</v>
      </c>
      <c r="AR1480" s="84" t="b">
        <v>1</v>
      </c>
      <c r="AS1480" s="84" t="s">
        <v>522</v>
      </c>
      <c r="AT1480" s="84">
        <v>2</v>
      </c>
      <c r="AU1480" s="84" t="s">
        <v>533</v>
      </c>
      <c r="AV1480" s="84" t="b">
        <v>0</v>
      </c>
      <c r="AW1480" s="84" t="s">
        <v>576</v>
      </c>
      <c r="AX1480" s="84" t="s">
        <v>17230</v>
      </c>
      <c r="AY1480" s="84" t="s">
        <v>66</v>
      </c>
      <c r="AZ1480" s="2"/>
      <c r="BA1480" s="3"/>
      <c r="BB1480" s="3"/>
      <c r="BC1480" s="3"/>
      <c r="BD1480" s="3"/>
    </row>
    <row r="1481" spans="1:56" x14ac:dyDescent="0.25">
      <c r="A1481" s="69" t="s">
        <v>1850</v>
      </c>
      <c r="B1481" s="70"/>
      <c r="C1481" s="70"/>
      <c r="D1481" s="71"/>
      <c r="E1481" s="107"/>
      <c r="F1481" s="70" t="s">
        <v>4983</v>
      </c>
      <c r="G1481" s="108"/>
      <c r="H1481" s="74"/>
      <c r="I1481" s="75"/>
      <c r="J1481" s="109"/>
      <c r="K1481" s="74" t="s">
        <v>18931</v>
      </c>
      <c r="L1481" s="110"/>
      <c r="M1481" s="79"/>
      <c r="N1481" s="79"/>
      <c r="O1481" s="80"/>
      <c r="P1481" s="81"/>
      <c r="Q1481" s="81"/>
      <c r="R1481" s="91"/>
      <c r="S1481" s="91"/>
      <c r="T1481" s="91"/>
      <c r="U1481" s="91"/>
      <c r="V1481" s="52"/>
      <c r="W1481" s="52"/>
      <c r="X1481" s="52"/>
      <c r="Y1481" s="52"/>
      <c r="Z1481" s="51"/>
      <c r="AA1481" s="76"/>
      <c r="AB1481" s="76"/>
      <c r="AC1481" s="77"/>
      <c r="AD1481" s="84" t="s">
        <v>10022</v>
      </c>
      <c r="AE1481" s="84">
        <v>140</v>
      </c>
      <c r="AF1481" s="84">
        <v>84</v>
      </c>
      <c r="AG1481" s="84">
        <v>11097</v>
      </c>
      <c r="AH1481" s="84">
        <v>2810</v>
      </c>
      <c r="AI1481" s="84">
        <v>32400</v>
      </c>
      <c r="AJ1481" s="84" t="s">
        <v>11553</v>
      </c>
      <c r="AK1481" s="84" t="s">
        <v>12393</v>
      </c>
      <c r="AL1481" s="84" t="s">
        <v>13093</v>
      </c>
      <c r="AM1481" s="84" t="s">
        <v>503</v>
      </c>
      <c r="AN1481" s="86">
        <v>40523.108576388891</v>
      </c>
      <c r="AO1481" s="84" t="s">
        <v>14474</v>
      </c>
      <c r="AP1481" s="84" t="b">
        <v>0</v>
      </c>
      <c r="AQ1481" s="84" t="b">
        <v>0</v>
      </c>
      <c r="AR1481" s="84" t="b">
        <v>0</v>
      </c>
      <c r="AS1481" s="84" t="s">
        <v>523</v>
      </c>
      <c r="AT1481" s="84">
        <v>2</v>
      </c>
      <c r="AU1481" s="84" t="s">
        <v>15139</v>
      </c>
      <c r="AV1481" s="84" t="b">
        <v>0</v>
      </c>
      <c r="AW1481" s="84" t="s">
        <v>576</v>
      </c>
      <c r="AX1481" s="84" t="s">
        <v>17231</v>
      </c>
      <c r="AY1481" s="84" t="s">
        <v>66</v>
      </c>
      <c r="AZ1481" s="2"/>
      <c r="BA1481" s="3"/>
      <c r="BB1481" s="3"/>
      <c r="BC1481" s="3"/>
      <c r="BD1481" s="3"/>
    </row>
    <row r="1482" spans="1:56" x14ac:dyDescent="0.25">
      <c r="A1482" s="69" t="s">
        <v>1851</v>
      </c>
      <c r="B1482" s="70"/>
      <c r="C1482" s="70"/>
      <c r="D1482" s="71"/>
      <c r="E1482" s="107"/>
      <c r="F1482" s="70" t="s">
        <v>4984</v>
      </c>
      <c r="G1482" s="108"/>
      <c r="H1482" s="74"/>
      <c r="I1482" s="75"/>
      <c r="J1482" s="109"/>
      <c r="K1482" s="74" t="s">
        <v>18932</v>
      </c>
      <c r="L1482" s="110"/>
      <c r="M1482" s="79"/>
      <c r="N1482" s="79"/>
      <c r="O1482" s="80"/>
      <c r="P1482" s="81"/>
      <c r="Q1482" s="81"/>
      <c r="R1482" s="91"/>
      <c r="S1482" s="91"/>
      <c r="T1482" s="91"/>
      <c r="U1482" s="91"/>
      <c r="V1482" s="52"/>
      <c r="W1482" s="52"/>
      <c r="X1482" s="52"/>
      <c r="Y1482" s="52"/>
      <c r="Z1482" s="51"/>
      <c r="AA1482" s="76"/>
      <c r="AB1482" s="76"/>
      <c r="AC1482" s="77"/>
      <c r="AD1482" s="84" t="s">
        <v>10023</v>
      </c>
      <c r="AE1482" s="84">
        <v>4987</v>
      </c>
      <c r="AF1482" s="84">
        <v>2466</v>
      </c>
      <c r="AG1482" s="84">
        <v>345270</v>
      </c>
      <c r="AH1482" s="84">
        <v>706</v>
      </c>
      <c r="AI1482" s="84">
        <v>-18000</v>
      </c>
      <c r="AJ1482" s="84" t="s">
        <v>11554</v>
      </c>
      <c r="AK1482" s="84" t="s">
        <v>12394</v>
      </c>
      <c r="AL1482" s="84"/>
      <c r="AM1482" s="84" t="s">
        <v>474</v>
      </c>
      <c r="AN1482" s="86">
        <v>39883.281388888892</v>
      </c>
      <c r="AO1482" s="84" t="s">
        <v>14475</v>
      </c>
      <c r="AP1482" s="84" t="b">
        <v>0</v>
      </c>
      <c r="AQ1482" s="84" t="b">
        <v>0</v>
      </c>
      <c r="AR1482" s="84" t="b">
        <v>1</v>
      </c>
      <c r="AS1482" s="84" t="s">
        <v>248</v>
      </c>
      <c r="AT1482" s="84">
        <v>269</v>
      </c>
      <c r="AU1482" s="84" t="s">
        <v>15140</v>
      </c>
      <c r="AV1482" s="84" t="b">
        <v>0</v>
      </c>
      <c r="AW1482" s="84" t="s">
        <v>576</v>
      </c>
      <c r="AX1482" s="84" t="s">
        <v>17232</v>
      </c>
      <c r="AY1482" s="84" t="s">
        <v>66</v>
      </c>
      <c r="AZ1482" s="2"/>
      <c r="BA1482" s="3"/>
      <c r="BB1482" s="3"/>
      <c r="BC1482" s="3"/>
      <c r="BD1482" s="3"/>
    </row>
    <row r="1483" spans="1:56" x14ac:dyDescent="0.25">
      <c r="A1483" s="69" t="s">
        <v>1852</v>
      </c>
      <c r="B1483" s="70"/>
      <c r="C1483" s="70"/>
      <c r="D1483" s="71"/>
      <c r="E1483" s="107"/>
      <c r="F1483" s="70" t="s">
        <v>15714</v>
      </c>
      <c r="G1483" s="108"/>
      <c r="H1483" s="74"/>
      <c r="I1483" s="75"/>
      <c r="J1483" s="109"/>
      <c r="K1483" s="74" t="s">
        <v>18933</v>
      </c>
      <c r="L1483" s="110"/>
      <c r="M1483" s="79"/>
      <c r="N1483" s="79"/>
      <c r="O1483" s="80"/>
      <c r="P1483" s="81"/>
      <c r="Q1483" s="81"/>
      <c r="R1483" s="91"/>
      <c r="S1483" s="91"/>
      <c r="T1483" s="91"/>
      <c r="U1483" s="91"/>
      <c r="V1483" s="52"/>
      <c r="W1483" s="52"/>
      <c r="X1483" s="52"/>
      <c r="Y1483" s="52"/>
      <c r="Z1483" s="51"/>
      <c r="AA1483" s="76"/>
      <c r="AB1483" s="76"/>
      <c r="AC1483" s="77"/>
      <c r="AD1483" s="84" t="s">
        <v>10024</v>
      </c>
      <c r="AE1483" s="84">
        <v>166</v>
      </c>
      <c r="AF1483" s="84">
        <v>934</v>
      </c>
      <c r="AG1483" s="84">
        <v>14731</v>
      </c>
      <c r="AH1483" s="84">
        <v>782</v>
      </c>
      <c r="AI1483" s="84">
        <v>32400</v>
      </c>
      <c r="AJ1483" s="84" t="s">
        <v>11555</v>
      </c>
      <c r="AK1483" s="84" t="s">
        <v>12395</v>
      </c>
      <c r="AL1483" s="84" t="s">
        <v>13094</v>
      </c>
      <c r="AM1483" s="84" t="s">
        <v>503</v>
      </c>
      <c r="AN1483" s="86">
        <v>39470.17046296296</v>
      </c>
      <c r="AO1483" s="84" t="s">
        <v>14476</v>
      </c>
      <c r="AP1483" s="84" t="b">
        <v>0</v>
      </c>
      <c r="AQ1483" s="84" t="b">
        <v>0</v>
      </c>
      <c r="AR1483" s="84" t="b">
        <v>0</v>
      </c>
      <c r="AS1483" s="84" t="s">
        <v>523</v>
      </c>
      <c r="AT1483" s="84">
        <v>95</v>
      </c>
      <c r="AU1483" s="84" t="s">
        <v>15141</v>
      </c>
      <c r="AV1483" s="84" t="b">
        <v>0</v>
      </c>
      <c r="AW1483" s="84" t="s">
        <v>576</v>
      </c>
      <c r="AX1483" s="84" t="s">
        <v>17233</v>
      </c>
      <c r="AY1483" s="84" t="s">
        <v>66</v>
      </c>
      <c r="AZ1483" s="2"/>
      <c r="BA1483" s="3"/>
      <c r="BB1483" s="3"/>
      <c r="BC1483" s="3"/>
      <c r="BD1483" s="3"/>
    </row>
    <row r="1484" spans="1:56" x14ac:dyDescent="0.25">
      <c r="A1484" s="69" t="s">
        <v>1854</v>
      </c>
      <c r="B1484" s="70"/>
      <c r="C1484" s="70"/>
      <c r="D1484" s="71"/>
      <c r="E1484" s="107"/>
      <c r="F1484" s="70" t="s">
        <v>4986</v>
      </c>
      <c r="G1484" s="108"/>
      <c r="H1484" s="74"/>
      <c r="I1484" s="75"/>
      <c r="J1484" s="109"/>
      <c r="K1484" s="74" t="s">
        <v>18934</v>
      </c>
      <c r="L1484" s="110"/>
      <c r="M1484" s="79"/>
      <c r="N1484" s="79"/>
      <c r="O1484" s="80"/>
      <c r="P1484" s="81"/>
      <c r="Q1484" s="81"/>
      <c r="R1484" s="91"/>
      <c r="S1484" s="91"/>
      <c r="T1484" s="91"/>
      <c r="U1484" s="91"/>
      <c r="V1484" s="52"/>
      <c r="W1484" s="52"/>
      <c r="X1484" s="52"/>
      <c r="Y1484" s="52"/>
      <c r="Z1484" s="51"/>
      <c r="AA1484" s="76"/>
      <c r="AB1484" s="76"/>
      <c r="AC1484" s="77"/>
      <c r="AD1484" s="84" t="s">
        <v>10025</v>
      </c>
      <c r="AE1484" s="84">
        <v>336</v>
      </c>
      <c r="AF1484" s="84">
        <v>83</v>
      </c>
      <c r="AG1484" s="84">
        <v>7696</v>
      </c>
      <c r="AH1484" s="84">
        <v>8440</v>
      </c>
      <c r="AI1484" s="84"/>
      <c r="AJ1484" s="84" t="s">
        <v>11556</v>
      </c>
      <c r="AK1484" s="84" t="s">
        <v>12396</v>
      </c>
      <c r="AL1484" s="84" t="s">
        <v>13095</v>
      </c>
      <c r="AM1484" s="84"/>
      <c r="AN1484" s="86">
        <v>42956.006516203706</v>
      </c>
      <c r="AO1484" s="84" t="s">
        <v>14477</v>
      </c>
      <c r="AP1484" s="84" t="b">
        <v>1</v>
      </c>
      <c r="AQ1484" s="84" t="b">
        <v>0</v>
      </c>
      <c r="AR1484" s="84" t="b">
        <v>1</v>
      </c>
      <c r="AS1484" s="84" t="s">
        <v>248</v>
      </c>
      <c r="AT1484" s="84">
        <v>0</v>
      </c>
      <c r="AU1484" s="84"/>
      <c r="AV1484" s="84" t="b">
        <v>0</v>
      </c>
      <c r="AW1484" s="84" t="s">
        <v>576</v>
      </c>
      <c r="AX1484" s="84" t="s">
        <v>17234</v>
      </c>
      <c r="AY1484" s="84" t="s">
        <v>66</v>
      </c>
      <c r="AZ1484" s="2"/>
      <c r="BA1484" s="3"/>
      <c r="BB1484" s="3"/>
      <c r="BC1484" s="3"/>
      <c r="BD1484" s="3"/>
    </row>
    <row r="1485" spans="1:56" x14ac:dyDescent="0.25">
      <c r="A1485" s="69" t="s">
        <v>1855</v>
      </c>
      <c r="B1485" s="70"/>
      <c r="C1485" s="70"/>
      <c r="D1485" s="71"/>
      <c r="E1485" s="107"/>
      <c r="F1485" s="70" t="s">
        <v>4987</v>
      </c>
      <c r="G1485" s="108"/>
      <c r="H1485" s="74"/>
      <c r="I1485" s="75"/>
      <c r="J1485" s="109"/>
      <c r="K1485" s="74" t="s">
        <v>18935</v>
      </c>
      <c r="L1485" s="110"/>
      <c r="M1485" s="79"/>
      <c r="N1485" s="79"/>
      <c r="O1485" s="80"/>
      <c r="P1485" s="81"/>
      <c r="Q1485" s="81"/>
      <c r="R1485" s="91"/>
      <c r="S1485" s="91"/>
      <c r="T1485" s="91"/>
      <c r="U1485" s="91"/>
      <c r="V1485" s="52"/>
      <c r="W1485" s="52"/>
      <c r="X1485" s="52"/>
      <c r="Y1485" s="52"/>
      <c r="Z1485" s="51"/>
      <c r="AA1485" s="76"/>
      <c r="AB1485" s="76"/>
      <c r="AC1485" s="77"/>
      <c r="AD1485" s="84" t="s">
        <v>10026</v>
      </c>
      <c r="AE1485" s="84">
        <v>11225</v>
      </c>
      <c r="AF1485" s="84">
        <v>11297</v>
      </c>
      <c r="AG1485" s="84">
        <v>33919</v>
      </c>
      <c r="AH1485" s="84">
        <v>37476</v>
      </c>
      <c r="AI1485" s="84"/>
      <c r="AJ1485" s="84" t="s">
        <v>11557</v>
      </c>
      <c r="AK1485" s="84" t="s">
        <v>12397</v>
      </c>
      <c r="AL1485" s="84" t="s">
        <v>13096</v>
      </c>
      <c r="AM1485" s="84"/>
      <c r="AN1485" s="86">
        <v>41782.928344907406</v>
      </c>
      <c r="AO1485" s="84"/>
      <c r="AP1485" s="84" t="b">
        <v>1</v>
      </c>
      <c r="AQ1485" s="84" t="b">
        <v>0</v>
      </c>
      <c r="AR1485" s="84" t="b">
        <v>0</v>
      </c>
      <c r="AS1485" s="84" t="s">
        <v>248</v>
      </c>
      <c r="AT1485" s="84">
        <v>12</v>
      </c>
      <c r="AU1485" s="84" t="s">
        <v>533</v>
      </c>
      <c r="AV1485" s="84" t="b">
        <v>0</v>
      </c>
      <c r="AW1485" s="84" t="s">
        <v>576</v>
      </c>
      <c r="AX1485" s="84" t="s">
        <v>17235</v>
      </c>
      <c r="AY1485" s="84" t="s">
        <v>66</v>
      </c>
      <c r="AZ1485" s="2"/>
      <c r="BA1485" s="3"/>
      <c r="BB1485" s="3"/>
      <c r="BC1485" s="3"/>
      <c r="BD1485" s="3"/>
    </row>
    <row r="1486" spans="1:56" x14ac:dyDescent="0.25">
      <c r="A1486" s="69" t="s">
        <v>1856</v>
      </c>
      <c r="B1486" s="70"/>
      <c r="C1486" s="70"/>
      <c r="D1486" s="71"/>
      <c r="E1486" s="107"/>
      <c r="F1486" s="70" t="s">
        <v>4988</v>
      </c>
      <c r="G1486" s="108"/>
      <c r="H1486" s="74"/>
      <c r="I1486" s="75"/>
      <c r="J1486" s="109"/>
      <c r="K1486" s="74" t="s">
        <v>18936</v>
      </c>
      <c r="L1486" s="110"/>
      <c r="M1486" s="79"/>
      <c r="N1486" s="79"/>
      <c r="O1486" s="80"/>
      <c r="P1486" s="81"/>
      <c r="Q1486" s="81"/>
      <c r="R1486" s="91"/>
      <c r="S1486" s="91"/>
      <c r="T1486" s="91"/>
      <c r="U1486" s="91"/>
      <c r="V1486" s="52"/>
      <c r="W1486" s="52"/>
      <c r="X1486" s="52"/>
      <c r="Y1486" s="52"/>
      <c r="Z1486" s="51"/>
      <c r="AA1486" s="76"/>
      <c r="AB1486" s="76"/>
      <c r="AC1486" s="77"/>
      <c r="AD1486" s="84" t="s">
        <v>10027</v>
      </c>
      <c r="AE1486" s="84">
        <v>202</v>
      </c>
      <c r="AF1486" s="84">
        <v>395</v>
      </c>
      <c r="AG1486" s="84">
        <v>324869</v>
      </c>
      <c r="AH1486" s="84">
        <v>5154</v>
      </c>
      <c r="AI1486" s="84">
        <v>25200</v>
      </c>
      <c r="AJ1486" s="84" t="s">
        <v>11558</v>
      </c>
      <c r="AK1486" s="84" t="s">
        <v>12398</v>
      </c>
      <c r="AL1486" s="84" t="s">
        <v>13097</v>
      </c>
      <c r="AM1486" s="84" t="s">
        <v>12416</v>
      </c>
      <c r="AN1486" s="86">
        <v>41566.56894675926</v>
      </c>
      <c r="AO1486" s="84" t="s">
        <v>14478</v>
      </c>
      <c r="AP1486" s="84" t="b">
        <v>0</v>
      </c>
      <c r="AQ1486" s="84" t="b">
        <v>0</v>
      </c>
      <c r="AR1486" s="84" t="b">
        <v>1</v>
      </c>
      <c r="AS1486" s="84" t="s">
        <v>532</v>
      </c>
      <c r="AT1486" s="84">
        <v>10</v>
      </c>
      <c r="AU1486" s="84" t="s">
        <v>541</v>
      </c>
      <c r="AV1486" s="84" t="b">
        <v>0</v>
      </c>
      <c r="AW1486" s="84" t="s">
        <v>576</v>
      </c>
      <c r="AX1486" s="84" t="s">
        <v>17236</v>
      </c>
      <c r="AY1486" s="84" t="s">
        <v>66</v>
      </c>
      <c r="AZ1486" s="2"/>
      <c r="BA1486" s="3"/>
      <c r="BB1486" s="3"/>
      <c r="BC1486" s="3"/>
      <c r="BD1486" s="3"/>
    </row>
    <row r="1487" spans="1:56" x14ac:dyDescent="0.25">
      <c r="A1487" s="69" t="s">
        <v>1857</v>
      </c>
      <c r="B1487" s="70"/>
      <c r="C1487" s="70"/>
      <c r="D1487" s="71"/>
      <c r="E1487" s="107"/>
      <c r="F1487" s="70" t="s">
        <v>4989</v>
      </c>
      <c r="G1487" s="108"/>
      <c r="H1487" s="74"/>
      <c r="I1487" s="75"/>
      <c r="J1487" s="109"/>
      <c r="K1487" s="74" t="s">
        <v>18937</v>
      </c>
      <c r="L1487" s="110"/>
      <c r="M1487" s="79"/>
      <c r="N1487" s="79"/>
      <c r="O1487" s="80"/>
      <c r="P1487" s="81"/>
      <c r="Q1487" s="81"/>
      <c r="R1487" s="91"/>
      <c r="S1487" s="91"/>
      <c r="T1487" s="91"/>
      <c r="U1487" s="91"/>
      <c r="V1487" s="52"/>
      <c r="W1487" s="52"/>
      <c r="X1487" s="52"/>
      <c r="Y1487" s="52"/>
      <c r="Z1487" s="51"/>
      <c r="AA1487" s="76"/>
      <c r="AB1487" s="76"/>
      <c r="AC1487" s="77"/>
      <c r="AD1487" s="84" t="s">
        <v>10028</v>
      </c>
      <c r="AE1487" s="84">
        <v>197</v>
      </c>
      <c r="AF1487" s="84">
        <v>93</v>
      </c>
      <c r="AG1487" s="84">
        <v>34696</v>
      </c>
      <c r="AH1487" s="84">
        <v>1007</v>
      </c>
      <c r="AI1487" s="84">
        <v>25200</v>
      </c>
      <c r="AJ1487" s="84" t="s">
        <v>11559</v>
      </c>
      <c r="AK1487" s="84"/>
      <c r="AL1487" s="84"/>
      <c r="AM1487" s="84" t="s">
        <v>357</v>
      </c>
      <c r="AN1487" s="86">
        <v>41755.528194444443</v>
      </c>
      <c r="AO1487" s="84" t="s">
        <v>14479</v>
      </c>
      <c r="AP1487" s="84" t="b">
        <v>0</v>
      </c>
      <c r="AQ1487" s="84" t="b">
        <v>0</v>
      </c>
      <c r="AR1487" s="84" t="b">
        <v>1</v>
      </c>
      <c r="AS1487" s="84" t="s">
        <v>532</v>
      </c>
      <c r="AT1487" s="84">
        <v>2</v>
      </c>
      <c r="AU1487" s="84" t="s">
        <v>15142</v>
      </c>
      <c r="AV1487" s="84" t="b">
        <v>0</v>
      </c>
      <c r="AW1487" s="84" t="s">
        <v>576</v>
      </c>
      <c r="AX1487" s="84" t="s">
        <v>17237</v>
      </c>
      <c r="AY1487" s="84" t="s">
        <v>66</v>
      </c>
      <c r="AZ1487" s="2"/>
      <c r="BA1487" s="3"/>
      <c r="BB1487" s="3"/>
      <c r="BC1487" s="3"/>
      <c r="BD1487" s="3"/>
    </row>
    <row r="1488" spans="1:56" x14ac:dyDescent="0.25">
      <c r="A1488" s="69" t="s">
        <v>1859</v>
      </c>
      <c r="B1488" s="70"/>
      <c r="C1488" s="70"/>
      <c r="D1488" s="71"/>
      <c r="E1488" s="107"/>
      <c r="F1488" s="70" t="s">
        <v>4990</v>
      </c>
      <c r="G1488" s="108"/>
      <c r="H1488" s="74"/>
      <c r="I1488" s="75"/>
      <c r="J1488" s="109"/>
      <c r="K1488" s="74" t="s">
        <v>18938</v>
      </c>
      <c r="L1488" s="110"/>
      <c r="M1488" s="79"/>
      <c r="N1488" s="79"/>
      <c r="O1488" s="80"/>
      <c r="P1488" s="81"/>
      <c r="Q1488" s="81"/>
      <c r="R1488" s="91"/>
      <c r="S1488" s="91"/>
      <c r="T1488" s="91"/>
      <c r="U1488" s="91"/>
      <c r="V1488" s="52"/>
      <c r="W1488" s="52"/>
      <c r="X1488" s="52"/>
      <c r="Y1488" s="52"/>
      <c r="Z1488" s="51"/>
      <c r="AA1488" s="76"/>
      <c r="AB1488" s="76"/>
      <c r="AC1488" s="77"/>
      <c r="AD1488" s="84" t="s">
        <v>10029</v>
      </c>
      <c r="AE1488" s="84">
        <v>217</v>
      </c>
      <c r="AF1488" s="84">
        <v>201</v>
      </c>
      <c r="AG1488" s="84">
        <v>3481</v>
      </c>
      <c r="AH1488" s="84">
        <v>25526</v>
      </c>
      <c r="AI1488" s="84"/>
      <c r="AJ1488" s="84" t="s">
        <v>11560</v>
      </c>
      <c r="AK1488" s="84" t="s">
        <v>450</v>
      </c>
      <c r="AL1488" s="84"/>
      <c r="AM1488" s="84"/>
      <c r="AN1488" s="86">
        <v>40906.606724537036</v>
      </c>
      <c r="AO1488" s="84" t="s">
        <v>14480</v>
      </c>
      <c r="AP1488" s="84" t="b">
        <v>0</v>
      </c>
      <c r="AQ1488" s="84" t="b">
        <v>0</v>
      </c>
      <c r="AR1488" s="84" t="b">
        <v>0</v>
      </c>
      <c r="AS1488" s="84" t="s">
        <v>248</v>
      </c>
      <c r="AT1488" s="84">
        <v>0</v>
      </c>
      <c r="AU1488" s="84" t="s">
        <v>15143</v>
      </c>
      <c r="AV1488" s="84" t="b">
        <v>0</v>
      </c>
      <c r="AW1488" s="84" t="s">
        <v>576</v>
      </c>
      <c r="AX1488" s="84" t="s">
        <v>17238</v>
      </c>
      <c r="AY1488" s="84" t="s">
        <v>66</v>
      </c>
      <c r="AZ1488" s="2"/>
      <c r="BA1488" s="3"/>
      <c r="BB1488" s="3"/>
      <c r="BC1488" s="3"/>
      <c r="BD1488" s="3"/>
    </row>
    <row r="1489" spans="1:56" x14ac:dyDescent="0.25">
      <c r="A1489" s="69" t="s">
        <v>1860</v>
      </c>
      <c r="B1489" s="70"/>
      <c r="C1489" s="70"/>
      <c r="D1489" s="71"/>
      <c r="E1489" s="107"/>
      <c r="F1489" s="70" t="s">
        <v>4991</v>
      </c>
      <c r="G1489" s="108"/>
      <c r="H1489" s="74"/>
      <c r="I1489" s="75"/>
      <c r="J1489" s="109"/>
      <c r="K1489" s="74" t="s">
        <v>18939</v>
      </c>
      <c r="L1489" s="110"/>
      <c r="M1489" s="79"/>
      <c r="N1489" s="79"/>
      <c r="O1489" s="80"/>
      <c r="P1489" s="81"/>
      <c r="Q1489" s="81"/>
      <c r="R1489" s="91"/>
      <c r="S1489" s="91"/>
      <c r="T1489" s="91"/>
      <c r="U1489" s="91"/>
      <c r="V1489" s="52"/>
      <c r="W1489" s="52"/>
      <c r="X1489" s="52"/>
      <c r="Y1489" s="52"/>
      <c r="Z1489" s="51"/>
      <c r="AA1489" s="76"/>
      <c r="AB1489" s="76"/>
      <c r="AC1489" s="77"/>
      <c r="AD1489" s="84" t="s">
        <v>10030</v>
      </c>
      <c r="AE1489" s="84">
        <v>3148</v>
      </c>
      <c r="AF1489" s="84">
        <v>2730</v>
      </c>
      <c r="AG1489" s="84">
        <v>23521</v>
      </c>
      <c r="AH1489" s="84">
        <v>25867</v>
      </c>
      <c r="AI1489" s="84"/>
      <c r="AJ1489" s="84" t="s">
        <v>11561</v>
      </c>
      <c r="AK1489" s="84" t="s">
        <v>453</v>
      </c>
      <c r="AL1489" s="84"/>
      <c r="AM1489" s="84"/>
      <c r="AN1489" s="86">
        <v>41481.870150462964</v>
      </c>
      <c r="AO1489" s="84" t="s">
        <v>14481</v>
      </c>
      <c r="AP1489" s="84" t="b">
        <v>1</v>
      </c>
      <c r="AQ1489" s="84" t="b">
        <v>0</v>
      </c>
      <c r="AR1489" s="84" t="b">
        <v>1</v>
      </c>
      <c r="AS1489" s="84" t="s">
        <v>248</v>
      </c>
      <c r="AT1489" s="84">
        <v>3</v>
      </c>
      <c r="AU1489" s="84" t="s">
        <v>533</v>
      </c>
      <c r="AV1489" s="84" t="b">
        <v>0</v>
      </c>
      <c r="AW1489" s="84" t="s">
        <v>576</v>
      </c>
      <c r="AX1489" s="84" t="s">
        <v>17239</v>
      </c>
      <c r="AY1489" s="84" t="s">
        <v>66</v>
      </c>
      <c r="AZ1489" s="2"/>
      <c r="BA1489" s="3"/>
      <c r="BB1489" s="3"/>
      <c r="BC1489" s="3"/>
      <c r="BD1489" s="3"/>
    </row>
    <row r="1490" spans="1:56" x14ac:dyDescent="0.25">
      <c r="A1490" s="69" t="s">
        <v>1861</v>
      </c>
      <c r="B1490" s="70"/>
      <c r="C1490" s="70"/>
      <c r="D1490" s="71"/>
      <c r="E1490" s="107"/>
      <c r="F1490" s="70" t="s">
        <v>15715</v>
      </c>
      <c r="G1490" s="108"/>
      <c r="H1490" s="74"/>
      <c r="I1490" s="75"/>
      <c r="J1490" s="109"/>
      <c r="K1490" s="74" t="s">
        <v>18940</v>
      </c>
      <c r="L1490" s="110"/>
      <c r="M1490" s="79"/>
      <c r="N1490" s="79"/>
      <c r="O1490" s="80"/>
      <c r="P1490" s="81"/>
      <c r="Q1490" s="81"/>
      <c r="R1490" s="91"/>
      <c r="S1490" s="91"/>
      <c r="T1490" s="91"/>
      <c r="U1490" s="91"/>
      <c r="V1490" s="52"/>
      <c r="W1490" s="52"/>
      <c r="X1490" s="52"/>
      <c r="Y1490" s="52"/>
      <c r="Z1490" s="51"/>
      <c r="AA1490" s="76"/>
      <c r="AB1490" s="76"/>
      <c r="AC1490" s="77"/>
      <c r="AD1490" s="84" t="s">
        <v>10031</v>
      </c>
      <c r="AE1490" s="84">
        <v>135</v>
      </c>
      <c r="AF1490" s="84">
        <v>226</v>
      </c>
      <c r="AG1490" s="84">
        <v>11828</v>
      </c>
      <c r="AH1490" s="84">
        <v>31</v>
      </c>
      <c r="AI1490" s="84">
        <v>-28800</v>
      </c>
      <c r="AJ1490" s="84" t="s">
        <v>11562</v>
      </c>
      <c r="AK1490" s="84"/>
      <c r="AL1490" s="84"/>
      <c r="AM1490" s="84" t="s">
        <v>470</v>
      </c>
      <c r="AN1490" s="86">
        <v>42297.313344907408</v>
      </c>
      <c r="AO1490" s="84" t="s">
        <v>14482</v>
      </c>
      <c r="AP1490" s="84" t="b">
        <v>0</v>
      </c>
      <c r="AQ1490" s="84" t="b">
        <v>0</v>
      </c>
      <c r="AR1490" s="84" t="b">
        <v>0</v>
      </c>
      <c r="AS1490" s="84" t="s">
        <v>248</v>
      </c>
      <c r="AT1490" s="84">
        <v>1</v>
      </c>
      <c r="AU1490" s="84" t="s">
        <v>533</v>
      </c>
      <c r="AV1490" s="84" t="b">
        <v>0</v>
      </c>
      <c r="AW1490" s="84" t="s">
        <v>576</v>
      </c>
      <c r="AX1490" s="84" t="s">
        <v>17240</v>
      </c>
      <c r="AY1490" s="84" t="s">
        <v>66</v>
      </c>
      <c r="AZ1490" s="2"/>
      <c r="BA1490" s="3"/>
      <c r="BB1490" s="3"/>
      <c r="BC1490" s="3"/>
      <c r="BD1490" s="3"/>
    </row>
    <row r="1491" spans="1:56" x14ac:dyDescent="0.25">
      <c r="A1491" s="69" t="s">
        <v>1862</v>
      </c>
      <c r="B1491" s="70"/>
      <c r="C1491" s="70"/>
      <c r="D1491" s="71"/>
      <c r="E1491" s="107"/>
      <c r="F1491" s="70" t="s">
        <v>4992</v>
      </c>
      <c r="G1491" s="108"/>
      <c r="H1491" s="74"/>
      <c r="I1491" s="75"/>
      <c r="J1491" s="109"/>
      <c r="K1491" s="74" t="s">
        <v>18941</v>
      </c>
      <c r="L1491" s="110"/>
      <c r="M1491" s="79"/>
      <c r="N1491" s="79"/>
      <c r="O1491" s="80"/>
      <c r="P1491" s="81"/>
      <c r="Q1491" s="81"/>
      <c r="R1491" s="91"/>
      <c r="S1491" s="91"/>
      <c r="T1491" s="91"/>
      <c r="U1491" s="91"/>
      <c r="V1491" s="52"/>
      <c r="W1491" s="52"/>
      <c r="X1491" s="52"/>
      <c r="Y1491" s="52"/>
      <c r="Z1491" s="51"/>
      <c r="AA1491" s="76"/>
      <c r="AB1491" s="76"/>
      <c r="AC1491" s="77"/>
      <c r="AD1491" s="84" t="s">
        <v>10032</v>
      </c>
      <c r="AE1491" s="84">
        <v>3000</v>
      </c>
      <c r="AF1491" s="84">
        <v>2605</v>
      </c>
      <c r="AG1491" s="84">
        <v>178074</v>
      </c>
      <c r="AH1491" s="84">
        <v>72691</v>
      </c>
      <c r="AI1491" s="84"/>
      <c r="AJ1491" s="84" t="s">
        <v>11563</v>
      </c>
      <c r="AK1491" s="84" t="s">
        <v>12399</v>
      </c>
      <c r="AL1491" s="84"/>
      <c r="AM1491" s="84"/>
      <c r="AN1491" s="86">
        <v>41200.519421296296</v>
      </c>
      <c r="AO1491" s="84" t="s">
        <v>14483</v>
      </c>
      <c r="AP1491" s="84" t="b">
        <v>1</v>
      </c>
      <c r="AQ1491" s="84" t="b">
        <v>0</v>
      </c>
      <c r="AR1491" s="84" t="b">
        <v>1</v>
      </c>
      <c r="AS1491" s="84" t="s">
        <v>248</v>
      </c>
      <c r="AT1491" s="84">
        <v>154</v>
      </c>
      <c r="AU1491" s="84" t="s">
        <v>533</v>
      </c>
      <c r="AV1491" s="84" t="b">
        <v>0</v>
      </c>
      <c r="AW1491" s="84" t="s">
        <v>576</v>
      </c>
      <c r="AX1491" s="84" t="s">
        <v>17241</v>
      </c>
      <c r="AY1491" s="84" t="s">
        <v>66</v>
      </c>
      <c r="AZ1491" s="2"/>
      <c r="BA1491" s="3"/>
      <c r="BB1491" s="3"/>
      <c r="BC1491" s="3"/>
      <c r="BD1491" s="3"/>
    </row>
    <row r="1492" spans="1:56" x14ac:dyDescent="0.25">
      <c r="A1492" s="69" t="s">
        <v>1863</v>
      </c>
      <c r="B1492" s="70"/>
      <c r="C1492" s="70"/>
      <c r="D1492" s="71"/>
      <c r="E1492" s="107"/>
      <c r="F1492" s="70" t="s">
        <v>4993</v>
      </c>
      <c r="G1492" s="108"/>
      <c r="H1492" s="74"/>
      <c r="I1492" s="75"/>
      <c r="J1492" s="109"/>
      <c r="K1492" s="74" t="s">
        <v>18942</v>
      </c>
      <c r="L1492" s="110"/>
      <c r="M1492" s="79"/>
      <c r="N1492" s="79"/>
      <c r="O1492" s="80"/>
      <c r="P1492" s="81"/>
      <c r="Q1492" s="81"/>
      <c r="R1492" s="91"/>
      <c r="S1492" s="91"/>
      <c r="T1492" s="91"/>
      <c r="U1492" s="91"/>
      <c r="V1492" s="52"/>
      <c r="W1492" s="52"/>
      <c r="X1492" s="52"/>
      <c r="Y1492" s="52"/>
      <c r="Z1492" s="51"/>
      <c r="AA1492" s="76"/>
      <c r="AB1492" s="76"/>
      <c r="AC1492" s="77"/>
      <c r="AD1492" s="84" t="s">
        <v>10033</v>
      </c>
      <c r="AE1492" s="84">
        <v>397</v>
      </c>
      <c r="AF1492" s="84">
        <v>199</v>
      </c>
      <c r="AG1492" s="84">
        <v>4547</v>
      </c>
      <c r="AH1492" s="84">
        <v>34942</v>
      </c>
      <c r="AI1492" s="84"/>
      <c r="AJ1492" s="84" t="s">
        <v>11564</v>
      </c>
      <c r="AK1492" s="84" t="s">
        <v>12400</v>
      </c>
      <c r="AL1492" s="84"/>
      <c r="AM1492" s="84"/>
      <c r="AN1492" s="86">
        <v>42553.240046296298</v>
      </c>
      <c r="AO1492" s="84" t="s">
        <v>14484</v>
      </c>
      <c r="AP1492" s="84" t="b">
        <v>1</v>
      </c>
      <c r="AQ1492" s="84" t="b">
        <v>0</v>
      </c>
      <c r="AR1492" s="84" t="b">
        <v>0</v>
      </c>
      <c r="AS1492" s="84" t="s">
        <v>248</v>
      </c>
      <c r="AT1492" s="84">
        <v>11</v>
      </c>
      <c r="AU1492" s="84"/>
      <c r="AV1492" s="84" t="b">
        <v>0</v>
      </c>
      <c r="AW1492" s="84" t="s">
        <v>576</v>
      </c>
      <c r="AX1492" s="84" t="s">
        <v>17242</v>
      </c>
      <c r="AY1492" s="84" t="s">
        <v>66</v>
      </c>
      <c r="AZ1492" s="2"/>
      <c r="BA1492" s="3"/>
      <c r="BB1492" s="3"/>
      <c r="BC1492" s="3"/>
      <c r="BD1492" s="3"/>
    </row>
    <row r="1493" spans="1:56" x14ac:dyDescent="0.25">
      <c r="A1493" s="69" t="s">
        <v>2344</v>
      </c>
      <c r="B1493" s="70"/>
      <c r="C1493" s="70"/>
      <c r="D1493" s="71"/>
      <c r="E1493" s="107"/>
      <c r="F1493" s="70" t="s">
        <v>15716</v>
      </c>
      <c r="G1493" s="108"/>
      <c r="H1493" s="74"/>
      <c r="I1493" s="75"/>
      <c r="J1493" s="109"/>
      <c r="K1493" s="74" t="s">
        <v>18943</v>
      </c>
      <c r="L1493" s="110"/>
      <c r="M1493" s="79"/>
      <c r="N1493" s="79"/>
      <c r="O1493" s="80"/>
      <c r="P1493" s="81"/>
      <c r="Q1493" s="81"/>
      <c r="R1493" s="91"/>
      <c r="S1493" s="91"/>
      <c r="T1493" s="91"/>
      <c r="U1493" s="91"/>
      <c r="V1493" s="52"/>
      <c r="W1493" s="52"/>
      <c r="X1493" s="52"/>
      <c r="Y1493" s="52"/>
      <c r="Z1493" s="51"/>
      <c r="AA1493" s="76"/>
      <c r="AB1493" s="76"/>
      <c r="AC1493" s="77"/>
      <c r="AD1493" s="84" t="s">
        <v>10034</v>
      </c>
      <c r="AE1493" s="84">
        <v>882</v>
      </c>
      <c r="AF1493" s="84">
        <v>10651</v>
      </c>
      <c r="AG1493" s="84">
        <v>8923</v>
      </c>
      <c r="AH1493" s="84">
        <v>8598</v>
      </c>
      <c r="AI1493" s="84"/>
      <c r="AJ1493" s="84" t="s">
        <v>11565</v>
      </c>
      <c r="AK1493" s="84"/>
      <c r="AL1493" s="84" t="s">
        <v>13098</v>
      </c>
      <c r="AM1493" s="84"/>
      <c r="AN1493" s="86">
        <v>42626.726643518516</v>
      </c>
      <c r="AO1493" s="84" t="s">
        <v>14485</v>
      </c>
      <c r="AP1493" s="84" t="b">
        <v>1</v>
      </c>
      <c r="AQ1493" s="84" t="b">
        <v>0</v>
      </c>
      <c r="AR1493" s="84" t="b">
        <v>0</v>
      </c>
      <c r="AS1493" s="84" t="s">
        <v>248</v>
      </c>
      <c r="AT1493" s="84">
        <v>70</v>
      </c>
      <c r="AU1493" s="84"/>
      <c r="AV1493" s="84" t="b">
        <v>0</v>
      </c>
      <c r="AW1493" s="84" t="s">
        <v>576</v>
      </c>
      <c r="AX1493" s="84" t="s">
        <v>17243</v>
      </c>
      <c r="AY1493" s="84" t="s">
        <v>65</v>
      </c>
      <c r="AZ1493" s="2"/>
      <c r="BA1493" s="3"/>
      <c r="BB1493" s="3"/>
      <c r="BC1493" s="3"/>
      <c r="BD1493" s="3"/>
    </row>
    <row r="1494" spans="1:56" x14ac:dyDescent="0.25">
      <c r="A1494" s="69" t="s">
        <v>1864</v>
      </c>
      <c r="B1494" s="70"/>
      <c r="C1494" s="70"/>
      <c r="D1494" s="71"/>
      <c r="E1494" s="107"/>
      <c r="F1494" s="70" t="s">
        <v>4994</v>
      </c>
      <c r="G1494" s="108"/>
      <c r="H1494" s="74"/>
      <c r="I1494" s="75"/>
      <c r="J1494" s="109"/>
      <c r="K1494" s="74" t="s">
        <v>18944</v>
      </c>
      <c r="L1494" s="110"/>
      <c r="M1494" s="79"/>
      <c r="N1494" s="79"/>
      <c r="O1494" s="80"/>
      <c r="P1494" s="81"/>
      <c r="Q1494" s="81"/>
      <c r="R1494" s="91"/>
      <c r="S1494" s="91"/>
      <c r="T1494" s="91"/>
      <c r="U1494" s="91"/>
      <c r="V1494" s="52"/>
      <c r="W1494" s="52"/>
      <c r="X1494" s="52"/>
      <c r="Y1494" s="52"/>
      <c r="Z1494" s="51"/>
      <c r="AA1494" s="76"/>
      <c r="AB1494" s="76"/>
      <c r="AC1494" s="77"/>
      <c r="AD1494" s="84" t="s">
        <v>10035</v>
      </c>
      <c r="AE1494" s="84">
        <v>536</v>
      </c>
      <c r="AF1494" s="84">
        <v>21099</v>
      </c>
      <c r="AG1494" s="84">
        <v>27687</v>
      </c>
      <c r="AH1494" s="84">
        <v>2453</v>
      </c>
      <c r="AI1494" s="84">
        <v>-18000</v>
      </c>
      <c r="AJ1494" s="84" t="s">
        <v>11566</v>
      </c>
      <c r="AK1494" s="84" t="s">
        <v>396</v>
      </c>
      <c r="AL1494" s="84"/>
      <c r="AM1494" s="84" t="s">
        <v>474</v>
      </c>
      <c r="AN1494" s="86">
        <v>39870.680254629631</v>
      </c>
      <c r="AO1494" s="84" t="s">
        <v>14486</v>
      </c>
      <c r="AP1494" s="84" t="b">
        <v>0</v>
      </c>
      <c r="AQ1494" s="84" t="b">
        <v>0</v>
      </c>
      <c r="AR1494" s="84" t="b">
        <v>1</v>
      </c>
      <c r="AS1494" s="84" t="s">
        <v>248</v>
      </c>
      <c r="AT1494" s="84">
        <v>886</v>
      </c>
      <c r="AU1494" s="84" t="s">
        <v>15144</v>
      </c>
      <c r="AV1494" s="84" t="b">
        <v>1</v>
      </c>
      <c r="AW1494" s="84" t="s">
        <v>576</v>
      </c>
      <c r="AX1494" s="84" t="s">
        <v>17244</v>
      </c>
      <c r="AY1494" s="84" t="s">
        <v>66</v>
      </c>
      <c r="AZ1494" s="2"/>
      <c r="BA1494" s="3"/>
      <c r="BB1494" s="3"/>
      <c r="BC1494" s="3"/>
      <c r="BD1494" s="3"/>
    </row>
    <row r="1495" spans="1:56" x14ac:dyDescent="0.25">
      <c r="A1495" s="69" t="s">
        <v>1865</v>
      </c>
      <c r="B1495" s="70"/>
      <c r="C1495" s="70"/>
      <c r="D1495" s="71"/>
      <c r="E1495" s="107"/>
      <c r="F1495" s="70" t="s">
        <v>4995</v>
      </c>
      <c r="G1495" s="108"/>
      <c r="H1495" s="74"/>
      <c r="I1495" s="75"/>
      <c r="J1495" s="109"/>
      <c r="K1495" s="74" t="s">
        <v>18945</v>
      </c>
      <c r="L1495" s="110"/>
      <c r="M1495" s="79"/>
      <c r="N1495" s="79"/>
      <c r="O1495" s="80"/>
      <c r="P1495" s="81"/>
      <c r="Q1495" s="81"/>
      <c r="R1495" s="91"/>
      <c r="S1495" s="91"/>
      <c r="T1495" s="91"/>
      <c r="U1495" s="91"/>
      <c r="V1495" s="52"/>
      <c r="W1495" s="52"/>
      <c r="X1495" s="52"/>
      <c r="Y1495" s="52"/>
      <c r="Z1495" s="51"/>
      <c r="AA1495" s="76"/>
      <c r="AB1495" s="76"/>
      <c r="AC1495" s="77"/>
      <c r="AD1495" s="84" t="s">
        <v>10036</v>
      </c>
      <c r="AE1495" s="84">
        <v>3907</v>
      </c>
      <c r="AF1495" s="84">
        <v>72205</v>
      </c>
      <c r="AG1495" s="84">
        <v>197535</v>
      </c>
      <c r="AH1495" s="84">
        <v>43417</v>
      </c>
      <c r="AI1495" s="84">
        <v>-28800</v>
      </c>
      <c r="AJ1495" s="84" t="s">
        <v>11567</v>
      </c>
      <c r="AK1495" s="84" t="s">
        <v>364</v>
      </c>
      <c r="AL1495" s="84" t="s">
        <v>13099</v>
      </c>
      <c r="AM1495" s="84" t="s">
        <v>470</v>
      </c>
      <c r="AN1495" s="86">
        <v>39259.137557870374</v>
      </c>
      <c r="AO1495" s="84" t="s">
        <v>14487</v>
      </c>
      <c r="AP1495" s="84" t="b">
        <v>0</v>
      </c>
      <c r="AQ1495" s="84" t="b">
        <v>0</v>
      </c>
      <c r="AR1495" s="84" t="b">
        <v>0</v>
      </c>
      <c r="AS1495" s="84" t="s">
        <v>248</v>
      </c>
      <c r="AT1495" s="84">
        <v>3175</v>
      </c>
      <c r="AU1495" s="84" t="s">
        <v>15145</v>
      </c>
      <c r="AV1495" s="84" t="b">
        <v>1</v>
      </c>
      <c r="AW1495" s="84" t="s">
        <v>576</v>
      </c>
      <c r="AX1495" s="84" t="s">
        <v>17245</v>
      </c>
      <c r="AY1495" s="84" t="s">
        <v>66</v>
      </c>
      <c r="AZ1495" s="2"/>
      <c r="BA1495" s="3"/>
      <c r="BB1495" s="3"/>
      <c r="BC1495" s="3"/>
      <c r="BD1495" s="3"/>
    </row>
    <row r="1496" spans="1:56" x14ac:dyDescent="0.25">
      <c r="A1496" s="69" t="s">
        <v>1866</v>
      </c>
      <c r="B1496" s="70"/>
      <c r="C1496" s="70"/>
      <c r="D1496" s="71"/>
      <c r="E1496" s="107"/>
      <c r="F1496" s="70" t="s">
        <v>4996</v>
      </c>
      <c r="G1496" s="108"/>
      <c r="H1496" s="74"/>
      <c r="I1496" s="75"/>
      <c r="J1496" s="109"/>
      <c r="K1496" s="74" t="s">
        <v>18946</v>
      </c>
      <c r="L1496" s="110"/>
      <c r="M1496" s="79"/>
      <c r="N1496" s="79"/>
      <c r="O1496" s="80"/>
      <c r="P1496" s="81"/>
      <c r="Q1496" s="81"/>
      <c r="R1496" s="91"/>
      <c r="S1496" s="91"/>
      <c r="T1496" s="91"/>
      <c r="U1496" s="91"/>
      <c r="V1496" s="52"/>
      <c r="W1496" s="52"/>
      <c r="X1496" s="52"/>
      <c r="Y1496" s="52"/>
      <c r="Z1496" s="51"/>
      <c r="AA1496" s="76"/>
      <c r="AB1496" s="76"/>
      <c r="AC1496" s="77"/>
      <c r="AD1496" s="84" t="s">
        <v>10037</v>
      </c>
      <c r="AE1496" s="84">
        <v>54</v>
      </c>
      <c r="AF1496" s="84">
        <v>228</v>
      </c>
      <c r="AG1496" s="84">
        <v>7349</v>
      </c>
      <c r="AH1496" s="84">
        <v>735</v>
      </c>
      <c r="AI1496" s="84">
        <v>-28800</v>
      </c>
      <c r="AJ1496" s="84" t="s">
        <v>11568</v>
      </c>
      <c r="AK1496" s="84"/>
      <c r="AL1496" s="84" t="s">
        <v>13100</v>
      </c>
      <c r="AM1496" s="84" t="s">
        <v>470</v>
      </c>
      <c r="AN1496" s="86">
        <v>42667.109351851854</v>
      </c>
      <c r="AO1496" s="84" t="s">
        <v>14488</v>
      </c>
      <c r="AP1496" s="84" t="b">
        <v>0</v>
      </c>
      <c r="AQ1496" s="84" t="b">
        <v>0</v>
      </c>
      <c r="AR1496" s="84" t="b">
        <v>0</v>
      </c>
      <c r="AS1496" s="84" t="s">
        <v>532</v>
      </c>
      <c r="AT1496" s="84">
        <v>0</v>
      </c>
      <c r="AU1496" s="84" t="s">
        <v>533</v>
      </c>
      <c r="AV1496" s="84" t="b">
        <v>0</v>
      </c>
      <c r="AW1496" s="84" t="s">
        <v>576</v>
      </c>
      <c r="AX1496" s="84" t="s">
        <v>17246</v>
      </c>
      <c r="AY1496" s="84" t="s">
        <v>66</v>
      </c>
      <c r="AZ1496" s="2"/>
      <c r="BA1496" s="3"/>
      <c r="BB1496" s="3"/>
      <c r="BC1496" s="3"/>
      <c r="BD1496" s="3"/>
    </row>
    <row r="1497" spans="1:56" x14ac:dyDescent="0.25">
      <c r="A1497" s="69" t="s">
        <v>1867</v>
      </c>
      <c r="B1497" s="70"/>
      <c r="C1497" s="70"/>
      <c r="D1497" s="71"/>
      <c r="E1497" s="107"/>
      <c r="F1497" s="70" t="s">
        <v>4997</v>
      </c>
      <c r="G1497" s="108"/>
      <c r="H1497" s="74"/>
      <c r="I1497" s="75"/>
      <c r="J1497" s="109"/>
      <c r="K1497" s="74" t="s">
        <v>18947</v>
      </c>
      <c r="L1497" s="110"/>
      <c r="M1497" s="79"/>
      <c r="N1497" s="79"/>
      <c r="O1497" s="80"/>
      <c r="P1497" s="81"/>
      <c r="Q1497" s="81"/>
      <c r="R1497" s="91"/>
      <c r="S1497" s="91"/>
      <c r="T1497" s="91"/>
      <c r="U1497" s="91"/>
      <c r="V1497" s="52"/>
      <c r="W1497" s="52"/>
      <c r="X1497" s="52"/>
      <c r="Y1497" s="52"/>
      <c r="Z1497" s="51"/>
      <c r="AA1497" s="76"/>
      <c r="AB1497" s="76"/>
      <c r="AC1497" s="77"/>
      <c r="AD1497" s="84" t="s">
        <v>10038</v>
      </c>
      <c r="AE1497" s="84">
        <v>198</v>
      </c>
      <c r="AF1497" s="84">
        <v>269</v>
      </c>
      <c r="AG1497" s="84">
        <v>61780</v>
      </c>
      <c r="AH1497" s="84">
        <v>77</v>
      </c>
      <c r="AI1497" s="84">
        <v>25200</v>
      </c>
      <c r="AJ1497" s="84" t="s">
        <v>11569</v>
      </c>
      <c r="AK1497" s="84"/>
      <c r="AL1497" s="84"/>
      <c r="AM1497" s="84" t="s">
        <v>357</v>
      </c>
      <c r="AN1497" s="86">
        <v>41806.083738425928</v>
      </c>
      <c r="AO1497" s="84" t="s">
        <v>14489</v>
      </c>
      <c r="AP1497" s="84" t="b">
        <v>0</v>
      </c>
      <c r="AQ1497" s="84" t="b">
        <v>0</v>
      </c>
      <c r="AR1497" s="84" t="b">
        <v>1</v>
      </c>
      <c r="AS1497" s="84" t="s">
        <v>532</v>
      </c>
      <c r="AT1497" s="84">
        <v>3</v>
      </c>
      <c r="AU1497" s="84" t="s">
        <v>15146</v>
      </c>
      <c r="AV1497" s="84" t="b">
        <v>0</v>
      </c>
      <c r="AW1497" s="84" t="s">
        <v>576</v>
      </c>
      <c r="AX1497" s="84" t="s">
        <v>17247</v>
      </c>
      <c r="AY1497" s="84" t="s">
        <v>66</v>
      </c>
      <c r="AZ1497" s="2"/>
      <c r="BA1497" s="3"/>
      <c r="BB1497" s="3"/>
      <c r="BC1497" s="3"/>
      <c r="BD1497" s="3"/>
    </row>
    <row r="1498" spans="1:56" x14ac:dyDescent="0.25">
      <c r="A1498" s="69" t="s">
        <v>1869</v>
      </c>
      <c r="B1498" s="70"/>
      <c r="C1498" s="70"/>
      <c r="D1498" s="71"/>
      <c r="E1498" s="107"/>
      <c r="F1498" s="70" t="s">
        <v>4999</v>
      </c>
      <c r="G1498" s="108"/>
      <c r="H1498" s="74"/>
      <c r="I1498" s="75"/>
      <c r="J1498" s="109"/>
      <c r="K1498" s="74" t="s">
        <v>18948</v>
      </c>
      <c r="L1498" s="110"/>
      <c r="M1498" s="79"/>
      <c r="N1498" s="79"/>
      <c r="O1498" s="80"/>
      <c r="P1498" s="81"/>
      <c r="Q1498" s="81"/>
      <c r="R1498" s="91"/>
      <c r="S1498" s="91"/>
      <c r="T1498" s="91"/>
      <c r="U1498" s="91"/>
      <c r="V1498" s="52"/>
      <c r="W1498" s="52"/>
      <c r="X1498" s="52"/>
      <c r="Y1498" s="52"/>
      <c r="Z1498" s="51"/>
      <c r="AA1498" s="76"/>
      <c r="AB1498" s="76"/>
      <c r="AC1498" s="77"/>
      <c r="AD1498" s="84" t="s">
        <v>10039</v>
      </c>
      <c r="AE1498" s="84">
        <v>238</v>
      </c>
      <c r="AF1498" s="84">
        <v>106</v>
      </c>
      <c r="AG1498" s="84">
        <v>219</v>
      </c>
      <c r="AH1498" s="84">
        <v>242</v>
      </c>
      <c r="AI1498" s="84"/>
      <c r="AJ1498" s="84" t="s">
        <v>11570</v>
      </c>
      <c r="AK1498" s="84" t="s">
        <v>446</v>
      </c>
      <c r="AL1498" s="84" t="s">
        <v>13101</v>
      </c>
      <c r="AM1498" s="84"/>
      <c r="AN1498" s="86">
        <v>42376.82613425926</v>
      </c>
      <c r="AO1498" s="84"/>
      <c r="AP1498" s="84" t="b">
        <v>1</v>
      </c>
      <c r="AQ1498" s="84" t="b">
        <v>0</v>
      </c>
      <c r="AR1498" s="84" t="b">
        <v>0</v>
      </c>
      <c r="AS1498" s="84" t="s">
        <v>248</v>
      </c>
      <c r="AT1498" s="84">
        <v>0</v>
      </c>
      <c r="AU1498" s="84"/>
      <c r="AV1498" s="84" t="b">
        <v>0</v>
      </c>
      <c r="AW1498" s="84" t="s">
        <v>576</v>
      </c>
      <c r="AX1498" s="84" t="s">
        <v>17248</v>
      </c>
      <c r="AY1498" s="84" t="s">
        <v>66</v>
      </c>
      <c r="AZ1498" s="2"/>
      <c r="BA1498" s="3"/>
      <c r="BB1498" s="3"/>
      <c r="BC1498" s="3"/>
      <c r="BD1498" s="3"/>
    </row>
    <row r="1499" spans="1:56" x14ac:dyDescent="0.25">
      <c r="A1499" s="69" t="s">
        <v>1870</v>
      </c>
      <c r="B1499" s="70"/>
      <c r="C1499" s="70"/>
      <c r="D1499" s="71"/>
      <c r="E1499" s="107"/>
      <c r="F1499" s="70" t="s">
        <v>5000</v>
      </c>
      <c r="G1499" s="108"/>
      <c r="H1499" s="74"/>
      <c r="I1499" s="75"/>
      <c r="J1499" s="109"/>
      <c r="K1499" s="74" t="s">
        <v>18949</v>
      </c>
      <c r="L1499" s="110"/>
      <c r="M1499" s="79"/>
      <c r="N1499" s="79"/>
      <c r="O1499" s="80"/>
      <c r="P1499" s="81"/>
      <c r="Q1499" s="81"/>
      <c r="R1499" s="91"/>
      <c r="S1499" s="91"/>
      <c r="T1499" s="91"/>
      <c r="U1499" s="91"/>
      <c r="V1499" s="52"/>
      <c r="W1499" s="52"/>
      <c r="X1499" s="52"/>
      <c r="Y1499" s="52"/>
      <c r="Z1499" s="51"/>
      <c r="AA1499" s="76"/>
      <c r="AB1499" s="76"/>
      <c r="AC1499" s="77"/>
      <c r="AD1499" s="84" t="s">
        <v>10040</v>
      </c>
      <c r="AE1499" s="84">
        <v>4699</v>
      </c>
      <c r="AF1499" s="84">
        <v>3025</v>
      </c>
      <c r="AG1499" s="84">
        <v>17032</v>
      </c>
      <c r="AH1499" s="84">
        <v>40226</v>
      </c>
      <c r="AI1499" s="84"/>
      <c r="AJ1499" s="84" t="s">
        <v>11571</v>
      </c>
      <c r="AK1499" s="84" t="s">
        <v>12401</v>
      </c>
      <c r="AL1499" s="84"/>
      <c r="AM1499" s="84"/>
      <c r="AN1499" s="86">
        <v>42129.930381944447</v>
      </c>
      <c r="AO1499" s="84" t="s">
        <v>14490</v>
      </c>
      <c r="AP1499" s="84" t="b">
        <v>1</v>
      </c>
      <c r="AQ1499" s="84" t="b">
        <v>0</v>
      </c>
      <c r="AR1499" s="84" t="b">
        <v>1</v>
      </c>
      <c r="AS1499" s="84" t="s">
        <v>248</v>
      </c>
      <c r="AT1499" s="84">
        <v>6</v>
      </c>
      <c r="AU1499" s="84" t="s">
        <v>533</v>
      </c>
      <c r="AV1499" s="84" t="b">
        <v>0</v>
      </c>
      <c r="AW1499" s="84" t="s">
        <v>576</v>
      </c>
      <c r="AX1499" s="84" t="s">
        <v>17249</v>
      </c>
      <c r="AY1499" s="84" t="s">
        <v>66</v>
      </c>
      <c r="AZ1499" s="2"/>
      <c r="BA1499" s="3"/>
      <c r="BB1499" s="3"/>
      <c r="BC1499" s="3"/>
      <c r="BD1499" s="3"/>
    </row>
    <row r="1500" spans="1:56" x14ac:dyDescent="0.25">
      <c r="A1500" s="69" t="s">
        <v>1871</v>
      </c>
      <c r="B1500" s="70"/>
      <c r="C1500" s="70"/>
      <c r="D1500" s="71"/>
      <c r="E1500" s="107"/>
      <c r="F1500" s="70" t="s">
        <v>5001</v>
      </c>
      <c r="G1500" s="108"/>
      <c r="H1500" s="74"/>
      <c r="I1500" s="75"/>
      <c r="J1500" s="109"/>
      <c r="K1500" s="74" t="s">
        <v>18950</v>
      </c>
      <c r="L1500" s="110"/>
      <c r="M1500" s="79"/>
      <c r="N1500" s="79"/>
      <c r="O1500" s="80"/>
      <c r="P1500" s="81"/>
      <c r="Q1500" s="81"/>
      <c r="R1500" s="91"/>
      <c r="S1500" s="91"/>
      <c r="T1500" s="91"/>
      <c r="U1500" s="91"/>
      <c r="V1500" s="52"/>
      <c r="W1500" s="52"/>
      <c r="X1500" s="52"/>
      <c r="Y1500" s="52"/>
      <c r="Z1500" s="51"/>
      <c r="AA1500" s="76"/>
      <c r="AB1500" s="76"/>
      <c r="AC1500" s="77"/>
      <c r="AD1500" s="84" t="s">
        <v>10041</v>
      </c>
      <c r="AE1500" s="84">
        <v>32930</v>
      </c>
      <c r="AF1500" s="84">
        <v>35819</v>
      </c>
      <c r="AG1500" s="84">
        <v>34302</v>
      </c>
      <c r="AH1500" s="84">
        <v>84686</v>
      </c>
      <c r="AI1500" s="84">
        <v>-28800</v>
      </c>
      <c r="AJ1500" s="84" t="s">
        <v>11572</v>
      </c>
      <c r="AK1500" s="84" t="s">
        <v>12402</v>
      </c>
      <c r="AL1500" s="84" t="s">
        <v>13102</v>
      </c>
      <c r="AM1500" s="84" t="s">
        <v>494</v>
      </c>
      <c r="AN1500" s="86">
        <v>40000.277754629627</v>
      </c>
      <c r="AO1500" s="84" t="s">
        <v>14491</v>
      </c>
      <c r="AP1500" s="84" t="b">
        <v>0</v>
      </c>
      <c r="AQ1500" s="84" t="b">
        <v>0</v>
      </c>
      <c r="AR1500" s="84" t="b">
        <v>0</v>
      </c>
      <c r="AS1500" s="84" t="s">
        <v>248</v>
      </c>
      <c r="AT1500" s="84">
        <v>95</v>
      </c>
      <c r="AU1500" s="84" t="s">
        <v>15147</v>
      </c>
      <c r="AV1500" s="84" t="b">
        <v>0</v>
      </c>
      <c r="AW1500" s="84" t="s">
        <v>576</v>
      </c>
      <c r="AX1500" s="84" t="s">
        <v>17250</v>
      </c>
      <c r="AY1500" s="84" t="s">
        <v>66</v>
      </c>
      <c r="AZ1500" s="2"/>
      <c r="BA1500" s="3"/>
      <c r="BB1500" s="3"/>
      <c r="BC1500" s="3"/>
      <c r="BD1500" s="3"/>
    </row>
    <row r="1501" spans="1:56" x14ac:dyDescent="0.25">
      <c r="A1501" s="69" t="s">
        <v>1873</v>
      </c>
      <c r="B1501" s="70"/>
      <c r="C1501" s="70"/>
      <c r="D1501" s="71"/>
      <c r="E1501" s="107"/>
      <c r="F1501" s="70" t="s">
        <v>5002</v>
      </c>
      <c r="G1501" s="108"/>
      <c r="H1501" s="74"/>
      <c r="I1501" s="75"/>
      <c r="J1501" s="109"/>
      <c r="K1501" s="74" t="s">
        <v>18951</v>
      </c>
      <c r="L1501" s="110"/>
      <c r="M1501" s="79"/>
      <c r="N1501" s="79"/>
      <c r="O1501" s="80"/>
      <c r="P1501" s="81"/>
      <c r="Q1501" s="81"/>
      <c r="R1501" s="91"/>
      <c r="S1501" s="91"/>
      <c r="T1501" s="91"/>
      <c r="U1501" s="91"/>
      <c r="V1501" s="52"/>
      <c r="W1501" s="52"/>
      <c r="X1501" s="52"/>
      <c r="Y1501" s="52"/>
      <c r="Z1501" s="51"/>
      <c r="AA1501" s="76"/>
      <c r="AB1501" s="76"/>
      <c r="AC1501" s="77"/>
      <c r="AD1501" s="84" t="s">
        <v>10042</v>
      </c>
      <c r="AE1501" s="84">
        <v>102</v>
      </c>
      <c r="AF1501" s="84">
        <v>43</v>
      </c>
      <c r="AG1501" s="84">
        <v>2744</v>
      </c>
      <c r="AH1501" s="84">
        <v>31692</v>
      </c>
      <c r="AI1501" s="84"/>
      <c r="AJ1501" s="84" t="s">
        <v>11573</v>
      </c>
      <c r="AK1501" s="84"/>
      <c r="AL1501" s="84"/>
      <c r="AM1501" s="84"/>
      <c r="AN1501" s="86">
        <v>42896.035729166666</v>
      </c>
      <c r="AO1501" s="84" t="s">
        <v>14492</v>
      </c>
      <c r="AP1501" s="84" t="b">
        <v>1</v>
      </c>
      <c r="AQ1501" s="84" t="b">
        <v>0</v>
      </c>
      <c r="AR1501" s="84" t="b">
        <v>0</v>
      </c>
      <c r="AS1501" s="84" t="s">
        <v>248</v>
      </c>
      <c r="AT1501" s="84">
        <v>0</v>
      </c>
      <c r="AU1501" s="84"/>
      <c r="AV1501" s="84" t="b">
        <v>0</v>
      </c>
      <c r="AW1501" s="84" t="s">
        <v>576</v>
      </c>
      <c r="AX1501" s="84" t="s">
        <v>17251</v>
      </c>
      <c r="AY1501" s="84" t="s">
        <v>66</v>
      </c>
      <c r="AZ1501" s="2"/>
      <c r="BA1501" s="3"/>
      <c r="BB1501" s="3"/>
      <c r="BC1501" s="3"/>
      <c r="BD1501" s="3"/>
    </row>
    <row r="1502" spans="1:56" x14ac:dyDescent="0.25">
      <c r="A1502" s="69" t="s">
        <v>1874</v>
      </c>
      <c r="B1502" s="70"/>
      <c r="C1502" s="70"/>
      <c r="D1502" s="71"/>
      <c r="E1502" s="107"/>
      <c r="F1502" s="70" t="s">
        <v>5004</v>
      </c>
      <c r="G1502" s="108"/>
      <c r="H1502" s="74"/>
      <c r="I1502" s="75"/>
      <c r="J1502" s="109"/>
      <c r="K1502" s="74" t="s">
        <v>18952</v>
      </c>
      <c r="L1502" s="110"/>
      <c r="M1502" s="79"/>
      <c r="N1502" s="79"/>
      <c r="O1502" s="80"/>
      <c r="P1502" s="81"/>
      <c r="Q1502" s="81"/>
      <c r="R1502" s="91"/>
      <c r="S1502" s="91"/>
      <c r="T1502" s="91"/>
      <c r="U1502" s="91"/>
      <c r="V1502" s="52"/>
      <c r="W1502" s="52"/>
      <c r="X1502" s="52"/>
      <c r="Y1502" s="52"/>
      <c r="Z1502" s="51"/>
      <c r="AA1502" s="76"/>
      <c r="AB1502" s="76"/>
      <c r="AC1502" s="77"/>
      <c r="AD1502" s="84" t="s">
        <v>10043</v>
      </c>
      <c r="AE1502" s="84">
        <v>274</v>
      </c>
      <c r="AF1502" s="84">
        <v>91</v>
      </c>
      <c r="AG1502" s="84">
        <v>2618</v>
      </c>
      <c r="AH1502" s="84">
        <v>165</v>
      </c>
      <c r="AI1502" s="84">
        <v>-18000</v>
      </c>
      <c r="AJ1502" s="84"/>
      <c r="AK1502" s="84" t="s">
        <v>12403</v>
      </c>
      <c r="AL1502" s="84" t="s">
        <v>13103</v>
      </c>
      <c r="AM1502" s="84" t="s">
        <v>474</v>
      </c>
      <c r="AN1502" s="86">
        <v>40036.863020833334</v>
      </c>
      <c r="AO1502" s="84" t="s">
        <v>14493</v>
      </c>
      <c r="AP1502" s="84" t="b">
        <v>0</v>
      </c>
      <c r="AQ1502" s="84" t="b">
        <v>0</v>
      </c>
      <c r="AR1502" s="84" t="b">
        <v>1</v>
      </c>
      <c r="AS1502" s="84" t="s">
        <v>248</v>
      </c>
      <c r="AT1502" s="84">
        <v>7</v>
      </c>
      <c r="AU1502" s="84" t="s">
        <v>15148</v>
      </c>
      <c r="AV1502" s="84" t="b">
        <v>0</v>
      </c>
      <c r="AW1502" s="84" t="s">
        <v>576</v>
      </c>
      <c r="AX1502" s="84" t="s">
        <v>17252</v>
      </c>
      <c r="AY1502" s="84" t="s">
        <v>66</v>
      </c>
      <c r="AZ1502" s="2"/>
      <c r="BA1502" s="3"/>
      <c r="BB1502" s="3"/>
      <c r="BC1502" s="3"/>
      <c r="BD1502" s="3"/>
    </row>
    <row r="1503" spans="1:56" x14ac:dyDescent="0.25">
      <c r="A1503" s="69" t="s">
        <v>1875</v>
      </c>
      <c r="B1503" s="70"/>
      <c r="C1503" s="70"/>
      <c r="D1503" s="71"/>
      <c r="E1503" s="107"/>
      <c r="F1503" s="70" t="s">
        <v>5005</v>
      </c>
      <c r="G1503" s="108"/>
      <c r="H1503" s="74"/>
      <c r="I1503" s="75"/>
      <c r="J1503" s="109"/>
      <c r="K1503" s="74" t="s">
        <v>18953</v>
      </c>
      <c r="L1503" s="110"/>
      <c r="M1503" s="79"/>
      <c r="N1503" s="79"/>
      <c r="O1503" s="80"/>
      <c r="P1503" s="81"/>
      <c r="Q1503" s="81"/>
      <c r="R1503" s="91"/>
      <c r="S1503" s="91"/>
      <c r="T1503" s="91"/>
      <c r="U1503" s="91"/>
      <c r="V1503" s="52"/>
      <c r="W1503" s="52"/>
      <c r="X1503" s="52"/>
      <c r="Y1503" s="52"/>
      <c r="Z1503" s="51"/>
      <c r="AA1503" s="76"/>
      <c r="AB1503" s="76"/>
      <c r="AC1503" s="77"/>
      <c r="AD1503" s="84" t="s">
        <v>10044</v>
      </c>
      <c r="AE1503" s="84">
        <v>50</v>
      </c>
      <c r="AF1503" s="84">
        <v>50</v>
      </c>
      <c r="AG1503" s="84">
        <v>56324</v>
      </c>
      <c r="AH1503" s="84">
        <v>2599</v>
      </c>
      <c r="AI1503" s="84"/>
      <c r="AJ1503" s="84" t="s">
        <v>11574</v>
      </c>
      <c r="AK1503" s="84" t="s">
        <v>12008</v>
      </c>
      <c r="AL1503" s="84"/>
      <c r="AM1503" s="84"/>
      <c r="AN1503" s="86">
        <v>42176.751863425925</v>
      </c>
      <c r="AO1503" s="84" t="s">
        <v>14494</v>
      </c>
      <c r="AP1503" s="84" t="b">
        <v>0</v>
      </c>
      <c r="AQ1503" s="84" t="b">
        <v>0</v>
      </c>
      <c r="AR1503" s="84" t="b">
        <v>1</v>
      </c>
      <c r="AS1503" s="84" t="s">
        <v>532</v>
      </c>
      <c r="AT1503" s="84">
        <v>2</v>
      </c>
      <c r="AU1503" s="84" t="s">
        <v>15149</v>
      </c>
      <c r="AV1503" s="84" t="b">
        <v>0</v>
      </c>
      <c r="AW1503" s="84" t="s">
        <v>576</v>
      </c>
      <c r="AX1503" s="84" t="s">
        <v>17253</v>
      </c>
      <c r="AY1503" s="84" t="s">
        <v>66</v>
      </c>
      <c r="AZ1503" s="2"/>
      <c r="BA1503" s="3"/>
      <c r="BB1503" s="3"/>
      <c r="BC1503" s="3"/>
      <c r="BD1503" s="3"/>
    </row>
    <row r="1504" spans="1:56" x14ac:dyDescent="0.25">
      <c r="A1504" s="69" t="s">
        <v>1876</v>
      </c>
      <c r="B1504" s="70"/>
      <c r="C1504" s="70"/>
      <c r="D1504" s="71"/>
      <c r="E1504" s="107"/>
      <c r="F1504" s="70" t="s">
        <v>5006</v>
      </c>
      <c r="G1504" s="108"/>
      <c r="H1504" s="74"/>
      <c r="I1504" s="75"/>
      <c r="J1504" s="109"/>
      <c r="K1504" s="74" t="s">
        <v>18954</v>
      </c>
      <c r="L1504" s="110"/>
      <c r="M1504" s="79"/>
      <c r="N1504" s="79"/>
      <c r="O1504" s="80"/>
      <c r="P1504" s="81"/>
      <c r="Q1504" s="81"/>
      <c r="R1504" s="91"/>
      <c r="S1504" s="91"/>
      <c r="T1504" s="91"/>
      <c r="U1504" s="91"/>
      <c r="V1504" s="52"/>
      <c r="W1504" s="52"/>
      <c r="X1504" s="52"/>
      <c r="Y1504" s="52"/>
      <c r="Z1504" s="51"/>
      <c r="AA1504" s="76"/>
      <c r="AB1504" s="76"/>
      <c r="AC1504" s="77"/>
      <c r="AD1504" s="84" t="s">
        <v>10045</v>
      </c>
      <c r="AE1504" s="84">
        <v>1282</v>
      </c>
      <c r="AF1504" s="84">
        <v>1910</v>
      </c>
      <c r="AG1504" s="84">
        <v>1388</v>
      </c>
      <c r="AH1504" s="84">
        <v>3355</v>
      </c>
      <c r="AI1504" s="84">
        <v>-25200</v>
      </c>
      <c r="AJ1504" s="84" t="s">
        <v>11575</v>
      </c>
      <c r="AK1504" s="84" t="s">
        <v>422</v>
      </c>
      <c r="AL1504" s="84" t="s">
        <v>13104</v>
      </c>
      <c r="AM1504" s="84" t="s">
        <v>387</v>
      </c>
      <c r="AN1504" s="86">
        <v>40978.816527777781</v>
      </c>
      <c r="AO1504" s="84" t="s">
        <v>14495</v>
      </c>
      <c r="AP1504" s="84" t="b">
        <v>1</v>
      </c>
      <c r="AQ1504" s="84" t="b">
        <v>0</v>
      </c>
      <c r="AR1504" s="84" t="b">
        <v>1</v>
      </c>
      <c r="AS1504" s="84" t="s">
        <v>248</v>
      </c>
      <c r="AT1504" s="84">
        <v>83</v>
      </c>
      <c r="AU1504" s="84" t="s">
        <v>533</v>
      </c>
      <c r="AV1504" s="84" t="b">
        <v>0</v>
      </c>
      <c r="AW1504" s="84" t="s">
        <v>576</v>
      </c>
      <c r="AX1504" s="84" t="s">
        <v>17254</v>
      </c>
      <c r="AY1504" s="84" t="s">
        <v>66</v>
      </c>
      <c r="AZ1504" s="2"/>
      <c r="BA1504" s="3"/>
      <c r="BB1504" s="3"/>
      <c r="BC1504" s="3"/>
      <c r="BD1504" s="3"/>
    </row>
    <row r="1505" spans="1:56" x14ac:dyDescent="0.25">
      <c r="A1505" s="69" t="s">
        <v>2345</v>
      </c>
      <c r="B1505" s="70"/>
      <c r="C1505" s="70"/>
      <c r="D1505" s="71"/>
      <c r="E1505" s="107"/>
      <c r="F1505" s="70" t="s">
        <v>15717</v>
      </c>
      <c r="G1505" s="108"/>
      <c r="H1505" s="74"/>
      <c r="I1505" s="75"/>
      <c r="J1505" s="109"/>
      <c r="K1505" s="74" t="s">
        <v>18955</v>
      </c>
      <c r="L1505" s="110"/>
      <c r="M1505" s="79"/>
      <c r="N1505" s="79"/>
      <c r="O1505" s="80"/>
      <c r="P1505" s="81"/>
      <c r="Q1505" s="81"/>
      <c r="R1505" s="91"/>
      <c r="S1505" s="91"/>
      <c r="T1505" s="91"/>
      <c r="U1505" s="91"/>
      <c r="V1505" s="52"/>
      <c r="W1505" s="52"/>
      <c r="X1505" s="52"/>
      <c r="Y1505" s="52"/>
      <c r="Z1505" s="51"/>
      <c r="AA1505" s="76"/>
      <c r="AB1505" s="76"/>
      <c r="AC1505" s="77"/>
      <c r="AD1505" s="84" t="s">
        <v>10046</v>
      </c>
      <c r="AE1505" s="84">
        <v>995</v>
      </c>
      <c r="AF1505" s="84">
        <v>43357</v>
      </c>
      <c r="AG1505" s="84">
        <v>6162</v>
      </c>
      <c r="AH1505" s="84">
        <v>27869</v>
      </c>
      <c r="AI1505" s="84">
        <v>-28800</v>
      </c>
      <c r="AJ1505" s="84" t="s">
        <v>11576</v>
      </c>
      <c r="AK1505" s="84" t="s">
        <v>12404</v>
      </c>
      <c r="AL1505" s="84"/>
      <c r="AM1505" s="84" t="s">
        <v>470</v>
      </c>
      <c r="AN1505" s="86">
        <v>39241.101597222223</v>
      </c>
      <c r="AO1505" s="84" t="s">
        <v>14496</v>
      </c>
      <c r="AP1505" s="84" t="b">
        <v>0</v>
      </c>
      <c r="AQ1505" s="84" t="b">
        <v>0</v>
      </c>
      <c r="AR1505" s="84" t="b">
        <v>0</v>
      </c>
      <c r="AS1505" s="84" t="s">
        <v>248</v>
      </c>
      <c r="AT1505" s="84">
        <v>789</v>
      </c>
      <c r="AU1505" s="84" t="s">
        <v>15150</v>
      </c>
      <c r="AV1505" s="84" t="b">
        <v>1</v>
      </c>
      <c r="AW1505" s="84" t="s">
        <v>576</v>
      </c>
      <c r="AX1505" s="84" t="s">
        <v>17255</v>
      </c>
      <c r="AY1505" s="84" t="s">
        <v>65</v>
      </c>
      <c r="AZ1505" s="2"/>
      <c r="BA1505" s="3"/>
      <c r="BB1505" s="3"/>
      <c r="BC1505" s="3"/>
      <c r="BD1505" s="3"/>
    </row>
    <row r="1506" spans="1:56" x14ac:dyDescent="0.25">
      <c r="A1506" s="69" t="s">
        <v>1877</v>
      </c>
      <c r="B1506" s="70"/>
      <c r="C1506" s="70"/>
      <c r="D1506" s="71"/>
      <c r="E1506" s="107"/>
      <c r="F1506" s="70" t="s">
        <v>5007</v>
      </c>
      <c r="G1506" s="108"/>
      <c r="H1506" s="74"/>
      <c r="I1506" s="75"/>
      <c r="J1506" s="109"/>
      <c r="K1506" s="74" t="s">
        <v>18956</v>
      </c>
      <c r="L1506" s="110"/>
      <c r="M1506" s="79"/>
      <c r="N1506" s="79"/>
      <c r="O1506" s="80"/>
      <c r="P1506" s="81"/>
      <c r="Q1506" s="81"/>
      <c r="R1506" s="91"/>
      <c r="S1506" s="91"/>
      <c r="T1506" s="91"/>
      <c r="U1506" s="91"/>
      <c r="V1506" s="52"/>
      <c r="W1506" s="52"/>
      <c r="X1506" s="52"/>
      <c r="Y1506" s="52"/>
      <c r="Z1506" s="51"/>
      <c r="AA1506" s="76"/>
      <c r="AB1506" s="76"/>
      <c r="AC1506" s="77"/>
      <c r="AD1506" s="84" t="s">
        <v>10047</v>
      </c>
      <c r="AE1506" s="84">
        <v>616</v>
      </c>
      <c r="AF1506" s="84">
        <v>10249</v>
      </c>
      <c r="AG1506" s="84">
        <v>145713</v>
      </c>
      <c r="AH1506" s="84">
        <v>44290</v>
      </c>
      <c r="AI1506" s="84">
        <v>32400</v>
      </c>
      <c r="AJ1506" s="84" t="s">
        <v>11577</v>
      </c>
      <c r="AK1506" s="84"/>
      <c r="AL1506" s="84" t="s">
        <v>13105</v>
      </c>
      <c r="AM1506" s="84" t="s">
        <v>11836</v>
      </c>
      <c r="AN1506" s="86">
        <v>41850.469317129631</v>
      </c>
      <c r="AO1506" s="84" t="s">
        <v>14497</v>
      </c>
      <c r="AP1506" s="84" t="b">
        <v>0</v>
      </c>
      <c r="AQ1506" s="84" t="b">
        <v>0</v>
      </c>
      <c r="AR1506" s="84" t="b">
        <v>0</v>
      </c>
      <c r="AS1506" s="84" t="s">
        <v>8486</v>
      </c>
      <c r="AT1506" s="84">
        <v>95</v>
      </c>
      <c r="AU1506" s="84" t="s">
        <v>533</v>
      </c>
      <c r="AV1506" s="84" t="b">
        <v>0</v>
      </c>
      <c r="AW1506" s="84" t="s">
        <v>576</v>
      </c>
      <c r="AX1506" s="84" t="s">
        <v>17256</v>
      </c>
      <c r="AY1506" s="84" t="s">
        <v>66</v>
      </c>
      <c r="AZ1506" s="2"/>
      <c r="BA1506" s="3"/>
      <c r="BB1506" s="3"/>
      <c r="BC1506" s="3"/>
      <c r="BD1506" s="3"/>
    </row>
    <row r="1507" spans="1:56" x14ac:dyDescent="0.25">
      <c r="A1507" s="69" t="s">
        <v>1878</v>
      </c>
      <c r="B1507" s="70"/>
      <c r="C1507" s="70"/>
      <c r="D1507" s="71"/>
      <c r="E1507" s="107"/>
      <c r="F1507" s="70" t="s">
        <v>5008</v>
      </c>
      <c r="G1507" s="108"/>
      <c r="H1507" s="74"/>
      <c r="I1507" s="75"/>
      <c r="J1507" s="109"/>
      <c r="K1507" s="74" t="s">
        <v>18957</v>
      </c>
      <c r="L1507" s="110"/>
      <c r="M1507" s="79"/>
      <c r="N1507" s="79"/>
      <c r="O1507" s="80"/>
      <c r="P1507" s="81"/>
      <c r="Q1507" s="81"/>
      <c r="R1507" s="91"/>
      <c r="S1507" s="91"/>
      <c r="T1507" s="91"/>
      <c r="U1507" s="91"/>
      <c r="V1507" s="52"/>
      <c r="W1507" s="52"/>
      <c r="X1507" s="52"/>
      <c r="Y1507" s="52"/>
      <c r="Z1507" s="51"/>
      <c r="AA1507" s="76"/>
      <c r="AB1507" s="76"/>
      <c r="AC1507" s="77"/>
      <c r="AD1507" s="84" t="s">
        <v>10048</v>
      </c>
      <c r="AE1507" s="84">
        <v>375</v>
      </c>
      <c r="AF1507" s="84">
        <v>213</v>
      </c>
      <c r="AG1507" s="84">
        <v>58554</v>
      </c>
      <c r="AH1507" s="84">
        <v>4000</v>
      </c>
      <c r="AI1507" s="84">
        <v>25200</v>
      </c>
      <c r="AJ1507" s="84" t="s">
        <v>11578</v>
      </c>
      <c r="AK1507" s="84"/>
      <c r="AL1507" s="84"/>
      <c r="AM1507" s="84" t="s">
        <v>357</v>
      </c>
      <c r="AN1507" s="86">
        <v>40334.555925925924</v>
      </c>
      <c r="AO1507" s="84" t="s">
        <v>14498</v>
      </c>
      <c r="AP1507" s="84" t="b">
        <v>0</v>
      </c>
      <c r="AQ1507" s="84" t="b">
        <v>0</v>
      </c>
      <c r="AR1507" s="84" t="b">
        <v>1</v>
      </c>
      <c r="AS1507" s="84" t="s">
        <v>529</v>
      </c>
      <c r="AT1507" s="84">
        <v>1</v>
      </c>
      <c r="AU1507" s="84" t="s">
        <v>552</v>
      </c>
      <c r="AV1507" s="84" t="b">
        <v>0</v>
      </c>
      <c r="AW1507" s="84" t="s">
        <v>576</v>
      </c>
      <c r="AX1507" s="84" t="s">
        <v>17257</v>
      </c>
      <c r="AY1507" s="84" t="s">
        <v>66</v>
      </c>
      <c r="AZ1507" s="2"/>
      <c r="BA1507" s="3"/>
      <c r="BB1507" s="3"/>
      <c r="BC1507" s="3"/>
      <c r="BD1507" s="3"/>
    </row>
    <row r="1508" spans="1:56" x14ac:dyDescent="0.25">
      <c r="A1508" s="69" t="s">
        <v>1879</v>
      </c>
      <c r="B1508" s="70"/>
      <c r="C1508" s="70"/>
      <c r="D1508" s="71"/>
      <c r="E1508" s="107"/>
      <c r="F1508" s="70" t="s">
        <v>5009</v>
      </c>
      <c r="G1508" s="108"/>
      <c r="H1508" s="74"/>
      <c r="I1508" s="75"/>
      <c r="J1508" s="109"/>
      <c r="K1508" s="74" t="s">
        <v>18958</v>
      </c>
      <c r="L1508" s="110"/>
      <c r="M1508" s="79"/>
      <c r="N1508" s="79"/>
      <c r="O1508" s="80"/>
      <c r="P1508" s="81"/>
      <c r="Q1508" s="81"/>
      <c r="R1508" s="91"/>
      <c r="S1508" s="91"/>
      <c r="T1508" s="91"/>
      <c r="U1508" s="91"/>
      <c r="V1508" s="52"/>
      <c r="W1508" s="52"/>
      <c r="X1508" s="52"/>
      <c r="Y1508" s="52"/>
      <c r="Z1508" s="51"/>
      <c r="AA1508" s="76"/>
      <c r="AB1508" s="76"/>
      <c r="AC1508" s="77"/>
      <c r="AD1508" s="84" t="s">
        <v>10049</v>
      </c>
      <c r="AE1508" s="84">
        <v>671</v>
      </c>
      <c r="AF1508" s="84">
        <v>123</v>
      </c>
      <c r="AG1508" s="84">
        <v>6513</v>
      </c>
      <c r="AH1508" s="84">
        <v>115</v>
      </c>
      <c r="AI1508" s="84">
        <v>-28800</v>
      </c>
      <c r="AJ1508" s="84" t="s">
        <v>11579</v>
      </c>
      <c r="AK1508" s="84" t="s">
        <v>400</v>
      </c>
      <c r="AL1508" s="84" t="s">
        <v>13106</v>
      </c>
      <c r="AM1508" s="84" t="s">
        <v>470</v>
      </c>
      <c r="AN1508" s="86">
        <v>42417.656365740739</v>
      </c>
      <c r="AO1508" s="84" t="s">
        <v>14499</v>
      </c>
      <c r="AP1508" s="84" t="b">
        <v>1</v>
      </c>
      <c r="AQ1508" s="84" t="b">
        <v>0</v>
      </c>
      <c r="AR1508" s="84" t="b">
        <v>1</v>
      </c>
      <c r="AS1508" s="84" t="s">
        <v>248</v>
      </c>
      <c r="AT1508" s="84">
        <v>1</v>
      </c>
      <c r="AU1508" s="84"/>
      <c r="AV1508" s="84" t="b">
        <v>0</v>
      </c>
      <c r="AW1508" s="84" t="s">
        <v>576</v>
      </c>
      <c r="AX1508" s="84" t="s">
        <v>17258</v>
      </c>
      <c r="AY1508" s="84" t="s">
        <v>66</v>
      </c>
      <c r="AZ1508" s="2"/>
      <c r="BA1508" s="3"/>
      <c r="BB1508" s="3"/>
      <c r="BC1508" s="3"/>
      <c r="BD1508" s="3"/>
    </row>
    <row r="1509" spans="1:56" x14ac:dyDescent="0.25">
      <c r="A1509" s="69" t="s">
        <v>1880</v>
      </c>
      <c r="B1509" s="70"/>
      <c r="C1509" s="70"/>
      <c r="D1509" s="71"/>
      <c r="E1509" s="107"/>
      <c r="F1509" s="70" t="s">
        <v>5010</v>
      </c>
      <c r="G1509" s="108"/>
      <c r="H1509" s="74"/>
      <c r="I1509" s="75"/>
      <c r="J1509" s="109"/>
      <c r="K1509" s="74" t="s">
        <v>18959</v>
      </c>
      <c r="L1509" s="110"/>
      <c r="M1509" s="79"/>
      <c r="N1509" s="79"/>
      <c r="O1509" s="80"/>
      <c r="P1509" s="81"/>
      <c r="Q1509" s="81"/>
      <c r="R1509" s="91"/>
      <c r="S1509" s="91"/>
      <c r="T1509" s="91"/>
      <c r="U1509" s="91"/>
      <c r="V1509" s="52"/>
      <c r="W1509" s="52"/>
      <c r="X1509" s="52"/>
      <c r="Y1509" s="52"/>
      <c r="Z1509" s="51"/>
      <c r="AA1509" s="76"/>
      <c r="AB1509" s="76"/>
      <c r="AC1509" s="77"/>
      <c r="AD1509" s="84" t="s">
        <v>10050</v>
      </c>
      <c r="AE1509" s="84">
        <v>2061</v>
      </c>
      <c r="AF1509" s="84">
        <v>912</v>
      </c>
      <c r="AG1509" s="84">
        <v>16268</v>
      </c>
      <c r="AH1509" s="84">
        <v>88</v>
      </c>
      <c r="AI1509" s="84">
        <v>-32400</v>
      </c>
      <c r="AJ1509" s="84" t="s">
        <v>11580</v>
      </c>
      <c r="AK1509" s="84" t="s">
        <v>12405</v>
      </c>
      <c r="AL1509" s="84" t="s">
        <v>13107</v>
      </c>
      <c r="AM1509" s="84" t="s">
        <v>483</v>
      </c>
      <c r="AN1509" s="86">
        <v>40093.771770833337</v>
      </c>
      <c r="AO1509" s="84" t="s">
        <v>14500</v>
      </c>
      <c r="AP1509" s="84" t="b">
        <v>0</v>
      </c>
      <c r="AQ1509" s="84" t="b">
        <v>0</v>
      </c>
      <c r="AR1509" s="84" t="b">
        <v>1</v>
      </c>
      <c r="AS1509" s="84" t="s">
        <v>248</v>
      </c>
      <c r="AT1509" s="84">
        <v>110</v>
      </c>
      <c r="AU1509" s="84" t="s">
        <v>539</v>
      </c>
      <c r="AV1509" s="84" t="b">
        <v>0</v>
      </c>
      <c r="AW1509" s="84" t="s">
        <v>576</v>
      </c>
      <c r="AX1509" s="84" t="s">
        <v>17259</v>
      </c>
      <c r="AY1509" s="84" t="s">
        <v>66</v>
      </c>
      <c r="AZ1509" s="2"/>
      <c r="BA1509" s="3"/>
      <c r="BB1509" s="3"/>
      <c r="BC1509" s="3"/>
      <c r="BD1509" s="3"/>
    </row>
    <row r="1510" spans="1:56" x14ac:dyDescent="0.25">
      <c r="A1510" s="69" t="s">
        <v>1881</v>
      </c>
      <c r="B1510" s="70"/>
      <c r="C1510" s="70"/>
      <c r="D1510" s="71"/>
      <c r="E1510" s="107"/>
      <c r="F1510" s="70" t="s">
        <v>5011</v>
      </c>
      <c r="G1510" s="108"/>
      <c r="H1510" s="74"/>
      <c r="I1510" s="75"/>
      <c r="J1510" s="109"/>
      <c r="K1510" s="74" t="s">
        <v>18960</v>
      </c>
      <c r="L1510" s="110"/>
      <c r="M1510" s="79"/>
      <c r="N1510" s="79"/>
      <c r="O1510" s="80"/>
      <c r="P1510" s="81"/>
      <c r="Q1510" s="81"/>
      <c r="R1510" s="91"/>
      <c r="S1510" s="91"/>
      <c r="T1510" s="91"/>
      <c r="U1510" s="91"/>
      <c r="V1510" s="52"/>
      <c r="W1510" s="52"/>
      <c r="X1510" s="52"/>
      <c r="Y1510" s="52"/>
      <c r="Z1510" s="51"/>
      <c r="AA1510" s="76"/>
      <c r="AB1510" s="76"/>
      <c r="AC1510" s="77"/>
      <c r="AD1510" s="84" t="s">
        <v>10051</v>
      </c>
      <c r="AE1510" s="84">
        <v>1852</v>
      </c>
      <c r="AF1510" s="84">
        <v>5972</v>
      </c>
      <c r="AG1510" s="84">
        <v>6004</v>
      </c>
      <c r="AH1510" s="84">
        <v>6018</v>
      </c>
      <c r="AI1510" s="84"/>
      <c r="AJ1510" s="84" t="s">
        <v>11581</v>
      </c>
      <c r="AK1510" s="84" t="s">
        <v>271</v>
      </c>
      <c r="AL1510" s="84" t="s">
        <v>13108</v>
      </c>
      <c r="AM1510" s="84"/>
      <c r="AN1510" s="86">
        <v>43028.888009259259</v>
      </c>
      <c r="AO1510" s="84" t="s">
        <v>14501</v>
      </c>
      <c r="AP1510" s="84" t="b">
        <v>1</v>
      </c>
      <c r="AQ1510" s="84" t="b">
        <v>0</v>
      </c>
      <c r="AR1510" s="84" t="b">
        <v>0</v>
      </c>
      <c r="AS1510" s="84" t="s">
        <v>248</v>
      </c>
      <c r="AT1510" s="84">
        <v>2</v>
      </c>
      <c r="AU1510" s="84"/>
      <c r="AV1510" s="84" t="b">
        <v>0</v>
      </c>
      <c r="AW1510" s="84" t="s">
        <v>576</v>
      </c>
      <c r="AX1510" s="84" t="s">
        <v>17260</v>
      </c>
      <c r="AY1510" s="84" t="s">
        <v>66</v>
      </c>
      <c r="AZ1510" s="2"/>
      <c r="BA1510" s="3"/>
      <c r="BB1510" s="3"/>
      <c r="BC1510" s="3"/>
      <c r="BD1510" s="3"/>
    </row>
    <row r="1511" spans="1:56" x14ac:dyDescent="0.25">
      <c r="A1511" s="69" t="s">
        <v>1882</v>
      </c>
      <c r="B1511" s="70"/>
      <c r="C1511" s="70"/>
      <c r="D1511" s="71"/>
      <c r="E1511" s="107"/>
      <c r="F1511" s="70" t="s">
        <v>5012</v>
      </c>
      <c r="G1511" s="108"/>
      <c r="H1511" s="74"/>
      <c r="I1511" s="75"/>
      <c r="J1511" s="109"/>
      <c r="K1511" s="74" t="s">
        <v>18961</v>
      </c>
      <c r="L1511" s="110"/>
      <c r="M1511" s="79"/>
      <c r="N1511" s="79"/>
      <c r="O1511" s="80"/>
      <c r="P1511" s="81"/>
      <c r="Q1511" s="81"/>
      <c r="R1511" s="91"/>
      <c r="S1511" s="91"/>
      <c r="T1511" s="91"/>
      <c r="U1511" s="91"/>
      <c r="V1511" s="52"/>
      <c r="W1511" s="52"/>
      <c r="X1511" s="52"/>
      <c r="Y1511" s="52"/>
      <c r="Z1511" s="51"/>
      <c r="AA1511" s="76"/>
      <c r="AB1511" s="76"/>
      <c r="AC1511" s="77"/>
      <c r="AD1511" s="84" t="s">
        <v>10052</v>
      </c>
      <c r="AE1511" s="84">
        <v>4990</v>
      </c>
      <c r="AF1511" s="84">
        <v>2968</v>
      </c>
      <c r="AG1511" s="84">
        <v>15783</v>
      </c>
      <c r="AH1511" s="84">
        <v>21313</v>
      </c>
      <c r="AI1511" s="84"/>
      <c r="AJ1511" s="84" t="s">
        <v>11582</v>
      </c>
      <c r="AK1511" s="84" t="s">
        <v>271</v>
      </c>
      <c r="AL1511" s="84"/>
      <c r="AM1511" s="84"/>
      <c r="AN1511" s="86">
        <v>40618.636932870373</v>
      </c>
      <c r="AO1511" s="84" t="s">
        <v>14502</v>
      </c>
      <c r="AP1511" s="84" t="b">
        <v>0</v>
      </c>
      <c r="AQ1511" s="84" t="b">
        <v>0</v>
      </c>
      <c r="AR1511" s="84" t="b">
        <v>1</v>
      </c>
      <c r="AS1511" s="84" t="s">
        <v>248</v>
      </c>
      <c r="AT1511" s="84">
        <v>131</v>
      </c>
      <c r="AU1511" s="84" t="s">
        <v>533</v>
      </c>
      <c r="AV1511" s="84" t="b">
        <v>0</v>
      </c>
      <c r="AW1511" s="84" t="s">
        <v>576</v>
      </c>
      <c r="AX1511" s="84" t="s">
        <v>17261</v>
      </c>
      <c r="AY1511" s="84" t="s">
        <v>66</v>
      </c>
      <c r="AZ1511" s="2"/>
      <c r="BA1511" s="3"/>
      <c r="BB1511" s="3"/>
      <c r="BC1511" s="3"/>
      <c r="BD1511" s="3"/>
    </row>
    <row r="1512" spans="1:56" x14ac:dyDescent="0.25">
      <c r="A1512" s="69" t="s">
        <v>1884</v>
      </c>
      <c r="B1512" s="70"/>
      <c r="C1512" s="70"/>
      <c r="D1512" s="71"/>
      <c r="E1512" s="107"/>
      <c r="F1512" s="70" t="s">
        <v>5014</v>
      </c>
      <c r="G1512" s="108"/>
      <c r="H1512" s="74"/>
      <c r="I1512" s="75"/>
      <c r="J1512" s="109"/>
      <c r="K1512" s="74" t="s">
        <v>18962</v>
      </c>
      <c r="L1512" s="110"/>
      <c r="M1512" s="79"/>
      <c r="N1512" s="79"/>
      <c r="O1512" s="80"/>
      <c r="P1512" s="81"/>
      <c r="Q1512" s="81"/>
      <c r="R1512" s="91"/>
      <c r="S1512" s="91"/>
      <c r="T1512" s="91"/>
      <c r="U1512" s="91"/>
      <c r="V1512" s="52"/>
      <c r="W1512" s="52"/>
      <c r="X1512" s="52"/>
      <c r="Y1512" s="52"/>
      <c r="Z1512" s="51"/>
      <c r="AA1512" s="76"/>
      <c r="AB1512" s="76"/>
      <c r="AC1512" s="77"/>
      <c r="AD1512" s="84" t="s">
        <v>10053</v>
      </c>
      <c r="AE1512" s="84">
        <v>1206</v>
      </c>
      <c r="AF1512" s="84">
        <v>1228</v>
      </c>
      <c r="AG1512" s="84">
        <v>16656</v>
      </c>
      <c r="AH1512" s="84">
        <v>34838</v>
      </c>
      <c r="AI1512" s="84">
        <v>-18000</v>
      </c>
      <c r="AJ1512" s="84" t="s">
        <v>11583</v>
      </c>
      <c r="AK1512" s="84"/>
      <c r="AL1512" s="84"/>
      <c r="AM1512" s="84" t="s">
        <v>474</v>
      </c>
      <c r="AN1512" s="86">
        <v>40015.929699074077</v>
      </c>
      <c r="AO1512" s="84" t="s">
        <v>14503</v>
      </c>
      <c r="AP1512" s="84" t="b">
        <v>0</v>
      </c>
      <c r="AQ1512" s="84" t="b">
        <v>0</v>
      </c>
      <c r="AR1512" s="84" t="b">
        <v>1</v>
      </c>
      <c r="AS1512" s="84" t="s">
        <v>248</v>
      </c>
      <c r="AT1512" s="84">
        <v>50</v>
      </c>
      <c r="AU1512" s="84" t="s">
        <v>15151</v>
      </c>
      <c r="AV1512" s="84" t="b">
        <v>0</v>
      </c>
      <c r="AW1512" s="84" t="s">
        <v>576</v>
      </c>
      <c r="AX1512" s="84" t="s">
        <v>17262</v>
      </c>
      <c r="AY1512" s="84" t="s">
        <v>66</v>
      </c>
      <c r="AZ1512" s="2"/>
      <c r="BA1512" s="3"/>
      <c r="BB1512" s="3"/>
      <c r="BC1512" s="3"/>
      <c r="BD1512" s="3"/>
    </row>
    <row r="1513" spans="1:56" x14ac:dyDescent="0.25">
      <c r="A1513" s="69" t="s">
        <v>1885</v>
      </c>
      <c r="B1513" s="70"/>
      <c r="C1513" s="70"/>
      <c r="D1513" s="71"/>
      <c r="E1513" s="107"/>
      <c r="F1513" s="70" t="s">
        <v>5015</v>
      </c>
      <c r="G1513" s="108"/>
      <c r="H1513" s="74"/>
      <c r="I1513" s="75"/>
      <c r="J1513" s="109"/>
      <c r="K1513" s="74" t="s">
        <v>18963</v>
      </c>
      <c r="L1513" s="110"/>
      <c r="M1513" s="79"/>
      <c r="N1513" s="79"/>
      <c r="O1513" s="80"/>
      <c r="P1513" s="81"/>
      <c r="Q1513" s="81"/>
      <c r="R1513" s="91"/>
      <c r="S1513" s="91"/>
      <c r="T1513" s="91"/>
      <c r="U1513" s="91"/>
      <c r="V1513" s="52"/>
      <c r="W1513" s="52"/>
      <c r="X1513" s="52"/>
      <c r="Y1513" s="52"/>
      <c r="Z1513" s="51"/>
      <c r="AA1513" s="76"/>
      <c r="AB1513" s="76"/>
      <c r="AC1513" s="77"/>
      <c r="AD1513" s="84" t="s">
        <v>10054</v>
      </c>
      <c r="AE1513" s="84">
        <v>952</v>
      </c>
      <c r="AF1513" s="84">
        <v>514</v>
      </c>
      <c r="AG1513" s="84">
        <v>247489</v>
      </c>
      <c r="AH1513" s="84">
        <v>2981</v>
      </c>
      <c r="AI1513" s="84">
        <v>-28800</v>
      </c>
      <c r="AJ1513" s="84" t="s">
        <v>11584</v>
      </c>
      <c r="AK1513" s="84"/>
      <c r="AL1513" s="84"/>
      <c r="AM1513" s="84" t="s">
        <v>470</v>
      </c>
      <c r="AN1513" s="86">
        <v>40587.184074074074</v>
      </c>
      <c r="AO1513" s="84" t="s">
        <v>14504</v>
      </c>
      <c r="AP1513" s="84" t="b">
        <v>0</v>
      </c>
      <c r="AQ1513" s="84" t="b">
        <v>0</v>
      </c>
      <c r="AR1513" s="84" t="b">
        <v>1</v>
      </c>
      <c r="AS1513" s="84" t="s">
        <v>248</v>
      </c>
      <c r="AT1513" s="84">
        <v>4</v>
      </c>
      <c r="AU1513" s="84" t="s">
        <v>15152</v>
      </c>
      <c r="AV1513" s="84" t="b">
        <v>0</v>
      </c>
      <c r="AW1513" s="84" t="s">
        <v>576</v>
      </c>
      <c r="AX1513" s="84" t="s">
        <v>17263</v>
      </c>
      <c r="AY1513" s="84" t="s">
        <v>66</v>
      </c>
      <c r="AZ1513" s="2"/>
      <c r="BA1513" s="3"/>
      <c r="BB1513" s="3"/>
      <c r="BC1513" s="3"/>
      <c r="BD1513" s="3"/>
    </row>
    <row r="1514" spans="1:56" x14ac:dyDescent="0.25">
      <c r="A1514" s="69" t="s">
        <v>1886</v>
      </c>
      <c r="B1514" s="70"/>
      <c r="C1514" s="70"/>
      <c r="D1514" s="71"/>
      <c r="E1514" s="107"/>
      <c r="F1514" s="70" t="s">
        <v>5016</v>
      </c>
      <c r="G1514" s="108"/>
      <c r="H1514" s="74"/>
      <c r="I1514" s="75"/>
      <c r="J1514" s="109"/>
      <c r="K1514" s="74" t="s">
        <v>18964</v>
      </c>
      <c r="L1514" s="110"/>
      <c r="M1514" s="79"/>
      <c r="N1514" s="79"/>
      <c r="O1514" s="80"/>
      <c r="P1514" s="81"/>
      <c r="Q1514" s="81"/>
      <c r="R1514" s="91"/>
      <c r="S1514" s="91"/>
      <c r="T1514" s="91"/>
      <c r="U1514" s="91"/>
      <c r="V1514" s="52"/>
      <c r="W1514" s="52"/>
      <c r="X1514" s="52"/>
      <c r="Y1514" s="52"/>
      <c r="Z1514" s="51"/>
      <c r="AA1514" s="76"/>
      <c r="AB1514" s="76"/>
      <c r="AC1514" s="77"/>
      <c r="AD1514" s="84" t="s">
        <v>330</v>
      </c>
      <c r="AE1514" s="84">
        <v>630</v>
      </c>
      <c r="AF1514" s="84">
        <v>867</v>
      </c>
      <c r="AG1514" s="84">
        <v>33023</v>
      </c>
      <c r="AH1514" s="84">
        <v>112461</v>
      </c>
      <c r="AI1514" s="84">
        <v>-18000</v>
      </c>
      <c r="AJ1514" s="84" t="s">
        <v>11585</v>
      </c>
      <c r="AK1514" s="84"/>
      <c r="AL1514" s="84"/>
      <c r="AM1514" s="84" t="s">
        <v>474</v>
      </c>
      <c r="AN1514" s="86">
        <v>41574.990798611114</v>
      </c>
      <c r="AO1514" s="84" t="s">
        <v>14505</v>
      </c>
      <c r="AP1514" s="84" t="b">
        <v>0</v>
      </c>
      <c r="AQ1514" s="84" t="b">
        <v>0</v>
      </c>
      <c r="AR1514" s="84" t="b">
        <v>1</v>
      </c>
      <c r="AS1514" s="84" t="s">
        <v>248</v>
      </c>
      <c r="AT1514" s="84">
        <v>7</v>
      </c>
      <c r="AU1514" s="84" t="s">
        <v>533</v>
      </c>
      <c r="AV1514" s="84" t="b">
        <v>0</v>
      </c>
      <c r="AW1514" s="84" t="s">
        <v>576</v>
      </c>
      <c r="AX1514" s="84" t="s">
        <v>17264</v>
      </c>
      <c r="AY1514" s="84" t="s">
        <v>66</v>
      </c>
      <c r="AZ1514" s="2"/>
      <c r="BA1514" s="3"/>
      <c r="BB1514" s="3"/>
      <c r="BC1514" s="3"/>
      <c r="BD1514" s="3"/>
    </row>
    <row r="1515" spans="1:56" x14ac:dyDescent="0.25">
      <c r="A1515" s="69" t="s">
        <v>1887</v>
      </c>
      <c r="B1515" s="70"/>
      <c r="C1515" s="70"/>
      <c r="D1515" s="71"/>
      <c r="E1515" s="107"/>
      <c r="F1515" s="70" t="s">
        <v>5017</v>
      </c>
      <c r="G1515" s="108"/>
      <c r="H1515" s="74"/>
      <c r="I1515" s="75"/>
      <c r="J1515" s="109"/>
      <c r="K1515" s="74" t="s">
        <v>18965</v>
      </c>
      <c r="L1515" s="110"/>
      <c r="M1515" s="79"/>
      <c r="N1515" s="79"/>
      <c r="O1515" s="80"/>
      <c r="P1515" s="81"/>
      <c r="Q1515" s="81"/>
      <c r="R1515" s="91"/>
      <c r="S1515" s="91"/>
      <c r="T1515" s="91"/>
      <c r="U1515" s="91"/>
      <c r="V1515" s="52"/>
      <c r="W1515" s="52"/>
      <c r="X1515" s="52"/>
      <c r="Y1515" s="52"/>
      <c r="Z1515" s="51"/>
      <c r="AA1515" s="76"/>
      <c r="AB1515" s="76"/>
      <c r="AC1515" s="77"/>
      <c r="AD1515" s="84" t="s">
        <v>10055</v>
      </c>
      <c r="AE1515" s="84">
        <v>180</v>
      </c>
      <c r="AF1515" s="84">
        <v>224</v>
      </c>
      <c r="AG1515" s="84">
        <v>212693</v>
      </c>
      <c r="AH1515" s="84">
        <v>244</v>
      </c>
      <c r="AI1515" s="84">
        <v>25200</v>
      </c>
      <c r="AJ1515" s="84" t="s">
        <v>11586</v>
      </c>
      <c r="AK1515" s="84" t="s">
        <v>12406</v>
      </c>
      <c r="AL1515" s="84"/>
      <c r="AM1515" s="84" t="s">
        <v>357</v>
      </c>
      <c r="AN1515" s="86">
        <v>40681.490347222221</v>
      </c>
      <c r="AO1515" s="84" t="s">
        <v>14506</v>
      </c>
      <c r="AP1515" s="84" t="b">
        <v>0</v>
      </c>
      <c r="AQ1515" s="84" t="b">
        <v>0</v>
      </c>
      <c r="AR1515" s="84" t="b">
        <v>1</v>
      </c>
      <c r="AS1515" s="84" t="s">
        <v>248</v>
      </c>
      <c r="AT1515" s="84">
        <v>6</v>
      </c>
      <c r="AU1515" s="84" t="s">
        <v>15153</v>
      </c>
      <c r="AV1515" s="84" t="b">
        <v>0</v>
      </c>
      <c r="AW1515" s="84" t="s">
        <v>576</v>
      </c>
      <c r="AX1515" s="84" t="s">
        <v>17265</v>
      </c>
      <c r="AY1515" s="84" t="s">
        <v>66</v>
      </c>
      <c r="AZ1515" s="2"/>
      <c r="BA1515" s="3"/>
      <c r="BB1515" s="3"/>
      <c r="BC1515" s="3"/>
      <c r="BD1515" s="3"/>
    </row>
    <row r="1516" spans="1:56" x14ac:dyDescent="0.25">
      <c r="A1516" s="69" t="s">
        <v>1888</v>
      </c>
      <c r="B1516" s="70"/>
      <c r="C1516" s="70"/>
      <c r="D1516" s="71"/>
      <c r="E1516" s="107"/>
      <c r="F1516" s="70" t="s">
        <v>5018</v>
      </c>
      <c r="G1516" s="108"/>
      <c r="H1516" s="74"/>
      <c r="I1516" s="75"/>
      <c r="J1516" s="109"/>
      <c r="K1516" s="74" t="s">
        <v>18966</v>
      </c>
      <c r="L1516" s="110"/>
      <c r="M1516" s="79"/>
      <c r="N1516" s="79"/>
      <c r="O1516" s="80"/>
      <c r="P1516" s="81"/>
      <c r="Q1516" s="81"/>
      <c r="R1516" s="91"/>
      <c r="S1516" s="91"/>
      <c r="T1516" s="91"/>
      <c r="U1516" s="91"/>
      <c r="V1516" s="52"/>
      <c r="W1516" s="52"/>
      <c r="X1516" s="52"/>
      <c r="Y1516" s="52"/>
      <c r="Z1516" s="51"/>
      <c r="AA1516" s="76"/>
      <c r="AB1516" s="76"/>
      <c r="AC1516" s="77"/>
      <c r="AD1516" s="84" t="s">
        <v>10056</v>
      </c>
      <c r="AE1516" s="84">
        <v>862</v>
      </c>
      <c r="AF1516" s="84">
        <v>759</v>
      </c>
      <c r="AG1516" s="84">
        <v>19523</v>
      </c>
      <c r="AH1516" s="84">
        <v>24281</v>
      </c>
      <c r="AI1516" s="84"/>
      <c r="AJ1516" s="84" t="s">
        <v>11587</v>
      </c>
      <c r="AK1516" s="84" t="s">
        <v>420</v>
      </c>
      <c r="AL1516" s="84"/>
      <c r="AM1516" s="84"/>
      <c r="AN1516" s="86">
        <v>41313.731631944444</v>
      </c>
      <c r="AO1516" s="84" t="s">
        <v>14507</v>
      </c>
      <c r="AP1516" s="84" t="b">
        <v>1</v>
      </c>
      <c r="AQ1516" s="84" t="b">
        <v>0</v>
      </c>
      <c r="AR1516" s="84" t="b">
        <v>1</v>
      </c>
      <c r="AS1516" s="84" t="s">
        <v>248</v>
      </c>
      <c r="AT1516" s="84">
        <v>5</v>
      </c>
      <c r="AU1516" s="84" t="s">
        <v>533</v>
      </c>
      <c r="AV1516" s="84" t="b">
        <v>0</v>
      </c>
      <c r="AW1516" s="84" t="s">
        <v>576</v>
      </c>
      <c r="AX1516" s="84" t="s">
        <v>17266</v>
      </c>
      <c r="AY1516" s="84" t="s">
        <v>66</v>
      </c>
      <c r="AZ1516" s="2"/>
      <c r="BA1516" s="3"/>
      <c r="BB1516" s="3"/>
      <c r="BC1516" s="3"/>
      <c r="BD1516" s="3"/>
    </row>
    <row r="1517" spans="1:56" x14ac:dyDescent="0.25">
      <c r="A1517" s="69" t="s">
        <v>1889</v>
      </c>
      <c r="B1517" s="70"/>
      <c r="C1517" s="70"/>
      <c r="D1517" s="71"/>
      <c r="E1517" s="107"/>
      <c r="F1517" s="70" t="s">
        <v>5019</v>
      </c>
      <c r="G1517" s="108"/>
      <c r="H1517" s="74"/>
      <c r="I1517" s="75"/>
      <c r="J1517" s="109"/>
      <c r="K1517" s="74" t="s">
        <v>18967</v>
      </c>
      <c r="L1517" s="110"/>
      <c r="M1517" s="79"/>
      <c r="N1517" s="79"/>
      <c r="O1517" s="80"/>
      <c r="P1517" s="81"/>
      <c r="Q1517" s="81"/>
      <c r="R1517" s="91"/>
      <c r="S1517" s="91"/>
      <c r="T1517" s="91"/>
      <c r="U1517" s="91"/>
      <c r="V1517" s="52"/>
      <c r="W1517" s="52"/>
      <c r="X1517" s="52"/>
      <c r="Y1517" s="52"/>
      <c r="Z1517" s="51"/>
      <c r="AA1517" s="76"/>
      <c r="AB1517" s="76"/>
      <c r="AC1517" s="77"/>
      <c r="AD1517" s="84" t="s">
        <v>10057</v>
      </c>
      <c r="AE1517" s="84">
        <v>337</v>
      </c>
      <c r="AF1517" s="84">
        <v>977</v>
      </c>
      <c r="AG1517" s="84">
        <v>372891</v>
      </c>
      <c r="AH1517" s="84">
        <v>17048</v>
      </c>
      <c r="AI1517" s="84"/>
      <c r="AJ1517" s="84" t="s">
        <v>11588</v>
      </c>
      <c r="AK1517" s="84" t="s">
        <v>12407</v>
      </c>
      <c r="AL1517" s="84"/>
      <c r="AM1517" s="84"/>
      <c r="AN1517" s="86">
        <v>40769.183275462965</v>
      </c>
      <c r="AO1517" s="84" t="s">
        <v>14508</v>
      </c>
      <c r="AP1517" s="84" t="b">
        <v>0</v>
      </c>
      <c r="AQ1517" s="84" t="b">
        <v>0</v>
      </c>
      <c r="AR1517" s="84" t="b">
        <v>1</v>
      </c>
      <c r="AS1517" s="84" t="s">
        <v>248</v>
      </c>
      <c r="AT1517" s="84">
        <v>61</v>
      </c>
      <c r="AU1517" s="84" t="s">
        <v>15154</v>
      </c>
      <c r="AV1517" s="84" t="b">
        <v>0</v>
      </c>
      <c r="AW1517" s="84" t="s">
        <v>576</v>
      </c>
      <c r="AX1517" s="84" t="s">
        <v>17267</v>
      </c>
      <c r="AY1517" s="84" t="s">
        <v>66</v>
      </c>
      <c r="AZ1517" s="2"/>
      <c r="BA1517" s="3"/>
      <c r="BB1517" s="3"/>
      <c r="BC1517" s="3"/>
      <c r="BD1517" s="3"/>
    </row>
    <row r="1518" spans="1:56" x14ac:dyDescent="0.25">
      <c r="A1518" s="69" t="s">
        <v>1890</v>
      </c>
      <c r="B1518" s="70"/>
      <c r="C1518" s="70"/>
      <c r="D1518" s="71"/>
      <c r="E1518" s="107"/>
      <c r="F1518" s="70" t="s">
        <v>15718</v>
      </c>
      <c r="G1518" s="108"/>
      <c r="H1518" s="74"/>
      <c r="I1518" s="75"/>
      <c r="J1518" s="109"/>
      <c r="K1518" s="74" t="s">
        <v>18968</v>
      </c>
      <c r="L1518" s="110"/>
      <c r="M1518" s="79"/>
      <c r="N1518" s="79"/>
      <c r="O1518" s="80"/>
      <c r="P1518" s="81"/>
      <c r="Q1518" s="81"/>
      <c r="R1518" s="91"/>
      <c r="S1518" s="91"/>
      <c r="T1518" s="91"/>
      <c r="U1518" s="91"/>
      <c r="V1518" s="52"/>
      <c r="W1518" s="52"/>
      <c r="X1518" s="52"/>
      <c r="Y1518" s="52"/>
      <c r="Z1518" s="51"/>
      <c r="AA1518" s="76"/>
      <c r="AB1518" s="76"/>
      <c r="AC1518" s="77"/>
      <c r="AD1518" s="84" t="s">
        <v>10058</v>
      </c>
      <c r="AE1518" s="84">
        <v>530</v>
      </c>
      <c r="AF1518" s="84">
        <v>699</v>
      </c>
      <c r="AG1518" s="84">
        <v>1842</v>
      </c>
      <c r="AH1518" s="84">
        <v>12521</v>
      </c>
      <c r="AI1518" s="84">
        <v>-18000</v>
      </c>
      <c r="AJ1518" s="84" t="s">
        <v>11589</v>
      </c>
      <c r="AK1518" s="84" t="s">
        <v>12408</v>
      </c>
      <c r="AL1518" s="84" t="s">
        <v>13109</v>
      </c>
      <c r="AM1518" s="84" t="s">
        <v>474</v>
      </c>
      <c r="AN1518" s="86">
        <v>40043.780023148145</v>
      </c>
      <c r="AO1518" s="84" t="s">
        <v>14509</v>
      </c>
      <c r="AP1518" s="84" t="b">
        <v>1</v>
      </c>
      <c r="AQ1518" s="84" t="b">
        <v>0</v>
      </c>
      <c r="AR1518" s="84" t="b">
        <v>0</v>
      </c>
      <c r="AS1518" s="84" t="s">
        <v>248</v>
      </c>
      <c r="AT1518" s="84">
        <v>24</v>
      </c>
      <c r="AU1518" s="84" t="s">
        <v>533</v>
      </c>
      <c r="AV1518" s="84" t="b">
        <v>0</v>
      </c>
      <c r="AW1518" s="84" t="s">
        <v>576</v>
      </c>
      <c r="AX1518" s="84" t="s">
        <v>17268</v>
      </c>
      <c r="AY1518" s="84" t="s">
        <v>66</v>
      </c>
      <c r="AZ1518" s="2"/>
      <c r="BA1518" s="3"/>
      <c r="BB1518" s="3"/>
      <c r="BC1518" s="3"/>
      <c r="BD1518" s="3"/>
    </row>
    <row r="1519" spans="1:56" x14ac:dyDescent="0.25">
      <c r="A1519" s="69" t="s">
        <v>2346</v>
      </c>
      <c r="B1519" s="70"/>
      <c r="C1519" s="70"/>
      <c r="D1519" s="71"/>
      <c r="E1519" s="107"/>
      <c r="F1519" s="70" t="s">
        <v>15719</v>
      </c>
      <c r="G1519" s="108"/>
      <c r="H1519" s="74"/>
      <c r="I1519" s="75"/>
      <c r="J1519" s="109"/>
      <c r="K1519" s="74" t="s">
        <v>18969</v>
      </c>
      <c r="L1519" s="110"/>
      <c r="M1519" s="79"/>
      <c r="N1519" s="79"/>
      <c r="O1519" s="80"/>
      <c r="P1519" s="81"/>
      <c r="Q1519" s="81"/>
      <c r="R1519" s="91"/>
      <c r="S1519" s="91"/>
      <c r="T1519" s="91"/>
      <c r="U1519" s="91"/>
      <c r="V1519" s="52"/>
      <c r="W1519" s="52"/>
      <c r="X1519" s="52"/>
      <c r="Y1519" s="52"/>
      <c r="Z1519" s="51"/>
      <c r="AA1519" s="76"/>
      <c r="AB1519" s="76"/>
      <c r="AC1519" s="77"/>
      <c r="AD1519" s="84" t="s">
        <v>10059</v>
      </c>
      <c r="AE1519" s="84">
        <v>293</v>
      </c>
      <c r="AF1519" s="84">
        <v>63106</v>
      </c>
      <c r="AG1519" s="84">
        <v>5731</v>
      </c>
      <c r="AH1519" s="84">
        <v>2506</v>
      </c>
      <c r="AI1519" s="84"/>
      <c r="AJ1519" s="84" t="s">
        <v>11590</v>
      </c>
      <c r="AK1519" s="84" t="s">
        <v>358</v>
      </c>
      <c r="AL1519" s="84" t="s">
        <v>13110</v>
      </c>
      <c r="AM1519" s="84"/>
      <c r="AN1519" s="86">
        <v>40297.21366898148</v>
      </c>
      <c r="AO1519" s="84" t="s">
        <v>14510</v>
      </c>
      <c r="AP1519" s="84" t="b">
        <v>0</v>
      </c>
      <c r="AQ1519" s="84" t="b">
        <v>0</v>
      </c>
      <c r="AR1519" s="84" t="b">
        <v>0</v>
      </c>
      <c r="AS1519" s="84" t="s">
        <v>248</v>
      </c>
      <c r="AT1519" s="84">
        <v>601</v>
      </c>
      <c r="AU1519" s="84" t="s">
        <v>533</v>
      </c>
      <c r="AV1519" s="84" t="b">
        <v>0</v>
      </c>
      <c r="AW1519" s="84" t="s">
        <v>576</v>
      </c>
      <c r="AX1519" s="84" t="s">
        <v>17269</v>
      </c>
      <c r="AY1519" s="84" t="s">
        <v>65</v>
      </c>
      <c r="AZ1519" s="2"/>
      <c r="BA1519" s="3"/>
      <c r="BB1519" s="3"/>
      <c r="BC1519" s="3"/>
      <c r="BD1519" s="3"/>
    </row>
    <row r="1520" spans="1:56" x14ac:dyDescent="0.25">
      <c r="A1520" s="69" t="s">
        <v>1891</v>
      </c>
      <c r="B1520" s="70"/>
      <c r="C1520" s="70"/>
      <c r="D1520" s="71"/>
      <c r="E1520" s="107"/>
      <c r="F1520" s="70" t="s">
        <v>15720</v>
      </c>
      <c r="G1520" s="108"/>
      <c r="H1520" s="74"/>
      <c r="I1520" s="75"/>
      <c r="J1520" s="109"/>
      <c r="K1520" s="74" t="s">
        <v>18970</v>
      </c>
      <c r="L1520" s="110"/>
      <c r="M1520" s="79"/>
      <c r="N1520" s="79"/>
      <c r="O1520" s="80"/>
      <c r="P1520" s="81"/>
      <c r="Q1520" s="81"/>
      <c r="R1520" s="91"/>
      <c r="S1520" s="91"/>
      <c r="T1520" s="91"/>
      <c r="U1520" s="91"/>
      <c r="V1520" s="52"/>
      <c r="W1520" s="52"/>
      <c r="X1520" s="52"/>
      <c r="Y1520" s="52"/>
      <c r="Z1520" s="51"/>
      <c r="AA1520" s="76"/>
      <c r="AB1520" s="76"/>
      <c r="AC1520" s="77"/>
      <c r="AD1520" s="84" t="s">
        <v>10060</v>
      </c>
      <c r="AE1520" s="84">
        <v>110</v>
      </c>
      <c r="AF1520" s="84">
        <v>594</v>
      </c>
      <c r="AG1520" s="84">
        <v>6473</v>
      </c>
      <c r="AH1520" s="84">
        <v>9731</v>
      </c>
      <c r="AI1520" s="84">
        <v>32400</v>
      </c>
      <c r="AJ1520" s="84" t="s">
        <v>11591</v>
      </c>
      <c r="AK1520" s="84" t="s">
        <v>12409</v>
      </c>
      <c r="AL1520" s="84" t="s">
        <v>13111</v>
      </c>
      <c r="AM1520" s="84" t="s">
        <v>503</v>
      </c>
      <c r="AN1520" s="86">
        <v>42845.393020833333</v>
      </c>
      <c r="AO1520" s="84" t="s">
        <v>14511</v>
      </c>
      <c r="AP1520" s="84" t="b">
        <v>0</v>
      </c>
      <c r="AQ1520" s="84" t="b">
        <v>0</v>
      </c>
      <c r="AR1520" s="84" t="b">
        <v>0</v>
      </c>
      <c r="AS1520" s="84" t="s">
        <v>523</v>
      </c>
      <c r="AT1520" s="84">
        <v>14</v>
      </c>
      <c r="AU1520" s="84" t="s">
        <v>533</v>
      </c>
      <c r="AV1520" s="84" t="b">
        <v>0</v>
      </c>
      <c r="AW1520" s="84" t="s">
        <v>576</v>
      </c>
      <c r="AX1520" s="84" t="s">
        <v>17270</v>
      </c>
      <c r="AY1520" s="84" t="s">
        <v>66</v>
      </c>
      <c r="AZ1520" s="2"/>
      <c r="BA1520" s="3"/>
      <c r="BB1520" s="3"/>
      <c r="BC1520" s="3"/>
      <c r="BD1520" s="3"/>
    </row>
    <row r="1521" spans="1:56" x14ac:dyDescent="0.25">
      <c r="A1521" s="69" t="s">
        <v>1892</v>
      </c>
      <c r="B1521" s="70"/>
      <c r="C1521" s="70"/>
      <c r="D1521" s="71"/>
      <c r="E1521" s="107"/>
      <c r="F1521" s="70" t="s">
        <v>5020</v>
      </c>
      <c r="G1521" s="108"/>
      <c r="H1521" s="74"/>
      <c r="I1521" s="75"/>
      <c r="J1521" s="109"/>
      <c r="K1521" s="74" t="s">
        <v>18971</v>
      </c>
      <c r="L1521" s="110"/>
      <c r="M1521" s="79"/>
      <c r="N1521" s="79"/>
      <c r="O1521" s="80"/>
      <c r="P1521" s="81"/>
      <c r="Q1521" s="81"/>
      <c r="R1521" s="91"/>
      <c r="S1521" s="91"/>
      <c r="T1521" s="91"/>
      <c r="U1521" s="91"/>
      <c r="V1521" s="52"/>
      <c r="W1521" s="52"/>
      <c r="X1521" s="52"/>
      <c r="Y1521" s="52"/>
      <c r="Z1521" s="51"/>
      <c r="AA1521" s="76"/>
      <c r="AB1521" s="76"/>
      <c r="AC1521" s="77"/>
      <c r="AD1521" s="84" t="s">
        <v>10061</v>
      </c>
      <c r="AE1521" s="84">
        <v>222</v>
      </c>
      <c r="AF1521" s="84">
        <v>94</v>
      </c>
      <c r="AG1521" s="84">
        <v>150893</v>
      </c>
      <c r="AH1521" s="84">
        <v>126</v>
      </c>
      <c r="AI1521" s="84"/>
      <c r="AJ1521" s="84" t="s">
        <v>11592</v>
      </c>
      <c r="AK1521" s="84" t="s">
        <v>12410</v>
      </c>
      <c r="AL1521" s="84" t="s">
        <v>13002</v>
      </c>
      <c r="AM1521" s="84"/>
      <c r="AN1521" s="86">
        <v>42756.517569444448</v>
      </c>
      <c r="AO1521" s="84" t="s">
        <v>14512</v>
      </c>
      <c r="AP1521" s="84" t="b">
        <v>0</v>
      </c>
      <c r="AQ1521" s="84" t="b">
        <v>0</v>
      </c>
      <c r="AR1521" s="84" t="b">
        <v>0</v>
      </c>
      <c r="AS1521" s="84" t="s">
        <v>248</v>
      </c>
      <c r="AT1521" s="84">
        <v>0</v>
      </c>
      <c r="AU1521" s="84" t="s">
        <v>533</v>
      </c>
      <c r="AV1521" s="84" t="b">
        <v>0</v>
      </c>
      <c r="AW1521" s="84" t="s">
        <v>576</v>
      </c>
      <c r="AX1521" s="84" t="s">
        <v>17271</v>
      </c>
      <c r="AY1521" s="84" t="s">
        <v>66</v>
      </c>
      <c r="AZ1521" s="2"/>
      <c r="BA1521" s="3"/>
      <c r="BB1521" s="3"/>
      <c r="BC1521" s="3"/>
      <c r="BD1521" s="3"/>
    </row>
    <row r="1522" spans="1:56" x14ac:dyDescent="0.25">
      <c r="A1522" s="69" t="s">
        <v>1893</v>
      </c>
      <c r="B1522" s="70"/>
      <c r="C1522" s="70"/>
      <c r="D1522" s="71"/>
      <c r="E1522" s="107"/>
      <c r="F1522" s="70" t="s">
        <v>5021</v>
      </c>
      <c r="G1522" s="108"/>
      <c r="H1522" s="74"/>
      <c r="I1522" s="75"/>
      <c r="J1522" s="109"/>
      <c r="K1522" s="74" t="s">
        <v>18972</v>
      </c>
      <c r="L1522" s="110"/>
      <c r="M1522" s="79"/>
      <c r="N1522" s="79"/>
      <c r="O1522" s="80"/>
      <c r="P1522" s="81"/>
      <c r="Q1522" s="81"/>
      <c r="R1522" s="91"/>
      <c r="S1522" s="91"/>
      <c r="T1522" s="91"/>
      <c r="U1522" s="91"/>
      <c r="V1522" s="52"/>
      <c r="W1522" s="52"/>
      <c r="X1522" s="52"/>
      <c r="Y1522" s="52"/>
      <c r="Z1522" s="51"/>
      <c r="AA1522" s="76"/>
      <c r="AB1522" s="76"/>
      <c r="AC1522" s="77"/>
      <c r="AD1522" s="84" t="s">
        <v>10062</v>
      </c>
      <c r="AE1522" s="84">
        <v>7224</v>
      </c>
      <c r="AF1522" s="84">
        <v>19437</v>
      </c>
      <c r="AG1522" s="84">
        <v>120458</v>
      </c>
      <c r="AH1522" s="84">
        <v>146834</v>
      </c>
      <c r="AI1522" s="84">
        <v>-21600</v>
      </c>
      <c r="AJ1522" s="84" t="s">
        <v>11593</v>
      </c>
      <c r="AK1522" s="84"/>
      <c r="AL1522" s="84" t="s">
        <v>13112</v>
      </c>
      <c r="AM1522" s="84" t="s">
        <v>471</v>
      </c>
      <c r="AN1522" s="86">
        <v>39922.114212962966</v>
      </c>
      <c r="AO1522" s="84" t="s">
        <v>14513</v>
      </c>
      <c r="AP1522" s="84" t="b">
        <v>0</v>
      </c>
      <c r="AQ1522" s="84" t="b">
        <v>0</v>
      </c>
      <c r="AR1522" s="84" t="b">
        <v>0</v>
      </c>
      <c r="AS1522" s="84" t="s">
        <v>248</v>
      </c>
      <c r="AT1522" s="84">
        <v>533</v>
      </c>
      <c r="AU1522" s="84" t="s">
        <v>15155</v>
      </c>
      <c r="AV1522" s="84" t="b">
        <v>0</v>
      </c>
      <c r="AW1522" s="84" t="s">
        <v>576</v>
      </c>
      <c r="AX1522" s="84" t="s">
        <v>17272</v>
      </c>
      <c r="AY1522" s="84" t="s">
        <v>66</v>
      </c>
      <c r="AZ1522" s="2"/>
      <c r="BA1522" s="3"/>
      <c r="BB1522" s="3"/>
      <c r="BC1522" s="3"/>
      <c r="BD1522" s="3"/>
    </row>
    <row r="1523" spans="1:56" x14ac:dyDescent="0.25">
      <c r="A1523" s="69" t="s">
        <v>2347</v>
      </c>
      <c r="B1523" s="70"/>
      <c r="C1523" s="70"/>
      <c r="D1523" s="71"/>
      <c r="E1523" s="107"/>
      <c r="F1523" s="70" t="s">
        <v>15721</v>
      </c>
      <c r="G1523" s="108"/>
      <c r="H1523" s="74"/>
      <c r="I1523" s="75"/>
      <c r="J1523" s="109"/>
      <c r="K1523" s="74" t="s">
        <v>18973</v>
      </c>
      <c r="L1523" s="110"/>
      <c r="M1523" s="79"/>
      <c r="N1523" s="79"/>
      <c r="O1523" s="80"/>
      <c r="P1523" s="81"/>
      <c r="Q1523" s="81"/>
      <c r="R1523" s="91"/>
      <c r="S1523" s="91"/>
      <c r="T1523" s="91"/>
      <c r="U1523" s="91"/>
      <c r="V1523" s="52"/>
      <c r="W1523" s="52"/>
      <c r="X1523" s="52"/>
      <c r="Y1523" s="52"/>
      <c r="Z1523" s="51"/>
      <c r="AA1523" s="76"/>
      <c r="AB1523" s="76"/>
      <c r="AC1523" s="77"/>
      <c r="AD1523" s="84" t="s">
        <v>10063</v>
      </c>
      <c r="AE1523" s="84">
        <v>4177</v>
      </c>
      <c r="AF1523" s="84">
        <v>5477</v>
      </c>
      <c r="AG1523" s="84">
        <v>70218</v>
      </c>
      <c r="AH1523" s="84">
        <v>97280</v>
      </c>
      <c r="AI1523" s="84">
        <v>-18000</v>
      </c>
      <c r="AJ1523" s="84" t="s">
        <v>11594</v>
      </c>
      <c r="AK1523" s="84" t="s">
        <v>12411</v>
      </c>
      <c r="AL1523" s="84" t="s">
        <v>13113</v>
      </c>
      <c r="AM1523" s="84" t="s">
        <v>472</v>
      </c>
      <c r="AN1523" s="86">
        <v>40836.005949074075</v>
      </c>
      <c r="AO1523" s="84" t="s">
        <v>14514</v>
      </c>
      <c r="AP1523" s="84" t="b">
        <v>1</v>
      </c>
      <c r="AQ1523" s="84" t="b">
        <v>0</v>
      </c>
      <c r="AR1523" s="84" t="b">
        <v>0</v>
      </c>
      <c r="AS1523" s="84" t="s">
        <v>248</v>
      </c>
      <c r="AT1523" s="84">
        <v>172</v>
      </c>
      <c r="AU1523" s="84" t="s">
        <v>533</v>
      </c>
      <c r="AV1523" s="84" t="b">
        <v>0</v>
      </c>
      <c r="AW1523" s="84" t="s">
        <v>576</v>
      </c>
      <c r="AX1523" s="84" t="s">
        <v>17273</v>
      </c>
      <c r="AY1523" s="84" t="s">
        <v>65</v>
      </c>
      <c r="AZ1523" s="2"/>
      <c r="BA1523" s="3"/>
      <c r="BB1523" s="3"/>
      <c r="BC1523" s="3"/>
      <c r="BD1523" s="3"/>
    </row>
    <row r="1524" spans="1:56" x14ac:dyDescent="0.25">
      <c r="A1524" s="69" t="s">
        <v>1894</v>
      </c>
      <c r="B1524" s="70"/>
      <c r="C1524" s="70"/>
      <c r="D1524" s="71"/>
      <c r="E1524" s="107"/>
      <c r="F1524" s="70" t="s">
        <v>5022</v>
      </c>
      <c r="G1524" s="108"/>
      <c r="H1524" s="74"/>
      <c r="I1524" s="75"/>
      <c r="J1524" s="109"/>
      <c r="K1524" s="74" t="s">
        <v>18974</v>
      </c>
      <c r="L1524" s="110"/>
      <c r="M1524" s="79"/>
      <c r="N1524" s="79"/>
      <c r="O1524" s="80"/>
      <c r="P1524" s="81"/>
      <c r="Q1524" s="81"/>
      <c r="R1524" s="91"/>
      <c r="S1524" s="91"/>
      <c r="T1524" s="91"/>
      <c r="U1524" s="91"/>
      <c r="V1524" s="52"/>
      <c r="W1524" s="52"/>
      <c r="X1524" s="52"/>
      <c r="Y1524" s="52"/>
      <c r="Z1524" s="51"/>
      <c r="AA1524" s="76"/>
      <c r="AB1524" s="76"/>
      <c r="AC1524" s="77"/>
      <c r="AD1524" s="84" t="s">
        <v>10064</v>
      </c>
      <c r="AE1524" s="84">
        <v>1325</v>
      </c>
      <c r="AF1524" s="84">
        <v>1877</v>
      </c>
      <c r="AG1524" s="84">
        <v>84271</v>
      </c>
      <c r="AH1524" s="84">
        <v>63796</v>
      </c>
      <c r="AI1524" s="84">
        <v>-18000</v>
      </c>
      <c r="AJ1524" s="84" t="s">
        <v>11595</v>
      </c>
      <c r="AK1524" s="84" t="s">
        <v>12412</v>
      </c>
      <c r="AL1524" s="84" t="s">
        <v>13114</v>
      </c>
      <c r="AM1524" s="84" t="s">
        <v>474</v>
      </c>
      <c r="AN1524" s="86">
        <v>39982.979953703703</v>
      </c>
      <c r="AO1524" s="84" t="s">
        <v>14515</v>
      </c>
      <c r="AP1524" s="84" t="b">
        <v>0</v>
      </c>
      <c r="AQ1524" s="84" t="b">
        <v>0</v>
      </c>
      <c r="AR1524" s="84" t="b">
        <v>0</v>
      </c>
      <c r="AS1524" s="84" t="s">
        <v>248</v>
      </c>
      <c r="AT1524" s="84">
        <v>15</v>
      </c>
      <c r="AU1524" s="84" t="s">
        <v>15156</v>
      </c>
      <c r="AV1524" s="84" t="b">
        <v>0</v>
      </c>
      <c r="AW1524" s="84" t="s">
        <v>576</v>
      </c>
      <c r="AX1524" s="84" t="s">
        <v>17274</v>
      </c>
      <c r="AY1524" s="84" t="s">
        <v>66</v>
      </c>
      <c r="AZ1524" s="2"/>
      <c r="BA1524" s="3"/>
      <c r="BB1524" s="3"/>
      <c r="BC1524" s="3"/>
      <c r="BD1524" s="3"/>
    </row>
    <row r="1525" spans="1:56" x14ac:dyDescent="0.25">
      <c r="A1525" s="69" t="s">
        <v>1895</v>
      </c>
      <c r="B1525" s="70"/>
      <c r="C1525" s="70"/>
      <c r="D1525" s="71"/>
      <c r="E1525" s="107"/>
      <c r="F1525" s="70" t="s">
        <v>5023</v>
      </c>
      <c r="G1525" s="108"/>
      <c r="H1525" s="74"/>
      <c r="I1525" s="75"/>
      <c r="J1525" s="109"/>
      <c r="K1525" s="74" t="s">
        <v>18975</v>
      </c>
      <c r="L1525" s="110"/>
      <c r="M1525" s="79"/>
      <c r="N1525" s="79"/>
      <c r="O1525" s="80"/>
      <c r="P1525" s="81"/>
      <c r="Q1525" s="81"/>
      <c r="R1525" s="91"/>
      <c r="S1525" s="91"/>
      <c r="T1525" s="91"/>
      <c r="U1525" s="91"/>
      <c r="V1525" s="52"/>
      <c r="W1525" s="52"/>
      <c r="X1525" s="52"/>
      <c r="Y1525" s="52"/>
      <c r="Z1525" s="51"/>
      <c r="AA1525" s="76"/>
      <c r="AB1525" s="76"/>
      <c r="AC1525" s="77"/>
      <c r="AD1525" s="84" t="s">
        <v>316</v>
      </c>
      <c r="AE1525" s="84">
        <v>165</v>
      </c>
      <c r="AF1525" s="84">
        <v>133</v>
      </c>
      <c r="AG1525" s="84">
        <v>4543</v>
      </c>
      <c r="AH1525" s="84">
        <v>7787</v>
      </c>
      <c r="AI1525" s="84">
        <v>-18000</v>
      </c>
      <c r="AJ1525" s="84" t="s">
        <v>11596</v>
      </c>
      <c r="AK1525" s="84"/>
      <c r="AL1525" s="84" t="s">
        <v>13115</v>
      </c>
      <c r="AM1525" s="84" t="s">
        <v>474</v>
      </c>
      <c r="AN1525" s="86">
        <v>41293.14607638889</v>
      </c>
      <c r="AO1525" s="84" t="s">
        <v>14516</v>
      </c>
      <c r="AP1525" s="84" t="b">
        <v>0</v>
      </c>
      <c r="AQ1525" s="84" t="b">
        <v>0</v>
      </c>
      <c r="AR1525" s="84" t="b">
        <v>0</v>
      </c>
      <c r="AS1525" s="84" t="s">
        <v>248</v>
      </c>
      <c r="AT1525" s="84">
        <v>0</v>
      </c>
      <c r="AU1525" s="84" t="s">
        <v>15157</v>
      </c>
      <c r="AV1525" s="84" t="b">
        <v>0</v>
      </c>
      <c r="AW1525" s="84" t="s">
        <v>576</v>
      </c>
      <c r="AX1525" s="84" t="s">
        <v>17275</v>
      </c>
      <c r="AY1525" s="84" t="s">
        <v>66</v>
      </c>
      <c r="AZ1525" s="2"/>
      <c r="BA1525" s="3"/>
      <c r="BB1525" s="3"/>
      <c r="BC1525" s="3"/>
      <c r="BD1525" s="3"/>
    </row>
    <row r="1526" spans="1:56" x14ac:dyDescent="0.25">
      <c r="A1526" s="69" t="s">
        <v>1896</v>
      </c>
      <c r="B1526" s="70"/>
      <c r="C1526" s="70"/>
      <c r="D1526" s="71"/>
      <c r="E1526" s="107"/>
      <c r="F1526" s="70" t="s">
        <v>5024</v>
      </c>
      <c r="G1526" s="108"/>
      <c r="H1526" s="74"/>
      <c r="I1526" s="75"/>
      <c r="J1526" s="109"/>
      <c r="K1526" s="74" t="s">
        <v>18976</v>
      </c>
      <c r="L1526" s="110"/>
      <c r="M1526" s="79"/>
      <c r="N1526" s="79"/>
      <c r="O1526" s="80"/>
      <c r="P1526" s="81"/>
      <c r="Q1526" s="81"/>
      <c r="R1526" s="91"/>
      <c r="S1526" s="91"/>
      <c r="T1526" s="91"/>
      <c r="U1526" s="91"/>
      <c r="V1526" s="52"/>
      <c r="W1526" s="52"/>
      <c r="X1526" s="52"/>
      <c r="Y1526" s="52"/>
      <c r="Z1526" s="51"/>
      <c r="AA1526" s="76"/>
      <c r="AB1526" s="76"/>
      <c r="AC1526" s="77"/>
      <c r="AD1526" s="84" t="s">
        <v>10065</v>
      </c>
      <c r="AE1526" s="84">
        <v>92</v>
      </c>
      <c r="AF1526" s="84">
        <v>34</v>
      </c>
      <c r="AG1526" s="84">
        <v>96</v>
      </c>
      <c r="AH1526" s="84">
        <v>1</v>
      </c>
      <c r="AI1526" s="84">
        <v>-21600</v>
      </c>
      <c r="AJ1526" s="84" t="s">
        <v>11597</v>
      </c>
      <c r="AK1526" s="84" t="s">
        <v>12413</v>
      </c>
      <c r="AL1526" s="84"/>
      <c r="AM1526" s="84" t="s">
        <v>471</v>
      </c>
      <c r="AN1526" s="86">
        <v>42847.899571759262</v>
      </c>
      <c r="AO1526" s="84" t="s">
        <v>14517</v>
      </c>
      <c r="AP1526" s="84" t="b">
        <v>0</v>
      </c>
      <c r="AQ1526" s="84" t="b">
        <v>0</v>
      </c>
      <c r="AR1526" s="84" t="b">
        <v>0</v>
      </c>
      <c r="AS1526" s="84" t="s">
        <v>248</v>
      </c>
      <c r="AT1526" s="84">
        <v>0</v>
      </c>
      <c r="AU1526" s="84" t="s">
        <v>533</v>
      </c>
      <c r="AV1526" s="84" t="b">
        <v>0</v>
      </c>
      <c r="AW1526" s="84" t="s">
        <v>576</v>
      </c>
      <c r="AX1526" s="84" t="s">
        <v>17276</v>
      </c>
      <c r="AY1526" s="84" t="s">
        <v>66</v>
      </c>
      <c r="AZ1526" s="2"/>
      <c r="BA1526" s="3"/>
      <c r="BB1526" s="3"/>
      <c r="BC1526" s="3"/>
      <c r="BD1526" s="3"/>
    </row>
    <row r="1527" spans="1:56" x14ac:dyDescent="0.25">
      <c r="A1527" s="69" t="s">
        <v>1897</v>
      </c>
      <c r="B1527" s="70"/>
      <c r="C1527" s="70"/>
      <c r="D1527" s="71"/>
      <c r="E1527" s="107"/>
      <c r="F1527" s="70" t="s">
        <v>5025</v>
      </c>
      <c r="G1527" s="108"/>
      <c r="H1527" s="74"/>
      <c r="I1527" s="75"/>
      <c r="J1527" s="109"/>
      <c r="K1527" s="74" t="s">
        <v>18977</v>
      </c>
      <c r="L1527" s="110"/>
      <c r="M1527" s="79"/>
      <c r="N1527" s="79"/>
      <c r="O1527" s="80"/>
      <c r="P1527" s="81"/>
      <c r="Q1527" s="81"/>
      <c r="R1527" s="91"/>
      <c r="S1527" s="91"/>
      <c r="T1527" s="91"/>
      <c r="U1527" s="91"/>
      <c r="V1527" s="52"/>
      <c r="W1527" s="52"/>
      <c r="X1527" s="52"/>
      <c r="Y1527" s="52"/>
      <c r="Z1527" s="51"/>
      <c r="AA1527" s="76"/>
      <c r="AB1527" s="76"/>
      <c r="AC1527" s="77"/>
      <c r="AD1527" s="84" t="s">
        <v>10066</v>
      </c>
      <c r="AE1527" s="84">
        <v>49</v>
      </c>
      <c r="AF1527" s="84">
        <v>2</v>
      </c>
      <c r="AG1527" s="84">
        <v>11</v>
      </c>
      <c r="AH1527" s="84">
        <v>0</v>
      </c>
      <c r="AI1527" s="84"/>
      <c r="AJ1527" s="84"/>
      <c r="AK1527" s="84"/>
      <c r="AL1527" s="84"/>
      <c r="AM1527" s="84"/>
      <c r="AN1527" s="86">
        <v>43168.040509259263</v>
      </c>
      <c r="AO1527" s="84"/>
      <c r="AP1527" s="84" t="b">
        <v>1</v>
      </c>
      <c r="AQ1527" s="84" t="b">
        <v>0</v>
      </c>
      <c r="AR1527" s="84" t="b">
        <v>0</v>
      </c>
      <c r="AS1527" s="84" t="s">
        <v>248</v>
      </c>
      <c r="AT1527" s="84">
        <v>0</v>
      </c>
      <c r="AU1527" s="84"/>
      <c r="AV1527" s="84" t="b">
        <v>0</v>
      </c>
      <c r="AW1527" s="84" t="s">
        <v>576</v>
      </c>
      <c r="AX1527" s="84" t="s">
        <v>17277</v>
      </c>
      <c r="AY1527" s="84" t="s">
        <v>66</v>
      </c>
      <c r="AZ1527" s="2"/>
      <c r="BA1527" s="3"/>
      <c r="BB1527" s="3"/>
      <c r="BC1527" s="3"/>
      <c r="BD1527" s="3"/>
    </row>
    <row r="1528" spans="1:56" x14ac:dyDescent="0.25">
      <c r="A1528" s="69" t="s">
        <v>1898</v>
      </c>
      <c r="B1528" s="70"/>
      <c r="C1528" s="70"/>
      <c r="D1528" s="71"/>
      <c r="E1528" s="107"/>
      <c r="F1528" s="70" t="s">
        <v>5026</v>
      </c>
      <c r="G1528" s="108"/>
      <c r="H1528" s="74"/>
      <c r="I1528" s="75"/>
      <c r="J1528" s="109"/>
      <c r="K1528" s="74" t="s">
        <v>18978</v>
      </c>
      <c r="L1528" s="110"/>
      <c r="M1528" s="79"/>
      <c r="N1528" s="79"/>
      <c r="O1528" s="80"/>
      <c r="P1528" s="81"/>
      <c r="Q1528" s="81"/>
      <c r="R1528" s="91"/>
      <c r="S1528" s="91"/>
      <c r="T1528" s="91"/>
      <c r="U1528" s="91"/>
      <c r="V1528" s="52"/>
      <c r="W1528" s="52"/>
      <c r="X1528" s="52"/>
      <c r="Y1528" s="52"/>
      <c r="Z1528" s="51"/>
      <c r="AA1528" s="76"/>
      <c r="AB1528" s="76"/>
      <c r="AC1528" s="77"/>
      <c r="AD1528" s="84" t="s">
        <v>10067</v>
      </c>
      <c r="AE1528" s="84">
        <v>3</v>
      </c>
      <c r="AF1528" s="84">
        <v>12558</v>
      </c>
      <c r="AG1528" s="84">
        <v>34251</v>
      </c>
      <c r="AH1528" s="84">
        <v>814</v>
      </c>
      <c r="AI1528" s="84">
        <v>-28800</v>
      </c>
      <c r="AJ1528" s="84" t="s">
        <v>11598</v>
      </c>
      <c r="AK1528" s="84" t="s">
        <v>12414</v>
      </c>
      <c r="AL1528" s="84"/>
      <c r="AM1528" s="84" t="s">
        <v>470</v>
      </c>
      <c r="AN1528" s="86">
        <v>40343.169988425929</v>
      </c>
      <c r="AO1528" s="84" t="s">
        <v>14518</v>
      </c>
      <c r="AP1528" s="84" t="b">
        <v>0</v>
      </c>
      <c r="AQ1528" s="84" t="b">
        <v>0</v>
      </c>
      <c r="AR1528" s="84" t="b">
        <v>0</v>
      </c>
      <c r="AS1528" s="84" t="s">
        <v>14682</v>
      </c>
      <c r="AT1528" s="84">
        <v>0</v>
      </c>
      <c r="AU1528" s="84" t="s">
        <v>549</v>
      </c>
      <c r="AV1528" s="84" t="b">
        <v>0</v>
      </c>
      <c r="AW1528" s="84" t="s">
        <v>576</v>
      </c>
      <c r="AX1528" s="84" t="s">
        <v>17278</v>
      </c>
      <c r="AY1528" s="84" t="s">
        <v>66</v>
      </c>
      <c r="AZ1528" s="2"/>
      <c r="BA1528" s="3"/>
      <c r="BB1528" s="3"/>
      <c r="BC1528" s="3"/>
      <c r="BD1528" s="3"/>
    </row>
    <row r="1529" spans="1:56" x14ac:dyDescent="0.25">
      <c r="A1529" s="69" t="s">
        <v>1899</v>
      </c>
      <c r="B1529" s="70"/>
      <c r="C1529" s="70"/>
      <c r="D1529" s="71"/>
      <c r="E1529" s="107"/>
      <c r="F1529" s="70" t="s">
        <v>15722</v>
      </c>
      <c r="G1529" s="108"/>
      <c r="H1529" s="74"/>
      <c r="I1529" s="75"/>
      <c r="J1529" s="109"/>
      <c r="K1529" s="74" t="s">
        <v>18979</v>
      </c>
      <c r="L1529" s="110"/>
      <c r="M1529" s="79"/>
      <c r="N1529" s="79"/>
      <c r="O1529" s="80"/>
      <c r="P1529" s="81"/>
      <c r="Q1529" s="81"/>
      <c r="R1529" s="91"/>
      <c r="S1529" s="91"/>
      <c r="T1529" s="91"/>
      <c r="U1529" s="91"/>
      <c r="V1529" s="52"/>
      <c r="W1529" s="52"/>
      <c r="X1529" s="52"/>
      <c r="Y1529" s="52"/>
      <c r="Z1529" s="51"/>
      <c r="AA1529" s="76"/>
      <c r="AB1529" s="76"/>
      <c r="AC1529" s="77"/>
      <c r="AD1529" s="84" t="s">
        <v>10068</v>
      </c>
      <c r="AE1529" s="84">
        <v>0</v>
      </c>
      <c r="AF1529" s="84">
        <v>769</v>
      </c>
      <c r="AG1529" s="84">
        <v>296</v>
      </c>
      <c r="AH1529" s="84">
        <v>8</v>
      </c>
      <c r="AI1529" s="84"/>
      <c r="AJ1529" s="84" t="s">
        <v>11599</v>
      </c>
      <c r="AK1529" s="84"/>
      <c r="AL1529" s="84" t="s">
        <v>13116</v>
      </c>
      <c r="AM1529" s="84"/>
      <c r="AN1529" s="86">
        <v>42742.176516203705</v>
      </c>
      <c r="AO1529" s="84" t="s">
        <v>14519</v>
      </c>
      <c r="AP1529" s="84" t="b">
        <v>0</v>
      </c>
      <c r="AQ1529" s="84" t="b">
        <v>0</v>
      </c>
      <c r="AR1529" s="84" t="b">
        <v>0</v>
      </c>
      <c r="AS1529" s="84" t="s">
        <v>248</v>
      </c>
      <c r="AT1529" s="84">
        <v>15</v>
      </c>
      <c r="AU1529" s="84" t="s">
        <v>533</v>
      </c>
      <c r="AV1529" s="84" t="b">
        <v>0</v>
      </c>
      <c r="AW1529" s="84" t="s">
        <v>576</v>
      </c>
      <c r="AX1529" s="84" t="s">
        <v>17279</v>
      </c>
      <c r="AY1529" s="84" t="s">
        <v>66</v>
      </c>
      <c r="AZ1529" s="2"/>
      <c r="BA1529" s="3"/>
      <c r="BB1529" s="3"/>
      <c r="BC1529" s="3"/>
      <c r="BD1529" s="3"/>
    </row>
    <row r="1530" spans="1:56" x14ac:dyDescent="0.25">
      <c r="A1530" s="69" t="s">
        <v>1900</v>
      </c>
      <c r="B1530" s="70"/>
      <c r="C1530" s="70"/>
      <c r="D1530" s="71"/>
      <c r="E1530" s="107"/>
      <c r="F1530" s="70" t="s">
        <v>5027</v>
      </c>
      <c r="G1530" s="108"/>
      <c r="H1530" s="74"/>
      <c r="I1530" s="75"/>
      <c r="J1530" s="109"/>
      <c r="K1530" s="74" t="s">
        <v>18980</v>
      </c>
      <c r="L1530" s="110"/>
      <c r="M1530" s="79"/>
      <c r="N1530" s="79"/>
      <c r="O1530" s="80"/>
      <c r="P1530" s="81"/>
      <c r="Q1530" s="81"/>
      <c r="R1530" s="91"/>
      <c r="S1530" s="91"/>
      <c r="T1530" s="91"/>
      <c r="U1530" s="91"/>
      <c r="V1530" s="52"/>
      <c r="W1530" s="52"/>
      <c r="X1530" s="52"/>
      <c r="Y1530" s="52"/>
      <c r="Z1530" s="51"/>
      <c r="AA1530" s="76"/>
      <c r="AB1530" s="76"/>
      <c r="AC1530" s="77"/>
      <c r="AD1530" s="84" t="s">
        <v>10069</v>
      </c>
      <c r="AE1530" s="84">
        <v>489</v>
      </c>
      <c r="AF1530" s="84">
        <v>392</v>
      </c>
      <c r="AG1530" s="84">
        <v>84106</v>
      </c>
      <c r="AH1530" s="84">
        <v>1343</v>
      </c>
      <c r="AI1530" s="84">
        <v>-10800</v>
      </c>
      <c r="AJ1530" s="84" t="s">
        <v>11600</v>
      </c>
      <c r="AK1530" s="84"/>
      <c r="AL1530" s="84"/>
      <c r="AM1530" s="84" t="s">
        <v>662</v>
      </c>
      <c r="AN1530" s="86">
        <v>40570.520046296297</v>
      </c>
      <c r="AO1530" s="84" t="s">
        <v>14520</v>
      </c>
      <c r="AP1530" s="84" t="b">
        <v>0</v>
      </c>
      <c r="AQ1530" s="84" t="b">
        <v>0</v>
      </c>
      <c r="AR1530" s="84" t="b">
        <v>0</v>
      </c>
      <c r="AS1530" s="84" t="s">
        <v>522</v>
      </c>
      <c r="AT1530" s="84">
        <v>30</v>
      </c>
      <c r="AU1530" s="84" t="s">
        <v>15158</v>
      </c>
      <c r="AV1530" s="84" t="b">
        <v>0</v>
      </c>
      <c r="AW1530" s="84" t="s">
        <v>576</v>
      </c>
      <c r="AX1530" s="84" t="s">
        <v>17280</v>
      </c>
      <c r="AY1530" s="84" t="s">
        <v>66</v>
      </c>
      <c r="AZ1530" s="2"/>
      <c r="BA1530" s="3"/>
      <c r="BB1530" s="3"/>
      <c r="BC1530" s="3"/>
      <c r="BD1530" s="3"/>
    </row>
    <row r="1531" spans="1:56" x14ac:dyDescent="0.25">
      <c r="A1531" s="69" t="s">
        <v>1901</v>
      </c>
      <c r="B1531" s="70"/>
      <c r="C1531" s="70"/>
      <c r="D1531" s="71"/>
      <c r="E1531" s="107"/>
      <c r="F1531" s="70" t="s">
        <v>15723</v>
      </c>
      <c r="G1531" s="108"/>
      <c r="H1531" s="74"/>
      <c r="I1531" s="75"/>
      <c r="J1531" s="109"/>
      <c r="K1531" s="74" t="s">
        <v>18981</v>
      </c>
      <c r="L1531" s="110"/>
      <c r="M1531" s="79"/>
      <c r="N1531" s="79"/>
      <c r="O1531" s="80"/>
      <c r="P1531" s="81"/>
      <c r="Q1531" s="81"/>
      <c r="R1531" s="91"/>
      <c r="S1531" s="91"/>
      <c r="T1531" s="91"/>
      <c r="U1531" s="91"/>
      <c r="V1531" s="52"/>
      <c r="W1531" s="52"/>
      <c r="X1531" s="52"/>
      <c r="Y1531" s="52"/>
      <c r="Z1531" s="51"/>
      <c r="AA1531" s="76"/>
      <c r="AB1531" s="76"/>
      <c r="AC1531" s="77"/>
      <c r="AD1531" s="84" t="s">
        <v>10070</v>
      </c>
      <c r="AE1531" s="84">
        <v>24826</v>
      </c>
      <c r="AF1531" s="84">
        <v>27087</v>
      </c>
      <c r="AG1531" s="84">
        <v>5835</v>
      </c>
      <c r="AH1531" s="84">
        <v>933</v>
      </c>
      <c r="AI1531" s="84">
        <v>3600</v>
      </c>
      <c r="AJ1531" s="84" t="s">
        <v>11601</v>
      </c>
      <c r="AK1531" s="84" t="s">
        <v>374</v>
      </c>
      <c r="AL1531" s="84" t="s">
        <v>13117</v>
      </c>
      <c r="AM1531" s="84" t="s">
        <v>491</v>
      </c>
      <c r="AN1531" s="86">
        <v>42745.961041666669</v>
      </c>
      <c r="AO1531" s="84" t="s">
        <v>14521</v>
      </c>
      <c r="AP1531" s="84" t="b">
        <v>0</v>
      </c>
      <c r="AQ1531" s="84" t="b">
        <v>0</v>
      </c>
      <c r="AR1531" s="84" t="b">
        <v>0</v>
      </c>
      <c r="AS1531" s="84" t="s">
        <v>248</v>
      </c>
      <c r="AT1531" s="84">
        <v>84</v>
      </c>
      <c r="AU1531" s="84" t="s">
        <v>533</v>
      </c>
      <c r="AV1531" s="84" t="b">
        <v>0</v>
      </c>
      <c r="AW1531" s="84" t="s">
        <v>576</v>
      </c>
      <c r="AX1531" s="84" t="s">
        <v>17281</v>
      </c>
      <c r="AY1531" s="84" t="s">
        <v>66</v>
      </c>
      <c r="AZ1531" s="2"/>
      <c r="BA1531" s="3"/>
      <c r="BB1531" s="3"/>
      <c r="BC1531" s="3"/>
      <c r="BD1531" s="3"/>
    </row>
    <row r="1532" spans="1:56" x14ac:dyDescent="0.25">
      <c r="A1532" s="69" t="s">
        <v>1902</v>
      </c>
      <c r="B1532" s="70"/>
      <c r="C1532" s="70"/>
      <c r="D1532" s="71"/>
      <c r="E1532" s="107"/>
      <c r="F1532" s="70" t="s">
        <v>5028</v>
      </c>
      <c r="G1532" s="108"/>
      <c r="H1532" s="74"/>
      <c r="I1532" s="75"/>
      <c r="J1532" s="109"/>
      <c r="K1532" s="74" t="s">
        <v>18982</v>
      </c>
      <c r="L1532" s="110"/>
      <c r="M1532" s="79"/>
      <c r="N1532" s="79"/>
      <c r="O1532" s="80"/>
      <c r="P1532" s="81"/>
      <c r="Q1532" s="81"/>
      <c r="R1532" s="91"/>
      <c r="S1532" s="91"/>
      <c r="T1532" s="91"/>
      <c r="U1532" s="91"/>
      <c r="V1532" s="52"/>
      <c r="W1532" s="52"/>
      <c r="X1532" s="52"/>
      <c r="Y1532" s="52"/>
      <c r="Z1532" s="51"/>
      <c r="AA1532" s="76"/>
      <c r="AB1532" s="76"/>
      <c r="AC1532" s="77"/>
      <c r="AD1532" s="84" t="s">
        <v>10071</v>
      </c>
      <c r="AE1532" s="84">
        <v>4130</v>
      </c>
      <c r="AF1532" s="84">
        <v>4429</v>
      </c>
      <c r="AG1532" s="84">
        <v>106584</v>
      </c>
      <c r="AH1532" s="84">
        <v>37853</v>
      </c>
      <c r="AI1532" s="84"/>
      <c r="AJ1532" s="84" t="s">
        <v>11602</v>
      </c>
      <c r="AK1532" s="84" t="s">
        <v>403</v>
      </c>
      <c r="AL1532" s="84"/>
      <c r="AM1532" s="84"/>
      <c r="AN1532" s="86">
        <v>41511.806296296294</v>
      </c>
      <c r="AO1532" s="84" t="s">
        <v>14522</v>
      </c>
      <c r="AP1532" s="84" t="b">
        <v>1</v>
      </c>
      <c r="AQ1532" s="84" t="b">
        <v>0</v>
      </c>
      <c r="AR1532" s="84" t="b">
        <v>0</v>
      </c>
      <c r="AS1532" s="84" t="s">
        <v>248</v>
      </c>
      <c r="AT1532" s="84">
        <v>135</v>
      </c>
      <c r="AU1532" s="84" t="s">
        <v>533</v>
      </c>
      <c r="AV1532" s="84" t="b">
        <v>0</v>
      </c>
      <c r="AW1532" s="84" t="s">
        <v>576</v>
      </c>
      <c r="AX1532" s="84" t="s">
        <v>17282</v>
      </c>
      <c r="AY1532" s="84" t="s">
        <v>66</v>
      </c>
      <c r="AZ1532" s="2"/>
      <c r="BA1532" s="3"/>
      <c r="BB1532" s="3"/>
      <c r="BC1532" s="3"/>
      <c r="BD1532" s="3"/>
    </row>
    <row r="1533" spans="1:56" x14ac:dyDescent="0.25">
      <c r="A1533" s="69" t="s">
        <v>1903</v>
      </c>
      <c r="B1533" s="70"/>
      <c r="C1533" s="70"/>
      <c r="D1533" s="71"/>
      <c r="E1533" s="107"/>
      <c r="F1533" s="70" t="s">
        <v>15724</v>
      </c>
      <c r="G1533" s="108"/>
      <c r="H1533" s="74"/>
      <c r="I1533" s="75"/>
      <c r="J1533" s="109"/>
      <c r="K1533" s="74" t="s">
        <v>18983</v>
      </c>
      <c r="L1533" s="110"/>
      <c r="M1533" s="79"/>
      <c r="N1533" s="79"/>
      <c r="O1533" s="80"/>
      <c r="P1533" s="81"/>
      <c r="Q1533" s="81"/>
      <c r="R1533" s="91"/>
      <c r="S1533" s="91"/>
      <c r="T1533" s="91"/>
      <c r="U1533" s="91"/>
      <c r="V1533" s="52"/>
      <c r="W1533" s="52"/>
      <c r="X1533" s="52"/>
      <c r="Y1533" s="52"/>
      <c r="Z1533" s="51"/>
      <c r="AA1533" s="76"/>
      <c r="AB1533" s="76"/>
      <c r="AC1533" s="77"/>
      <c r="AD1533" s="84" t="s">
        <v>10072</v>
      </c>
      <c r="AE1533" s="84">
        <v>912</v>
      </c>
      <c r="AF1533" s="84">
        <v>1777</v>
      </c>
      <c r="AG1533" s="84">
        <v>33922</v>
      </c>
      <c r="AH1533" s="84">
        <v>8497</v>
      </c>
      <c r="AI1533" s="84">
        <v>-10800</v>
      </c>
      <c r="AJ1533" s="84" t="s">
        <v>11603</v>
      </c>
      <c r="AK1533" s="84" t="s">
        <v>446</v>
      </c>
      <c r="AL1533" s="84"/>
      <c r="AM1533" s="84" t="s">
        <v>662</v>
      </c>
      <c r="AN1533" s="86">
        <v>39408.695752314816</v>
      </c>
      <c r="AO1533" s="84" t="s">
        <v>14523</v>
      </c>
      <c r="AP1533" s="84" t="b">
        <v>0</v>
      </c>
      <c r="AQ1533" s="84" t="b">
        <v>0</v>
      </c>
      <c r="AR1533" s="84" t="b">
        <v>0</v>
      </c>
      <c r="AS1533" s="84" t="s">
        <v>248</v>
      </c>
      <c r="AT1533" s="84">
        <v>84</v>
      </c>
      <c r="AU1533" s="84" t="s">
        <v>15159</v>
      </c>
      <c r="AV1533" s="84" t="b">
        <v>0</v>
      </c>
      <c r="AW1533" s="84" t="s">
        <v>576</v>
      </c>
      <c r="AX1533" s="84" t="s">
        <v>17283</v>
      </c>
      <c r="AY1533" s="84" t="s">
        <v>66</v>
      </c>
      <c r="AZ1533" s="2"/>
      <c r="BA1533" s="3"/>
      <c r="BB1533" s="3"/>
      <c r="BC1533" s="3"/>
      <c r="BD1533" s="3"/>
    </row>
    <row r="1534" spans="1:56" x14ac:dyDescent="0.25">
      <c r="A1534" s="69" t="s">
        <v>1904</v>
      </c>
      <c r="B1534" s="70"/>
      <c r="C1534" s="70"/>
      <c r="D1534" s="71"/>
      <c r="E1534" s="107"/>
      <c r="F1534" s="70" t="s">
        <v>15725</v>
      </c>
      <c r="G1534" s="108"/>
      <c r="H1534" s="74"/>
      <c r="I1534" s="75"/>
      <c r="J1534" s="109"/>
      <c r="K1534" s="74" t="s">
        <v>18984</v>
      </c>
      <c r="L1534" s="110"/>
      <c r="M1534" s="79"/>
      <c r="N1534" s="79"/>
      <c r="O1534" s="80"/>
      <c r="P1534" s="81"/>
      <c r="Q1534" s="81"/>
      <c r="R1534" s="91"/>
      <c r="S1534" s="91"/>
      <c r="T1534" s="91"/>
      <c r="U1534" s="91"/>
      <c r="V1534" s="52"/>
      <c r="W1534" s="52"/>
      <c r="X1534" s="52"/>
      <c r="Y1534" s="52"/>
      <c r="Z1534" s="51"/>
      <c r="AA1534" s="76"/>
      <c r="AB1534" s="76"/>
      <c r="AC1534" s="77"/>
      <c r="AD1534" s="84" t="s">
        <v>10073</v>
      </c>
      <c r="AE1534" s="84">
        <v>43</v>
      </c>
      <c r="AF1534" s="84">
        <v>56</v>
      </c>
      <c r="AG1534" s="84">
        <v>6447</v>
      </c>
      <c r="AH1534" s="84">
        <v>464</v>
      </c>
      <c r="AI1534" s="84">
        <v>-28800</v>
      </c>
      <c r="AJ1534" s="84" t="s">
        <v>11604</v>
      </c>
      <c r="AK1534" s="84"/>
      <c r="AL1534" s="84"/>
      <c r="AM1534" s="84" t="s">
        <v>470</v>
      </c>
      <c r="AN1534" s="86">
        <v>41256.278912037036</v>
      </c>
      <c r="AO1534" s="84" t="s">
        <v>14524</v>
      </c>
      <c r="AP1534" s="84" t="b">
        <v>0</v>
      </c>
      <c r="AQ1534" s="84" t="b">
        <v>0</v>
      </c>
      <c r="AR1534" s="84" t="b">
        <v>0</v>
      </c>
      <c r="AS1534" s="84" t="s">
        <v>8486</v>
      </c>
      <c r="AT1534" s="84">
        <v>0</v>
      </c>
      <c r="AU1534" s="84" t="s">
        <v>15160</v>
      </c>
      <c r="AV1534" s="84" t="b">
        <v>0</v>
      </c>
      <c r="AW1534" s="84" t="s">
        <v>576</v>
      </c>
      <c r="AX1534" s="84" t="s">
        <v>17284</v>
      </c>
      <c r="AY1534" s="84" t="s">
        <v>66</v>
      </c>
      <c r="AZ1534" s="2"/>
      <c r="BA1534" s="3"/>
      <c r="BB1534" s="3"/>
      <c r="BC1534" s="3"/>
      <c r="BD1534" s="3"/>
    </row>
    <row r="1535" spans="1:56" x14ac:dyDescent="0.25">
      <c r="A1535" s="69" t="s">
        <v>1905</v>
      </c>
      <c r="B1535" s="70"/>
      <c r="C1535" s="70"/>
      <c r="D1535" s="71"/>
      <c r="E1535" s="107"/>
      <c r="F1535" s="70" t="s">
        <v>5029</v>
      </c>
      <c r="G1535" s="108"/>
      <c r="H1535" s="74"/>
      <c r="I1535" s="75"/>
      <c r="J1535" s="109"/>
      <c r="K1535" s="74" t="s">
        <v>18985</v>
      </c>
      <c r="L1535" s="110"/>
      <c r="M1535" s="79"/>
      <c r="N1535" s="79"/>
      <c r="O1535" s="80"/>
      <c r="P1535" s="81"/>
      <c r="Q1535" s="81"/>
      <c r="R1535" s="91"/>
      <c r="S1535" s="91"/>
      <c r="T1535" s="91"/>
      <c r="U1535" s="91"/>
      <c r="V1535" s="52"/>
      <c r="W1535" s="52"/>
      <c r="X1535" s="52"/>
      <c r="Y1535" s="52"/>
      <c r="Z1535" s="51"/>
      <c r="AA1535" s="76"/>
      <c r="AB1535" s="76"/>
      <c r="AC1535" s="77"/>
      <c r="AD1535" s="84" t="s">
        <v>10074</v>
      </c>
      <c r="AE1535" s="84">
        <v>274</v>
      </c>
      <c r="AF1535" s="84">
        <v>11766</v>
      </c>
      <c r="AG1535" s="84">
        <v>4127</v>
      </c>
      <c r="AH1535" s="84">
        <v>2792</v>
      </c>
      <c r="AI1535" s="84"/>
      <c r="AJ1535" s="84" t="s">
        <v>11605</v>
      </c>
      <c r="AK1535" s="84" t="s">
        <v>425</v>
      </c>
      <c r="AL1535" s="84" t="s">
        <v>13118</v>
      </c>
      <c r="AM1535" s="84"/>
      <c r="AN1535" s="86">
        <v>40996.916562500002</v>
      </c>
      <c r="AO1535" s="84" t="s">
        <v>14525</v>
      </c>
      <c r="AP1535" s="84" t="b">
        <v>0</v>
      </c>
      <c r="AQ1535" s="84" t="b">
        <v>0</v>
      </c>
      <c r="AR1535" s="84" t="b">
        <v>0</v>
      </c>
      <c r="AS1535" s="84" t="s">
        <v>248</v>
      </c>
      <c r="AT1535" s="84">
        <v>248</v>
      </c>
      <c r="AU1535" s="84" t="s">
        <v>533</v>
      </c>
      <c r="AV1535" s="84" t="b">
        <v>0</v>
      </c>
      <c r="AW1535" s="84" t="s">
        <v>576</v>
      </c>
      <c r="AX1535" s="84" t="s">
        <v>17285</v>
      </c>
      <c r="AY1535" s="84" t="s">
        <v>66</v>
      </c>
      <c r="AZ1535" s="2"/>
      <c r="BA1535" s="3"/>
      <c r="BB1535" s="3"/>
      <c r="BC1535" s="3"/>
      <c r="BD1535" s="3"/>
    </row>
    <row r="1536" spans="1:56" x14ac:dyDescent="0.25">
      <c r="A1536" s="69" t="s">
        <v>1906</v>
      </c>
      <c r="B1536" s="70"/>
      <c r="C1536" s="70"/>
      <c r="D1536" s="71"/>
      <c r="E1536" s="107"/>
      <c r="F1536" s="70" t="s">
        <v>5030</v>
      </c>
      <c r="G1536" s="108"/>
      <c r="H1536" s="74"/>
      <c r="I1536" s="75"/>
      <c r="J1536" s="109"/>
      <c r="K1536" s="74" t="s">
        <v>18986</v>
      </c>
      <c r="L1536" s="110"/>
      <c r="M1536" s="79"/>
      <c r="N1536" s="79"/>
      <c r="O1536" s="80"/>
      <c r="P1536" s="81"/>
      <c r="Q1536" s="81"/>
      <c r="R1536" s="91"/>
      <c r="S1536" s="91"/>
      <c r="T1536" s="91"/>
      <c r="U1536" s="91"/>
      <c r="V1536" s="52"/>
      <c r="W1536" s="52"/>
      <c r="X1536" s="52"/>
      <c r="Y1536" s="52"/>
      <c r="Z1536" s="51"/>
      <c r="AA1536" s="76"/>
      <c r="AB1536" s="76"/>
      <c r="AC1536" s="77"/>
      <c r="AD1536" s="84" t="s">
        <v>10075</v>
      </c>
      <c r="AE1536" s="84">
        <v>743</v>
      </c>
      <c r="AF1536" s="84">
        <v>347</v>
      </c>
      <c r="AG1536" s="84">
        <v>13442</v>
      </c>
      <c r="AH1536" s="84">
        <v>11702</v>
      </c>
      <c r="AI1536" s="84"/>
      <c r="AJ1536" s="84"/>
      <c r="AK1536" s="84" t="s">
        <v>310</v>
      </c>
      <c r="AL1536" s="84"/>
      <c r="AM1536" s="84"/>
      <c r="AN1536" s="86">
        <v>41704.674664351849</v>
      </c>
      <c r="AO1536" s="84" t="s">
        <v>14526</v>
      </c>
      <c r="AP1536" s="84" t="b">
        <v>1</v>
      </c>
      <c r="AQ1536" s="84" t="b">
        <v>0</v>
      </c>
      <c r="AR1536" s="84" t="b">
        <v>1</v>
      </c>
      <c r="AS1536" s="84" t="s">
        <v>525</v>
      </c>
      <c r="AT1536" s="84">
        <v>3</v>
      </c>
      <c r="AU1536" s="84" t="s">
        <v>533</v>
      </c>
      <c r="AV1536" s="84" t="b">
        <v>0</v>
      </c>
      <c r="AW1536" s="84" t="s">
        <v>576</v>
      </c>
      <c r="AX1536" s="84" t="s">
        <v>17286</v>
      </c>
      <c r="AY1536" s="84" t="s">
        <v>66</v>
      </c>
      <c r="AZ1536" s="2"/>
      <c r="BA1536" s="3"/>
      <c r="BB1536" s="3"/>
      <c r="BC1536" s="3"/>
      <c r="BD1536" s="3"/>
    </row>
    <row r="1537" spans="1:56" x14ac:dyDescent="0.25">
      <c r="A1537" s="69" t="s">
        <v>1907</v>
      </c>
      <c r="B1537" s="70"/>
      <c r="C1537" s="70"/>
      <c r="D1537" s="71"/>
      <c r="E1537" s="107"/>
      <c r="F1537" s="70" t="s">
        <v>5031</v>
      </c>
      <c r="G1537" s="108"/>
      <c r="H1537" s="74"/>
      <c r="I1537" s="75"/>
      <c r="J1537" s="109"/>
      <c r="K1537" s="74" t="s">
        <v>18987</v>
      </c>
      <c r="L1537" s="110"/>
      <c r="M1537" s="79"/>
      <c r="N1537" s="79"/>
      <c r="O1537" s="80"/>
      <c r="P1537" s="81"/>
      <c r="Q1537" s="81"/>
      <c r="R1537" s="91"/>
      <c r="S1537" s="91"/>
      <c r="T1537" s="91"/>
      <c r="U1537" s="91"/>
      <c r="V1537" s="52"/>
      <c r="W1537" s="52"/>
      <c r="X1537" s="52"/>
      <c r="Y1537" s="52"/>
      <c r="Z1537" s="51"/>
      <c r="AA1537" s="76"/>
      <c r="AB1537" s="76"/>
      <c r="AC1537" s="77"/>
      <c r="AD1537" s="84" t="s">
        <v>10076</v>
      </c>
      <c r="AE1537" s="84">
        <v>377</v>
      </c>
      <c r="AF1537" s="84">
        <v>267</v>
      </c>
      <c r="AG1537" s="84">
        <v>164057</v>
      </c>
      <c r="AH1537" s="84">
        <v>11414</v>
      </c>
      <c r="AI1537" s="84">
        <v>25200</v>
      </c>
      <c r="AJ1537" s="84" t="s">
        <v>11606</v>
      </c>
      <c r="AK1537" s="84" t="s">
        <v>12415</v>
      </c>
      <c r="AL1537" s="84" t="s">
        <v>13119</v>
      </c>
      <c r="AM1537" s="84" t="s">
        <v>473</v>
      </c>
      <c r="AN1537" s="86">
        <v>41869.419363425928</v>
      </c>
      <c r="AO1537" s="84" t="s">
        <v>14527</v>
      </c>
      <c r="AP1537" s="84" t="b">
        <v>0</v>
      </c>
      <c r="AQ1537" s="84" t="b">
        <v>0</v>
      </c>
      <c r="AR1537" s="84" t="b">
        <v>1</v>
      </c>
      <c r="AS1537" s="84" t="s">
        <v>248</v>
      </c>
      <c r="AT1537" s="84">
        <v>9</v>
      </c>
      <c r="AU1537" s="84" t="s">
        <v>15161</v>
      </c>
      <c r="AV1537" s="84" t="b">
        <v>0</v>
      </c>
      <c r="AW1537" s="84" t="s">
        <v>576</v>
      </c>
      <c r="AX1537" s="84" t="s">
        <v>17287</v>
      </c>
      <c r="AY1537" s="84" t="s">
        <v>66</v>
      </c>
      <c r="AZ1537" s="2"/>
      <c r="BA1537" s="3"/>
      <c r="BB1537" s="3"/>
      <c r="BC1537" s="3"/>
      <c r="BD1537" s="3"/>
    </row>
    <row r="1538" spans="1:56" x14ac:dyDescent="0.25">
      <c r="A1538" s="69" t="s">
        <v>1908</v>
      </c>
      <c r="B1538" s="70"/>
      <c r="C1538" s="70"/>
      <c r="D1538" s="71"/>
      <c r="E1538" s="107"/>
      <c r="F1538" s="70" t="s">
        <v>5032</v>
      </c>
      <c r="G1538" s="108"/>
      <c r="H1538" s="74"/>
      <c r="I1538" s="75"/>
      <c r="J1538" s="109"/>
      <c r="K1538" s="74" t="s">
        <v>18988</v>
      </c>
      <c r="L1538" s="110"/>
      <c r="M1538" s="79"/>
      <c r="N1538" s="79"/>
      <c r="O1538" s="80"/>
      <c r="P1538" s="81"/>
      <c r="Q1538" s="81"/>
      <c r="R1538" s="91"/>
      <c r="S1538" s="91"/>
      <c r="T1538" s="91"/>
      <c r="U1538" s="91"/>
      <c r="V1538" s="52"/>
      <c r="W1538" s="52"/>
      <c r="X1538" s="52"/>
      <c r="Y1538" s="52"/>
      <c r="Z1538" s="51"/>
      <c r="AA1538" s="76"/>
      <c r="AB1538" s="76"/>
      <c r="AC1538" s="77"/>
      <c r="AD1538" s="84" t="s">
        <v>10077</v>
      </c>
      <c r="AE1538" s="84">
        <v>581</v>
      </c>
      <c r="AF1538" s="84">
        <v>891</v>
      </c>
      <c r="AG1538" s="84">
        <v>17983</v>
      </c>
      <c r="AH1538" s="84">
        <v>30</v>
      </c>
      <c r="AI1538" s="84">
        <v>25200</v>
      </c>
      <c r="AJ1538" s="84" t="s">
        <v>11607</v>
      </c>
      <c r="AK1538" s="84" t="s">
        <v>12416</v>
      </c>
      <c r="AL1538" s="84" t="s">
        <v>13120</v>
      </c>
      <c r="AM1538" s="84" t="s">
        <v>12416</v>
      </c>
      <c r="AN1538" s="86">
        <v>40750.727835648147</v>
      </c>
      <c r="AO1538" s="84" t="s">
        <v>14528</v>
      </c>
      <c r="AP1538" s="84" t="b">
        <v>0</v>
      </c>
      <c r="AQ1538" s="84" t="b">
        <v>0</v>
      </c>
      <c r="AR1538" s="84" t="b">
        <v>1</v>
      </c>
      <c r="AS1538" s="84" t="s">
        <v>248</v>
      </c>
      <c r="AT1538" s="84">
        <v>44</v>
      </c>
      <c r="AU1538" s="84" t="s">
        <v>534</v>
      </c>
      <c r="AV1538" s="84" t="b">
        <v>0</v>
      </c>
      <c r="AW1538" s="84" t="s">
        <v>576</v>
      </c>
      <c r="AX1538" s="84" t="s">
        <v>17288</v>
      </c>
      <c r="AY1538" s="84" t="s">
        <v>66</v>
      </c>
      <c r="AZ1538" s="2"/>
      <c r="BA1538" s="3"/>
      <c r="BB1538" s="3"/>
      <c r="BC1538" s="3"/>
      <c r="BD1538" s="3"/>
    </row>
    <row r="1539" spans="1:56" x14ac:dyDescent="0.25">
      <c r="A1539" s="69" t="s">
        <v>1909</v>
      </c>
      <c r="B1539" s="70"/>
      <c r="C1539" s="70"/>
      <c r="D1539" s="71"/>
      <c r="E1539" s="107"/>
      <c r="F1539" s="70" t="s">
        <v>5033</v>
      </c>
      <c r="G1539" s="108"/>
      <c r="H1539" s="74"/>
      <c r="I1539" s="75"/>
      <c r="J1539" s="109"/>
      <c r="K1539" s="74" t="s">
        <v>18989</v>
      </c>
      <c r="L1539" s="110"/>
      <c r="M1539" s="79"/>
      <c r="N1539" s="79"/>
      <c r="O1539" s="80"/>
      <c r="P1539" s="81"/>
      <c r="Q1539" s="81"/>
      <c r="R1539" s="91"/>
      <c r="S1539" s="91"/>
      <c r="T1539" s="91"/>
      <c r="U1539" s="91"/>
      <c r="V1539" s="52"/>
      <c r="W1539" s="52"/>
      <c r="X1539" s="52"/>
      <c r="Y1539" s="52"/>
      <c r="Z1539" s="51"/>
      <c r="AA1539" s="76"/>
      <c r="AB1539" s="76"/>
      <c r="AC1539" s="77"/>
      <c r="AD1539" s="84" t="s">
        <v>10078</v>
      </c>
      <c r="AE1539" s="84">
        <v>195</v>
      </c>
      <c r="AF1539" s="84">
        <v>68</v>
      </c>
      <c r="AG1539" s="84">
        <v>117108</v>
      </c>
      <c r="AH1539" s="84">
        <v>6329</v>
      </c>
      <c r="AI1539" s="84">
        <v>25200</v>
      </c>
      <c r="AJ1539" s="84" t="s">
        <v>11608</v>
      </c>
      <c r="AK1539" s="84"/>
      <c r="AL1539" s="84"/>
      <c r="AM1539" s="84" t="s">
        <v>357</v>
      </c>
      <c r="AN1539" s="86">
        <v>41216.585416666669</v>
      </c>
      <c r="AO1539" s="84" t="s">
        <v>14529</v>
      </c>
      <c r="AP1539" s="84" t="b">
        <v>0</v>
      </c>
      <c r="AQ1539" s="84" t="b">
        <v>0</v>
      </c>
      <c r="AR1539" s="84" t="b">
        <v>1</v>
      </c>
      <c r="AS1539" s="84" t="s">
        <v>532</v>
      </c>
      <c r="AT1539" s="84">
        <v>2</v>
      </c>
      <c r="AU1539" s="84" t="s">
        <v>539</v>
      </c>
      <c r="AV1539" s="84" t="b">
        <v>0</v>
      </c>
      <c r="AW1539" s="84" t="s">
        <v>576</v>
      </c>
      <c r="AX1539" s="84" t="s">
        <v>17289</v>
      </c>
      <c r="AY1539" s="84" t="s">
        <v>66</v>
      </c>
      <c r="AZ1539" s="2"/>
      <c r="BA1539" s="3"/>
      <c r="BB1539" s="3"/>
      <c r="BC1539" s="3"/>
      <c r="BD1539" s="3"/>
    </row>
    <row r="1540" spans="1:56" x14ac:dyDescent="0.25">
      <c r="A1540" s="69" t="s">
        <v>1910</v>
      </c>
      <c r="B1540" s="70"/>
      <c r="C1540" s="70"/>
      <c r="D1540" s="71"/>
      <c r="E1540" s="107"/>
      <c r="F1540" s="70" t="s">
        <v>15726</v>
      </c>
      <c r="G1540" s="108"/>
      <c r="H1540" s="74"/>
      <c r="I1540" s="75"/>
      <c r="J1540" s="109"/>
      <c r="K1540" s="74" t="s">
        <v>18990</v>
      </c>
      <c r="L1540" s="110"/>
      <c r="M1540" s="79"/>
      <c r="N1540" s="79"/>
      <c r="O1540" s="80"/>
      <c r="P1540" s="81"/>
      <c r="Q1540" s="81"/>
      <c r="R1540" s="91"/>
      <c r="S1540" s="91"/>
      <c r="T1540" s="91"/>
      <c r="U1540" s="91"/>
      <c r="V1540" s="52"/>
      <c r="W1540" s="52"/>
      <c r="X1540" s="52"/>
      <c r="Y1540" s="52"/>
      <c r="Z1540" s="51"/>
      <c r="AA1540" s="76"/>
      <c r="AB1540" s="76"/>
      <c r="AC1540" s="77"/>
      <c r="AD1540" s="84" t="s">
        <v>10079</v>
      </c>
      <c r="AE1540" s="84">
        <v>176</v>
      </c>
      <c r="AF1540" s="84">
        <v>180</v>
      </c>
      <c r="AG1540" s="84">
        <v>9993</v>
      </c>
      <c r="AH1540" s="84">
        <v>2313</v>
      </c>
      <c r="AI1540" s="84"/>
      <c r="AJ1540" s="84" t="s">
        <v>11609</v>
      </c>
      <c r="AK1540" s="84" t="s">
        <v>12417</v>
      </c>
      <c r="AL1540" s="84"/>
      <c r="AM1540" s="84"/>
      <c r="AN1540" s="86">
        <v>42692.286076388889</v>
      </c>
      <c r="AO1540" s="84" t="s">
        <v>14530</v>
      </c>
      <c r="AP1540" s="84" t="b">
        <v>1</v>
      </c>
      <c r="AQ1540" s="84" t="b">
        <v>0</v>
      </c>
      <c r="AR1540" s="84" t="b">
        <v>1</v>
      </c>
      <c r="AS1540" s="84" t="s">
        <v>8486</v>
      </c>
      <c r="AT1540" s="84">
        <v>0</v>
      </c>
      <c r="AU1540" s="84"/>
      <c r="AV1540" s="84" t="b">
        <v>0</v>
      </c>
      <c r="AW1540" s="84" t="s">
        <v>576</v>
      </c>
      <c r="AX1540" s="84" t="s">
        <v>17290</v>
      </c>
      <c r="AY1540" s="84" t="s">
        <v>66</v>
      </c>
      <c r="AZ1540" s="2"/>
      <c r="BA1540" s="3"/>
      <c r="BB1540" s="3"/>
      <c r="BC1540" s="3"/>
      <c r="BD1540" s="3"/>
    </row>
    <row r="1541" spans="1:56" x14ac:dyDescent="0.25">
      <c r="A1541" s="69" t="s">
        <v>1911</v>
      </c>
      <c r="B1541" s="70"/>
      <c r="C1541" s="70"/>
      <c r="D1541" s="71"/>
      <c r="E1541" s="107"/>
      <c r="F1541" s="70" t="s">
        <v>5034</v>
      </c>
      <c r="G1541" s="108"/>
      <c r="H1541" s="74"/>
      <c r="I1541" s="75"/>
      <c r="J1541" s="109"/>
      <c r="K1541" s="74" t="s">
        <v>18991</v>
      </c>
      <c r="L1541" s="110"/>
      <c r="M1541" s="79"/>
      <c r="N1541" s="79"/>
      <c r="O1541" s="80"/>
      <c r="P1541" s="81"/>
      <c r="Q1541" s="81"/>
      <c r="R1541" s="91"/>
      <c r="S1541" s="91"/>
      <c r="T1541" s="91"/>
      <c r="U1541" s="91"/>
      <c r="V1541" s="52"/>
      <c r="W1541" s="52"/>
      <c r="X1541" s="52"/>
      <c r="Y1541" s="52"/>
      <c r="Z1541" s="51"/>
      <c r="AA1541" s="76"/>
      <c r="AB1541" s="76"/>
      <c r="AC1541" s="77"/>
      <c r="AD1541" s="84" t="s">
        <v>10080</v>
      </c>
      <c r="AE1541" s="84">
        <v>40</v>
      </c>
      <c r="AF1541" s="84">
        <v>381</v>
      </c>
      <c r="AG1541" s="84">
        <v>32398</v>
      </c>
      <c r="AH1541" s="84">
        <v>101</v>
      </c>
      <c r="AI1541" s="84"/>
      <c r="AJ1541" s="84" t="s">
        <v>11610</v>
      </c>
      <c r="AK1541" s="84" t="s">
        <v>12418</v>
      </c>
      <c r="AL1541" s="84"/>
      <c r="AM1541" s="84"/>
      <c r="AN1541" s="86">
        <v>42551.466365740744</v>
      </c>
      <c r="AO1541" s="84" t="s">
        <v>14531</v>
      </c>
      <c r="AP1541" s="84" t="b">
        <v>0</v>
      </c>
      <c r="AQ1541" s="84" t="b">
        <v>0</v>
      </c>
      <c r="AR1541" s="84" t="b">
        <v>0</v>
      </c>
      <c r="AS1541" s="84" t="s">
        <v>8486</v>
      </c>
      <c r="AT1541" s="84">
        <v>2</v>
      </c>
      <c r="AU1541" s="84" t="s">
        <v>533</v>
      </c>
      <c r="AV1541" s="84" t="b">
        <v>0</v>
      </c>
      <c r="AW1541" s="84" t="s">
        <v>576</v>
      </c>
      <c r="AX1541" s="84" t="s">
        <v>17291</v>
      </c>
      <c r="AY1541" s="84" t="s">
        <v>66</v>
      </c>
      <c r="AZ1541" s="2"/>
      <c r="BA1541" s="3"/>
      <c r="BB1541" s="3"/>
      <c r="BC1541" s="3"/>
      <c r="BD1541" s="3"/>
    </row>
    <row r="1542" spans="1:56" x14ac:dyDescent="0.25">
      <c r="A1542" s="69" t="s">
        <v>1912</v>
      </c>
      <c r="B1542" s="70"/>
      <c r="C1542" s="70"/>
      <c r="D1542" s="71"/>
      <c r="E1542" s="107"/>
      <c r="F1542" s="70" t="s">
        <v>5035</v>
      </c>
      <c r="G1542" s="108"/>
      <c r="H1542" s="74"/>
      <c r="I1542" s="75"/>
      <c r="J1542" s="109"/>
      <c r="K1542" s="74" t="s">
        <v>18992</v>
      </c>
      <c r="L1542" s="110"/>
      <c r="M1542" s="79"/>
      <c r="N1542" s="79"/>
      <c r="O1542" s="80"/>
      <c r="P1542" s="81"/>
      <c r="Q1542" s="81"/>
      <c r="R1542" s="91"/>
      <c r="S1542" s="91"/>
      <c r="T1542" s="91"/>
      <c r="U1542" s="91"/>
      <c r="V1542" s="52"/>
      <c r="W1542" s="52"/>
      <c r="X1542" s="52"/>
      <c r="Y1542" s="52"/>
      <c r="Z1542" s="51"/>
      <c r="AA1542" s="76"/>
      <c r="AB1542" s="76"/>
      <c r="AC1542" s="77"/>
      <c r="AD1542" s="84" t="s">
        <v>10081</v>
      </c>
      <c r="AE1542" s="84">
        <v>559</v>
      </c>
      <c r="AF1542" s="84">
        <v>125</v>
      </c>
      <c r="AG1542" s="84">
        <v>813</v>
      </c>
      <c r="AH1542" s="84">
        <v>2023</v>
      </c>
      <c r="AI1542" s="84">
        <v>-18000</v>
      </c>
      <c r="AJ1542" s="84" t="s">
        <v>11611</v>
      </c>
      <c r="AK1542" s="84" t="s">
        <v>12419</v>
      </c>
      <c r="AL1542" s="84"/>
      <c r="AM1542" s="84" t="s">
        <v>474</v>
      </c>
      <c r="AN1542" s="86">
        <v>41561.162604166668</v>
      </c>
      <c r="AO1542" s="84" t="s">
        <v>14532</v>
      </c>
      <c r="AP1542" s="84" t="b">
        <v>0</v>
      </c>
      <c r="AQ1542" s="84" t="b">
        <v>0</v>
      </c>
      <c r="AR1542" s="84" t="b">
        <v>0</v>
      </c>
      <c r="AS1542" s="84" t="s">
        <v>248</v>
      </c>
      <c r="AT1542" s="84">
        <v>2</v>
      </c>
      <c r="AU1542" s="84" t="s">
        <v>544</v>
      </c>
      <c r="AV1542" s="84" t="b">
        <v>0</v>
      </c>
      <c r="AW1542" s="84" t="s">
        <v>576</v>
      </c>
      <c r="AX1542" s="84" t="s">
        <v>17292</v>
      </c>
      <c r="AY1542" s="84" t="s">
        <v>66</v>
      </c>
      <c r="AZ1542" s="2"/>
      <c r="BA1542" s="3"/>
      <c r="BB1542" s="3"/>
      <c r="BC1542" s="3"/>
      <c r="BD1542" s="3"/>
    </row>
    <row r="1543" spans="1:56" x14ac:dyDescent="0.25">
      <c r="A1543" s="69" t="s">
        <v>1913</v>
      </c>
      <c r="B1543" s="70"/>
      <c r="C1543" s="70"/>
      <c r="D1543" s="71"/>
      <c r="E1543" s="107"/>
      <c r="F1543" s="70" t="s">
        <v>5036</v>
      </c>
      <c r="G1543" s="108"/>
      <c r="H1543" s="74"/>
      <c r="I1543" s="75"/>
      <c r="J1543" s="109"/>
      <c r="K1543" s="74" t="s">
        <v>18993</v>
      </c>
      <c r="L1543" s="110"/>
      <c r="M1543" s="79"/>
      <c r="N1543" s="79"/>
      <c r="O1543" s="80"/>
      <c r="P1543" s="81"/>
      <c r="Q1543" s="81"/>
      <c r="R1543" s="91"/>
      <c r="S1543" s="91"/>
      <c r="T1543" s="91"/>
      <c r="U1543" s="91"/>
      <c r="V1543" s="52"/>
      <c r="W1543" s="52"/>
      <c r="X1543" s="52"/>
      <c r="Y1543" s="52"/>
      <c r="Z1543" s="51"/>
      <c r="AA1543" s="76"/>
      <c r="AB1543" s="76"/>
      <c r="AC1543" s="77"/>
      <c r="AD1543" s="84" t="s">
        <v>10082</v>
      </c>
      <c r="AE1543" s="84">
        <v>1159</v>
      </c>
      <c r="AF1543" s="84">
        <v>215</v>
      </c>
      <c r="AG1543" s="84">
        <v>15804</v>
      </c>
      <c r="AH1543" s="84">
        <v>30144</v>
      </c>
      <c r="AI1543" s="84">
        <v>-32400</v>
      </c>
      <c r="AJ1543" s="84" t="s">
        <v>11612</v>
      </c>
      <c r="AK1543" s="84" t="s">
        <v>12086</v>
      </c>
      <c r="AL1543" s="84"/>
      <c r="AM1543" s="84" t="s">
        <v>483</v>
      </c>
      <c r="AN1543" s="86">
        <v>40583.775127314817</v>
      </c>
      <c r="AO1543" s="84" t="s">
        <v>14533</v>
      </c>
      <c r="AP1543" s="84" t="b">
        <v>1</v>
      </c>
      <c r="AQ1543" s="84" t="b">
        <v>0</v>
      </c>
      <c r="AR1543" s="84" t="b">
        <v>0</v>
      </c>
      <c r="AS1543" s="84" t="s">
        <v>248</v>
      </c>
      <c r="AT1543" s="84">
        <v>10</v>
      </c>
      <c r="AU1543" s="84" t="s">
        <v>533</v>
      </c>
      <c r="AV1543" s="84" t="b">
        <v>0</v>
      </c>
      <c r="AW1543" s="84" t="s">
        <v>576</v>
      </c>
      <c r="AX1543" s="84" t="s">
        <v>17293</v>
      </c>
      <c r="AY1543" s="84" t="s">
        <v>66</v>
      </c>
      <c r="AZ1543" s="2"/>
      <c r="BA1543" s="3"/>
      <c r="BB1543" s="3"/>
      <c r="BC1543" s="3"/>
      <c r="BD1543" s="3"/>
    </row>
    <row r="1544" spans="1:56" x14ac:dyDescent="0.25">
      <c r="A1544" s="69" t="s">
        <v>1914</v>
      </c>
      <c r="B1544" s="70"/>
      <c r="C1544" s="70"/>
      <c r="D1544" s="71"/>
      <c r="E1544" s="107"/>
      <c r="F1544" s="70" t="s">
        <v>5037</v>
      </c>
      <c r="G1544" s="108"/>
      <c r="H1544" s="74"/>
      <c r="I1544" s="75"/>
      <c r="J1544" s="109"/>
      <c r="K1544" s="74" t="s">
        <v>18994</v>
      </c>
      <c r="L1544" s="110"/>
      <c r="M1544" s="79"/>
      <c r="N1544" s="79"/>
      <c r="O1544" s="80"/>
      <c r="P1544" s="81"/>
      <c r="Q1544" s="81"/>
      <c r="R1544" s="91"/>
      <c r="S1544" s="91"/>
      <c r="T1544" s="91"/>
      <c r="U1544" s="91"/>
      <c r="V1544" s="52"/>
      <c r="W1544" s="52"/>
      <c r="X1544" s="52"/>
      <c r="Y1544" s="52"/>
      <c r="Z1544" s="51"/>
      <c r="AA1544" s="76"/>
      <c r="AB1544" s="76"/>
      <c r="AC1544" s="77"/>
      <c r="AD1544" s="84" t="s">
        <v>10083</v>
      </c>
      <c r="AE1544" s="84">
        <v>710</v>
      </c>
      <c r="AF1544" s="84">
        <v>487</v>
      </c>
      <c r="AG1544" s="84">
        <v>11490</v>
      </c>
      <c r="AH1544" s="84">
        <v>3479</v>
      </c>
      <c r="AI1544" s="84">
        <v>-18000</v>
      </c>
      <c r="AJ1544" s="84" t="s">
        <v>11613</v>
      </c>
      <c r="AK1544" s="84"/>
      <c r="AL1544" s="84" t="s">
        <v>13121</v>
      </c>
      <c r="AM1544" s="84" t="s">
        <v>474</v>
      </c>
      <c r="AN1544" s="86">
        <v>40636.838784722226</v>
      </c>
      <c r="AO1544" s="84" t="s">
        <v>14534</v>
      </c>
      <c r="AP1544" s="84" t="b">
        <v>0</v>
      </c>
      <c r="AQ1544" s="84" t="b">
        <v>0</v>
      </c>
      <c r="AR1544" s="84" t="b">
        <v>0</v>
      </c>
      <c r="AS1544" s="84" t="s">
        <v>250</v>
      </c>
      <c r="AT1544" s="84">
        <v>5</v>
      </c>
      <c r="AU1544" s="84" t="s">
        <v>15162</v>
      </c>
      <c r="AV1544" s="84" t="b">
        <v>0</v>
      </c>
      <c r="AW1544" s="84" t="s">
        <v>576</v>
      </c>
      <c r="AX1544" s="84" t="s">
        <v>17294</v>
      </c>
      <c r="AY1544" s="84" t="s">
        <v>66</v>
      </c>
      <c r="AZ1544" s="2"/>
      <c r="BA1544" s="3"/>
      <c r="BB1544" s="3"/>
      <c r="BC1544" s="3"/>
      <c r="BD1544" s="3"/>
    </row>
    <row r="1545" spans="1:56" x14ac:dyDescent="0.25">
      <c r="A1545" s="69" t="s">
        <v>1915</v>
      </c>
      <c r="B1545" s="70"/>
      <c r="C1545" s="70"/>
      <c r="D1545" s="71"/>
      <c r="E1545" s="107"/>
      <c r="F1545" s="70" t="s">
        <v>5038</v>
      </c>
      <c r="G1545" s="108"/>
      <c r="H1545" s="74"/>
      <c r="I1545" s="75"/>
      <c r="J1545" s="109"/>
      <c r="K1545" s="74" t="s">
        <v>18995</v>
      </c>
      <c r="L1545" s="110"/>
      <c r="M1545" s="79"/>
      <c r="N1545" s="79"/>
      <c r="O1545" s="80"/>
      <c r="P1545" s="81"/>
      <c r="Q1545" s="81"/>
      <c r="R1545" s="91"/>
      <c r="S1545" s="91"/>
      <c r="T1545" s="91"/>
      <c r="U1545" s="91"/>
      <c r="V1545" s="52"/>
      <c r="W1545" s="52"/>
      <c r="X1545" s="52"/>
      <c r="Y1545" s="52"/>
      <c r="Z1545" s="51"/>
      <c r="AA1545" s="76"/>
      <c r="AB1545" s="76"/>
      <c r="AC1545" s="77"/>
      <c r="AD1545" s="84" t="s">
        <v>10084</v>
      </c>
      <c r="AE1545" s="84">
        <v>798</v>
      </c>
      <c r="AF1545" s="84">
        <v>267</v>
      </c>
      <c r="AG1545" s="84">
        <v>26836</v>
      </c>
      <c r="AH1545" s="84">
        <v>78795</v>
      </c>
      <c r="AI1545" s="84">
        <v>-25200</v>
      </c>
      <c r="AJ1545" s="84" t="s">
        <v>11614</v>
      </c>
      <c r="AK1545" s="84" t="s">
        <v>12420</v>
      </c>
      <c r="AL1545" s="84"/>
      <c r="AM1545" s="84" t="s">
        <v>387</v>
      </c>
      <c r="AN1545" s="86">
        <v>40997.984027777777</v>
      </c>
      <c r="AO1545" s="84"/>
      <c r="AP1545" s="84" t="b">
        <v>1</v>
      </c>
      <c r="AQ1545" s="84" t="b">
        <v>0</v>
      </c>
      <c r="AR1545" s="84" t="b">
        <v>0</v>
      </c>
      <c r="AS1545" s="84" t="s">
        <v>248</v>
      </c>
      <c r="AT1545" s="84">
        <v>3</v>
      </c>
      <c r="AU1545" s="84" t="s">
        <v>533</v>
      </c>
      <c r="AV1545" s="84" t="b">
        <v>0</v>
      </c>
      <c r="AW1545" s="84" t="s">
        <v>576</v>
      </c>
      <c r="AX1545" s="84" t="s">
        <v>17295</v>
      </c>
      <c r="AY1545" s="84" t="s">
        <v>66</v>
      </c>
      <c r="AZ1545" s="2"/>
      <c r="BA1545" s="3"/>
      <c r="BB1545" s="3"/>
      <c r="BC1545" s="3"/>
      <c r="BD1545" s="3"/>
    </row>
    <row r="1546" spans="1:56" x14ac:dyDescent="0.25">
      <c r="A1546" s="69" t="s">
        <v>2348</v>
      </c>
      <c r="B1546" s="70"/>
      <c r="C1546" s="70"/>
      <c r="D1546" s="71"/>
      <c r="E1546" s="107"/>
      <c r="F1546" s="70" t="s">
        <v>15727</v>
      </c>
      <c r="G1546" s="108"/>
      <c r="H1546" s="74"/>
      <c r="I1546" s="75"/>
      <c r="J1546" s="109"/>
      <c r="K1546" s="74" t="s">
        <v>18996</v>
      </c>
      <c r="L1546" s="110"/>
      <c r="M1546" s="79"/>
      <c r="N1546" s="79"/>
      <c r="O1546" s="80"/>
      <c r="P1546" s="81"/>
      <c r="Q1546" s="81"/>
      <c r="R1546" s="91"/>
      <c r="S1546" s="91"/>
      <c r="T1546" s="91"/>
      <c r="U1546" s="91"/>
      <c r="V1546" s="52"/>
      <c r="W1546" s="52"/>
      <c r="X1546" s="52"/>
      <c r="Y1546" s="52"/>
      <c r="Z1546" s="51"/>
      <c r="AA1546" s="76"/>
      <c r="AB1546" s="76"/>
      <c r="AC1546" s="77"/>
      <c r="AD1546" s="84" t="s">
        <v>10085</v>
      </c>
      <c r="AE1546" s="84">
        <v>1490</v>
      </c>
      <c r="AF1546" s="84">
        <v>1084434</v>
      </c>
      <c r="AG1546" s="84">
        <v>82298</v>
      </c>
      <c r="AH1546" s="84">
        <v>69</v>
      </c>
      <c r="AI1546" s="84">
        <v>-18000</v>
      </c>
      <c r="AJ1546" s="84" t="s">
        <v>11615</v>
      </c>
      <c r="AK1546" s="84"/>
      <c r="AL1546" s="84" t="s">
        <v>13122</v>
      </c>
      <c r="AM1546" s="84" t="s">
        <v>474</v>
      </c>
      <c r="AN1546" s="86">
        <v>39485.735381944447</v>
      </c>
      <c r="AO1546" s="84" t="s">
        <v>14535</v>
      </c>
      <c r="AP1546" s="84" t="b">
        <v>0</v>
      </c>
      <c r="AQ1546" s="84" t="b">
        <v>0</v>
      </c>
      <c r="AR1546" s="84" t="b">
        <v>0</v>
      </c>
      <c r="AS1546" s="84" t="s">
        <v>248</v>
      </c>
      <c r="AT1546" s="84">
        <v>13420</v>
      </c>
      <c r="AU1546" s="84" t="s">
        <v>15163</v>
      </c>
      <c r="AV1546" s="84" t="b">
        <v>1</v>
      </c>
      <c r="AW1546" s="84" t="s">
        <v>576</v>
      </c>
      <c r="AX1546" s="84" t="s">
        <v>17296</v>
      </c>
      <c r="AY1546" s="84" t="s">
        <v>65</v>
      </c>
      <c r="AZ1546" s="2"/>
      <c r="BA1546" s="3"/>
      <c r="BB1546" s="3"/>
      <c r="BC1546" s="3"/>
      <c r="BD1546" s="3"/>
    </row>
    <row r="1547" spans="1:56" x14ac:dyDescent="0.25">
      <c r="A1547" s="69" t="s">
        <v>1916</v>
      </c>
      <c r="B1547" s="70"/>
      <c r="C1547" s="70"/>
      <c r="D1547" s="71"/>
      <c r="E1547" s="107"/>
      <c r="F1547" s="70" t="s">
        <v>5039</v>
      </c>
      <c r="G1547" s="108"/>
      <c r="H1547" s="74"/>
      <c r="I1547" s="75"/>
      <c r="J1547" s="109"/>
      <c r="K1547" s="74" t="s">
        <v>18997</v>
      </c>
      <c r="L1547" s="110"/>
      <c r="M1547" s="79"/>
      <c r="N1547" s="79"/>
      <c r="O1547" s="80"/>
      <c r="P1547" s="81"/>
      <c r="Q1547" s="81"/>
      <c r="R1547" s="91"/>
      <c r="S1547" s="91"/>
      <c r="T1547" s="91"/>
      <c r="U1547" s="91"/>
      <c r="V1547" s="52"/>
      <c r="W1547" s="52"/>
      <c r="X1547" s="52"/>
      <c r="Y1547" s="52"/>
      <c r="Z1547" s="51"/>
      <c r="AA1547" s="76"/>
      <c r="AB1547" s="76"/>
      <c r="AC1547" s="77"/>
      <c r="AD1547" s="84" t="s">
        <v>10086</v>
      </c>
      <c r="AE1547" s="84">
        <v>4895</v>
      </c>
      <c r="AF1547" s="84">
        <v>4667</v>
      </c>
      <c r="AG1547" s="84">
        <v>15249</v>
      </c>
      <c r="AH1547" s="84">
        <v>24319</v>
      </c>
      <c r="AI1547" s="84"/>
      <c r="AJ1547" s="84" t="s">
        <v>11616</v>
      </c>
      <c r="AK1547" s="84" t="s">
        <v>271</v>
      </c>
      <c r="AL1547" s="84"/>
      <c r="AM1547" s="84"/>
      <c r="AN1547" s="86">
        <v>42900.658703703702</v>
      </c>
      <c r="AO1547" s="84" t="s">
        <v>14536</v>
      </c>
      <c r="AP1547" s="84" t="b">
        <v>1</v>
      </c>
      <c r="AQ1547" s="84" t="b">
        <v>0</v>
      </c>
      <c r="AR1547" s="84" t="b">
        <v>1</v>
      </c>
      <c r="AS1547" s="84" t="s">
        <v>248</v>
      </c>
      <c r="AT1547" s="84">
        <v>7</v>
      </c>
      <c r="AU1547" s="84"/>
      <c r="AV1547" s="84" t="b">
        <v>0</v>
      </c>
      <c r="AW1547" s="84" t="s">
        <v>576</v>
      </c>
      <c r="AX1547" s="84" t="s">
        <v>17297</v>
      </c>
      <c r="AY1547" s="84" t="s">
        <v>66</v>
      </c>
      <c r="AZ1547" s="2"/>
      <c r="BA1547" s="3"/>
      <c r="BB1547" s="3"/>
      <c r="BC1547" s="3"/>
      <c r="BD1547" s="3"/>
    </row>
    <row r="1548" spans="1:56" x14ac:dyDescent="0.25">
      <c r="A1548" s="69" t="s">
        <v>1918</v>
      </c>
      <c r="B1548" s="70"/>
      <c r="C1548" s="70"/>
      <c r="D1548" s="71"/>
      <c r="E1548" s="107"/>
      <c r="F1548" s="70" t="s">
        <v>5041</v>
      </c>
      <c r="G1548" s="108"/>
      <c r="H1548" s="74"/>
      <c r="I1548" s="75"/>
      <c r="J1548" s="109"/>
      <c r="K1548" s="74" t="s">
        <v>18998</v>
      </c>
      <c r="L1548" s="110"/>
      <c r="M1548" s="79"/>
      <c r="N1548" s="79"/>
      <c r="O1548" s="80"/>
      <c r="P1548" s="81"/>
      <c r="Q1548" s="81"/>
      <c r="R1548" s="91"/>
      <c r="S1548" s="91"/>
      <c r="T1548" s="91"/>
      <c r="U1548" s="91"/>
      <c r="V1548" s="52"/>
      <c r="W1548" s="52"/>
      <c r="X1548" s="52"/>
      <c r="Y1548" s="52"/>
      <c r="Z1548" s="51"/>
      <c r="AA1548" s="76"/>
      <c r="AB1548" s="76"/>
      <c r="AC1548" s="77"/>
      <c r="AD1548" s="84" t="s">
        <v>10087</v>
      </c>
      <c r="AE1548" s="84">
        <v>67</v>
      </c>
      <c r="AF1548" s="84">
        <v>59</v>
      </c>
      <c r="AG1548" s="84">
        <v>10224</v>
      </c>
      <c r="AH1548" s="84">
        <v>1742</v>
      </c>
      <c r="AI1548" s="84"/>
      <c r="AJ1548" s="84"/>
      <c r="AK1548" s="84"/>
      <c r="AL1548" s="84"/>
      <c r="AM1548" s="84"/>
      <c r="AN1548" s="86">
        <v>41129.949456018519</v>
      </c>
      <c r="AO1548" s="84"/>
      <c r="AP1548" s="84" t="b">
        <v>0</v>
      </c>
      <c r="AQ1548" s="84" t="b">
        <v>0</v>
      </c>
      <c r="AR1548" s="84" t="b">
        <v>1</v>
      </c>
      <c r="AS1548" s="84" t="s">
        <v>248</v>
      </c>
      <c r="AT1548" s="84">
        <v>7</v>
      </c>
      <c r="AU1548" s="84" t="s">
        <v>534</v>
      </c>
      <c r="AV1548" s="84" t="b">
        <v>0</v>
      </c>
      <c r="AW1548" s="84" t="s">
        <v>576</v>
      </c>
      <c r="AX1548" s="84" t="s">
        <v>17298</v>
      </c>
      <c r="AY1548" s="84" t="s">
        <v>66</v>
      </c>
      <c r="AZ1548" s="2"/>
      <c r="BA1548" s="3"/>
      <c r="BB1548" s="3"/>
      <c r="BC1548" s="3"/>
      <c r="BD1548" s="3"/>
    </row>
    <row r="1549" spans="1:56" x14ac:dyDescent="0.25">
      <c r="A1549" s="69" t="s">
        <v>1919</v>
      </c>
      <c r="B1549" s="70"/>
      <c r="C1549" s="70"/>
      <c r="D1549" s="71"/>
      <c r="E1549" s="107"/>
      <c r="F1549" s="70" t="s">
        <v>5042</v>
      </c>
      <c r="G1549" s="108"/>
      <c r="H1549" s="74"/>
      <c r="I1549" s="75"/>
      <c r="J1549" s="109"/>
      <c r="K1549" s="74" t="s">
        <v>18999</v>
      </c>
      <c r="L1549" s="110"/>
      <c r="M1549" s="79"/>
      <c r="N1549" s="79"/>
      <c r="O1549" s="80"/>
      <c r="P1549" s="81"/>
      <c r="Q1549" s="81"/>
      <c r="R1549" s="91"/>
      <c r="S1549" s="91"/>
      <c r="T1549" s="91"/>
      <c r="U1549" s="91"/>
      <c r="V1549" s="52"/>
      <c r="W1549" s="52"/>
      <c r="X1549" s="52"/>
      <c r="Y1549" s="52"/>
      <c r="Z1549" s="51"/>
      <c r="AA1549" s="76"/>
      <c r="AB1549" s="76"/>
      <c r="AC1549" s="77"/>
      <c r="AD1549" s="84" t="s">
        <v>10088</v>
      </c>
      <c r="AE1549" s="84">
        <v>459</v>
      </c>
      <c r="AF1549" s="84">
        <v>393</v>
      </c>
      <c r="AG1549" s="84">
        <v>8440</v>
      </c>
      <c r="AH1549" s="84">
        <v>5346</v>
      </c>
      <c r="AI1549" s="84">
        <v>-28800</v>
      </c>
      <c r="AJ1549" s="84" t="s">
        <v>11617</v>
      </c>
      <c r="AK1549" s="84" t="s">
        <v>12421</v>
      </c>
      <c r="AL1549" s="84" t="s">
        <v>13123</v>
      </c>
      <c r="AM1549" s="84" t="s">
        <v>470</v>
      </c>
      <c r="AN1549" s="86">
        <v>41780.184930555559</v>
      </c>
      <c r="AO1549" s="84" t="s">
        <v>14537</v>
      </c>
      <c r="AP1549" s="84" t="b">
        <v>0</v>
      </c>
      <c r="AQ1549" s="84" t="b">
        <v>0</v>
      </c>
      <c r="AR1549" s="84" t="b">
        <v>0</v>
      </c>
      <c r="AS1549" s="84" t="s">
        <v>248</v>
      </c>
      <c r="AT1549" s="84">
        <v>4</v>
      </c>
      <c r="AU1549" s="84" t="s">
        <v>533</v>
      </c>
      <c r="AV1549" s="84" t="b">
        <v>0</v>
      </c>
      <c r="AW1549" s="84" t="s">
        <v>576</v>
      </c>
      <c r="AX1549" s="84" t="s">
        <v>17299</v>
      </c>
      <c r="AY1549" s="84" t="s">
        <v>66</v>
      </c>
      <c r="AZ1549" s="2"/>
      <c r="BA1549" s="3"/>
      <c r="BB1549" s="3"/>
      <c r="BC1549" s="3"/>
      <c r="BD1549" s="3"/>
    </row>
    <row r="1550" spans="1:56" x14ac:dyDescent="0.25">
      <c r="A1550" s="69" t="s">
        <v>1920</v>
      </c>
      <c r="B1550" s="70"/>
      <c r="C1550" s="70"/>
      <c r="D1550" s="71"/>
      <c r="E1550" s="107"/>
      <c r="F1550" s="70" t="s">
        <v>5043</v>
      </c>
      <c r="G1550" s="108"/>
      <c r="H1550" s="74"/>
      <c r="I1550" s="75"/>
      <c r="J1550" s="109"/>
      <c r="K1550" s="74" t="s">
        <v>19000</v>
      </c>
      <c r="L1550" s="110"/>
      <c r="M1550" s="79"/>
      <c r="N1550" s="79"/>
      <c r="O1550" s="80"/>
      <c r="P1550" s="81"/>
      <c r="Q1550" s="81"/>
      <c r="R1550" s="91"/>
      <c r="S1550" s="91"/>
      <c r="T1550" s="91"/>
      <c r="U1550" s="91"/>
      <c r="V1550" s="52"/>
      <c r="W1550" s="52"/>
      <c r="X1550" s="52"/>
      <c r="Y1550" s="52"/>
      <c r="Z1550" s="51"/>
      <c r="AA1550" s="76"/>
      <c r="AB1550" s="76"/>
      <c r="AC1550" s="77"/>
      <c r="AD1550" s="84" t="s">
        <v>10089</v>
      </c>
      <c r="AE1550" s="84">
        <v>298</v>
      </c>
      <c r="AF1550" s="84">
        <v>316</v>
      </c>
      <c r="AG1550" s="84">
        <v>64203</v>
      </c>
      <c r="AH1550" s="84">
        <v>5773</v>
      </c>
      <c r="AI1550" s="84">
        <v>32400</v>
      </c>
      <c r="AJ1550" s="84" t="s">
        <v>11618</v>
      </c>
      <c r="AK1550" s="84"/>
      <c r="AL1550" s="84"/>
      <c r="AM1550" s="84" t="s">
        <v>11836</v>
      </c>
      <c r="AN1550" s="86">
        <v>40795.675243055557</v>
      </c>
      <c r="AO1550" s="84" t="s">
        <v>14538</v>
      </c>
      <c r="AP1550" s="84" t="b">
        <v>1</v>
      </c>
      <c r="AQ1550" s="84" t="b">
        <v>0</v>
      </c>
      <c r="AR1550" s="84" t="b">
        <v>1</v>
      </c>
      <c r="AS1550" s="84" t="s">
        <v>248</v>
      </c>
      <c r="AT1550" s="84">
        <v>6</v>
      </c>
      <c r="AU1550" s="84" t="s">
        <v>533</v>
      </c>
      <c r="AV1550" s="84" t="b">
        <v>0</v>
      </c>
      <c r="AW1550" s="84" t="s">
        <v>576</v>
      </c>
      <c r="AX1550" s="84" t="s">
        <v>17300</v>
      </c>
      <c r="AY1550" s="84" t="s">
        <v>66</v>
      </c>
      <c r="AZ1550" s="2"/>
      <c r="BA1550" s="3"/>
      <c r="BB1550" s="3"/>
      <c r="BC1550" s="3"/>
      <c r="BD1550" s="3"/>
    </row>
    <row r="1551" spans="1:56" x14ac:dyDescent="0.25">
      <c r="A1551" s="69" t="s">
        <v>1921</v>
      </c>
      <c r="B1551" s="70"/>
      <c r="C1551" s="70"/>
      <c r="D1551" s="71"/>
      <c r="E1551" s="107"/>
      <c r="F1551" s="70" t="s">
        <v>15728</v>
      </c>
      <c r="G1551" s="108"/>
      <c r="H1551" s="74"/>
      <c r="I1551" s="75"/>
      <c r="J1551" s="109"/>
      <c r="K1551" s="74" t="s">
        <v>19001</v>
      </c>
      <c r="L1551" s="110"/>
      <c r="M1551" s="79"/>
      <c r="N1551" s="79"/>
      <c r="O1551" s="80"/>
      <c r="P1551" s="81"/>
      <c r="Q1551" s="81"/>
      <c r="R1551" s="91"/>
      <c r="S1551" s="91"/>
      <c r="T1551" s="91"/>
      <c r="U1551" s="91"/>
      <c r="V1551" s="52"/>
      <c r="W1551" s="52"/>
      <c r="X1551" s="52"/>
      <c r="Y1551" s="52"/>
      <c r="Z1551" s="51"/>
      <c r="AA1551" s="76"/>
      <c r="AB1551" s="76"/>
      <c r="AC1551" s="77"/>
      <c r="AD1551" s="84" t="s">
        <v>10090</v>
      </c>
      <c r="AE1551" s="84">
        <v>7</v>
      </c>
      <c r="AF1551" s="84">
        <v>18</v>
      </c>
      <c r="AG1551" s="84">
        <v>181</v>
      </c>
      <c r="AH1551" s="84">
        <v>2</v>
      </c>
      <c r="AI1551" s="84"/>
      <c r="AJ1551" s="84" t="s">
        <v>11619</v>
      </c>
      <c r="AK1551" s="84"/>
      <c r="AL1551" s="84"/>
      <c r="AM1551" s="84"/>
      <c r="AN1551" s="86">
        <v>41051.880254629628</v>
      </c>
      <c r="AO1551" s="84"/>
      <c r="AP1551" s="84" t="b">
        <v>1</v>
      </c>
      <c r="AQ1551" s="84" t="b">
        <v>0</v>
      </c>
      <c r="AR1551" s="84" t="b">
        <v>0</v>
      </c>
      <c r="AS1551" s="84" t="s">
        <v>248</v>
      </c>
      <c r="AT1551" s="84">
        <v>0</v>
      </c>
      <c r="AU1551" s="84" t="s">
        <v>533</v>
      </c>
      <c r="AV1551" s="84" t="b">
        <v>0</v>
      </c>
      <c r="AW1551" s="84" t="s">
        <v>576</v>
      </c>
      <c r="AX1551" s="84" t="s">
        <v>17301</v>
      </c>
      <c r="AY1551" s="84" t="s">
        <v>66</v>
      </c>
      <c r="AZ1551" s="2"/>
      <c r="BA1551" s="3"/>
      <c r="BB1551" s="3"/>
      <c r="BC1551" s="3"/>
      <c r="BD1551" s="3"/>
    </row>
    <row r="1552" spans="1:56" x14ac:dyDescent="0.25">
      <c r="A1552" s="69" t="s">
        <v>1922</v>
      </c>
      <c r="B1552" s="70"/>
      <c r="C1552" s="70"/>
      <c r="D1552" s="71"/>
      <c r="E1552" s="107"/>
      <c r="F1552" s="70" t="s">
        <v>5044</v>
      </c>
      <c r="G1552" s="108"/>
      <c r="H1552" s="74"/>
      <c r="I1552" s="75"/>
      <c r="J1552" s="109"/>
      <c r="K1552" s="74" t="s">
        <v>19002</v>
      </c>
      <c r="L1552" s="110"/>
      <c r="M1552" s="79"/>
      <c r="N1552" s="79"/>
      <c r="O1552" s="80"/>
      <c r="P1552" s="81"/>
      <c r="Q1552" s="81"/>
      <c r="R1552" s="91"/>
      <c r="S1552" s="91"/>
      <c r="T1552" s="91"/>
      <c r="U1552" s="91"/>
      <c r="V1552" s="52"/>
      <c r="W1552" s="52"/>
      <c r="X1552" s="52"/>
      <c r="Y1552" s="52"/>
      <c r="Z1552" s="51"/>
      <c r="AA1552" s="76"/>
      <c r="AB1552" s="76"/>
      <c r="AC1552" s="77"/>
      <c r="AD1552" s="84" t="s">
        <v>10091</v>
      </c>
      <c r="AE1552" s="84">
        <v>56</v>
      </c>
      <c r="AF1552" s="84">
        <v>7</v>
      </c>
      <c r="AG1552" s="84">
        <v>353</v>
      </c>
      <c r="AH1552" s="84">
        <v>156</v>
      </c>
      <c r="AI1552" s="84"/>
      <c r="AJ1552" s="84"/>
      <c r="AK1552" s="84"/>
      <c r="AL1552" s="84"/>
      <c r="AM1552" s="84"/>
      <c r="AN1552" s="86">
        <v>42703.846296296295</v>
      </c>
      <c r="AO1552" s="84"/>
      <c r="AP1552" s="84" t="b">
        <v>1</v>
      </c>
      <c r="AQ1552" s="84" t="b">
        <v>0</v>
      </c>
      <c r="AR1552" s="84" t="b">
        <v>0</v>
      </c>
      <c r="AS1552" s="84" t="s">
        <v>248</v>
      </c>
      <c r="AT1552" s="84">
        <v>0</v>
      </c>
      <c r="AU1552" s="84"/>
      <c r="AV1552" s="84" t="b">
        <v>0</v>
      </c>
      <c r="AW1552" s="84" t="s">
        <v>576</v>
      </c>
      <c r="AX1552" s="84" t="s">
        <v>17302</v>
      </c>
      <c r="AY1552" s="84" t="s">
        <v>66</v>
      </c>
      <c r="AZ1552" s="2"/>
      <c r="BA1552" s="3"/>
      <c r="BB1552" s="3"/>
      <c r="BC1552" s="3"/>
      <c r="BD1552" s="3"/>
    </row>
    <row r="1553" spans="1:56" x14ac:dyDescent="0.25">
      <c r="A1553" s="69" t="s">
        <v>1923</v>
      </c>
      <c r="B1553" s="70"/>
      <c r="C1553" s="70"/>
      <c r="D1553" s="71"/>
      <c r="E1553" s="107"/>
      <c r="F1553" s="70" t="s">
        <v>5045</v>
      </c>
      <c r="G1553" s="108"/>
      <c r="H1553" s="74"/>
      <c r="I1553" s="75"/>
      <c r="J1553" s="109"/>
      <c r="K1553" s="74" t="s">
        <v>19003</v>
      </c>
      <c r="L1553" s="110"/>
      <c r="M1553" s="79"/>
      <c r="N1553" s="79"/>
      <c r="O1553" s="80"/>
      <c r="P1553" s="81"/>
      <c r="Q1553" s="81"/>
      <c r="R1553" s="91"/>
      <c r="S1553" s="91"/>
      <c r="T1553" s="91"/>
      <c r="U1553" s="91"/>
      <c r="V1553" s="52"/>
      <c r="W1553" s="52"/>
      <c r="X1553" s="52"/>
      <c r="Y1553" s="52"/>
      <c r="Z1553" s="51"/>
      <c r="AA1553" s="76"/>
      <c r="AB1553" s="76"/>
      <c r="AC1553" s="77"/>
      <c r="AD1553" s="84" t="s">
        <v>10092</v>
      </c>
      <c r="AE1553" s="84">
        <v>664</v>
      </c>
      <c r="AF1553" s="84">
        <v>523</v>
      </c>
      <c r="AG1553" s="84">
        <v>41587</v>
      </c>
      <c r="AH1553" s="84">
        <v>2154</v>
      </c>
      <c r="AI1553" s="84"/>
      <c r="AJ1553" s="84" t="s">
        <v>11620</v>
      </c>
      <c r="AK1553" s="84" t="s">
        <v>12422</v>
      </c>
      <c r="AL1553" s="84"/>
      <c r="AM1553" s="84"/>
      <c r="AN1553" s="86">
        <v>41766.083379629628</v>
      </c>
      <c r="AO1553" s="84"/>
      <c r="AP1553" s="84" t="b">
        <v>1</v>
      </c>
      <c r="AQ1553" s="84" t="b">
        <v>0</v>
      </c>
      <c r="AR1553" s="84" t="b">
        <v>1</v>
      </c>
      <c r="AS1553" s="84" t="s">
        <v>248</v>
      </c>
      <c r="AT1553" s="84">
        <v>30</v>
      </c>
      <c r="AU1553" s="84" t="s">
        <v>533</v>
      </c>
      <c r="AV1553" s="84" t="b">
        <v>0</v>
      </c>
      <c r="AW1553" s="84" t="s">
        <v>576</v>
      </c>
      <c r="AX1553" s="84" t="s">
        <v>17303</v>
      </c>
      <c r="AY1553" s="84" t="s">
        <v>66</v>
      </c>
      <c r="AZ1553" s="2"/>
      <c r="BA1553" s="3"/>
      <c r="BB1553" s="3"/>
      <c r="BC1553" s="3"/>
      <c r="BD1553" s="3"/>
    </row>
    <row r="1554" spans="1:56" x14ac:dyDescent="0.25">
      <c r="A1554" s="69" t="s">
        <v>1930</v>
      </c>
      <c r="B1554" s="70"/>
      <c r="C1554" s="70"/>
      <c r="D1554" s="71"/>
      <c r="E1554" s="107"/>
      <c r="F1554" s="70" t="s">
        <v>5051</v>
      </c>
      <c r="G1554" s="108"/>
      <c r="H1554" s="74"/>
      <c r="I1554" s="75"/>
      <c r="J1554" s="109"/>
      <c r="K1554" s="74" t="s">
        <v>19004</v>
      </c>
      <c r="L1554" s="110"/>
      <c r="M1554" s="79"/>
      <c r="N1554" s="79"/>
      <c r="O1554" s="80"/>
      <c r="P1554" s="81"/>
      <c r="Q1554" s="81"/>
      <c r="R1554" s="91"/>
      <c r="S1554" s="91"/>
      <c r="T1554" s="91"/>
      <c r="U1554" s="91"/>
      <c r="V1554" s="52"/>
      <c r="W1554" s="52"/>
      <c r="X1554" s="52"/>
      <c r="Y1554" s="52"/>
      <c r="Z1554" s="51"/>
      <c r="AA1554" s="76"/>
      <c r="AB1554" s="76"/>
      <c r="AC1554" s="77"/>
      <c r="AD1554" s="84" t="s">
        <v>10093</v>
      </c>
      <c r="AE1554" s="84">
        <v>8030</v>
      </c>
      <c r="AF1554" s="84">
        <v>10359</v>
      </c>
      <c r="AG1554" s="84">
        <v>69016</v>
      </c>
      <c r="AH1554" s="84">
        <v>12839</v>
      </c>
      <c r="AI1554" s="84">
        <v>-18000</v>
      </c>
      <c r="AJ1554" s="84" t="s">
        <v>11621</v>
      </c>
      <c r="AK1554" s="84" t="s">
        <v>12423</v>
      </c>
      <c r="AL1554" s="84"/>
      <c r="AM1554" s="84" t="s">
        <v>474</v>
      </c>
      <c r="AN1554" s="86">
        <v>39878.767418981479</v>
      </c>
      <c r="AO1554" s="84" t="s">
        <v>14539</v>
      </c>
      <c r="AP1554" s="84" t="b">
        <v>0</v>
      </c>
      <c r="AQ1554" s="84" t="b">
        <v>0</v>
      </c>
      <c r="AR1554" s="84" t="b">
        <v>1</v>
      </c>
      <c r="AS1554" s="84" t="s">
        <v>248</v>
      </c>
      <c r="AT1554" s="84">
        <v>100</v>
      </c>
      <c r="AU1554" s="84" t="s">
        <v>15164</v>
      </c>
      <c r="AV1554" s="84" t="b">
        <v>0</v>
      </c>
      <c r="AW1554" s="84" t="s">
        <v>576</v>
      </c>
      <c r="AX1554" s="84" t="s">
        <v>17304</v>
      </c>
      <c r="AY1554" s="84" t="s">
        <v>66</v>
      </c>
      <c r="AZ1554" s="2"/>
      <c r="BA1554" s="3"/>
      <c r="BB1554" s="3"/>
      <c r="BC1554" s="3"/>
      <c r="BD1554" s="3"/>
    </row>
    <row r="1555" spans="1:56" x14ac:dyDescent="0.25">
      <c r="A1555" s="69" t="s">
        <v>1924</v>
      </c>
      <c r="B1555" s="70"/>
      <c r="C1555" s="70"/>
      <c r="D1555" s="71"/>
      <c r="E1555" s="107"/>
      <c r="F1555" s="70" t="s">
        <v>5046</v>
      </c>
      <c r="G1555" s="108"/>
      <c r="H1555" s="74"/>
      <c r="I1555" s="75"/>
      <c r="J1555" s="109"/>
      <c r="K1555" s="74" t="s">
        <v>19005</v>
      </c>
      <c r="L1555" s="110"/>
      <c r="M1555" s="79"/>
      <c r="N1555" s="79"/>
      <c r="O1555" s="80"/>
      <c r="P1555" s="81"/>
      <c r="Q1555" s="81"/>
      <c r="R1555" s="91"/>
      <c r="S1555" s="91"/>
      <c r="T1555" s="91"/>
      <c r="U1555" s="91"/>
      <c r="V1555" s="52"/>
      <c r="W1555" s="52"/>
      <c r="X1555" s="52"/>
      <c r="Y1555" s="52"/>
      <c r="Z1555" s="51"/>
      <c r="AA1555" s="76"/>
      <c r="AB1555" s="76"/>
      <c r="AC1555" s="77"/>
      <c r="AD1555" s="84" t="s">
        <v>10094</v>
      </c>
      <c r="AE1555" s="84">
        <v>723</v>
      </c>
      <c r="AF1555" s="84">
        <v>548</v>
      </c>
      <c r="AG1555" s="84">
        <v>104927</v>
      </c>
      <c r="AH1555" s="84">
        <v>12664</v>
      </c>
      <c r="AI1555" s="84">
        <v>-21600</v>
      </c>
      <c r="AJ1555" s="84" t="s">
        <v>11622</v>
      </c>
      <c r="AK1555" s="84" t="s">
        <v>12424</v>
      </c>
      <c r="AL1555" s="84"/>
      <c r="AM1555" s="84" t="s">
        <v>657</v>
      </c>
      <c r="AN1555" s="86">
        <v>40115.888877314814</v>
      </c>
      <c r="AO1555" s="84" t="s">
        <v>14540</v>
      </c>
      <c r="AP1555" s="84" t="b">
        <v>0</v>
      </c>
      <c r="AQ1555" s="84" t="b">
        <v>0</v>
      </c>
      <c r="AR1555" s="84" t="b">
        <v>1</v>
      </c>
      <c r="AS1555" s="84" t="s">
        <v>250</v>
      </c>
      <c r="AT1555" s="84">
        <v>65</v>
      </c>
      <c r="AU1555" s="84" t="s">
        <v>15165</v>
      </c>
      <c r="AV1555" s="84" t="b">
        <v>0</v>
      </c>
      <c r="AW1555" s="84" t="s">
        <v>576</v>
      </c>
      <c r="AX1555" s="84" t="s">
        <v>17305</v>
      </c>
      <c r="AY1555" s="84" t="s">
        <v>66</v>
      </c>
      <c r="AZ1555" s="2"/>
      <c r="BA1555" s="3"/>
      <c r="BB1555" s="3"/>
      <c r="BC1555" s="3"/>
      <c r="BD1555" s="3"/>
    </row>
    <row r="1556" spans="1:56" x14ac:dyDescent="0.25">
      <c r="A1556" s="69" t="s">
        <v>1925</v>
      </c>
      <c r="B1556" s="70"/>
      <c r="C1556" s="70"/>
      <c r="D1556" s="71"/>
      <c r="E1556" s="107"/>
      <c r="F1556" s="70" t="s">
        <v>15729</v>
      </c>
      <c r="G1556" s="108"/>
      <c r="H1556" s="74"/>
      <c r="I1556" s="75"/>
      <c r="J1556" s="109"/>
      <c r="K1556" s="74" t="s">
        <v>19006</v>
      </c>
      <c r="L1556" s="110"/>
      <c r="M1556" s="79"/>
      <c r="N1556" s="79"/>
      <c r="O1556" s="80"/>
      <c r="P1556" s="81"/>
      <c r="Q1556" s="81"/>
      <c r="R1556" s="91"/>
      <c r="S1556" s="91"/>
      <c r="T1556" s="91"/>
      <c r="U1556" s="91"/>
      <c r="V1556" s="52"/>
      <c r="W1556" s="52"/>
      <c r="X1556" s="52"/>
      <c r="Y1556" s="52"/>
      <c r="Z1556" s="51"/>
      <c r="AA1556" s="76"/>
      <c r="AB1556" s="76"/>
      <c r="AC1556" s="77"/>
      <c r="AD1556" s="84" t="s">
        <v>10095</v>
      </c>
      <c r="AE1556" s="84">
        <v>38</v>
      </c>
      <c r="AF1556" s="84">
        <v>46179</v>
      </c>
      <c r="AG1556" s="84">
        <v>21647</v>
      </c>
      <c r="AH1556" s="84">
        <v>151</v>
      </c>
      <c r="AI1556" s="84"/>
      <c r="AJ1556" s="84" t="s">
        <v>11623</v>
      </c>
      <c r="AK1556" s="84" t="s">
        <v>12008</v>
      </c>
      <c r="AL1556" s="84" t="s">
        <v>13124</v>
      </c>
      <c r="AM1556" s="84"/>
      <c r="AN1556" s="86">
        <v>41736.26766203704</v>
      </c>
      <c r="AO1556" s="84" t="s">
        <v>14541</v>
      </c>
      <c r="AP1556" s="84" t="b">
        <v>0</v>
      </c>
      <c r="AQ1556" s="84" t="b">
        <v>0</v>
      </c>
      <c r="AR1556" s="84" t="b">
        <v>1</v>
      </c>
      <c r="AS1556" s="84" t="s">
        <v>248</v>
      </c>
      <c r="AT1556" s="84">
        <v>56</v>
      </c>
      <c r="AU1556" s="84" t="s">
        <v>15166</v>
      </c>
      <c r="AV1556" s="84" t="b">
        <v>0</v>
      </c>
      <c r="AW1556" s="84" t="s">
        <v>576</v>
      </c>
      <c r="AX1556" s="84" t="s">
        <v>17306</v>
      </c>
      <c r="AY1556" s="84" t="s">
        <v>66</v>
      </c>
      <c r="AZ1556" s="2"/>
      <c r="BA1556" s="3"/>
      <c r="BB1556" s="3"/>
      <c r="BC1556" s="3"/>
      <c r="BD1556" s="3"/>
    </row>
    <row r="1557" spans="1:56" x14ac:dyDescent="0.25">
      <c r="A1557" s="69" t="s">
        <v>1926</v>
      </c>
      <c r="B1557" s="70"/>
      <c r="C1557" s="70"/>
      <c r="D1557" s="71"/>
      <c r="E1557" s="107"/>
      <c r="F1557" s="70" t="s">
        <v>5047</v>
      </c>
      <c r="G1557" s="108"/>
      <c r="H1557" s="74"/>
      <c r="I1557" s="75"/>
      <c r="J1557" s="109"/>
      <c r="K1557" s="74" t="s">
        <v>19007</v>
      </c>
      <c r="L1557" s="110"/>
      <c r="M1557" s="79"/>
      <c r="N1557" s="79"/>
      <c r="O1557" s="80"/>
      <c r="P1557" s="81"/>
      <c r="Q1557" s="81"/>
      <c r="R1557" s="91"/>
      <c r="S1557" s="91"/>
      <c r="T1557" s="91"/>
      <c r="U1557" s="91"/>
      <c r="V1557" s="52"/>
      <c r="W1557" s="52"/>
      <c r="X1557" s="52"/>
      <c r="Y1557" s="52"/>
      <c r="Z1557" s="51"/>
      <c r="AA1557" s="76"/>
      <c r="AB1557" s="76"/>
      <c r="AC1557" s="77"/>
      <c r="AD1557" s="84" t="s">
        <v>10096</v>
      </c>
      <c r="AE1557" s="84">
        <v>39</v>
      </c>
      <c r="AF1557" s="84">
        <v>9</v>
      </c>
      <c r="AG1557" s="84">
        <v>2960</v>
      </c>
      <c r="AH1557" s="84">
        <v>2883</v>
      </c>
      <c r="AI1557" s="84"/>
      <c r="AJ1557" s="84"/>
      <c r="AK1557" s="84"/>
      <c r="AL1557" s="84"/>
      <c r="AM1557" s="84"/>
      <c r="AN1557" s="86">
        <v>42966.566412037035</v>
      </c>
      <c r="AO1557" s="84"/>
      <c r="AP1557" s="84" t="b">
        <v>1</v>
      </c>
      <c r="AQ1557" s="84" t="b">
        <v>0</v>
      </c>
      <c r="AR1557" s="84" t="b">
        <v>0</v>
      </c>
      <c r="AS1557" s="84" t="s">
        <v>248</v>
      </c>
      <c r="AT1557" s="84">
        <v>0</v>
      </c>
      <c r="AU1557" s="84"/>
      <c r="AV1557" s="84" t="b">
        <v>0</v>
      </c>
      <c r="AW1557" s="84" t="s">
        <v>576</v>
      </c>
      <c r="AX1557" s="84" t="s">
        <v>17307</v>
      </c>
      <c r="AY1557" s="84" t="s">
        <v>66</v>
      </c>
      <c r="AZ1557" s="2"/>
      <c r="BA1557" s="3"/>
      <c r="BB1557" s="3"/>
      <c r="BC1557" s="3"/>
      <c r="BD1557" s="3"/>
    </row>
    <row r="1558" spans="1:56" x14ac:dyDescent="0.25">
      <c r="A1558" s="69" t="s">
        <v>1927</v>
      </c>
      <c r="B1558" s="70"/>
      <c r="C1558" s="70"/>
      <c r="D1558" s="71"/>
      <c r="E1558" s="107"/>
      <c r="F1558" s="70" t="s">
        <v>5048</v>
      </c>
      <c r="G1558" s="108"/>
      <c r="H1558" s="74"/>
      <c r="I1558" s="75"/>
      <c r="J1558" s="109"/>
      <c r="K1558" s="74" t="s">
        <v>19008</v>
      </c>
      <c r="L1558" s="110"/>
      <c r="M1558" s="79"/>
      <c r="N1558" s="79"/>
      <c r="O1558" s="80"/>
      <c r="P1558" s="81"/>
      <c r="Q1558" s="81"/>
      <c r="R1558" s="91"/>
      <c r="S1558" s="91"/>
      <c r="T1558" s="91"/>
      <c r="U1558" s="91"/>
      <c r="V1558" s="52"/>
      <c r="W1558" s="52"/>
      <c r="X1558" s="52"/>
      <c r="Y1558" s="52"/>
      <c r="Z1558" s="51"/>
      <c r="AA1558" s="76"/>
      <c r="AB1558" s="76"/>
      <c r="AC1558" s="77"/>
      <c r="AD1558" s="84" t="s">
        <v>10097</v>
      </c>
      <c r="AE1558" s="84">
        <v>20</v>
      </c>
      <c r="AF1558" s="84">
        <v>5</v>
      </c>
      <c r="AG1558" s="84">
        <v>239</v>
      </c>
      <c r="AH1558" s="84">
        <v>982</v>
      </c>
      <c r="AI1558" s="84">
        <v>-21600</v>
      </c>
      <c r="AJ1558" s="84"/>
      <c r="AK1558" s="84" t="s">
        <v>12425</v>
      </c>
      <c r="AL1558" s="84"/>
      <c r="AM1558" s="84" t="s">
        <v>501</v>
      </c>
      <c r="AN1558" s="86">
        <v>40457.987453703703</v>
      </c>
      <c r="AO1558" s="84"/>
      <c r="AP1558" s="84" t="b">
        <v>0</v>
      </c>
      <c r="AQ1558" s="84" t="b">
        <v>0</v>
      </c>
      <c r="AR1558" s="84" t="b">
        <v>1</v>
      </c>
      <c r="AS1558" s="84" t="s">
        <v>250</v>
      </c>
      <c r="AT1558" s="84">
        <v>0</v>
      </c>
      <c r="AU1558" s="84" t="s">
        <v>539</v>
      </c>
      <c r="AV1558" s="84" t="b">
        <v>0</v>
      </c>
      <c r="AW1558" s="84" t="s">
        <v>576</v>
      </c>
      <c r="AX1558" s="84" t="s">
        <v>17308</v>
      </c>
      <c r="AY1558" s="84" t="s">
        <v>66</v>
      </c>
      <c r="AZ1558" s="2"/>
      <c r="BA1558" s="3"/>
      <c r="BB1558" s="3"/>
      <c r="BC1558" s="3"/>
      <c r="BD1558" s="3"/>
    </row>
    <row r="1559" spans="1:56" x14ac:dyDescent="0.25">
      <c r="A1559" s="69" t="s">
        <v>2349</v>
      </c>
      <c r="B1559" s="70"/>
      <c r="C1559" s="70"/>
      <c r="D1559" s="71"/>
      <c r="E1559" s="107"/>
      <c r="F1559" s="70" t="s">
        <v>15730</v>
      </c>
      <c r="G1559" s="108"/>
      <c r="H1559" s="74"/>
      <c r="I1559" s="75"/>
      <c r="J1559" s="109"/>
      <c r="K1559" s="74" t="s">
        <v>19009</v>
      </c>
      <c r="L1559" s="110"/>
      <c r="M1559" s="79"/>
      <c r="N1559" s="79"/>
      <c r="O1559" s="80"/>
      <c r="P1559" s="81"/>
      <c r="Q1559" s="81"/>
      <c r="R1559" s="91"/>
      <c r="S1559" s="91"/>
      <c r="T1559" s="91"/>
      <c r="U1559" s="91"/>
      <c r="V1559" s="52"/>
      <c r="W1559" s="52"/>
      <c r="X1559" s="52"/>
      <c r="Y1559" s="52"/>
      <c r="Z1559" s="51"/>
      <c r="AA1559" s="76"/>
      <c r="AB1559" s="76"/>
      <c r="AC1559" s="77"/>
      <c r="AD1559" s="84" t="s">
        <v>10098</v>
      </c>
      <c r="AE1559" s="84">
        <v>840</v>
      </c>
      <c r="AF1559" s="84">
        <v>940322</v>
      </c>
      <c r="AG1559" s="84">
        <v>84545</v>
      </c>
      <c r="AH1559" s="84">
        <v>2945</v>
      </c>
      <c r="AI1559" s="84">
        <v>-28800</v>
      </c>
      <c r="AJ1559" s="84" t="s">
        <v>11624</v>
      </c>
      <c r="AK1559" s="84" t="s">
        <v>10098</v>
      </c>
      <c r="AL1559" s="84" t="s">
        <v>13125</v>
      </c>
      <c r="AM1559" s="84" t="s">
        <v>470</v>
      </c>
      <c r="AN1559" s="86">
        <v>39468.960266203707</v>
      </c>
      <c r="AO1559" s="84" t="s">
        <v>14542</v>
      </c>
      <c r="AP1559" s="84" t="b">
        <v>0</v>
      </c>
      <c r="AQ1559" s="84" t="b">
        <v>0</v>
      </c>
      <c r="AR1559" s="84" t="b">
        <v>0</v>
      </c>
      <c r="AS1559" s="84" t="s">
        <v>248</v>
      </c>
      <c r="AT1559" s="84">
        <v>10270</v>
      </c>
      <c r="AU1559" s="84" t="s">
        <v>534</v>
      </c>
      <c r="AV1559" s="84" t="b">
        <v>1</v>
      </c>
      <c r="AW1559" s="84" t="s">
        <v>576</v>
      </c>
      <c r="AX1559" s="84" t="s">
        <v>17309</v>
      </c>
      <c r="AY1559" s="84" t="s">
        <v>65</v>
      </c>
      <c r="AZ1559" s="2"/>
      <c r="BA1559" s="3"/>
      <c r="BB1559" s="3"/>
      <c r="BC1559" s="3"/>
      <c r="BD1559" s="3"/>
    </row>
    <row r="1560" spans="1:56" x14ac:dyDescent="0.25">
      <c r="A1560" s="69" t="s">
        <v>2350</v>
      </c>
      <c r="B1560" s="70"/>
      <c r="C1560" s="70"/>
      <c r="D1560" s="71"/>
      <c r="E1560" s="107"/>
      <c r="F1560" s="70" t="s">
        <v>15731</v>
      </c>
      <c r="G1560" s="108"/>
      <c r="H1560" s="74"/>
      <c r="I1560" s="75"/>
      <c r="J1560" s="109"/>
      <c r="K1560" s="74" t="s">
        <v>19010</v>
      </c>
      <c r="L1560" s="110"/>
      <c r="M1560" s="79"/>
      <c r="N1560" s="79"/>
      <c r="O1560" s="80"/>
      <c r="P1560" s="81"/>
      <c r="Q1560" s="81"/>
      <c r="R1560" s="91"/>
      <c r="S1560" s="91"/>
      <c r="T1560" s="91"/>
      <c r="U1560" s="91"/>
      <c r="V1560" s="52"/>
      <c r="W1560" s="52"/>
      <c r="X1560" s="52"/>
      <c r="Y1560" s="52"/>
      <c r="Z1560" s="51"/>
      <c r="AA1560" s="76"/>
      <c r="AB1560" s="76"/>
      <c r="AC1560" s="77"/>
      <c r="AD1560" s="84" t="s">
        <v>10099</v>
      </c>
      <c r="AE1560" s="84">
        <v>95</v>
      </c>
      <c r="AF1560" s="84">
        <v>4398</v>
      </c>
      <c r="AG1560" s="84">
        <v>293</v>
      </c>
      <c r="AH1560" s="84">
        <v>186</v>
      </c>
      <c r="AI1560" s="84">
        <v>-28800</v>
      </c>
      <c r="AJ1560" s="84" t="s">
        <v>11625</v>
      </c>
      <c r="AK1560" s="84"/>
      <c r="AL1560" s="84" t="s">
        <v>13126</v>
      </c>
      <c r="AM1560" s="84" t="s">
        <v>470</v>
      </c>
      <c r="AN1560" s="86">
        <v>42347.849004629628</v>
      </c>
      <c r="AO1560" s="84" t="s">
        <v>14543</v>
      </c>
      <c r="AP1560" s="84" t="b">
        <v>0</v>
      </c>
      <c r="AQ1560" s="84" t="b">
        <v>0</v>
      </c>
      <c r="AR1560" s="84" t="b">
        <v>0</v>
      </c>
      <c r="AS1560" s="84" t="s">
        <v>248</v>
      </c>
      <c r="AT1560" s="84">
        <v>9</v>
      </c>
      <c r="AU1560" s="84" t="s">
        <v>533</v>
      </c>
      <c r="AV1560" s="84" t="b">
        <v>0</v>
      </c>
      <c r="AW1560" s="84" t="s">
        <v>576</v>
      </c>
      <c r="AX1560" s="84" t="s">
        <v>17310</v>
      </c>
      <c r="AY1560" s="84" t="s">
        <v>65</v>
      </c>
      <c r="AZ1560" s="2"/>
      <c r="BA1560" s="3"/>
      <c r="BB1560" s="3"/>
      <c r="BC1560" s="3"/>
      <c r="BD1560" s="3"/>
    </row>
    <row r="1561" spans="1:56" x14ac:dyDescent="0.25">
      <c r="A1561" s="69" t="s">
        <v>1928</v>
      </c>
      <c r="B1561" s="70"/>
      <c r="C1561" s="70"/>
      <c r="D1561" s="71"/>
      <c r="E1561" s="107"/>
      <c r="F1561" s="70" t="s">
        <v>5049</v>
      </c>
      <c r="G1561" s="108"/>
      <c r="H1561" s="74"/>
      <c r="I1561" s="75"/>
      <c r="J1561" s="109"/>
      <c r="K1561" s="74" t="s">
        <v>19011</v>
      </c>
      <c r="L1561" s="110"/>
      <c r="M1561" s="79"/>
      <c r="N1561" s="79"/>
      <c r="O1561" s="80"/>
      <c r="P1561" s="81"/>
      <c r="Q1561" s="81"/>
      <c r="R1561" s="91"/>
      <c r="S1561" s="91"/>
      <c r="T1561" s="91"/>
      <c r="U1561" s="91"/>
      <c r="V1561" s="52"/>
      <c r="W1561" s="52"/>
      <c r="X1561" s="52"/>
      <c r="Y1561" s="52"/>
      <c r="Z1561" s="51"/>
      <c r="AA1561" s="76"/>
      <c r="AB1561" s="76"/>
      <c r="AC1561" s="77"/>
      <c r="AD1561" s="84" t="s">
        <v>1928</v>
      </c>
      <c r="AE1561" s="84">
        <v>497</v>
      </c>
      <c r="AF1561" s="84">
        <v>156</v>
      </c>
      <c r="AG1561" s="84">
        <v>50497</v>
      </c>
      <c r="AH1561" s="84">
        <v>11190</v>
      </c>
      <c r="AI1561" s="84">
        <v>0</v>
      </c>
      <c r="AJ1561" s="84" t="s">
        <v>11626</v>
      </c>
      <c r="AK1561" s="84" t="s">
        <v>12426</v>
      </c>
      <c r="AL1561" s="84"/>
      <c r="AM1561" s="84" t="s">
        <v>432</v>
      </c>
      <c r="AN1561" s="86">
        <v>40319.707337962966</v>
      </c>
      <c r="AO1561" s="84" t="s">
        <v>14544</v>
      </c>
      <c r="AP1561" s="84" t="b">
        <v>0</v>
      </c>
      <c r="AQ1561" s="84" t="b">
        <v>0</v>
      </c>
      <c r="AR1561" s="84" t="b">
        <v>1</v>
      </c>
      <c r="AS1561" s="84" t="s">
        <v>248</v>
      </c>
      <c r="AT1561" s="84">
        <v>0</v>
      </c>
      <c r="AU1561" s="84" t="s">
        <v>15167</v>
      </c>
      <c r="AV1561" s="84" t="b">
        <v>0</v>
      </c>
      <c r="AW1561" s="84" t="s">
        <v>576</v>
      </c>
      <c r="AX1561" s="84" t="s">
        <v>17311</v>
      </c>
      <c r="AY1561" s="84" t="s">
        <v>66</v>
      </c>
      <c r="AZ1561" s="2"/>
      <c r="BA1561" s="3"/>
      <c r="BB1561" s="3"/>
      <c r="BC1561" s="3"/>
      <c r="BD1561" s="3"/>
    </row>
    <row r="1562" spans="1:56" x14ac:dyDescent="0.25">
      <c r="A1562" s="69" t="s">
        <v>1929</v>
      </c>
      <c r="B1562" s="70"/>
      <c r="C1562" s="70"/>
      <c r="D1562" s="71"/>
      <c r="E1562" s="107"/>
      <c r="F1562" s="70" t="s">
        <v>5050</v>
      </c>
      <c r="G1562" s="108"/>
      <c r="H1562" s="74"/>
      <c r="I1562" s="75"/>
      <c r="J1562" s="109"/>
      <c r="K1562" s="74" t="s">
        <v>19012</v>
      </c>
      <c r="L1562" s="110"/>
      <c r="M1562" s="79"/>
      <c r="N1562" s="79"/>
      <c r="O1562" s="80"/>
      <c r="P1562" s="81"/>
      <c r="Q1562" s="81"/>
      <c r="R1562" s="91"/>
      <c r="S1562" s="91"/>
      <c r="T1562" s="91"/>
      <c r="U1562" s="91"/>
      <c r="V1562" s="52"/>
      <c r="W1562" s="52"/>
      <c r="X1562" s="52"/>
      <c r="Y1562" s="52"/>
      <c r="Z1562" s="51"/>
      <c r="AA1562" s="76"/>
      <c r="AB1562" s="76"/>
      <c r="AC1562" s="77"/>
      <c r="AD1562" s="84" t="s">
        <v>10100</v>
      </c>
      <c r="AE1562" s="84">
        <v>210</v>
      </c>
      <c r="AF1562" s="84">
        <v>495</v>
      </c>
      <c r="AG1562" s="84">
        <v>12434</v>
      </c>
      <c r="AH1562" s="84">
        <v>6689</v>
      </c>
      <c r="AI1562" s="84">
        <v>-28800</v>
      </c>
      <c r="AJ1562" s="84" t="s">
        <v>11627</v>
      </c>
      <c r="AK1562" s="84"/>
      <c r="AL1562" s="84"/>
      <c r="AM1562" s="84" t="s">
        <v>470</v>
      </c>
      <c r="AN1562" s="86">
        <v>42671.377557870372</v>
      </c>
      <c r="AO1562" s="84" t="s">
        <v>14545</v>
      </c>
      <c r="AP1562" s="84" t="b">
        <v>1</v>
      </c>
      <c r="AQ1562" s="84" t="b">
        <v>0</v>
      </c>
      <c r="AR1562" s="84" t="b">
        <v>0</v>
      </c>
      <c r="AS1562" s="84" t="s">
        <v>248</v>
      </c>
      <c r="AT1562" s="84">
        <v>0</v>
      </c>
      <c r="AU1562" s="84"/>
      <c r="AV1562" s="84" t="b">
        <v>0</v>
      </c>
      <c r="AW1562" s="84" t="s">
        <v>576</v>
      </c>
      <c r="AX1562" s="84" t="s">
        <v>17312</v>
      </c>
      <c r="AY1562" s="84" t="s">
        <v>66</v>
      </c>
      <c r="AZ1562" s="2"/>
      <c r="BA1562" s="3"/>
      <c r="BB1562" s="3"/>
      <c r="BC1562" s="3"/>
      <c r="BD1562" s="3"/>
    </row>
    <row r="1563" spans="1:56" x14ac:dyDescent="0.25">
      <c r="A1563" s="69" t="s">
        <v>1931</v>
      </c>
      <c r="B1563" s="70"/>
      <c r="C1563" s="70"/>
      <c r="D1563" s="71"/>
      <c r="E1563" s="107"/>
      <c r="F1563" s="70" t="s">
        <v>5052</v>
      </c>
      <c r="G1563" s="108"/>
      <c r="H1563" s="74"/>
      <c r="I1563" s="75"/>
      <c r="J1563" s="109"/>
      <c r="K1563" s="74" t="s">
        <v>19013</v>
      </c>
      <c r="L1563" s="110"/>
      <c r="M1563" s="79"/>
      <c r="N1563" s="79"/>
      <c r="O1563" s="80"/>
      <c r="P1563" s="81"/>
      <c r="Q1563" s="81"/>
      <c r="R1563" s="91"/>
      <c r="S1563" s="91"/>
      <c r="T1563" s="91"/>
      <c r="U1563" s="91"/>
      <c r="V1563" s="52"/>
      <c r="W1563" s="52"/>
      <c r="X1563" s="52"/>
      <c r="Y1563" s="52"/>
      <c r="Z1563" s="51"/>
      <c r="AA1563" s="76"/>
      <c r="AB1563" s="76"/>
      <c r="AC1563" s="77"/>
      <c r="AD1563" s="84" t="s">
        <v>10101</v>
      </c>
      <c r="AE1563" s="84">
        <v>190</v>
      </c>
      <c r="AF1563" s="84">
        <v>170</v>
      </c>
      <c r="AG1563" s="84">
        <v>9732</v>
      </c>
      <c r="AH1563" s="84">
        <v>8195</v>
      </c>
      <c r="AI1563" s="84"/>
      <c r="AJ1563" s="84"/>
      <c r="AK1563" s="84"/>
      <c r="AL1563" s="84"/>
      <c r="AM1563" s="84"/>
      <c r="AN1563" s="86">
        <v>42205.926608796297</v>
      </c>
      <c r="AO1563" s="84" t="s">
        <v>14546</v>
      </c>
      <c r="AP1563" s="84" t="b">
        <v>1</v>
      </c>
      <c r="AQ1563" s="84" t="b">
        <v>0</v>
      </c>
      <c r="AR1563" s="84" t="b">
        <v>0</v>
      </c>
      <c r="AS1563" s="84" t="s">
        <v>248</v>
      </c>
      <c r="AT1563" s="84">
        <v>0</v>
      </c>
      <c r="AU1563" s="84" t="s">
        <v>533</v>
      </c>
      <c r="AV1563" s="84" t="b">
        <v>0</v>
      </c>
      <c r="AW1563" s="84" t="s">
        <v>576</v>
      </c>
      <c r="AX1563" s="84" t="s">
        <v>17313</v>
      </c>
      <c r="AY1563" s="84" t="s">
        <v>66</v>
      </c>
      <c r="AZ1563" s="2"/>
      <c r="BA1563" s="3"/>
      <c r="BB1563" s="3"/>
      <c r="BC1563" s="3"/>
      <c r="BD1563" s="3"/>
    </row>
    <row r="1564" spans="1:56" x14ac:dyDescent="0.25">
      <c r="A1564" s="69" t="s">
        <v>1932</v>
      </c>
      <c r="B1564" s="70"/>
      <c r="C1564" s="70"/>
      <c r="D1564" s="71"/>
      <c r="E1564" s="107"/>
      <c r="F1564" s="70" t="s">
        <v>5053</v>
      </c>
      <c r="G1564" s="108"/>
      <c r="H1564" s="74"/>
      <c r="I1564" s="75"/>
      <c r="J1564" s="109"/>
      <c r="K1564" s="74" t="s">
        <v>19014</v>
      </c>
      <c r="L1564" s="110"/>
      <c r="M1564" s="79"/>
      <c r="N1564" s="79"/>
      <c r="O1564" s="80"/>
      <c r="P1564" s="81"/>
      <c r="Q1564" s="81"/>
      <c r="R1564" s="91"/>
      <c r="S1564" s="91"/>
      <c r="T1564" s="91"/>
      <c r="U1564" s="91"/>
      <c r="V1564" s="52"/>
      <c r="W1564" s="52"/>
      <c r="X1564" s="52"/>
      <c r="Y1564" s="52"/>
      <c r="Z1564" s="51"/>
      <c r="AA1564" s="76"/>
      <c r="AB1564" s="76"/>
      <c r="AC1564" s="77"/>
      <c r="AD1564" s="84" t="s">
        <v>10102</v>
      </c>
      <c r="AE1564" s="84">
        <v>3272</v>
      </c>
      <c r="AF1564" s="84">
        <v>5369</v>
      </c>
      <c r="AG1564" s="84">
        <v>18676</v>
      </c>
      <c r="AH1564" s="84">
        <v>1531</v>
      </c>
      <c r="AI1564" s="84"/>
      <c r="AJ1564" s="84" t="s">
        <v>11628</v>
      </c>
      <c r="AK1564" s="84" t="s">
        <v>12427</v>
      </c>
      <c r="AL1564" s="84" t="s">
        <v>13127</v>
      </c>
      <c r="AM1564" s="84"/>
      <c r="AN1564" s="86">
        <v>40624.809641203705</v>
      </c>
      <c r="AO1564" s="84" t="s">
        <v>14547</v>
      </c>
      <c r="AP1564" s="84" t="b">
        <v>1</v>
      </c>
      <c r="AQ1564" s="84" t="b">
        <v>0</v>
      </c>
      <c r="AR1564" s="84" t="b">
        <v>0</v>
      </c>
      <c r="AS1564" s="84" t="s">
        <v>248</v>
      </c>
      <c r="AT1564" s="84">
        <v>85</v>
      </c>
      <c r="AU1564" s="84" t="s">
        <v>533</v>
      </c>
      <c r="AV1564" s="84" t="b">
        <v>0</v>
      </c>
      <c r="AW1564" s="84" t="s">
        <v>576</v>
      </c>
      <c r="AX1564" s="84" t="s">
        <v>17314</v>
      </c>
      <c r="AY1564" s="84" t="s">
        <v>66</v>
      </c>
      <c r="AZ1564" s="2"/>
      <c r="BA1564" s="3"/>
      <c r="BB1564" s="3"/>
      <c r="BC1564" s="3"/>
      <c r="BD1564" s="3"/>
    </row>
    <row r="1565" spans="1:56" x14ac:dyDescent="0.25">
      <c r="A1565" s="69" t="s">
        <v>2351</v>
      </c>
      <c r="B1565" s="70"/>
      <c r="C1565" s="70"/>
      <c r="D1565" s="71"/>
      <c r="E1565" s="107"/>
      <c r="F1565" s="70" t="s">
        <v>15732</v>
      </c>
      <c r="G1565" s="108"/>
      <c r="H1565" s="74"/>
      <c r="I1565" s="75"/>
      <c r="J1565" s="109"/>
      <c r="K1565" s="74" t="s">
        <v>19015</v>
      </c>
      <c r="L1565" s="110"/>
      <c r="M1565" s="79"/>
      <c r="N1565" s="79"/>
      <c r="O1565" s="80"/>
      <c r="P1565" s="81"/>
      <c r="Q1565" s="81"/>
      <c r="R1565" s="91"/>
      <c r="S1565" s="91"/>
      <c r="T1565" s="91"/>
      <c r="U1565" s="91"/>
      <c r="V1565" s="52"/>
      <c r="W1565" s="52"/>
      <c r="X1565" s="52"/>
      <c r="Y1565" s="52"/>
      <c r="Z1565" s="51"/>
      <c r="AA1565" s="76"/>
      <c r="AB1565" s="76"/>
      <c r="AC1565" s="77"/>
      <c r="AD1565" s="84" t="s">
        <v>10103</v>
      </c>
      <c r="AE1565" s="84">
        <v>556</v>
      </c>
      <c r="AF1565" s="84">
        <v>1703307</v>
      </c>
      <c r="AG1565" s="84">
        <v>416234</v>
      </c>
      <c r="AH1565" s="84">
        <v>766</v>
      </c>
      <c r="AI1565" s="84">
        <v>-18000</v>
      </c>
      <c r="AJ1565" s="84" t="s">
        <v>11629</v>
      </c>
      <c r="AK1565" s="84" t="s">
        <v>398</v>
      </c>
      <c r="AL1565" s="84" t="s">
        <v>13128</v>
      </c>
      <c r="AM1565" s="84" t="s">
        <v>474</v>
      </c>
      <c r="AN1565" s="86">
        <v>39333.032465277778</v>
      </c>
      <c r="AO1565" s="84" t="s">
        <v>14548</v>
      </c>
      <c r="AP1565" s="84" t="b">
        <v>0</v>
      </c>
      <c r="AQ1565" s="84" t="b">
        <v>0</v>
      </c>
      <c r="AR1565" s="84" t="b">
        <v>1</v>
      </c>
      <c r="AS1565" s="84" t="s">
        <v>248</v>
      </c>
      <c r="AT1565" s="84">
        <v>14030</v>
      </c>
      <c r="AU1565" s="84" t="s">
        <v>15168</v>
      </c>
      <c r="AV1565" s="84" t="b">
        <v>1</v>
      </c>
      <c r="AW1565" s="84" t="s">
        <v>576</v>
      </c>
      <c r="AX1565" s="84" t="s">
        <v>17315</v>
      </c>
      <c r="AY1565" s="84" t="s">
        <v>65</v>
      </c>
      <c r="AZ1565" s="2"/>
      <c r="BA1565" s="3"/>
      <c r="BB1565" s="3"/>
      <c r="BC1565" s="3"/>
      <c r="BD1565" s="3"/>
    </row>
    <row r="1566" spans="1:56" x14ac:dyDescent="0.25">
      <c r="A1566" s="69" t="s">
        <v>1934</v>
      </c>
      <c r="B1566" s="70"/>
      <c r="C1566" s="70"/>
      <c r="D1566" s="71"/>
      <c r="E1566" s="107"/>
      <c r="F1566" s="70" t="s">
        <v>5055</v>
      </c>
      <c r="G1566" s="108"/>
      <c r="H1566" s="74"/>
      <c r="I1566" s="75"/>
      <c r="J1566" s="109"/>
      <c r="K1566" s="74" t="s">
        <v>19016</v>
      </c>
      <c r="L1566" s="110"/>
      <c r="M1566" s="79"/>
      <c r="N1566" s="79"/>
      <c r="O1566" s="80"/>
      <c r="P1566" s="81"/>
      <c r="Q1566" s="81"/>
      <c r="R1566" s="91"/>
      <c r="S1566" s="91"/>
      <c r="T1566" s="91"/>
      <c r="U1566" s="91"/>
      <c r="V1566" s="52"/>
      <c r="W1566" s="52"/>
      <c r="X1566" s="52"/>
      <c r="Y1566" s="52"/>
      <c r="Z1566" s="51"/>
      <c r="AA1566" s="76"/>
      <c r="AB1566" s="76"/>
      <c r="AC1566" s="77"/>
      <c r="AD1566" s="84" t="s">
        <v>10104</v>
      </c>
      <c r="AE1566" s="84">
        <v>277</v>
      </c>
      <c r="AF1566" s="84">
        <v>216</v>
      </c>
      <c r="AG1566" s="84">
        <v>33701</v>
      </c>
      <c r="AH1566" s="84">
        <v>7200</v>
      </c>
      <c r="AI1566" s="84">
        <v>3600</v>
      </c>
      <c r="AJ1566" s="84"/>
      <c r="AK1566" s="84"/>
      <c r="AL1566" s="84"/>
      <c r="AM1566" s="84" t="s">
        <v>659</v>
      </c>
      <c r="AN1566" s="86">
        <v>42149.728101851855</v>
      </c>
      <c r="AO1566" s="84" t="s">
        <v>14549</v>
      </c>
      <c r="AP1566" s="84" t="b">
        <v>0</v>
      </c>
      <c r="AQ1566" s="84" t="b">
        <v>0</v>
      </c>
      <c r="AR1566" s="84" t="b">
        <v>0</v>
      </c>
      <c r="AS1566" s="84" t="s">
        <v>250</v>
      </c>
      <c r="AT1566" s="84">
        <v>21</v>
      </c>
      <c r="AU1566" s="84" t="s">
        <v>540</v>
      </c>
      <c r="AV1566" s="84" t="b">
        <v>0</v>
      </c>
      <c r="AW1566" s="84" t="s">
        <v>576</v>
      </c>
      <c r="AX1566" s="84" t="s">
        <v>17316</v>
      </c>
      <c r="AY1566" s="84" t="s">
        <v>66</v>
      </c>
      <c r="AZ1566" s="2"/>
      <c r="BA1566" s="3"/>
      <c r="BB1566" s="3"/>
      <c r="BC1566" s="3"/>
      <c r="BD1566" s="3"/>
    </row>
    <row r="1567" spans="1:56" x14ac:dyDescent="0.25">
      <c r="A1567" s="69" t="s">
        <v>1935</v>
      </c>
      <c r="B1567" s="70"/>
      <c r="C1567" s="70"/>
      <c r="D1567" s="71"/>
      <c r="E1567" s="107"/>
      <c r="F1567" s="70" t="s">
        <v>15733</v>
      </c>
      <c r="G1567" s="108"/>
      <c r="H1567" s="74"/>
      <c r="I1567" s="75"/>
      <c r="J1567" s="109"/>
      <c r="K1567" s="74" t="s">
        <v>19017</v>
      </c>
      <c r="L1567" s="110"/>
      <c r="M1567" s="79"/>
      <c r="N1567" s="79"/>
      <c r="O1567" s="80"/>
      <c r="P1567" s="81"/>
      <c r="Q1567" s="81"/>
      <c r="R1567" s="91"/>
      <c r="S1567" s="91"/>
      <c r="T1567" s="91"/>
      <c r="U1567" s="91"/>
      <c r="V1567" s="52"/>
      <c r="W1567" s="52"/>
      <c r="X1567" s="52"/>
      <c r="Y1567" s="52"/>
      <c r="Z1567" s="51"/>
      <c r="AA1567" s="76"/>
      <c r="AB1567" s="76"/>
      <c r="AC1567" s="77"/>
      <c r="AD1567" s="84" t="s">
        <v>10105</v>
      </c>
      <c r="AE1567" s="84">
        <v>7278</v>
      </c>
      <c r="AF1567" s="84">
        <v>7462</v>
      </c>
      <c r="AG1567" s="84">
        <v>37408</v>
      </c>
      <c r="AH1567" s="84">
        <v>2482</v>
      </c>
      <c r="AI1567" s="84"/>
      <c r="AJ1567" s="84" t="s">
        <v>11630</v>
      </c>
      <c r="AK1567" s="84" t="s">
        <v>12428</v>
      </c>
      <c r="AL1567" s="84"/>
      <c r="AM1567" s="84"/>
      <c r="AN1567" s="86">
        <v>42122.336724537039</v>
      </c>
      <c r="AO1567" s="84" t="s">
        <v>14550</v>
      </c>
      <c r="AP1567" s="84" t="b">
        <v>1</v>
      </c>
      <c r="AQ1567" s="84" t="b">
        <v>0</v>
      </c>
      <c r="AR1567" s="84" t="b">
        <v>1</v>
      </c>
      <c r="AS1567" s="84" t="s">
        <v>8486</v>
      </c>
      <c r="AT1567" s="84">
        <v>4</v>
      </c>
      <c r="AU1567" s="84" t="s">
        <v>533</v>
      </c>
      <c r="AV1567" s="84" t="b">
        <v>0</v>
      </c>
      <c r="AW1567" s="84" t="s">
        <v>576</v>
      </c>
      <c r="AX1567" s="84" t="s">
        <v>17317</v>
      </c>
      <c r="AY1567" s="84" t="s">
        <v>66</v>
      </c>
      <c r="AZ1567" s="2"/>
      <c r="BA1567" s="3"/>
      <c r="BB1567" s="3"/>
      <c r="BC1567" s="3"/>
      <c r="BD1567" s="3"/>
    </row>
    <row r="1568" spans="1:56" x14ac:dyDescent="0.25">
      <c r="A1568" s="69" t="s">
        <v>1936</v>
      </c>
      <c r="B1568" s="70"/>
      <c r="C1568" s="70"/>
      <c r="D1568" s="71"/>
      <c r="E1568" s="107"/>
      <c r="F1568" s="70" t="s">
        <v>5056</v>
      </c>
      <c r="G1568" s="108"/>
      <c r="H1568" s="74"/>
      <c r="I1568" s="75"/>
      <c r="J1568" s="109"/>
      <c r="K1568" s="74" t="s">
        <v>19018</v>
      </c>
      <c r="L1568" s="110"/>
      <c r="M1568" s="79"/>
      <c r="N1568" s="79"/>
      <c r="O1568" s="80"/>
      <c r="P1568" s="81"/>
      <c r="Q1568" s="81"/>
      <c r="R1568" s="91"/>
      <c r="S1568" s="91"/>
      <c r="T1568" s="91"/>
      <c r="U1568" s="91"/>
      <c r="V1568" s="52"/>
      <c r="W1568" s="52"/>
      <c r="X1568" s="52"/>
      <c r="Y1568" s="52"/>
      <c r="Z1568" s="51"/>
      <c r="AA1568" s="76"/>
      <c r="AB1568" s="76"/>
      <c r="AC1568" s="77"/>
      <c r="AD1568" s="84" t="s">
        <v>10106</v>
      </c>
      <c r="AE1568" s="84">
        <v>55</v>
      </c>
      <c r="AF1568" s="84">
        <v>245</v>
      </c>
      <c r="AG1568" s="84">
        <v>2130</v>
      </c>
      <c r="AH1568" s="84">
        <v>208</v>
      </c>
      <c r="AI1568" s="84">
        <v>-21600</v>
      </c>
      <c r="AJ1568" s="84" t="s">
        <v>11631</v>
      </c>
      <c r="AK1568" s="84"/>
      <c r="AL1568" s="84" t="s">
        <v>13129</v>
      </c>
      <c r="AM1568" s="84" t="s">
        <v>471</v>
      </c>
      <c r="AN1568" s="86">
        <v>40441.130069444444</v>
      </c>
      <c r="AO1568" s="84" t="s">
        <v>14551</v>
      </c>
      <c r="AP1568" s="84" t="b">
        <v>0</v>
      </c>
      <c r="AQ1568" s="84" t="b">
        <v>0</v>
      </c>
      <c r="AR1568" s="84" t="b">
        <v>0</v>
      </c>
      <c r="AS1568" s="84" t="s">
        <v>248</v>
      </c>
      <c r="AT1568" s="84">
        <v>10</v>
      </c>
      <c r="AU1568" s="84" t="s">
        <v>540</v>
      </c>
      <c r="AV1568" s="84" t="b">
        <v>0</v>
      </c>
      <c r="AW1568" s="84" t="s">
        <v>576</v>
      </c>
      <c r="AX1568" s="84" t="s">
        <v>17318</v>
      </c>
      <c r="AY1568" s="84" t="s">
        <v>66</v>
      </c>
      <c r="AZ1568" s="2"/>
      <c r="BA1568" s="3"/>
      <c r="BB1568" s="3"/>
      <c r="BC1568" s="3"/>
      <c r="BD1568" s="3"/>
    </row>
    <row r="1569" spans="1:56" x14ac:dyDescent="0.25">
      <c r="A1569" s="69" t="s">
        <v>1937</v>
      </c>
      <c r="B1569" s="70"/>
      <c r="C1569" s="70"/>
      <c r="D1569" s="71"/>
      <c r="E1569" s="107"/>
      <c r="F1569" s="70" t="s">
        <v>5057</v>
      </c>
      <c r="G1569" s="108"/>
      <c r="H1569" s="74"/>
      <c r="I1569" s="75"/>
      <c r="J1569" s="109"/>
      <c r="K1569" s="74" t="s">
        <v>19019</v>
      </c>
      <c r="L1569" s="110"/>
      <c r="M1569" s="79"/>
      <c r="N1569" s="79"/>
      <c r="O1569" s="80"/>
      <c r="P1569" s="81"/>
      <c r="Q1569" s="81"/>
      <c r="R1569" s="91"/>
      <c r="S1569" s="91"/>
      <c r="T1569" s="91"/>
      <c r="U1569" s="91"/>
      <c r="V1569" s="52"/>
      <c r="W1569" s="52"/>
      <c r="X1569" s="52"/>
      <c r="Y1569" s="52"/>
      <c r="Z1569" s="51"/>
      <c r="AA1569" s="76"/>
      <c r="AB1569" s="76"/>
      <c r="AC1569" s="77"/>
      <c r="AD1569" s="84" t="s">
        <v>10107</v>
      </c>
      <c r="AE1569" s="84">
        <v>1079</v>
      </c>
      <c r="AF1569" s="84">
        <v>189</v>
      </c>
      <c r="AG1569" s="84">
        <v>281744</v>
      </c>
      <c r="AH1569" s="84">
        <v>108529</v>
      </c>
      <c r="AI1569" s="84">
        <v>25200</v>
      </c>
      <c r="AJ1569" s="84" t="s">
        <v>11632</v>
      </c>
      <c r="AK1569" s="84" t="s">
        <v>11831</v>
      </c>
      <c r="AL1569" s="84"/>
      <c r="AM1569" s="84" t="s">
        <v>357</v>
      </c>
      <c r="AN1569" s="86">
        <v>41376.511620370373</v>
      </c>
      <c r="AO1569" s="84" t="s">
        <v>14552</v>
      </c>
      <c r="AP1569" s="84" t="b">
        <v>0</v>
      </c>
      <c r="AQ1569" s="84" t="b">
        <v>0</v>
      </c>
      <c r="AR1569" s="84" t="b">
        <v>0</v>
      </c>
      <c r="AS1569" s="84" t="s">
        <v>532</v>
      </c>
      <c r="AT1569" s="84">
        <v>13</v>
      </c>
      <c r="AU1569" s="84" t="s">
        <v>15169</v>
      </c>
      <c r="AV1569" s="84" t="b">
        <v>0</v>
      </c>
      <c r="AW1569" s="84" t="s">
        <v>576</v>
      </c>
      <c r="AX1569" s="84" t="s">
        <v>17319</v>
      </c>
      <c r="AY1569" s="84" t="s">
        <v>66</v>
      </c>
      <c r="AZ1569" s="2"/>
      <c r="BA1569" s="3"/>
      <c r="BB1569" s="3"/>
      <c r="BC1569" s="3"/>
      <c r="BD1569" s="3"/>
    </row>
    <row r="1570" spans="1:56" x14ac:dyDescent="0.25">
      <c r="A1570" s="69" t="s">
        <v>1938</v>
      </c>
      <c r="B1570" s="70"/>
      <c r="C1570" s="70"/>
      <c r="D1570" s="71"/>
      <c r="E1570" s="107"/>
      <c r="F1570" s="70" t="s">
        <v>15734</v>
      </c>
      <c r="G1570" s="108"/>
      <c r="H1570" s="74"/>
      <c r="I1570" s="75"/>
      <c r="J1570" s="109"/>
      <c r="K1570" s="74" t="s">
        <v>19020</v>
      </c>
      <c r="L1570" s="110"/>
      <c r="M1570" s="79"/>
      <c r="N1570" s="79"/>
      <c r="O1570" s="80"/>
      <c r="P1570" s="81"/>
      <c r="Q1570" s="81"/>
      <c r="R1570" s="91"/>
      <c r="S1570" s="91"/>
      <c r="T1570" s="91"/>
      <c r="U1570" s="91"/>
      <c r="V1570" s="52"/>
      <c r="W1570" s="52"/>
      <c r="X1570" s="52"/>
      <c r="Y1570" s="52"/>
      <c r="Z1570" s="51"/>
      <c r="AA1570" s="76"/>
      <c r="AB1570" s="76"/>
      <c r="AC1570" s="77"/>
      <c r="AD1570" s="84" t="s">
        <v>10108</v>
      </c>
      <c r="AE1570" s="84">
        <v>208</v>
      </c>
      <c r="AF1570" s="84">
        <v>321</v>
      </c>
      <c r="AG1570" s="84">
        <v>7366</v>
      </c>
      <c r="AH1570" s="84">
        <v>10745</v>
      </c>
      <c r="AI1570" s="84"/>
      <c r="AJ1570" s="84"/>
      <c r="AK1570" s="84" t="s">
        <v>391</v>
      </c>
      <c r="AL1570" s="84"/>
      <c r="AM1570" s="84"/>
      <c r="AN1570" s="86">
        <v>41428.019166666665</v>
      </c>
      <c r="AO1570" s="84" t="s">
        <v>14553</v>
      </c>
      <c r="AP1570" s="84" t="b">
        <v>1</v>
      </c>
      <c r="AQ1570" s="84" t="b">
        <v>0</v>
      </c>
      <c r="AR1570" s="84" t="b">
        <v>1</v>
      </c>
      <c r="AS1570" s="84" t="s">
        <v>248</v>
      </c>
      <c r="AT1570" s="84">
        <v>0</v>
      </c>
      <c r="AU1570" s="84" t="s">
        <v>533</v>
      </c>
      <c r="AV1570" s="84" t="b">
        <v>0</v>
      </c>
      <c r="AW1570" s="84" t="s">
        <v>576</v>
      </c>
      <c r="AX1570" s="84" t="s">
        <v>17320</v>
      </c>
      <c r="AY1570" s="84" t="s">
        <v>66</v>
      </c>
      <c r="AZ1570" s="2"/>
      <c r="BA1570" s="3"/>
      <c r="BB1570" s="3"/>
      <c r="BC1570" s="3"/>
      <c r="BD1570" s="3"/>
    </row>
    <row r="1571" spans="1:56" x14ac:dyDescent="0.25">
      <c r="A1571" s="69" t="s">
        <v>1939</v>
      </c>
      <c r="B1571" s="70"/>
      <c r="C1571" s="70"/>
      <c r="D1571" s="71"/>
      <c r="E1571" s="107"/>
      <c r="F1571" s="70" t="s">
        <v>15735</v>
      </c>
      <c r="G1571" s="108"/>
      <c r="H1571" s="74"/>
      <c r="I1571" s="75"/>
      <c r="J1571" s="109"/>
      <c r="K1571" s="74" t="s">
        <v>19021</v>
      </c>
      <c r="L1571" s="110"/>
      <c r="M1571" s="79"/>
      <c r="N1571" s="79"/>
      <c r="O1571" s="80"/>
      <c r="P1571" s="81"/>
      <c r="Q1571" s="81"/>
      <c r="R1571" s="91"/>
      <c r="S1571" s="91"/>
      <c r="T1571" s="91"/>
      <c r="U1571" s="91"/>
      <c r="V1571" s="52"/>
      <c r="W1571" s="52"/>
      <c r="X1571" s="52"/>
      <c r="Y1571" s="52"/>
      <c r="Z1571" s="51"/>
      <c r="AA1571" s="76"/>
      <c r="AB1571" s="76"/>
      <c r="AC1571" s="77"/>
      <c r="AD1571" s="84" t="s">
        <v>10109</v>
      </c>
      <c r="AE1571" s="84">
        <v>31</v>
      </c>
      <c r="AF1571" s="84">
        <v>44</v>
      </c>
      <c r="AG1571" s="84">
        <v>46162</v>
      </c>
      <c r="AH1571" s="84">
        <v>1</v>
      </c>
      <c r="AI1571" s="84"/>
      <c r="AJ1571" s="84" t="s">
        <v>11633</v>
      </c>
      <c r="AK1571" s="84" t="s">
        <v>271</v>
      </c>
      <c r="AL1571" s="84" t="s">
        <v>13130</v>
      </c>
      <c r="AM1571" s="84"/>
      <c r="AN1571" s="86">
        <v>42995.499039351853</v>
      </c>
      <c r="AO1571" s="84" t="s">
        <v>14554</v>
      </c>
      <c r="AP1571" s="84" t="b">
        <v>0</v>
      </c>
      <c r="AQ1571" s="84" t="b">
        <v>0</v>
      </c>
      <c r="AR1571" s="84" t="b">
        <v>0</v>
      </c>
      <c r="AS1571" s="84" t="s">
        <v>248</v>
      </c>
      <c r="AT1571" s="84">
        <v>3</v>
      </c>
      <c r="AU1571" s="84" t="s">
        <v>533</v>
      </c>
      <c r="AV1571" s="84" t="b">
        <v>0</v>
      </c>
      <c r="AW1571" s="84" t="s">
        <v>576</v>
      </c>
      <c r="AX1571" s="84" t="s">
        <v>17321</v>
      </c>
      <c r="AY1571" s="84" t="s">
        <v>66</v>
      </c>
      <c r="AZ1571" s="2"/>
      <c r="BA1571" s="3"/>
      <c r="BB1571" s="3"/>
      <c r="BC1571" s="3"/>
      <c r="BD1571" s="3"/>
    </row>
    <row r="1572" spans="1:56" x14ac:dyDescent="0.25">
      <c r="A1572" s="69" t="s">
        <v>1940</v>
      </c>
      <c r="B1572" s="70"/>
      <c r="C1572" s="70"/>
      <c r="D1572" s="71"/>
      <c r="E1572" s="107"/>
      <c r="F1572" s="70" t="s">
        <v>5058</v>
      </c>
      <c r="G1572" s="108"/>
      <c r="H1572" s="74"/>
      <c r="I1572" s="75"/>
      <c r="J1572" s="109"/>
      <c r="K1572" s="74" t="s">
        <v>19022</v>
      </c>
      <c r="L1572" s="110"/>
      <c r="M1572" s="79"/>
      <c r="N1572" s="79"/>
      <c r="O1572" s="80"/>
      <c r="P1572" s="81"/>
      <c r="Q1572" s="81"/>
      <c r="R1572" s="91"/>
      <c r="S1572" s="91"/>
      <c r="T1572" s="91"/>
      <c r="U1572" s="91"/>
      <c r="V1572" s="52"/>
      <c r="W1572" s="52"/>
      <c r="X1572" s="52"/>
      <c r="Y1572" s="52"/>
      <c r="Z1572" s="51"/>
      <c r="AA1572" s="76"/>
      <c r="AB1572" s="76"/>
      <c r="AC1572" s="77"/>
      <c r="AD1572" s="84" t="s">
        <v>10110</v>
      </c>
      <c r="AE1572" s="84">
        <v>180</v>
      </c>
      <c r="AF1572" s="84">
        <v>32</v>
      </c>
      <c r="AG1572" s="84">
        <v>25034</v>
      </c>
      <c r="AH1572" s="84">
        <v>2594</v>
      </c>
      <c r="AI1572" s="84"/>
      <c r="AJ1572" s="84" t="s">
        <v>11634</v>
      </c>
      <c r="AK1572" s="84"/>
      <c r="AL1572" s="84"/>
      <c r="AM1572" s="84"/>
      <c r="AN1572" s="86">
        <v>42166.632523148146</v>
      </c>
      <c r="AO1572" s="84" t="s">
        <v>14555</v>
      </c>
      <c r="AP1572" s="84" t="b">
        <v>0</v>
      </c>
      <c r="AQ1572" s="84" t="b">
        <v>0</v>
      </c>
      <c r="AR1572" s="84" t="b">
        <v>0</v>
      </c>
      <c r="AS1572" s="84" t="s">
        <v>532</v>
      </c>
      <c r="AT1572" s="84">
        <v>0</v>
      </c>
      <c r="AU1572" s="84" t="s">
        <v>533</v>
      </c>
      <c r="AV1572" s="84" t="b">
        <v>0</v>
      </c>
      <c r="AW1572" s="84" t="s">
        <v>576</v>
      </c>
      <c r="AX1572" s="84" t="s">
        <v>17322</v>
      </c>
      <c r="AY1572" s="84" t="s">
        <v>66</v>
      </c>
      <c r="AZ1572" s="2"/>
      <c r="BA1572" s="3"/>
      <c r="BB1572" s="3"/>
      <c r="BC1572" s="3"/>
      <c r="BD1572" s="3"/>
    </row>
    <row r="1573" spans="1:56" x14ac:dyDescent="0.25">
      <c r="A1573" s="69" t="s">
        <v>1941</v>
      </c>
      <c r="B1573" s="70"/>
      <c r="C1573" s="70"/>
      <c r="D1573" s="71"/>
      <c r="E1573" s="107"/>
      <c r="F1573" s="70" t="s">
        <v>5059</v>
      </c>
      <c r="G1573" s="108"/>
      <c r="H1573" s="74"/>
      <c r="I1573" s="75"/>
      <c r="J1573" s="109"/>
      <c r="K1573" s="74" t="s">
        <v>19023</v>
      </c>
      <c r="L1573" s="110"/>
      <c r="M1573" s="79"/>
      <c r="N1573" s="79"/>
      <c r="O1573" s="80"/>
      <c r="P1573" s="81"/>
      <c r="Q1573" s="81"/>
      <c r="R1573" s="91"/>
      <c r="S1573" s="91"/>
      <c r="T1573" s="91"/>
      <c r="U1573" s="91"/>
      <c r="V1573" s="52"/>
      <c r="W1573" s="52"/>
      <c r="X1573" s="52"/>
      <c r="Y1573" s="52"/>
      <c r="Z1573" s="51"/>
      <c r="AA1573" s="76"/>
      <c r="AB1573" s="76"/>
      <c r="AC1573" s="77"/>
      <c r="AD1573" s="84" t="s">
        <v>10111</v>
      </c>
      <c r="AE1573" s="84">
        <v>341</v>
      </c>
      <c r="AF1573" s="84">
        <v>40</v>
      </c>
      <c r="AG1573" s="84">
        <v>49906</v>
      </c>
      <c r="AH1573" s="84">
        <v>4836</v>
      </c>
      <c r="AI1573" s="84"/>
      <c r="AJ1573" s="84" t="s">
        <v>11635</v>
      </c>
      <c r="AK1573" s="84" t="s">
        <v>12429</v>
      </c>
      <c r="AL1573" s="84"/>
      <c r="AM1573" s="84"/>
      <c r="AN1573" s="86">
        <v>42063.061342592591</v>
      </c>
      <c r="AO1573" s="84" t="s">
        <v>14556</v>
      </c>
      <c r="AP1573" s="84" t="b">
        <v>1</v>
      </c>
      <c r="AQ1573" s="84" t="b">
        <v>0</v>
      </c>
      <c r="AR1573" s="84" t="b">
        <v>0</v>
      </c>
      <c r="AS1573" s="84" t="s">
        <v>8486</v>
      </c>
      <c r="AT1573" s="84">
        <v>3</v>
      </c>
      <c r="AU1573" s="84" t="s">
        <v>533</v>
      </c>
      <c r="AV1573" s="84" t="b">
        <v>0</v>
      </c>
      <c r="AW1573" s="84" t="s">
        <v>576</v>
      </c>
      <c r="AX1573" s="84" t="s">
        <v>17323</v>
      </c>
      <c r="AY1573" s="84" t="s">
        <v>66</v>
      </c>
      <c r="AZ1573" s="2"/>
      <c r="BA1573" s="3"/>
      <c r="BB1573" s="3"/>
      <c r="BC1573" s="3"/>
      <c r="BD1573" s="3"/>
    </row>
    <row r="1574" spans="1:56" x14ac:dyDescent="0.25">
      <c r="A1574" s="69" t="s">
        <v>1943</v>
      </c>
      <c r="B1574" s="70"/>
      <c r="C1574" s="70"/>
      <c r="D1574" s="71"/>
      <c r="E1574" s="107"/>
      <c r="F1574" s="70" t="s">
        <v>242</v>
      </c>
      <c r="G1574" s="108"/>
      <c r="H1574" s="74"/>
      <c r="I1574" s="75"/>
      <c r="J1574" s="109"/>
      <c r="K1574" s="74" t="s">
        <v>19024</v>
      </c>
      <c r="L1574" s="110"/>
      <c r="M1574" s="79"/>
      <c r="N1574" s="79"/>
      <c r="O1574" s="80"/>
      <c r="P1574" s="81"/>
      <c r="Q1574" s="81"/>
      <c r="R1574" s="91"/>
      <c r="S1574" s="91"/>
      <c r="T1574" s="91"/>
      <c r="U1574" s="91"/>
      <c r="V1574" s="52"/>
      <c r="W1574" s="52"/>
      <c r="X1574" s="52"/>
      <c r="Y1574" s="52"/>
      <c r="Z1574" s="51"/>
      <c r="AA1574" s="76"/>
      <c r="AB1574" s="76"/>
      <c r="AC1574" s="77"/>
      <c r="AD1574" s="84" t="s">
        <v>10112</v>
      </c>
      <c r="AE1574" s="84">
        <v>57</v>
      </c>
      <c r="AF1574" s="84">
        <v>34</v>
      </c>
      <c r="AG1574" s="84">
        <v>1186</v>
      </c>
      <c r="AH1574" s="84">
        <v>1063</v>
      </c>
      <c r="AI1574" s="84"/>
      <c r="AJ1574" s="84"/>
      <c r="AK1574" s="84"/>
      <c r="AL1574" s="84"/>
      <c r="AM1574" s="84"/>
      <c r="AN1574" s="86">
        <v>42705.235243055555</v>
      </c>
      <c r="AO1574" s="84"/>
      <c r="AP1574" s="84" t="b">
        <v>1</v>
      </c>
      <c r="AQ1574" s="84" t="b">
        <v>1</v>
      </c>
      <c r="AR1574" s="84" t="b">
        <v>0</v>
      </c>
      <c r="AS1574" s="84" t="s">
        <v>8486</v>
      </c>
      <c r="AT1574" s="84">
        <v>0</v>
      </c>
      <c r="AU1574" s="84"/>
      <c r="AV1574" s="84" t="b">
        <v>0</v>
      </c>
      <c r="AW1574" s="84" t="s">
        <v>576</v>
      </c>
      <c r="AX1574" s="84" t="s">
        <v>17324</v>
      </c>
      <c r="AY1574" s="84" t="s">
        <v>66</v>
      </c>
      <c r="AZ1574" s="2"/>
      <c r="BA1574" s="3"/>
      <c r="BB1574" s="3"/>
      <c r="BC1574" s="3"/>
      <c r="BD1574" s="3"/>
    </row>
    <row r="1575" spans="1:56" x14ac:dyDescent="0.25">
      <c r="A1575" s="69" t="s">
        <v>1944</v>
      </c>
      <c r="B1575" s="70"/>
      <c r="C1575" s="70"/>
      <c r="D1575" s="71"/>
      <c r="E1575" s="107"/>
      <c r="F1575" s="70" t="s">
        <v>5061</v>
      </c>
      <c r="G1575" s="108"/>
      <c r="H1575" s="74"/>
      <c r="I1575" s="75"/>
      <c r="J1575" s="109"/>
      <c r="K1575" s="74" t="s">
        <v>19025</v>
      </c>
      <c r="L1575" s="110"/>
      <c r="M1575" s="79"/>
      <c r="N1575" s="79"/>
      <c r="O1575" s="80"/>
      <c r="P1575" s="81"/>
      <c r="Q1575" s="81"/>
      <c r="R1575" s="91"/>
      <c r="S1575" s="91"/>
      <c r="T1575" s="91"/>
      <c r="U1575" s="91"/>
      <c r="V1575" s="52"/>
      <c r="W1575" s="52"/>
      <c r="X1575" s="52"/>
      <c r="Y1575" s="52"/>
      <c r="Z1575" s="51"/>
      <c r="AA1575" s="76"/>
      <c r="AB1575" s="76"/>
      <c r="AC1575" s="77"/>
      <c r="AD1575" s="84" t="s">
        <v>10113</v>
      </c>
      <c r="AE1575" s="84">
        <v>286</v>
      </c>
      <c r="AF1575" s="84">
        <v>399</v>
      </c>
      <c r="AG1575" s="84">
        <v>65626</v>
      </c>
      <c r="AH1575" s="84">
        <v>5335</v>
      </c>
      <c r="AI1575" s="84">
        <v>-28800</v>
      </c>
      <c r="AJ1575" s="84" t="s">
        <v>11636</v>
      </c>
      <c r="AK1575" s="84"/>
      <c r="AL1575" s="84"/>
      <c r="AM1575" s="84" t="s">
        <v>470</v>
      </c>
      <c r="AN1575" s="86">
        <v>40337.640555555554</v>
      </c>
      <c r="AO1575" s="84" t="s">
        <v>14557</v>
      </c>
      <c r="AP1575" s="84" t="b">
        <v>0</v>
      </c>
      <c r="AQ1575" s="84" t="b">
        <v>0</v>
      </c>
      <c r="AR1575" s="84" t="b">
        <v>1</v>
      </c>
      <c r="AS1575" s="84" t="s">
        <v>532</v>
      </c>
      <c r="AT1575" s="84">
        <v>5</v>
      </c>
      <c r="AU1575" s="84" t="s">
        <v>15170</v>
      </c>
      <c r="AV1575" s="84" t="b">
        <v>0</v>
      </c>
      <c r="AW1575" s="84" t="s">
        <v>576</v>
      </c>
      <c r="AX1575" s="84" t="s">
        <v>17325</v>
      </c>
      <c r="AY1575" s="84" t="s">
        <v>66</v>
      </c>
      <c r="AZ1575" s="2"/>
      <c r="BA1575" s="3"/>
      <c r="BB1575" s="3"/>
      <c r="BC1575" s="3"/>
      <c r="BD1575" s="3"/>
    </row>
    <row r="1576" spans="1:56" x14ac:dyDescent="0.25">
      <c r="A1576" s="69" t="s">
        <v>1945</v>
      </c>
      <c r="B1576" s="70"/>
      <c r="C1576" s="70"/>
      <c r="D1576" s="71"/>
      <c r="E1576" s="107"/>
      <c r="F1576" s="70" t="s">
        <v>5062</v>
      </c>
      <c r="G1576" s="108"/>
      <c r="H1576" s="74"/>
      <c r="I1576" s="75"/>
      <c r="J1576" s="109"/>
      <c r="K1576" s="74" t="s">
        <v>19026</v>
      </c>
      <c r="L1576" s="110"/>
      <c r="M1576" s="79"/>
      <c r="N1576" s="79"/>
      <c r="O1576" s="80"/>
      <c r="P1576" s="81"/>
      <c r="Q1576" s="81"/>
      <c r="R1576" s="91"/>
      <c r="S1576" s="91"/>
      <c r="T1576" s="91"/>
      <c r="U1576" s="91"/>
      <c r="V1576" s="52"/>
      <c r="W1576" s="52"/>
      <c r="X1576" s="52"/>
      <c r="Y1576" s="52"/>
      <c r="Z1576" s="51"/>
      <c r="AA1576" s="76"/>
      <c r="AB1576" s="76"/>
      <c r="AC1576" s="77"/>
      <c r="AD1576" s="84" t="s">
        <v>10114</v>
      </c>
      <c r="AE1576" s="84">
        <v>346</v>
      </c>
      <c r="AF1576" s="84">
        <v>138</v>
      </c>
      <c r="AG1576" s="84">
        <v>4664</v>
      </c>
      <c r="AH1576" s="84">
        <v>13205</v>
      </c>
      <c r="AI1576" s="84">
        <v>-28800</v>
      </c>
      <c r="AJ1576" s="84" t="s">
        <v>11637</v>
      </c>
      <c r="AK1576" s="84" t="s">
        <v>12430</v>
      </c>
      <c r="AL1576" s="84"/>
      <c r="AM1576" s="84" t="s">
        <v>470</v>
      </c>
      <c r="AN1576" s="86">
        <v>42100.034861111111</v>
      </c>
      <c r="AO1576" s="84" t="s">
        <v>14558</v>
      </c>
      <c r="AP1576" s="84" t="b">
        <v>1</v>
      </c>
      <c r="AQ1576" s="84" t="b">
        <v>0</v>
      </c>
      <c r="AR1576" s="84" t="b">
        <v>0</v>
      </c>
      <c r="AS1576" s="84" t="s">
        <v>248</v>
      </c>
      <c r="AT1576" s="84">
        <v>0</v>
      </c>
      <c r="AU1576" s="84" t="s">
        <v>533</v>
      </c>
      <c r="AV1576" s="84" t="b">
        <v>0</v>
      </c>
      <c r="AW1576" s="84" t="s">
        <v>576</v>
      </c>
      <c r="AX1576" s="84" t="s">
        <v>17326</v>
      </c>
      <c r="AY1576" s="84" t="s">
        <v>66</v>
      </c>
      <c r="AZ1576" s="2"/>
      <c r="BA1576" s="3"/>
      <c r="BB1576" s="3"/>
      <c r="BC1576" s="3"/>
      <c r="BD1576" s="3"/>
    </row>
    <row r="1577" spans="1:56" x14ac:dyDescent="0.25">
      <c r="A1577" s="69" t="s">
        <v>2352</v>
      </c>
      <c r="B1577" s="70"/>
      <c r="C1577" s="70"/>
      <c r="D1577" s="71"/>
      <c r="E1577" s="107"/>
      <c r="F1577" s="70" t="s">
        <v>15736</v>
      </c>
      <c r="G1577" s="108"/>
      <c r="H1577" s="74"/>
      <c r="I1577" s="75"/>
      <c r="J1577" s="109"/>
      <c r="K1577" s="74" t="s">
        <v>19027</v>
      </c>
      <c r="L1577" s="110"/>
      <c r="M1577" s="79"/>
      <c r="N1577" s="79"/>
      <c r="O1577" s="80"/>
      <c r="P1577" s="81"/>
      <c r="Q1577" s="81"/>
      <c r="R1577" s="91"/>
      <c r="S1577" s="91"/>
      <c r="T1577" s="91"/>
      <c r="U1577" s="91"/>
      <c r="V1577" s="52"/>
      <c r="W1577" s="52"/>
      <c r="X1577" s="52"/>
      <c r="Y1577" s="52"/>
      <c r="Z1577" s="51"/>
      <c r="AA1577" s="76"/>
      <c r="AB1577" s="76"/>
      <c r="AC1577" s="77"/>
      <c r="AD1577" s="84" t="s">
        <v>10115</v>
      </c>
      <c r="AE1577" s="84">
        <v>1030</v>
      </c>
      <c r="AF1577" s="84">
        <v>8554</v>
      </c>
      <c r="AG1577" s="84">
        <v>22415</v>
      </c>
      <c r="AH1577" s="84">
        <v>24437</v>
      </c>
      <c r="AI1577" s="84">
        <v>46800</v>
      </c>
      <c r="AJ1577" s="84" t="s">
        <v>11638</v>
      </c>
      <c r="AK1577" s="84" t="s">
        <v>12431</v>
      </c>
      <c r="AL1577" s="84" t="s">
        <v>13131</v>
      </c>
      <c r="AM1577" s="84" t="s">
        <v>13188</v>
      </c>
      <c r="AN1577" s="86">
        <v>39932.265868055554</v>
      </c>
      <c r="AO1577" s="84" t="s">
        <v>14559</v>
      </c>
      <c r="AP1577" s="84" t="b">
        <v>0</v>
      </c>
      <c r="AQ1577" s="84" t="b">
        <v>0</v>
      </c>
      <c r="AR1577" s="84" t="b">
        <v>0</v>
      </c>
      <c r="AS1577" s="84" t="s">
        <v>248</v>
      </c>
      <c r="AT1577" s="84">
        <v>103</v>
      </c>
      <c r="AU1577" s="84" t="s">
        <v>15171</v>
      </c>
      <c r="AV1577" s="84" t="b">
        <v>1</v>
      </c>
      <c r="AW1577" s="84" t="s">
        <v>576</v>
      </c>
      <c r="AX1577" s="84" t="s">
        <v>17327</v>
      </c>
      <c r="AY1577" s="84" t="s">
        <v>65</v>
      </c>
      <c r="AZ1577" s="2"/>
      <c r="BA1577" s="3"/>
      <c r="BB1577" s="3"/>
      <c r="BC1577" s="3"/>
      <c r="BD1577" s="3"/>
    </row>
    <row r="1578" spans="1:56" x14ac:dyDescent="0.25">
      <c r="A1578" s="69" t="s">
        <v>2353</v>
      </c>
      <c r="B1578" s="70"/>
      <c r="C1578" s="70"/>
      <c r="D1578" s="71"/>
      <c r="E1578" s="107"/>
      <c r="F1578" s="70" t="s">
        <v>15737</v>
      </c>
      <c r="G1578" s="108"/>
      <c r="H1578" s="74"/>
      <c r="I1578" s="75"/>
      <c r="J1578" s="109"/>
      <c r="K1578" s="74" t="s">
        <v>19028</v>
      </c>
      <c r="L1578" s="110"/>
      <c r="M1578" s="79"/>
      <c r="N1578" s="79"/>
      <c r="O1578" s="80"/>
      <c r="P1578" s="81"/>
      <c r="Q1578" s="81"/>
      <c r="R1578" s="91"/>
      <c r="S1578" s="91"/>
      <c r="T1578" s="91"/>
      <c r="U1578" s="91"/>
      <c r="V1578" s="52"/>
      <c r="W1578" s="52"/>
      <c r="X1578" s="52"/>
      <c r="Y1578" s="52"/>
      <c r="Z1578" s="51"/>
      <c r="AA1578" s="76"/>
      <c r="AB1578" s="76"/>
      <c r="AC1578" s="77"/>
      <c r="AD1578" s="84" t="s">
        <v>10116</v>
      </c>
      <c r="AE1578" s="84">
        <v>2167</v>
      </c>
      <c r="AF1578" s="84">
        <v>13352</v>
      </c>
      <c r="AG1578" s="84">
        <v>8854</v>
      </c>
      <c r="AH1578" s="84">
        <v>20946</v>
      </c>
      <c r="AI1578" s="84">
        <v>46800</v>
      </c>
      <c r="AJ1578" s="84" t="s">
        <v>11639</v>
      </c>
      <c r="AK1578" s="84"/>
      <c r="AL1578" s="84"/>
      <c r="AM1578" s="84" t="s">
        <v>13188</v>
      </c>
      <c r="AN1578" s="86">
        <v>40972.941678240742</v>
      </c>
      <c r="AO1578" s="84" t="s">
        <v>14560</v>
      </c>
      <c r="AP1578" s="84" t="b">
        <v>1</v>
      </c>
      <c r="AQ1578" s="84" t="b">
        <v>0</v>
      </c>
      <c r="AR1578" s="84" t="b">
        <v>0</v>
      </c>
      <c r="AS1578" s="84" t="s">
        <v>248</v>
      </c>
      <c r="AT1578" s="84">
        <v>85</v>
      </c>
      <c r="AU1578" s="84" t="s">
        <v>533</v>
      </c>
      <c r="AV1578" s="84" t="b">
        <v>0</v>
      </c>
      <c r="AW1578" s="84" t="s">
        <v>576</v>
      </c>
      <c r="AX1578" s="84" t="s">
        <v>17328</v>
      </c>
      <c r="AY1578" s="84" t="s">
        <v>65</v>
      </c>
      <c r="AZ1578" s="2"/>
      <c r="BA1578" s="3"/>
      <c r="BB1578" s="3"/>
      <c r="BC1578" s="3"/>
      <c r="BD1578" s="3"/>
    </row>
    <row r="1579" spans="1:56" x14ac:dyDescent="0.25">
      <c r="A1579" s="69" t="s">
        <v>1946</v>
      </c>
      <c r="B1579" s="70"/>
      <c r="C1579" s="70"/>
      <c r="D1579" s="71"/>
      <c r="E1579" s="107"/>
      <c r="F1579" s="70" t="s">
        <v>5063</v>
      </c>
      <c r="G1579" s="108"/>
      <c r="H1579" s="74"/>
      <c r="I1579" s="75"/>
      <c r="J1579" s="109"/>
      <c r="K1579" s="74" t="s">
        <v>19029</v>
      </c>
      <c r="L1579" s="110"/>
      <c r="M1579" s="79"/>
      <c r="N1579" s="79"/>
      <c r="O1579" s="80"/>
      <c r="P1579" s="81"/>
      <c r="Q1579" s="81"/>
      <c r="R1579" s="91"/>
      <c r="S1579" s="91"/>
      <c r="T1579" s="91"/>
      <c r="U1579" s="91"/>
      <c r="V1579" s="52"/>
      <c r="W1579" s="52"/>
      <c r="X1579" s="52"/>
      <c r="Y1579" s="52"/>
      <c r="Z1579" s="51"/>
      <c r="AA1579" s="76"/>
      <c r="AB1579" s="76"/>
      <c r="AC1579" s="77"/>
      <c r="AD1579" s="84" t="s">
        <v>10117</v>
      </c>
      <c r="AE1579" s="84">
        <v>137</v>
      </c>
      <c r="AF1579" s="84">
        <v>74</v>
      </c>
      <c r="AG1579" s="84">
        <v>1973</v>
      </c>
      <c r="AH1579" s="84">
        <v>5</v>
      </c>
      <c r="AI1579" s="84">
        <v>-28800</v>
      </c>
      <c r="AJ1579" s="84" t="s">
        <v>11640</v>
      </c>
      <c r="AK1579" s="84" t="s">
        <v>271</v>
      </c>
      <c r="AL1579" s="84" t="s">
        <v>13132</v>
      </c>
      <c r="AM1579" s="84" t="s">
        <v>470</v>
      </c>
      <c r="AN1579" s="86">
        <v>40140.193136574075</v>
      </c>
      <c r="AO1579" s="84" t="s">
        <v>14561</v>
      </c>
      <c r="AP1579" s="84" t="b">
        <v>0</v>
      </c>
      <c r="AQ1579" s="84" t="b">
        <v>0</v>
      </c>
      <c r="AR1579" s="84" t="b">
        <v>0</v>
      </c>
      <c r="AS1579" s="84" t="s">
        <v>248</v>
      </c>
      <c r="AT1579" s="84">
        <v>26</v>
      </c>
      <c r="AU1579" s="84" t="s">
        <v>533</v>
      </c>
      <c r="AV1579" s="84" t="b">
        <v>0</v>
      </c>
      <c r="AW1579" s="84" t="s">
        <v>576</v>
      </c>
      <c r="AX1579" s="84" t="s">
        <v>17329</v>
      </c>
      <c r="AY1579" s="84" t="s">
        <v>66</v>
      </c>
      <c r="AZ1579" s="2"/>
      <c r="BA1579" s="3"/>
      <c r="BB1579" s="3"/>
      <c r="BC1579" s="3"/>
      <c r="BD1579" s="3"/>
    </row>
    <row r="1580" spans="1:56" x14ac:dyDescent="0.25">
      <c r="A1580" s="69" t="s">
        <v>1947</v>
      </c>
      <c r="B1580" s="70"/>
      <c r="C1580" s="70"/>
      <c r="D1580" s="71"/>
      <c r="E1580" s="107"/>
      <c r="F1580" s="70" t="s">
        <v>5064</v>
      </c>
      <c r="G1580" s="108"/>
      <c r="H1580" s="74"/>
      <c r="I1580" s="75"/>
      <c r="J1580" s="109"/>
      <c r="K1580" s="74" t="s">
        <v>19030</v>
      </c>
      <c r="L1580" s="110"/>
      <c r="M1580" s="79"/>
      <c r="N1580" s="79"/>
      <c r="O1580" s="80"/>
      <c r="P1580" s="81"/>
      <c r="Q1580" s="81"/>
      <c r="R1580" s="91"/>
      <c r="S1580" s="91"/>
      <c r="T1580" s="91"/>
      <c r="U1580" s="91"/>
      <c r="V1580" s="52"/>
      <c r="W1580" s="52"/>
      <c r="X1580" s="52"/>
      <c r="Y1580" s="52"/>
      <c r="Z1580" s="51"/>
      <c r="AA1580" s="76"/>
      <c r="AB1580" s="76"/>
      <c r="AC1580" s="77"/>
      <c r="AD1580" s="84" t="s">
        <v>10118</v>
      </c>
      <c r="AE1580" s="84">
        <v>722</v>
      </c>
      <c r="AF1580" s="84">
        <v>341</v>
      </c>
      <c r="AG1580" s="84">
        <v>76679</v>
      </c>
      <c r="AH1580" s="84">
        <v>2942</v>
      </c>
      <c r="AI1580" s="84"/>
      <c r="AJ1580" s="84" t="s">
        <v>11641</v>
      </c>
      <c r="AK1580" s="84" t="s">
        <v>12432</v>
      </c>
      <c r="AL1580" s="84" t="s">
        <v>13133</v>
      </c>
      <c r="AM1580" s="84"/>
      <c r="AN1580" s="86">
        <v>42572.517164351855</v>
      </c>
      <c r="AO1580" s="84" t="s">
        <v>14562</v>
      </c>
      <c r="AP1580" s="84" t="b">
        <v>1</v>
      </c>
      <c r="AQ1580" s="84" t="b">
        <v>0</v>
      </c>
      <c r="AR1580" s="84" t="b">
        <v>1</v>
      </c>
      <c r="AS1580" s="84" t="s">
        <v>532</v>
      </c>
      <c r="AT1580" s="84">
        <v>1</v>
      </c>
      <c r="AU1580" s="84"/>
      <c r="AV1580" s="84" t="b">
        <v>0</v>
      </c>
      <c r="AW1580" s="84" t="s">
        <v>576</v>
      </c>
      <c r="AX1580" s="84" t="s">
        <v>17330</v>
      </c>
      <c r="AY1580" s="84" t="s">
        <v>66</v>
      </c>
      <c r="AZ1580" s="2"/>
      <c r="BA1580" s="3"/>
      <c r="BB1580" s="3"/>
      <c r="BC1580" s="3"/>
      <c r="BD1580" s="3"/>
    </row>
    <row r="1581" spans="1:56" x14ac:dyDescent="0.25">
      <c r="A1581" s="69" t="s">
        <v>1948</v>
      </c>
      <c r="B1581" s="70"/>
      <c r="C1581" s="70"/>
      <c r="D1581" s="71"/>
      <c r="E1581" s="107"/>
      <c r="F1581" s="70" t="s">
        <v>5065</v>
      </c>
      <c r="G1581" s="108"/>
      <c r="H1581" s="74"/>
      <c r="I1581" s="75"/>
      <c r="J1581" s="109"/>
      <c r="K1581" s="74" t="s">
        <v>19031</v>
      </c>
      <c r="L1581" s="110"/>
      <c r="M1581" s="79"/>
      <c r="N1581" s="79"/>
      <c r="O1581" s="80"/>
      <c r="P1581" s="81"/>
      <c r="Q1581" s="81"/>
      <c r="R1581" s="91"/>
      <c r="S1581" s="91"/>
      <c r="T1581" s="91"/>
      <c r="U1581" s="91"/>
      <c r="V1581" s="52"/>
      <c r="W1581" s="52"/>
      <c r="X1581" s="52"/>
      <c r="Y1581" s="52"/>
      <c r="Z1581" s="51"/>
      <c r="AA1581" s="76"/>
      <c r="AB1581" s="76"/>
      <c r="AC1581" s="77"/>
      <c r="AD1581" s="84" t="s">
        <v>10119</v>
      </c>
      <c r="AE1581" s="84">
        <v>1272</v>
      </c>
      <c r="AF1581" s="84">
        <v>1324</v>
      </c>
      <c r="AG1581" s="84">
        <v>32395</v>
      </c>
      <c r="AH1581" s="84">
        <v>25027</v>
      </c>
      <c r="AI1581" s="84"/>
      <c r="AJ1581" s="84" t="s">
        <v>11642</v>
      </c>
      <c r="AK1581" s="84"/>
      <c r="AL1581" s="84"/>
      <c r="AM1581" s="84"/>
      <c r="AN1581" s="86">
        <v>41328.547372685185</v>
      </c>
      <c r="AO1581" s="84" t="s">
        <v>14563</v>
      </c>
      <c r="AP1581" s="84" t="b">
        <v>1</v>
      </c>
      <c r="AQ1581" s="84" t="b">
        <v>0</v>
      </c>
      <c r="AR1581" s="84" t="b">
        <v>0</v>
      </c>
      <c r="AS1581" s="84" t="s">
        <v>248</v>
      </c>
      <c r="AT1581" s="84">
        <v>2</v>
      </c>
      <c r="AU1581" s="84" t="s">
        <v>533</v>
      </c>
      <c r="AV1581" s="84" t="b">
        <v>0</v>
      </c>
      <c r="AW1581" s="84" t="s">
        <v>576</v>
      </c>
      <c r="AX1581" s="84" t="s">
        <v>17331</v>
      </c>
      <c r="AY1581" s="84" t="s">
        <v>66</v>
      </c>
      <c r="AZ1581" s="2"/>
      <c r="BA1581" s="3"/>
      <c r="BB1581" s="3"/>
      <c r="BC1581" s="3"/>
      <c r="BD1581" s="3"/>
    </row>
    <row r="1582" spans="1:56" x14ac:dyDescent="0.25">
      <c r="A1582" s="69" t="s">
        <v>1949</v>
      </c>
      <c r="B1582" s="70"/>
      <c r="C1582" s="70"/>
      <c r="D1582" s="71"/>
      <c r="E1582" s="107"/>
      <c r="F1582" s="70" t="s">
        <v>5066</v>
      </c>
      <c r="G1582" s="108"/>
      <c r="H1582" s="74"/>
      <c r="I1582" s="75"/>
      <c r="J1582" s="109"/>
      <c r="K1582" s="74" t="s">
        <v>19032</v>
      </c>
      <c r="L1582" s="110"/>
      <c r="M1582" s="79"/>
      <c r="N1582" s="79"/>
      <c r="O1582" s="80"/>
      <c r="P1582" s="81"/>
      <c r="Q1582" s="81"/>
      <c r="R1582" s="91"/>
      <c r="S1582" s="91"/>
      <c r="T1582" s="91"/>
      <c r="U1582" s="91"/>
      <c r="V1582" s="52"/>
      <c r="W1582" s="52"/>
      <c r="X1582" s="52"/>
      <c r="Y1582" s="52"/>
      <c r="Z1582" s="51"/>
      <c r="AA1582" s="76"/>
      <c r="AB1582" s="76"/>
      <c r="AC1582" s="77"/>
      <c r="AD1582" s="84" t="s">
        <v>10120</v>
      </c>
      <c r="AE1582" s="84">
        <v>114</v>
      </c>
      <c r="AF1582" s="84">
        <v>22</v>
      </c>
      <c r="AG1582" s="84">
        <v>20544</v>
      </c>
      <c r="AH1582" s="84">
        <v>8015</v>
      </c>
      <c r="AI1582" s="84"/>
      <c r="AJ1582" s="84" t="s">
        <v>11643</v>
      </c>
      <c r="AK1582" s="84"/>
      <c r="AL1582" s="84"/>
      <c r="AM1582" s="84"/>
      <c r="AN1582" s="86">
        <v>42909.326562499999</v>
      </c>
      <c r="AO1582" s="84" t="s">
        <v>14564</v>
      </c>
      <c r="AP1582" s="84" t="b">
        <v>0</v>
      </c>
      <c r="AQ1582" s="84" t="b">
        <v>0</v>
      </c>
      <c r="AR1582" s="84" t="b">
        <v>0</v>
      </c>
      <c r="AS1582" s="84" t="s">
        <v>248</v>
      </c>
      <c r="AT1582" s="84">
        <v>0</v>
      </c>
      <c r="AU1582" s="84" t="s">
        <v>533</v>
      </c>
      <c r="AV1582" s="84" t="b">
        <v>0</v>
      </c>
      <c r="AW1582" s="84" t="s">
        <v>576</v>
      </c>
      <c r="AX1582" s="84" t="s">
        <v>17332</v>
      </c>
      <c r="AY1582" s="84" t="s">
        <v>66</v>
      </c>
      <c r="AZ1582" s="2"/>
      <c r="BA1582" s="3"/>
      <c r="BB1582" s="3"/>
      <c r="BC1582" s="3"/>
      <c r="BD1582" s="3"/>
    </row>
    <row r="1583" spans="1:56" x14ac:dyDescent="0.25">
      <c r="A1583" s="69" t="s">
        <v>1950</v>
      </c>
      <c r="B1583" s="70"/>
      <c r="C1583" s="70"/>
      <c r="D1583" s="71"/>
      <c r="E1583" s="107"/>
      <c r="F1583" s="70" t="s">
        <v>5067</v>
      </c>
      <c r="G1583" s="108"/>
      <c r="H1583" s="74"/>
      <c r="I1583" s="75"/>
      <c r="J1583" s="109"/>
      <c r="K1583" s="74" t="s">
        <v>19033</v>
      </c>
      <c r="L1583" s="110"/>
      <c r="M1583" s="79"/>
      <c r="N1583" s="79"/>
      <c r="O1583" s="80"/>
      <c r="P1583" s="81"/>
      <c r="Q1583" s="81"/>
      <c r="R1583" s="91"/>
      <c r="S1583" s="91"/>
      <c r="T1583" s="91"/>
      <c r="U1583" s="91"/>
      <c r="V1583" s="52"/>
      <c r="W1583" s="52"/>
      <c r="X1583" s="52"/>
      <c r="Y1583" s="52"/>
      <c r="Z1583" s="51"/>
      <c r="AA1583" s="76"/>
      <c r="AB1583" s="76"/>
      <c r="AC1583" s="77"/>
      <c r="AD1583" s="84" t="s">
        <v>10121</v>
      </c>
      <c r="AE1583" s="84">
        <v>677</v>
      </c>
      <c r="AF1583" s="84">
        <v>810</v>
      </c>
      <c r="AG1583" s="84">
        <v>40410</v>
      </c>
      <c r="AH1583" s="84">
        <v>13778</v>
      </c>
      <c r="AI1583" s="84">
        <v>-18000</v>
      </c>
      <c r="AJ1583" s="84" t="s">
        <v>11644</v>
      </c>
      <c r="AK1583" s="84"/>
      <c r="AL1583" s="84"/>
      <c r="AM1583" s="84" t="s">
        <v>474</v>
      </c>
      <c r="AN1583" s="86">
        <v>39880.915034722224</v>
      </c>
      <c r="AO1583" s="84" t="s">
        <v>14565</v>
      </c>
      <c r="AP1583" s="84" t="b">
        <v>0</v>
      </c>
      <c r="AQ1583" s="84" t="b">
        <v>0</v>
      </c>
      <c r="AR1583" s="84" t="b">
        <v>1</v>
      </c>
      <c r="AS1583" s="84" t="s">
        <v>248</v>
      </c>
      <c r="AT1583" s="84">
        <v>11</v>
      </c>
      <c r="AU1583" s="84" t="s">
        <v>15172</v>
      </c>
      <c r="AV1583" s="84" t="b">
        <v>0</v>
      </c>
      <c r="AW1583" s="84" t="s">
        <v>576</v>
      </c>
      <c r="AX1583" s="84" t="s">
        <v>17333</v>
      </c>
      <c r="AY1583" s="84" t="s">
        <v>66</v>
      </c>
      <c r="AZ1583" s="2"/>
      <c r="BA1583" s="3"/>
      <c r="BB1583" s="3"/>
      <c r="BC1583" s="3"/>
      <c r="BD1583" s="3"/>
    </row>
    <row r="1584" spans="1:56" x14ac:dyDescent="0.25">
      <c r="A1584" s="69" t="s">
        <v>1951</v>
      </c>
      <c r="B1584" s="70"/>
      <c r="C1584" s="70"/>
      <c r="D1584" s="71"/>
      <c r="E1584" s="107"/>
      <c r="F1584" s="70" t="s">
        <v>15738</v>
      </c>
      <c r="G1584" s="108"/>
      <c r="H1584" s="74"/>
      <c r="I1584" s="75"/>
      <c r="J1584" s="109"/>
      <c r="K1584" s="74" t="s">
        <v>19034</v>
      </c>
      <c r="L1584" s="110"/>
      <c r="M1584" s="79"/>
      <c r="N1584" s="79"/>
      <c r="O1584" s="80"/>
      <c r="P1584" s="81"/>
      <c r="Q1584" s="81"/>
      <c r="R1584" s="91"/>
      <c r="S1584" s="91"/>
      <c r="T1584" s="91"/>
      <c r="U1584" s="91"/>
      <c r="V1584" s="52"/>
      <c r="W1584" s="52"/>
      <c r="X1584" s="52"/>
      <c r="Y1584" s="52"/>
      <c r="Z1584" s="51"/>
      <c r="AA1584" s="76"/>
      <c r="AB1584" s="76"/>
      <c r="AC1584" s="77"/>
      <c r="AD1584" s="84" t="s">
        <v>10122</v>
      </c>
      <c r="AE1584" s="84">
        <v>2619</v>
      </c>
      <c r="AF1584" s="84">
        <v>1965</v>
      </c>
      <c r="AG1584" s="84">
        <v>3806</v>
      </c>
      <c r="AH1584" s="84">
        <v>751</v>
      </c>
      <c r="AI1584" s="84"/>
      <c r="AJ1584" s="84" t="s">
        <v>11645</v>
      </c>
      <c r="AK1584" s="84" t="s">
        <v>12433</v>
      </c>
      <c r="AL1584" s="84"/>
      <c r="AM1584" s="84"/>
      <c r="AN1584" s="86">
        <v>42372.049155092594</v>
      </c>
      <c r="AO1584" s="84" t="s">
        <v>14566</v>
      </c>
      <c r="AP1584" s="84" t="b">
        <v>1</v>
      </c>
      <c r="AQ1584" s="84" t="b">
        <v>0</v>
      </c>
      <c r="AR1584" s="84" t="b">
        <v>1</v>
      </c>
      <c r="AS1584" s="84" t="s">
        <v>248</v>
      </c>
      <c r="AT1584" s="84">
        <v>43</v>
      </c>
      <c r="AU1584" s="84"/>
      <c r="AV1584" s="84" t="b">
        <v>0</v>
      </c>
      <c r="AW1584" s="84" t="s">
        <v>576</v>
      </c>
      <c r="AX1584" s="84" t="s">
        <v>17334</v>
      </c>
      <c r="AY1584" s="84" t="s">
        <v>66</v>
      </c>
      <c r="AZ1584" s="2"/>
      <c r="BA1584" s="3"/>
      <c r="BB1584" s="3"/>
      <c r="BC1584" s="3"/>
      <c r="BD1584" s="3"/>
    </row>
    <row r="1585" spans="1:56" x14ac:dyDescent="0.25">
      <c r="A1585" s="69" t="s">
        <v>1952</v>
      </c>
      <c r="B1585" s="70"/>
      <c r="C1585" s="70"/>
      <c r="D1585" s="71"/>
      <c r="E1585" s="107"/>
      <c r="F1585" s="70" t="s">
        <v>5068</v>
      </c>
      <c r="G1585" s="108"/>
      <c r="H1585" s="74"/>
      <c r="I1585" s="75"/>
      <c r="J1585" s="109"/>
      <c r="K1585" s="74" t="s">
        <v>19035</v>
      </c>
      <c r="L1585" s="110"/>
      <c r="M1585" s="79"/>
      <c r="N1585" s="79"/>
      <c r="O1585" s="80"/>
      <c r="P1585" s="81"/>
      <c r="Q1585" s="81"/>
      <c r="R1585" s="91"/>
      <c r="S1585" s="91"/>
      <c r="T1585" s="91"/>
      <c r="U1585" s="91"/>
      <c r="V1585" s="52"/>
      <c r="W1585" s="52"/>
      <c r="X1585" s="52"/>
      <c r="Y1585" s="52"/>
      <c r="Z1585" s="51"/>
      <c r="AA1585" s="76"/>
      <c r="AB1585" s="76"/>
      <c r="AC1585" s="77"/>
      <c r="AD1585" s="84" t="s">
        <v>10123</v>
      </c>
      <c r="AE1585" s="84">
        <v>1092</v>
      </c>
      <c r="AF1585" s="84">
        <v>834</v>
      </c>
      <c r="AG1585" s="84">
        <v>1344</v>
      </c>
      <c r="AH1585" s="84">
        <v>3977</v>
      </c>
      <c r="AI1585" s="84">
        <v>-28800</v>
      </c>
      <c r="AJ1585" s="84" t="s">
        <v>11646</v>
      </c>
      <c r="AK1585" s="84" t="s">
        <v>12434</v>
      </c>
      <c r="AL1585" s="84"/>
      <c r="AM1585" s="84" t="s">
        <v>470</v>
      </c>
      <c r="AN1585" s="86">
        <v>42972.996562499997</v>
      </c>
      <c r="AO1585" s="84" t="s">
        <v>14567</v>
      </c>
      <c r="AP1585" s="84" t="b">
        <v>0</v>
      </c>
      <c r="AQ1585" s="84" t="b">
        <v>0</v>
      </c>
      <c r="AR1585" s="84" t="b">
        <v>0</v>
      </c>
      <c r="AS1585" s="84" t="s">
        <v>248</v>
      </c>
      <c r="AT1585" s="84">
        <v>1</v>
      </c>
      <c r="AU1585" s="84" t="s">
        <v>533</v>
      </c>
      <c r="AV1585" s="84" t="b">
        <v>0</v>
      </c>
      <c r="AW1585" s="84" t="s">
        <v>576</v>
      </c>
      <c r="AX1585" s="84" t="s">
        <v>17335</v>
      </c>
      <c r="AY1585" s="84" t="s">
        <v>66</v>
      </c>
      <c r="AZ1585" s="2"/>
      <c r="BA1585" s="3"/>
      <c r="BB1585" s="3"/>
      <c r="BC1585" s="3"/>
      <c r="BD1585" s="3"/>
    </row>
    <row r="1586" spans="1:56" x14ac:dyDescent="0.25">
      <c r="A1586" s="69" t="s">
        <v>1953</v>
      </c>
      <c r="B1586" s="70"/>
      <c r="C1586" s="70"/>
      <c r="D1586" s="71"/>
      <c r="E1586" s="107"/>
      <c r="F1586" s="70" t="s">
        <v>5069</v>
      </c>
      <c r="G1586" s="108"/>
      <c r="H1586" s="74"/>
      <c r="I1586" s="75"/>
      <c r="J1586" s="109"/>
      <c r="K1586" s="74" t="s">
        <v>19036</v>
      </c>
      <c r="L1586" s="110"/>
      <c r="M1586" s="79"/>
      <c r="N1586" s="79"/>
      <c r="O1586" s="80"/>
      <c r="P1586" s="81"/>
      <c r="Q1586" s="81"/>
      <c r="R1586" s="91"/>
      <c r="S1586" s="91"/>
      <c r="T1586" s="91"/>
      <c r="U1586" s="91"/>
      <c r="V1586" s="52"/>
      <c r="W1586" s="52"/>
      <c r="X1586" s="52"/>
      <c r="Y1586" s="52"/>
      <c r="Z1586" s="51"/>
      <c r="AA1586" s="76"/>
      <c r="AB1586" s="76"/>
      <c r="AC1586" s="77"/>
      <c r="AD1586" s="84" t="s">
        <v>10124</v>
      </c>
      <c r="AE1586" s="84">
        <v>81</v>
      </c>
      <c r="AF1586" s="84">
        <v>66</v>
      </c>
      <c r="AG1586" s="84">
        <v>718</v>
      </c>
      <c r="AH1586" s="84">
        <v>1880</v>
      </c>
      <c r="AI1586" s="84"/>
      <c r="AJ1586" s="84" t="s">
        <v>11647</v>
      </c>
      <c r="AK1586" s="84"/>
      <c r="AL1586" s="84"/>
      <c r="AM1586" s="84"/>
      <c r="AN1586" s="86">
        <v>43162.992581018516</v>
      </c>
      <c r="AO1586" s="84"/>
      <c r="AP1586" s="84" t="b">
        <v>1</v>
      </c>
      <c r="AQ1586" s="84" t="b">
        <v>0</v>
      </c>
      <c r="AR1586" s="84" t="b">
        <v>0</v>
      </c>
      <c r="AS1586" s="84" t="s">
        <v>248</v>
      </c>
      <c r="AT1586" s="84">
        <v>0</v>
      </c>
      <c r="AU1586" s="84"/>
      <c r="AV1586" s="84" t="b">
        <v>0</v>
      </c>
      <c r="AW1586" s="84" t="s">
        <v>576</v>
      </c>
      <c r="AX1586" s="84" t="s">
        <v>17336</v>
      </c>
      <c r="AY1586" s="84" t="s">
        <v>66</v>
      </c>
      <c r="AZ1586" s="2"/>
      <c r="BA1586" s="3"/>
      <c r="BB1586" s="3"/>
      <c r="BC1586" s="3"/>
      <c r="BD1586" s="3"/>
    </row>
    <row r="1587" spans="1:56" x14ac:dyDescent="0.25">
      <c r="A1587" s="69" t="s">
        <v>2354</v>
      </c>
      <c r="B1587" s="70"/>
      <c r="C1587" s="70"/>
      <c r="D1587" s="71"/>
      <c r="E1587" s="107"/>
      <c r="F1587" s="70" t="s">
        <v>15739</v>
      </c>
      <c r="G1587" s="108"/>
      <c r="H1587" s="74"/>
      <c r="I1587" s="75"/>
      <c r="J1587" s="109"/>
      <c r="K1587" s="74" t="s">
        <v>19037</v>
      </c>
      <c r="L1587" s="110"/>
      <c r="M1587" s="79"/>
      <c r="N1587" s="79"/>
      <c r="O1587" s="80"/>
      <c r="P1587" s="81"/>
      <c r="Q1587" s="81"/>
      <c r="R1587" s="91"/>
      <c r="S1587" s="91"/>
      <c r="T1587" s="91"/>
      <c r="U1587" s="91"/>
      <c r="V1587" s="52"/>
      <c r="W1587" s="52"/>
      <c r="X1587" s="52"/>
      <c r="Y1587" s="52"/>
      <c r="Z1587" s="51"/>
      <c r="AA1587" s="76"/>
      <c r="AB1587" s="76"/>
      <c r="AC1587" s="77"/>
      <c r="AD1587" s="84" t="s">
        <v>10125</v>
      </c>
      <c r="AE1587" s="84">
        <v>1173</v>
      </c>
      <c r="AF1587" s="84">
        <v>1048</v>
      </c>
      <c r="AG1587" s="84">
        <v>12928</v>
      </c>
      <c r="AH1587" s="84">
        <v>26376</v>
      </c>
      <c r="AI1587" s="84"/>
      <c r="AJ1587" s="84" t="s">
        <v>11648</v>
      </c>
      <c r="AK1587" s="84" t="s">
        <v>394</v>
      </c>
      <c r="AL1587" s="84"/>
      <c r="AM1587" s="84"/>
      <c r="AN1587" s="86">
        <v>43102.787800925929</v>
      </c>
      <c r="AO1587" s="84"/>
      <c r="AP1587" s="84" t="b">
        <v>1</v>
      </c>
      <c r="AQ1587" s="84" t="b">
        <v>0</v>
      </c>
      <c r="AR1587" s="84" t="b">
        <v>0</v>
      </c>
      <c r="AS1587" s="84" t="s">
        <v>248</v>
      </c>
      <c r="AT1587" s="84">
        <v>2</v>
      </c>
      <c r="AU1587" s="84"/>
      <c r="AV1587" s="84" t="b">
        <v>0</v>
      </c>
      <c r="AW1587" s="84" t="s">
        <v>576</v>
      </c>
      <c r="AX1587" s="84" t="s">
        <v>17337</v>
      </c>
      <c r="AY1587" s="84" t="s">
        <v>65</v>
      </c>
      <c r="AZ1587" s="2"/>
      <c r="BA1587" s="3"/>
      <c r="BB1587" s="3"/>
      <c r="BC1587" s="3"/>
      <c r="BD1587" s="3"/>
    </row>
    <row r="1588" spans="1:56" x14ac:dyDescent="0.25">
      <c r="A1588" s="69" t="s">
        <v>2355</v>
      </c>
      <c r="B1588" s="70"/>
      <c r="C1588" s="70"/>
      <c r="D1588" s="71"/>
      <c r="E1588" s="107"/>
      <c r="F1588" s="70" t="s">
        <v>15740</v>
      </c>
      <c r="G1588" s="108"/>
      <c r="H1588" s="74"/>
      <c r="I1588" s="75"/>
      <c r="J1588" s="109"/>
      <c r="K1588" s="74" t="s">
        <v>19038</v>
      </c>
      <c r="L1588" s="110"/>
      <c r="M1588" s="79"/>
      <c r="N1588" s="79"/>
      <c r="O1588" s="80"/>
      <c r="P1588" s="81"/>
      <c r="Q1588" s="81"/>
      <c r="R1588" s="91"/>
      <c r="S1588" s="91"/>
      <c r="T1588" s="91"/>
      <c r="U1588" s="91"/>
      <c r="V1588" s="52"/>
      <c r="W1588" s="52"/>
      <c r="X1588" s="52"/>
      <c r="Y1588" s="52"/>
      <c r="Z1588" s="51"/>
      <c r="AA1588" s="76"/>
      <c r="AB1588" s="76"/>
      <c r="AC1588" s="77"/>
      <c r="AD1588" s="84" t="s">
        <v>10126</v>
      </c>
      <c r="AE1588" s="84">
        <v>370</v>
      </c>
      <c r="AF1588" s="84">
        <v>237</v>
      </c>
      <c r="AG1588" s="84">
        <v>3545</v>
      </c>
      <c r="AH1588" s="84">
        <v>2402</v>
      </c>
      <c r="AI1588" s="84"/>
      <c r="AJ1588" s="84" t="s">
        <v>11649</v>
      </c>
      <c r="AK1588" s="84" t="s">
        <v>12435</v>
      </c>
      <c r="AL1588" s="84"/>
      <c r="AM1588" s="84"/>
      <c r="AN1588" s="86">
        <v>43105.884502314817</v>
      </c>
      <c r="AO1588" s="84" t="s">
        <v>14568</v>
      </c>
      <c r="AP1588" s="84" t="b">
        <v>1</v>
      </c>
      <c r="AQ1588" s="84" t="b">
        <v>0</v>
      </c>
      <c r="AR1588" s="84" t="b">
        <v>0</v>
      </c>
      <c r="AS1588" s="84" t="s">
        <v>248</v>
      </c>
      <c r="AT1588" s="84">
        <v>0</v>
      </c>
      <c r="AU1588" s="84"/>
      <c r="AV1588" s="84" t="b">
        <v>0</v>
      </c>
      <c r="AW1588" s="84" t="s">
        <v>576</v>
      </c>
      <c r="AX1588" s="84" t="s">
        <v>17338</v>
      </c>
      <c r="AY1588" s="84" t="s">
        <v>65</v>
      </c>
      <c r="AZ1588" s="2"/>
      <c r="BA1588" s="3"/>
      <c r="BB1588" s="3"/>
      <c r="BC1588" s="3"/>
      <c r="BD1588" s="3"/>
    </row>
    <row r="1589" spans="1:56" x14ac:dyDescent="0.25">
      <c r="A1589" s="69" t="s">
        <v>2356</v>
      </c>
      <c r="B1589" s="70"/>
      <c r="C1589" s="70"/>
      <c r="D1589" s="71"/>
      <c r="E1589" s="107"/>
      <c r="F1589" s="70" t="s">
        <v>15741</v>
      </c>
      <c r="G1589" s="108"/>
      <c r="H1589" s="74"/>
      <c r="I1589" s="75"/>
      <c r="J1589" s="109"/>
      <c r="K1589" s="74" t="s">
        <v>19039</v>
      </c>
      <c r="L1589" s="110"/>
      <c r="M1589" s="79"/>
      <c r="N1589" s="79"/>
      <c r="O1589" s="80"/>
      <c r="P1589" s="81"/>
      <c r="Q1589" s="81"/>
      <c r="R1589" s="91"/>
      <c r="S1589" s="91"/>
      <c r="T1589" s="91"/>
      <c r="U1589" s="91"/>
      <c r="V1589" s="52"/>
      <c r="W1589" s="52"/>
      <c r="X1589" s="52"/>
      <c r="Y1589" s="52"/>
      <c r="Z1589" s="51"/>
      <c r="AA1589" s="76"/>
      <c r="AB1589" s="76"/>
      <c r="AC1589" s="77"/>
      <c r="AD1589" s="84" t="s">
        <v>10127</v>
      </c>
      <c r="AE1589" s="84">
        <v>1585</v>
      </c>
      <c r="AF1589" s="84">
        <v>2316</v>
      </c>
      <c r="AG1589" s="84">
        <v>9824</v>
      </c>
      <c r="AH1589" s="84">
        <v>12503</v>
      </c>
      <c r="AI1589" s="84"/>
      <c r="AJ1589" s="84" t="s">
        <v>11650</v>
      </c>
      <c r="AK1589" s="84" t="s">
        <v>11895</v>
      </c>
      <c r="AL1589" s="84"/>
      <c r="AM1589" s="84"/>
      <c r="AN1589" s="86">
        <v>43044.41678240741</v>
      </c>
      <c r="AO1589" s="84" t="s">
        <v>14569</v>
      </c>
      <c r="AP1589" s="84" t="b">
        <v>1</v>
      </c>
      <c r="AQ1589" s="84" t="b">
        <v>0</v>
      </c>
      <c r="AR1589" s="84" t="b">
        <v>0</v>
      </c>
      <c r="AS1589" s="84" t="s">
        <v>248</v>
      </c>
      <c r="AT1589" s="84">
        <v>4</v>
      </c>
      <c r="AU1589" s="84"/>
      <c r="AV1589" s="84" t="b">
        <v>0</v>
      </c>
      <c r="AW1589" s="84" t="s">
        <v>576</v>
      </c>
      <c r="AX1589" s="84" t="s">
        <v>17339</v>
      </c>
      <c r="AY1589" s="84" t="s">
        <v>65</v>
      </c>
      <c r="AZ1589" s="2"/>
      <c r="BA1589" s="3"/>
      <c r="BB1589" s="3"/>
      <c r="BC1589" s="3"/>
      <c r="BD1589" s="3"/>
    </row>
    <row r="1590" spans="1:56" x14ac:dyDescent="0.25">
      <c r="A1590" s="69" t="s">
        <v>1954</v>
      </c>
      <c r="B1590" s="70"/>
      <c r="C1590" s="70"/>
      <c r="D1590" s="71"/>
      <c r="E1590" s="107"/>
      <c r="F1590" s="70" t="s">
        <v>15742</v>
      </c>
      <c r="G1590" s="108"/>
      <c r="H1590" s="74"/>
      <c r="I1590" s="75"/>
      <c r="J1590" s="109"/>
      <c r="K1590" s="74" t="s">
        <v>19040</v>
      </c>
      <c r="L1590" s="110"/>
      <c r="M1590" s="79"/>
      <c r="N1590" s="79"/>
      <c r="O1590" s="80"/>
      <c r="P1590" s="81"/>
      <c r="Q1590" s="81"/>
      <c r="R1590" s="91"/>
      <c r="S1590" s="91"/>
      <c r="T1590" s="91"/>
      <c r="U1590" s="91"/>
      <c r="V1590" s="52"/>
      <c r="W1590" s="52"/>
      <c r="X1590" s="52"/>
      <c r="Y1590" s="52"/>
      <c r="Z1590" s="51"/>
      <c r="AA1590" s="76"/>
      <c r="AB1590" s="76"/>
      <c r="AC1590" s="77"/>
      <c r="AD1590" s="84" t="s">
        <v>10128</v>
      </c>
      <c r="AE1590" s="84">
        <v>559</v>
      </c>
      <c r="AF1590" s="84">
        <v>2250</v>
      </c>
      <c r="AG1590" s="84">
        <v>4822</v>
      </c>
      <c r="AH1590" s="84">
        <v>813</v>
      </c>
      <c r="AI1590" s="84">
        <v>-28800</v>
      </c>
      <c r="AJ1590" s="84" t="s">
        <v>11651</v>
      </c>
      <c r="AK1590" s="84" t="s">
        <v>12436</v>
      </c>
      <c r="AL1590" s="84" t="s">
        <v>13134</v>
      </c>
      <c r="AM1590" s="84" t="s">
        <v>470</v>
      </c>
      <c r="AN1590" s="86">
        <v>42796.079780092594</v>
      </c>
      <c r="AO1590" s="84" t="s">
        <v>14570</v>
      </c>
      <c r="AP1590" s="84" t="b">
        <v>0</v>
      </c>
      <c r="AQ1590" s="84" t="b">
        <v>0</v>
      </c>
      <c r="AR1590" s="84" t="b">
        <v>0</v>
      </c>
      <c r="AS1590" s="84" t="s">
        <v>248</v>
      </c>
      <c r="AT1590" s="84">
        <v>31</v>
      </c>
      <c r="AU1590" s="84" t="s">
        <v>533</v>
      </c>
      <c r="AV1590" s="84" t="b">
        <v>0</v>
      </c>
      <c r="AW1590" s="84" t="s">
        <v>576</v>
      </c>
      <c r="AX1590" s="84" t="s">
        <v>17340</v>
      </c>
      <c r="AY1590" s="84" t="s">
        <v>66</v>
      </c>
      <c r="AZ1590" s="2"/>
      <c r="BA1590" s="3"/>
      <c r="BB1590" s="3"/>
      <c r="BC1590" s="3"/>
      <c r="BD1590" s="3"/>
    </row>
    <row r="1591" spans="1:56" x14ac:dyDescent="0.25">
      <c r="A1591" s="69" t="s">
        <v>1955</v>
      </c>
      <c r="B1591" s="70"/>
      <c r="C1591" s="70"/>
      <c r="D1591" s="71"/>
      <c r="E1591" s="107"/>
      <c r="F1591" s="70" t="s">
        <v>5070</v>
      </c>
      <c r="G1591" s="108"/>
      <c r="H1591" s="74"/>
      <c r="I1591" s="75"/>
      <c r="J1591" s="109"/>
      <c r="K1591" s="74" t="s">
        <v>19041</v>
      </c>
      <c r="L1591" s="110"/>
      <c r="M1591" s="79"/>
      <c r="N1591" s="79"/>
      <c r="O1591" s="80"/>
      <c r="P1591" s="81"/>
      <c r="Q1591" s="81"/>
      <c r="R1591" s="91"/>
      <c r="S1591" s="91"/>
      <c r="T1591" s="91"/>
      <c r="U1591" s="91"/>
      <c r="V1591" s="52"/>
      <c r="W1591" s="52"/>
      <c r="X1591" s="52"/>
      <c r="Y1591" s="52"/>
      <c r="Z1591" s="51"/>
      <c r="AA1591" s="76"/>
      <c r="AB1591" s="76"/>
      <c r="AC1591" s="77"/>
      <c r="AD1591" s="84" t="s">
        <v>10129</v>
      </c>
      <c r="AE1591" s="84">
        <v>1144</v>
      </c>
      <c r="AF1591" s="84">
        <v>2494</v>
      </c>
      <c r="AG1591" s="84">
        <v>66058</v>
      </c>
      <c r="AH1591" s="84">
        <v>8562</v>
      </c>
      <c r="AI1591" s="84">
        <v>-10800</v>
      </c>
      <c r="AJ1591" s="84" t="s">
        <v>11652</v>
      </c>
      <c r="AK1591" s="84" t="s">
        <v>12437</v>
      </c>
      <c r="AL1591" s="84"/>
      <c r="AM1591" s="84" t="s">
        <v>13186</v>
      </c>
      <c r="AN1591" s="86">
        <v>41782.477569444447</v>
      </c>
      <c r="AO1591" s="84" t="s">
        <v>14571</v>
      </c>
      <c r="AP1591" s="84" t="b">
        <v>0</v>
      </c>
      <c r="AQ1591" s="84" t="b">
        <v>0</v>
      </c>
      <c r="AR1591" s="84" t="b">
        <v>1</v>
      </c>
      <c r="AS1591" s="84" t="s">
        <v>525</v>
      </c>
      <c r="AT1591" s="84">
        <v>22</v>
      </c>
      <c r="AU1591" s="84" t="s">
        <v>15173</v>
      </c>
      <c r="AV1591" s="84" t="b">
        <v>0</v>
      </c>
      <c r="AW1591" s="84" t="s">
        <v>576</v>
      </c>
      <c r="AX1591" s="84" t="s">
        <v>17341</v>
      </c>
      <c r="AY1591" s="84" t="s">
        <v>66</v>
      </c>
      <c r="AZ1591" s="2"/>
      <c r="BA1591" s="3"/>
      <c r="BB1591" s="3"/>
      <c r="BC1591" s="3"/>
      <c r="BD1591" s="3"/>
    </row>
    <row r="1592" spans="1:56" x14ac:dyDescent="0.25">
      <c r="A1592" s="69" t="s">
        <v>1956</v>
      </c>
      <c r="B1592" s="70"/>
      <c r="C1592" s="70"/>
      <c r="D1592" s="71"/>
      <c r="E1592" s="107"/>
      <c r="F1592" s="70" t="s">
        <v>5071</v>
      </c>
      <c r="G1592" s="108"/>
      <c r="H1592" s="74"/>
      <c r="I1592" s="75"/>
      <c r="J1592" s="109"/>
      <c r="K1592" s="74" t="s">
        <v>19042</v>
      </c>
      <c r="L1592" s="110"/>
      <c r="M1592" s="79"/>
      <c r="N1592" s="79"/>
      <c r="O1592" s="80"/>
      <c r="P1592" s="81"/>
      <c r="Q1592" s="81"/>
      <c r="R1592" s="91"/>
      <c r="S1592" s="91"/>
      <c r="T1592" s="91"/>
      <c r="U1592" s="91"/>
      <c r="V1592" s="52"/>
      <c r="W1592" s="52"/>
      <c r="X1592" s="52"/>
      <c r="Y1592" s="52"/>
      <c r="Z1592" s="51"/>
      <c r="AA1592" s="76"/>
      <c r="AB1592" s="76"/>
      <c r="AC1592" s="77"/>
      <c r="AD1592" s="84" t="s">
        <v>10130</v>
      </c>
      <c r="AE1592" s="84">
        <v>2034</v>
      </c>
      <c r="AF1592" s="84">
        <v>1041</v>
      </c>
      <c r="AG1592" s="84">
        <v>1125</v>
      </c>
      <c r="AH1592" s="84">
        <v>640</v>
      </c>
      <c r="AI1592" s="84">
        <v>28800</v>
      </c>
      <c r="AJ1592" s="84" t="s">
        <v>11653</v>
      </c>
      <c r="AK1592" s="84" t="s">
        <v>12438</v>
      </c>
      <c r="AL1592" s="84"/>
      <c r="AM1592" s="84" t="s">
        <v>13204</v>
      </c>
      <c r="AN1592" s="86">
        <v>41239.355439814812</v>
      </c>
      <c r="AO1592" s="84"/>
      <c r="AP1592" s="84" t="b">
        <v>1</v>
      </c>
      <c r="AQ1592" s="84" t="b">
        <v>0</v>
      </c>
      <c r="AR1592" s="84" t="b">
        <v>0</v>
      </c>
      <c r="AS1592" s="84" t="s">
        <v>248</v>
      </c>
      <c r="AT1592" s="84">
        <v>31</v>
      </c>
      <c r="AU1592" s="84" t="s">
        <v>533</v>
      </c>
      <c r="AV1592" s="84" t="b">
        <v>0</v>
      </c>
      <c r="AW1592" s="84" t="s">
        <v>576</v>
      </c>
      <c r="AX1592" s="84" t="s">
        <v>17342</v>
      </c>
      <c r="AY1592" s="84" t="s">
        <v>66</v>
      </c>
      <c r="AZ1592" s="2"/>
      <c r="BA1592" s="3"/>
      <c r="BB1592" s="3"/>
      <c r="BC1592" s="3"/>
      <c r="BD1592" s="3"/>
    </row>
    <row r="1593" spans="1:56" x14ac:dyDescent="0.25">
      <c r="A1593" s="69" t="s">
        <v>2357</v>
      </c>
      <c r="B1593" s="70"/>
      <c r="C1593" s="70"/>
      <c r="D1593" s="71"/>
      <c r="E1593" s="107"/>
      <c r="F1593" s="70" t="s">
        <v>15743</v>
      </c>
      <c r="G1593" s="108"/>
      <c r="H1593" s="74"/>
      <c r="I1593" s="75"/>
      <c r="J1593" s="109"/>
      <c r="K1593" s="74" t="s">
        <v>19043</v>
      </c>
      <c r="L1593" s="110"/>
      <c r="M1593" s="79"/>
      <c r="N1593" s="79"/>
      <c r="O1593" s="80"/>
      <c r="P1593" s="81"/>
      <c r="Q1593" s="81"/>
      <c r="R1593" s="91"/>
      <c r="S1593" s="91"/>
      <c r="T1593" s="91"/>
      <c r="U1593" s="91"/>
      <c r="V1593" s="52"/>
      <c r="W1593" s="52"/>
      <c r="X1593" s="52"/>
      <c r="Y1593" s="52"/>
      <c r="Z1593" s="51"/>
      <c r="AA1593" s="76"/>
      <c r="AB1593" s="76"/>
      <c r="AC1593" s="77"/>
      <c r="AD1593" s="84" t="s">
        <v>10131</v>
      </c>
      <c r="AE1593" s="84">
        <v>422</v>
      </c>
      <c r="AF1593" s="84">
        <v>3185</v>
      </c>
      <c r="AG1593" s="84">
        <v>2015</v>
      </c>
      <c r="AH1593" s="84">
        <v>186</v>
      </c>
      <c r="AI1593" s="84"/>
      <c r="AJ1593" s="84" t="s">
        <v>11654</v>
      </c>
      <c r="AK1593" s="84" t="s">
        <v>508</v>
      </c>
      <c r="AL1593" s="84" t="s">
        <v>13135</v>
      </c>
      <c r="AM1593" s="84"/>
      <c r="AN1593" s="86">
        <v>39873.273738425924</v>
      </c>
      <c r="AO1593" s="84" t="s">
        <v>14572</v>
      </c>
      <c r="AP1593" s="84" t="b">
        <v>1</v>
      </c>
      <c r="AQ1593" s="84" t="b">
        <v>0</v>
      </c>
      <c r="AR1593" s="84" t="b">
        <v>0</v>
      </c>
      <c r="AS1593" s="84" t="s">
        <v>248</v>
      </c>
      <c r="AT1593" s="84">
        <v>51</v>
      </c>
      <c r="AU1593" s="84" t="s">
        <v>533</v>
      </c>
      <c r="AV1593" s="84" t="b">
        <v>1</v>
      </c>
      <c r="AW1593" s="84" t="s">
        <v>576</v>
      </c>
      <c r="AX1593" s="84" t="s">
        <v>17343</v>
      </c>
      <c r="AY1593" s="84" t="s">
        <v>65</v>
      </c>
      <c r="AZ1593" s="2"/>
      <c r="BA1593" s="3"/>
      <c r="BB1593" s="3"/>
      <c r="BC1593" s="3"/>
      <c r="BD1593" s="3"/>
    </row>
    <row r="1594" spans="1:56" x14ac:dyDescent="0.25">
      <c r="A1594" s="69" t="s">
        <v>1957</v>
      </c>
      <c r="B1594" s="70"/>
      <c r="C1594" s="70"/>
      <c r="D1594" s="71"/>
      <c r="E1594" s="107"/>
      <c r="F1594" s="70" t="s">
        <v>5072</v>
      </c>
      <c r="G1594" s="108"/>
      <c r="H1594" s="74"/>
      <c r="I1594" s="75"/>
      <c r="J1594" s="109"/>
      <c r="K1594" s="74" t="s">
        <v>19044</v>
      </c>
      <c r="L1594" s="110"/>
      <c r="M1594" s="79"/>
      <c r="N1594" s="79"/>
      <c r="O1594" s="80"/>
      <c r="P1594" s="81"/>
      <c r="Q1594" s="81"/>
      <c r="R1594" s="91"/>
      <c r="S1594" s="91"/>
      <c r="T1594" s="91"/>
      <c r="U1594" s="91"/>
      <c r="V1594" s="52"/>
      <c r="W1594" s="52"/>
      <c r="X1594" s="52"/>
      <c r="Y1594" s="52"/>
      <c r="Z1594" s="51"/>
      <c r="AA1594" s="76"/>
      <c r="AB1594" s="76"/>
      <c r="AC1594" s="77"/>
      <c r="AD1594" s="84" t="s">
        <v>10132</v>
      </c>
      <c r="AE1594" s="84">
        <v>815</v>
      </c>
      <c r="AF1594" s="84">
        <v>404</v>
      </c>
      <c r="AG1594" s="84">
        <v>14645</v>
      </c>
      <c r="AH1594" s="84">
        <v>23121</v>
      </c>
      <c r="AI1594" s="84"/>
      <c r="AJ1594" s="84" t="s">
        <v>11655</v>
      </c>
      <c r="AK1594" s="84" t="s">
        <v>12439</v>
      </c>
      <c r="AL1594" s="84" t="s">
        <v>13136</v>
      </c>
      <c r="AM1594" s="84"/>
      <c r="AN1594" s="86">
        <v>41942.602719907409</v>
      </c>
      <c r="AO1594" s="84" t="s">
        <v>14573</v>
      </c>
      <c r="AP1594" s="84" t="b">
        <v>0</v>
      </c>
      <c r="AQ1594" s="84" t="b">
        <v>0</v>
      </c>
      <c r="AR1594" s="84" t="b">
        <v>1</v>
      </c>
      <c r="AS1594" s="84" t="s">
        <v>248</v>
      </c>
      <c r="AT1594" s="84">
        <v>13</v>
      </c>
      <c r="AU1594" s="84" t="s">
        <v>533</v>
      </c>
      <c r="AV1594" s="84" t="b">
        <v>0</v>
      </c>
      <c r="AW1594" s="84" t="s">
        <v>576</v>
      </c>
      <c r="AX1594" s="84" t="s">
        <v>17344</v>
      </c>
      <c r="AY1594" s="84" t="s">
        <v>66</v>
      </c>
      <c r="AZ1594" s="2"/>
      <c r="BA1594" s="3"/>
      <c r="BB1594" s="3"/>
      <c r="BC1594" s="3"/>
      <c r="BD1594" s="3"/>
    </row>
    <row r="1595" spans="1:56" x14ac:dyDescent="0.25">
      <c r="A1595" s="69" t="s">
        <v>1959</v>
      </c>
      <c r="B1595" s="70"/>
      <c r="C1595" s="70"/>
      <c r="D1595" s="71"/>
      <c r="E1595" s="107"/>
      <c r="F1595" s="70" t="s">
        <v>242</v>
      </c>
      <c r="G1595" s="108"/>
      <c r="H1595" s="74"/>
      <c r="I1595" s="75"/>
      <c r="J1595" s="109"/>
      <c r="K1595" s="74" t="s">
        <v>19045</v>
      </c>
      <c r="L1595" s="110"/>
      <c r="M1595" s="79"/>
      <c r="N1595" s="79"/>
      <c r="O1595" s="80"/>
      <c r="P1595" s="81"/>
      <c r="Q1595" s="81"/>
      <c r="R1595" s="91"/>
      <c r="S1595" s="91"/>
      <c r="T1595" s="91"/>
      <c r="U1595" s="91"/>
      <c r="V1595" s="52"/>
      <c r="W1595" s="52"/>
      <c r="X1595" s="52"/>
      <c r="Y1595" s="52"/>
      <c r="Z1595" s="51"/>
      <c r="AA1595" s="76"/>
      <c r="AB1595" s="76"/>
      <c r="AC1595" s="77"/>
      <c r="AD1595" s="84" t="s">
        <v>10133</v>
      </c>
      <c r="AE1595" s="84">
        <v>8</v>
      </c>
      <c r="AF1595" s="84">
        <v>1</v>
      </c>
      <c r="AG1595" s="84">
        <v>33</v>
      </c>
      <c r="AH1595" s="84">
        <v>0</v>
      </c>
      <c r="AI1595" s="84"/>
      <c r="AJ1595" s="84"/>
      <c r="AK1595" s="84"/>
      <c r="AL1595" s="84"/>
      <c r="AM1595" s="84"/>
      <c r="AN1595" s="86">
        <v>43168.037557870368</v>
      </c>
      <c r="AO1595" s="84"/>
      <c r="AP1595" s="84" t="b">
        <v>1</v>
      </c>
      <c r="AQ1595" s="84" t="b">
        <v>1</v>
      </c>
      <c r="AR1595" s="84" t="b">
        <v>0</v>
      </c>
      <c r="AS1595" s="84" t="s">
        <v>532</v>
      </c>
      <c r="AT1595" s="84">
        <v>0</v>
      </c>
      <c r="AU1595" s="84"/>
      <c r="AV1595" s="84" t="b">
        <v>0</v>
      </c>
      <c r="AW1595" s="84" t="s">
        <v>576</v>
      </c>
      <c r="AX1595" s="84" t="s">
        <v>17345</v>
      </c>
      <c r="AY1595" s="84" t="s">
        <v>66</v>
      </c>
      <c r="AZ1595" s="2"/>
      <c r="BA1595" s="3"/>
      <c r="BB1595" s="3"/>
      <c r="BC1595" s="3"/>
      <c r="BD1595" s="3"/>
    </row>
    <row r="1596" spans="1:56" x14ac:dyDescent="0.25">
      <c r="A1596" s="69" t="s">
        <v>1960</v>
      </c>
      <c r="B1596" s="70"/>
      <c r="C1596" s="70"/>
      <c r="D1596" s="71"/>
      <c r="E1596" s="107"/>
      <c r="F1596" s="70" t="s">
        <v>5073</v>
      </c>
      <c r="G1596" s="108"/>
      <c r="H1596" s="74"/>
      <c r="I1596" s="75"/>
      <c r="J1596" s="109"/>
      <c r="K1596" s="74" t="s">
        <v>19046</v>
      </c>
      <c r="L1596" s="110"/>
      <c r="M1596" s="79"/>
      <c r="N1596" s="79"/>
      <c r="O1596" s="80"/>
      <c r="P1596" s="81"/>
      <c r="Q1596" s="81"/>
      <c r="R1596" s="91"/>
      <c r="S1596" s="91"/>
      <c r="T1596" s="91"/>
      <c r="U1596" s="91"/>
      <c r="V1596" s="52"/>
      <c r="W1596" s="52"/>
      <c r="X1596" s="52"/>
      <c r="Y1596" s="52"/>
      <c r="Z1596" s="51"/>
      <c r="AA1596" s="76"/>
      <c r="AB1596" s="76"/>
      <c r="AC1596" s="77"/>
      <c r="AD1596" s="84" t="s">
        <v>10134</v>
      </c>
      <c r="AE1596" s="84">
        <v>320</v>
      </c>
      <c r="AF1596" s="84">
        <v>451</v>
      </c>
      <c r="AG1596" s="84">
        <v>125980</v>
      </c>
      <c r="AH1596" s="84">
        <v>17369</v>
      </c>
      <c r="AI1596" s="84">
        <v>25200</v>
      </c>
      <c r="AJ1596" s="84" t="s">
        <v>11656</v>
      </c>
      <c r="AK1596" s="84"/>
      <c r="AL1596" s="84"/>
      <c r="AM1596" s="84" t="s">
        <v>473</v>
      </c>
      <c r="AN1596" s="86">
        <v>40066.194166666668</v>
      </c>
      <c r="AO1596" s="84" t="s">
        <v>14574</v>
      </c>
      <c r="AP1596" s="84" t="b">
        <v>0</v>
      </c>
      <c r="AQ1596" s="84" t="b">
        <v>0</v>
      </c>
      <c r="AR1596" s="84" t="b">
        <v>1</v>
      </c>
      <c r="AS1596" s="84" t="s">
        <v>248</v>
      </c>
      <c r="AT1596" s="84">
        <v>17</v>
      </c>
      <c r="AU1596" s="84" t="s">
        <v>15174</v>
      </c>
      <c r="AV1596" s="84" t="b">
        <v>0</v>
      </c>
      <c r="AW1596" s="84" t="s">
        <v>576</v>
      </c>
      <c r="AX1596" s="84" t="s">
        <v>17346</v>
      </c>
      <c r="AY1596" s="84" t="s">
        <v>66</v>
      </c>
      <c r="AZ1596" s="2"/>
      <c r="BA1596" s="3"/>
      <c r="BB1596" s="3"/>
      <c r="BC1596" s="3"/>
      <c r="BD1596" s="3"/>
    </row>
    <row r="1597" spans="1:56" x14ac:dyDescent="0.25">
      <c r="A1597" s="69" t="s">
        <v>1961</v>
      </c>
      <c r="B1597" s="70"/>
      <c r="C1597" s="70"/>
      <c r="D1597" s="71"/>
      <c r="E1597" s="107"/>
      <c r="F1597" s="70" t="s">
        <v>5074</v>
      </c>
      <c r="G1597" s="108"/>
      <c r="H1597" s="74"/>
      <c r="I1597" s="75"/>
      <c r="J1597" s="109"/>
      <c r="K1597" s="74" t="s">
        <v>19047</v>
      </c>
      <c r="L1597" s="110"/>
      <c r="M1597" s="79"/>
      <c r="N1597" s="79"/>
      <c r="O1597" s="80"/>
      <c r="P1597" s="81"/>
      <c r="Q1597" s="81"/>
      <c r="R1597" s="91"/>
      <c r="S1597" s="91"/>
      <c r="T1597" s="91"/>
      <c r="U1597" s="91"/>
      <c r="V1597" s="52"/>
      <c r="W1597" s="52"/>
      <c r="X1597" s="52"/>
      <c r="Y1597" s="52"/>
      <c r="Z1597" s="51"/>
      <c r="AA1597" s="76"/>
      <c r="AB1597" s="76"/>
      <c r="AC1597" s="77"/>
      <c r="AD1597" s="84" t="s">
        <v>10135</v>
      </c>
      <c r="AE1597" s="84">
        <v>419</v>
      </c>
      <c r="AF1597" s="84">
        <v>62948</v>
      </c>
      <c r="AG1597" s="84">
        <v>24757</v>
      </c>
      <c r="AH1597" s="84">
        <v>76011</v>
      </c>
      <c r="AI1597" s="84">
        <v>-21600</v>
      </c>
      <c r="AJ1597" s="84" t="s">
        <v>11657</v>
      </c>
      <c r="AK1597" s="84" t="s">
        <v>12440</v>
      </c>
      <c r="AL1597" s="84" t="s">
        <v>13137</v>
      </c>
      <c r="AM1597" s="84" t="s">
        <v>471</v>
      </c>
      <c r="AN1597" s="86">
        <v>40297.934756944444</v>
      </c>
      <c r="AO1597" s="84" t="s">
        <v>14575</v>
      </c>
      <c r="AP1597" s="84" t="b">
        <v>0</v>
      </c>
      <c r="AQ1597" s="84" t="b">
        <v>0</v>
      </c>
      <c r="AR1597" s="84" t="b">
        <v>1</v>
      </c>
      <c r="AS1597" s="84" t="s">
        <v>250</v>
      </c>
      <c r="AT1597" s="84">
        <v>352</v>
      </c>
      <c r="AU1597" s="84" t="s">
        <v>15175</v>
      </c>
      <c r="AV1597" s="84" t="b">
        <v>0</v>
      </c>
      <c r="AW1597" s="84" t="s">
        <v>576</v>
      </c>
      <c r="AX1597" s="84" t="s">
        <v>17347</v>
      </c>
      <c r="AY1597" s="84" t="s">
        <v>66</v>
      </c>
      <c r="AZ1597" s="2"/>
      <c r="BA1597" s="3"/>
      <c r="BB1597" s="3"/>
      <c r="BC1597" s="3"/>
      <c r="BD1597" s="3"/>
    </row>
    <row r="1598" spans="1:56" x14ac:dyDescent="0.25">
      <c r="A1598" s="69" t="s">
        <v>1962</v>
      </c>
      <c r="B1598" s="70"/>
      <c r="C1598" s="70"/>
      <c r="D1598" s="71"/>
      <c r="E1598" s="107"/>
      <c r="F1598" s="70" t="s">
        <v>5075</v>
      </c>
      <c r="G1598" s="108"/>
      <c r="H1598" s="74"/>
      <c r="I1598" s="75"/>
      <c r="J1598" s="109"/>
      <c r="K1598" s="74" t="s">
        <v>19048</v>
      </c>
      <c r="L1598" s="110"/>
      <c r="M1598" s="79"/>
      <c r="N1598" s="79"/>
      <c r="O1598" s="80"/>
      <c r="P1598" s="81"/>
      <c r="Q1598" s="81"/>
      <c r="R1598" s="91"/>
      <c r="S1598" s="91"/>
      <c r="T1598" s="91"/>
      <c r="U1598" s="91"/>
      <c r="V1598" s="52"/>
      <c r="W1598" s="52"/>
      <c r="X1598" s="52"/>
      <c r="Y1598" s="52"/>
      <c r="Z1598" s="51"/>
      <c r="AA1598" s="76"/>
      <c r="AB1598" s="76"/>
      <c r="AC1598" s="77"/>
      <c r="AD1598" s="84" t="s">
        <v>10136</v>
      </c>
      <c r="AE1598" s="84">
        <v>65</v>
      </c>
      <c r="AF1598" s="84">
        <v>63</v>
      </c>
      <c r="AG1598" s="84">
        <v>3338</v>
      </c>
      <c r="AH1598" s="84">
        <v>3789</v>
      </c>
      <c r="AI1598" s="84">
        <v>-21600</v>
      </c>
      <c r="AJ1598" s="84" t="s">
        <v>11658</v>
      </c>
      <c r="AK1598" s="84" t="s">
        <v>12441</v>
      </c>
      <c r="AL1598" s="84"/>
      <c r="AM1598" s="84" t="s">
        <v>657</v>
      </c>
      <c r="AN1598" s="86">
        <v>42133.048888888887</v>
      </c>
      <c r="AO1598" s="84" t="s">
        <v>14576</v>
      </c>
      <c r="AP1598" s="84" t="b">
        <v>0</v>
      </c>
      <c r="AQ1598" s="84" t="b">
        <v>0</v>
      </c>
      <c r="AR1598" s="84" t="b">
        <v>0</v>
      </c>
      <c r="AS1598" s="84" t="s">
        <v>250</v>
      </c>
      <c r="AT1598" s="84">
        <v>0</v>
      </c>
      <c r="AU1598" s="84" t="s">
        <v>15176</v>
      </c>
      <c r="AV1598" s="84" t="b">
        <v>0</v>
      </c>
      <c r="AW1598" s="84" t="s">
        <v>576</v>
      </c>
      <c r="AX1598" s="84" t="s">
        <v>17348</v>
      </c>
      <c r="AY1598" s="84" t="s">
        <v>66</v>
      </c>
      <c r="AZ1598" s="2"/>
      <c r="BA1598" s="3"/>
      <c r="BB1598" s="3"/>
      <c r="BC1598" s="3"/>
      <c r="BD1598" s="3"/>
    </row>
    <row r="1599" spans="1:56" x14ac:dyDescent="0.25">
      <c r="A1599" s="69" t="s">
        <v>1963</v>
      </c>
      <c r="B1599" s="70"/>
      <c r="C1599" s="70"/>
      <c r="D1599" s="71"/>
      <c r="E1599" s="107"/>
      <c r="F1599" s="70" t="s">
        <v>5076</v>
      </c>
      <c r="G1599" s="108"/>
      <c r="H1599" s="74"/>
      <c r="I1599" s="75"/>
      <c r="J1599" s="109"/>
      <c r="K1599" s="74" t="s">
        <v>19049</v>
      </c>
      <c r="L1599" s="110"/>
      <c r="M1599" s="79"/>
      <c r="N1599" s="79"/>
      <c r="O1599" s="80"/>
      <c r="P1599" s="81"/>
      <c r="Q1599" s="81"/>
      <c r="R1599" s="91"/>
      <c r="S1599" s="91"/>
      <c r="T1599" s="91"/>
      <c r="U1599" s="91"/>
      <c r="V1599" s="52"/>
      <c r="W1599" s="52"/>
      <c r="X1599" s="52"/>
      <c r="Y1599" s="52"/>
      <c r="Z1599" s="51"/>
      <c r="AA1599" s="76"/>
      <c r="AB1599" s="76"/>
      <c r="AC1599" s="77"/>
      <c r="AD1599" s="84" t="s">
        <v>10137</v>
      </c>
      <c r="AE1599" s="84">
        <v>147</v>
      </c>
      <c r="AF1599" s="84">
        <v>344</v>
      </c>
      <c r="AG1599" s="84">
        <v>79307</v>
      </c>
      <c r="AH1599" s="84">
        <v>4900</v>
      </c>
      <c r="AI1599" s="84">
        <v>25200</v>
      </c>
      <c r="AJ1599" s="84" t="s">
        <v>11659</v>
      </c>
      <c r="AK1599" s="84" t="s">
        <v>12134</v>
      </c>
      <c r="AL1599" s="84"/>
      <c r="AM1599" s="84" t="s">
        <v>357</v>
      </c>
      <c r="AN1599" s="86">
        <v>40557.081284722219</v>
      </c>
      <c r="AO1599" s="84" t="s">
        <v>14577</v>
      </c>
      <c r="AP1599" s="84" t="b">
        <v>1</v>
      </c>
      <c r="AQ1599" s="84" t="b">
        <v>0</v>
      </c>
      <c r="AR1599" s="84" t="b">
        <v>1</v>
      </c>
      <c r="AS1599" s="84" t="s">
        <v>248</v>
      </c>
      <c r="AT1599" s="84">
        <v>6</v>
      </c>
      <c r="AU1599" s="84" t="s">
        <v>533</v>
      </c>
      <c r="AV1599" s="84" t="b">
        <v>0</v>
      </c>
      <c r="AW1599" s="84" t="s">
        <v>576</v>
      </c>
      <c r="AX1599" s="84" t="s">
        <v>17349</v>
      </c>
      <c r="AY1599" s="84" t="s">
        <v>66</v>
      </c>
      <c r="AZ1599" s="2"/>
      <c r="BA1599" s="3"/>
      <c r="BB1599" s="3"/>
      <c r="BC1599" s="3"/>
      <c r="BD1599" s="3"/>
    </row>
    <row r="1600" spans="1:56" x14ac:dyDescent="0.25">
      <c r="A1600" s="69" t="s">
        <v>1964</v>
      </c>
      <c r="B1600" s="70"/>
      <c r="C1600" s="70"/>
      <c r="D1600" s="71"/>
      <c r="E1600" s="107"/>
      <c r="F1600" s="70" t="s">
        <v>15744</v>
      </c>
      <c r="G1600" s="108"/>
      <c r="H1600" s="74"/>
      <c r="I1600" s="75"/>
      <c r="J1600" s="109"/>
      <c r="K1600" s="74" t="s">
        <v>19050</v>
      </c>
      <c r="L1600" s="110"/>
      <c r="M1600" s="79"/>
      <c r="N1600" s="79"/>
      <c r="O1600" s="80"/>
      <c r="P1600" s="81"/>
      <c r="Q1600" s="81"/>
      <c r="R1600" s="91"/>
      <c r="S1600" s="91"/>
      <c r="T1600" s="91"/>
      <c r="U1600" s="91"/>
      <c r="V1600" s="52"/>
      <c r="W1600" s="52"/>
      <c r="X1600" s="52"/>
      <c r="Y1600" s="52"/>
      <c r="Z1600" s="51"/>
      <c r="AA1600" s="76"/>
      <c r="AB1600" s="76"/>
      <c r="AC1600" s="77"/>
      <c r="AD1600" s="84" t="s">
        <v>10138</v>
      </c>
      <c r="AE1600" s="84">
        <v>16</v>
      </c>
      <c r="AF1600" s="84">
        <v>9</v>
      </c>
      <c r="AG1600" s="84">
        <v>344</v>
      </c>
      <c r="AH1600" s="84">
        <v>80</v>
      </c>
      <c r="AI1600" s="84"/>
      <c r="AJ1600" s="84" t="s">
        <v>11660</v>
      </c>
      <c r="AK1600" s="84" t="s">
        <v>12442</v>
      </c>
      <c r="AL1600" s="84"/>
      <c r="AM1600" s="84"/>
      <c r="AN1600" s="86">
        <v>41889.30091435185</v>
      </c>
      <c r="AO1600" s="84"/>
      <c r="AP1600" s="84" t="b">
        <v>1</v>
      </c>
      <c r="AQ1600" s="84" t="b">
        <v>0</v>
      </c>
      <c r="AR1600" s="84" t="b">
        <v>0</v>
      </c>
      <c r="AS1600" s="84" t="s">
        <v>248</v>
      </c>
      <c r="AT1600" s="84">
        <v>0</v>
      </c>
      <c r="AU1600" s="84" t="s">
        <v>533</v>
      </c>
      <c r="AV1600" s="84" t="b">
        <v>0</v>
      </c>
      <c r="AW1600" s="84" t="s">
        <v>576</v>
      </c>
      <c r="AX1600" s="84" t="s">
        <v>17350</v>
      </c>
      <c r="AY1600" s="84" t="s">
        <v>66</v>
      </c>
      <c r="AZ1600" s="2"/>
      <c r="BA1600" s="3"/>
      <c r="BB1600" s="3"/>
      <c r="BC1600" s="3"/>
      <c r="BD1600" s="3"/>
    </row>
    <row r="1601" spans="1:56" x14ac:dyDescent="0.25">
      <c r="A1601" s="69" t="s">
        <v>219</v>
      </c>
      <c r="B1601" s="70"/>
      <c r="C1601" s="70"/>
      <c r="D1601" s="71"/>
      <c r="E1601" s="107"/>
      <c r="F1601" s="70" t="s">
        <v>563</v>
      </c>
      <c r="G1601" s="108"/>
      <c r="H1601" s="74"/>
      <c r="I1601" s="75"/>
      <c r="J1601" s="109"/>
      <c r="K1601" s="74" t="s">
        <v>597</v>
      </c>
      <c r="L1601" s="110"/>
      <c r="M1601" s="79"/>
      <c r="N1601" s="79"/>
      <c r="O1601" s="80"/>
      <c r="P1601" s="81"/>
      <c r="Q1601" s="81"/>
      <c r="R1601" s="91"/>
      <c r="S1601" s="91"/>
      <c r="T1601" s="91"/>
      <c r="U1601" s="91"/>
      <c r="V1601" s="52"/>
      <c r="W1601" s="52"/>
      <c r="X1601" s="52"/>
      <c r="Y1601" s="52"/>
      <c r="Z1601" s="51"/>
      <c r="AA1601" s="76"/>
      <c r="AB1601" s="76"/>
      <c r="AC1601" s="77"/>
      <c r="AD1601" s="84" t="s">
        <v>307</v>
      </c>
      <c r="AE1601" s="84">
        <v>145</v>
      </c>
      <c r="AF1601" s="84">
        <v>62420117</v>
      </c>
      <c r="AG1601" s="84">
        <v>6634</v>
      </c>
      <c r="AH1601" s="84">
        <v>5530</v>
      </c>
      <c r="AI1601" s="84">
        <v>-28800</v>
      </c>
      <c r="AJ1601" s="84" t="s">
        <v>346</v>
      </c>
      <c r="AK1601" s="84" t="s">
        <v>372</v>
      </c>
      <c r="AL1601" s="84" t="s">
        <v>458</v>
      </c>
      <c r="AM1601" s="84" t="s">
        <v>470</v>
      </c>
      <c r="AN1601" s="86">
        <v>39133.608263888891</v>
      </c>
      <c r="AO1601" s="84" t="s">
        <v>14578</v>
      </c>
      <c r="AP1601" s="84" t="b">
        <v>0</v>
      </c>
      <c r="AQ1601" s="84" t="b">
        <v>0</v>
      </c>
      <c r="AR1601" s="84" t="b">
        <v>1</v>
      </c>
      <c r="AS1601" s="84" t="s">
        <v>248</v>
      </c>
      <c r="AT1601" s="84">
        <v>90854</v>
      </c>
      <c r="AU1601" s="84" t="s">
        <v>547</v>
      </c>
      <c r="AV1601" s="84" t="b">
        <v>1</v>
      </c>
      <c r="AW1601" s="84" t="s">
        <v>576</v>
      </c>
      <c r="AX1601" s="84" t="s">
        <v>579</v>
      </c>
      <c r="AY1601" s="84" t="s">
        <v>65</v>
      </c>
      <c r="AZ1601" s="2"/>
      <c r="BA1601" s="3"/>
      <c r="BB1601" s="3"/>
      <c r="BC1601" s="3"/>
      <c r="BD1601" s="3"/>
    </row>
    <row r="1602" spans="1:56" x14ac:dyDescent="0.25">
      <c r="A1602" s="69" t="s">
        <v>1965</v>
      </c>
      <c r="B1602" s="70"/>
      <c r="C1602" s="70"/>
      <c r="D1602" s="71"/>
      <c r="E1602" s="107"/>
      <c r="F1602" s="70" t="s">
        <v>5077</v>
      </c>
      <c r="G1602" s="108"/>
      <c r="H1602" s="74"/>
      <c r="I1602" s="75"/>
      <c r="J1602" s="109"/>
      <c r="K1602" s="74" t="s">
        <v>19051</v>
      </c>
      <c r="L1602" s="110"/>
      <c r="M1602" s="79"/>
      <c r="N1602" s="79"/>
      <c r="O1602" s="80"/>
      <c r="P1602" s="81"/>
      <c r="Q1602" s="81"/>
      <c r="R1602" s="91"/>
      <c r="S1602" s="91"/>
      <c r="T1602" s="91"/>
      <c r="U1602" s="91"/>
      <c r="V1602" s="52"/>
      <c r="W1602" s="52"/>
      <c r="X1602" s="52"/>
      <c r="Y1602" s="52"/>
      <c r="Z1602" s="51"/>
      <c r="AA1602" s="76"/>
      <c r="AB1602" s="76"/>
      <c r="AC1602" s="77"/>
      <c r="AD1602" s="84" t="s">
        <v>10139</v>
      </c>
      <c r="AE1602" s="84">
        <v>342</v>
      </c>
      <c r="AF1602" s="84">
        <v>19</v>
      </c>
      <c r="AG1602" s="84">
        <v>7205</v>
      </c>
      <c r="AH1602" s="84">
        <v>9406</v>
      </c>
      <c r="AI1602" s="84">
        <v>25200</v>
      </c>
      <c r="AJ1602" s="84" t="s">
        <v>11661</v>
      </c>
      <c r="AK1602" s="84"/>
      <c r="AL1602" s="84"/>
      <c r="AM1602" s="84" t="s">
        <v>12416</v>
      </c>
      <c r="AN1602" s="86">
        <v>41788.223182870373</v>
      </c>
      <c r="AO1602" s="84" t="s">
        <v>14579</v>
      </c>
      <c r="AP1602" s="84" t="b">
        <v>0</v>
      </c>
      <c r="AQ1602" s="84" t="b">
        <v>0</v>
      </c>
      <c r="AR1602" s="84" t="b">
        <v>0</v>
      </c>
      <c r="AS1602" s="84" t="s">
        <v>532</v>
      </c>
      <c r="AT1602" s="84">
        <v>0</v>
      </c>
      <c r="AU1602" s="84" t="s">
        <v>558</v>
      </c>
      <c r="AV1602" s="84" t="b">
        <v>0</v>
      </c>
      <c r="AW1602" s="84" t="s">
        <v>576</v>
      </c>
      <c r="AX1602" s="84" t="s">
        <v>17351</v>
      </c>
      <c r="AY1602" s="84" t="s">
        <v>66</v>
      </c>
      <c r="AZ1602" s="2"/>
      <c r="BA1602" s="3"/>
      <c r="BB1602" s="3"/>
      <c r="BC1602" s="3"/>
      <c r="BD1602" s="3"/>
    </row>
    <row r="1603" spans="1:56" x14ac:dyDescent="0.25">
      <c r="A1603" s="69" t="s">
        <v>1966</v>
      </c>
      <c r="B1603" s="70"/>
      <c r="C1603" s="70"/>
      <c r="D1603" s="71"/>
      <c r="E1603" s="107"/>
      <c r="F1603" s="70" t="s">
        <v>15745</v>
      </c>
      <c r="G1603" s="108"/>
      <c r="H1603" s="74"/>
      <c r="I1603" s="75"/>
      <c r="J1603" s="109"/>
      <c r="K1603" s="74" t="s">
        <v>19052</v>
      </c>
      <c r="L1603" s="110"/>
      <c r="M1603" s="79"/>
      <c r="N1603" s="79"/>
      <c r="O1603" s="80"/>
      <c r="P1603" s="81"/>
      <c r="Q1603" s="81"/>
      <c r="R1603" s="91"/>
      <c r="S1603" s="91"/>
      <c r="T1603" s="91"/>
      <c r="U1603" s="91"/>
      <c r="V1603" s="52"/>
      <c r="W1603" s="52"/>
      <c r="X1603" s="52"/>
      <c r="Y1603" s="52"/>
      <c r="Z1603" s="51"/>
      <c r="AA1603" s="76"/>
      <c r="AB1603" s="76"/>
      <c r="AC1603" s="77"/>
      <c r="AD1603" s="84" t="s">
        <v>10140</v>
      </c>
      <c r="AE1603" s="84">
        <v>1188</v>
      </c>
      <c r="AF1603" s="84">
        <v>491</v>
      </c>
      <c r="AG1603" s="84">
        <v>230</v>
      </c>
      <c r="AH1603" s="84">
        <v>218</v>
      </c>
      <c r="AI1603" s="84">
        <v>39600</v>
      </c>
      <c r="AJ1603" s="84" t="s">
        <v>11662</v>
      </c>
      <c r="AK1603" s="84" t="s">
        <v>647</v>
      </c>
      <c r="AL1603" s="84" t="s">
        <v>13138</v>
      </c>
      <c r="AM1603" s="84" t="s">
        <v>508</v>
      </c>
      <c r="AN1603" s="86">
        <v>41211.39607638889</v>
      </c>
      <c r="AO1603" s="84" t="s">
        <v>14580</v>
      </c>
      <c r="AP1603" s="84" t="b">
        <v>1</v>
      </c>
      <c r="AQ1603" s="84" t="b">
        <v>0</v>
      </c>
      <c r="AR1603" s="84" t="b">
        <v>1</v>
      </c>
      <c r="AS1603" s="84" t="s">
        <v>248</v>
      </c>
      <c r="AT1603" s="84">
        <v>5</v>
      </c>
      <c r="AU1603" s="84" t="s">
        <v>533</v>
      </c>
      <c r="AV1603" s="84" t="b">
        <v>0</v>
      </c>
      <c r="AW1603" s="84" t="s">
        <v>576</v>
      </c>
      <c r="AX1603" s="84" t="s">
        <v>17352</v>
      </c>
      <c r="AY1603" s="84" t="s">
        <v>66</v>
      </c>
      <c r="AZ1603" s="2"/>
      <c r="BA1603" s="3"/>
      <c r="BB1603" s="3"/>
      <c r="BC1603" s="3"/>
      <c r="BD1603" s="3"/>
    </row>
    <row r="1604" spans="1:56" x14ac:dyDescent="0.25">
      <c r="A1604" s="69" t="s">
        <v>1967</v>
      </c>
      <c r="B1604" s="70"/>
      <c r="C1604" s="70"/>
      <c r="D1604" s="71"/>
      <c r="E1604" s="107"/>
      <c r="F1604" s="70" t="s">
        <v>5078</v>
      </c>
      <c r="G1604" s="108"/>
      <c r="H1604" s="74"/>
      <c r="I1604" s="75"/>
      <c r="J1604" s="109"/>
      <c r="K1604" s="74" t="s">
        <v>19053</v>
      </c>
      <c r="L1604" s="110"/>
      <c r="M1604" s="79"/>
      <c r="N1604" s="79"/>
      <c r="O1604" s="80"/>
      <c r="P1604" s="81"/>
      <c r="Q1604" s="81"/>
      <c r="R1604" s="91"/>
      <c r="S1604" s="91"/>
      <c r="T1604" s="91"/>
      <c r="U1604" s="91"/>
      <c r="V1604" s="52"/>
      <c r="W1604" s="52"/>
      <c r="X1604" s="52"/>
      <c r="Y1604" s="52"/>
      <c r="Z1604" s="51"/>
      <c r="AA1604" s="76"/>
      <c r="AB1604" s="76"/>
      <c r="AC1604" s="77"/>
      <c r="AD1604" s="84" t="s">
        <v>10141</v>
      </c>
      <c r="AE1604" s="84">
        <v>79</v>
      </c>
      <c r="AF1604" s="84">
        <v>110</v>
      </c>
      <c r="AG1604" s="84">
        <v>777</v>
      </c>
      <c r="AH1604" s="84">
        <v>1935</v>
      </c>
      <c r="AI1604" s="84"/>
      <c r="AJ1604" s="84" t="s">
        <v>11663</v>
      </c>
      <c r="AK1604" s="84" t="s">
        <v>381</v>
      </c>
      <c r="AL1604" s="84"/>
      <c r="AM1604" s="84"/>
      <c r="AN1604" s="86">
        <v>42476.554548611108</v>
      </c>
      <c r="AO1604" s="84" t="s">
        <v>14581</v>
      </c>
      <c r="AP1604" s="84" t="b">
        <v>1</v>
      </c>
      <c r="AQ1604" s="84" t="b">
        <v>0</v>
      </c>
      <c r="AR1604" s="84" t="b">
        <v>0</v>
      </c>
      <c r="AS1604" s="84" t="s">
        <v>248</v>
      </c>
      <c r="AT1604" s="84">
        <v>0</v>
      </c>
      <c r="AU1604" s="84"/>
      <c r="AV1604" s="84" t="b">
        <v>0</v>
      </c>
      <c r="AW1604" s="84" t="s">
        <v>576</v>
      </c>
      <c r="AX1604" s="84" t="s">
        <v>17353</v>
      </c>
      <c r="AY1604" s="84" t="s">
        <v>66</v>
      </c>
      <c r="AZ1604" s="2"/>
      <c r="BA1604" s="3"/>
      <c r="BB1604" s="3"/>
      <c r="BC1604" s="3"/>
      <c r="BD1604" s="3"/>
    </row>
    <row r="1605" spans="1:56" x14ac:dyDescent="0.25">
      <c r="A1605" s="69" t="s">
        <v>1968</v>
      </c>
      <c r="B1605" s="70"/>
      <c r="C1605" s="70"/>
      <c r="D1605" s="71"/>
      <c r="E1605" s="107"/>
      <c r="F1605" s="70" t="s">
        <v>5079</v>
      </c>
      <c r="G1605" s="108"/>
      <c r="H1605" s="74"/>
      <c r="I1605" s="75"/>
      <c r="J1605" s="109"/>
      <c r="K1605" s="74" t="s">
        <v>19054</v>
      </c>
      <c r="L1605" s="110"/>
      <c r="M1605" s="79"/>
      <c r="N1605" s="79"/>
      <c r="O1605" s="80"/>
      <c r="P1605" s="81"/>
      <c r="Q1605" s="81"/>
      <c r="R1605" s="91"/>
      <c r="S1605" s="91"/>
      <c r="T1605" s="91"/>
      <c r="U1605" s="91"/>
      <c r="V1605" s="52"/>
      <c r="W1605" s="52"/>
      <c r="X1605" s="52"/>
      <c r="Y1605" s="52"/>
      <c r="Z1605" s="51"/>
      <c r="AA1605" s="76"/>
      <c r="AB1605" s="76"/>
      <c r="AC1605" s="77"/>
      <c r="AD1605" s="84" t="s">
        <v>10142</v>
      </c>
      <c r="AE1605" s="84">
        <v>920</v>
      </c>
      <c r="AF1605" s="84">
        <v>917</v>
      </c>
      <c r="AG1605" s="84">
        <v>48712</v>
      </c>
      <c r="AH1605" s="84">
        <v>11470</v>
      </c>
      <c r="AI1605" s="84"/>
      <c r="AJ1605" s="84" t="s">
        <v>11664</v>
      </c>
      <c r="AK1605" s="84" t="s">
        <v>12443</v>
      </c>
      <c r="AL1605" s="84"/>
      <c r="AM1605" s="84"/>
      <c r="AN1605" s="86">
        <v>42724.029097222221</v>
      </c>
      <c r="AO1605" s="84" t="s">
        <v>14582</v>
      </c>
      <c r="AP1605" s="84" t="b">
        <v>1</v>
      </c>
      <c r="AQ1605" s="84" t="b">
        <v>0</v>
      </c>
      <c r="AR1605" s="84" t="b">
        <v>0</v>
      </c>
      <c r="AS1605" s="84" t="s">
        <v>248</v>
      </c>
      <c r="AT1605" s="84">
        <v>5</v>
      </c>
      <c r="AU1605" s="84"/>
      <c r="AV1605" s="84" t="b">
        <v>0</v>
      </c>
      <c r="AW1605" s="84" t="s">
        <v>576</v>
      </c>
      <c r="AX1605" s="84" t="s">
        <v>17354</v>
      </c>
      <c r="AY1605" s="84" t="s">
        <v>66</v>
      </c>
      <c r="AZ1605" s="2"/>
      <c r="BA1605" s="3"/>
      <c r="BB1605" s="3"/>
      <c r="BC1605" s="3"/>
      <c r="BD1605" s="3"/>
    </row>
    <row r="1606" spans="1:56" x14ac:dyDescent="0.25">
      <c r="A1606" s="69" t="s">
        <v>1969</v>
      </c>
      <c r="B1606" s="70"/>
      <c r="C1606" s="70"/>
      <c r="D1606" s="71"/>
      <c r="E1606" s="107"/>
      <c r="F1606" s="70" t="s">
        <v>5080</v>
      </c>
      <c r="G1606" s="108"/>
      <c r="H1606" s="74"/>
      <c r="I1606" s="75"/>
      <c r="J1606" s="109"/>
      <c r="K1606" s="74" t="s">
        <v>19055</v>
      </c>
      <c r="L1606" s="110"/>
      <c r="M1606" s="79"/>
      <c r="N1606" s="79"/>
      <c r="O1606" s="80"/>
      <c r="P1606" s="81"/>
      <c r="Q1606" s="81"/>
      <c r="R1606" s="91"/>
      <c r="S1606" s="91"/>
      <c r="T1606" s="91"/>
      <c r="U1606" s="91"/>
      <c r="V1606" s="52"/>
      <c r="W1606" s="52"/>
      <c r="X1606" s="52"/>
      <c r="Y1606" s="52"/>
      <c r="Z1606" s="51"/>
      <c r="AA1606" s="76"/>
      <c r="AB1606" s="76"/>
      <c r="AC1606" s="77"/>
      <c r="AD1606" s="84" t="s">
        <v>10143</v>
      </c>
      <c r="AE1606" s="84">
        <v>1001</v>
      </c>
      <c r="AF1606" s="84">
        <v>1841</v>
      </c>
      <c r="AG1606" s="84">
        <v>76365</v>
      </c>
      <c r="AH1606" s="84">
        <v>3286</v>
      </c>
      <c r="AI1606" s="84"/>
      <c r="AJ1606" s="84" t="s">
        <v>11665</v>
      </c>
      <c r="AK1606" s="84"/>
      <c r="AL1606" s="84"/>
      <c r="AM1606" s="84"/>
      <c r="AN1606" s="86">
        <v>41764.236458333333</v>
      </c>
      <c r="AO1606" s="84" t="s">
        <v>14583</v>
      </c>
      <c r="AP1606" s="84" t="b">
        <v>0</v>
      </c>
      <c r="AQ1606" s="84" t="b">
        <v>0</v>
      </c>
      <c r="AR1606" s="84" t="b">
        <v>0</v>
      </c>
      <c r="AS1606" s="84" t="s">
        <v>523</v>
      </c>
      <c r="AT1606" s="84">
        <v>63</v>
      </c>
      <c r="AU1606" s="84" t="s">
        <v>533</v>
      </c>
      <c r="AV1606" s="84" t="b">
        <v>0</v>
      </c>
      <c r="AW1606" s="84" t="s">
        <v>576</v>
      </c>
      <c r="AX1606" s="84" t="s">
        <v>17355</v>
      </c>
      <c r="AY1606" s="84" t="s">
        <v>66</v>
      </c>
      <c r="AZ1606" s="2"/>
      <c r="BA1606" s="3"/>
      <c r="BB1606" s="3"/>
      <c r="BC1606" s="3"/>
      <c r="BD1606" s="3"/>
    </row>
    <row r="1607" spans="1:56" x14ac:dyDescent="0.25">
      <c r="A1607" s="69" t="s">
        <v>1970</v>
      </c>
      <c r="B1607" s="70"/>
      <c r="C1607" s="70"/>
      <c r="D1607" s="71"/>
      <c r="E1607" s="107"/>
      <c r="F1607" s="70" t="s">
        <v>15746</v>
      </c>
      <c r="G1607" s="108"/>
      <c r="H1607" s="74"/>
      <c r="I1607" s="75"/>
      <c r="J1607" s="109"/>
      <c r="K1607" s="74" t="s">
        <v>19056</v>
      </c>
      <c r="L1607" s="110"/>
      <c r="M1607" s="79"/>
      <c r="N1607" s="79"/>
      <c r="O1607" s="80"/>
      <c r="P1607" s="81"/>
      <c r="Q1607" s="81"/>
      <c r="R1607" s="91"/>
      <c r="S1607" s="91"/>
      <c r="T1607" s="91"/>
      <c r="U1607" s="91"/>
      <c r="V1607" s="52"/>
      <c r="W1607" s="52"/>
      <c r="X1607" s="52"/>
      <c r="Y1607" s="52"/>
      <c r="Z1607" s="51"/>
      <c r="AA1607" s="76"/>
      <c r="AB1607" s="76"/>
      <c r="AC1607" s="77"/>
      <c r="AD1607" s="84" t="s">
        <v>10144</v>
      </c>
      <c r="AE1607" s="84">
        <v>352</v>
      </c>
      <c r="AF1607" s="84">
        <v>115</v>
      </c>
      <c r="AG1607" s="84">
        <v>4737</v>
      </c>
      <c r="AH1607" s="84">
        <v>16198</v>
      </c>
      <c r="AI1607" s="84">
        <v>32400</v>
      </c>
      <c r="AJ1607" s="84"/>
      <c r="AK1607" s="84" t="s">
        <v>12093</v>
      </c>
      <c r="AL1607" s="84"/>
      <c r="AM1607" s="84" t="s">
        <v>11836</v>
      </c>
      <c r="AN1607" s="86">
        <v>40589.016875000001</v>
      </c>
      <c r="AO1607" s="84" t="s">
        <v>14584</v>
      </c>
      <c r="AP1607" s="84" t="b">
        <v>1</v>
      </c>
      <c r="AQ1607" s="84" t="b">
        <v>0</v>
      </c>
      <c r="AR1607" s="84" t="b">
        <v>0</v>
      </c>
      <c r="AS1607" s="84" t="s">
        <v>8486</v>
      </c>
      <c r="AT1607" s="84">
        <v>2</v>
      </c>
      <c r="AU1607" s="84" t="s">
        <v>533</v>
      </c>
      <c r="AV1607" s="84" t="b">
        <v>0</v>
      </c>
      <c r="AW1607" s="84" t="s">
        <v>576</v>
      </c>
      <c r="AX1607" s="84" t="s">
        <v>17356</v>
      </c>
      <c r="AY1607" s="84" t="s">
        <v>66</v>
      </c>
      <c r="AZ1607" s="2"/>
      <c r="BA1607" s="3"/>
      <c r="BB1607" s="3"/>
      <c r="BC1607" s="3"/>
      <c r="BD1607" s="3"/>
    </row>
    <row r="1608" spans="1:56" x14ac:dyDescent="0.25">
      <c r="A1608" s="69" t="s">
        <v>1971</v>
      </c>
      <c r="B1608" s="70"/>
      <c r="C1608" s="70"/>
      <c r="D1608" s="71"/>
      <c r="E1608" s="107"/>
      <c r="F1608" s="70" t="s">
        <v>5081</v>
      </c>
      <c r="G1608" s="108"/>
      <c r="H1608" s="74"/>
      <c r="I1608" s="75"/>
      <c r="J1608" s="109"/>
      <c r="K1608" s="74" t="s">
        <v>19057</v>
      </c>
      <c r="L1608" s="110"/>
      <c r="M1608" s="79"/>
      <c r="N1608" s="79"/>
      <c r="O1608" s="80"/>
      <c r="P1608" s="81"/>
      <c r="Q1608" s="81"/>
      <c r="R1608" s="91"/>
      <c r="S1608" s="91"/>
      <c r="T1608" s="91"/>
      <c r="U1608" s="91"/>
      <c r="V1608" s="52"/>
      <c r="W1608" s="52"/>
      <c r="X1608" s="52"/>
      <c r="Y1608" s="52"/>
      <c r="Z1608" s="51"/>
      <c r="AA1608" s="76"/>
      <c r="AB1608" s="76"/>
      <c r="AC1608" s="77"/>
      <c r="AD1608" s="84" t="s">
        <v>10145</v>
      </c>
      <c r="AE1608" s="84">
        <v>398</v>
      </c>
      <c r="AF1608" s="84">
        <v>143</v>
      </c>
      <c r="AG1608" s="84">
        <v>34953</v>
      </c>
      <c r="AH1608" s="84">
        <v>46215</v>
      </c>
      <c r="AI1608" s="84">
        <v>-21600</v>
      </c>
      <c r="AJ1608" s="84"/>
      <c r="AK1608" s="84"/>
      <c r="AL1608" s="84"/>
      <c r="AM1608" s="84" t="s">
        <v>471</v>
      </c>
      <c r="AN1608" s="86">
        <v>40561.908912037034</v>
      </c>
      <c r="AO1608" s="84" t="s">
        <v>14585</v>
      </c>
      <c r="AP1608" s="84" t="b">
        <v>1</v>
      </c>
      <c r="AQ1608" s="84" t="b">
        <v>0</v>
      </c>
      <c r="AR1608" s="84" t="b">
        <v>0</v>
      </c>
      <c r="AS1608" s="84" t="s">
        <v>248</v>
      </c>
      <c r="AT1608" s="84">
        <v>17</v>
      </c>
      <c r="AU1608" s="84" t="s">
        <v>533</v>
      </c>
      <c r="AV1608" s="84" t="b">
        <v>0</v>
      </c>
      <c r="AW1608" s="84" t="s">
        <v>576</v>
      </c>
      <c r="AX1608" s="84" t="s">
        <v>17357</v>
      </c>
      <c r="AY1608" s="84" t="s">
        <v>66</v>
      </c>
      <c r="AZ1608" s="2"/>
      <c r="BA1608" s="3"/>
      <c r="BB1608" s="3"/>
      <c r="BC1608" s="3"/>
      <c r="BD1608" s="3"/>
    </row>
    <row r="1609" spans="1:56" x14ac:dyDescent="0.25">
      <c r="A1609" s="69" t="s">
        <v>1972</v>
      </c>
      <c r="B1609" s="70"/>
      <c r="C1609" s="70"/>
      <c r="D1609" s="71"/>
      <c r="E1609" s="107"/>
      <c r="F1609" s="70" t="s">
        <v>5082</v>
      </c>
      <c r="G1609" s="108"/>
      <c r="H1609" s="74"/>
      <c r="I1609" s="75"/>
      <c r="J1609" s="109"/>
      <c r="K1609" s="74" t="s">
        <v>19058</v>
      </c>
      <c r="L1609" s="110"/>
      <c r="M1609" s="79"/>
      <c r="N1609" s="79"/>
      <c r="O1609" s="80"/>
      <c r="P1609" s="81"/>
      <c r="Q1609" s="81"/>
      <c r="R1609" s="91"/>
      <c r="S1609" s="91"/>
      <c r="T1609" s="91"/>
      <c r="U1609" s="91"/>
      <c r="V1609" s="52"/>
      <c r="W1609" s="52"/>
      <c r="X1609" s="52"/>
      <c r="Y1609" s="52"/>
      <c r="Z1609" s="51"/>
      <c r="AA1609" s="76"/>
      <c r="AB1609" s="76"/>
      <c r="AC1609" s="77"/>
      <c r="AD1609" s="84" t="s">
        <v>10146</v>
      </c>
      <c r="AE1609" s="84">
        <v>91181</v>
      </c>
      <c r="AF1609" s="84">
        <v>82920</v>
      </c>
      <c r="AG1609" s="84">
        <v>21643</v>
      </c>
      <c r="AH1609" s="84">
        <v>36682</v>
      </c>
      <c r="AI1609" s="84">
        <v>-18000</v>
      </c>
      <c r="AJ1609" s="84" t="s">
        <v>11666</v>
      </c>
      <c r="AK1609" s="84" t="s">
        <v>271</v>
      </c>
      <c r="AL1609" s="84" t="s">
        <v>13139</v>
      </c>
      <c r="AM1609" s="84" t="s">
        <v>474</v>
      </c>
      <c r="AN1609" s="86">
        <v>40716.141631944447</v>
      </c>
      <c r="AO1609" s="84" t="s">
        <v>14586</v>
      </c>
      <c r="AP1609" s="84" t="b">
        <v>0</v>
      </c>
      <c r="AQ1609" s="84" t="b">
        <v>0</v>
      </c>
      <c r="AR1609" s="84" t="b">
        <v>0</v>
      </c>
      <c r="AS1609" s="84" t="s">
        <v>248</v>
      </c>
      <c r="AT1609" s="84">
        <v>868</v>
      </c>
      <c r="AU1609" s="84" t="s">
        <v>15177</v>
      </c>
      <c r="AV1609" s="84" t="b">
        <v>0</v>
      </c>
      <c r="AW1609" s="84" t="s">
        <v>576</v>
      </c>
      <c r="AX1609" s="84" t="s">
        <v>17358</v>
      </c>
      <c r="AY1609" s="84" t="s">
        <v>66</v>
      </c>
      <c r="AZ1609" s="2"/>
      <c r="BA1609" s="3"/>
      <c r="BB1609" s="3"/>
      <c r="BC1609" s="3"/>
      <c r="BD1609" s="3"/>
    </row>
    <row r="1610" spans="1:56" x14ac:dyDescent="0.25">
      <c r="A1610" s="69" t="s">
        <v>227</v>
      </c>
      <c r="B1610" s="70"/>
      <c r="C1610" s="70"/>
      <c r="D1610" s="71"/>
      <c r="E1610" s="107"/>
      <c r="F1610" s="70" t="s">
        <v>571</v>
      </c>
      <c r="G1610" s="108"/>
      <c r="H1610" s="74"/>
      <c r="I1610" s="75"/>
      <c r="J1610" s="109"/>
      <c r="K1610" s="74" t="s">
        <v>603</v>
      </c>
      <c r="L1610" s="110"/>
      <c r="M1610" s="79"/>
      <c r="N1610" s="79"/>
      <c r="O1610" s="80"/>
      <c r="P1610" s="81"/>
      <c r="Q1610" s="81"/>
      <c r="R1610" s="91"/>
      <c r="S1610" s="91"/>
      <c r="T1610" s="91"/>
      <c r="U1610" s="91"/>
      <c r="V1610" s="52"/>
      <c r="W1610" s="52"/>
      <c r="X1610" s="52"/>
      <c r="Y1610" s="52"/>
      <c r="Z1610" s="51"/>
      <c r="AA1610" s="76"/>
      <c r="AB1610" s="76"/>
      <c r="AC1610" s="77"/>
      <c r="AD1610" s="84" t="s">
        <v>331</v>
      </c>
      <c r="AE1610" s="84">
        <v>5</v>
      </c>
      <c r="AF1610" s="84">
        <v>10021151</v>
      </c>
      <c r="AG1610" s="84">
        <v>255</v>
      </c>
      <c r="AH1610" s="84">
        <v>0</v>
      </c>
      <c r="AI1610" s="84">
        <v>-18000</v>
      </c>
      <c r="AJ1610" s="84" t="s">
        <v>354</v>
      </c>
      <c r="AK1610" s="84" t="s">
        <v>397</v>
      </c>
      <c r="AL1610" s="84" t="s">
        <v>461</v>
      </c>
      <c r="AM1610" s="84" t="s">
        <v>474</v>
      </c>
      <c r="AN1610" s="86">
        <v>42745.73877314815</v>
      </c>
      <c r="AO1610" s="84" t="s">
        <v>518</v>
      </c>
      <c r="AP1610" s="84" t="b">
        <v>1</v>
      </c>
      <c r="AQ1610" s="84" t="b">
        <v>0</v>
      </c>
      <c r="AR1610" s="84" t="b">
        <v>0</v>
      </c>
      <c r="AS1610" s="84" t="s">
        <v>248</v>
      </c>
      <c r="AT1610" s="84">
        <v>5513</v>
      </c>
      <c r="AU1610" s="84"/>
      <c r="AV1610" s="84" t="b">
        <v>1</v>
      </c>
      <c r="AW1610" s="84" t="s">
        <v>576</v>
      </c>
      <c r="AX1610" s="84" t="s">
        <v>589</v>
      </c>
      <c r="AY1610" s="84" t="s">
        <v>65</v>
      </c>
      <c r="AZ1610" s="2"/>
      <c r="BA1610" s="3"/>
      <c r="BB1610" s="3"/>
      <c r="BC1610" s="3"/>
      <c r="BD1610" s="3"/>
    </row>
    <row r="1611" spans="1:56" x14ac:dyDescent="0.25">
      <c r="A1611" s="69" t="s">
        <v>1973</v>
      </c>
      <c r="B1611" s="70"/>
      <c r="C1611" s="70"/>
      <c r="D1611" s="71"/>
      <c r="E1611" s="107"/>
      <c r="F1611" s="70" t="s">
        <v>5083</v>
      </c>
      <c r="G1611" s="108"/>
      <c r="H1611" s="74"/>
      <c r="I1611" s="75"/>
      <c r="J1611" s="109"/>
      <c r="K1611" s="74" t="s">
        <v>19059</v>
      </c>
      <c r="L1611" s="110"/>
      <c r="M1611" s="79"/>
      <c r="N1611" s="79"/>
      <c r="O1611" s="80"/>
      <c r="P1611" s="81"/>
      <c r="Q1611" s="81"/>
      <c r="R1611" s="91"/>
      <c r="S1611" s="91"/>
      <c r="T1611" s="91"/>
      <c r="U1611" s="91"/>
      <c r="V1611" s="52"/>
      <c r="W1611" s="52"/>
      <c r="X1611" s="52"/>
      <c r="Y1611" s="52"/>
      <c r="Z1611" s="51"/>
      <c r="AA1611" s="76"/>
      <c r="AB1611" s="76"/>
      <c r="AC1611" s="77"/>
      <c r="AD1611" s="84" t="s">
        <v>325</v>
      </c>
      <c r="AE1611" s="84">
        <v>2806</v>
      </c>
      <c r="AF1611" s="84">
        <v>1239</v>
      </c>
      <c r="AG1611" s="84">
        <v>29816</v>
      </c>
      <c r="AH1611" s="84">
        <v>18193</v>
      </c>
      <c r="AI1611" s="84"/>
      <c r="AJ1611" s="84" t="s">
        <v>11667</v>
      </c>
      <c r="AK1611" s="84" t="s">
        <v>12444</v>
      </c>
      <c r="AL1611" s="84"/>
      <c r="AM1611" s="84"/>
      <c r="AN1611" s="86">
        <v>40676.083055555559</v>
      </c>
      <c r="AO1611" s="84" t="s">
        <v>14587</v>
      </c>
      <c r="AP1611" s="84" t="b">
        <v>0</v>
      </c>
      <c r="AQ1611" s="84" t="b">
        <v>0</v>
      </c>
      <c r="AR1611" s="84" t="b">
        <v>0</v>
      </c>
      <c r="AS1611" s="84" t="s">
        <v>248</v>
      </c>
      <c r="AT1611" s="84">
        <v>106</v>
      </c>
      <c r="AU1611" s="84" t="s">
        <v>537</v>
      </c>
      <c r="AV1611" s="84" t="b">
        <v>0</v>
      </c>
      <c r="AW1611" s="84" t="s">
        <v>576</v>
      </c>
      <c r="AX1611" s="84" t="s">
        <v>17359</v>
      </c>
      <c r="AY1611" s="84" t="s">
        <v>66</v>
      </c>
      <c r="AZ1611" s="2"/>
      <c r="BA1611" s="3"/>
      <c r="BB1611" s="3"/>
      <c r="BC1611" s="3"/>
      <c r="BD1611" s="3"/>
    </row>
    <row r="1612" spans="1:56" x14ac:dyDescent="0.25">
      <c r="A1612" s="69" t="s">
        <v>1974</v>
      </c>
      <c r="B1612" s="70"/>
      <c r="C1612" s="70"/>
      <c r="D1612" s="71"/>
      <c r="E1612" s="107"/>
      <c r="F1612" s="70" t="s">
        <v>5084</v>
      </c>
      <c r="G1612" s="108"/>
      <c r="H1612" s="74"/>
      <c r="I1612" s="75"/>
      <c r="J1612" s="109"/>
      <c r="K1612" s="74" t="s">
        <v>19060</v>
      </c>
      <c r="L1612" s="110"/>
      <c r="M1612" s="79"/>
      <c r="N1612" s="79"/>
      <c r="O1612" s="80"/>
      <c r="P1612" s="81"/>
      <c r="Q1612" s="81"/>
      <c r="R1612" s="91"/>
      <c r="S1612" s="91"/>
      <c r="T1612" s="91"/>
      <c r="U1612" s="91"/>
      <c r="V1612" s="52"/>
      <c r="W1612" s="52"/>
      <c r="X1612" s="52"/>
      <c r="Y1612" s="52"/>
      <c r="Z1612" s="51"/>
      <c r="AA1612" s="76"/>
      <c r="AB1612" s="76"/>
      <c r="AC1612" s="77"/>
      <c r="AD1612" s="84" t="s">
        <v>10147</v>
      </c>
      <c r="AE1612" s="84">
        <v>188</v>
      </c>
      <c r="AF1612" s="84">
        <v>203</v>
      </c>
      <c r="AG1612" s="84">
        <v>2670</v>
      </c>
      <c r="AH1612" s="84">
        <v>18685</v>
      </c>
      <c r="AI1612" s="84">
        <v>-28800</v>
      </c>
      <c r="AJ1612" s="84" t="s">
        <v>11668</v>
      </c>
      <c r="AK1612" s="84"/>
      <c r="AL1612" s="84"/>
      <c r="AM1612" s="84" t="s">
        <v>470</v>
      </c>
      <c r="AN1612" s="86">
        <v>43074.709849537037</v>
      </c>
      <c r="AO1612" s="84" t="s">
        <v>14588</v>
      </c>
      <c r="AP1612" s="84" t="b">
        <v>0</v>
      </c>
      <c r="AQ1612" s="84" t="b">
        <v>0</v>
      </c>
      <c r="AR1612" s="84" t="b">
        <v>0</v>
      </c>
      <c r="AS1612" s="84" t="s">
        <v>248</v>
      </c>
      <c r="AT1612" s="84">
        <v>4</v>
      </c>
      <c r="AU1612" s="84" t="s">
        <v>533</v>
      </c>
      <c r="AV1612" s="84" t="b">
        <v>0</v>
      </c>
      <c r="AW1612" s="84" t="s">
        <v>576</v>
      </c>
      <c r="AX1612" s="84" t="s">
        <v>17360</v>
      </c>
      <c r="AY1612" s="84" t="s">
        <v>66</v>
      </c>
      <c r="AZ1612" s="2"/>
      <c r="BA1612" s="3"/>
      <c r="BB1612" s="3"/>
      <c r="BC1612" s="3"/>
      <c r="BD1612" s="3"/>
    </row>
    <row r="1613" spans="1:56" x14ac:dyDescent="0.25">
      <c r="A1613" s="69" t="s">
        <v>2358</v>
      </c>
      <c r="B1613" s="70"/>
      <c r="C1613" s="70"/>
      <c r="D1613" s="71"/>
      <c r="E1613" s="107"/>
      <c r="F1613" s="70" t="s">
        <v>15747</v>
      </c>
      <c r="G1613" s="108"/>
      <c r="H1613" s="74"/>
      <c r="I1613" s="75"/>
      <c r="J1613" s="109"/>
      <c r="K1613" s="74" t="s">
        <v>19061</v>
      </c>
      <c r="L1613" s="110"/>
      <c r="M1613" s="79"/>
      <c r="N1613" s="79"/>
      <c r="O1613" s="80"/>
      <c r="P1613" s="81"/>
      <c r="Q1613" s="81"/>
      <c r="R1613" s="91"/>
      <c r="S1613" s="91"/>
      <c r="T1613" s="91"/>
      <c r="U1613" s="91"/>
      <c r="V1613" s="52"/>
      <c r="W1613" s="52"/>
      <c r="X1613" s="52"/>
      <c r="Y1613" s="52"/>
      <c r="Z1613" s="51"/>
      <c r="AA1613" s="76"/>
      <c r="AB1613" s="76"/>
      <c r="AC1613" s="77"/>
      <c r="AD1613" s="84" t="s">
        <v>10148</v>
      </c>
      <c r="AE1613" s="84">
        <v>46</v>
      </c>
      <c r="AF1613" s="84">
        <v>118</v>
      </c>
      <c r="AG1613" s="84">
        <v>2911</v>
      </c>
      <c r="AH1613" s="84">
        <v>4922</v>
      </c>
      <c r="AI1613" s="84"/>
      <c r="AJ1613" s="84" t="s">
        <v>11669</v>
      </c>
      <c r="AK1613" s="84" t="s">
        <v>12445</v>
      </c>
      <c r="AL1613" s="84"/>
      <c r="AM1613" s="84"/>
      <c r="AN1613" s="86">
        <v>43054.772962962961</v>
      </c>
      <c r="AO1613" s="84" t="s">
        <v>14589</v>
      </c>
      <c r="AP1613" s="84" t="b">
        <v>1</v>
      </c>
      <c r="AQ1613" s="84" t="b">
        <v>0</v>
      </c>
      <c r="AR1613" s="84" t="b">
        <v>0</v>
      </c>
      <c r="AS1613" s="84" t="s">
        <v>526</v>
      </c>
      <c r="AT1613" s="84">
        <v>1</v>
      </c>
      <c r="AU1613" s="84"/>
      <c r="AV1613" s="84" t="b">
        <v>0</v>
      </c>
      <c r="AW1613" s="84" t="s">
        <v>576</v>
      </c>
      <c r="AX1613" s="84" t="s">
        <v>17361</v>
      </c>
      <c r="AY1613" s="84" t="s">
        <v>65</v>
      </c>
      <c r="AZ1613" s="2"/>
      <c r="BA1613" s="3"/>
      <c r="BB1613" s="3"/>
      <c r="BC1613" s="3"/>
      <c r="BD1613" s="3"/>
    </row>
    <row r="1614" spans="1:56" x14ac:dyDescent="0.25">
      <c r="A1614" s="69" t="s">
        <v>1975</v>
      </c>
      <c r="B1614" s="70"/>
      <c r="C1614" s="70"/>
      <c r="D1614" s="71"/>
      <c r="E1614" s="107"/>
      <c r="F1614" s="70" t="s">
        <v>15748</v>
      </c>
      <c r="G1614" s="108"/>
      <c r="H1614" s="74"/>
      <c r="I1614" s="75"/>
      <c r="J1614" s="109"/>
      <c r="K1614" s="74" t="s">
        <v>19062</v>
      </c>
      <c r="L1614" s="110"/>
      <c r="M1614" s="79"/>
      <c r="N1614" s="79"/>
      <c r="O1614" s="80"/>
      <c r="P1614" s="81"/>
      <c r="Q1614" s="81"/>
      <c r="R1614" s="91"/>
      <c r="S1614" s="91"/>
      <c r="T1614" s="91"/>
      <c r="U1614" s="91"/>
      <c r="V1614" s="52"/>
      <c r="W1614" s="52"/>
      <c r="X1614" s="52"/>
      <c r="Y1614" s="52"/>
      <c r="Z1614" s="51"/>
      <c r="AA1614" s="76"/>
      <c r="AB1614" s="76"/>
      <c r="AC1614" s="77"/>
      <c r="AD1614" s="84" t="s">
        <v>10149</v>
      </c>
      <c r="AE1614" s="84">
        <v>1917</v>
      </c>
      <c r="AF1614" s="84">
        <v>1456</v>
      </c>
      <c r="AG1614" s="84">
        <v>2993</v>
      </c>
      <c r="AH1614" s="84">
        <v>620</v>
      </c>
      <c r="AI1614" s="84"/>
      <c r="AJ1614" s="84"/>
      <c r="AK1614" s="84" t="s">
        <v>415</v>
      </c>
      <c r="AL1614" s="84"/>
      <c r="AM1614" s="84"/>
      <c r="AN1614" s="86">
        <v>42631.800138888888</v>
      </c>
      <c r="AO1614" s="84" t="s">
        <v>14590</v>
      </c>
      <c r="AP1614" s="84" t="b">
        <v>1</v>
      </c>
      <c r="AQ1614" s="84" t="b">
        <v>0</v>
      </c>
      <c r="AR1614" s="84" t="b">
        <v>1</v>
      </c>
      <c r="AS1614" s="84" t="s">
        <v>248</v>
      </c>
      <c r="AT1614" s="84">
        <v>26</v>
      </c>
      <c r="AU1614" s="84"/>
      <c r="AV1614" s="84" t="b">
        <v>0</v>
      </c>
      <c r="AW1614" s="84" t="s">
        <v>576</v>
      </c>
      <c r="AX1614" s="84" t="s">
        <v>17362</v>
      </c>
      <c r="AY1614" s="84" t="s">
        <v>66</v>
      </c>
      <c r="AZ1614" s="2"/>
      <c r="BA1614" s="3"/>
      <c r="BB1614" s="3"/>
      <c r="BC1614" s="3"/>
      <c r="BD1614" s="3"/>
    </row>
    <row r="1615" spans="1:56" x14ac:dyDescent="0.25">
      <c r="A1615" s="69" t="s">
        <v>1976</v>
      </c>
      <c r="B1615" s="70"/>
      <c r="C1615" s="70"/>
      <c r="D1615" s="71"/>
      <c r="E1615" s="107"/>
      <c r="F1615" s="70" t="s">
        <v>5085</v>
      </c>
      <c r="G1615" s="108"/>
      <c r="H1615" s="74"/>
      <c r="I1615" s="75"/>
      <c r="J1615" s="109"/>
      <c r="K1615" s="74" t="s">
        <v>19063</v>
      </c>
      <c r="L1615" s="110"/>
      <c r="M1615" s="79"/>
      <c r="N1615" s="79"/>
      <c r="O1615" s="80"/>
      <c r="P1615" s="81"/>
      <c r="Q1615" s="81"/>
      <c r="R1615" s="91"/>
      <c r="S1615" s="91"/>
      <c r="T1615" s="91"/>
      <c r="U1615" s="91"/>
      <c r="V1615" s="52"/>
      <c r="W1615" s="52"/>
      <c r="X1615" s="52"/>
      <c r="Y1615" s="52"/>
      <c r="Z1615" s="51"/>
      <c r="AA1615" s="76"/>
      <c r="AB1615" s="76"/>
      <c r="AC1615" s="77"/>
      <c r="AD1615" s="84" t="s">
        <v>10150</v>
      </c>
      <c r="AE1615" s="84">
        <v>1085</v>
      </c>
      <c r="AF1615" s="84">
        <v>2090</v>
      </c>
      <c r="AG1615" s="84">
        <v>26625</v>
      </c>
      <c r="AH1615" s="84">
        <v>33031</v>
      </c>
      <c r="AI1615" s="84">
        <v>-28800</v>
      </c>
      <c r="AJ1615" s="84" t="s">
        <v>11670</v>
      </c>
      <c r="AK1615" s="84" t="s">
        <v>12446</v>
      </c>
      <c r="AL1615" s="84"/>
      <c r="AM1615" s="84" t="s">
        <v>470</v>
      </c>
      <c r="AN1615" s="86">
        <v>40087.514525462961</v>
      </c>
      <c r="AO1615" s="84" t="s">
        <v>14591</v>
      </c>
      <c r="AP1615" s="84" t="b">
        <v>1</v>
      </c>
      <c r="AQ1615" s="84" t="b">
        <v>0</v>
      </c>
      <c r="AR1615" s="84" t="b">
        <v>0</v>
      </c>
      <c r="AS1615" s="84" t="s">
        <v>248</v>
      </c>
      <c r="AT1615" s="84">
        <v>105</v>
      </c>
      <c r="AU1615" s="84" t="s">
        <v>533</v>
      </c>
      <c r="AV1615" s="84" t="b">
        <v>0</v>
      </c>
      <c r="AW1615" s="84" t="s">
        <v>576</v>
      </c>
      <c r="AX1615" s="84" t="s">
        <v>17363</v>
      </c>
      <c r="AY1615" s="84" t="s">
        <v>66</v>
      </c>
      <c r="AZ1615" s="2"/>
      <c r="BA1615" s="3"/>
      <c r="BB1615" s="3"/>
      <c r="BC1615" s="3"/>
      <c r="BD1615" s="3"/>
    </row>
    <row r="1616" spans="1:56" x14ac:dyDescent="0.25">
      <c r="A1616" s="69" t="s">
        <v>1977</v>
      </c>
      <c r="B1616" s="70"/>
      <c r="C1616" s="70"/>
      <c r="D1616" s="71"/>
      <c r="E1616" s="107"/>
      <c r="F1616" s="70" t="s">
        <v>5086</v>
      </c>
      <c r="G1616" s="108"/>
      <c r="H1616" s="74"/>
      <c r="I1616" s="75"/>
      <c r="J1616" s="109"/>
      <c r="K1616" s="74" t="s">
        <v>19064</v>
      </c>
      <c r="L1616" s="110"/>
      <c r="M1616" s="79"/>
      <c r="N1616" s="79"/>
      <c r="O1616" s="80"/>
      <c r="P1616" s="81"/>
      <c r="Q1616" s="81"/>
      <c r="R1616" s="91"/>
      <c r="S1616" s="91"/>
      <c r="T1616" s="91"/>
      <c r="U1616" s="91"/>
      <c r="V1616" s="52"/>
      <c r="W1616" s="52"/>
      <c r="X1616" s="52"/>
      <c r="Y1616" s="52"/>
      <c r="Z1616" s="51"/>
      <c r="AA1616" s="76"/>
      <c r="AB1616" s="76"/>
      <c r="AC1616" s="77"/>
      <c r="AD1616" s="84" t="s">
        <v>10151</v>
      </c>
      <c r="AE1616" s="84">
        <v>241</v>
      </c>
      <c r="AF1616" s="84">
        <v>125</v>
      </c>
      <c r="AG1616" s="84">
        <v>4757</v>
      </c>
      <c r="AH1616" s="84">
        <v>9570</v>
      </c>
      <c r="AI1616" s="84"/>
      <c r="AJ1616" s="84" t="s">
        <v>11671</v>
      </c>
      <c r="AK1616" s="84"/>
      <c r="AL1616" s="84"/>
      <c r="AM1616" s="84"/>
      <c r="AN1616" s="86">
        <v>43076.759247685186</v>
      </c>
      <c r="AO1616" s="84" t="s">
        <v>14592</v>
      </c>
      <c r="AP1616" s="84" t="b">
        <v>1</v>
      </c>
      <c r="AQ1616" s="84" t="b">
        <v>0</v>
      </c>
      <c r="AR1616" s="84" t="b">
        <v>0</v>
      </c>
      <c r="AS1616" s="84" t="s">
        <v>250</v>
      </c>
      <c r="AT1616" s="84">
        <v>0</v>
      </c>
      <c r="AU1616" s="84"/>
      <c r="AV1616" s="84" t="b">
        <v>0</v>
      </c>
      <c r="AW1616" s="84" t="s">
        <v>576</v>
      </c>
      <c r="AX1616" s="84" t="s">
        <v>17364</v>
      </c>
      <c r="AY1616" s="84" t="s">
        <v>66</v>
      </c>
      <c r="AZ1616" s="2"/>
      <c r="BA1616" s="3"/>
      <c r="BB1616" s="3"/>
      <c r="BC1616" s="3"/>
      <c r="BD1616" s="3"/>
    </row>
    <row r="1617" spans="1:56" x14ac:dyDescent="0.25">
      <c r="A1617" s="69" t="s">
        <v>1979</v>
      </c>
      <c r="B1617" s="70"/>
      <c r="C1617" s="70"/>
      <c r="D1617" s="71"/>
      <c r="E1617" s="107"/>
      <c r="F1617" s="70" t="s">
        <v>5087</v>
      </c>
      <c r="G1617" s="108"/>
      <c r="H1617" s="74"/>
      <c r="I1617" s="75"/>
      <c r="J1617" s="109"/>
      <c r="K1617" s="74" t="s">
        <v>19065</v>
      </c>
      <c r="L1617" s="110"/>
      <c r="M1617" s="79"/>
      <c r="N1617" s="79"/>
      <c r="O1617" s="80"/>
      <c r="P1617" s="81"/>
      <c r="Q1617" s="81"/>
      <c r="R1617" s="91"/>
      <c r="S1617" s="91"/>
      <c r="T1617" s="91"/>
      <c r="U1617" s="91"/>
      <c r="V1617" s="52"/>
      <c r="W1617" s="52"/>
      <c r="X1617" s="52"/>
      <c r="Y1617" s="52"/>
      <c r="Z1617" s="51"/>
      <c r="AA1617" s="76"/>
      <c r="AB1617" s="76"/>
      <c r="AC1617" s="77"/>
      <c r="AD1617" s="84" t="s">
        <v>10152</v>
      </c>
      <c r="AE1617" s="84">
        <v>6134</v>
      </c>
      <c r="AF1617" s="84">
        <v>5762</v>
      </c>
      <c r="AG1617" s="84">
        <v>53150</v>
      </c>
      <c r="AH1617" s="84">
        <v>61471</v>
      </c>
      <c r="AI1617" s="84">
        <v>-28800</v>
      </c>
      <c r="AJ1617" s="84" t="s">
        <v>11672</v>
      </c>
      <c r="AK1617" s="84"/>
      <c r="AL1617" s="84"/>
      <c r="AM1617" s="84" t="s">
        <v>470</v>
      </c>
      <c r="AN1617" s="86">
        <v>41116.708611111113</v>
      </c>
      <c r="AO1617" s="84" t="s">
        <v>14593</v>
      </c>
      <c r="AP1617" s="84" t="b">
        <v>0</v>
      </c>
      <c r="AQ1617" s="84" t="b">
        <v>0</v>
      </c>
      <c r="AR1617" s="84" t="b">
        <v>0</v>
      </c>
      <c r="AS1617" s="84" t="s">
        <v>248</v>
      </c>
      <c r="AT1617" s="84">
        <v>40</v>
      </c>
      <c r="AU1617" s="84" t="s">
        <v>533</v>
      </c>
      <c r="AV1617" s="84" t="b">
        <v>0</v>
      </c>
      <c r="AW1617" s="84" t="s">
        <v>576</v>
      </c>
      <c r="AX1617" s="84" t="s">
        <v>17365</v>
      </c>
      <c r="AY1617" s="84" t="s">
        <v>66</v>
      </c>
      <c r="AZ1617" s="2"/>
      <c r="BA1617" s="3"/>
      <c r="BB1617" s="3"/>
      <c r="BC1617" s="3"/>
      <c r="BD1617" s="3"/>
    </row>
    <row r="1618" spans="1:56" x14ac:dyDescent="0.25">
      <c r="A1618" s="69" t="s">
        <v>1980</v>
      </c>
      <c r="B1618" s="70"/>
      <c r="C1618" s="70"/>
      <c r="D1618" s="71"/>
      <c r="E1618" s="107"/>
      <c r="F1618" s="70" t="s">
        <v>5088</v>
      </c>
      <c r="G1618" s="108"/>
      <c r="H1618" s="74"/>
      <c r="I1618" s="75"/>
      <c r="J1618" s="109"/>
      <c r="K1618" s="74" t="s">
        <v>19066</v>
      </c>
      <c r="L1618" s="110"/>
      <c r="M1618" s="79"/>
      <c r="N1618" s="79"/>
      <c r="O1618" s="80"/>
      <c r="P1618" s="81"/>
      <c r="Q1618" s="81"/>
      <c r="R1618" s="91"/>
      <c r="S1618" s="91"/>
      <c r="T1618" s="91"/>
      <c r="U1618" s="91"/>
      <c r="V1618" s="52"/>
      <c r="W1618" s="52"/>
      <c r="X1618" s="52"/>
      <c r="Y1618" s="52"/>
      <c r="Z1618" s="51"/>
      <c r="AA1618" s="76"/>
      <c r="AB1618" s="76"/>
      <c r="AC1618" s="77"/>
      <c r="AD1618" s="84" t="s">
        <v>10153</v>
      </c>
      <c r="AE1618" s="84">
        <v>6044</v>
      </c>
      <c r="AF1618" s="84">
        <v>5722</v>
      </c>
      <c r="AG1618" s="84">
        <v>86584</v>
      </c>
      <c r="AH1618" s="84">
        <v>494</v>
      </c>
      <c r="AI1618" s="84">
        <v>-18000</v>
      </c>
      <c r="AJ1618" s="84"/>
      <c r="AK1618" s="84"/>
      <c r="AL1618" s="84"/>
      <c r="AM1618" s="84" t="s">
        <v>474</v>
      </c>
      <c r="AN1618" s="86">
        <v>40827.73777777778</v>
      </c>
      <c r="AO1618" s="84"/>
      <c r="AP1618" s="84" t="b">
        <v>1</v>
      </c>
      <c r="AQ1618" s="84" t="b">
        <v>0</v>
      </c>
      <c r="AR1618" s="84" t="b">
        <v>0</v>
      </c>
      <c r="AS1618" s="84" t="s">
        <v>248</v>
      </c>
      <c r="AT1618" s="84">
        <v>78</v>
      </c>
      <c r="AU1618" s="84" t="s">
        <v>533</v>
      </c>
      <c r="AV1618" s="84" t="b">
        <v>0</v>
      </c>
      <c r="AW1618" s="84" t="s">
        <v>576</v>
      </c>
      <c r="AX1618" s="84" t="s">
        <v>17366</v>
      </c>
      <c r="AY1618" s="84" t="s">
        <v>66</v>
      </c>
      <c r="AZ1618" s="2"/>
      <c r="BA1618" s="3"/>
      <c r="BB1618" s="3"/>
      <c r="BC1618" s="3"/>
      <c r="BD1618" s="3"/>
    </row>
    <row r="1619" spans="1:56" x14ac:dyDescent="0.25">
      <c r="A1619" s="69" t="s">
        <v>1981</v>
      </c>
      <c r="B1619" s="70"/>
      <c r="C1619" s="70"/>
      <c r="D1619" s="71"/>
      <c r="E1619" s="107"/>
      <c r="F1619" s="70" t="s">
        <v>5089</v>
      </c>
      <c r="G1619" s="108"/>
      <c r="H1619" s="74"/>
      <c r="I1619" s="75"/>
      <c r="J1619" s="109"/>
      <c r="K1619" s="74" t="s">
        <v>19067</v>
      </c>
      <c r="L1619" s="110"/>
      <c r="M1619" s="79"/>
      <c r="N1619" s="79"/>
      <c r="O1619" s="80"/>
      <c r="P1619" s="81"/>
      <c r="Q1619" s="81"/>
      <c r="R1619" s="91"/>
      <c r="S1619" s="91"/>
      <c r="T1619" s="91"/>
      <c r="U1619" s="91"/>
      <c r="V1619" s="52"/>
      <c r="W1619" s="52"/>
      <c r="X1619" s="52"/>
      <c r="Y1619" s="52"/>
      <c r="Z1619" s="51"/>
      <c r="AA1619" s="76"/>
      <c r="AB1619" s="76"/>
      <c r="AC1619" s="77"/>
      <c r="AD1619" s="84" t="s">
        <v>10154</v>
      </c>
      <c r="AE1619" s="84">
        <v>495</v>
      </c>
      <c r="AF1619" s="84">
        <v>126</v>
      </c>
      <c r="AG1619" s="84">
        <v>491</v>
      </c>
      <c r="AH1619" s="84">
        <v>21</v>
      </c>
      <c r="AI1619" s="84">
        <v>-28800</v>
      </c>
      <c r="AJ1619" s="84" t="s">
        <v>11673</v>
      </c>
      <c r="AK1619" s="84" t="s">
        <v>271</v>
      </c>
      <c r="AL1619" s="84" t="s">
        <v>13140</v>
      </c>
      <c r="AM1619" s="84" t="s">
        <v>470</v>
      </c>
      <c r="AN1619" s="86">
        <v>42463.231365740743</v>
      </c>
      <c r="AO1619" s="84" t="s">
        <v>14594</v>
      </c>
      <c r="AP1619" s="84" t="b">
        <v>0</v>
      </c>
      <c r="AQ1619" s="84" t="b">
        <v>0</v>
      </c>
      <c r="AR1619" s="84" t="b">
        <v>0</v>
      </c>
      <c r="AS1619" s="84" t="s">
        <v>248</v>
      </c>
      <c r="AT1619" s="84">
        <v>4</v>
      </c>
      <c r="AU1619" s="84" t="s">
        <v>539</v>
      </c>
      <c r="AV1619" s="84" t="b">
        <v>0</v>
      </c>
      <c r="AW1619" s="84" t="s">
        <v>576</v>
      </c>
      <c r="AX1619" s="84" t="s">
        <v>17367</v>
      </c>
      <c r="AY1619" s="84" t="s">
        <v>66</v>
      </c>
      <c r="AZ1619" s="2"/>
      <c r="BA1619" s="3"/>
      <c r="BB1619" s="3"/>
      <c r="BC1619" s="3"/>
      <c r="BD1619" s="3"/>
    </row>
    <row r="1620" spans="1:56" x14ac:dyDescent="0.25">
      <c r="A1620" s="69" t="s">
        <v>1982</v>
      </c>
      <c r="B1620" s="70"/>
      <c r="C1620" s="70"/>
      <c r="D1620" s="71"/>
      <c r="E1620" s="107"/>
      <c r="F1620" s="70" t="s">
        <v>5090</v>
      </c>
      <c r="G1620" s="108"/>
      <c r="H1620" s="74"/>
      <c r="I1620" s="75"/>
      <c r="J1620" s="109"/>
      <c r="K1620" s="74" t="s">
        <v>19068</v>
      </c>
      <c r="L1620" s="110"/>
      <c r="M1620" s="79"/>
      <c r="N1620" s="79"/>
      <c r="O1620" s="80"/>
      <c r="P1620" s="81"/>
      <c r="Q1620" s="81"/>
      <c r="R1620" s="91"/>
      <c r="S1620" s="91"/>
      <c r="T1620" s="91"/>
      <c r="U1620" s="91"/>
      <c r="V1620" s="52"/>
      <c r="W1620" s="52"/>
      <c r="X1620" s="52"/>
      <c r="Y1620" s="52"/>
      <c r="Z1620" s="51"/>
      <c r="AA1620" s="76"/>
      <c r="AB1620" s="76"/>
      <c r="AC1620" s="77"/>
      <c r="AD1620" s="84" t="s">
        <v>10155</v>
      </c>
      <c r="AE1620" s="84">
        <v>1607</v>
      </c>
      <c r="AF1620" s="84">
        <v>774</v>
      </c>
      <c r="AG1620" s="84">
        <v>54175</v>
      </c>
      <c r="AH1620" s="84">
        <v>13387</v>
      </c>
      <c r="AI1620" s="84">
        <v>-18000</v>
      </c>
      <c r="AJ1620" s="84" t="s">
        <v>11674</v>
      </c>
      <c r="AK1620" s="84" t="s">
        <v>12447</v>
      </c>
      <c r="AL1620" s="84" t="s">
        <v>13141</v>
      </c>
      <c r="AM1620" s="84" t="s">
        <v>474</v>
      </c>
      <c r="AN1620" s="86">
        <v>40008.592210648145</v>
      </c>
      <c r="AO1620" s="84" t="s">
        <v>14595</v>
      </c>
      <c r="AP1620" s="84" t="b">
        <v>0</v>
      </c>
      <c r="AQ1620" s="84" t="b">
        <v>0</v>
      </c>
      <c r="AR1620" s="84" t="b">
        <v>1</v>
      </c>
      <c r="AS1620" s="84" t="s">
        <v>248</v>
      </c>
      <c r="AT1620" s="84">
        <v>64</v>
      </c>
      <c r="AU1620" s="84" t="s">
        <v>15178</v>
      </c>
      <c r="AV1620" s="84" t="b">
        <v>0</v>
      </c>
      <c r="AW1620" s="84" t="s">
        <v>576</v>
      </c>
      <c r="AX1620" s="84" t="s">
        <v>17368</v>
      </c>
      <c r="AY1620" s="84" t="s">
        <v>66</v>
      </c>
      <c r="AZ1620" s="2"/>
      <c r="BA1620" s="3"/>
      <c r="BB1620" s="3"/>
      <c r="BC1620" s="3"/>
      <c r="BD1620" s="3"/>
    </row>
    <row r="1621" spans="1:56" x14ac:dyDescent="0.25">
      <c r="A1621" s="69" t="s">
        <v>1983</v>
      </c>
      <c r="B1621" s="70"/>
      <c r="C1621" s="70"/>
      <c r="D1621" s="71"/>
      <c r="E1621" s="107"/>
      <c r="F1621" s="70" t="s">
        <v>5091</v>
      </c>
      <c r="G1621" s="108"/>
      <c r="H1621" s="74"/>
      <c r="I1621" s="75"/>
      <c r="J1621" s="109"/>
      <c r="K1621" s="74" t="s">
        <v>19069</v>
      </c>
      <c r="L1621" s="110"/>
      <c r="M1621" s="79"/>
      <c r="N1621" s="79"/>
      <c r="O1621" s="80"/>
      <c r="P1621" s="81"/>
      <c r="Q1621" s="81"/>
      <c r="R1621" s="91"/>
      <c r="S1621" s="91"/>
      <c r="T1621" s="91"/>
      <c r="U1621" s="91"/>
      <c r="V1621" s="52"/>
      <c r="W1621" s="52"/>
      <c r="X1621" s="52"/>
      <c r="Y1621" s="52"/>
      <c r="Z1621" s="51"/>
      <c r="AA1621" s="76"/>
      <c r="AB1621" s="76"/>
      <c r="AC1621" s="77"/>
      <c r="AD1621" s="84" t="s">
        <v>10156</v>
      </c>
      <c r="AE1621" s="84">
        <v>2629</v>
      </c>
      <c r="AF1621" s="84">
        <v>2095</v>
      </c>
      <c r="AG1621" s="84">
        <v>758</v>
      </c>
      <c r="AH1621" s="84">
        <v>8217</v>
      </c>
      <c r="AI1621" s="84">
        <v>0</v>
      </c>
      <c r="AJ1621" s="84" t="s">
        <v>11675</v>
      </c>
      <c r="AK1621" s="84" t="s">
        <v>12448</v>
      </c>
      <c r="AL1621" s="84" t="s">
        <v>13142</v>
      </c>
      <c r="AM1621" s="84" t="s">
        <v>432</v>
      </c>
      <c r="AN1621" s="86">
        <v>41182.584363425929</v>
      </c>
      <c r="AO1621" s="84" t="s">
        <v>14596</v>
      </c>
      <c r="AP1621" s="84" t="b">
        <v>1</v>
      </c>
      <c r="AQ1621" s="84" t="b">
        <v>0</v>
      </c>
      <c r="AR1621" s="84" t="b">
        <v>1</v>
      </c>
      <c r="AS1621" s="84" t="s">
        <v>248</v>
      </c>
      <c r="AT1621" s="84">
        <v>69</v>
      </c>
      <c r="AU1621" s="84" t="s">
        <v>533</v>
      </c>
      <c r="AV1621" s="84" t="b">
        <v>0</v>
      </c>
      <c r="AW1621" s="84" t="s">
        <v>576</v>
      </c>
      <c r="AX1621" s="84" t="s">
        <v>17369</v>
      </c>
      <c r="AY1621" s="84" t="s">
        <v>66</v>
      </c>
      <c r="AZ1621" s="2"/>
      <c r="BA1621" s="3"/>
      <c r="BB1621" s="3"/>
      <c r="BC1621" s="3"/>
      <c r="BD1621" s="3"/>
    </row>
    <row r="1622" spans="1:56" x14ac:dyDescent="0.25">
      <c r="A1622" s="69" t="s">
        <v>1984</v>
      </c>
      <c r="B1622" s="70"/>
      <c r="C1622" s="70"/>
      <c r="D1622" s="71"/>
      <c r="E1622" s="107"/>
      <c r="F1622" s="70" t="s">
        <v>5092</v>
      </c>
      <c r="G1622" s="108"/>
      <c r="H1622" s="74"/>
      <c r="I1622" s="75"/>
      <c r="J1622" s="109"/>
      <c r="K1622" s="74" t="s">
        <v>19070</v>
      </c>
      <c r="L1622" s="110"/>
      <c r="M1622" s="79"/>
      <c r="N1622" s="79"/>
      <c r="O1622" s="80"/>
      <c r="P1622" s="81"/>
      <c r="Q1622" s="81"/>
      <c r="R1622" s="91"/>
      <c r="S1622" s="91"/>
      <c r="T1622" s="91"/>
      <c r="U1622" s="91"/>
      <c r="V1622" s="52"/>
      <c r="W1622" s="52"/>
      <c r="X1622" s="52"/>
      <c r="Y1622" s="52"/>
      <c r="Z1622" s="51"/>
      <c r="AA1622" s="76"/>
      <c r="AB1622" s="76"/>
      <c r="AC1622" s="77"/>
      <c r="AD1622" s="84" t="s">
        <v>10157</v>
      </c>
      <c r="AE1622" s="84">
        <v>32735</v>
      </c>
      <c r="AF1622" s="84">
        <v>49533</v>
      </c>
      <c r="AG1622" s="84">
        <v>12599</v>
      </c>
      <c r="AH1622" s="84">
        <v>579</v>
      </c>
      <c r="AI1622" s="84">
        <v>32400</v>
      </c>
      <c r="AJ1622" s="84" t="s">
        <v>11676</v>
      </c>
      <c r="AK1622" s="84" t="s">
        <v>12449</v>
      </c>
      <c r="AL1622" s="84" t="s">
        <v>13143</v>
      </c>
      <c r="AM1622" s="84" t="s">
        <v>11836</v>
      </c>
      <c r="AN1622" s="86">
        <v>40408.154722222222</v>
      </c>
      <c r="AO1622" s="84" t="s">
        <v>14597</v>
      </c>
      <c r="AP1622" s="84" t="b">
        <v>0</v>
      </c>
      <c r="AQ1622" s="84" t="b">
        <v>0</v>
      </c>
      <c r="AR1622" s="84" t="b">
        <v>1</v>
      </c>
      <c r="AS1622" s="84" t="s">
        <v>8486</v>
      </c>
      <c r="AT1622" s="84">
        <v>209</v>
      </c>
      <c r="AU1622" s="84" t="s">
        <v>15179</v>
      </c>
      <c r="AV1622" s="84" t="b">
        <v>1</v>
      </c>
      <c r="AW1622" s="84" t="s">
        <v>576</v>
      </c>
      <c r="AX1622" s="84" t="s">
        <v>17370</v>
      </c>
      <c r="AY1622" s="84" t="s">
        <v>66</v>
      </c>
      <c r="AZ1622" s="2"/>
      <c r="BA1622" s="3"/>
      <c r="BB1622" s="3"/>
      <c r="BC1622" s="3"/>
      <c r="BD1622" s="3"/>
    </row>
    <row r="1623" spans="1:56" x14ac:dyDescent="0.25">
      <c r="A1623" s="69" t="s">
        <v>1985</v>
      </c>
      <c r="B1623" s="70"/>
      <c r="C1623" s="70"/>
      <c r="D1623" s="71"/>
      <c r="E1623" s="107"/>
      <c r="F1623" s="70" t="s">
        <v>5093</v>
      </c>
      <c r="G1623" s="108"/>
      <c r="H1623" s="74"/>
      <c r="I1623" s="75"/>
      <c r="J1623" s="109"/>
      <c r="K1623" s="74" t="s">
        <v>19071</v>
      </c>
      <c r="L1623" s="110"/>
      <c r="M1623" s="79"/>
      <c r="N1623" s="79"/>
      <c r="O1623" s="80"/>
      <c r="P1623" s="81"/>
      <c r="Q1623" s="81"/>
      <c r="R1623" s="91"/>
      <c r="S1623" s="91"/>
      <c r="T1623" s="91"/>
      <c r="U1623" s="91"/>
      <c r="V1623" s="52"/>
      <c r="W1623" s="52"/>
      <c r="X1623" s="52"/>
      <c r="Y1623" s="52"/>
      <c r="Z1623" s="51"/>
      <c r="AA1623" s="76"/>
      <c r="AB1623" s="76"/>
      <c r="AC1623" s="77"/>
      <c r="AD1623" s="84" t="s">
        <v>10158</v>
      </c>
      <c r="AE1623" s="84">
        <v>154</v>
      </c>
      <c r="AF1623" s="84">
        <v>105</v>
      </c>
      <c r="AG1623" s="84">
        <v>22529</v>
      </c>
      <c r="AH1623" s="84">
        <v>4678</v>
      </c>
      <c r="AI1623" s="84">
        <v>32400</v>
      </c>
      <c r="AJ1623" s="84" t="s">
        <v>11677</v>
      </c>
      <c r="AK1623" s="84"/>
      <c r="AL1623" s="84"/>
      <c r="AM1623" s="84" t="s">
        <v>503</v>
      </c>
      <c r="AN1623" s="86">
        <v>40818.628923611112</v>
      </c>
      <c r="AO1623" s="84" t="s">
        <v>14598</v>
      </c>
      <c r="AP1623" s="84" t="b">
        <v>0</v>
      </c>
      <c r="AQ1623" s="84" t="b">
        <v>0</v>
      </c>
      <c r="AR1623" s="84" t="b">
        <v>1</v>
      </c>
      <c r="AS1623" s="84" t="s">
        <v>523</v>
      </c>
      <c r="AT1623" s="84">
        <v>2</v>
      </c>
      <c r="AU1623" s="84" t="s">
        <v>552</v>
      </c>
      <c r="AV1623" s="84" t="b">
        <v>0</v>
      </c>
      <c r="AW1623" s="84" t="s">
        <v>576</v>
      </c>
      <c r="AX1623" s="84" t="s">
        <v>17371</v>
      </c>
      <c r="AY1623" s="84" t="s">
        <v>66</v>
      </c>
      <c r="AZ1623" s="2"/>
      <c r="BA1623" s="3"/>
      <c r="BB1623" s="3"/>
      <c r="BC1623" s="3"/>
      <c r="BD1623" s="3"/>
    </row>
    <row r="1624" spans="1:56" x14ac:dyDescent="0.25">
      <c r="A1624" s="69" t="s">
        <v>1986</v>
      </c>
      <c r="B1624" s="70"/>
      <c r="C1624" s="70"/>
      <c r="D1624" s="71"/>
      <c r="E1624" s="107"/>
      <c r="F1624" s="70" t="s">
        <v>5094</v>
      </c>
      <c r="G1624" s="108"/>
      <c r="H1624" s="74"/>
      <c r="I1624" s="75"/>
      <c r="J1624" s="109"/>
      <c r="K1624" s="74" t="s">
        <v>19072</v>
      </c>
      <c r="L1624" s="110"/>
      <c r="M1624" s="79"/>
      <c r="N1624" s="79"/>
      <c r="O1624" s="80"/>
      <c r="P1624" s="81"/>
      <c r="Q1624" s="81"/>
      <c r="R1624" s="91"/>
      <c r="S1624" s="91"/>
      <c r="T1624" s="91"/>
      <c r="U1624" s="91"/>
      <c r="V1624" s="52"/>
      <c r="W1624" s="52"/>
      <c r="X1624" s="52"/>
      <c r="Y1624" s="52"/>
      <c r="Z1624" s="51"/>
      <c r="AA1624" s="76"/>
      <c r="AB1624" s="76"/>
      <c r="AC1624" s="77"/>
      <c r="AD1624" s="84" t="s">
        <v>10159</v>
      </c>
      <c r="AE1624" s="84">
        <v>906</v>
      </c>
      <c r="AF1624" s="84">
        <v>584</v>
      </c>
      <c r="AG1624" s="84">
        <v>74245</v>
      </c>
      <c r="AH1624" s="84">
        <v>14465</v>
      </c>
      <c r="AI1624" s="84">
        <v>-18000</v>
      </c>
      <c r="AJ1624" s="84" t="s">
        <v>11678</v>
      </c>
      <c r="AK1624" s="84" t="s">
        <v>12450</v>
      </c>
      <c r="AL1624" s="84" t="s">
        <v>13144</v>
      </c>
      <c r="AM1624" s="84" t="s">
        <v>474</v>
      </c>
      <c r="AN1624" s="86">
        <v>40084.178287037037</v>
      </c>
      <c r="AO1624" s="84" t="s">
        <v>14599</v>
      </c>
      <c r="AP1624" s="84" t="b">
        <v>0</v>
      </c>
      <c r="AQ1624" s="84" t="b">
        <v>0</v>
      </c>
      <c r="AR1624" s="84" t="b">
        <v>1</v>
      </c>
      <c r="AS1624" s="84" t="s">
        <v>248</v>
      </c>
      <c r="AT1624" s="84">
        <v>6</v>
      </c>
      <c r="AU1624" s="84" t="s">
        <v>15180</v>
      </c>
      <c r="AV1624" s="84" t="b">
        <v>0</v>
      </c>
      <c r="AW1624" s="84" t="s">
        <v>576</v>
      </c>
      <c r="AX1624" s="84" t="s">
        <v>17372</v>
      </c>
      <c r="AY1624" s="84" t="s">
        <v>66</v>
      </c>
      <c r="AZ1624" s="2"/>
      <c r="BA1624" s="3"/>
      <c r="BB1624" s="3"/>
      <c r="BC1624" s="3"/>
      <c r="BD1624" s="3"/>
    </row>
    <row r="1625" spans="1:56" x14ac:dyDescent="0.25">
      <c r="A1625" s="69" t="s">
        <v>2359</v>
      </c>
      <c r="B1625" s="70"/>
      <c r="C1625" s="70"/>
      <c r="D1625" s="71"/>
      <c r="E1625" s="107"/>
      <c r="F1625" s="70" t="s">
        <v>15749</v>
      </c>
      <c r="G1625" s="108"/>
      <c r="H1625" s="74"/>
      <c r="I1625" s="75"/>
      <c r="J1625" s="109"/>
      <c r="K1625" s="74" t="s">
        <v>19073</v>
      </c>
      <c r="L1625" s="110"/>
      <c r="M1625" s="79"/>
      <c r="N1625" s="79"/>
      <c r="O1625" s="80"/>
      <c r="P1625" s="81"/>
      <c r="Q1625" s="81"/>
      <c r="R1625" s="91"/>
      <c r="S1625" s="91"/>
      <c r="T1625" s="91"/>
      <c r="U1625" s="91"/>
      <c r="V1625" s="52"/>
      <c r="W1625" s="52"/>
      <c r="X1625" s="52"/>
      <c r="Y1625" s="52"/>
      <c r="Z1625" s="51"/>
      <c r="AA1625" s="76"/>
      <c r="AB1625" s="76"/>
      <c r="AC1625" s="77"/>
      <c r="AD1625" s="84" t="s">
        <v>10160</v>
      </c>
      <c r="AE1625" s="84">
        <v>504</v>
      </c>
      <c r="AF1625" s="84">
        <v>10521</v>
      </c>
      <c r="AG1625" s="84">
        <v>135603</v>
      </c>
      <c r="AH1625" s="84">
        <v>12769</v>
      </c>
      <c r="AI1625" s="84">
        <v>-18000</v>
      </c>
      <c r="AJ1625" s="84" t="s">
        <v>11679</v>
      </c>
      <c r="AK1625" s="84" t="s">
        <v>12451</v>
      </c>
      <c r="AL1625" s="84"/>
      <c r="AM1625" s="84" t="s">
        <v>474</v>
      </c>
      <c r="AN1625" s="86">
        <v>40331.857592592591</v>
      </c>
      <c r="AO1625" s="84" t="s">
        <v>14600</v>
      </c>
      <c r="AP1625" s="84" t="b">
        <v>0</v>
      </c>
      <c r="AQ1625" s="84" t="b">
        <v>0</v>
      </c>
      <c r="AR1625" s="84" t="b">
        <v>1</v>
      </c>
      <c r="AS1625" s="84" t="s">
        <v>248</v>
      </c>
      <c r="AT1625" s="84">
        <v>223</v>
      </c>
      <c r="AU1625" s="84" t="s">
        <v>15181</v>
      </c>
      <c r="AV1625" s="84" t="b">
        <v>0</v>
      </c>
      <c r="AW1625" s="84" t="s">
        <v>576</v>
      </c>
      <c r="AX1625" s="84" t="s">
        <v>17373</v>
      </c>
      <c r="AY1625" s="84" t="s">
        <v>65</v>
      </c>
      <c r="AZ1625" s="2"/>
      <c r="BA1625" s="3"/>
      <c r="BB1625" s="3"/>
      <c r="BC1625" s="3"/>
      <c r="BD1625" s="3"/>
    </row>
    <row r="1626" spans="1:56" x14ac:dyDescent="0.25">
      <c r="A1626" s="69" t="s">
        <v>1987</v>
      </c>
      <c r="B1626" s="70"/>
      <c r="C1626" s="70"/>
      <c r="D1626" s="71"/>
      <c r="E1626" s="107"/>
      <c r="F1626" s="70" t="s">
        <v>5095</v>
      </c>
      <c r="G1626" s="108"/>
      <c r="H1626" s="74"/>
      <c r="I1626" s="75"/>
      <c r="J1626" s="109"/>
      <c r="K1626" s="74" t="s">
        <v>19074</v>
      </c>
      <c r="L1626" s="110"/>
      <c r="M1626" s="79"/>
      <c r="N1626" s="79"/>
      <c r="O1626" s="80"/>
      <c r="P1626" s="81"/>
      <c r="Q1626" s="81"/>
      <c r="R1626" s="91"/>
      <c r="S1626" s="91"/>
      <c r="T1626" s="91"/>
      <c r="U1626" s="91"/>
      <c r="V1626" s="52"/>
      <c r="W1626" s="52"/>
      <c r="X1626" s="52"/>
      <c r="Y1626" s="52"/>
      <c r="Z1626" s="51"/>
      <c r="AA1626" s="76"/>
      <c r="AB1626" s="76"/>
      <c r="AC1626" s="77"/>
      <c r="AD1626" s="84" t="s">
        <v>10161</v>
      </c>
      <c r="AE1626" s="84">
        <v>233</v>
      </c>
      <c r="AF1626" s="84">
        <v>686</v>
      </c>
      <c r="AG1626" s="84">
        <v>295231</v>
      </c>
      <c r="AH1626" s="84">
        <v>7042</v>
      </c>
      <c r="AI1626" s="84">
        <v>25200</v>
      </c>
      <c r="AJ1626" s="84" t="s">
        <v>11680</v>
      </c>
      <c r="AK1626" s="84"/>
      <c r="AL1626" s="84"/>
      <c r="AM1626" s="84" t="s">
        <v>473</v>
      </c>
      <c r="AN1626" s="86">
        <v>41242.29179398148</v>
      </c>
      <c r="AO1626" s="84" t="s">
        <v>14601</v>
      </c>
      <c r="AP1626" s="84" t="b">
        <v>0</v>
      </c>
      <c r="AQ1626" s="84" t="b">
        <v>0</v>
      </c>
      <c r="AR1626" s="84" t="b">
        <v>1</v>
      </c>
      <c r="AS1626" s="84" t="s">
        <v>532</v>
      </c>
      <c r="AT1626" s="84">
        <v>12</v>
      </c>
      <c r="AU1626" s="84" t="s">
        <v>15182</v>
      </c>
      <c r="AV1626" s="84" t="b">
        <v>0</v>
      </c>
      <c r="AW1626" s="84" t="s">
        <v>576</v>
      </c>
      <c r="AX1626" s="84" t="s">
        <v>17374</v>
      </c>
      <c r="AY1626" s="84" t="s">
        <v>66</v>
      </c>
      <c r="AZ1626" s="2"/>
      <c r="BA1626" s="3"/>
      <c r="BB1626" s="3"/>
      <c r="BC1626" s="3"/>
      <c r="BD1626" s="3"/>
    </row>
    <row r="1627" spans="1:56" x14ac:dyDescent="0.25">
      <c r="A1627" s="69" t="s">
        <v>1988</v>
      </c>
      <c r="B1627" s="70"/>
      <c r="C1627" s="70"/>
      <c r="D1627" s="71"/>
      <c r="E1627" s="107"/>
      <c r="F1627" s="70" t="s">
        <v>5096</v>
      </c>
      <c r="G1627" s="108"/>
      <c r="H1627" s="74"/>
      <c r="I1627" s="75"/>
      <c r="J1627" s="109"/>
      <c r="K1627" s="74" t="s">
        <v>19075</v>
      </c>
      <c r="L1627" s="110"/>
      <c r="M1627" s="79"/>
      <c r="N1627" s="79"/>
      <c r="O1627" s="80"/>
      <c r="P1627" s="81"/>
      <c r="Q1627" s="81"/>
      <c r="R1627" s="91"/>
      <c r="S1627" s="91"/>
      <c r="T1627" s="91"/>
      <c r="U1627" s="91"/>
      <c r="V1627" s="52"/>
      <c r="W1627" s="52"/>
      <c r="X1627" s="52"/>
      <c r="Y1627" s="52"/>
      <c r="Z1627" s="51"/>
      <c r="AA1627" s="76"/>
      <c r="AB1627" s="76"/>
      <c r="AC1627" s="77"/>
      <c r="AD1627" s="84" t="s">
        <v>325</v>
      </c>
      <c r="AE1627" s="84">
        <v>194</v>
      </c>
      <c r="AF1627" s="84">
        <v>48</v>
      </c>
      <c r="AG1627" s="84">
        <v>1898</v>
      </c>
      <c r="AH1627" s="84">
        <v>4230</v>
      </c>
      <c r="AI1627" s="84"/>
      <c r="AJ1627" s="84" t="s">
        <v>11681</v>
      </c>
      <c r="AK1627" s="84" t="s">
        <v>12452</v>
      </c>
      <c r="AL1627" s="84"/>
      <c r="AM1627" s="84"/>
      <c r="AN1627" s="86">
        <v>41833.084027777775</v>
      </c>
      <c r="AO1627" s="84"/>
      <c r="AP1627" s="84" t="b">
        <v>1</v>
      </c>
      <c r="AQ1627" s="84" t="b">
        <v>0</v>
      </c>
      <c r="AR1627" s="84" t="b">
        <v>0</v>
      </c>
      <c r="AS1627" s="84" t="s">
        <v>248</v>
      </c>
      <c r="AT1627" s="84">
        <v>0</v>
      </c>
      <c r="AU1627" s="84" t="s">
        <v>533</v>
      </c>
      <c r="AV1627" s="84" t="b">
        <v>0</v>
      </c>
      <c r="AW1627" s="84" t="s">
        <v>576</v>
      </c>
      <c r="AX1627" s="84" t="s">
        <v>17375</v>
      </c>
      <c r="AY1627" s="84" t="s">
        <v>66</v>
      </c>
      <c r="AZ1627" s="2"/>
      <c r="BA1627" s="3"/>
      <c r="BB1627" s="3"/>
      <c r="BC1627" s="3"/>
      <c r="BD1627" s="3"/>
    </row>
    <row r="1628" spans="1:56" x14ac:dyDescent="0.25">
      <c r="A1628" s="69" t="s">
        <v>1990</v>
      </c>
      <c r="B1628" s="70"/>
      <c r="C1628" s="70"/>
      <c r="D1628" s="71"/>
      <c r="E1628" s="107"/>
      <c r="F1628" s="70" t="s">
        <v>15750</v>
      </c>
      <c r="G1628" s="108"/>
      <c r="H1628" s="74"/>
      <c r="I1628" s="75"/>
      <c r="J1628" s="109"/>
      <c r="K1628" s="74" t="s">
        <v>19076</v>
      </c>
      <c r="L1628" s="110"/>
      <c r="M1628" s="79"/>
      <c r="N1628" s="79"/>
      <c r="O1628" s="80"/>
      <c r="P1628" s="81"/>
      <c r="Q1628" s="81"/>
      <c r="R1628" s="91"/>
      <c r="S1628" s="91"/>
      <c r="T1628" s="91"/>
      <c r="U1628" s="91"/>
      <c r="V1628" s="52"/>
      <c r="W1628" s="52"/>
      <c r="X1628" s="52"/>
      <c r="Y1628" s="52"/>
      <c r="Z1628" s="51"/>
      <c r="AA1628" s="76"/>
      <c r="AB1628" s="76"/>
      <c r="AC1628" s="77"/>
      <c r="AD1628" s="84" t="s">
        <v>10162</v>
      </c>
      <c r="AE1628" s="84">
        <v>1591</v>
      </c>
      <c r="AF1628" s="84">
        <v>5933</v>
      </c>
      <c r="AG1628" s="84">
        <v>8176</v>
      </c>
      <c r="AH1628" s="84">
        <v>845</v>
      </c>
      <c r="AI1628" s="84">
        <v>-28800</v>
      </c>
      <c r="AJ1628" s="84" t="s">
        <v>11682</v>
      </c>
      <c r="AK1628" s="84" t="s">
        <v>406</v>
      </c>
      <c r="AL1628" s="84" t="s">
        <v>13145</v>
      </c>
      <c r="AM1628" s="84" t="s">
        <v>470</v>
      </c>
      <c r="AN1628" s="86">
        <v>39820.389363425929</v>
      </c>
      <c r="AO1628" s="84" t="s">
        <v>14602</v>
      </c>
      <c r="AP1628" s="84" t="b">
        <v>0</v>
      </c>
      <c r="AQ1628" s="84" t="b">
        <v>0</v>
      </c>
      <c r="AR1628" s="84" t="b">
        <v>1</v>
      </c>
      <c r="AS1628" s="84" t="s">
        <v>248</v>
      </c>
      <c r="AT1628" s="84">
        <v>132</v>
      </c>
      <c r="AU1628" s="84" t="s">
        <v>15183</v>
      </c>
      <c r="AV1628" s="84" t="b">
        <v>0</v>
      </c>
      <c r="AW1628" s="84" t="s">
        <v>576</v>
      </c>
      <c r="AX1628" s="84" t="s">
        <v>17376</v>
      </c>
      <c r="AY1628" s="84" t="s">
        <v>66</v>
      </c>
      <c r="AZ1628" s="2"/>
      <c r="BA1628" s="3"/>
      <c r="BB1628" s="3"/>
      <c r="BC1628" s="3"/>
      <c r="BD1628" s="3"/>
    </row>
    <row r="1629" spans="1:56" x14ac:dyDescent="0.25">
      <c r="A1629" s="69" t="s">
        <v>2360</v>
      </c>
      <c r="B1629" s="70"/>
      <c r="C1629" s="70"/>
      <c r="D1629" s="71"/>
      <c r="E1629" s="107"/>
      <c r="F1629" s="70" t="s">
        <v>15751</v>
      </c>
      <c r="G1629" s="108"/>
      <c r="H1629" s="74"/>
      <c r="I1629" s="75"/>
      <c r="J1629" s="109"/>
      <c r="K1629" s="74" t="s">
        <v>19077</v>
      </c>
      <c r="L1629" s="110"/>
      <c r="M1629" s="79"/>
      <c r="N1629" s="79"/>
      <c r="O1629" s="80"/>
      <c r="P1629" s="81"/>
      <c r="Q1629" s="81"/>
      <c r="R1629" s="91"/>
      <c r="S1629" s="91"/>
      <c r="T1629" s="91"/>
      <c r="U1629" s="91"/>
      <c r="V1629" s="52"/>
      <c r="W1629" s="52"/>
      <c r="X1629" s="52"/>
      <c r="Y1629" s="52"/>
      <c r="Z1629" s="51"/>
      <c r="AA1629" s="76"/>
      <c r="AB1629" s="76"/>
      <c r="AC1629" s="77"/>
      <c r="AD1629" s="84" t="s">
        <v>10163</v>
      </c>
      <c r="AE1629" s="84">
        <v>1322</v>
      </c>
      <c r="AF1629" s="84">
        <v>1494</v>
      </c>
      <c r="AG1629" s="84">
        <v>12115</v>
      </c>
      <c r="AH1629" s="84">
        <v>10777</v>
      </c>
      <c r="AI1629" s="84">
        <v>-28800</v>
      </c>
      <c r="AJ1629" s="84"/>
      <c r="AK1629" s="84" t="s">
        <v>12453</v>
      </c>
      <c r="AL1629" s="84"/>
      <c r="AM1629" s="84" t="s">
        <v>470</v>
      </c>
      <c r="AN1629" s="86">
        <v>39891.148125</v>
      </c>
      <c r="AO1629" s="84" t="s">
        <v>14603</v>
      </c>
      <c r="AP1629" s="84" t="b">
        <v>0</v>
      </c>
      <c r="AQ1629" s="84" t="b">
        <v>0</v>
      </c>
      <c r="AR1629" s="84" t="b">
        <v>1</v>
      </c>
      <c r="AS1629" s="84" t="s">
        <v>248</v>
      </c>
      <c r="AT1629" s="84">
        <v>57</v>
      </c>
      <c r="AU1629" s="84" t="s">
        <v>15184</v>
      </c>
      <c r="AV1629" s="84" t="b">
        <v>0</v>
      </c>
      <c r="AW1629" s="84" t="s">
        <v>576</v>
      </c>
      <c r="AX1629" s="84" t="s">
        <v>17377</v>
      </c>
      <c r="AY1629" s="84" t="s">
        <v>65</v>
      </c>
      <c r="AZ1629" s="2"/>
      <c r="BA1629" s="3"/>
      <c r="BB1629" s="3"/>
      <c r="BC1629" s="3"/>
      <c r="BD1629" s="3"/>
    </row>
    <row r="1630" spans="1:56" x14ac:dyDescent="0.25">
      <c r="A1630" s="69" t="s">
        <v>1992</v>
      </c>
      <c r="B1630" s="70"/>
      <c r="C1630" s="70"/>
      <c r="D1630" s="71"/>
      <c r="E1630" s="107"/>
      <c r="F1630" s="70" t="s">
        <v>5098</v>
      </c>
      <c r="G1630" s="108"/>
      <c r="H1630" s="74"/>
      <c r="I1630" s="75"/>
      <c r="J1630" s="109"/>
      <c r="K1630" s="74" t="s">
        <v>19078</v>
      </c>
      <c r="L1630" s="110"/>
      <c r="M1630" s="79"/>
      <c r="N1630" s="79"/>
      <c r="O1630" s="80"/>
      <c r="P1630" s="81"/>
      <c r="Q1630" s="81"/>
      <c r="R1630" s="91"/>
      <c r="S1630" s="91"/>
      <c r="T1630" s="91"/>
      <c r="U1630" s="91"/>
      <c r="V1630" s="52"/>
      <c r="W1630" s="52"/>
      <c r="X1630" s="52"/>
      <c r="Y1630" s="52"/>
      <c r="Z1630" s="51"/>
      <c r="AA1630" s="76"/>
      <c r="AB1630" s="76"/>
      <c r="AC1630" s="77"/>
      <c r="AD1630" s="84" t="s">
        <v>10164</v>
      </c>
      <c r="AE1630" s="84">
        <v>472</v>
      </c>
      <c r="AF1630" s="84">
        <v>534</v>
      </c>
      <c r="AG1630" s="84">
        <v>77413</v>
      </c>
      <c r="AH1630" s="84">
        <v>124112</v>
      </c>
      <c r="AI1630" s="84"/>
      <c r="AJ1630" s="84" t="s">
        <v>11683</v>
      </c>
      <c r="AK1630" s="84" t="s">
        <v>12454</v>
      </c>
      <c r="AL1630" s="84"/>
      <c r="AM1630" s="84"/>
      <c r="AN1630" s="86">
        <v>42153.02447916667</v>
      </c>
      <c r="AO1630" s="84" t="s">
        <v>14604</v>
      </c>
      <c r="AP1630" s="84" t="b">
        <v>1</v>
      </c>
      <c r="AQ1630" s="84" t="b">
        <v>0</v>
      </c>
      <c r="AR1630" s="84" t="b">
        <v>1</v>
      </c>
      <c r="AS1630" s="84" t="s">
        <v>248</v>
      </c>
      <c r="AT1630" s="84">
        <v>83</v>
      </c>
      <c r="AU1630" s="84" t="s">
        <v>533</v>
      </c>
      <c r="AV1630" s="84" t="b">
        <v>0</v>
      </c>
      <c r="AW1630" s="84" t="s">
        <v>576</v>
      </c>
      <c r="AX1630" s="84" t="s">
        <v>17378</v>
      </c>
      <c r="AY1630" s="84" t="s">
        <v>66</v>
      </c>
      <c r="AZ1630" s="2"/>
      <c r="BA1630" s="3"/>
      <c r="BB1630" s="3"/>
      <c r="BC1630" s="3"/>
      <c r="BD1630" s="3"/>
    </row>
    <row r="1631" spans="1:56" x14ac:dyDescent="0.25">
      <c r="A1631" s="69" t="s">
        <v>1993</v>
      </c>
      <c r="B1631" s="70"/>
      <c r="C1631" s="70"/>
      <c r="D1631" s="71"/>
      <c r="E1631" s="107"/>
      <c r="F1631" s="70" t="s">
        <v>5099</v>
      </c>
      <c r="G1631" s="108"/>
      <c r="H1631" s="74"/>
      <c r="I1631" s="75"/>
      <c r="J1631" s="109"/>
      <c r="K1631" s="74" t="s">
        <v>19079</v>
      </c>
      <c r="L1631" s="110"/>
      <c r="M1631" s="79"/>
      <c r="N1631" s="79"/>
      <c r="O1631" s="80"/>
      <c r="P1631" s="81"/>
      <c r="Q1631" s="81"/>
      <c r="R1631" s="91"/>
      <c r="S1631" s="91"/>
      <c r="T1631" s="91"/>
      <c r="U1631" s="91"/>
      <c r="V1631" s="52"/>
      <c r="W1631" s="52"/>
      <c r="X1631" s="52"/>
      <c r="Y1631" s="52"/>
      <c r="Z1631" s="51"/>
      <c r="AA1631" s="76"/>
      <c r="AB1631" s="76"/>
      <c r="AC1631" s="77"/>
      <c r="AD1631" s="84" t="s">
        <v>10165</v>
      </c>
      <c r="AE1631" s="84">
        <v>160</v>
      </c>
      <c r="AF1631" s="84">
        <v>30</v>
      </c>
      <c r="AG1631" s="84">
        <v>472674</v>
      </c>
      <c r="AH1631" s="84">
        <v>13996</v>
      </c>
      <c r="AI1631" s="84">
        <v>25200</v>
      </c>
      <c r="AJ1631" s="84" t="s">
        <v>11684</v>
      </c>
      <c r="AK1631" s="84" t="s">
        <v>12134</v>
      </c>
      <c r="AL1631" s="84"/>
      <c r="AM1631" s="84" t="s">
        <v>473</v>
      </c>
      <c r="AN1631" s="86">
        <v>41332.348530092589</v>
      </c>
      <c r="AO1631" s="84" t="s">
        <v>14605</v>
      </c>
      <c r="AP1631" s="84" t="b">
        <v>0</v>
      </c>
      <c r="AQ1631" s="84" t="b">
        <v>0</v>
      </c>
      <c r="AR1631" s="84" t="b">
        <v>1</v>
      </c>
      <c r="AS1631" s="84" t="s">
        <v>532</v>
      </c>
      <c r="AT1631" s="84">
        <v>0</v>
      </c>
      <c r="AU1631" s="84" t="s">
        <v>15185</v>
      </c>
      <c r="AV1631" s="84" t="b">
        <v>0</v>
      </c>
      <c r="AW1631" s="84" t="s">
        <v>576</v>
      </c>
      <c r="AX1631" s="84" t="s">
        <v>17379</v>
      </c>
      <c r="AY1631" s="84" t="s">
        <v>66</v>
      </c>
      <c r="AZ1631" s="2"/>
      <c r="BA1631" s="3"/>
      <c r="BB1631" s="3"/>
      <c r="BC1631" s="3"/>
      <c r="BD1631" s="3"/>
    </row>
    <row r="1632" spans="1:56" x14ac:dyDescent="0.25">
      <c r="A1632" s="69" t="s">
        <v>1994</v>
      </c>
      <c r="B1632" s="70"/>
      <c r="C1632" s="70"/>
      <c r="D1632" s="71"/>
      <c r="E1632" s="107"/>
      <c r="F1632" s="70" t="s">
        <v>15752</v>
      </c>
      <c r="G1632" s="108"/>
      <c r="H1632" s="74"/>
      <c r="I1632" s="75"/>
      <c r="J1632" s="109"/>
      <c r="K1632" s="74" t="s">
        <v>19080</v>
      </c>
      <c r="L1632" s="110"/>
      <c r="M1632" s="79"/>
      <c r="N1632" s="79"/>
      <c r="O1632" s="80"/>
      <c r="P1632" s="81"/>
      <c r="Q1632" s="81"/>
      <c r="R1632" s="91"/>
      <c r="S1632" s="91"/>
      <c r="T1632" s="91"/>
      <c r="U1632" s="91"/>
      <c r="V1632" s="52"/>
      <c r="W1632" s="52"/>
      <c r="X1632" s="52"/>
      <c r="Y1632" s="52"/>
      <c r="Z1632" s="51"/>
      <c r="AA1632" s="76"/>
      <c r="AB1632" s="76"/>
      <c r="AC1632" s="77"/>
      <c r="AD1632" s="84" t="s">
        <v>10166</v>
      </c>
      <c r="AE1632" s="84">
        <v>2767</v>
      </c>
      <c r="AF1632" s="84">
        <v>3904</v>
      </c>
      <c r="AG1632" s="84">
        <v>20477</v>
      </c>
      <c r="AH1632" s="84">
        <v>655</v>
      </c>
      <c r="AI1632" s="84">
        <v>-18000</v>
      </c>
      <c r="AJ1632" s="84" t="s">
        <v>11685</v>
      </c>
      <c r="AK1632" s="84" t="s">
        <v>12455</v>
      </c>
      <c r="AL1632" s="84" t="s">
        <v>13146</v>
      </c>
      <c r="AM1632" s="84" t="s">
        <v>474</v>
      </c>
      <c r="AN1632" s="86">
        <v>39899.847986111112</v>
      </c>
      <c r="AO1632" s="84" t="s">
        <v>14606</v>
      </c>
      <c r="AP1632" s="84" t="b">
        <v>0</v>
      </c>
      <c r="AQ1632" s="84" t="b">
        <v>0</v>
      </c>
      <c r="AR1632" s="84" t="b">
        <v>1</v>
      </c>
      <c r="AS1632" s="84" t="s">
        <v>248</v>
      </c>
      <c r="AT1632" s="84">
        <v>241</v>
      </c>
      <c r="AU1632" s="84" t="s">
        <v>15186</v>
      </c>
      <c r="AV1632" s="84" t="b">
        <v>0</v>
      </c>
      <c r="AW1632" s="84" t="s">
        <v>576</v>
      </c>
      <c r="AX1632" s="84" t="s">
        <v>17380</v>
      </c>
      <c r="AY1632" s="84" t="s">
        <v>66</v>
      </c>
      <c r="AZ1632" s="2"/>
      <c r="BA1632" s="3"/>
      <c r="BB1632" s="3"/>
      <c r="BC1632" s="3"/>
      <c r="BD1632" s="3"/>
    </row>
    <row r="1633" spans="1:56" x14ac:dyDescent="0.25">
      <c r="A1633" s="69" t="s">
        <v>2041</v>
      </c>
      <c r="B1633" s="70"/>
      <c r="C1633" s="70"/>
      <c r="D1633" s="71"/>
      <c r="E1633" s="107"/>
      <c r="F1633" s="70" t="s">
        <v>15753</v>
      </c>
      <c r="G1633" s="108"/>
      <c r="H1633" s="74"/>
      <c r="I1633" s="75"/>
      <c r="J1633" s="109"/>
      <c r="K1633" s="74" t="s">
        <v>19081</v>
      </c>
      <c r="L1633" s="110"/>
      <c r="M1633" s="79"/>
      <c r="N1633" s="79"/>
      <c r="O1633" s="80"/>
      <c r="P1633" s="81"/>
      <c r="Q1633" s="81"/>
      <c r="R1633" s="91"/>
      <c r="S1633" s="91"/>
      <c r="T1633" s="91"/>
      <c r="U1633" s="91"/>
      <c r="V1633" s="52"/>
      <c r="W1633" s="52"/>
      <c r="X1633" s="52"/>
      <c r="Y1633" s="52"/>
      <c r="Z1633" s="51"/>
      <c r="AA1633" s="76"/>
      <c r="AB1633" s="76"/>
      <c r="AC1633" s="77"/>
      <c r="AD1633" s="84" t="s">
        <v>10167</v>
      </c>
      <c r="AE1633" s="84">
        <v>11960</v>
      </c>
      <c r="AF1633" s="84">
        <v>979681</v>
      </c>
      <c r="AG1633" s="84">
        <v>88229</v>
      </c>
      <c r="AH1633" s="84">
        <v>1183</v>
      </c>
      <c r="AI1633" s="84">
        <v>-18000</v>
      </c>
      <c r="AJ1633" s="84" t="s">
        <v>11686</v>
      </c>
      <c r="AK1633" s="84" t="s">
        <v>394</v>
      </c>
      <c r="AL1633" s="84" t="s">
        <v>13147</v>
      </c>
      <c r="AM1633" s="84" t="s">
        <v>474</v>
      </c>
      <c r="AN1633" s="86">
        <v>39468.176493055558</v>
      </c>
      <c r="AO1633" s="84" t="s">
        <v>14607</v>
      </c>
      <c r="AP1633" s="84" t="b">
        <v>0</v>
      </c>
      <c r="AQ1633" s="84" t="b">
        <v>0</v>
      </c>
      <c r="AR1633" s="84" t="b">
        <v>1</v>
      </c>
      <c r="AS1633" s="84" t="s">
        <v>248</v>
      </c>
      <c r="AT1633" s="84">
        <v>26987</v>
      </c>
      <c r="AU1633" s="84" t="s">
        <v>15187</v>
      </c>
      <c r="AV1633" s="84" t="b">
        <v>1</v>
      </c>
      <c r="AW1633" s="84" t="s">
        <v>576</v>
      </c>
      <c r="AX1633" s="84" t="s">
        <v>17381</v>
      </c>
      <c r="AY1633" s="84" t="s">
        <v>66</v>
      </c>
      <c r="AZ1633" s="2"/>
      <c r="BA1633" s="3"/>
      <c r="BB1633" s="3"/>
      <c r="BC1633" s="3"/>
      <c r="BD1633" s="3"/>
    </row>
    <row r="1634" spans="1:56" x14ac:dyDescent="0.25">
      <c r="A1634" s="69" t="s">
        <v>1995</v>
      </c>
      <c r="B1634" s="70"/>
      <c r="C1634" s="70"/>
      <c r="D1634" s="71"/>
      <c r="E1634" s="107"/>
      <c r="F1634" s="70" t="s">
        <v>5100</v>
      </c>
      <c r="G1634" s="108"/>
      <c r="H1634" s="74"/>
      <c r="I1634" s="75"/>
      <c r="J1634" s="109"/>
      <c r="K1634" s="74" t="s">
        <v>19082</v>
      </c>
      <c r="L1634" s="110"/>
      <c r="M1634" s="79"/>
      <c r="N1634" s="79"/>
      <c r="O1634" s="80"/>
      <c r="P1634" s="81"/>
      <c r="Q1634" s="81"/>
      <c r="R1634" s="91"/>
      <c r="S1634" s="91"/>
      <c r="T1634" s="91"/>
      <c r="U1634" s="91"/>
      <c r="V1634" s="52"/>
      <c r="W1634" s="52"/>
      <c r="X1634" s="52"/>
      <c r="Y1634" s="52"/>
      <c r="Z1634" s="51"/>
      <c r="AA1634" s="76"/>
      <c r="AB1634" s="76"/>
      <c r="AC1634" s="77"/>
      <c r="AD1634" s="84" t="s">
        <v>10168</v>
      </c>
      <c r="AE1634" s="84">
        <v>109</v>
      </c>
      <c r="AF1634" s="84">
        <v>576</v>
      </c>
      <c r="AG1634" s="84">
        <v>127533</v>
      </c>
      <c r="AH1634" s="84">
        <v>2410</v>
      </c>
      <c r="AI1634" s="84">
        <v>25200</v>
      </c>
      <c r="AJ1634" s="84" t="s">
        <v>11687</v>
      </c>
      <c r="AK1634" s="84" t="s">
        <v>12456</v>
      </c>
      <c r="AL1634" s="84"/>
      <c r="AM1634" s="84" t="s">
        <v>12416</v>
      </c>
      <c r="AN1634" s="86">
        <v>40438.254837962966</v>
      </c>
      <c r="AO1634" s="84" t="s">
        <v>14608</v>
      </c>
      <c r="AP1634" s="84" t="b">
        <v>0</v>
      </c>
      <c r="AQ1634" s="84" t="b">
        <v>0</v>
      </c>
      <c r="AR1634" s="84" t="b">
        <v>1</v>
      </c>
      <c r="AS1634" s="84" t="s">
        <v>532</v>
      </c>
      <c r="AT1634" s="84">
        <v>12</v>
      </c>
      <c r="AU1634" s="84" t="s">
        <v>15188</v>
      </c>
      <c r="AV1634" s="84" t="b">
        <v>0</v>
      </c>
      <c r="AW1634" s="84" t="s">
        <v>576</v>
      </c>
      <c r="AX1634" s="84" t="s">
        <v>17382</v>
      </c>
      <c r="AY1634" s="84" t="s">
        <v>66</v>
      </c>
      <c r="AZ1634" s="2"/>
      <c r="BA1634" s="3"/>
      <c r="BB1634" s="3"/>
      <c r="BC1634" s="3"/>
      <c r="BD1634" s="3"/>
    </row>
    <row r="1635" spans="1:56" x14ac:dyDescent="0.25">
      <c r="A1635" s="69" t="s">
        <v>1996</v>
      </c>
      <c r="B1635" s="70"/>
      <c r="C1635" s="70"/>
      <c r="D1635" s="71"/>
      <c r="E1635" s="107"/>
      <c r="F1635" s="70" t="s">
        <v>5101</v>
      </c>
      <c r="G1635" s="108"/>
      <c r="H1635" s="74"/>
      <c r="I1635" s="75"/>
      <c r="J1635" s="109"/>
      <c r="K1635" s="74" t="s">
        <v>19083</v>
      </c>
      <c r="L1635" s="110"/>
      <c r="M1635" s="79"/>
      <c r="N1635" s="79"/>
      <c r="O1635" s="80"/>
      <c r="P1635" s="81"/>
      <c r="Q1635" s="81"/>
      <c r="R1635" s="91"/>
      <c r="S1635" s="91"/>
      <c r="T1635" s="91"/>
      <c r="U1635" s="91"/>
      <c r="V1635" s="52"/>
      <c r="W1635" s="52"/>
      <c r="X1635" s="52"/>
      <c r="Y1635" s="52"/>
      <c r="Z1635" s="51"/>
      <c r="AA1635" s="76"/>
      <c r="AB1635" s="76"/>
      <c r="AC1635" s="77"/>
      <c r="AD1635" s="84" t="s">
        <v>10169</v>
      </c>
      <c r="AE1635" s="84">
        <v>333</v>
      </c>
      <c r="AF1635" s="84">
        <v>8778</v>
      </c>
      <c r="AG1635" s="84">
        <v>78986</v>
      </c>
      <c r="AH1635" s="84">
        <v>73888</v>
      </c>
      <c r="AI1635" s="84"/>
      <c r="AJ1635" s="84" t="s">
        <v>11688</v>
      </c>
      <c r="AK1635" s="84" t="s">
        <v>12457</v>
      </c>
      <c r="AL1635" s="84"/>
      <c r="AM1635" s="84"/>
      <c r="AN1635" s="86">
        <v>42747.856307870374</v>
      </c>
      <c r="AO1635" s="84" t="s">
        <v>14609</v>
      </c>
      <c r="AP1635" s="84" t="b">
        <v>1</v>
      </c>
      <c r="AQ1635" s="84" t="b">
        <v>0</v>
      </c>
      <c r="AR1635" s="84" t="b">
        <v>1</v>
      </c>
      <c r="AS1635" s="84" t="s">
        <v>248</v>
      </c>
      <c r="AT1635" s="84">
        <v>49</v>
      </c>
      <c r="AU1635" s="84"/>
      <c r="AV1635" s="84" t="b">
        <v>0</v>
      </c>
      <c r="AW1635" s="84" t="s">
        <v>576</v>
      </c>
      <c r="AX1635" s="84" t="s">
        <v>17383</v>
      </c>
      <c r="AY1635" s="84" t="s">
        <v>66</v>
      </c>
      <c r="AZ1635" s="2"/>
      <c r="BA1635" s="3"/>
      <c r="BB1635" s="3"/>
      <c r="BC1635" s="3"/>
      <c r="BD1635" s="3"/>
    </row>
    <row r="1636" spans="1:56" x14ac:dyDescent="0.25">
      <c r="A1636" s="69" t="s">
        <v>1997</v>
      </c>
      <c r="B1636" s="70"/>
      <c r="C1636" s="70"/>
      <c r="D1636" s="71"/>
      <c r="E1636" s="107"/>
      <c r="F1636" s="70" t="s">
        <v>5102</v>
      </c>
      <c r="G1636" s="108"/>
      <c r="H1636" s="74"/>
      <c r="I1636" s="75"/>
      <c r="J1636" s="109"/>
      <c r="K1636" s="74" t="s">
        <v>19084</v>
      </c>
      <c r="L1636" s="110"/>
      <c r="M1636" s="79"/>
      <c r="N1636" s="79"/>
      <c r="O1636" s="80"/>
      <c r="P1636" s="81"/>
      <c r="Q1636" s="81"/>
      <c r="R1636" s="91"/>
      <c r="S1636" s="91"/>
      <c r="T1636" s="91"/>
      <c r="U1636" s="91"/>
      <c r="V1636" s="52"/>
      <c r="W1636" s="52"/>
      <c r="X1636" s="52"/>
      <c r="Y1636" s="52"/>
      <c r="Z1636" s="51"/>
      <c r="AA1636" s="76"/>
      <c r="AB1636" s="76"/>
      <c r="AC1636" s="77"/>
      <c r="AD1636" s="84" t="s">
        <v>10170</v>
      </c>
      <c r="AE1636" s="84">
        <v>104</v>
      </c>
      <c r="AF1636" s="84">
        <v>20</v>
      </c>
      <c r="AG1636" s="84">
        <v>596</v>
      </c>
      <c r="AH1636" s="84">
        <v>3661</v>
      </c>
      <c r="AI1636" s="84">
        <v>-18000</v>
      </c>
      <c r="AJ1636" s="84"/>
      <c r="AK1636" s="84" t="s">
        <v>12458</v>
      </c>
      <c r="AL1636" s="84"/>
      <c r="AM1636" s="84" t="s">
        <v>474</v>
      </c>
      <c r="AN1636" s="86">
        <v>40511.102627314816</v>
      </c>
      <c r="AO1636" s="84" t="s">
        <v>14610</v>
      </c>
      <c r="AP1636" s="84" t="b">
        <v>0</v>
      </c>
      <c r="AQ1636" s="84" t="b">
        <v>0</v>
      </c>
      <c r="AR1636" s="84" t="b">
        <v>0</v>
      </c>
      <c r="AS1636" s="84" t="s">
        <v>248</v>
      </c>
      <c r="AT1636" s="84">
        <v>0</v>
      </c>
      <c r="AU1636" s="84" t="s">
        <v>534</v>
      </c>
      <c r="AV1636" s="84" t="b">
        <v>0</v>
      </c>
      <c r="AW1636" s="84" t="s">
        <v>576</v>
      </c>
      <c r="AX1636" s="84" t="s">
        <v>17384</v>
      </c>
      <c r="AY1636" s="84" t="s">
        <v>66</v>
      </c>
      <c r="AZ1636" s="2"/>
      <c r="BA1636" s="3"/>
      <c r="BB1636" s="3"/>
      <c r="BC1636" s="3"/>
      <c r="BD1636" s="3"/>
    </row>
    <row r="1637" spans="1:56" x14ac:dyDescent="0.25">
      <c r="A1637" s="69" t="s">
        <v>1999</v>
      </c>
      <c r="B1637" s="70"/>
      <c r="C1637" s="70"/>
      <c r="D1637" s="71"/>
      <c r="E1637" s="107"/>
      <c r="F1637" s="70" t="s">
        <v>5104</v>
      </c>
      <c r="G1637" s="108"/>
      <c r="H1637" s="74"/>
      <c r="I1637" s="75"/>
      <c r="J1637" s="109"/>
      <c r="K1637" s="74" t="s">
        <v>19085</v>
      </c>
      <c r="L1637" s="110"/>
      <c r="M1637" s="79"/>
      <c r="N1637" s="79"/>
      <c r="O1637" s="80"/>
      <c r="P1637" s="81"/>
      <c r="Q1637" s="81"/>
      <c r="R1637" s="91"/>
      <c r="S1637" s="91"/>
      <c r="T1637" s="91"/>
      <c r="U1637" s="91"/>
      <c r="V1637" s="52"/>
      <c r="W1637" s="52"/>
      <c r="X1637" s="52"/>
      <c r="Y1637" s="52"/>
      <c r="Z1637" s="51"/>
      <c r="AA1637" s="76"/>
      <c r="AB1637" s="76"/>
      <c r="AC1637" s="77"/>
      <c r="AD1637" s="84" t="s">
        <v>10171</v>
      </c>
      <c r="AE1637" s="84">
        <v>49</v>
      </c>
      <c r="AF1637" s="84">
        <v>28</v>
      </c>
      <c r="AG1637" s="84">
        <v>1517</v>
      </c>
      <c r="AH1637" s="84">
        <v>1527</v>
      </c>
      <c r="AI1637" s="84">
        <v>-28800</v>
      </c>
      <c r="AJ1637" s="84" t="s">
        <v>11689</v>
      </c>
      <c r="AK1637" s="84" t="s">
        <v>10564</v>
      </c>
      <c r="AL1637" s="84" t="s">
        <v>13148</v>
      </c>
      <c r="AM1637" s="84" t="s">
        <v>470</v>
      </c>
      <c r="AN1637" s="86">
        <v>43130.204942129632</v>
      </c>
      <c r="AO1637" s="84" t="s">
        <v>14611</v>
      </c>
      <c r="AP1637" s="84" t="b">
        <v>1</v>
      </c>
      <c r="AQ1637" s="84" t="b">
        <v>0</v>
      </c>
      <c r="AR1637" s="84" t="b">
        <v>0</v>
      </c>
      <c r="AS1637" s="84" t="s">
        <v>8486</v>
      </c>
      <c r="AT1637" s="84">
        <v>0</v>
      </c>
      <c r="AU1637" s="84"/>
      <c r="AV1637" s="84" t="b">
        <v>0</v>
      </c>
      <c r="AW1637" s="84" t="s">
        <v>576</v>
      </c>
      <c r="AX1637" s="84" t="s">
        <v>17385</v>
      </c>
      <c r="AY1637" s="84" t="s">
        <v>66</v>
      </c>
      <c r="AZ1637" s="2"/>
      <c r="BA1637" s="3"/>
      <c r="BB1637" s="3"/>
      <c r="BC1637" s="3"/>
      <c r="BD1637" s="3"/>
    </row>
    <row r="1638" spans="1:56" x14ac:dyDescent="0.25">
      <c r="A1638" s="69" t="s">
        <v>2000</v>
      </c>
      <c r="B1638" s="70"/>
      <c r="C1638" s="70"/>
      <c r="D1638" s="71"/>
      <c r="E1638" s="107"/>
      <c r="F1638" s="70" t="s">
        <v>5105</v>
      </c>
      <c r="G1638" s="108"/>
      <c r="H1638" s="74"/>
      <c r="I1638" s="75"/>
      <c r="J1638" s="109"/>
      <c r="K1638" s="74" t="s">
        <v>19086</v>
      </c>
      <c r="L1638" s="110"/>
      <c r="M1638" s="79"/>
      <c r="N1638" s="79"/>
      <c r="O1638" s="80"/>
      <c r="P1638" s="81"/>
      <c r="Q1638" s="81"/>
      <c r="R1638" s="91"/>
      <c r="S1638" s="91"/>
      <c r="T1638" s="91"/>
      <c r="U1638" s="91"/>
      <c r="V1638" s="52"/>
      <c r="W1638" s="52"/>
      <c r="X1638" s="52"/>
      <c r="Y1638" s="52"/>
      <c r="Z1638" s="51"/>
      <c r="AA1638" s="76"/>
      <c r="AB1638" s="76"/>
      <c r="AC1638" s="77"/>
      <c r="AD1638" s="84" t="s">
        <v>10172</v>
      </c>
      <c r="AE1638" s="84">
        <v>983</v>
      </c>
      <c r="AF1638" s="84">
        <v>1437</v>
      </c>
      <c r="AG1638" s="84">
        <v>60193</v>
      </c>
      <c r="AH1638" s="84">
        <v>98832</v>
      </c>
      <c r="AI1638" s="84"/>
      <c r="AJ1638" s="84" t="s">
        <v>11690</v>
      </c>
      <c r="AK1638" s="84" t="s">
        <v>12459</v>
      </c>
      <c r="AL1638" s="84"/>
      <c r="AM1638" s="84"/>
      <c r="AN1638" s="86">
        <v>42100.874560185184</v>
      </c>
      <c r="AO1638" s="84" t="s">
        <v>14612</v>
      </c>
      <c r="AP1638" s="84" t="b">
        <v>0</v>
      </c>
      <c r="AQ1638" s="84" t="b">
        <v>0</v>
      </c>
      <c r="AR1638" s="84" t="b">
        <v>1</v>
      </c>
      <c r="AS1638" s="84" t="s">
        <v>248</v>
      </c>
      <c r="AT1638" s="84">
        <v>23</v>
      </c>
      <c r="AU1638" s="84" t="s">
        <v>533</v>
      </c>
      <c r="AV1638" s="84" t="b">
        <v>0</v>
      </c>
      <c r="AW1638" s="84" t="s">
        <v>576</v>
      </c>
      <c r="AX1638" s="84" t="s">
        <v>17386</v>
      </c>
      <c r="AY1638" s="84" t="s">
        <v>66</v>
      </c>
      <c r="AZ1638" s="2"/>
      <c r="BA1638" s="3"/>
      <c r="BB1638" s="3"/>
      <c r="BC1638" s="3"/>
      <c r="BD1638" s="3"/>
    </row>
    <row r="1639" spans="1:56" x14ac:dyDescent="0.25">
      <c r="A1639" s="69" t="s">
        <v>2001</v>
      </c>
      <c r="B1639" s="70"/>
      <c r="C1639" s="70"/>
      <c r="D1639" s="71"/>
      <c r="E1639" s="107"/>
      <c r="F1639" s="70" t="s">
        <v>5106</v>
      </c>
      <c r="G1639" s="108"/>
      <c r="H1639" s="74"/>
      <c r="I1639" s="75"/>
      <c r="J1639" s="109"/>
      <c r="K1639" s="74" t="s">
        <v>19087</v>
      </c>
      <c r="L1639" s="110"/>
      <c r="M1639" s="79"/>
      <c r="N1639" s="79"/>
      <c r="O1639" s="80"/>
      <c r="P1639" s="81"/>
      <c r="Q1639" s="81"/>
      <c r="R1639" s="91"/>
      <c r="S1639" s="91"/>
      <c r="T1639" s="91"/>
      <c r="U1639" s="91"/>
      <c r="V1639" s="52"/>
      <c r="W1639" s="52"/>
      <c r="X1639" s="52"/>
      <c r="Y1639" s="52"/>
      <c r="Z1639" s="51"/>
      <c r="AA1639" s="76"/>
      <c r="AB1639" s="76"/>
      <c r="AC1639" s="77"/>
      <c r="AD1639" s="84" t="s">
        <v>10173</v>
      </c>
      <c r="AE1639" s="84">
        <v>516</v>
      </c>
      <c r="AF1639" s="84">
        <v>665</v>
      </c>
      <c r="AG1639" s="84">
        <v>135760</v>
      </c>
      <c r="AH1639" s="84">
        <v>4108</v>
      </c>
      <c r="AI1639" s="84">
        <v>25200</v>
      </c>
      <c r="AJ1639" s="84" t="s">
        <v>11691</v>
      </c>
      <c r="AK1639" s="84"/>
      <c r="AL1639" s="84"/>
      <c r="AM1639" s="84" t="s">
        <v>357</v>
      </c>
      <c r="AN1639" s="86">
        <v>40971.239328703705</v>
      </c>
      <c r="AO1639" s="84" t="s">
        <v>14613</v>
      </c>
      <c r="AP1639" s="84" t="b">
        <v>0</v>
      </c>
      <c r="AQ1639" s="84" t="b">
        <v>0</v>
      </c>
      <c r="AR1639" s="84" t="b">
        <v>1</v>
      </c>
      <c r="AS1639" s="84" t="s">
        <v>532</v>
      </c>
      <c r="AT1639" s="84">
        <v>10</v>
      </c>
      <c r="AU1639" s="84" t="s">
        <v>15189</v>
      </c>
      <c r="AV1639" s="84" t="b">
        <v>0</v>
      </c>
      <c r="AW1639" s="84" t="s">
        <v>576</v>
      </c>
      <c r="AX1639" s="84" t="s">
        <v>17387</v>
      </c>
      <c r="AY1639" s="84" t="s">
        <v>66</v>
      </c>
      <c r="AZ1639" s="2"/>
      <c r="BA1639" s="3"/>
      <c r="BB1639" s="3"/>
      <c r="BC1639" s="3"/>
      <c r="BD1639" s="3"/>
    </row>
    <row r="1640" spans="1:56" x14ac:dyDescent="0.25">
      <c r="A1640" s="69" t="s">
        <v>2002</v>
      </c>
      <c r="B1640" s="70"/>
      <c r="C1640" s="70"/>
      <c r="D1640" s="71"/>
      <c r="E1640" s="107"/>
      <c r="F1640" s="70" t="s">
        <v>5107</v>
      </c>
      <c r="G1640" s="108"/>
      <c r="H1640" s="74"/>
      <c r="I1640" s="75"/>
      <c r="J1640" s="109"/>
      <c r="K1640" s="74" t="s">
        <v>19088</v>
      </c>
      <c r="L1640" s="110"/>
      <c r="M1640" s="79"/>
      <c r="N1640" s="79"/>
      <c r="O1640" s="80"/>
      <c r="P1640" s="81"/>
      <c r="Q1640" s="81"/>
      <c r="R1640" s="91"/>
      <c r="S1640" s="91"/>
      <c r="T1640" s="91"/>
      <c r="U1640" s="91"/>
      <c r="V1640" s="52"/>
      <c r="W1640" s="52"/>
      <c r="X1640" s="52"/>
      <c r="Y1640" s="52"/>
      <c r="Z1640" s="51"/>
      <c r="AA1640" s="76"/>
      <c r="AB1640" s="76"/>
      <c r="AC1640" s="77"/>
      <c r="AD1640" s="84" t="s">
        <v>10174</v>
      </c>
      <c r="AE1640" s="84">
        <v>504</v>
      </c>
      <c r="AF1640" s="84">
        <v>1355</v>
      </c>
      <c r="AG1640" s="84">
        <v>36676</v>
      </c>
      <c r="AH1640" s="84">
        <v>19172</v>
      </c>
      <c r="AI1640" s="84">
        <v>-28800</v>
      </c>
      <c r="AJ1640" s="84" t="s">
        <v>11692</v>
      </c>
      <c r="AK1640" s="84" t="s">
        <v>12460</v>
      </c>
      <c r="AL1640" s="84" t="s">
        <v>13149</v>
      </c>
      <c r="AM1640" s="84" t="s">
        <v>470</v>
      </c>
      <c r="AN1640" s="86">
        <v>42801.545474537037</v>
      </c>
      <c r="AO1640" s="84" t="s">
        <v>14614</v>
      </c>
      <c r="AP1640" s="84" t="b">
        <v>0</v>
      </c>
      <c r="AQ1640" s="84" t="b">
        <v>0</v>
      </c>
      <c r="AR1640" s="84" t="b">
        <v>0</v>
      </c>
      <c r="AS1640" s="84" t="s">
        <v>248</v>
      </c>
      <c r="AT1640" s="84">
        <v>106</v>
      </c>
      <c r="AU1640" s="84" t="s">
        <v>533</v>
      </c>
      <c r="AV1640" s="84" t="b">
        <v>0</v>
      </c>
      <c r="AW1640" s="84" t="s">
        <v>576</v>
      </c>
      <c r="AX1640" s="84" t="s">
        <v>17388</v>
      </c>
      <c r="AY1640" s="84" t="s">
        <v>66</v>
      </c>
      <c r="AZ1640" s="2"/>
      <c r="BA1640" s="3"/>
      <c r="BB1640" s="3"/>
      <c r="BC1640" s="3"/>
      <c r="BD1640" s="3"/>
    </row>
    <row r="1641" spans="1:56" x14ac:dyDescent="0.25">
      <c r="A1641" s="69" t="s">
        <v>2003</v>
      </c>
      <c r="B1641" s="70"/>
      <c r="C1641" s="70"/>
      <c r="D1641" s="71"/>
      <c r="E1641" s="107"/>
      <c r="F1641" s="70" t="s">
        <v>5108</v>
      </c>
      <c r="G1641" s="108"/>
      <c r="H1641" s="74"/>
      <c r="I1641" s="75"/>
      <c r="J1641" s="109"/>
      <c r="K1641" s="74" t="s">
        <v>19089</v>
      </c>
      <c r="L1641" s="110"/>
      <c r="M1641" s="79"/>
      <c r="N1641" s="79"/>
      <c r="O1641" s="80"/>
      <c r="P1641" s="81"/>
      <c r="Q1641" s="81"/>
      <c r="R1641" s="91"/>
      <c r="S1641" s="91"/>
      <c r="T1641" s="91"/>
      <c r="U1641" s="91"/>
      <c r="V1641" s="52"/>
      <c r="W1641" s="52"/>
      <c r="X1641" s="52"/>
      <c r="Y1641" s="52"/>
      <c r="Z1641" s="51"/>
      <c r="AA1641" s="76"/>
      <c r="AB1641" s="76"/>
      <c r="AC1641" s="77"/>
      <c r="AD1641" s="84" t="s">
        <v>10175</v>
      </c>
      <c r="AE1641" s="84">
        <v>191</v>
      </c>
      <c r="AF1641" s="84">
        <v>17</v>
      </c>
      <c r="AG1641" s="84">
        <v>6179</v>
      </c>
      <c r="AH1641" s="84">
        <v>941</v>
      </c>
      <c r="AI1641" s="84">
        <v>-28800</v>
      </c>
      <c r="AJ1641" s="84" t="s">
        <v>11693</v>
      </c>
      <c r="AK1641" s="84" t="s">
        <v>12461</v>
      </c>
      <c r="AL1641" s="84" t="s">
        <v>13150</v>
      </c>
      <c r="AM1641" s="84" t="s">
        <v>470</v>
      </c>
      <c r="AN1641" s="86">
        <v>41943.131979166668</v>
      </c>
      <c r="AO1641" s="84" t="s">
        <v>14615</v>
      </c>
      <c r="AP1641" s="84" t="b">
        <v>0</v>
      </c>
      <c r="AQ1641" s="84" t="b">
        <v>0</v>
      </c>
      <c r="AR1641" s="84" t="b">
        <v>0</v>
      </c>
      <c r="AS1641" s="84" t="s">
        <v>248</v>
      </c>
      <c r="AT1641" s="84">
        <v>0</v>
      </c>
      <c r="AU1641" s="84" t="s">
        <v>533</v>
      </c>
      <c r="AV1641" s="84" t="b">
        <v>0</v>
      </c>
      <c r="AW1641" s="84" t="s">
        <v>576</v>
      </c>
      <c r="AX1641" s="84" t="s">
        <v>17389</v>
      </c>
      <c r="AY1641" s="84" t="s">
        <v>66</v>
      </c>
      <c r="AZ1641" s="2"/>
      <c r="BA1641" s="3"/>
      <c r="BB1641" s="3"/>
      <c r="BC1641" s="3"/>
      <c r="BD1641" s="3"/>
    </row>
    <row r="1642" spans="1:56" x14ac:dyDescent="0.25">
      <c r="A1642" s="69" t="s">
        <v>2005</v>
      </c>
      <c r="B1642" s="70"/>
      <c r="C1642" s="70"/>
      <c r="D1642" s="71"/>
      <c r="E1642" s="107"/>
      <c r="F1642" s="70" t="s">
        <v>5110</v>
      </c>
      <c r="G1642" s="108"/>
      <c r="H1642" s="74"/>
      <c r="I1642" s="75"/>
      <c r="J1642" s="109"/>
      <c r="K1642" s="74" t="s">
        <v>19090</v>
      </c>
      <c r="L1642" s="110"/>
      <c r="M1642" s="79"/>
      <c r="N1642" s="79"/>
      <c r="O1642" s="80"/>
      <c r="P1642" s="81"/>
      <c r="Q1642" s="81"/>
      <c r="R1642" s="91"/>
      <c r="S1642" s="91"/>
      <c r="T1642" s="91"/>
      <c r="U1642" s="91"/>
      <c r="V1642" s="52"/>
      <c r="W1642" s="52"/>
      <c r="X1642" s="52"/>
      <c r="Y1642" s="52"/>
      <c r="Z1642" s="51"/>
      <c r="AA1642" s="76"/>
      <c r="AB1642" s="76"/>
      <c r="AC1642" s="77"/>
      <c r="AD1642" s="84" t="s">
        <v>10176</v>
      </c>
      <c r="AE1642" s="84">
        <v>904</v>
      </c>
      <c r="AF1642" s="84">
        <v>1900</v>
      </c>
      <c r="AG1642" s="84">
        <v>81995</v>
      </c>
      <c r="AH1642" s="84">
        <v>3658</v>
      </c>
      <c r="AI1642" s="84">
        <v>32400</v>
      </c>
      <c r="AJ1642" s="84" t="s">
        <v>11694</v>
      </c>
      <c r="AK1642" s="84" t="s">
        <v>12462</v>
      </c>
      <c r="AL1642" s="84"/>
      <c r="AM1642" s="84" t="s">
        <v>11836</v>
      </c>
      <c r="AN1642" s="86">
        <v>40283.215729166666</v>
      </c>
      <c r="AO1642" s="84" t="s">
        <v>14616</v>
      </c>
      <c r="AP1642" s="84" t="b">
        <v>1</v>
      </c>
      <c r="AQ1642" s="84" t="b">
        <v>0</v>
      </c>
      <c r="AR1642" s="84" t="b">
        <v>0</v>
      </c>
      <c r="AS1642" s="84" t="s">
        <v>248</v>
      </c>
      <c r="AT1642" s="84">
        <v>58</v>
      </c>
      <c r="AU1642" s="84" t="s">
        <v>533</v>
      </c>
      <c r="AV1642" s="84" t="b">
        <v>0</v>
      </c>
      <c r="AW1642" s="84" t="s">
        <v>576</v>
      </c>
      <c r="AX1642" s="84" t="s">
        <v>17390</v>
      </c>
      <c r="AY1642" s="84" t="s">
        <v>66</v>
      </c>
      <c r="AZ1642" s="2"/>
      <c r="BA1642" s="3"/>
      <c r="BB1642" s="3"/>
      <c r="BC1642" s="3"/>
      <c r="BD1642" s="3"/>
    </row>
    <row r="1643" spans="1:56" x14ac:dyDescent="0.25">
      <c r="A1643" s="69" t="s">
        <v>2006</v>
      </c>
      <c r="B1643" s="70"/>
      <c r="C1643" s="70"/>
      <c r="D1643" s="71"/>
      <c r="E1643" s="107"/>
      <c r="F1643" s="70" t="s">
        <v>5111</v>
      </c>
      <c r="G1643" s="108"/>
      <c r="H1643" s="74"/>
      <c r="I1643" s="75"/>
      <c r="J1643" s="109"/>
      <c r="K1643" s="74" t="s">
        <v>19091</v>
      </c>
      <c r="L1643" s="110"/>
      <c r="M1643" s="79"/>
      <c r="N1643" s="79"/>
      <c r="O1643" s="80"/>
      <c r="P1643" s="81"/>
      <c r="Q1643" s="81"/>
      <c r="R1643" s="91"/>
      <c r="S1643" s="91"/>
      <c r="T1643" s="91"/>
      <c r="U1643" s="91"/>
      <c r="V1643" s="52"/>
      <c r="W1643" s="52"/>
      <c r="X1643" s="52"/>
      <c r="Y1643" s="52"/>
      <c r="Z1643" s="51"/>
      <c r="AA1643" s="76"/>
      <c r="AB1643" s="76"/>
      <c r="AC1643" s="77"/>
      <c r="AD1643" s="84" t="s">
        <v>10177</v>
      </c>
      <c r="AE1643" s="84">
        <v>205</v>
      </c>
      <c r="AF1643" s="84">
        <v>626</v>
      </c>
      <c r="AG1643" s="84">
        <v>85621</v>
      </c>
      <c r="AH1643" s="84">
        <v>37873</v>
      </c>
      <c r="AI1643" s="84">
        <v>-28800</v>
      </c>
      <c r="AJ1643" s="84" t="s">
        <v>11695</v>
      </c>
      <c r="AK1643" s="84" t="s">
        <v>12463</v>
      </c>
      <c r="AL1643" s="84"/>
      <c r="AM1643" s="84" t="s">
        <v>470</v>
      </c>
      <c r="AN1643" s="86">
        <v>40322.284780092596</v>
      </c>
      <c r="AO1643" s="84" t="s">
        <v>14617</v>
      </c>
      <c r="AP1643" s="84" t="b">
        <v>0</v>
      </c>
      <c r="AQ1643" s="84" t="b">
        <v>0</v>
      </c>
      <c r="AR1643" s="84" t="b">
        <v>0</v>
      </c>
      <c r="AS1643" s="84" t="s">
        <v>248</v>
      </c>
      <c r="AT1643" s="84">
        <v>16</v>
      </c>
      <c r="AU1643" s="84" t="s">
        <v>549</v>
      </c>
      <c r="AV1643" s="84" t="b">
        <v>0</v>
      </c>
      <c r="AW1643" s="84" t="s">
        <v>576</v>
      </c>
      <c r="AX1643" s="84" t="s">
        <v>17391</v>
      </c>
      <c r="AY1643" s="84" t="s">
        <v>66</v>
      </c>
      <c r="AZ1643" s="2"/>
      <c r="BA1643" s="3"/>
      <c r="BB1643" s="3"/>
      <c r="BC1643" s="3"/>
      <c r="BD1643" s="3"/>
    </row>
    <row r="1644" spans="1:56" x14ac:dyDescent="0.25">
      <c r="A1644" s="69" t="s">
        <v>2008</v>
      </c>
      <c r="B1644" s="70"/>
      <c r="C1644" s="70"/>
      <c r="D1644" s="71"/>
      <c r="E1644" s="107"/>
      <c r="F1644" s="70" t="s">
        <v>5113</v>
      </c>
      <c r="G1644" s="108"/>
      <c r="H1644" s="74"/>
      <c r="I1644" s="75"/>
      <c r="J1644" s="109"/>
      <c r="K1644" s="74" t="s">
        <v>19092</v>
      </c>
      <c r="L1644" s="110"/>
      <c r="M1644" s="79"/>
      <c r="N1644" s="79"/>
      <c r="O1644" s="80"/>
      <c r="P1644" s="81"/>
      <c r="Q1644" s="81"/>
      <c r="R1644" s="91"/>
      <c r="S1644" s="91"/>
      <c r="T1644" s="91"/>
      <c r="U1644" s="91"/>
      <c r="V1644" s="52"/>
      <c r="W1644" s="52"/>
      <c r="X1644" s="52"/>
      <c r="Y1644" s="52"/>
      <c r="Z1644" s="51"/>
      <c r="AA1644" s="76"/>
      <c r="AB1644" s="76"/>
      <c r="AC1644" s="77"/>
      <c r="AD1644" s="84" t="s">
        <v>10178</v>
      </c>
      <c r="AE1644" s="84">
        <v>1392</v>
      </c>
      <c r="AF1644" s="84">
        <v>1487</v>
      </c>
      <c r="AG1644" s="84">
        <v>393788</v>
      </c>
      <c r="AH1644" s="84">
        <v>5671</v>
      </c>
      <c r="AI1644" s="84"/>
      <c r="AJ1644" s="84" t="s">
        <v>11696</v>
      </c>
      <c r="AK1644" s="84"/>
      <c r="AL1644" s="84"/>
      <c r="AM1644" s="84"/>
      <c r="AN1644" s="86">
        <v>40292.17328703704</v>
      </c>
      <c r="AO1644" s="84" t="s">
        <v>14618</v>
      </c>
      <c r="AP1644" s="84" t="b">
        <v>1</v>
      </c>
      <c r="AQ1644" s="84" t="b">
        <v>0</v>
      </c>
      <c r="AR1644" s="84" t="b">
        <v>1</v>
      </c>
      <c r="AS1644" s="84" t="s">
        <v>523</v>
      </c>
      <c r="AT1644" s="84">
        <v>34</v>
      </c>
      <c r="AU1644" s="84" t="s">
        <v>533</v>
      </c>
      <c r="AV1644" s="84" t="b">
        <v>0</v>
      </c>
      <c r="AW1644" s="84" t="s">
        <v>576</v>
      </c>
      <c r="AX1644" s="84" t="s">
        <v>17392</v>
      </c>
      <c r="AY1644" s="84" t="s">
        <v>66</v>
      </c>
      <c r="AZ1644" s="2"/>
      <c r="BA1644" s="3"/>
      <c r="BB1644" s="3"/>
      <c r="BC1644" s="3"/>
      <c r="BD1644" s="3"/>
    </row>
    <row r="1645" spans="1:56" x14ac:dyDescent="0.25">
      <c r="A1645" s="69" t="s">
        <v>2009</v>
      </c>
      <c r="B1645" s="70"/>
      <c r="C1645" s="70"/>
      <c r="D1645" s="71"/>
      <c r="E1645" s="107"/>
      <c r="F1645" s="70" t="s">
        <v>5114</v>
      </c>
      <c r="G1645" s="108"/>
      <c r="H1645" s="74"/>
      <c r="I1645" s="75"/>
      <c r="J1645" s="109"/>
      <c r="K1645" s="74" t="s">
        <v>19093</v>
      </c>
      <c r="L1645" s="110"/>
      <c r="M1645" s="79"/>
      <c r="N1645" s="79"/>
      <c r="O1645" s="80"/>
      <c r="P1645" s="81"/>
      <c r="Q1645" s="81"/>
      <c r="R1645" s="91"/>
      <c r="S1645" s="91"/>
      <c r="T1645" s="91"/>
      <c r="U1645" s="91"/>
      <c r="V1645" s="52"/>
      <c r="W1645" s="52"/>
      <c r="X1645" s="52"/>
      <c r="Y1645" s="52"/>
      <c r="Z1645" s="51"/>
      <c r="AA1645" s="76"/>
      <c r="AB1645" s="76"/>
      <c r="AC1645" s="77"/>
      <c r="AD1645" s="84" t="s">
        <v>10179</v>
      </c>
      <c r="AE1645" s="84">
        <v>4997</v>
      </c>
      <c r="AF1645" s="84">
        <v>1876</v>
      </c>
      <c r="AG1645" s="84">
        <v>18933</v>
      </c>
      <c r="AH1645" s="84">
        <v>1375</v>
      </c>
      <c r="AI1645" s="84">
        <v>-28800</v>
      </c>
      <c r="AJ1645" s="84" t="s">
        <v>11697</v>
      </c>
      <c r="AK1645" s="84" t="s">
        <v>12464</v>
      </c>
      <c r="AL1645" s="84" t="s">
        <v>13151</v>
      </c>
      <c r="AM1645" s="84" t="s">
        <v>470</v>
      </c>
      <c r="AN1645" s="86">
        <v>39502.855462962965</v>
      </c>
      <c r="AO1645" s="84" t="s">
        <v>14619</v>
      </c>
      <c r="AP1645" s="84" t="b">
        <v>0</v>
      </c>
      <c r="AQ1645" s="84" t="b">
        <v>0</v>
      </c>
      <c r="AR1645" s="84" t="b">
        <v>0</v>
      </c>
      <c r="AS1645" s="84" t="s">
        <v>248</v>
      </c>
      <c r="AT1645" s="84">
        <v>29</v>
      </c>
      <c r="AU1645" s="84" t="s">
        <v>550</v>
      </c>
      <c r="AV1645" s="84" t="b">
        <v>0</v>
      </c>
      <c r="AW1645" s="84" t="s">
        <v>576</v>
      </c>
      <c r="AX1645" s="84" t="s">
        <v>17393</v>
      </c>
      <c r="AY1645" s="84" t="s">
        <v>66</v>
      </c>
      <c r="AZ1645" s="2"/>
      <c r="BA1645" s="3"/>
      <c r="BB1645" s="3"/>
      <c r="BC1645" s="3"/>
      <c r="BD1645" s="3"/>
    </row>
    <row r="1646" spans="1:56" x14ac:dyDescent="0.25">
      <c r="A1646" s="69" t="s">
        <v>2010</v>
      </c>
      <c r="B1646" s="70"/>
      <c r="C1646" s="70"/>
      <c r="D1646" s="71"/>
      <c r="E1646" s="107"/>
      <c r="F1646" s="70" t="s">
        <v>5115</v>
      </c>
      <c r="G1646" s="108"/>
      <c r="H1646" s="74"/>
      <c r="I1646" s="75"/>
      <c r="J1646" s="109"/>
      <c r="K1646" s="74" t="s">
        <v>19094</v>
      </c>
      <c r="L1646" s="110"/>
      <c r="M1646" s="79"/>
      <c r="N1646" s="79"/>
      <c r="O1646" s="80"/>
      <c r="P1646" s="81"/>
      <c r="Q1646" s="81"/>
      <c r="R1646" s="91"/>
      <c r="S1646" s="91"/>
      <c r="T1646" s="91"/>
      <c r="U1646" s="91"/>
      <c r="V1646" s="52"/>
      <c r="W1646" s="52"/>
      <c r="X1646" s="52"/>
      <c r="Y1646" s="52"/>
      <c r="Z1646" s="51"/>
      <c r="AA1646" s="76"/>
      <c r="AB1646" s="76"/>
      <c r="AC1646" s="77"/>
      <c r="AD1646" s="84" t="s">
        <v>10180</v>
      </c>
      <c r="AE1646" s="84">
        <v>2022</v>
      </c>
      <c r="AF1646" s="84">
        <v>9143</v>
      </c>
      <c r="AG1646" s="84">
        <v>547302</v>
      </c>
      <c r="AH1646" s="84">
        <v>1811</v>
      </c>
      <c r="AI1646" s="84">
        <v>3600</v>
      </c>
      <c r="AJ1646" s="84" t="s">
        <v>11698</v>
      </c>
      <c r="AK1646" s="84" t="s">
        <v>12465</v>
      </c>
      <c r="AL1646" s="84" t="s">
        <v>13152</v>
      </c>
      <c r="AM1646" s="84" t="s">
        <v>13205</v>
      </c>
      <c r="AN1646" s="86">
        <v>40047.858159722222</v>
      </c>
      <c r="AO1646" s="84" t="s">
        <v>14620</v>
      </c>
      <c r="AP1646" s="84" t="b">
        <v>0</v>
      </c>
      <c r="AQ1646" s="84" t="b">
        <v>0</v>
      </c>
      <c r="AR1646" s="84" t="b">
        <v>0</v>
      </c>
      <c r="AS1646" s="84" t="s">
        <v>250</v>
      </c>
      <c r="AT1646" s="84">
        <v>178</v>
      </c>
      <c r="AU1646" s="84" t="s">
        <v>15190</v>
      </c>
      <c r="AV1646" s="84" t="b">
        <v>0</v>
      </c>
      <c r="AW1646" s="84" t="s">
        <v>576</v>
      </c>
      <c r="AX1646" s="84" t="s">
        <v>17394</v>
      </c>
      <c r="AY1646" s="84" t="s">
        <v>66</v>
      </c>
      <c r="AZ1646" s="2"/>
      <c r="BA1646" s="3"/>
      <c r="BB1646" s="3"/>
      <c r="BC1646" s="3"/>
      <c r="BD1646" s="3"/>
    </row>
    <row r="1647" spans="1:56" x14ac:dyDescent="0.25">
      <c r="A1647" s="69" t="s">
        <v>2011</v>
      </c>
      <c r="B1647" s="70"/>
      <c r="C1647" s="70"/>
      <c r="D1647" s="71"/>
      <c r="E1647" s="107"/>
      <c r="F1647" s="70" t="s">
        <v>5116</v>
      </c>
      <c r="G1647" s="108"/>
      <c r="H1647" s="74"/>
      <c r="I1647" s="75"/>
      <c r="J1647" s="109"/>
      <c r="K1647" s="74" t="s">
        <v>19095</v>
      </c>
      <c r="L1647" s="110"/>
      <c r="M1647" s="79"/>
      <c r="N1647" s="79"/>
      <c r="O1647" s="80"/>
      <c r="P1647" s="81"/>
      <c r="Q1647" s="81"/>
      <c r="R1647" s="91"/>
      <c r="S1647" s="91"/>
      <c r="T1647" s="91"/>
      <c r="U1647" s="91"/>
      <c r="V1647" s="52"/>
      <c r="W1647" s="52"/>
      <c r="X1647" s="52"/>
      <c r="Y1647" s="52"/>
      <c r="Z1647" s="51"/>
      <c r="AA1647" s="76"/>
      <c r="AB1647" s="76"/>
      <c r="AC1647" s="77"/>
      <c r="AD1647" s="84" t="s">
        <v>10181</v>
      </c>
      <c r="AE1647" s="84">
        <v>686</v>
      </c>
      <c r="AF1647" s="84">
        <v>67</v>
      </c>
      <c r="AG1647" s="84">
        <v>24271</v>
      </c>
      <c r="AH1647" s="84">
        <v>8392</v>
      </c>
      <c r="AI1647" s="84">
        <v>-28800</v>
      </c>
      <c r="AJ1647" s="84" t="s">
        <v>11699</v>
      </c>
      <c r="AK1647" s="84"/>
      <c r="AL1647" s="84"/>
      <c r="AM1647" s="84" t="s">
        <v>470</v>
      </c>
      <c r="AN1647" s="86">
        <v>42657.26871527778</v>
      </c>
      <c r="AO1647" s="84" t="s">
        <v>14621</v>
      </c>
      <c r="AP1647" s="84" t="b">
        <v>0</v>
      </c>
      <c r="AQ1647" s="84" t="b">
        <v>0</v>
      </c>
      <c r="AR1647" s="84" t="b">
        <v>0</v>
      </c>
      <c r="AS1647" s="84" t="s">
        <v>8486</v>
      </c>
      <c r="AT1647" s="84">
        <v>2</v>
      </c>
      <c r="AU1647" s="84" t="s">
        <v>533</v>
      </c>
      <c r="AV1647" s="84" t="b">
        <v>0</v>
      </c>
      <c r="AW1647" s="84" t="s">
        <v>576</v>
      </c>
      <c r="AX1647" s="84" t="s">
        <v>17395</v>
      </c>
      <c r="AY1647" s="84" t="s">
        <v>66</v>
      </c>
      <c r="AZ1647" s="2"/>
      <c r="BA1647" s="3"/>
      <c r="BB1647" s="3"/>
      <c r="BC1647" s="3"/>
      <c r="BD1647" s="3"/>
    </row>
    <row r="1648" spans="1:56" x14ac:dyDescent="0.25">
      <c r="A1648" s="69" t="s">
        <v>2013</v>
      </c>
      <c r="B1648" s="70"/>
      <c r="C1648" s="70"/>
      <c r="D1648" s="71"/>
      <c r="E1648" s="107"/>
      <c r="F1648" s="70" t="s">
        <v>5117</v>
      </c>
      <c r="G1648" s="108"/>
      <c r="H1648" s="74"/>
      <c r="I1648" s="75"/>
      <c r="J1648" s="109"/>
      <c r="K1648" s="74" t="s">
        <v>19096</v>
      </c>
      <c r="L1648" s="110"/>
      <c r="M1648" s="79"/>
      <c r="N1648" s="79"/>
      <c r="O1648" s="80"/>
      <c r="P1648" s="81"/>
      <c r="Q1648" s="81"/>
      <c r="R1648" s="91"/>
      <c r="S1648" s="91"/>
      <c r="T1648" s="91"/>
      <c r="U1648" s="91"/>
      <c r="V1648" s="52"/>
      <c r="W1648" s="52"/>
      <c r="X1648" s="52"/>
      <c r="Y1648" s="52"/>
      <c r="Z1648" s="51"/>
      <c r="AA1648" s="76"/>
      <c r="AB1648" s="76"/>
      <c r="AC1648" s="77"/>
      <c r="AD1648" s="84" t="s">
        <v>10182</v>
      </c>
      <c r="AE1648" s="84">
        <v>1299</v>
      </c>
      <c r="AF1648" s="84">
        <v>45</v>
      </c>
      <c r="AG1648" s="84">
        <v>11621</v>
      </c>
      <c r="AH1648" s="84">
        <v>494</v>
      </c>
      <c r="AI1648" s="84"/>
      <c r="AJ1648" s="84" t="s">
        <v>11700</v>
      </c>
      <c r="AK1648" s="84" t="s">
        <v>12466</v>
      </c>
      <c r="AL1648" s="84"/>
      <c r="AM1648" s="84"/>
      <c r="AN1648" s="86">
        <v>41987.130636574075</v>
      </c>
      <c r="AO1648" s="84" t="s">
        <v>14622</v>
      </c>
      <c r="AP1648" s="84" t="b">
        <v>1</v>
      </c>
      <c r="AQ1648" s="84" t="b">
        <v>0</v>
      </c>
      <c r="AR1648" s="84" t="b">
        <v>0</v>
      </c>
      <c r="AS1648" s="84" t="s">
        <v>8486</v>
      </c>
      <c r="AT1648" s="84">
        <v>0</v>
      </c>
      <c r="AU1648" s="84" t="s">
        <v>533</v>
      </c>
      <c r="AV1648" s="84" t="b">
        <v>0</v>
      </c>
      <c r="AW1648" s="84" t="s">
        <v>576</v>
      </c>
      <c r="AX1648" s="84" t="s">
        <v>17396</v>
      </c>
      <c r="AY1648" s="84" t="s">
        <v>66</v>
      </c>
      <c r="AZ1648" s="2"/>
      <c r="BA1648" s="3"/>
      <c r="BB1648" s="3"/>
      <c r="BC1648" s="3"/>
      <c r="BD1648" s="3"/>
    </row>
    <row r="1649" spans="1:56" x14ac:dyDescent="0.25">
      <c r="A1649" s="69" t="s">
        <v>2014</v>
      </c>
      <c r="B1649" s="70"/>
      <c r="C1649" s="70"/>
      <c r="D1649" s="71"/>
      <c r="E1649" s="107"/>
      <c r="F1649" s="70" t="s">
        <v>5118</v>
      </c>
      <c r="G1649" s="108"/>
      <c r="H1649" s="74"/>
      <c r="I1649" s="75"/>
      <c r="J1649" s="109"/>
      <c r="K1649" s="74" t="s">
        <v>19097</v>
      </c>
      <c r="L1649" s="110"/>
      <c r="M1649" s="79"/>
      <c r="N1649" s="79"/>
      <c r="O1649" s="80"/>
      <c r="P1649" s="81"/>
      <c r="Q1649" s="81"/>
      <c r="R1649" s="91"/>
      <c r="S1649" s="91"/>
      <c r="T1649" s="91"/>
      <c r="U1649" s="91"/>
      <c r="V1649" s="52"/>
      <c r="W1649" s="52"/>
      <c r="X1649" s="52"/>
      <c r="Y1649" s="52"/>
      <c r="Z1649" s="51"/>
      <c r="AA1649" s="76"/>
      <c r="AB1649" s="76"/>
      <c r="AC1649" s="77"/>
      <c r="AD1649" s="84" t="s">
        <v>10183</v>
      </c>
      <c r="AE1649" s="84">
        <v>386</v>
      </c>
      <c r="AF1649" s="84">
        <v>88</v>
      </c>
      <c r="AG1649" s="84">
        <v>9934</v>
      </c>
      <c r="AH1649" s="84">
        <v>342</v>
      </c>
      <c r="AI1649" s="84">
        <v>25200</v>
      </c>
      <c r="AJ1649" s="84" t="s">
        <v>11701</v>
      </c>
      <c r="AK1649" s="84" t="s">
        <v>12467</v>
      </c>
      <c r="AL1649" s="84"/>
      <c r="AM1649" s="84" t="s">
        <v>357</v>
      </c>
      <c r="AN1649" s="86">
        <v>41810.542245370372</v>
      </c>
      <c r="AO1649" s="84" t="s">
        <v>14623</v>
      </c>
      <c r="AP1649" s="84" t="b">
        <v>0</v>
      </c>
      <c r="AQ1649" s="84" t="b">
        <v>0</v>
      </c>
      <c r="AR1649" s="84" t="b">
        <v>1</v>
      </c>
      <c r="AS1649" s="84" t="s">
        <v>532</v>
      </c>
      <c r="AT1649" s="84">
        <v>4</v>
      </c>
      <c r="AU1649" s="84" t="s">
        <v>15191</v>
      </c>
      <c r="AV1649" s="84" t="b">
        <v>0</v>
      </c>
      <c r="AW1649" s="84" t="s">
        <v>576</v>
      </c>
      <c r="AX1649" s="84" t="s">
        <v>17397</v>
      </c>
      <c r="AY1649" s="84" t="s">
        <v>66</v>
      </c>
      <c r="AZ1649" s="2"/>
      <c r="BA1649" s="3"/>
      <c r="BB1649" s="3"/>
      <c r="BC1649" s="3"/>
      <c r="BD1649" s="3"/>
    </row>
    <row r="1650" spans="1:56" x14ac:dyDescent="0.25">
      <c r="A1650" s="69" t="s">
        <v>2015</v>
      </c>
      <c r="B1650" s="70"/>
      <c r="C1650" s="70"/>
      <c r="D1650" s="71"/>
      <c r="E1650" s="107"/>
      <c r="F1650" s="70" t="s">
        <v>5119</v>
      </c>
      <c r="G1650" s="108"/>
      <c r="H1650" s="74"/>
      <c r="I1650" s="75"/>
      <c r="J1650" s="109"/>
      <c r="K1650" s="74" t="s">
        <v>19098</v>
      </c>
      <c r="L1650" s="110"/>
      <c r="M1650" s="79"/>
      <c r="N1650" s="79"/>
      <c r="O1650" s="80"/>
      <c r="P1650" s="81"/>
      <c r="Q1650" s="81"/>
      <c r="R1650" s="91"/>
      <c r="S1650" s="91"/>
      <c r="T1650" s="91"/>
      <c r="U1650" s="91"/>
      <c r="V1650" s="52"/>
      <c r="W1650" s="52"/>
      <c r="X1650" s="52"/>
      <c r="Y1650" s="52"/>
      <c r="Z1650" s="51"/>
      <c r="AA1650" s="76"/>
      <c r="AB1650" s="76"/>
      <c r="AC1650" s="77"/>
      <c r="AD1650" s="84" t="s">
        <v>10184</v>
      </c>
      <c r="AE1650" s="84">
        <v>6</v>
      </c>
      <c r="AF1650" s="84">
        <v>958</v>
      </c>
      <c r="AG1650" s="84">
        <v>140</v>
      </c>
      <c r="AH1650" s="84">
        <v>63</v>
      </c>
      <c r="AI1650" s="84"/>
      <c r="AJ1650" s="84" t="s">
        <v>11702</v>
      </c>
      <c r="AK1650" s="84" t="s">
        <v>655</v>
      </c>
      <c r="AL1650" s="84" t="s">
        <v>13153</v>
      </c>
      <c r="AM1650" s="84"/>
      <c r="AN1650" s="86">
        <v>43024.395173611112</v>
      </c>
      <c r="AO1650" s="84" t="s">
        <v>14624</v>
      </c>
      <c r="AP1650" s="84" t="b">
        <v>1</v>
      </c>
      <c r="AQ1650" s="84" t="b">
        <v>0</v>
      </c>
      <c r="AR1650" s="84" t="b">
        <v>0</v>
      </c>
      <c r="AS1650" s="84" t="s">
        <v>522</v>
      </c>
      <c r="AT1650" s="84">
        <v>3</v>
      </c>
      <c r="AU1650" s="84"/>
      <c r="AV1650" s="84" t="b">
        <v>0</v>
      </c>
      <c r="AW1650" s="84" t="s">
        <v>576</v>
      </c>
      <c r="AX1650" s="84" t="s">
        <v>17398</v>
      </c>
      <c r="AY1650" s="84" t="s">
        <v>66</v>
      </c>
      <c r="AZ1650" s="2"/>
      <c r="BA1650" s="3"/>
      <c r="BB1650" s="3"/>
      <c r="BC1650" s="3"/>
      <c r="BD1650" s="3"/>
    </row>
    <row r="1651" spans="1:56" x14ac:dyDescent="0.25">
      <c r="A1651" s="69" t="s">
        <v>2017</v>
      </c>
      <c r="B1651" s="70"/>
      <c r="C1651" s="70"/>
      <c r="D1651" s="71"/>
      <c r="E1651" s="107"/>
      <c r="F1651" s="70" t="s">
        <v>5121</v>
      </c>
      <c r="G1651" s="108"/>
      <c r="H1651" s="74"/>
      <c r="I1651" s="75"/>
      <c r="J1651" s="109"/>
      <c r="K1651" s="74" t="s">
        <v>19099</v>
      </c>
      <c r="L1651" s="110"/>
      <c r="M1651" s="79"/>
      <c r="N1651" s="79"/>
      <c r="O1651" s="80"/>
      <c r="P1651" s="81"/>
      <c r="Q1651" s="81"/>
      <c r="R1651" s="91"/>
      <c r="S1651" s="91"/>
      <c r="T1651" s="91"/>
      <c r="U1651" s="91"/>
      <c r="V1651" s="52"/>
      <c r="W1651" s="52"/>
      <c r="X1651" s="52"/>
      <c r="Y1651" s="52"/>
      <c r="Z1651" s="51"/>
      <c r="AA1651" s="76"/>
      <c r="AB1651" s="76"/>
      <c r="AC1651" s="77"/>
      <c r="AD1651" s="84" t="s">
        <v>10185</v>
      </c>
      <c r="AE1651" s="84">
        <v>159</v>
      </c>
      <c r="AF1651" s="84">
        <v>37</v>
      </c>
      <c r="AG1651" s="84">
        <v>1005</v>
      </c>
      <c r="AH1651" s="84">
        <v>15632</v>
      </c>
      <c r="AI1651" s="84">
        <v>-28800</v>
      </c>
      <c r="AJ1651" s="84"/>
      <c r="AK1651" s="84"/>
      <c r="AL1651" s="84"/>
      <c r="AM1651" s="84" t="s">
        <v>470</v>
      </c>
      <c r="AN1651" s="86">
        <v>42460.919895833336</v>
      </c>
      <c r="AO1651" s="84"/>
      <c r="AP1651" s="84" t="b">
        <v>1</v>
      </c>
      <c r="AQ1651" s="84" t="b">
        <v>0</v>
      </c>
      <c r="AR1651" s="84" t="b">
        <v>0</v>
      </c>
      <c r="AS1651" s="84" t="s">
        <v>248</v>
      </c>
      <c r="AT1651" s="84">
        <v>2</v>
      </c>
      <c r="AU1651" s="84"/>
      <c r="AV1651" s="84" t="b">
        <v>0</v>
      </c>
      <c r="AW1651" s="84" t="s">
        <v>576</v>
      </c>
      <c r="AX1651" s="84" t="s">
        <v>17399</v>
      </c>
      <c r="AY1651" s="84" t="s">
        <v>66</v>
      </c>
      <c r="AZ1651" s="2"/>
      <c r="BA1651" s="3"/>
      <c r="BB1651" s="3"/>
      <c r="BC1651" s="3"/>
      <c r="BD1651" s="3"/>
    </row>
    <row r="1652" spans="1:56" x14ac:dyDescent="0.25">
      <c r="A1652" s="69" t="s">
        <v>2019</v>
      </c>
      <c r="B1652" s="70"/>
      <c r="C1652" s="70"/>
      <c r="D1652" s="71"/>
      <c r="E1652" s="107"/>
      <c r="F1652" s="70" t="s">
        <v>5123</v>
      </c>
      <c r="G1652" s="108"/>
      <c r="H1652" s="74"/>
      <c r="I1652" s="75"/>
      <c r="J1652" s="109"/>
      <c r="K1652" s="74" t="s">
        <v>19100</v>
      </c>
      <c r="L1652" s="110"/>
      <c r="M1652" s="79"/>
      <c r="N1652" s="79"/>
      <c r="O1652" s="80"/>
      <c r="P1652" s="81"/>
      <c r="Q1652" s="81"/>
      <c r="R1652" s="91"/>
      <c r="S1652" s="91"/>
      <c r="T1652" s="91"/>
      <c r="U1652" s="91"/>
      <c r="V1652" s="52"/>
      <c r="W1652" s="52"/>
      <c r="X1652" s="52"/>
      <c r="Y1652" s="52"/>
      <c r="Z1652" s="51"/>
      <c r="AA1652" s="76"/>
      <c r="AB1652" s="76"/>
      <c r="AC1652" s="77"/>
      <c r="AD1652" s="84" t="s">
        <v>10186</v>
      </c>
      <c r="AE1652" s="84">
        <v>165</v>
      </c>
      <c r="AF1652" s="84">
        <v>76</v>
      </c>
      <c r="AG1652" s="84">
        <v>1757</v>
      </c>
      <c r="AH1652" s="84">
        <v>4240</v>
      </c>
      <c r="AI1652" s="84"/>
      <c r="AJ1652" s="84"/>
      <c r="AK1652" s="84" t="s">
        <v>12468</v>
      </c>
      <c r="AL1652" s="84"/>
      <c r="AM1652" s="84"/>
      <c r="AN1652" s="86">
        <v>42824.946805555555</v>
      </c>
      <c r="AO1652" s="84" t="s">
        <v>14625</v>
      </c>
      <c r="AP1652" s="84" t="b">
        <v>1</v>
      </c>
      <c r="AQ1652" s="84" t="b">
        <v>0</v>
      </c>
      <c r="AR1652" s="84" t="b">
        <v>0</v>
      </c>
      <c r="AS1652" s="84" t="s">
        <v>248</v>
      </c>
      <c r="AT1652" s="84">
        <v>0</v>
      </c>
      <c r="AU1652" s="84"/>
      <c r="AV1652" s="84" t="b">
        <v>0</v>
      </c>
      <c r="AW1652" s="84" t="s">
        <v>576</v>
      </c>
      <c r="AX1652" s="84" t="s">
        <v>17400</v>
      </c>
      <c r="AY1652" s="84" t="s">
        <v>66</v>
      </c>
      <c r="AZ1652" s="2"/>
      <c r="BA1652" s="3"/>
      <c r="BB1652" s="3"/>
      <c r="BC1652" s="3"/>
      <c r="BD1652" s="3"/>
    </row>
    <row r="1653" spans="1:56" x14ac:dyDescent="0.25">
      <c r="A1653" s="69" t="s">
        <v>2020</v>
      </c>
      <c r="B1653" s="70"/>
      <c r="C1653" s="70"/>
      <c r="D1653" s="71"/>
      <c r="E1653" s="107"/>
      <c r="F1653" s="70" t="s">
        <v>5124</v>
      </c>
      <c r="G1653" s="108"/>
      <c r="H1653" s="74"/>
      <c r="I1653" s="75"/>
      <c r="J1653" s="109"/>
      <c r="K1653" s="74" t="s">
        <v>19101</v>
      </c>
      <c r="L1653" s="110"/>
      <c r="M1653" s="79"/>
      <c r="N1653" s="79"/>
      <c r="O1653" s="80"/>
      <c r="P1653" s="81"/>
      <c r="Q1653" s="81"/>
      <c r="R1653" s="91"/>
      <c r="S1653" s="91"/>
      <c r="T1653" s="91"/>
      <c r="U1653" s="91"/>
      <c r="V1653" s="52"/>
      <c r="W1653" s="52"/>
      <c r="X1653" s="52"/>
      <c r="Y1653" s="52"/>
      <c r="Z1653" s="51"/>
      <c r="AA1653" s="76"/>
      <c r="AB1653" s="76"/>
      <c r="AC1653" s="77"/>
      <c r="AD1653" s="84" t="s">
        <v>10187</v>
      </c>
      <c r="AE1653" s="84">
        <v>1168</v>
      </c>
      <c r="AF1653" s="84">
        <v>2185</v>
      </c>
      <c r="AG1653" s="84">
        <v>44479</v>
      </c>
      <c r="AH1653" s="84">
        <v>12057</v>
      </c>
      <c r="AI1653" s="84">
        <v>-18000</v>
      </c>
      <c r="AJ1653" s="84" t="s">
        <v>11703</v>
      </c>
      <c r="AK1653" s="84"/>
      <c r="AL1653" s="84" t="s">
        <v>13154</v>
      </c>
      <c r="AM1653" s="84" t="s">
        <v>474</v>
      </c>
      <c r="AN1653" s="86">
        <v>40356.018750000003</v>
      </c>
      <c r="AO1653" s="84" t="s">
        <v>14626</v>
      </c>
      <c r="AP1653" s="84" t="b">
        <v>0</v>
      </c>
      <c r="AQ1653" s="84" t="b">
        <v>0</v>
      </c>
      <c r="AR1653" s="84" t="b">
        <v>1</v>
      </c>
      <c r="AS1653" s="84" t="s">
        <v>248</v>
      </c>
      <c r="AT1653" s="84">
        <v>3</v>
      </c>
      <c r="AU1653" s="84" t="s">
        <v>15192</v>
      </c>
      <c r="AV1653" s="84" t="b">
        <v>0</v>
      </c>
      <c r="AW1653" s="84" t="s">
        <v>576</v>
      </c>
      <c r="AX1653" s="84" t="s">
        <v>17401</v>
      </c>
      <c r="AY1653" s="84" t="s">
        <v>66</v>
      </c>
      <c r="AZ1653" s="2"/>
      <c r="BA1653" s="3"/>
      <c r="BB1653" s="3"/>
      <c r="BC1653" s="3"/>
      <c r="BD1653" s="3"/>
    </row>
    <row r="1654" spans="1:56" x14ac:dyDescent="0.25">
      <c r="A1654" s="69" t="s">
        <v>2021</v>
      </c>
      <c r="B1654" s="70"/>
      <c r="C1654" s="70"/>
      <c r="D1654" s="71"/>
      <c r="E1654" s="107"/>
      <c r="F1654" s="70" t="s">
        <v>5125</v>
      </c>
      <c r="G1654" s="108"/>
      <c r="H1654" s="74"/>
      <c r="I1654" s="75"/>
      <c r="J1654" s="109"/>
      <c r="K1654" s="74" t="s">
        <v>19102</v>
      </c>
      <c r="L1654" s="110"/>
      <c r="M1654" s="79"/>
      <c r="N1654" s="79"/>
      <c r="O1654" s="80"/>
      <c r="P1654" s="81"/>
      <c r="Q1654" s="81"/>
      <c r="R1654" s="91"/>
      <c r="S1654" s="91"/>
      <c r="T1654" s="91"/>
      <c r="U1654" s="91"/>
      <c r="V1654" s="52"/>
      <c r="W1654" s="52"/>
      <c r="X1654" s="52"/>
      <c r="Y1654" s="52"/>
      <c r="Z1654" s="51"/>
      <c r="AA1654" s="76"/>
      <c r="AB1654" s="76"/>
      <c r="AC1654" s="77"/>
      <c r="AD1654" s="84" t="s">
        <v>10188</v>
      </c>
      <c r="AE1654" s="84">
        <v>80</v>
      </c>
      <c r="AF1654" s="84">
        <v>23</v>
      </c>
      <c r="AG1654" s="84">
        <v>15406</v>
      </c>
      <c r="AH1654" s="84">
        <v>17562</v>
      </c>
      <c r="AI1654" s="84">
        <v>28800</v>
      </c>
      <c r="AJ1654" s="84" t="s">
        <v>11704</v>
      </c>
      <c r="AK1654" s="84"/>
      <c r="AL1654" s="84"/>
      <c r="AM1654" s="84" t="s">
        <v>444</v>
      </c>
      <c r="AN1654" s="86">
        <v>42791.547974537039</v>
      </c>
      <c r="AO1654" s="84" t="s">
        <v>14627</v>
      </c>
      <c r="AP1654" s="84" t="b">
        <v>0</v>
      </c>
      <c r="AQ1654" s="84" t="b">
        <v>0</v>
      </c>
      <c r="AR1654" s="84" t="b">
        <v>0</v>
      </c>
      <c r="AS1654" s="84" t="s">
        <v>248</v>
      </c>
      <c r="AT1654" s="84">
        <v>0</v>
      </c>
      <c r="AU1654" s="84" t="s">
        <v>533</v>
      </c>
      <c r="AV1654" s="84" t="b">
        <v>0</v>
      </c>
      <c r="AW1654" s="84" t="s">
        <v>576</v>
      </c>
      <c r="AX1654" s="84" t="s">
        <v>17402</v>
      </c>
      <c r="AY1654" s="84" t="s">
        <v>66</v>
      </c>
      <c r="AZ1654" s="2"/>
      <c r="BA1654" s="3"/>
      <c r="BB1654" s="3"/>
      <c r="BC1654" s="3"/>
      <c r="BD1654" s="3"/>
    </row>
    <row r="1655" spans="1:56" x14ac:dyDescent="0.25">
      <c r="A1655" s="69" t="s">
        <v>2022</v>
      </c>
      <c r="B1655" s="70"/>
      <c r="C1655" s="70"/>
      <c r="D1655" s="71"/>
      <c r="E1655" s="107"/>
      <c r="F1655" s="70" t="s">
        <v>5126</v>
      </c>
      <c r="G1655" s="108"/>
      <c r="H1655" s="74"/>
      <c r="I1655" s="75"/>
      <c r="J1655" s="109"/>
      <c r="K1655" s="74" t="s">
        <v>19103</v>
      </c>
      <c r="L1655" s="110"/>
      <c r="M1655" s="79"/>
      <c r="N1655" s="79"/>
      <c r="O1655" s="80"/>
      <c r="P1655" s="81"/>
      <c r="Q1655" s="81"/>
      <c r="R1655" s="91"/>
      <c r="S1655" s="91"/>
      <c r="T1655" s="91"/>
      <c r="U1655" s="91"/>
      <c r="V1655" s="52"/>
      <c r="W1655" s="52"/>
      <c r="X1655" s="52"/>
      <c r="Y1655" s="52"/>
      <c r="Z1655" s="51"/>
      <c r="AA1655" s="76"/>
      <c r="AB1655" s="76"/>
      <c r="AC1655" s="77"/>
      <c r="AD1655" s="84" t="s">
        <v>10189</v>
      </c>
      <c r="AE1655" s="84">
        <v>810</v>
      </c>
      <c r="AF1655" s="84">
        <v>2107</v>
      </c>
      <c r="AG1655" s="84">
        <v>118448</v>
      </c>
      <c r="AH1655" s="84">
        <v>35960</v>
      </c>
      <c r="AI1655" s="84">
        <v>-18000</v>
      </c>
      <c r="AJ1655" s="84" t="s">
        <v>11705</v>
      </c>
      <c r="AK1655" s="84" t="s">
        <v>12469</v>
      </c>
      <c r="AL1655" s="84"/>
      <c r="AM1655" s="84" t="s">
        <v>472</v>
      </c>
      <c r="AN1655" s="86">
        <v>40124.105023148149</v>
      </c>
      <c r="AO1655" s="84" t="s">
        <v>14628</v>
      </c>
      <c r="AP1655" s="84" t="b">
        <v>0</v>
      </c>
      <c r="AQ1655" s="84" t="b">
        <v>0</v>
      </c>
      <c r="AR1655" s="84" t="b">
        <v>1</v>
      </c>
      <c r="AS1655" s="84" t="s">
        <v>522</v>
      </c>
      <c r="AT1655" s="84">
        <v>19</v>
      </c>
      <c r="AU1655" s="84" t="s">
        <v>15193</v>
      </c>
      <c r="AV1655" s="84" t="b">
        <v>0</v>
      </c>
      <c r="AW1655" s="84" t="s">
        <v>576</v>
      </c>
      <c r="AX1655" s="84" t="s">
        <v>17403</v>
      </c>
      <c r="AY1655" s="84" t="s">
        <v>66</v>
      </c>
      <c r="AZ1655" s="2"/>
      <c r="BA1655" s="3"/>
      <c r="BB1655" s="3"/>
      <c r="BC1655" s="3"/>
      <c r="BD1655" s="3"/>
    </row>
    <row r="1656" spans="1:56" x14ac:dyDescent="0.25">
      <c r="A1656" s="69" t="s">
        <v>2023</v>
      </c>
      <c r="B1656" s="70"/>
      <c r="C1656" s="70"/>
      <c r="D1656" s="71"/>
      <c r="E1656" s="107"/>
      <c r="F1656" s="70" t="s">
        <v>5127</v>
      </c>
      <c r="G1656" s="108"/>
      <c r="H1656" s="74"/>
      <c r="I1656" s="75"/>
      <c r="J1656" s="109"/>
      <c r="K1656" s="74" t="s">
        <v>19104</v>
      </c>
      <c r="L1656" s="110"/>
      <c r="M1656" s="79"/>
      <c r="N1656" s="79"/>
      <c r="O1656" s="80"/>
      <c r="P1656" s="81"/>
      <c r="Q1656" s="81"/>
      <c r="R1656" s="91"/>
      <c r="S1656" s="91"/>
      <c r="T1656" s="91"/>
      <c r="U1656" s="91"/>
      <c r="V1656" s="52"/>
      <c r="W1656" s="52"/>
      <c r="X1656" s="52"/>
      <c r="Y1656" s="52"/>
      <c r="Z1656" s="51"/>
      <c r="AA1656" s="76"/>
      <c r="AB1656" s="76"/>
      <c r="AC1656" s="77"/>
      <c r="AD1656" s="84" t="s">
        <v>10190</v>
      </c>
      <c r="AE1656" s="84">
        <v>118</v>
      </c>
      <c r="AF1656" s="84">
        <v>118</v>
      </c>
      <c r="AG1656" s="84">
        <v>16668</v>
      </c>
      <c r="AH1656" s="84">
        <v>3301</v>
      </c>
      <c r="AI1656" s="84">
        <v>-32400</v>
      </c>
      <c r="AJ1656" s="84" t="s">
        <v>11706</v>
      </c>
      <c r="AK1656" s="84" t="s">
        <v>483</v>
      </c>
      <c r="AL1656" s="84" t="s">
        <v>13155</v>
      </c>
      <c r="AM1656" s="84" t="s">
        <v>483</v>
      </c>
      <c r="AN1656" s="86">
        <v>41159.083564814813</v>
      </c>
      <c r="AO1656" s="84" t="s">
        <v>14629</v>
      </c>
      <c r="AP1656" s="84" t="b">
        <v>0</v>
      </c>
      <c r="AQ1656" s="84" t="b">
        <v>0</v>
      </c>
      <c r="AR1656" s="84" t="b">
        <v>0</v>
      </c>
      <c r="AS1656" s="84" t="s">
        <v>248</v>
      </c>
      <c r="AT1656" s="84">
        <v>13</v>
      </c>
      <c r="AU1656" s="84" t="s">
        <v>15194</v>
      </c>
      <c r="AV1656" s="84" t="b">
        <v>0</v>
      </c>
      <c r="AW1656" s="84" t="s">
        <v>576</v>
      </c>
      <c r="AX1656" s="84" t="s">
        <v>17404</v>
      </c>
      <c r="AY1656" s="84" t="s">
        <v>66</v>
      </c>
      <c r="AZ1656" s="2"/>
      <c r="BA1656" s="3"/>
      <c r="BB1656" s="3"/>
      <c r="BC1656" s="3"/>
      <c r="BD1656" s="3"/>
    </row>
    <row r="1657" spans="1:56" x14ac:dyDescent="0.25">
      <c r="A1657" s="69" t="s">
        <v>2024</v>
      </c>
      <c r="B1657" s="70"/>
      <c r="C1657" s="70"/>
      <c r="D1657" s="71"/>
      <c r="E1657" s="107"/>
      <c r="F1657" s="70" t="s">
        <v>15754</v>
      </c>
      <c r="G1657" s="108"/>
      <c r="H1657" s="74"/>
      <c r="I1657" s="75"/>
      <c r="J1657" s="109"/>
      <c r="K1657" s="74" t="s">
        <v>19105</v>
      </c>
      <c r="L1657" s="110"/>
      <c r="M1657" s="79"/>
      <c r="N1657" s="79"/>
      <c r="O1657" s="80"/>
      <c r="P1657" s="81"/>
      <c r="Q1657" s="81"/>
      <c r="R1657" s="91"/>
      <c r="S1657" s="91"/>
      <c r="T1657" s="91"/>
      <c r="U1657" s="91"/>
      <c r="V1657" s="52"/>
      <c r="W1657" s="52"/>
      <c r="X1657" s="52"/>
      <c r="Y1657" s="52"/>
      <c r="Z1657" s="51"/>
      <c r="AA1657" s="76"/>
      <c r="AB1657" s="76"/>
      <c r="AC1657" s="77"/>
      <c r="AD1657" s="84" t="s">
        <v>10191</v>
      </c>
      <c r="AE1657" s="84">
        <v>377</v>
      </c>
      <c r="AF1657" s="84">
        <v>253</v>
      </c>
      <c r="AG1657" s="84">
        <v>2345</v>
      </c>
      <c r="AH1657" s="84">
        <v>2235</v>
      </c>
      <c r="AI1657" s="84"/>
      <c r="AJ1657" s="84"/>
      <c r="AK1657" s="84"/>
      <c r="AL1657" s="84"/>
      <c r="AM1657" s="84"/>
      <c r="AN1657" s="86">
        <v>40326.608090277776</v>
      </c>
      <c r="AO1657" s="84"/>
      <c r="AP1657" s="84" t="b">
        <v>1</v>
      </c>
      <c r="AQ1657" s="84" t="b">
        <v>0</v>
      </c>
      <c r="AR1657" s="84" t="b">
        <v>1</v>
      </c>
      <c r="AS1657" s="84" t="s">
        <v>248</v>
      </c>
      <c r="AT1657" s="84">
        <v>4</v>
      </c>
      <c r="AU1657" s="84" t="s">
        <v>533</v>
      </c>
      <c r="AV1657" s="84" t="b">
        <v>0</v>
      </c>
      <c r="AW1657" s="84" t="s">
        <v>576</v>
      </c>
      <c r="AX1657" s="84" t="s">
        <v>17405</v>
      </c>
      <c r="AY1657" s="84" t="s">
        <v>66</v>
      </c>
      <c r="AZ1657" s="2"/>
      <c r="BA1657" s="3"/>
      <c r="BB1657" s="3"/>
      <c r="BC1657" s="3"/>
      <c r="BD1657" s="3"/>
    </row>
    <row r="1658" spans="1:56" x14ac:dyDescent="0.25">
      <c r="A1658" s="69" t="s">
        <v>2025</v>
      </c>
      <c r="B1658" s="70"/>
      <c r="C1658" s="70"/>
      <c r="D1658" s="71"/>
      <c r="E1658" s="107"/>
      <c r="F1658" s="70" t="s">
        <v>5128</v>
      </c>
      <c r="G1658" s="108"/>
      <c r="H1658" s="74"/>
      <c r="I1658" s="75"/>
      <c r="J1658" s="109"/>
      <c r="K1658" s="74" t="s">
        <v>19106</v>
      </c>
      <c r="L1658" s="110"/>
      <c r="M1658" s="79"/>
      <c r="N1658" s="79"/>
      <c r="O1658" s="80"/>
      <c r="P1658" s="81"/>
      <c r="Q1658" s="81"/>
      <c r="R1658" s="91"/>
      <c r="S1658" s="91"/>
      <c r="T1658" s="91"/>
      <c r="U1658" s="91"/>
      <c r="V1658" s="52"/>
      <c r="W1658" s="52"/>
      <c r="X1658" s="52"/>
      <c r="Y1658" s="52"/>
      <c r="Z1658" s="51"/>
      <c r="AA1658" s="76"/>
      <c r="AB1658" s="76"/>
      <c r="AC1658" s="77"/>
      <c r="AD1658" s="84" t="s">
        <v>10192</v>
      </c>
      <c r="AE1658" s="84">
        <v>244</v>
      </c>
      <c r="AF1658" s="84">
        <v>214</v>
      </c>
      <c r="AG1658" s="84">
        <v>245367</v>
      </c>
      <c r="AH1658" s="84">
        <v>8377</v>
      </c>
      <c r="AI1658" s="84">
        <v>25200</v>
      </c>
      <c r="AJ1658" s="84" t="s">
        <v>11707</v>
      </c>
      <c r="AK1658" s="84" t="s">
        <v>12470</v>
      </c>
      <c r="AL1658" s="84"/>
      <c r="AM1658" s="84" t="s">
        <v>473</v>
      </c>
      <c r="AN1658" s="86">
        <v>41641.365358796298</v>
      </c>
      <c r="AO1658" s="84" t="s">
        <v>14630</v>
      </c>
      <c r="AP1658" s="84" t="b">
        <v>0</v>
      </c>
      <c r="AQ1658" s="84" t="b">
        <v>0</v>
      </c>
      <c r="AR1658" s="84" t="b">
        <v>1</v>
      </c>
      <c r="AS1658" s="84" t="s">
        <v>532</v>
      </c>
      <c r="AT1658" s="84">
        <v>14</v>
      </c>
      <c r="AU1658" s="84" t="s">
        <v>533</v>
      </c>
      <c r="AV1658" s="84" t="b">
        <v>0</v>
      </c>
      <c r="AW1658" s="84" t="s">
        <v>576</v>
      </c>
      <c r="AX1658" s="84" t="s">
        <v>17406</v>
      </c>
      <c r="AY1658" s="84" t="s">
        <v>66</v>
      </c>
      <c r="AZ1658" s="2"/>
      <c r="BA1658" s="3"/>
      <c r="BB1658" s="3"/>
      <c r="BC1658" s="3"/>
      <c r="BD1658" s="3"/>
    </row>
    <row r="1659" spans="1:56" x14ac:dyDescent="0.25">
      <c r="A1659" s="69" t="s">
        <v>2026</v>
      </c>
      <c r="B1659" s="70"/>
      <c r="C1659" s="70"/>
      <c r="D1659" s="71"/>
      <c r="E1659" s="107"/>
      <c r="F1659" s="70" t="s">
        <v>5129</v>
      </c>
      <c r="G1659" s="108"/>
      <c r="H1659" s="74"/>
      <c r="I1659" s="75"/>
      <c r="J1659" s="109"/>
      <c r="K1659" s="74" t="s">
        <v>19107</v>
      </c>
      <c r="L1659" s="110"/>
      <c r="M1659" s="79"/>
      <c r="N1659" s="79"/>
      <c r="O1659" s="80"/>
      <c r="P1659" s="81"/>
      <c r="Q1659" s="81"/>
      <c r="R1659" s="91"/>
      <c r="S1659" s="91"/>
      <c r="T1659" s="91"/>
      <c r="U1659" s="91"/>
      <c r="V1659" s="52"/>
      <c r="W1659" s="52"/>
      <c r="X1659" s="52"/>
      <c r="Y1659" s="52"/>
      <c r="Z1659" s="51"/>
      <c r="AA1659" s="76"/>
      <c r="AB1659" s="76"/>
      <c r="AC1659" s="77"/>
      <c r="AD1659" s="84" t="s">
        <v>10193</v>
      </c>
      <c r="AE1659" s="84">
        <v>459</v>
      </c>
      <c r="AF1659" s="84">
        <v>767</v>
      </c>
      <c r="AG1659" s="84">
        <v>142324</v>
      </c>
      <c r="AH1659" s="84">
        <v>20946</v>
      </c>
      <c r="AI1659" s="84">
        <v>-21600</v>
      </c>
      <c r="AJ1659" s="84" t="s">
        <v>11708</v>
      </c>
      <c r="AK1659" s="84" t="s">
        <v>12471</v>
      </c>
      <c r="AL1659" s="84"/>
      <c r="AM1659" s="84" t="s">
        <v>13200</v>
      </c>
      <c r="AN1659" s="86">
        <v>41563.004027777781</v>
      </c>
      <c r="AO1659" s="84" t="s">
        <v>14631</v>
      </c>
      <c r="AP1659" s="84" t="b">
        <v>0</v>
      </c>
      <c r="AQ1659" s="84" t="b">
        <v>0</v>
      </c>
      <c r="AR1659" s="84" t="b">
        <v>1</v>
      </c>
      <c r="AS1659" s="84" t="s">
        <v>250</v>
      </c>
      <c r="AT1659" s="84">
        <v>48</v>
      </c>
      <c r="AU1659" s="84" t="s">
        <v>538</v>
      </c>
      <c r="AV1659" s="84" t="b">
        <v>0</v>
      </c>
      <c r="AW1659" s="84" t="s">
        <v>576</v>
      </c>
      <c r="AX1659" s="84" t="s">
        <v>17407</v>
      </c>
      <c r="AY1659" s="84" t="s">
        <v>66</v>
      </c>
      <c r="AZ1659" s="2"/>
      <c r="BA1659" s="3"/>
      <c r="BB1659" s="3"/>
      <c r="BC1659" s="3"/>
      <c r="BD1659" s="3"/>
    </row>
    <row r="1660" spans="1:56" x14ac:dyDescent="0.25">
      <c r="A1660" s="69" t="s">
        <v>2027</v>
      </c>
      <c r="B1660" s="70"/>
      <c r="C1660" s="70"/>
      <c r="D1660" s="71"/>
      <c r="E1660" s="107"/>
      <c r="F1660" s="70" t="s">
        <v>5130</v>
      </c>
      <c r="G1660" s="108"/>
      <c r="H1660" s="74"/>
      <c r="I1660" s="75"/>
      <c r="J1660" s="109"/>
      <c r="K1660" s="74" t="s">
        <v>19108</v>
      </c>
      <c r="L1660" s="110"/>
      <c r="M1660" s="79"/>
      <c r="N1660" s="79"/>
      <c r="O1660" s="80"/>
      <c r="P1660" s="81"/>
      <c r="Q1660" s="81"/>
      <c r="R1660" s="91"/>
      <c r="S1660" s="91"/>
      <c r="T1660" s="91"/>
      <c r="U1660" s="91"/>
      <c r="V1660" s="52"/>
      <c r="W1660" s="52"/>
      <c r="X1660" s="52"/>
      <c r="Y1660" s="52"/>
      <c r="Z1660" s="51"/>
      <c r="AA1660" s="76"/>
      <c r="AB1660" s="76"/>
      <c r="AC1660" s="77"/>
      <c r="AD1660" s="84" t="s">
        <v>10194</v>
      </c>
      <c r="AE1660" s="84">
        <v>174</v>
      </c>
      <c r="AF1660" s="84">
        <v>58098</v>
      </c>
      <c r="AG1660" s="84">
        <v>48526</v>
      </c>
      <c r="AH1660" s="84">
        <v>91</v>
      </c>
      <c r="AI1660" s="84">
        <v>-18000</v>
      </c>
      <c r="AJ1660" s="84" t="s">
        <v>11709</v>
      </c>
      <c r="AK1660" s="84" t="s">
        <v>374</v>
      </c>
      <c r="AL1660" s="84" t="s">
        <v>13156</v>
      </c>
      <c r="AM1660" s="84" t="s">
        <v>474</v>
      </c>
      <c r="AN1660" s="86">
        <v>39998.239710648151</v>
      </c>
      <c r="AO1660" s="84"/>
      <c r="AP1660" s="84" t="b">
        <v>1</v>
      </c>
      <c r="AQ1660" s="84" t="b">
        <v>0</v>
      </c>
      <c r="AR1660" s="84" t="b">
        <v>1</v>
      </c>
      <c r="AS1660" s="84" t="s">
        <v>248</v>
      </c>
      <c r="AT1660" s="84">
        <v>1609</v>
      </c>
      <c r="AU1660" s="84" t="s">
        <v>533</v>
      </c>
      <c r="AV1660" s="84" t="b">
        <v>1</v>
      </c>
      <c r="AW1660" s="84" t="s">
        <v>576</v>
      </c>
      <c r="AX1660" s="84" t="s">
        <v>17408</v>
      </c>
      <c r="AY1660" s="84" t="s">
        <v>66</v>
      </c>
      <c r="AZ1660" s="2"/>
      <c r="BA1660" s="3"/>
      <c r="BB1660" s="3"/>
      <c r="BC1660" s="3"/>
      <c r="BD1660" s="3"/>
    </row>
    <row r="1661" spans="1:56" x14ac:dyDescent="0.25">
      <c r="A1661" s="69" t="s">
        <v>2028</v>
      </c>
      <c r="B1661" s="70"/>
      <c r="C1661" s="70"/>
      <c r="D1661" s="71"/>
      <c r="E1661" s="107"/>
      <c r="F1661" s="70" t="s">
        <v>5131</v>
      </c>
      <c r="G1661" s="108"/>
      <c r="H1661" s="74"/>
      <c r="I1661" s="75"/>
      <c r="J1661" s="109"/>
      <c r="K1661" s="74" t="s">
        <v>19109</v>
      </c>
      <c r="L1661" s="110"/>
      <c r="M1661" s="79"/>
      <c r="N1661" s="79"/>
      <c r="O1661" s="80"/>
      <c r="P1661" s="81"/>
      <c r="Q1661" s="81"/>
      <c r="R1661" s="91"/>
      <c r="S1661" s="91"/>
      <c r="T1661" s="91"/>
      <c r="U1661" s="91"/>
      <c r="V1661" s="52"/>
      <c r="W1661" s="52"/>
      <c r="X1661" s="52"/>
      <c r="Y1661" s="52"/>
      <c r="Z1661" s="51"/>
      <c r="AA1661" s="76"/>
      <c r="AB1661" s="76"/>
      <c r="AC1661" s="77"/>
      <c r="AD1661" s="84" t="s">
        <v>10195</v>
      </c>
      <c r="AE1661" s="84">
        <v>2857</v>
      </c>
      <c r="AF1661" s="84">
        <v>3011</v>
      </c>
      <c r="AG1661" s="84">
        <v>186042</v>
      </c>
      <c r="AH1661" s="84">
        <v>56296</v>
      </c>
      <c r="AI1661" s="84">
        <v>-18000</v>
      </c>
      <c r="AJ1661" s="84" t="s">
        <v>11710</v>
      </c>
      <c r="AK1661" s="84"/>
      <c r="AL1661" s="84"/>
      <c r="AM1661" s="84" t="s">
        <v>474</v>
      </c>
      <c r="AN1661" s="86">
        <v>40955.061319444445</v>
      </c>
      <c r="AO1661" s="84" t="s">
        <v>14632</v>
      </c>
      <c r="AP1661" s="84" t="b">
        <v>0</v>
      </c>
      <c r="AQ1661" s="84" t="b">
        <v>0</v>
      </c>
      <c r="AR1661" s="84" t="b">
        <v>0</v>
      </c>
      <c r="AS1661" s="84" t="s">
        <v>248</v>
      </c>
      <c r="AT1661" s="84">
        <v>137</v>
      </c>
      <c r="AU1661" s="84" t="s">
        <v>15195</v>
      </c>
      <c r="AV1661" s="84" t="b">
        <v>0</v>
      </c>
      <c r="AW1661" s="84" t="s">
        <v>576</v>
      </c>
      <c r="AX1661" s="84" t="s">
        <v>17409</v>
      </c>
      <c r="AY1661" s="84" t="s">
        <v>66</v>
      </c>
      <c r="AZ1661" s="2"/>
      <c r="BA1661" s="3"/>
      <c r="BB1661" s="3"/>
      <c r="BC1661" s="3"/>
      <c r="BD1661" s="3"/>
    </row>
    <row r="1662" spans="1:56" x14ac:dyDescent="0.25">
      <c r="A1662" s="69" t="s">
        <v>2029</v>
      </c>
      <c r="B1662" s="70"/>
      <c r="C1662" s="70"/>
      <c r="D1662" s="71"/>
      <c r="E1662" s="107"/>
      <c r="F1662" s="70" t="s">
        <v>5132</v>
      </c>
      <c r="G1662" s="108"/>
      <c r="H1662" s="74"/>
      <c r="I1662" s="75"/>
      <c r="J1662" s="109"/>
      <c r="K1662" s="74" t="s">
        <v>19110</v>
      </c>
      <c r="L1662" s="110"/>
      <c r="M1662" s="79"/>
      <c r="N1662" s="79"/>
      <c r="O1662" s="80"/>
      <c r="P1662" s="81"/>
      <c r="Q1662" s="81"/>
      <c r="R1662" s="91"/>
      <c r="S1662" s="91"/>
      <c r="T1662" s="91"/>
      <c r="U1662" s="91"/>
      <c r="V1662" s="52"/>
      <c r="W1662" s="52"/>
      <c r="X1662" s="52"/>
      <c r="Y1662" s="52"/>
      <c r="Z1662" s="51"/>
      <c r="AA1662" s="76"/>
      <c r="AB1662" s="76"/>
      <c r="AC1662" s="77"/>
      <c r="AD1662" s="84" t="s">
        <v>10196</v>
      </c>
      <c r="AE1662" s="84">
        <v>498</v>
      </c>
      <c r="AF1662" s="84">
        <v>71</v>
      </c>
      <c r="AG1662" s="84">
        <v>32317</v>
      </c>
      <c r="AH1662" s="84">
        <v>8019</v>
      </c>
      <c r="AI1662" s="84">
        <v>28800</v>
      </c>
      <c r="AJ1662" s="84" t="s">
        <v>11711</v>
      </c>
      <c r="AK1662" s="84" t="s">
        <v>12472</v>
      </c>
      <c r="AL1662" s="84" t="s">
        <v>13157</v>
      </c>
      <c r="AM1662" s="84" t="s">
        <v>493</v>
      </c>
      <c r="AN1662" s="86">
        <v>42232.148530092592</v>
      </c>
      <c r="AO1662" s="84" t="s">
        <v>14633</v>
      </c>
      <c r="AP1662" s="84" t="b">
        <v>0</v>
      </c>
      <c r="AQ1662" s="84" t="b">
        <v>0</v>
      </c>
      <c r="AR1662" s="84" t="b">
        <v>1</v>
      </c>
      <c r="AS1662" s="84" t="s">
        <v>248</v>
      </c>
      <c r="AT1662" s="84">
        <v>1</v>
      </c>
      <c r="AU1662" s="84" t="s">
        <v>533</v>
      </c>
      <c r="AV1662" s="84" t="b">
        <v>0</v>
      </c>
      <c r="AW1662" s="84" t="s">
        <v>576</v>
      </c>
      <c r="AX1662" s="84" t="s">
        <v>17410</v>
      </c>
      <c r="AY1662" s="84" t="s">
        <v>66</v>
      </c>
      <c r="AZ1662" s="2"/>
      <c r="BA1662" s="3"/>
      <c r="BB1662" s="3"/>
      <c r="BC1662" s="3"/>
      <c r="BD1662" s="3"/>
    </row>
    <row r="1663" spans="1:56" x14ac:dyDescent="0.25">
      <c r="A1663" s="69" t="s">
        <v>2031</v>
      </c>
      <c r="B1663" s="70"/>
      <c r="C1663" s="70"/>
      <c r="D1663" s="71"/>
      <c r="E1663" s="107"/>
      <c r="F1663" s="70" t="s">
        <v>5133</v>
      </c>
      <c r="G1663" s="108"/>
      <c r="H1663" s="74"/>
      <c r="I1663" s="75"/>
      <c r="J1663" s="109"/>
      <c r="K1663" s="74" t="s">
        <v>19111</v>
      </c>
      <c r="L1663" s="110"/>
      <c r="M1663" s="79"/>
      <c r="N1663" s="79"/>
      <c r="O1663" s="80"/>
      <c r="P1663" s="81"/>
      <c r="Q1663" s="81"/>
      <c r="R1663" s="91"/>
      <c r="S1663" s="91"/>
      <c r="T1663" s="91"/>
      <c r="U1663" s="91"/>
      <c r="V1663" s="52"/>
      <c r="W1663" s="52"/>
      <c r="X1663" s="52"/>
      <c r="Y1663" s="52"/>
      <c r="Z1663" s="51"/>
      <c r="AA1663" s="76"/>
      <c r="AB1663" s="76"/>
      <c r="AC1663" s="77"/>
      <c r="AD1663" s="84" t="s">
        <v>10197</v>
      </c>
      <c r="AE1663" s="84">
        <v>178</v>
      </c>
      <c r="AF1663" s="84">
        <v>84</v>
      </c>
      <c r="AG1663" s="84">
        <v>57285</v>
      </c>
      <c r="AH1663" s="84">
        <v>11996</v>
      </c>
      <c r="AI1663" s="84">
        <v>32400</v>
      </c>
      <c r="AJ1663" s="84" t="s">
        <v>11712</v>
      </c>
      <c r="AK1663" s="84"/>
      <c r="AL1663" s="84"/>
      <c r="AM1663" s="84" t="s">
        <v>11836</v>
      </c>
      <c r="AN1663" s="86">
        <v>40557.353773148148</v>
      </c>
      <c r="AO1663" s="84" t="s">
        <v>14634</v>
      </c>
      <c r="AP1663" s="84" t="b">
        <v>0</v>
      </c>
      <c r="AQ1663" s="84" t="b">
        <v>0</v>
      </c>
      <c r="AR1663" s="84" t="b">
        <v>1</v>
      </c>
      <c r="AS1663" s="84" t="s">
        <v>8486</v>
      </c>
      <c r="AT1663" s="84">
        <v>3</v>
      </c>
      <c r="AU1663" s="84" t="s">
        <v>533</v>
      </c>
      <c r="AV1663" s="84" t="b">
        <v>0</v>
      </c>
      <c r="AW1663" s="84" t="s">
        <v>576</v>
      </c>
      <c r="AX1663" s="84" t="s">
        <v>17411</v>
      </c>
      <c r="AY1663" s="84" t="s">
        <v>66</v>
      </c>
      <c r="AZ1663" s="2"/>
      <c r="BA1663" s="3"/>
      <c r="BB1663" s="3"/>
      <c r="BC1663" s="3"/>
      <c r="BD1663" s="3"/>
    </row>
    <row r="1664" spans="1:56" x14ac:dyDescent="0.25">
      <c r="A1664" s="69" t="s">
        <v>2032</v>
      </c>
      <c r="B1664" s="70"/>
      <c r="C1664" s="70"/>
      <c r="D1664" s="71"/>
      <c r="E1664" s="107"/>
      <c r="F1664" s="70" t="s">
        <v>5134</v>
      </c>
      <c r="G1664" s="108"/>
      <c r="H1664" s="74"/>
      <c r="I1664" s="75"/>
      <c r="J1664" s="109"/>
      <c r="K1664" s="74" t="s">
        <v>19112</v>
      </c>
      <c r="L1664" s="110"/>
      <c r="M1664" s="79"/>
      <c r="N1664" s="79"/>
      <c r="O1664" s="80"/>
      <c r="P1664" s="81"/>
      <c r="Q1664" s="81"/>
      <c r="R1664" s="91"/>
      <c r="S1664" s="91"/>
      <c r="T1664" s="91"/>
      <c r="U1664" s="91"/>
      <c r="V1664" s="52"/>
      <c r="W1664" s="52"/>
      <c r="X1664" s="52"/>
      <c r="Y1664" s="52"/>
      <c r="Z1664" s="51"/>
      <c r="AA1664" s="76"/>
      <c r="AB1664" s="76"/>
      <c r="AC1664" s="77"/>
      <c r="AD1664" s="84" t="s">
        <v>10198</v>
      </c>
      <c r="AE1664" s="84">
        <v>1017</v>
      </c>
      <c r="AF1664" s="84">
        <v>508</v>
      </c>
      <c r="AG1664" s="84">
        <v>29342</v>
      </c>
      <c r="AH1664" s="84">
        <v>767</v>
      </c>
      <c r="AI1664" s="84">
        <v>-36000</v>
      </c>
      <c r="AJ1664" s="84" t="s">
        <v>11713</v>
      </c>
      <c r="AK1664" s="84"/>
      <c r="AL1664" s="84"/>
      <c r="AM1664" s="84" t="s">
        <v>477</v>
      </c>
      <c r="AN1664" s="86">
        <v>40741.052997685183</v>
      </c>
      <c r="AO1664" s="84"/>
      <c r="AP1664" s="84" t="b">
        <v>1</v>
      </c>
      <c r="AQ1664" s="84" t="b">
        <v>0</v>
      </c>
      <c r="AR1664" s="84" t="b">
        <v>0</v>
      </c>
      <c r="AS1664" s="84" t="s">
        <v>8486</v>
      </c>
      <c r="AT1664" s="84">
        <v>1</v>
      </c>
      <c r="AU1664" s="84" t="s">
        <v>533</v>
      </c>
      <c r="AV1664" s="84" t="b">
        <v>0</v>
      </c>
      <c r="AW1664" s="84" t="s">
        <v>576</v>
      </c>
      <c r="AX1664" s="84" t="s">
        <v>17412</v>
      </c>
      <c r="AY1664" s="84" t="s">
        <v>66</v>
      </c>
      <c r="AZ1664" s="2"/>
      <c r="BA1664" s="3"/>
      <c r="BB1664" s="3"/>
      <c r="BC1664" s="3"/>
      <c r="BD1664" s="3"/>
    </row>
    <row r="1665" spans="1:56" x14ac:dyDescent="0.25">
      <c r="A1665" s="69" t="s">
        <v>2034</v>
      </c>
      <c r="B1665" s="70"/>
      <c r="C1665" s="70"/>
      <c r="D1665" s="71"/>
      <c r="E1665" s="107"/>
      <c r="F1665" s="70" t="s">
        <v>5135</v>
      </c>
      <c r="G1665" s="108"/>
      <c r="H1665" s="74"/>
      <c r="I1665" s="75"/>
      <c r="J1665" s="109"/>
      <c r="K1665" s="74" t="s">
        <v>19113</v>
      </c>
      <c r="L1665" s="110"/>
      <c r="M1665" s="79"/>
      <c r="N1665" s="79"/>
      <c r="O1665" s="80"/>
      <c r="P1665" s="81"/>
      <c r="Q1665" s="81"/>
      <c r="R1665" s="91"/>
      <c r="S1665" s="91"/>
      <c r="T1665" s="91"/>
      <c r="U1665" s="91"/>
      <c r="V1665" s="52"/>
      <c r="W1665" s="52"/>
      <c r="X1665" s="52"/>
      <c r="Y1665" s="52"/>
      <c r="Z1665" s="51"/>
      <c r="AA1665" s="76"/>
      <c r="AB1665" s="76"/>
      <c r="AC1665" s="77"/>
      <c r="AD1665" s="84" t="s">
        <v>10199</v>
      </c>
      <c r="AE1665" s="84">
        <v>324</v>
      </c>
      <c r="AF1665" s="84">
        <v>2079</v>
      </c>
      <c r="AG1665" s="84">
        <v>4288</v>
      </c>
      <c r="AH1665" s="84">
        <v>1677</v>
      </c>
      <c r="AI1665" s="84">
        <v>-21600</v>
      </c>
      <c r="AJ1665" s="84" t="s">
        <v>11714</v>
      </c>
      <c r="AK1665" s="84" t="s">
        <v>12305</v>
      </c>
      <c r="AL1665" s="84" t="s">
        <v>13158</v>
      </c>
      <c r="AM1665" s="84" t="s">
        <v>471</v>
      </c>
      <c r="AN1665" s="86">
        <v>40200.827766203707</v>
      </c>
      <c r="AO1665" s="84" t="s">
        <v>14635</v>
      </c>
      <c r="AP1665" s="84" t="b">
        <v>0</v>
      </c>
      <c r="AQ1665" s="84" t="b">
        <v>0</v>
      </c>
      <c r="AR1665" s="84" t="b">
        <v>1</v>
      </c>
      <c r="AS1665" s="84" t="s">
        <v>248</v>
      </c>
      <c r="AT1665" s="84">
        <v>68</v>
      </c>
      <c r="AU1665" s="84" t="s">
        <v>15196</v>
      </c>
      <c r="AV1665" s="84" t="b">
        <v>1</v>
      </c>
      <c r="AW1665" s="84" t="s">
        <v>576</v>
      </c>
      <c r="AX1665" s="84" t="s">
        <v>17413</v>
      </c>
      <c r="AY1665" s="84" t="s">
        <v>66</v>
      </c>
      <c r="AZ1665" s="2"/>
      <c r="BA1665" s="3"/>
      <c r="BB1665" s="3"/>
      <c r="BC1665" s="3"/>
      <c r="BD1665" s="3"/>
    </row>
    <row r="1666" spans="1:56" x14ac:dyDescent="0.25">
      <c r="A1666" s="69" t="s">
        <v>2035</v>
      </c>
      <c r="B1666" s="70"/>
      <c r="C1666" s="70"/>
      <c r="D1666" s="71"/>
      <c r="E1666" s="107"/>
      <c r="F1666" s="70" t="s">
        <v>5136</v>
      </c>
      <c r="G1666" s="108"/>
      <c r="H1666" s="74"/>
      <c r="I1666" s="75"/>
      <c r="J1666" s="109"/>
      <c r="K1666" s="74" t="s">
        <v>19114</v>
      </c>
      <c r="L1666" s="110"/>
      <c r="M1666" s="79"/>
      <c r="N1666" s="79"/>
      <c r="O1666" s="80"/>
      <c r="P1666" s="81"/>
      <c r="Q1666" s="81"/>
      <c r="R1666" s="91"/>
      <c r="S1666" s="91"/>
      <c r="T1666" s="91"/>
      <c r="U1666" s="91"/>
      <c r="V1666" s="52"/>
      <c r="W1666" s="52"/>
      <c r="X1666" s="52"/>
      <c r="Y1666" s="52"/>
      <c r="Z1666" s="51"/>
      <c r="AA1666" s="76"/>
      <c r="AB1666" s="76"/>
      <c r="AC1666" s="77"/>
      <c r="AD1666" s="84" t="s">
        <v>10200</v>
      </c>
      <c r="AE1666" s="84">
        <v>389</v>
      </c>
      <c r="AF1666" s="84">
        <v>524</v>
      </c>
      <c r="AG1666" s="84">
        <v>24935</v>
      </c>
      <c r="AH1666" s="84">
        <v>5143</v>
      </c>
      <c r="AI1666" s="84">
        <v>-28800</v>
      </c>
      <c r="AJ1666" s="84" t="s">
        <v>11715</v>
      </c>
      <c r="AK1666" s="84" t="s">
        <v>12473</v>
      </c>
      <c r="AL1666" s="84" t="s">
        <v>13159</v>
      </c>
      <c r="AM1666" s="84" t="s">
        <v>470</v>
      </c>
      <c r="AN1666" s="86">
        <v>40666.06046296296</v>
      </c>
      <c r="AO1666" s="84" t="s">
        <v>14636</v>
      </c>
      <c r="AP1666" s="84" t="b">
        <v>0</v>
      </c>
      <c r="AQ1666" s="84" t="b">
        <v>0</v>
      </c>
      <c r="AR1666" s="84" t="b">
        <v>1</v>
      </c>
      <c r="AS1666" s="84" t="s">
        <v>248</v>
      </c>
      <c r="AT1666" s="84">
        <v>2</v>
      </c>
      <c r="AU1666" s="84" t="s">
        <v>15197</v>
      </c>
      <c r="AV1666" s="84" t="b">
        <v>0</v>
      </c>
      <c r="AW1666" s="84" t="s">
        <v>576</v>
      </c>
      <c r="AX1666" s="84" t="s">
        <v>17414</v>
      </c>
      <c r="AY1666" s="84" t="s">
        <v>66</v>
      </c>
      <c r="AZ1666" s="2"/>
      <c r="BA1666" s="3"/>
      <c r="BB1666" s="3"/>
      <c r="BC1666" s="3"/>
      <c r="BD1666" s="3"/>
    </row>
    <row r="1667" spans="1:56" x14ac:dyDescent="0.25">
      <c r="A1667" s="69" t="s">
        <v>2036</v>
      </c>
      <c r="B1667" s="70"/>
      <c r="C1667" s="70"/>
      <c r="D1667" s="71"/>
      <c r="E1667" s="107"/>
      <c r="F1667" s="70" t="s">
        <v>5137</v>
      </c>
      <c r="G1667" s="108"/>
      <c r="H1667" s="74"/>
      <c r="I1667" s="75"/>
      <c r="J1667" s="109"/>
      <c r="K1667" s="74" t="s">
        <v>19115</v>
      </c>
      <c r="L1667" s="110"/>
      <c r="M1667" s="79"/>
      <c r="N1667" s="79"/>
      <c r="O1667" s="80"/>
      <c r="P1667" s="81"/>
      <c r="Q1667" s="81"/>
      <c r="R1667" s="91"/>
      <c r="S1667" s="91"/>
      <c r="T1667" s="91"/>
      <c r="U1667" s="91"/>
      <c r="V1667" s="52"/>
      <c r="W1667" s="52"/>
      <c r="X1667" s="52"/>
      <c r="Y1667" s="52"/>
      <c r="Z1667" s="51"/>
      <c r="AA1667" s="76"/>
      <c r="AB1667" s="76"/>
      <c r="AC1667" s="77"/>
      <c r="AD1667" s="84" t="s">
        <v>10201</v>
      </c>
      <c r="AE1667" s="84">
        <v>96</v>
      </c>
      <c r="AF1667" s="84">
        <v>198</v>
      </c>
      <c r="AG1667" s="84">
        <v>2132</v>
      </c>
      <c r="AH1667" s="84">
        <v>237</v>
      </c>
      <c r="AI1667" s="84"/>
      <c r="AJ1667" s="84" t="s">
        <v>11716</v>
      </c>
      <c r="AK1667" s="84" t="s">
        <v>12474</v>
      </c>
      <c r="AL1667" s="84" t="s">
        <v>13160</v>
      </c>
      <c r="AM1667" s="84"/>
      <c r="AN1667" s="86">
        <v>43079.249108796299</v>
      </c>
      <c r="AO1667" s="84" t="s">
        <v>14637</v>
      </c>
      <c r="AP1667" s="84" t="b">
        <v>0</v>
      </c>
      <c r="AQ1667" s="84" t="b">
        <v>0</v>
      </c>
      <c r="AR1667" s="84" t="b">
        <v>0</v>
      </c>
      <c r="AS1667" s="84" t="s">
        <v>8486</v>
      </c>
      <c r="AT1667" s="84">
        <v>0</v>
      </c>
      <c r="AU1667" s="84" t="s">
        <v>533</v>
      </c>
      <c r="AV1667" s="84" t="b">
        <v>0</v>
      </c>
      <c r="AW1667" s="84" t="s">
        <v>576</v>
      </c>
      <c r="AX1667" s="84" t="s">
        <v>17415</v>
      </c>
      <c r="AY1667" s="84" t="s">
        <v>66</v>
      </c>
      <c r="AZ1667" s="2"/>
      <c r="BA1667" s="3"/>
      <c r="BB1667" s="3"/>
      <c r="BC1667" s="3"/>
      <c r="BD1667" s="3"/>
    </row>
    <row r="1668" spans="1:56" x14ac:dyDescent="0.25">
      <c r="A1668" s="69" t="s">
        <v>2037</v>
      </c>
      <c r="B1668" s="70"/>
      <c r="C1668" s="70"/>
      <c r="D1668" s="71"/>
      <c r="E1668" s="107"/>
      <c r="F1668" s="70" t="s">
        <v>15755</v>
      </c>
      <c r="G1668" s="108"/>
      <c r="H1668" s="74"/>
      <c r="I1668" s="75"/>
      <c r="J1668" s="109"/>
      <c r="K1668" s="74" t="s">
        <v>19116</v>
      </c>
      <c r="L1668" s="110"/>
      <c r="M1668" s="79"/>
      <c r="N1668" s="79"/>
      <c r="O1668" s="80"/>
      <c r="P1668" s="81"/>
      <c r="Q1668" s="81"/>
      <c r="R1668" s="91"/>
      <c r="S1668" s="91"/>
      <c r="T1668" s="91"/>
      <c r="U1668" s="91"/>
      <c r="V1668" s="52"/>
      <c r="W1668" s="52"/>
      <c r="X1668" s="52"/>
      <c r="Y1668" s="52"/>
      <c r="Z1668" s="51"/>
      <c r="AA1668" s="76"/>
      <c r="AB1668" s="76"/>
      <c r="AC1668" s="77"/>
      <c r="AD1668" s="84" t="s">
        <v>10202</v>
      </c>
      <c r="AE1668" s="84">
        <v>1054</v>
      </c>
      <c r="AF1668" s="84">
        <v>12930</v>
      </c>
      <c r="AG1668" s="84">
        <v>7447</v>
      </c>
      <c r="AH1668" s="84">
        <v>3813</v>
      </c>
      <c r="AI1668" s="84">
        <v>-18000</v>
      </c>
      <c r="AJ1668" s="84" t="s">
        <v>11717</v>
      </c>
      <c r="AK1668" s="84" t="s">
        <v>12475</v>
      </c>
      <c r="AL1668" s="84" t="s">
        <v>13161</v>
      </c>
      <c r="AM1668" s="84" t="s">
        <v>474</v>
      </c>
      <c r="AN1668" s="86">
        <v>40401.603229166663</v>
      </c>
      <c r="AO1668" s="84" t="s">
        <v>14638</v>
      </c>
      <c r="AP1668" s="84" t="b">
        <v>0</v>
      </c>
      <c r="AQ1668" s="84" t="b">
        <v>0</v>
      </c>
      <c r="AR1668" s="84" t="b">
        <v>1</v>
      </c>
      <c r="AS1668" s="84" t="s">
        <v>248</v>
      </c>
      <c r="AT1668" s="84">
        <v>292</v>
      </c>
      <c r="AU1668" s="84" t="s">
        <v>15198</v>
      </c>
      <c r="AV1668" s="84" t="b">
        <v>1</v>
      </c>
      <c r="AW1668" s="84" t="s">
        <v>576</v>
      </c>
      <c r="AX1668" s="84" t="s">
        <v>17416</v>
      </c>
      <c r="AY1668" s="84" t="s">
        <v>66</v>
      </c>
      <c r="AZ1668" s="2"/>
      <c r="BA1668" s="3"/>
      <c r="BB1668" s="3"/>
      <c r="BC1668" s="3"/>
      <c r="BD1668" s="3"/>
    </row>
    <row r="1669" spans="1:56" x14ac:dyDescent="0.25">
      <c r="A1669" s="69" t="s">
        <v>2038</v>
      </c>
      <c r="B1669" s="70"/>
      <c r="C1669" s="70"/>
      <c r="D1669" s="71"/>
      <c r="E1669" s="107"/>
      <c r="F1669" s="70" t="s">
        <v>5138</v>
      </c>
      <c r="G1669" s="108"/>
      <c r="H1669" s="74"/>
      <c r="I1669" s="75"/>
      <c r="J1669" s="109"/>
      <c r="K1669" s="74" t="s">
        <v>19117</v>
      </c>
      <c r="L1669" s="110"/>
      <c r="M1669" s="79"/>
      <c r="N1669" s="79"/>
      <c r="O1669" s="80"/>
      <c r="P1669" s="81"/>
      <c r="Q1669" s="81"/>
      <c r="R1669" s="91"/>
      <c r="S1669" s="91"/>
      <c r="T1669" s="91"/>
      <c r="U1669" s="91"/>
      <c r="V1669" s="52"/>
      <c r="W1669" s="52"/>
      <c r="X1669" s="52"/>
      <c r="Y1669" s="52"/>
      <c r="Z1669" s="51"/>
      <c r="AA1669" s="76"/>
      <c r="AB1669" s="76"/>
      <c r="AC1669" s="77"/>
      <c r="AD1669" s="84" t="s">
        <v>2038</v>
      </c>
      <c r="AE1669" s="84">
        <v>2105</v>
      </c>
      <c r="AF1669" s="84">
        <v>882</v>
      </c>
      <c r="AG1669" s="84">
        <v>110206</v>
      </c>
      <c r="AH1669" s="84">
        <v>2632</v>
      </c>
      <c r="AI1669" s="84">
        <v>-18000</v>
      </c>
      <c r="AJ1669" s="84" t="s">
        <v>11718</v>
      </c>
      <c r="AK1669" s="84" t="s">
        <v>398</v>
      </c>
      <c r="AL1669" s="84" t="s">
        <v>13162</v>
      </c>
      <c r="AM1669" s="84" t="s">
        <v>474</v>
      </c>
      <c r="AN1669" s="86">
        <v>39660.733263888891</v>
      </c>
      <c r="AO1669" s="84"/>
      <c r="AP1669" s="84" t="b">
        <v>1</v>
      </c>
      <c r="AQ1669" s="84" t="b">
        <v>0</v>
      </c>
      <c r="AR1669" s="84" t="b">
        <v>0</v>
      </c>
      <c r="AS1669" s="84" t="s">
        <v>248</v>
      </c>
      <c r="AT1669" s="84">
        <v>680</v>
      </c>
      <c r="AU1669" s="84" t="s">
        <v>533</v>
      </c>
      <c r="AV1669" s="84" t="b">
        <v>0</v>
      </c>
      <c r="AW1669" s="84" t="s">
        <v>576</v>
      </c>
      <c r="AX1669" s="84" t="s">
        <v>17417</v>
      </c>
      <c r="AY1669" s="84" t="s">
        <v>66</v>
      </c>
      <c r="AZ1669" s="2"/>
      <c r="BA1669" s="3"/>
      <c r="BB1669" s="3"/>
      <c r="BC1669" s="3"/>
      <c r="BD1669" s="3"/>
    </row>
    <row r="1670" spans="1:56" x14ac:dyDescent="0.25">
      <c r="A1670" s="69" t="s">
        <v>2040</v>
      </c>
      <c r="B1670" s="70"/>
      <c r="C1670" s="70"/>
      <c r="D1670" s="71"/>
      <c r="E1670" s="107"/>
      <c r="F1670" s="70" t="s">
        <v>15756</v>
      </c>
      <c r="G1670" s="108"/>
      <c r="H1670" s="74"/>
      <c r="I1670" s="75"/>
      <c r="J1670" s="109"/>
      <c r="K1670" s="74" t="s">
        <v>19118</v>
      </c>
      <c r="L1670" s="110"/>
      <c r="M1670" s="79"/>
      <c r="N1670" s="79"/>
      <c r="O1670" s="80"/>
      <c r="P1670" s="81"/>
      <c r="Q1670" s="81"/>
      <c r="R1670" s="91"/>
      <c r="S1670" s="91"/>
      <c r="T1670" s="91"/>
      <c r="U1670" s="91"/>
      <c r="V1670" s="52"/>
      <c r="W1670" s="52"/>
      <c r="X1670" s="52"/>
      <c r="Y1670" s="52"/>
      <c r="Z1670" s="51"/>
      <c r="AA1670" s="76"/>
      <c r="AB1670" s="76"/>
      <c r="AC1670" s="77"/>
      <c r="AD1670" s="84" t="s">
        <v>10203</v>
      </c>
      <c r="AE1670" s="84">
        <v>802</v>
      </c>
      <c r="AF1670" s="84">
        <v>5195</v>
      </c>
      <c r="AG1670" s="84">
        <v>111142</v>
      </c>
      <c r="AH1670" s="84">
        <v>17402</v>
      </c>
      <c r="AI1670" s="84">
        <v>21600</v>
      </c>
      <c r="AJ1670" s="84" t="s">
        <v>11719</v>
      </c>
      <c r="AK1670" s="84" t="s">
        <v>12476</v>
      </c>
      <c r="AL1670" s="84" t="s">
        <v>13163</v>
      </c>
      <c r="AM1670" s="84" t="s">
        <v>13206</v>
      </c>
      <c r="AN1670" s="86">
        <v>40063.582453703704</v>
      </c>
      <c r="AO1670" s="84" t="s">
        <v>14639</v>
      </c>
      <c r="AP1670" s="84" t="b">
        <v>0</v>
      </c>
      <c r="AQ1670" s="84" t="b">
        <v>0</v>
      </c>
      <c r="AR1670" s="84" t="b">
        <v>1</v>
      </c>
      <c r="AS1670" s="84" t="s">
        <v>248</v>
      </c>
      <c r="AT1670" s="84">
        <v>105</v>
      </c>
      <c r="AU1670" s="84" t="s">
        <v>541</v>
      </c>
      <c r="AV1670" s="84" t="b">
        <v>0</v>
      </c>
      <c r="AW1670" s="84" t="s">
        <v>576</v>
      </c>
      <c r="AX1670" s="84" t="s">
        <v>17418</v>
      </c>
      <c r="AY1670" s="84" t="s">
        <v>66</v>
      </c>
      <c r="AZ1670" s="2"/>
      <c r="BA1670" s="3"/>
      <c r="BB1670" s="3"/>
      <c r="BC1670" s="3"/>
      <c r="BD1670" s="3"/>
    </row>
    <row r="1671" spans="1:56" x14ac:dyDescent="0.25">
      <c r="A1671" s="69" t="s">
        <v>2042</v>
      </c>
      <c r="B1671" s="70"/>
      <c r="C1671" s="70"/>
      <c r="D1671" s="71"/>
      <c r="E1671" s="107"/>
      <c r="F1671" s="70" t="s">
        <v>15757</v>
      </c>
      <c r="G1671" s="108"/>
      <c r="H1671" s="74"/>
      <c r="I1671" s="75"/>
      <c r="J1671" s="109"/>
      <c r="K1671" s="74" t="s">
        <v>19119</v>
      </c>
      <c r="L1671" s="110"/>
      <c r="M1671" s="79"/>
      <c r="N1671" s="79"/>
      <c r="O1671" s="80"/>
      <c r="P1671" s="81"/>
      <c r="Q1671" s="81"/>
      <c r="R1671" s="91"/>
      <c r="S1671" s="91"/>
      <c r="T1671" s="91"/>
      <c r="U1671" s="91"/>
      <c r="V1671" s="52"/>
      <c r="W1671" s="52"/>
      <c r="X1671" s="52"/>
      <c r="Y1671" s="52"/>
      <c r="Z1671" s="51"/>
      <c r="AA1671" s="76"/>
      <c r="AB1671" s="76"/>
      <c r="AC1671" s="77"/>
      <c r="AD1671" s="84" t="s">
        <v>10204</v>
      </c>
      <c r="AE1671" s="84">
        <v>350</v>
      </c>
      <c r="AF1671" s="84">
        <v>362</v>
      </c>
      <c r="AG1671" s="84">
        <v>28074</v>
      </c>
      <c r="AH1671" s="84">
        <v>20008</v>
      </c>
      <c r="AI1671" s="84"/>
      <c r="AJ1671" s="84" t="s">
        <v>11720</v>
      </c>
      <c r="AK1671" s="84" t="s">
        <v>12477</v>
      </c>
      <c r="AL1671" s="84"/>
      <c r="AM1671" s="84"/>
      <c r="AN1671" s="86">
        <v>41431.321168981478</v>
      </c>
      <c r="AO1671" s="84" t="s">
        <v>14640</v>
      </c>
      <c r="AP1671" s="84" t="b">
        <v>1</v>
      </c>
      <c r="AQ1671" s="84" t="b">
        <v>0</v>
      </c>
      <c r="AR1671" s="84" t="b">
        <v>1</v>
      </c>
      <c r="AS1671" s="84" t="s">
        <v>248</v>
      </c>
      <c r="AT1671" s="84">
        <v>19</v>
      </c>
      <c r="AU1671" s="84" t="s">
        <v>533</v>
      </c>
      <c r="AV1671" s="84" t="b">
        <v>0</v>
      </c>
      <c r="AW1671" s="84" t="s">
        <v>576</v>
      </c>
      <c r="AX1671" s="84" t="s">
        <v>17419</v>
      </c>
      <c r="AY1671" s="84" t="s">
        <v>66</v>
      </c>
      <c r="AZ1671" s="2"/>
      <c r="BA1671" s="3"/>
      <c r="BB1671" s="3"/>
      <c r="BC1671" s="3"/>
      <c r="BD1671" s="3"/>
    </row>
    <row r="1672" spans="1:56" x14ac:dyDescent="0.25">
      <c r="A1672" s="69" t="s">
        <v>2043</v>
      </c>
      <c r="B1672" s="70"/>
      <c r="C1672" s="70"/>
      <c r="D1672" s="71"/>
      <c r="E1672" s="107"/>
      <c r="F1672" s="70" t="s">
        <v>5139</v>
      </c>
      <c r="G1672" s="108"/>
      <c r="H1672" s="74"/>
      <c r="I1672" s="75"/>
      <c r="J1672" s="109"/>
      <c r="K1672" s="74" t="s">
        <v>19120</v>
      </c>
      <c r="L1672" s="110"/>
      <c r="M1672" s="79"/>
      <c r="N1672" s="79"/>
      <c r="O1672" s="80"/>
      <c r="P1672" s="81"/>
      <c r="Q1672" s="81"/>
      <c r="R1672" s="91"/>
      <c r="S1672" s="91"/>
      <c r="T1672" s="91"/>
      <c r="U1672" s="91"/>
      <c r="V1672" s="52"/>
      <c r="W1672" s="52"/>
      <c r="X1672" s="52"/>
      <c r="Y1672" s="52"/>
      <c r="Z1672" s="51"/>
      <c r="AA1672" s="76"/>
      <c r="AB1672" s="76"/>
      <c r="AC1672" s="77"/>
      <c r="AD1672" s="84" t="s">
        <v>10205</v>
      </c>
      <c r="AE1672" s="84">
        <v>1701</v>
      </c>
      <c r="AF1672" s="84">
        <v>103</v>
      </c>
      <c r="AG1672" s="84">
        <v>78900</v>
      </c>
      <c r="AH1672" s="84">
        <v>4451</v>
      </c>
      <c r="AI1672" s="84">
        <v>-28800</v>
      </c>
      <c r="AJ1672" s="84" t="s">
        <v>11721</v>
      </c>
      <c r="AK1672" s="84" t="s">
        <v>12478</v>
      </c>
      <c r="AL1672" s="84"/>
      <c r="AM1672" s="84" t="s">
        <v>470</v>
      </c>
      <c r="AN1672" s="86">
        <v>42174.486712962964</v>
      </c>
      <c r="AO1672" s="84" t="s">
        <v>14641</v>
      </c>
      <c r="AP1672" s="84" t="b">
        <v>0</v>
      </c>
      <c r="AQ1672" s="84" t="b">
        <v>0</v>
      </c>
      <c r="AR1672" s="84" t="b">
        <v>1</v>
      </c>
      <c r="AS1672" s="84" t="s">
        <v>532</v>
      </c>
      <c r="AT1672" s="84">
        <v>1</v>
      </c>
      <c r="AU1672" s="84" t="s">
        <v>551</v>
      </c>
      <c r="AV1672" s="84" t="b">
        <v>0</v>
      </c>
      <c r="AW1672" s="84" t="s">
        <v>576</v>
      </c>
      <c r="AX1672" s="84" t="s">
        <v>17420</v>
      </c>
      <c r="AY1672" s="84" t="s">
        <v>66</v>
      </c>
      <c r="AZ1672" s="2"/>
      <c r="BA1672" s="3"/>
      <c r="BB1672" s="3"/>
      <c r="BC1672" s="3"/>
      <c r="BD1672" s="3"/>
    </row>
    <row r="1673" spans="1:56" x14ac:dyDescent="0.25">
      <c r="A1673" s="69" t="s">
        <v>2044</v>
      </c>
      <c r="B1673" s="70"/>
      <c r="C1673" s="70"/>
      <c r="D1673" s="71"/>
      <c r="E1673" s="107"/>
      <c r="F1673" s="70" t="s">
        <v>15758</v>
      </c>
      <c r="G1673" s="108"/>
      <c r="H1673" s="74"/>
      <c r="I1673" s="75"/>
      <c r="J1673" s="109"/>
      <c r="K1673" s="74" t="s">
        <v>19121</v>
      </c>
      <c r="L1673" s="110"/>
      <c r="M1673" s="79"/>
      <c r="N1673" s="79"/>
      <c r="O1673" s="80"/>
      <c r="P1673" s="81"/>
      <c r="Q1673" s="81"/>
      <c r="R1673" s="91"/>
      <c r="S1673" s="91"/>
      <c r="T1673" s="91"/>
      <c r="U1673" s="91"/>
      <c r="V1673" s="52"/>
      <c r="W1673" s="52"/>
      <c r="X1673" s="52"/>
      <c r="Y1673" s="52"/>
      <c r="Z1673" s="51"/>
      <c r="AA1673" s="76"/>
      <c r="AB1673" s="76"/>
      <c r="AC1673" s="77"/>
      <c r="AD1673" s="84" t="s">
        <v>10206</v>
      </c>
      <c r="AE1673" s="84">
        <v>438</v>
      </c>
      <c r="AF1673" s="84">
        <v>758</v>
      </c>
      <c r="AG1673" s="84">
        <v>16074</v>
      </c>
      <c r="AH1673" s="84">
        <v>891</v>
      </c>
      <c r="AI1673" s="84">
        <v>32400</v>
      </c>
      <c r="AJ1673" s="84" t="s">
        <v>11722</v>
      </c>
      <c r="AK1673" s="84" t="s">
        <v>12479</v>
      </c>
      <c r="AL1673" s="84"/>
      <c r="AM1673" s="84" t="s">
        <v>11836</v>
      </c>
      <c r="AN1673" s="86">
        <v>40366.205763888887</v>
      </c>
      <c r="AO1673" s="84" t="s">
        <v>14642</v>
      </c>
      <c r="AP1673" s="84" t="b">
        <v>0</v>
      </c>
      <c r="AQ1673" s="84" t="b">
        <v>0</v>
      </c>
      <c r="AR1673" s="84" t="b">
        <v>0</v>
      </c>
      <c r="AS1673" s="84" t="s">
        <v>248</v>
      </c>
      <c r="AT1673" s="84">
        <v>3</v>
      </c>
      <c r="AU1673" s="84" t="s">
        <v>538</v>
      </c>
      <c r="AV1673" s="84" t="b">
        <v>0</v>
      </c>
      <c r="AW1673" s="84" t="s">
        <v>576</v>
      </c>
      <c r="AX1673" s="84" t="s">
        <v>17421</v>
      </c>
      <c r="AY1673" s="84" t="s">
        <v>66</v>
      </c>
      <c r="AZ1673" s="2"/>
      <c r="BA1673" s="3"/>
      <c r="BB1673" s="3"/>
      <c r="BC1673" s="3"/>
      <c r="BD1673" s="3"/>
    </row>
    <row r="1674" spans="1:56" x14ac:dyDescent="0.25">
      <c r="A1674" s="69" t="s">
        <v>2045</v>
      </c>
      <c r="B1674" s="70"/>
      <c r="C1674" s="70"/>
      <c r="D1674" s="71"/>
      <c r="E1674" s="107"/>
      <c r="F1674" s="70" t="s">
        <v>5140</v>
      </c>
      <c r="G1674" s="108"/>
      <c r="H1674" s="74"/>
      <c r="I1674" s="75"/>
      <c r="J1674" s="109"/>
      <c r="K1674" s="74" t="s">
        <v>19122</v>
      </c>
      <c r="L1674" s="110"/>
      <c r="M1674" s="79"/>
      <c r="N1674" s="79"/>
      <c r="O1674" s="80"/>
      <c r="P1674" s="81"/>
      <c r="Q1674" s="81"/>
      <c r="R1674" s="91"/>
      <c r="S1674" s="91"/>
      <c r="T1674" s="91"/>
      <c r="U1674" s="91"/>
      <c r="V1674" s="52"/>
      <c r="W1674" s="52"/>
      <c r="X1674" s="52"/>
      <c r="Y1674" s="52"/>
      <c r="Z1674" s="51"/>
      <c r="AA1674" s="76"/>
      <c r="AB1674" s="76"/>
      <c r="AC1674" s="77"/>
      <c r="AD1674" s="84" t="s">
        <v>10207</v>
      </c>
      <c r="AE1674" s="84">
        <v>1204</v>
      </c>
      <c r="AF1674" s="84">
        <v>1379</v>
      </c>
      <c r="AG1674" s="84">
        <v>139081</v>
      </c>
      <c r="AH1674" s="84">
        <v>113111</v>
      </c>
      <c r="AI1674" s="84"/>
      <c r="AJ1674" s="84" t="s">
        <v>11723</v>
      </c>
      <c r="AK1674" s="84"/>
      <c r="AL1674" s="84"/>
      <c r="AM1674" s="84"/>
      <c r="AN1674" s="86">
        <v>41760.979710648149</v>
      </c>
      <c r="AO1674" s="84" t="s">
        <v>14643</v>
      </c>
      <c r="AP1674" s="84" t="b">
        <v>1</v>
      </c>
      <c r="AQ1674" s="84" t="b">
        <v>0</v>
      </c>
      <c r="AR1674" s="84" t="b">
        <v>0</v>
      </c>
      <c r="AS1674" s="84" t="s">
        <v>8486</v>
      </c>
      <c r="AT1674" s="84">
        <v>4</v>
      </c>
      <c r="AU1674" s="84" t="s">
        <v>533</v>
      </c>
      <c r="AV1674" s="84" t="b">
        <v>0</v>
      </c>
      <c r="AW1674" s="84" t="s">
        <v>576</v>
      </c>
      <c r="AX1674" s="84" t="s">
        <v>17422</v>
      </c>
      <c r="AY1674" s="84" t="s">
        <v>66</v>
      </c>
      <c r="AZ1674" s="2"/>
      <c r="BA1674" s="3"/>
      <c r="BB1674" s="3"/>
      <c r="BC1674" s="3"/>
      <c r="BD1674" s="3"/>
    </row>
    <row r="1675" spans="1:56" x14ac:dyDescent="0.25">
      <c r="A1675" s="69" t="s">
        <v>2047</v>
      </c>
      <c r="B1675" s="70"/>
      <c r="C1675" s="70"/>
      <c r="D1675" s="71"/>
      <c r="E1675" s="107"/>
      <c r="F1675" s="70" t="s">
        <v>5142</v>
      </c>
      <c r="G1675" s="108"/>
      <c r="H1675" s="74"/>
      <c r="I1675" s="75"/>
      <c r="J1675" s="109"/>
      <c r="K1675" s="74" t="s">
        <v>19123</v>
      </c>
      <c r="L1675" s="110"/>
      <c r="M1675" s="79"/>
      <c r="N1675" s="79"/>
      <c r="O1675" s="80"/>
      <c r="P1675" s="81"/>
      <c r="Q1675" s="81"/>
      <c r="R1675" s="91"/>
      <c r="S1675" s="91"/>
      <c r="T1675" s="91"/>
      <c r="U1675" s="91"/>
      <c r="V1675" s="52"/>
      <c r="W1675" s="52"/>
      <c r="X1675" s="52"/>
      <c r="Y1675" s="52"/>
      <c r="Z1675" s="51"/>
      <c r="AA1675" s="76"/>
      <c r="AB1675" s="76"/>
      <c r="AC1675" s="77"/>
      <c r="AD1675" s="84" t="s">
        <v>8826</v>
      </c>
      <c r="AE1675" s="84">
        <v>467</v>
      </c>
      <c r="AF1675" s="84">
        <v>575</v>
      </c>
      <c r="AG1675" s="84">
        <v>77423</v>
      </c>
      <c r="AH1675" s="84">
        <v>14171</v>
      </c>
      <c r="AI1675" s="84"/>
      <c r="AJ1675" s="84" t="s">
        <v>11724</v>
      </c>
      <c r="AK1675" s="84" t="s">
        <v>12480</v>
      </c>
      <c r="AL1675" s="84"/>
      <c r="AM1675" s="84"/>
      <c r="AN1675" s="86">
        <v>42583.402106481481</v>
      </c>
      <c r="AO1675" s="84" t="s">
        <v>14644</v>
      </c>
      <c r="AP1675" s="84" t="b">
        <v>1</v>
      </c>
      <c r="AQ1675" s="84" t="b">
        <v>0</v>
      </c>
      <c r="AR1675" s="84" t="b">
        <v>0</v>
      </c>
      <c r="AS1675" s="84" t="s">
        <v>8486</v>
      </c>
      <c r="AT1675" s="84">
        <v>4</v>
      </c>
      <c r="AU1675" s="84"/>
      <c r="AV1675" s="84" t="b">
        <v>0</v>
      </c>
      <c r="AW1675" s="84" t="s">
        <v>576</v>
      </c>
      <c r="AX1675" s="84" t="s">
        <v>17423</v>
      </c>
      <c r="AY1675" s="84" t="s">
        <v>66</v>
      </c>
      <c r="AZ1675" s="2"/>
      <c r="BA1675" s="3"/>
      <c r="BB1675" s="3"/>
      <c r="BC1675" s="3"/>
      <c r="BD1675" s="3"/>
    </row>
    <row r="1676" spans="1:56" x14ac:dyDescent="0.25">
      <c r="A1676" s="69" t="s">
        <v>2048</v>
      </c>
      <c r="B1676" s="70"/>
      <c r="C1676" s="70"/>
      <c r="D1676" s="71"/>
      <c r="E1676" s="107"/>
      <c r="F1676" s="70" t="s">
        <v>5143</v>
      </c>
      <c r="G1676" s="108"/>
      <c r="H1676" s="74"/>
      <c r="I1676" s="75"/>
      <c r="J1676" s="109"/>
      <c r="K1676" s="74" t="s">
        <v>19124</v>
      </c>
      <c r="L1676" s="110"/>
      <c r="M1676" s="79"/>
      <c r="N1676" s="79"/>
      <c r="O1676" s="80"/>
      <c r="P1676" s="81"/>
      <c r="Q1676" s="81"/>
      <c r="R1676" s="91"/>
      <c r="S1676" s="91"/>
      <c r="T1676" s="91"/>
      <c r="U1676" s="91"/>
      <c r="V1676" s="52"/>
      <c r="W1676" s="52"/>
      <c r="X1676" s="52"/>
      <c r="Y1676" s="52"/>
      <c r="Z1676" s="51"/>
      <c r="AA1676" s="76"/>
      <c r="AB1676" s="76"/>
      <c r="AC1676" s="77"/>
      <c r="AD1676" s="84" t="s">
        <v>10208</v>
      </c>
      <c r="AE1676" s="84">
        <v>334</v>
      </c>
      <c r="AF1676" s="84">
        <v>163</v>
      </c>
      <c r="AG1676" s="84">
        <v>415173</v>
      </c>
      <c r="AH1676" s="84">
        <v>2514</v>
      </c>
      <c r="AI1676" s="84">
        <v>-28800</v>
      </c>
      <c r="AJ1676" s="84" t="s">
        <v>11725</v>
      </c>
      <c r="AK1676" s="84" t="s">
        <v>12481</v>
      </c>
      <c r="AL1676" s="84" t="s">
        <v>13164</v>
      </c>
      <c r="AM1676" s="84" t="s">
        <v>470</v>
      </c>
      <c r="AN1676" s="86">
        <v>42099.725624999999</v>
      </c>
      <c r="AO1676" s="84" t="s">
        <v>14645</v>
      </c>
      <c r="AP1676" s="84" t="b">
        <v>0</v>
      </c>
      <c r="AQ1676" s="84" t="b">
        <v>0</v>
      </c>
      <c r="AR1676" s="84" t="b">
        <v>1</v>
      </c>
      <c r="AS1676" s="84" t="s">
        <v>532</v>
      </c>
      <c r="AT1676" s="84">
        <v>7</v>
      </c>
      <c r="AU1676" s="84" t="s">
        <v>534</v>
      </c>
      <c r="AV1676" s="84" t="b">
        <v>0</v>
      </c>
      <c r="AW1676" s="84" t="s">
        <v>576</v>
      </c>
      <c r="AX1676" s="84" t="s">
        <v>17424</v>
      </c>
      <c r="AY1676" s="84" t="s">
        <v>66</v>
      </c>
      <c r="AZ1676" s="2"/>
      <c r="BA1676" s="3"/>
      <c r="BB1676" s="3"/>
      <c r="BC1676" s="3"/>
      <c r="BD1676" s="3"/>
    </row>
    <row r="1677" spans="1:56" x14ac:dyDescent="0.25">
      <c r="A1677" s="69" t="s">
        <v>2049</v>
      </c>
      <c r="B1677" s="70"/>
      <c r="C1677" s="70"/>
      <c r="D1677" s="71"/>
      <c r="E1677" s="107"/>
      <c r="F1677" s="70" t="s">
        <v>5144</v>
      </c>
      <c r="G1677" s="108"/>
      <c r="H1677" s="74"/>
      <c r="I1677" s="75"/>
      <c r="J1677" s="109"/>
      <c r="K1677" s="74" t="s">
        <v>19125</v>
      </c>
      <c r="L1677" s="110"/>
      <c r="M1677" s="79"/>
      <c r="N1677" s="79"/>
      <c r="O1677" s="80"/>
      <c r="P1677" s="81"/>
      <c r="Q1677" s="81"/>
      <c r="R1677" s="91"/>
      <c r="S1677" s="91"/>
      <c r="T1677" s="91"/>
      <c r="U1677" s="91"/>
      <c r="V1677" s="52"/>
      <c r="W1677" s="52"/>
      <c r="X1677" s="52"/>
      <c r="Y1677" s="52"/>
      <c r="Z1677" s="51"/>
      <c r="AA1677" s="76"/>
      <c r="AB1677" s="76"/>
      <c r="AC1677" s="77"/>
      <c r="AD1677" s="84" t="s">
        <v>10209</v>
      </c>
      <c r="AE1677" s="84">
        <v>340</v>
      </c>
      <c r="AF1677" s="84">
        <v>233</v>
      </c>
      <c r="AG1677" s="84">
        <v>13565</v>
      </c>
      <c r="AH1677" s="84">
        <v>5453</v>
      </c>
      <c r="AI1677" s="84">
        <v>-14400</v>
      </c>
      <c r="AJ1677" s="84"/>
      <c r="AK1677" s="84"/>
      <c r="AL1677" s="84"/>
      <c r="AM1677" s="84" t="s">
        <v>13207</v>
      </c>
      <c r="AN1677" s="86">
        <v>41356.760289351849</v>
      </c>
      <c r="AO1677" s="84" t="s">
        <v>14646</v>
      </c>
      <c r="AP1677" s="84" t="b">
        <v>0</v>
      </c>
      <c r="AQ1677" s="84" t="b">
        <v>0</v>
      </c>
      <c r="AR1677" s="84" t="b">
        <v>0</v>
      </c>
      <c r="AS1677" s="84" t="s">
        <v>250</v>
      </c>
      <c r="AT1677" s="84">
        <v>5</v>
      </c>
      <c r="AU1677" s="84" t="s">
        <v>533</v>
      </c>
      <c r="AV1677" s="84" t="b">
        <v>0</v>
      </c>
      <c r="AW1677" s="84" t="s">
        <v>576</v>
      </c>
      <c r="AX1677" s="84" t="s">
        <v>17425</v>
      </c>
      <c r="AY1677" s="84" t="s">
        <v>66</v>
      </c>
      <c r="AZ1677" s="2"/>
      <c r="BA1677" s="3"/>
      <c r="BB1677" s="3"/>
      <c r="BC1677" s="3"/>
      <c r="BD1677" s="3"/>
    </row>
    <row r="1678" spans="1:56" x14ac:dyDescent="0.25">
      <c r="A1678" s="69" t="s">
        <v>2051</v>
      </c>
      <c r="B1678" s="70"/>
      <c r="C1678" s="70"/>
      <c r="D1678" s="71"/>
      <c r="E1678" s="107"/>
      <c r="F1678" s="70" t="s">
        <v>5145</v>
      </c>
      <c r="G1678" s="108"/>
      <c r="H1678" s="74"/>
      <c r="I1678" s="75"/>
      <c r="J1678" s="109"/>
      <c r="K1678" s="74" t="s">
        <v>19126</v>
      </c>
      <c r="L1678" s="110"/>
      <c r="M1678" s="79"/>
      <c r="N1678" s="79"/>
      <c r="O1678" s="80"/>
      <c r="P1678" s="81"/>
      <c r="Q1678" s="81"/>
      <c r="R1678" s="91"/>
      <c r="S1678" s="91"/>
      <c r="T1678" s="91"/>
      <c r="U1678" s="91"/>
      <c r="V1678" s="52"/>
      <c r="W1678" s="52"/>
      <c r="X1678" s="52"/>
      <c r="Y1678" s="52"/>
      <c r="Z1678" s="51"/>
      <c r="AA1678" s="76"/>
      <c r="AB1678" s="76"/>
      <c r="AC1678" s="77"/>
      <c r="AD1678" s="84" t="s">
        <v>10210</v>
      </c>
      <c r="AE1678" s="84">
        <v>194</v>
      </c>
      <c r="AF1678" s="84">
        <v>0</v>
      </c>
      <c r="AG1678" s="84">
        <v>608</v>
      </c>
      <c r="AH1678" s="84">
        <v>67</v>
      </c>
      <c r="AI1678" s="84"/>
      <c r="AJ1678" s="84" t="s">
        <v>11726</v>
      </c>
      <c r="AK1678" s="84"/>
      <c r="AL1678" s="84"/>
      <c r="AM1678" s="84"/>
      <c r="AN1678" s="86">
        <v>42884.4375462963</v>
      </c>
      <c r="AO1678" s="84" t="s">
        <v>14647</v>
      </c>
      <c r="AP1678" s="84" t="b">
        <v>1</v>
      </c>
      <c r="AQ1678" s="84" t="b">
        <v>0</v>
      </c>
      <c r="AR1678" s="84" t="b">
        <v>0</v>
      </c>
      <c r="AS1678" s="84" t="s">
        <v>8486</v>
      </c>
      <c r="AT1678" s="84">
        <v>0</v>
      </c>
      <c r="AU1678" s="84"/>
      <c r="AV1678" s="84" t="b">
        <v>0</v>
      </c>
      <c r="AW1678" s="84" t="s">
        <v>576</v>
      </c>
      <c r="AX1678" s="84" t="s">
        <v>17426</v>
      </c>
      <c r="AY1678" s="84" t="s">
        <v>66</v>
      </c>
      <c r="AZ1678" s="2"/>
      <c r="BA1678" s="3"/>
      <c r="BB1678" s="3"/>
      <c r="BC1678" s="3"/>
      <c r="BD1678" s="3"/>
    </row>
    <row r="1679" spans="1:56" x14ac:dyDescent="0.25">
      <c r="A1679" s="69" t="s">
        <v>2361</v>
      </c>
      <c r="B1679" s="70"/>
      <c r="C1679" s="70"/>
      <c r="D1679" s="71"/>
      <c r="E1679" s="107"/>
      <c r="F1679" s="70" t="s">
        <v>15759</v>
      </c>
      <c r="G1679" s="108"/>
      <c r="H1679" s="74"/>
      <c r="I1679" s="75"/>
      <c r="J1679" s="109"/>
      <c r="K1679" s="74" t="s">
        <v>19127</v>
      </c>
      <c r="L1679" s="110"/>
      <c r="M1679" s="79"/>
      <c r="N1679" s="79"/>
      <c r="O1679" s="80"/>
      <c r="P1679" s="81"/>
      <c r="Q1679" s="81"/>
      <c r="R1679" s="91"/>
      <c r="S1679" s="91"/>
      <c r="T1679" s="91"/>
      <c r="U1679" s="91"/>
      <c r="V1679" s="52"/>
      <c r="W1679" s="52"/>
      <c r="X1679" s="52"/>
      <c r="Y1679" s="52"/>
      <c r="Z1679" s="51"/>
      <c r="AA1679" s="76"/>
      <c r="AB1679" s="76"/>
      <c r="AC1679" s="77"/>
      <c r="AD1679" s="84" t="s">
        <v>10211</v>
      </c>
      <c r="AE1679" s="84">
        <v>232</v>
      </c>
      <c r="AF1679" s="84">
        <v>222037</v>
      </c>
      <c r="AG1679" s="84">
        <v>29816</v>
      </c>
      <c r="AH1679" s="84">
        <v>26762</v>
      </c>
      <c r="AI1679" s="84">
        <v>-18000</v>
      </c>
      <c r="AJ1679" s="84" t="s">
        <v>11727</v>
      </c>
      <c r="AK1679" s="84" t="s">
        <v>358</v>
      </c>
      <c r="AL1679" s="84" t="s">
        <v>13165</v>
      </c>
      <c r="AM1679" s="84" t="s">
        <v>474</v>
      </c>
      <c r="AN1679" s="86">
        <v>40737.903807870367</v>
      </c>
      <c r="AO1679" s="84" t="s">
        <v>14648</v>
      </c>
      <c r="AP1679" s="84" t="b">
        <v>1</v>
      </c>
      <c r="AQ1679" s="84" t="b">
        <v>0</v>
      </c>
      <c r="AR1679" s="84" t="b">
        <v>1</v>
      </c>
      <c r="AS1679" s="84" t="s">
        <v>248</v>
      </c>
      <c r="AT1679" s="84">
        <v>1976</v>
      </c>
      <c r="AU1679" s="84" t="s">
        <v>533</v>
      </c>
      <c r="AV1679" s="84" t="b">
        <v>1</v>
      </c>
      <c r="AW1679" s="84" t="s">
        <v>576</v>
      </c>
      <c r="AX1679" s="84" t="s">
        <v>17427</v>
      </c>
      <c r="AY1679" s="84" t="s">
        <v>65</v>
      </c>
      <c r="AZ1679" s="2"/>
      <c r="BA1679" s="3"/>
      <c r="BB1679" s="3"/>
      <c r="BC1679" s="3"/>
      <c r="BD1679" s="3"/>
    </row>
    <row r="1680" spans="1:56" x14ac:dyDescent="0.25">
      <c r="A1680" s="69" t="s">
        <v>2052</v>
      </c>
      <c r="B1680" s="70"/>
      <c r="C1680" s="70"/>
      <c r="D1680" s="71"/>
      <c r="E1680" s="107"/>
      <c r="F1680" s="70" t="s">
        <v>5146</v>
      </c>
      <c r="G1680" s="108"/>
      <c r="H1680" s="74"/>
      <c r="I1680" s="75"/>
      <c r="J1680" s="109"/>
      <c r="K1680" s="74" t="s">
        <v>19128</v>
      </c>
      <c r="L1680" s="110"/>
      <c r="M1680" s="79"/>
      <c r="N1680" s="79"/>
      <c r="O1680" s="80"/>
      <c r="P1680" s="81"/>
      <c r="Q1680" s="81"/>
      <c r="R1680" s="91"/>
      <c r="S1680" s="91"/>
      <c r="T1680" s="91"/>
      <c r="U1680" s="91"/>
      <c r="V1680" s="52"/>
      <c r="W1680" s="52"/>
      <c r="X1680" s="52"/>
      <c r="Y1680" s="52"/>
      <c r="Z1680" s="51"/>
      <c r="AA1680" s="76"/>
      <c r="AB1680" s="76"/>
      <c r="AC1680" s="77"/>
      <c r="AD1680" s="84" t="s">
        <v>10212</v>
      </c>
      <c r="AE1680" s="84">
        <v>1570</v>
      </c>
      <c r="AF1680" s="84">
        <v>1311</v>
      </c>
      <c r="AG1680" s="84">
        <v>1878</v>
      </c>
      <c r="AH1680" s="84">
        <v>4293</v>
      </c>
      <c r="AI1680" s="84"/>
      <c r="AJ1680" s="84" t="s">
        <v>11728</v>
      </c>
      <c r="AK1680" s="84" t="s">
        <v>382</v>
      </c>
      <c r="AL1680" s="84"/>
      <c r="AM1680" s="84"/>
      <c r="AN1680" s="86">
        <v>42738.160104166665</v>
      </c>
      <c r="AO1680" s="84"/>
      <c r="AP1680" s="84" t="b">
        <v>1</v>
      </c>
      <c r="AQ1680" s="84" t="b">
        <v>0</v>
      </c>
      <c r="AR1680" s="84" t="b">
        <v>0</v>
      </c>
      <c r="AS1680" s="84" t="s">
        <v>248</v>
      </c>
      <c r="AT1680" s="84">
        <v>4</v>
      </c>
      <c r="AU1680" s="84"/>
      <c r="AV1680" s="84" t="b">
        <v>0</v>
      </c>
      <c r="AW1680" s="84" t="s">
        <v>576</v>
      </c>
      <c r="AX1680" s="84" t="s">
        <v>17428</v>
      </c>
      <c r="AY1680" s="84" t="s">
        <v>66</v>
      </c>
      <c r="AZ1680" s="2"/>
      <c r="BA1680" s="3"/>
      <c r="BB1680" s="3"/>
      <c r="BC1680" s="3"/>
      <c r="BD1680" s="3"/>
    </row>
    <row r="1681" spans="1:56" x14ac:dyDescent="0.25">
      <c r="A1681" s="69" t="s">
        <v>2053</v>
      </c>
      <c r="B1681" s="70"/>
      <c r="C1681" s="70"/>
      <c r="D1681" s="71"/>
      <c r="E1681" s="107"/>
      <c r="F1681" s="70" t="s">
        <v>5147</v>
      </c>
      <c r="G1681" s="108"/>
      <c r="H1681" s="74"/>
      <c r="I1681" s="75"/>
      <c r="J1681" s="109"/>
      <c r="K1681" s="74" t="s">
        <v>19129</v>
      </c>
      <c r="L1681" s="110"/>
      <c r="M1681" s="79"/>
      <c r="N1681" s="79"/>
      <c r="O1681" s="80"/>
      <c r="P1681" s="81"/>
      <c r="Q1681" s="81"/>
      <c r="R1681" s="91"/>
      <c r="S1681" s="91"/>
      <c r="T1681" s="91"/>
      <c r="U1681" s="91"/>
      <c r="V1681" s="52"/>
      <c r="W1681" s="52"/>
      <c r="X1681" s="52"/>
      <c r="Y1681" s="52"/>
      <c r="Z1681" s="51"/>
      <c r="AA1681" s="76"/>
      <c r="AB1681" s="76"/>
      <c r="AC1681" s="77"/>
      <c r="AD1681" s="84" t="s">
        <v>10213</v>
      </c>
      <c r="AE1681" s="84">
        <v>337</v>
      </c>
      <c r="AF1681" s="84">
        <v>324</v>
      </c>
      <c r="AG1681" s="84">
        <v>2076</v>
      </c>
      <c r="AH1681" s="84">
        <v>2745</v>
      </c>
      <c r="AI1681" s="84"/>
      <c r="AJ1681" s="84" t="s">
        <v>11729</v>
      </c>
      <c r="AK1681" s="84" t="s">
        <v>12482</v>
      </c>
      <c r="AL1681" s="84"/>
      <c r="AM1681" s="84"/>
      <c r="AN1681" s="86">
        <v>42718.866585648146</v>
      </c>
      <c r="AO1681" s="84" t="s">
        <v>14649</v>
      </c>
      <c r="AP1681" s="84" t="b">
        <v>1</v>
      </c>
      <c r="AQ1681" s="84" t="b">
        <v>0</v>
      </c>
      <c r="AR1681" s="84" t="b">
        <v>0</v>
      </c>
      <c r="AS1681" s="84" t="s">
        <v>248</v>
      </c>
      <c r="AT1681" s="84">
        <v>38</v>
      </c>
      <c r="AU1681" s="84"/>
      <c r="AV1681" s="84" t="b">
        <v>0</v>
      </c>
      <c r="AW1681" s="84" t="s">
        <v>576</v>
      </c>
      <c r="AX1681" s="84" t="s">
        <v>17429</v>
      </c>
      <c r="AY1681" s="84" t="s">
        <v>66</v>
      </c>
      <c r="AZ1681" s="2"/>
      <c r="BA1681" s="3"/>
      <c r="BB1681" s="3"/>
      <c r="BC1681" s="3"/>
      <c r="BD1681" s="3"/>
    </row>
    <row r="1682" spans="1:56" x14ac:dyDescent="0.25">
      <c r="A1682" s="69" t="s">
        <v>2362</v>
      </c>
      <c r="B1682" s="70"/>
      <c r="C1682" s="70"/>
      <c r="D1682" s="71"/>
      <c r="E1682" s="107"/>
      <c r="F1682" s="70" t="s">
        <v>15760</v>
      </c>
      <c r="G1682" s="108"/>
      <c r="H1682" s="74"/>
      <c r="I1682" s="75"/>
      <c r="J1682" s="109"/>
      <c r="K1682" s="74" t="s">
        <v>19130</v>
      </c>
      <c r="L1682" s="110"/>
      <c r="M1682" s="79"/>
      <c r="N1682" s="79"/>
      <c r="O1682" s="80"/>
      <c r="P1682" s="81"/>
      <c r="Q1682" s="81"/>
      <c r="R1682" s="91"/>
      <c r="S1682" s="91"/>
      <c r="T1682" s="91"/>
      <c r="U1682" s="91"/>
      <c r="V1682" s="52"/>
      <c r="W1682" s="52"/>
      <c r="X1682" s="52"/>
      <c r="Y1682" s="52"/>
      <c r="Z1682" s="51"/>
      <c r="AA1682" s="76"/>
      <c r="AB1682" s="76"/>
      <c r="AC1682" s="77"/>
      <c r="AD1682" s="84" t="s">
        <v>2362</v>
      </c>
      <c r="AE1682" s="84">
        <v>341</v>
      </c>
      <c r="AF1682" s="84">
        <v>215206</v>
      </c>
      <c r="AG1682" s="84">
        <v>59212</v>
      </c>
      <c r="AH1682" s="84">
        <v>37</v>
      </c>
      <c r="AI1682" s="84">
        <v>-18000</v>
      </c>
      <c r="AJ1682" s="84" t="s">
        <v>11730</v>
      </c>
      <c r="AK1682" s="84" t="s">
        <v>12483</v>
      </c>
      <c r="AL1682" s="84" t="s">
        <v>13166</v>
      </c>
      <c r="AM1682" s="84" t="s">
        <v>474</v>
      </c>
      <c r="AN1682" s="86">
        <v>39717.563391203701</v>
      </c>
      <c r="AO1682" s="84" t="s">
        <v>14650</v>
      </c>
      <c r="AP1682" s="84" t="b">
        <v>0</v>
      </c>
      <c r="AQ1682" s="84" t="b">
        <v>0</v>
      </c>
      <c r="AR1682" s="84" t="b">
        <v>0</v>
      </c>
      <c r="AS1682" s="84" t="s">
        <v>248</v>
      </c>
      <c r="AT1682" s="84">
        <v>6583</v>
      </c>
      <c r="AU1682" s="84" t="s">
        <v>533</v>
      </c>
      <c r="AV1682" s="84" t="b">
        <v>1</v>
      </c>
      <c r="AW1682" s="84" t="s">
        <v>576</v>
      </c>
      <c r="AX1682" s="84" t="s">
        <v>17430</v>
      </c>
      <c r="AY1682" s="84" t="s">
        <v>65</v>
      </c>
      <c r="AZ1682" s="2"/>
      <c r="BA1682" s="3"/>
      <c r="BB1682" s="3"/>
      <c r="BC1682" s="3"/>
      <c r="BD1682" s="3"/>
    </row>
    <row r="1683" spans="1:56" x14ac:dyDescent="0.25">
      <c r="A1683" s="69" t="s">
        <v>2363</v>
      </c>
      <c r="B1683" s="70"/>
      <c r="C1683" s="70"/>
      <c r="D1683" s="71"/>
      <c r="E1683" s="107"/>
      <c r="F1683" s="70" t="s">
        <v>15761</v>
      </c>
      <c r="G1683" s="108"/>
      <c r="H1683" s="74"/>
      <c r="I1683" s="75"/>
      <c r="J1683" s="109"/>
      <c r="K1683" s="74" t="s">
        <v>19131</v>
      </c>
      <c r="L1683" s="110"/>
      <c r="M1683" s="79"/>
      <c r="N1683" s="79"/>
      <c r="O1683" s="80"/>
      <c r="P1683" s="81"/>
      <c r="Q1683" s="81"/>
      <c r="R1683" s="91"/>
      <c r="S1683" s="91"/>
      <c r="T1683" s="91"/>
      <c r="U1683" s="91"/>
      <c r="V1683" s="52"/>
      <c r="W1683" s="52"/>
      <c r="X1683" s="52"/>
      <c r="Y1683" s="52"/>
      <c r="Z1683" s="51"/>
      <c r="AA1683" s="76"/>
      <c r="AB1683" s="76"/>
      <c r="AC1683" s="77"/>
      <c r="AD1683" s="84" t="s">
        <v>10214</v>
      </c>
      <c r="AE1683" s="84">
        <v>2772</v>
      </c>
      <c r="AF1683" s="84">
        <v>2841790</v>
      </c>
      <c r="AG1683" s="84">
        <v>310679</v>
      </c>
      <c r="AH1683" s="84">
        <v>730</v>
      </c>
      <c r="AI1683" s="84">
        <v>-28800</v>
      </c>
      <c r="AJ1683" s="84" t="s">
        <v>11731</v>
      </c>
      <c r="AK1683" s="84" t="s">
        <v>448</v>
      </c>
      <c r="AL1683" s="84" t="s">
        <v>13167</v>
      </c>
      <c r="AM1683" s="84" t="s">
        <v>470</v>
      </c>
      <c r="AN1683" s="86">
        <v>39769.757326388892</v>
      </c>
      <c r="AO1683" s="84" t="s">
        <v>14651</v>
      </c>
      <c r="AP1683" s="84" t="b">
        <v>0</v>
      </c>
      <c r="AQ1683" s="84" t="b">
        <v>0</v>
      </c>
      <c r="AR1683" s="84" t="b">
        <v>1</v>
      </c>
      <c r="AS1683" s="84" t="s">
        <v>248</v>
      </c>
      <c r="AT1683" s="84">
        <v>20574</v>
      </c>
      <c r="AU1683" s="84" t="s">
        <v>15199</v>
      </c>
      <c r="AV1683" s="84" t="b">
        <v>1</v>
      </c>
      <c r="AW1683" s="84" t="s">
        <v>576</v>
      </c>
      <c r="AX1683" s="84" t="s">
        <v>17431</v>
      </c>
      <c r="AY1683" s="84" t="s">
        <v>65</v>
      </c>
      <c r="AZ1683" s="2"/>
      <c r="BA1683" s="3"/>
      <c r="BB1683" s="3"/>
      <c r="BC1683" s="3"/>
      <c r="BD1683" s="3"/>
    </row>
    <row r="1684" spans="1:56" x14ac:dyDescent="0.25">
      <c r="A1684" s="69" t="s">
        <v>2364</v>
      </c>
      <c r="B1684" s="70"/>
      <c r="C1684" s="70"/>
      <c r="D1684" s="71"/>
      <c r="E1684" s="107"/>
      <c r="F1684" s="70" t="s">
        <v>15762</v>
      </c>
      <c r="G1684" s="108"/>
      <c r="H1684" s="74"/>
      <c r="I1684" s="75"/>
      <c r="J1684" s="109"/>
      <c r="K1684" s="74" t="s">
        <v>19132</v>
      </c>
      <c r="L1684" s="110"/>
      <c r="M1684" s="79"/>
      <c r="N1684" s="79"/>
      <c r="O1684" s="80"/>
      <c r="P1684" s="81"/>
      <c r="Q1684" s="81"/>
      <c r="R1684" s="91"/>
      <c r="S1684" s="91"/>
      <c r="T1684" s="91"/>
      <c r="U1684" s="91"/>
      <c r="V1684" s="52"/>
      <c r="W1684" s="52"/>
      <c r="X1684" s="52"/>
      <c r="Y1684" s="52"/>
      <c r="Z1684" s="51"/>
      <c r="AA1684" s="76"/>
      <c r="AB1684" s="76"/>
      <c r="AC1684" s="77"/>
      <c r="AD1684" s="84" t="s">
        <v>10215</v>
      </c>
      <c r="AE1684" s="84">
        <v>291</v>
      </c>
      <c r="AF1684" s="84">
        <v>21436</v>
      </c>
      <c r="AG1684" s="84">
        <v>28716</v>
      </c>
      <c r="AH1684" s="84">
        <v>8840</v>
      </c>
      <c r="AI1684" s="84">
        <v>-28800</v>
      </c>
      <c r="AJ1684" s="84" t="s">
        <v>11732</v>
      </c>
      <c r="AK1684" s="84" t="s">
        <v>12484</v>
      </c>
      <c r="AL1684" s="84" t="s">
        <v>13168</v>
      </c>
      <c r="AM1684" s="84" t="s">
        <v>470</v>
      </c>
      <c r="AN1684" s="86">
        <v>41144.673946759256</v>
      </c>
      <c r="AO1684" s="84" t="s">
        <v>14652</v>
      </c>
      <c r="AP1684" s="84" t="b">
        <v>0</v>
      </c>
      <c r="AQ1684" s="84" t="b">
        <v>0</v>
      </c>
      <c r="AR1684" s="84" t="b">
        <v>0</v>
      </c>
      <c r="AS1684" s="84" t="s">
        <v>248</v>
      </c>
      <c r="AT1684" s="84">
        <v>257</v>
      </c>
      <c r="AU1684" s="84" t="s">
        <v>15200</v>
      </c>
      <c r="AV1684" s="84" t="b">
        <v>0</v>
      </c>
      <c r="AW1684" s="84" t="s">
        <v>576</v>
      </c>
      <c r="AX1684" s="84" t="s">
        <v>17432</v>
      </c>
      <c r="AY1684" s="84" t="s">
        <v>65</v>
      </c>
      <c r="AZ1684" s="2"/>
      <c r="BA1684" s="3"/>
      <c r="BB1684" s="3"/>
      <c r="BC1684" s="3"/>
      <c r="BD1684" s="3"/>
    </row>
    <row r="1685" spans="1:56" x14ac:dyDescent="0.25">
      <c r="A1685" s="69" t="s">
        <v>2054</v>
      </c>
      <c r="B1685" s="70"/>
      <c r="C1685" s="70"/>
      <c r="D1685" s="71"/>
      <c r="E1685" s="107"/>
      <c r="F1685" s="70" t="s">
        <v>15763</v>
      </c>
      <c r="G1685" s="108"/>
      <c r="H1685" s="74"/>
      <c r="I1685" s="75"/>
      <c r="J1685" s="109"/>
      <c r="K1685" s="74" t="s">
        <v>19133</v>
      </c>
      <c r="L1685" s="110"/>
      <c r="M1685" s="79"/>
      <c r="N1685" s="79"/>
      <c r="O1685" s="80"/>
      <c r="P1685" s="81"/>
      <c r="Q1685" s="81"/>
      <c r="R1685" s="91"/>
      <c r="S1685" s="91"/>
      <c r="T1685" s="91"/>
      <c r="U1685" s="91"/>
      <c r="V1685" s="52"/>
      <c r="W1685" s="52"/>
      <c r="X1685" s="52"/>
      <c r="Y1685" s="52"/>
      <c r="Z1685" s="51"/>
      <c r="AA1685" s="76"/>
      <c r="AB1685" s="76"/>
      <c r="AC1685" s="77"/>
      <c r="AD1685" s="84" t="s">
        <v>10216</v>
      </c>
      <c r="AE1685" s="84">
        <v>18</v>
      </c>
      <c r="AF1685" s="84">
        <v>229</v>
      </c>
      <c r="AG1685" s="84">
        <v>330</v>
      </c>
      <c r="AH1685" s="84">
        <v>14</v>
      </c>
      <c r="AI1685" s="84">
        <v>7200</v>
      </c>
      <c r="AJ1685" s="84" t="s">
        <v>11733</v>
      </c>
      <c r="AK1685" s="84" t="s">
        <v>638</v>
      </c>
      <c r="AL1685" s="84" t="s">
        <v>13169</v>
      </c>
      <c r="AM1685" s="84" t="s">
        <v>13208</v>
      </c>
      <c r="AN1685" s="86">
        <v>42613.622337962966</v>
      </c>
      <c r="AO1685" s="84" t="s">
        <v>14653</v>
      </c>
      <c r="AP1685" s="84" t="b">
        <v>0</v>
      </c>
      <c r="AQ1685" s="84" t="b">
        <v>0</v>
      </c>
      <c r="AR1685" s="84" t="b">
        <v>0</v>
      </c>
      <c r="AS1685" s="84" t="s">
        <v>248</v>
      </c>
      <c r="AT1685" s="84">
        <v>0</v>
      </c>
      <c r="AU1685" s="84" t="s">
        <v>533</v>
      </c>
      <c r="AV1685" s="84" t="b">
        <v>0</v>
      </c>
      <c r="AW1685" s="84" t="s">
        <v>576</v>
      </c>
      <c r="AX1685" s="84" t="s">
        <v>17433</v>
      </c>
      <c r="AY1685" s="84" t="s">
        <v>66</v>
      </c>
      <c r="AZ1685" s="2"/>
      <c r="BA1685" s="3"/>
      <c r="BB1685" s="3"/>
      <c r="BC1685" s="3"/>
      <c r="BD1685" s="3"/>
    </row>
    <row r="1686" spans="1:56" x14ac:dyDescent="0.25">
      <c r="A1686" s="69" t="s">
        <v>2055</v>
      </c>
      <c r="B1686" s="70"/>
      <c r="C1686" s="70"/>
      <c r="D1686" s="71"/>
      <c r="E1686" s="107"/>
      <c r="F1686" s="70" t="s">
        <v>5148</v>
      </c>
      <c r="G1686" s="108"/>
      <c r="H1686" s="74"/>
      <c r="I1686" s="75"/>
      <c r="J1686" s="109"/>
      <c r="K1686" s="74" t="s">
        <v>19134</v>
      </c>
      <c r="L1686" s="110"/>
      <c r="M1686" s="79"/>
      <c r="N1686" s="79"/>
      <c r="O1686" s="80"/>
      <c r="P1686" s="81"/>
      <c r="Q1686" s="81"/>
      <c r="R1686" s="91"/>
      <c r="S1686" s="91"/>
      <c r="T1686" s="91"/>
      <c r="U1686" s="91"/>
      <c r="V1686" s="52"/>
      <c r="W1686" s="52"/>
      <c r="X1686" s="52"/>
      <c r="Y1686" s="52"/>
      <c r="Z1686" s="51"/>
      <c r="AA1686" s="76"/>
      <c r="AB1686" s="76"/>
      <c r="AC1686" s="77"/>
      <c r="AD1686" s="84" t="s">
        <v>10217</v>
      </c>
      <c r="AE1686" s="84">
        <v>477</v>
      </c>
      <c r="AF1686" s="84">
        <v>91</v>
      </c>
      <c r="AG1686" s="84">
        <v>4028</v>
      </c>
      <c r="AH1686" s="84">
        <v>1194</v>
      </c>
      <c r="AI1686" s="84"/>
      <c r="AJ1686" s="84" t="s">
        <v>11734</v>
      </c>
      <c r="AK1686" s="84"/>
      <c r="AL1686" s="84" t="s">
        <v>13170</v>
      </c>
      <c r="AM1686" s="84"/>
      <c r="AN1686" s="86">
        <v>41967.709965277776</v>
      </c>
      <c r="AO1686" s="84" t="s">
        <v>14654</v>
      </c>
      <c r="AP1686" s="84" t="b">
        <v>0</v>
      </c>
      <c r="AQ1686" s="84" t="b">
        <v>0</v>
      </c>
      <c r="AR1686" s="84" t="b">
        <v>1</v>
      </c>
      <c r="AS1686" s="84" t="s">
        <v>248</v>
      </c>
      <c r="AT1686" s="84">
        <v>36</v>
      </c>
      <c r="AU1686" s="84" t="s">
        <v>15201</v>
      </c>
      <c r="AV1686" s="84" t="b">
        <v>0</v>
      </c>
      <c r="AW1686" s="84" t="s">
        <v>576</v>
      </c>
      <c r="AX1686" s="84" t="s">
        <v>17434</v>
      </c>
      <c r="AY1686" s="84" t="s">
        <v>66</v>
      </c>
      <c r="AZ1686" s="2"/>
      <c r="BA1686" s="3"/>
      <c r="BB1686" s="3"/>
      <c r="BC1686" s="3"/>
      <c r="BD1686" s="3"/>
    </row>
    <row r="1687" spans="1:56" x14ac:dyDescent="0.25">
      <c r="A1687" s="69" t="s">
        <v>2056</v>
      </c>
      <c r="B1687" s="70"/>
      <c r="C1687" s="70"/>
      <c r="D1687" s="71"/>
      <c r="E1687" s="107"/>
      <c r="F1687" s="70" t="s">
        <v>15764</v>
      </c>
      <c r="G1687" s="108"/>
      <c r="H1687" s="74"/>
      <c r="I1687" s="75"/>
      <c r="J1687" s="109"/>
      <c r="K1687" s="74" t="s">
        <v>19135</v>
      </c>
      <c r="L1687" s="110"/>
      <c r="M1687" s="79"/>
      <c r="N1687" s="79"/>
      <c r="O1687" s="80"/>
      <c r="P1687" s="81"/>
      <c r="Q1687" s="81"/>
      <c r="R1687" s="91"/>
      <c r="S1687" s="91"/>
      <c r="T1687" s="91"/>
      <c r="U1687" s="91"/>
      <c r="V1687" s="52"/>
      <c r="W1687" s="52"/>
      <c r="X1687" s="52"/>
      <c r="Y1687" s="52"/>
      <c r="Z1687" s="51"/>
      <c r="AA1687" s="76"/>
      <c r="AB1687" s="76"/>
      <c r="AC1687" s="77"/>
      <c r="AD1687" s="84" t="s">
        <v>10218</v>
      </c>
      <c r="AE1687" s="84">
        <v>4881</v>
      </c>
      <c r="AF1687" s="84">
        <v>8097</v>
      </c>
      <c r="AG1687" s="84">
        <v>154715</v>
      </c>
      <c r="AH1687" s="84">
        <v>6803</v>
      </c>
      <c r="AI1687" s="84">
        <v>3600</v>
      </c>
      <c r="AJ1687" s="84" t="s">
        <v>11735</v>
      </c>
      <c r="AK1687" s="84" t="s">
        <v>11787</v>
      </c>
      <c r="AL1687" s="84" t="s">
        <v>13171</v>
      </c>
      <c r="AM1687" s="84" t="s">
        <v>507</v>
      </c>
      <c r="AN1687" s="86">
        <v>39833.655960648146</v>
      </c>
      <c r="AO1687" s="84" t="s">
        <v>14655</v>
      </c>
      <c r="AP1687" s="84" t="b">
        <v>0</v>
      </c>
      <c r="AQ1687" s="84" t="b">
        <v>0</v>
      </c>
      <c r="AR1687" s="84" t="b">
        <v>1</v>
      </c>
      <c r="AS1687" s="84" t="s">
        <v>526</v>
      </c>
      <c r="AT1687" s="84">
        <v>2592</v>
      </c>
      <c r="AU1687" s="84" t="s">
        <v>15202</v>
      </c>
      <c r="AV1687" s="84" t="b">
        <v>0</v>
      </c>
      <c r="AW1687" s="84" t="s">
        <v>576</v>
      </c>
      <c r="AX1687" s="84" t="s">
        <v>17435</v>
      </c>
      <c r="AY1687" s="84" t="s">
        <v>66</v>
      </c>
      <c r="AZ1687" s="2"/>
      <c r="BA1687" s="3"/>
      <c r="BB1687" s="3"/>
      <c r="BC1687" s="3"/>
      <c r="BD1687" s="3"/>
    </row>
    <row r="1688" spans="1:56" x14ac:dyDescent="0.25">
      <c r="A1688" s="69" t="s">
        <v>2057</v>
      </c>
      <c r="B1688" s="70"/>
      <c r="C1688" s="70"/>
      <c r="D1688" s="71"/>
      <c r="E1688" s="107"/>
      <c r="F1688" s="70" t="s">
        <v>5149</v>
      </c>
      <c r="G1688" s="108"/>
      <c r="H1688" s="74"/>
      <c r="I1688" s="75"/>
      <c r="J1688" s="109"/>
      <c r="K1688" s="74" t="s">
        <v>19136</v>
      </c>
      <c r="L1688" s="110"/>
      <c r="M1688" s="79"/>
      <c r="N1688" s="79"/>
      <c r="O1688" s="80"/>
      <c r="P1688" s="81"/>
      <c r="Q1688" s="81"/>
      <c r="R1688" s="91"/>
      <c r="S1688" s="91"/>
      <c r="T1688" s="91"/>
      <c r="U1688" s="91"/>
      <c r="V1688" s="52"/>
      <c r="W1688" s="52"/>
      <c r="X1688" s="52"/>
      <c r="Y1688" s="52"/>
      <c r="Z1688" s="51"/>
      <c r="AA1688" s="76"/>
      <c r="AB1688" s="76"/>
      <c r="AC1688" s="77"/>
      <c r="AD1688" s="84" t="s">
        <v>10219</v>
      </c>
      <c r="AE1688" s="84">
        <v>5001</v>
      </c>
      <c r="AF1688" s="84">
        <v>3848</v>
      </c>
      <c r="AG1688" s="84">
        <v>31260</v>
      </c>
      <c r="AH1688" s="84">
        <v>7163</v>
      </c>
      <c r="AI1688" s="84"/>
      <c r="AJ1688" s="84" t="s">
        <v>11736</v>
      </c>
      <c r="AK1688" s="84" t="s">
        <v>12485</v>
      </c>
      <c r="AL1688" s="84" t="s">
        <v>13172</v>
      </c>
      <c r="AM1688" s="84"/>
      <c r="AN1688" s="86">
        <v>41873.028738425928</v>
      </c>
      <c r="AO1688" s="84" t="s">
        <v>14656</v>
      </c>
      <c r="AP1688" s="84" t="b">
        <v>1</v>
      </c>
      <c r="AQ1688" s="84" t="b">
        <v>0</v>
      </c>
      <c r="AR1688" s="84" t="b">
        <v>0</v>
      </c>
      <c r="AS1688" s="84" t="s">
        <v>248</v>
      </c>
      <c r="AT1688" s="84">
        <v>16</v>
      </c>
      <c r="AU1688" s="84" t="s">
        <v>533</v>
      </c>
      <c r="AV1688" s="84" t="b">
        <v>0</v>
      </c>
      <c r="AW1688" s="84" t="s">
        <v>576</v>
      </c>
      <c r="AX1688" s="84" t="s">
        <v>17436</v>
      </c>
      <c r="AY1688" s="84" t="s">
        <v>66</v>
      </c>
      <c r="AZ1688" s="2"/>
      <c r="BA1688" s="3"/>
      <c r="BB1688" s="3"/>
      <c r="BC1688" s="3"/>
      <c r="BD1688" s="3"/>
    </row>
    <row r="1689" spans="1:56" x14ac:dyDescent="0.25">
      <c r="A1689" s="69" t="s">
        <v>2058</v>
      </c>
      <c r="B1689" s="70"/>
      <c r="C1689" s="70"/>
      <c r="D1689" s="71"/>
      <c r="E1689" s="107"/>
      <c r="F1689" s="70" t="s">
        <v>15765</v>
      </c>
      <c r="G1689" s="108"/>
      <c r="H1689" s="74"/>
      <c r="I1689" s="75"/>
      <c r="J1689" s="109"/>
      <c r="K1689" s="74" t="s">
        <v>19137</v>
      </c>
      <c r="L1689" s="110"/>
      <c r="M1689" s="79"/>
      <c r="N1689" s="79"/>
      <c r="O1689" s="80"/>
      <c r="P1689" s="81"/>
      <c r="Q1689" s="81"/>
      <c r="R1689" s="91"/>
      <c r="S1689" s="91"/>
      <c r="T1689" s="91"/>
      <c r="U1689" s="91"/>
      <c r="V1689" s="52"/>
      <c r="W1689" s="52"/>
      <c r="X1689" s="52"/>
      <c r="Y1689" s="52"/>
      <c r="Z1689" s="51"/>
      <c r="AA1689" s="76"/>
      <c r="AB1689" s="76"/>
      <c r="AC1689" s="77"/>
      <c r="AD1689" s="84" t="s">
        <v>10220</v>
      </c>
      <c r="AE1689" s="84">
        <v>539</v>
      </c>
      <c r="AF1689" s="84">
        <v>295</v>
      </c>
      <c r="AG1689" s="84">
        <v>579</v>
      </c>
      <c r="AH1689" s="84">
        <v>1640</v>
      </c>
      <c r="AI1689" s="84">
        <v>-28800</v>
      </c>
      <c r="AJ1689" s="84" t="s">
        <v>11737</v>
      </c>
      <c r="AK1689" s="84" t="s">
        <v>12486</v>
      </c>
      <c r="AL1689" s="84" t="s">
        <v>13173</v>
      </c>
      <c r="AM1689" s="84" t="s">
        <v>470</v>
      </c>
      <c r="AN1689" s="86">
        <v>40978.614571759259</v>
      </c>
      <c r="AO1689" s="84" t="s">
        <v>14657</v>
      </c>
      <c r="AP1689" s="84" t="b">
        <v>1</v>
      </c>
      <c r="AQ1689" s="84" t="b">
        <v>0</v>
      </c>
      <c r="AR1689" s="84" t="b">
        <v>0</v>
      </c>
      <c r="AS1689" s="84" t="s">
        <v>248</v>
      </c>
      <c r="AT1689" s="84">
        <v>19</v>
      </c>
      <c r="AU1689" s="84" t="s">
        <v>533</v>
      </c>
      <c r="AV1689" s="84" t="b">
        <v>0</v>
      </c>
      <c r="AW1689" s="84" t="s">
        <v>576</v>
      </c>
      <c r="AX1689" s="84" t="s">
        <v>17437</v>
      </c>
      <c r="AY1689" s="84" t="s">
        <v>66</v>
      </c>
      <c r="AZ1689" s="2"/>
      <c r="BA1689" s="3"/>
      <c r="BB1689" s="3"/>
      <c r="BC1689" s="3"/>
      <c r="BD1689" s="3"/>
    </row>
    <row r="1690" spans="1:56" x14ac:dyDescent="0.25">
      <c r="A1690" s="69" t="s">
        <v>2059</v>
      </c>
      <c r="B1690" s="70"/>
      <c r="C1690" s="70"/>
      <c r="D1690" s="71"/>
      <c r="E1690" s="107"/>
      <c r="F1690" s="70" t="s">
        <v>5150</v>
      </c>
      <c r="G1690" s="108"/>
      <c r="H1690" s="74"/>
      <c r="I1690" s="75"/>
      <c r="J1690" s="109"/>
      <c r="K1690" s="74" t="s">
        <v>19138</v>
      </c>
      <c r="L1690" s="110"/>
      <c r="M1690" s="79"/>
      <c r="N1690" s="79"/>
      <c r="O1690" s="80"/>
      <c r="P1690" s="81"/>
      <c r="Q1690" s="81"/>
      <c r="R1690" s="91"/>
      <c r="S1690" s="91"/>
      <c r="T1690" s="91"/>
      <c r="U1690" s="91"/>
      <c r="V1690" s="52"/>
      <c r="W1690" s="52"/>
      <c r="X1690" s="52"/>
      <c r="Y1690" s="52"/>
      <c r="Z1690" s="51"/>
      <c r="AA1690" s="76"/>
      <c r="AB1690" s="76"/>
      <c r="AC1690" s="77"/>
      <c r="AD1690" s="84" t="s">
        <v>10221</v>
      </c>
      <c r="AE1690" s="84">
        <v>92</v>
      </c>
      <c r="AF1690" s="84">
        <v>28</v>
      </c>
      <c r="AG1690" s="84">
        <v>1913</v>
      </c>
      <c r="AH1690" s="84">
        <v>57</v>
      </c>
      <c r="AI1690" s="84">
        <v>-28800</v>
      </c>
      <c r="AJ1690" s="84" t="s">
        <v>11738</v>
      </c>
      <c r="AK1690" s="84" t="s">
        <v>12487</v>
      </c>
      <c r="AL1690" s="84"/>
      <c r="AM1690" s="84" t="s">
        <v>470</v>
      </c>
      <c r="AN1690" s="86">
        <v>40202.267106481479</v>
      </c>
      <c r="AO1690" s="84" t="s">
        <v>14658</v>
      </c>
      <c r="AP1690" s="84" t="b">
        <v>0</v>
      </c>
      <c r="AQ1690" s="84" t="b">
        <v>0</v>
      </c>
      <c r="AR1690" s="84" t="b">
        <v>0</v>
      </c>
      <c r="AS1690" s="84" t="s">
        <v>248</v>
      </c>
      <c r="AT1690" s="84">
        <v>0</v>
      </c>
      <c r="AU1690" s="84" t="s">
        <v>534</v>
      </c>
      <c r="AV1690" s="84" t="b">
        <v>0</v>
      </c>
      <c r="AW1690" s="84" t="s">
        <v>576</v>
      </c>
      <c r="AX1690" s="84" t="s">
        <v>17438</v>
      </c>
      <c r="AY1690" s="84" t="s">
        <v>66</v>
      </c>
      <c r="AZ1690" s="2"/>
      <c r="BA1690" s="3"/>
      <c r="BB1690" s="3"/>
      <c r="BC1690" s="3"/>
      <c r="BD1690" s="3"/>
    </row>
    <row r="1691" spans="1:56" x14ac:dyDescent="0.25">
      <c r="A1691" s="69" t="s">
        <v>2060</v>
      </c>
      <c r="B1691" s="70"/>
      <c r="C1691" s="70"/>
      <c r="D1691" s="71"/>
      <c r="E1691" s="107"/>
      <c r="F1691" s="70" t="s">
        <v>5151</v>
      </c>
      <c r="G1691" s="108"/>
      <c r="H1691" s="74"/>
      <c r="I1691" s="75"/>
      <c r="J1691" s="109"/>
      <c r="K1691" s="74" t="s">
        <v>19139</v>
      </c>
      <c r="L1691" s="110"/>
      <c r="M1691" s="79"/>
      <c r="N1691" s="79"/>
      <c r="O1691" s="80"/>
      <c r="P1691" s="81"/>
      <c r="Q1691" s="81"/>
      <c r="R1691" s="91"/>
      <c r="S1691" s="91"/>
      <c r="T1691" s="91"/>
      <c r="U1691" s="91"/>
      <c r="V1691" s="52"/>
      <c r="W1691" s="52"/>
      <c r="X1691" s="52"/>
      <c r="Y1691" s="52"/>
      <c r="Z1691" s="51"/>
      <c r="AA1691" s="76"/>
      <c r="AB1691" s="76"/>
      <c r="AC1691" s="77"/>
      <c r="AD1691" s="84" t="s">
        <v>10222</v>
      </c>
      <c r="AE1691" s="84">
        <v>119</v>
      </c>
      <c r="AF1691" s="84">
        <v>151</v>
      </c>
      <c r="AG1691" s="84">
        <v>45774</v>
      </c>
      <c r="AH1691" s="84">
        <v>607</v>
      </c>
      <c r="AI1691" s="84">
        <v>-28800</v>
      </c>
      <c r="AJ1691" s="84" t="s">
        <v>11739</v>
      </c>
      <c r="AK1691" s="84" t="s">
        <v>12488</v>
      </c>
      <c r="AL1691" s="84"/>
      <c r="AM1691" s="84" t="s">
        <v>470</v>
      </c>
      <c r="AN1691" s="86">
        <v>40179.642314814817</v>
      </c>
      <c r="AO1691" s="84" t="s">
        <v>14659</v>
      </c>
      <c r="AP1691" s="84" t="b">
        <v>0</v>
      </c>
      <c r="AQ1691" s="84" t="b">
        <v>0</v>
      </c>
      <c r="AR1691" s="84" t="b">
        <v>0</v>
      </c>
      <c r="AS1691" s="84" t="s">
        <v>248</v>
      </c>
      <c r="AT1691" s="84">
        <v>1</v>
      </c>
      <c r="AU1691" s="84" t="s">
        <v>15203</v>
      </c>
      <c r="AV1691" s="84" t="b">
        <v>0</v>
      </c>
      <c r="AW1691" s="84" t="s">
        <v>576</v>
      </c>
      <c r="AX1691" s="84" t="s">
        <v>17439</v>
      </c>
      <c r="AY1691" s="84" t="s">
        <v>66</v>
      </c>
      <c r="AZ1691" s="2"/>
      <c r="BA1691" s="3"/>
      <c r="BB1691" s="3"/>
      <c r="BC1691" s="3"/>
      <c r="BD1691" s="3"/>
    </row>
    <row r="1692" spans="1:56" x14ac:dyDescent="0.25">
      <c r="A1692" s="69" t="s">
        <v>2062</v>
      </c>
      <c r="B1692" s="70"/>
      <c r="C1692" s="70"/>
      <c r="D1692" s="71"/>
      <c r="E1692" s="107"/>
      <c r="F1692" s="70" t="s">
        <v>5152</v>
      </c>
      <c r="G1692" s="108"/>
      <c r="H1692" s="74"/>
      <c r="I1692" s="75"/>
      <c r="J1692" s="109"/>
      <c r="K1692" s="74" t="s">
        <v>19140</v>
      </c>
      <c r="L1692" s="110"/>
      <c r="M1692" s="79"/>
      <c r="N1692" s="79"/>
      <c r="O1692" s="80"/>
      <c r="P1692" s="81"/>
      <c r="Q1692" s="81"/>
      <c r="R1692" s="91"/>
      <c r="S1692" s="91"/>
      <c r="T1692" s="91"/>
      <c r="U1692" s="91"/>
      <c r="V1692" s="52"/>
      <c r="W1692" s="52"/>
      <c r="X1692" s="52"/>
      <c r="Y1692" s="52"/>
      <c r="Z1692" s="51"/>
      <c r="AA1692" s="76"/>
      <c r="AB1692" s="76"/>
      <c r="AC1692" s="77"/>
      <c r="AD1692" s="84" t="s">
        <v>10223</v>
      </c>
      <c r="AE1692" s="84">
        <v>2482</v>
      </c>
      <c r="AF1692" s="84">
        <v>2281</v>
      </c>
      <c r="AG1692" s="84">
        <v>199894</v>
      </c>
      <c r="AH1692" s="84">
        <v>73880</v>
      </c>
      <c r="AI1692" s="84">
        <v>-25200</v>
      </c>
      <c r="AJ1692" s="84" t="s">
        <v>11740</v>
      </c>
      <c r="AK1692" s="84" t="s">
        <v>382</v>
      </c>
      <c r="AL1692" s="84" t="s">
        <v>13174</v>
      </c>
      <c r="AM1692" s="84" t="s">
        <v>476</v>
      </c>
      <c r="AN1692" s="86">
        <v>39898.920474537037</v>
      </c>
      <c r="AO1692" s="84" t="s">
        <v>14660</v>
      </c>
      <c r="AP1692" s="84" t="b">
        <v>0</v>
      </c>
      <c r="AQ1692" s="84" t="b">
        <v>0</v>
      </c>
      <c r="AR1692" s="84" t="b">
        <v>0</v>
      </c>
      <c r="AS1692" s="84" t="s">
        <v>248</v>
      </c>
      <c r="AT1692" s="84">
        <v>8</v>
      </c>
      <c r="AU1692" s="84" t="s">
        <v>539</v>
      </c>
      <c r="AV1692" s="84" t="b">
        <v>0</v>
      </c>
      <c r="AW1692" s="84" t="s">
        <v>576</v>
      </c>
      <c r="AX1692" s="84" t="s">
        <v>17440</v>
      </c>
      <c r="AY1692" s="84" t="s">
        <v>66</v>
      </c>
      <c r="AZ1692" s="2"/>
      <c r="BA1692" s="3"/>
      <c r="BB1692" s="3"/>
      <c r="BC1692" s="3"/>
      <c r="BD1692" s="3"/>
    </row>
    <row r="1693" spans="1:56" x14ac:dyDescent="0.25">
      <c r="A1693" s="69" t="s">
        <v>2063</v>
      </c>
      <c r="B1693" s="70"/>
      <c r="C1693" s="70"/>
      <c r="D1693" s="71"/>
      <c r="E1693" s="107"/>
      <c r="F1693" s="70" t="s">
        <v>5153</v>
      </c>
      <c r="G1693" s="108"/>
      <c r="H1693" s="74"/>
      <c r="I1693" s="75"/>
      <c r="J1693" s="109"/>
      <c r="K1693" s="74" t="s">
        <v>19141</v>
      </c>
      <c r="L1693" s="110"/>
      <c r="M1693" s="79"/>
      <c r="N1693" s="79"/>
      <c r="O1693" s="80"/>
      <c r="P1693" s="81"/>
      <c r="Q1693" s="81"/>
      <c r="R1693" s="91"/>
      <c r="S1693" s="91"/>
      <c r="T1693" s="91"/>
      <c r="U1693" s="91"/>
      <c r="V1693" s="52"/>
      <c r="W1693" s="52"/>
      <c r="X1693" s="52"/>
      <c r="Y1693" s="52"/>
      <c r="Z1693" s="51"/>
      <c r="AA1693" s="76"/>
      <c r="AB1693" s="76"/>
      <c r="AC1693" s="77"/>
      <c r="AD1693" s="84" t="s">
        <v>10224</v>
      </c>
      <c r="AE1693" s="84">
        <v>499</v>
      </c>
      <c r="AF1693" s="84">
        <v>961</v>
      </c>
      <c r="AG1693" s="84">
        <v>85846</v>
      </c>
      <c r="AH1693" s="84">
        <v>9203</v>
      </c>
      <c r="AI1693" s="84">
        <v>-28800</v>
      </c>
      <c r="AJ1693" s="84" t="s">
        <v>11741</v>
      </c>
      <c r="AK1693" s="84" t="s">
        <v>12008</v>
      </c>
      <c r="AL1693" s="84"/>
      <c r="AM1693" s="84" t="s">
        <v>470</v>
      </c>
      <c r="AN1693" s="86">
        <v>42367.090486111112</v>
      </c>
      <c r="AO1693" s="84" t="s">
        <v>14661</v>
      </c>
      <c r="AP1693" s="84" t="b">
        <v>0</v>
      </c>
      <c r="AQ1693" s="84" t="b">
        <v>0</v>
      </c>
      <c r="AR1693" s="84" t="b">
        <v>0</v>
      </c>
      <c r="AS1693" s="84" t="s">
        <v>248</v>
      </c>
      <c r="AT1693" s="84">
        <v>10</v>
      </c>
      <c r="AU1693" s="84" t="s">
        <v>15204</v>
      </c>
      <c r="AV1693" s="84" t="b">
        <v>0</v>
      </c>
      <c r="AW1693" s="84" t="s">
        <v>576</v>
      </c>
      <c r="AX1693" s="84" t="s">
        <v>17441</v>
      </c>
      <c r="AY1693" s="84" t="s">
        <v>66</v>
      </c>
      <c r="AZ1693" s="2"/>
      <c r="BA1693" s="3"/>
      <c r="BB1693" s="3"/>
      <c r="BC1693" s="3"/>
      <c r="BD1693" s="3"/>
    </row>
    <row r="1694" spans="1:56" x14ac:dyDescent="0.25">
      <c r="A1694" s="69" t="s">
        <v>2065</v>
      </c>
      <c r="B1694" s="70"/>
      <c r="C1694" s="70"/>
      <c r="D1694" s="71"/>
      <c r="E1694" s="107"/>
      <c r="F1694" s="70" t="s">
        <v>5155</v>
      </c>
      <c r="G1694" s="108"/>
      <c r="H1694" s="74"/>
      <c r="I1694" s="75"/>
      <c r="J1694" s="109"/>
      <c r="K1694" s="74" t="s">
        <v>19142</v>
      </c>
      <c r="L1694" s="110"/>
      <c r="M1694" s="79"/>
      <c r="N1694" s="79"/>
      <c r="O1694" s="80"/>
      <c r="P1694" s="81"/>
      <c r="Q1694" s="81"/>
      <c r="R1694" s="91"/>
      <c r="S1694" s="91"/>
      <c r="T1694" s="91"/>
      <c r="U1694" s="91"/>
      <c r="V1694" s="52"/>
      <c r="W1694" s="52"/>
      <c r="X1694" s="52"/>
      <c r="Y1694" s="52"/>
      <c r="Z1694" s="51"/>
      <c r="AA1694" s="76"/>
      <c r="AB1694" s="76"/>
      <c r="AC1694" s="77"/>
      <c r="AD1694" s="84" t="s">
        <v>10225</v>
      </c>
      <c r="AE1694" s="84">
        <v>1382</v>
      </c>
      <c r="AF1694" s="84">
        <v>636</v>
      </c>
      <c r="AG1694" s="84">
        <v>230698</v>
      </c>
      <c r="AH1694" s="84">
        <v>40435</v>
      </c>
      <c r="AI1694" s="84"/>
      <c r="AJ1694" s="84" t="s">
        <v>11742</v>
      </c>
      <c r="AK1694" s="84" t="s">
        <v>12489</v>
      </c>
      <c r="AL1694" s="84"/>
      <c r="AM1694" s="84"/>
      <c r="AN1694" s="86">
        <v>42238.113391203704</v>
      </c>
      <c r="AO1694" s="84" t="s">
        <v>14662</v>
      </c>
      <c r="AP1694" s="84" t="b">
        <v>0</v>
      </c>
      <c r="AQ1694" s="84" t="b">
        <v>0</v>
      </c>
      <c r="AR1694" s="84" t="b">
        <v>1</v>
      </c>
      <c r="AS1694" s="84" t="s">
        <v>532</v>
      </c>
      <c r="AT1694" s="84">
        <v>8</v>
      </c>
      <c r="AU1694" s="84" t="s">
        <v>533</v>
      </c>
      <c r="AV1694" s="84" t="b">
        <v>0</v>
      </c>
      <c r="AW1694" s="84" t="s">
        <v>576</v>
      </c>
      <c r="AX1694" s="84" t="s">
        <v>17442</v>
      </c>
      <c r="AY1694" s="84" t="s">
        <v>66</v>
      </c>
      <c r="AZ1694" s="2"/>
      <c r="BA1694" s="3"/>
      <c r="BB1694" s="3"/>
      <c r="BC1694" s="3"/>
      <c r="BD1694" s="3"/>
    </row>
    <row r="1695" spans="1:56" x14ac:dyDescent="0.25">
      <c r="A1695" s="69" t="s">
        <v>2067</v>
      </c>
      <c r="B1695" s="70"/>
      <c r="C1695" s="70"/>
      <c r="D1695" s="71"/>
      <c r="E1695" s="107"/>
      <c r="F1695" s="70" t="s">
        <v>5156</v>
      </c>
      <c r="G1695" s="108"/>
      <c r="H1695" s="74"/>
      <c r="I1695" s="75"/>
      <c r="J1695" s="109"/>
      <c r="K1695" s="74" t="s">
        <v>19143</v>
      </c>
      <c r="L1695" s="110"/>
      <c r="M1695" s="79"/>
      <c r="N1695" s="79"/>
      <c r="O1695" s="80"/>
      <c r="P1695" s="81"/>
      <c r="Q1695" s="81"/>
      <c r="R1695" s="91"/>
      <c r="S1695" s="91"/>
      <c r="T1695" s="91"/>
      <c r="U1695" s="91"/>
      <c r="V1695" s="52"/>
      <c r="W1695" s="52"/>
      <c r="X1695" s="52"/>
      <c r="Y1695" s="52"/>
      <c r="Z1695" s="51"/>
      <c r="AA1695" s="76"/>
      <c r="AB1695" s="76"/>
      <c r="AC1695" s="77"/>
      <c r="AD1695" s="84" t="s">
        <v>10226</v>
      </c>
      <c r="AE1695" s="84">
        <v>933</v>
      </c>
      <c r="AF1695" s="84">
        <v>501</v>
      </c>
      <c r="AG1695" s="84">
        <v>85013</v>
      </c>
      <c r="AH1695" s="84">
        <v>952</v>
      </c>
      <c r="AI1695" s="84">
        <v>25200</v>
      </c>
      <c r="AJ1695" s="84" t="s">
        <v>11743</v>
      </c>
      <c r="AK1695" s="84" t="s">
        <v>12490</v>
      </c>
      <c r="AL1695" s="84"/>
      <c r="AM1695" s="84" t="s">
        <v>12416</v>
      </c>
      <c r="AN1695" s="86">
        <v>39955.598449074074</v>
      </c>
      <c r="AO1695" s="84" t="s">
        <v>14663</v>
      </c>
      <c r="AP1695" s="84" t="b">
        <v>0</v>
      </c>
      <c r="AQ1695" s="84" t="b">
        <v>0</v>
      </c>
      <c r="AR1695" s="84" t="b">
        <v>1</v>
      </c>
      <c r="AS1695" s="84" t="s">
        <v>248</v>
      </c>
      <c r="AT1695" s="84">
        <v>17</v>
      </c>
      <c r="AU1695" s="84" t="s">
        <v>15205</v>
      </c>
      <c r="AV1695" s="84" t="b">
        <v>0</v>
      </c>
      <c r="AW1695" s="84" t="s">
        <v>576</v>
      </c>
      <c r="AX1695" s="84" t="s">
        <v>17443</v>
      </c>
      <c r="AY1695" s="84" t="s">
        <v>66</v>
      </c>
      <c r="AZ1695" s="2"/>
      <c r="BA1695" s="3"/>
      <c r="BB1695" s="3"/>
      <c r="BC1695" s="3"/>
      <c r="BD1695" s="3"/>
    </row>
    <row r="1696" spans="1:56" x14ac:dyDescent="0.25">
      <c r="A1696" s="69" t="s">
        <v>2069</v>
      </c>
      <c r="B1696" s="70"/>
      <c r="C1696" s="70"/>
      <c r="D1696" s="71"/>
      <c r="E1696" s="107"/>
      <c r="F1696" s="70" t="s">
        <v>15766</v>
      </c>
      <c r="G1696" s="108"/>
      <c r="H1696" s="74"/>
      <c r="I1696" s="75"/>
      <c r="J1696" s="109"/>
      <c r="K1696" s="74" t="s">
        <v>19144</v>
      </c>
      <c r="L1696" s="110"/>
      <c r="M1696" s="79"/>
      <c r="N1696" s="79"/>
      <c r="O1696" s="80"/>
      <c r="P1696" s="81"/>
      <c r="Q1696" s="81"/>
      <c r="R1696" s="91"/>
      <c r="S1696" s="91"/>
      <c r="T1696" s="91"/>
      <c r="U1696" s="91"/>
      <c r="V1696" s="52"/>
      <c r="W1696" s="52"/>
      <c r="X1696" s="52"/>
      <c r="Y1696" s="52"/>
      <c r="Z1696" s="51"/>
      <c r="AA1696" s="76"/>
      <c r="AB1696" s="76"/>
      <c r="AC1696" s="77"/>
      <c r="AD1696" s="84" t="s">
        <v>10227</v>
      </c>
      <c r="AE1696" s="84">
        <v>109</v>
      </c>
      <c r="AF1696" s="84">
        <v>68</v>
      </c>
      <c r="AG1696" s="84">
        <v>10987</v>
      </c>
      <c r="AH1696" s="84">
        <v>12751</v>
      </c>
      <c r="AI1696" s="84">
        <v>-28800</v>
      </c>
      <c r="AJ1696" s="84" t="s">
        <v>11744</v>
      </c>
      <c r="AK1696" s="84"/>
      <c r="AL1696" s="84"/>
      <c r="AM1696" s="84" t="s">
        <v>470</v>
      </c>
      <c r="AN1696" s="86">
        <v>41530.31559027778</v>
      </c>
      <c r="AO1696" s="84"/>
      <c r="AP1696" s="84" t="b">
        <v>1</v>
      </c>
      <c r="AQ1696" s="84" t="b">
        <v>0</v>
      </c>
      <c r="AR1696" s="84" t="b">
        <v>0</v>
      </c>
      <c r="AS1696" s="84" t="s">
        <v>523</v>
      </c>
      <c r="AT1696" s="84">
        <v>0</v>
      </c>
      <c r="AU1696" s="84" t="s">
        <v>533</v>
      </c>
      <c r="AV1696" s="84" t="b">
        <v>0</v>
      </c>
      <c r="AW1696" s="84" t="s">
        <v>576</v>
      </c>
      <c r="AX1696" s="84" t="s">
        <v>17444</v>
      </c>
      <c r="AY1696" s="84" t="s">
        <v>66</v>
      </c>
      <c r="AZ1696" s="2"/>
      <c r="BA1696" s="3"/>
      <c r="BB1696" s="3"/>
      <c r="BC1696" s="3"/>
      <c r="BD1696" s="3"/>
    </row>
    <row r="1697" spans="1:56" x14ac:dyDescent="0.25">
      <c r="A1697" s="69" t="s">
        <v>2070</v>
      </c>
      <c r="B1697" s="70"/>
      <c r="C1697" s="70"/>
      <c r="D1697" s="71"/>
      <c r="E1697" s="107"/>
      <c r="F1697" s="70" t="s">
        <v>5157</v>
      </c>
      <c r="G1697" s="108"/>
      <c r="H1697" s="74"/>
      <c r="I1697" s="75"/>
      <c r="J1697" s="109"/>
      <c r="K1697" s="74" t="s">
        <v>19145</v>
      </c>
      <c r="L1697" s="110"/>
      <c r="M1697" s="79"/>
      <c r="N1697" s="79"/>
      <c r="O1697" s="80"/>
      <c r="P1697" s="81"/>
      <c r="Q1697" s="81"/>
      <c r="R1697" s="91"/>
      <c r="S1697" s="91"/>
      <c r="T1697" s="91"/>
      <c r="U1697" s="91"/>
      <c r="V1697" s="52"/>
      <c r="W1697" s="52"/>
      <c r="X1697" s="52"/>
      <c r="Y1697" s="52"/>
      <c r="Z1697" s="51"/>
      <c r="AA1697" s="76"/>
      <c r="AB1697" s="76"/>
      <c r="AC1697" s="77"/>
      <c r="AD1697" s="84" t="s">
        <v>10228</v>
      </c>
      <c r="AE1697" s="84">
        <v>388</v>
      </c>
      <c r="AF1697" s="84">
        <v>241</v>
      </c>
      <c r="AG1697" s="84">
        <v>71030</v>
      </c>
      <c r="AH1697" s="84">
        <v>1318</v>
      </c>
      <c r="AI1697" s="84">
        <v>-28800</v>
      </c>
      <c r="AJ1697" s="84" t="s">
        <v>11745</v>
      </c>
      <c r="AK1697" s="84"/>
      <c r="AL1697" s="84"/>
      <c r="AM1697" s="84" t="s">
        <v>470</v>
      </c>
      <c r="AN1697" s="86">
        <v>40522.59679398148</v>
      </c>
      <c r="AO1697" s="84" t="s">
        <v>14664</v>
      </c>
      <c r="AP1697" s="84" t="b">
        <v>0</v>
      </c>
      <c r="AQ1697" s="84" t="b">
        <v>0</v>
      </c>
      <c r="AR1697" s="84" t="b">
        <v>1</v>
      </c>
      <c r="AS1697" s="84" t="s">
        <v>532</v>
      </c>
      <c r="AT1697" s="84">
        <v>1</v>
      </c>
      <c r="AU1697" s="84" t="s">
        <v>15206</v>
      </c>
      <c r="AV1697" s="84" t="b">
        <v>0</v>
      </c>
      <c r="AW1697" s="84" t="s">
        <v>576</v>
      </c>
      <c r="AX1697" s="84" t="s">
        <v>17445</v>
      </c>
      <c r="AY1697" s="84" t="s">
        <v>66</v>
      </c>
      <c r="AZ1697" s="2"/>
      <c r="BA1697" s="3"/>
      <c r="BB1697" s="3"/>
      <c r="BC1697" s="3"/>
      <c r="BD1697" s="3"/>
    </row>
    <row r="1698" spans="1:56" x14ac:dyDescent="0.25">
      <c r="A1698" s="69" t="s">
        <v>2071</v>
      </c>
      <c r="B1698" s="70"/>
      <c r="C1698" s="70"/>
      <c r="D1698" s="71"/>
      <c r="E1698" s="107"/>
      <c r="F1698" s="70" t="s">
        <v>5158</v>
      </c>
      <c r="G1698" s="108"/>
      <c r="H1698" s="74"/>
      <c r="I1698" s="75"/>
      <c r="J1698" s="109"/>
      <c r="K1698" s="74" t="s">
        <v>19146</v>
      </c>
      <c r="L1698" s="110"/>
      <c r="M1698" s="79"/>
      <c r="N1698" s="79"/>
      <c r="O1698" s="80"/>
      <c r="P1698" s="81"/>
      <c r="Q1698" s="81"/>
      <c r="R1698" s="91"/>
      <c r="S1698" s="91"/>
      <c r="T1698" s="91"/>
      <c r="U1698" s="91"/>
      <c r="V1698" s="52"/>
      <c r="W1698" s="52"/>
      <c r="X1698" s="52"/>
      <c r="Y1698" s="52"/>
      <c r="Z1698" s="51"/>
      <c r="AA1698" s="76"/>
      <c r="AB1698" s="76"/>
      <c r="AC1698" s="77"/>
      <c r="AD1698" s="84" t="s">
        <v>10229</v>
      </c>
      <c r="AE1698" s="84">
        <v>1241</v>
      </c>
      <c r="AF1698" s="84">
        <v>2431</v>
      </c>
      <c r="AG1698" s="84">
        <v>1354</v>
      </c>
      <c r="AH1698" s="84">
        <v>253</v>
      </c>
      <c r="AI1698" s="84">
        <v>-18000</v>
      </c>
      <c r="AJ1698" s="84" t="s">
        <v>11746</v>
      </c>
      <c r="AK1698" s="84" t="s">
        <v>12491</v>
      </c>
      <c r="AL1698" s="84" t="s">
        <v>13175</v>
      </c>
      <c r="AM1698" s="84" t="s">
        <v>474</v>
      </c>
      <c r="AN1698" s="86">
        <v>39963.709444444445</v>
      </c>
      <c r="AO1698" s="84"/>
      <c r="AP1698" s="84" t="b">
        <v>0</v>
      </c>
      <c r="AQ1698" s="84" t="b">
        <v>0</v>
      </c>
      <c r="AR1698" s="84" t="b">
        <v>0</v>
      </c>
      <c r="AS1698" s="84" t="s">
        <v>248</v>
      </c>
      <c r="AT1698" s="84">
        <v>63</v>
      </c>
      <c r="AU1698" s="84" t="s">
        <v>545</v>
      </c>
      <c r="AV1698" s="84" t="b">
        <v>0</v>
      </c>
      <c r="AW1698" s="84" t="s">
        <v>576</v>
      </c>
      <c r="AX1698" s="84" t="s">
        <v>17446</v>
      </c>
      <c r="AY1698" s="84" t="s">
        <v>66</v>
      </c>
      <c r="AZ1698" s="2"/>
      <c r="BA1698" s="3"/>
      <c r="BB1698" s="3"/>
      <c r="BC1698" s="3"/>
      <c r="BD1698" s="3"/>
    </row>
    <row r="1699" spans="1:56" x14ac:dyDescent="0.25">
      <c r="A1699" s="69" t="s">
        <v>2072</v>
      </c>
      <c r="B1699" s="70"/>
      <c r="C1699" s="70"/>
      <c r="D1699" s="71"/>
      <c r="E1699" s="107"/>
      <c r="F1699" s="70" t="s">
        <v>5159</v>
      </c>
      <c r="G1699" s="108"/>
      <c r="H1699" s="74"/>
      <c r="I1699" s="75"/>
      <c r="J1699" s="109"/>
      <c r="K1699" s="74" t="s">
        <v>19147</v>
      </c>
      <c r="L1699" s="110"/>
      <c r="M1699" s="79"/>
      <c r="N1699" s="79"/>
      <c r="O1699" s="80"/>
      <c r="P1699" s="81"/>
      <c r="Q1699" s="81"/>
      <c r="R1699" s="91"/>
      <c r="S1699" s="91"/>
      <c r="T1699" s="91"/>
      <c r="U1699" s="91"/>
      <c r="V1699" s="52"/>
      <c r="W1699" s="52"/>
      <c r="X1699" s="52"/>
      <c r="Y1699" s="52"/>
      <c r="Z1699" s="51"/>
      <c r="AA1699" s="76"/>
      <c r="AB1699" s="76"/>
      <c r="AC1699" s="77"/>
      <c r="AD1699" s="84" t="s">
        <v>10230</v>
      </c>
      <c r="AE1699" s="84">
        <v>755</v>
      </c>
      <c r="AF1699" s="84">
        <v>972</v>
      </c>
      <c r="AG1699" s="84">
        <v>4355</v>
      </c>
      <c r="AH1699" s="84">
        <v>2147</v>
      </c>
      <c r="AI1699" s="84">
        <v>-18000</v>
      </c>
      <c r="AJ1699" s="84" t="s">
        <v>11747</v>
      </c>
      <c r="AK1699" s="84" t="s">
        <v>445</v>
      </c>
      <c r="AL1699" s="84" t="s">
        <v>13176</v>
      </c>
      <c r="AM1699" s="84" t="s">
        <v>474</v>
      </c>
      <c r="AN1699" s="86">
        <v>39851.748923611114</v>
      </c>
      <c r="AO1699" s="84" t="s">
        <v>14665</v>
      </c>
      <c r="AP1699" s="84" t="b">
        <v>0</v>
      </c>
      <c r="AQ1699" s="84" t="b">
        <v>0</v>
      </c>
      <c r="AR1699" s="84" t="b">
        <v>1</v>
      </c>
      <c r="AS1699" s="84" t="s">
        <v>248</v>
      </c>
      <c r="AT1699" s="84">
        <v>76</v>
      </c>
      <c r="AU1699" s="84" t="s">
        <v>545</v>
      </c>
      <c r="AV1699" s="84" t="b">
        <v>0</v>
      </c>
      <c r="AW1699" s="84" t="s">
        <v>576</v>
      </c>
      <c r="AX1699" s="84" t="s">
        <v>17447</v>
      </c>
      <c r="AY1699" s="84" t="s">
        <v>66</v>
      </c>
      <c r="AZ1699" s="2"/>
      <c r="BA1699" s="3"/>
      <c r="BB1699" s="3"/>
      <c r="BC1699" s="3"/>
      <c r="BD1699" s="3"/>
    </row>
    <row r="1700" spans="1:56" x14ac:dyDescent="0.25">
      <c r="A1700" s="69" t="s">
        <v>2074</v>
      </c>
      <c r="B1700" s="70"/>
      <c r="C1700" s="70"/>
      <c r="D1700" s="71"/>
      <c r="E1700" s="107"/>
      <c r="F1700" s="70" t="s">
        <v>15767</v>
      </c>
      <c r="G1700" s="108"/>
      <c r="H1700" s="74"/>
      <c r="I1700" s="75"/>
      <c r="J1700" s="109"/>
      <c r="K1700" s="74" t="s">
        <v>19148</v>
      </c>
      <c r="L1700" s="110"/>
      <c r="M1700" s="79"/>
      <c r="N1700" s="79"/>
      <c r="O1700" s="80"/>
      <c r="P1700" s="81"/>
      <c r="Q1700" s="81"/>
      <c r="R1700" s="91"/>
      <c r="S1700" s="91"/>
      <c r="T1700" s="91"/>
      <c r="U1700" s="91"/>
      <c r="V1700" s="52"/>
      <c r="W1700" s="52"/>
      <c r="X1700" s="52"/>
      <c r="Y1700" s="52"/>
      <c r="Z1700" s="51"/>
      <c r="AA1700" s="76"/>
      <c r="AB1700" s="76"/>
      <c r="AC1700" s="77"/>
      <c r="AD1700" s="84" t="s">
        <v>10231</v>
      </c>
      <c r="AE1700" s="84">
        <v>5161</v>
      </c>
      <c r="AF1700" s="84">
        <v>9660</v>
      </c>
      <c r="AG1700" s="84">
        <v>113012</v>
      </c>
      <c r="AH1700" s="84">
        <v>47423</v>
      </c>
      <c r="AI1700" s="84">
        <v>-28800</v>
      </c>
      <c r="AJ1700" s="84" t="s">
        <v>11748</v>
      </c>
      <c r="AK1700" s="84" t="s">
        <v>12492</v>
      </c>
      <c r="AL1700" s="84"/>
      <c r="AM1700" s="84" t="s">
        <v>470</v>
      </c>
      <c r="AN1700" s="86">
        <v>41121.663854166669</v>
      </c>
      <c r="AO1700" s="84" t="s">
        <v>14666</v>
      </c>
      <c r="AP1700" s="84" t="b">
        <v>0</v>
      </c>
      <c r="AQ1700" s="84" t="b">
        <v>0</v>
      </c>
      <c r="AR1700" s="84" t="b">
        <v>1</v>
      </c>
      <c r="AS1700" s="84" t="s">
        <v>248</v>
      </c>
      <c r="AT1700" s="84">
        <v>61</v>
      </c>
      <c r="AU1700" s="84" t="s">
        <v>15207</v>
      </c>
      <c r="AV1700" s="84" t="b">
        <v>0</v>
      </c>
      <c r="AW1700" s="84" t="s">
        <v>576</v>
      </c>
      <c r="AX1700" s="84" t="s">
        <v>17448</v>
      </c>
      <c r="AY1700" s="84" t="s">
        <v>66</v>
      </c>
      <c r="AZ1700" s="2"/>
      <c r="BA1700" s="3"/>
      <c r="BB1700" s="3"/>
      <c r="BC1700" s="3"/>
      <c r="BD1700" s="3"/>
    </row>
    <row r="1701" spans="1:56" x14ac:dyDescent="0.25">
      <c r="A1701" s="69" t="s">
        <v>2076</v>
      </c>
      <c r="B1701" s="70"/>
      <c r="C1701" s="70"/>
      <c r="D1701" s="71"/>
      <c r="E1701" s="107"/>
      <c r="F1701" s="70" t="s">
        <v>15768</v>
      </c>
      <c r="G1701" s="108"/>
      <c r="H1701" s="74"/>
      <c r="I1701" s="75"/>
      <c r="J1701" s="109"/>
      <c r="K1701" s="74" t="s">
        <v>19149</v>
      </c>
      <c r="L1701" s="110"/>
      <c r="M1701" s="79"/>
      <c r="N1701" s="79"/>
      <c r="O1701" s="80"/>
      <c r="P1701" s="81"/>
      <c r="Q1701" s="81"/>
      <c r="R1701" s="91"/>
      <c r="S1701" s="91"/>
      <c r="T1701" s="91"/>
      <c r="U1701" s="91"/>
      <c r="V1701" s="52"/>
      <c r="W1701" s="52"/>
      <c r="X1701" s="52"/>
      <c r="Y1701" s="52"/>
      <c r="Z1701" s="51"/>
      <c r="AA1701" s="76"/>
      <c r="AB1701" s="76"/>
      <c r="AC1701" s="77"/>
      <c r="AD1701" s="84" t="s">
        <v>10232</v>
      </c>
      <c r="AE1701" s="84">
        <v>282</v>
      </c>
      <c r="AF1701" s="84">
        <v>212</v>
      </c>
      <c r="AG1701" s="84">
        <v>142390</v>
      </c>
      <c r="AH1701" s="84">
        <v>91746</v>
      </c>
      <c r="AI1701" s="84"/>
      <c r="AJ1701" s="84" t="s">
        <v>11749</v>
      </c>
      <c r="AK1701" s="84" t="s">
        <v>12493</v>
      </c>
      <c r="AL1701" s="84" t="s">
        <v>13177</v>
      </c>
      <c r="AM1701" s="84"/>
      <c r="AN1701" s="86">
        <v>42457.02449074074</v>
      </c>
      <c r="AO1701" s="84" t="s">
        <v>14667</v>
      </c>
      <c r="AP1701" s="84" t="b">
        <v>1</v>
      </c>
      <c r="AQ1701" s="84" t="b">
        <v>0</v>
      </c>
      <c r="AR1701" s="84" t="b">
        <v>0</v>
      </c>
      <c r="AS1701" s="84" t="s">
        <v>8486</v>
      </c>
      <c r="AT1701" s="84">
        <v>8</v>
      </c>
      <c r="AU1701" s="84"/>
      <c r="AV1701" s="84" t="b">
        <v>0</v>
      </c>
      <c r="AW1701" s="84" t="s">
        <v>576</v>
      </c>
      <c r="AX1701" s="84" t="s">
        <v>17449</v>
      </c>
      <c r="AY1701" s="84" t="s">
        <v>66</v>
      </c>
      <c r="AZ1701" s="2"/>
      <c r="BA1701" s="3"/>
      <c r="BB1701" s="3"/>
      <c r="BC1701" s="3"/>
      <c r="BD1701" s="3"/>
    </row>
    <row r="1702" spans="1:56" x14ac:dyDescent="0.25">
      <c r="A1702" s="69" t="s">
        <v>2077</v>
      </c>
      <c r="B1702" s="70"/>
      <c r="C1702" s="70"/>
      <c r="D1702" s="71"/>
      <c r="E1702" s="107"/>
      <c r="F1702" s="70" t="s">
        <v>5160</v>
      </c>
      <c r="G1702" s="108"/>
      <c r="H1702" s="74"/>
      <c r="I1702" s="75"/>
      <c r="J1702" s="109"/>
      <c r="K1702" s="74" t="s">
        <v>19150</v>
      </c>
      <c r="L1702" s="110"/>
      <c r="M1702" s="79"/>
      <c r="N1702" s="79"/>
      <c r="O1702" s="80"/>
      <c r="P1702" s="81"/>
      <c r="Q1702" s="81"/>
      <c r="R1702" s="91"/>
      <c r="S1702" s="91"/>
      <c r="T1702" s="91"/>
      <c r="U1702" s="91"/>
      <c r="V1702" s="52"/>
      <c r="W1702" s="52"/>
      <c r="X1702" s="52"/>
      <c r="Y1702" s="52"/>
      <c r="Z1702" s="51"/>
      <c r="AA1702" s="76"/>
      <c r="AB1702" s="76"/>
      <c r="AC1702" s="77"/>
      <c r="AD1702" s="84" t="s">
        <v>10233</v>
      </c>
      <c r="AE1702" s="84">
        <v>39</v>
      </c>
      <c r="AF1702" s="84">
        <v>117</v>
      </c>
      <c r="AG1702" s="84">
        <v>85</v>
      </c>
      <c r="AH1702" s="84">
        <v>5</v>
      </c>
      <c r="AI1702" s="84"/>
      <c r="AJ1702" s="84" t="s">
        <v>11750</v>
      </c>
      <c r="AK1702" s="84" t="s">
        <v>12494</v>
      </c>
      <c r="AL1702" s="84"/>
      <c r="AM1702" s="84"/>
      <c r="AN1702" s="86">
        <v>43163.424641203703</v>
      </c>
      <c r="AO1702" s="84" t="s">
        <v>14668</v>
      </c>
      <c r="AP1702" s="84" t="b">
        <v>1</v>
      </c>
      <c r="AQ1702" s="84" t="b">
        <v>0</v>
      </c>
      <c r="AR1702" s="84" t="b">
        <v>0</v>
      </c>
      <c r="AS1702" s="84" t="s">
        <v>8486</v>
      </c>
      <c r="AT1702" s="84">
        <v>2</v>
      </c>
      <c r="AU1702" s="84"/>
      <c r="AV1702" s="84" t="b">
        <v>0</v>
      </c>
      <c r="AW1702" s="84" t="s">
        <v>576</v>
      </c>
      <c r="AX1702" s="84" t="s">
        <v>17450</v>
      </c>
      <c r="AY1702" s="84" t="s">
        <v>66</v>
      </c>
      <c r="AZ1702" s="2"/>
      <c r="BA1702" s="3"/>
      <c r="BB1702" s="3"/>
      <c r="BC1702" s="3"/>
      <c r="BD1702" s="3"/>
    </row>
    <row r="1703" spans="1:56" x14ac:dyDescent="0.25">
      <c r="A1703" s="69" t="s">
        <v>2078</v>
      </c>
      <c r="B1703" s="70"/>
      <c r="C1703" s="70"/>
      <c r="D1703" s="71"/>
      <c r="E1703" s="107"/>
      <c r="F1703" s="70" t="s">
        <v>5161</v>
      </c>
      <c r="G1703" s="108"/>
      <c r="H1703" s="74"/>
      <c r="I1703" s="75"/>
      <c r="J1703" s="109"/>
      <c r="K1703" s="74" t="s">
        <v>19151</v>
      </c>
      <c r="L1703" s="110"/>
      <c r="M1703" s="79"/>
      <c r="N1703" s="79"/>
      <c r="O1703" s="80"/>
      <c r="P1703" s="81"/>
      <c r="Q1703" s="81"/>
      <c r="R1703" s="91"/>
      <c r="S1703" s="91"/>
      <c r="T1703" s="91"/>
      <c r="U1703" s="91"/>
      <c r="V1703" s="52"/>
      <c r="W1703" s="52"/>
      <c r="X1703" s="52"/>
      <c r="Y1703" s="52"/>
      <c r="Z1703" s="51"/>
      <c r="AA1703" s="76"/>
      <c r="AB1703" s="76"/>
      <c r="AC1703" s="77"/>
      <c r="AD1703" s="84" t="s">
        <v>10234</v>
      </c>
      <c r="AE1703" s="84">
        <v>110</v>
      </c>
      <c r="AF1703" s="84">
        <v>1379</v>
      </c>
      <c r="AG1703" s="84">
        <v>733</v>
      </c>
      <c r="AH1703" s="84">
        <v>567</v>
      </c>
      <c r="AI1703" s="84"/>
      <c r="AJ1703" s="84" t="s">
        <v>11751</v>
      </c>
      <c r="AK1703" s="84"/>
      <c r="AL1703" s="84"/>
      <c r="AM1703" s="84"/>
      <c r="AN1703" s="86">
        <v>43057.288344907407</v>
      </c>
      <c r="AO1703" s="84" t="s">
        <v>14669</v>
      </c>
      <c r="AP1703" s="84" t="b">
        <v>1</v>
      </c>
      <c r="AQ1703" s="84" t="b">
        <v>0</v>
      </c>
      <c r="AR1703" s="84" t="b">
        <v>0</v>
      </c>
      <c r="AS1703" s="84" t="s">
        <v>8486</v>
      </c>
      <c r="AT1703" s="84">
        <v>3</v>
      </c>
      <c r="AU1703" s="84"/>
      <c r="AV1703" s="84" t="b">
        <v>0</v>
      </c>
      <c r="AW1703" s="84" t="s">
        <v>576</v>
      </c>
      <c r="AX1703" s="84" t="s">
        <v>17451</v>
      </c>
      <c r="AY1703" s="84" t="s">
        <v>66</v>
      </c>
      <c r="AZ1703" s="2"/>
      <c r="BA1703" s="3"/>
      <c r="BB1703" s="3"/>
      <c r="BC1703" s="3"/>
      <c r="BD1703" s="3"/>
    </row>
    <row r="1704" spans="1:56" x14ac:dyDescent="0.25">
      <c r="A1704" s="69" t="s">
        <v>2080</v>
      </c>
      <c r="B1704" s="70"/>
      <c r="C1704" s="70"/>
      <c r="D1704" s="71"/>
      <c r="E1704" s="107"/>
      <c r="F1704" s="70" t="s">
        <v>5162</v>
      </c>
      <c r="G1704" s="108"/>
      <c r="H1704" s="74"/>
      <c r="I1704" s="75"/>
      <c r="J1704" s="109"/>
      <c r="K1704" s="74" t="s">
        <v>19152</v>
      </c>
      <c r="L1704" s="110"/>
      <c r="M1704" s="79"/>
      <c r="N1704" s="79"/>
      <c r="O1704" s="80"/>
      <c r="P1704" s="81"/>
      <c r="Q1704" s="81"/>
      <c r="R1704" s="91"/>
      <c r="S1704" s="91"/>
      <c r="T1704" s="91"/>
      <c r="U1704" s="91"/>
      <c r="V1704" s="52"/>
      <c r="W1704" s="52"/>
      <c r="X1704" s="52"/>
      <c r="Y1704" s="52"/>
      <c r="Z1704" s="51"/>
      <c r="AA1704" s="76"/>
      <c r="AB1704" s="76"/>
      <c r="AC1704" s="77"/>
      <c r="AD1704" s="84" t="s">
        <v>10235</v>
      </c>
      <c r="AE1704" s="84">
        <v>1071</v>
      </c>
      <c r="AF1704" s="84">
        <v>1222</v>
      </c>
      <c r="AG1704" s="84">
        <v>67747</v>
      </c>
      <c r="AH1704" s="84">
        <v>315</v>
      </c>
      <c r="AI1704" s="84">
        <v>25200</v>
      </c>
      <c r="AJ1704" s="84" t="s">
        <v>11752</v>
      </c>
      <c r="AK1704" s="84"/>
      <c r="AL1704" s="84"/>
      <c r="AM1704" s="84" t="s">
        <v>357</v>
      </c>
      <c r="AN1704" s="86">
        <v>41706.241759259261</v>
      </c>
      <c r="AO1704" s="84" t="s">
        <v>14670</v>
      </c>
      <c r="AP1704" s="84" t="b">
        <v>0</v>
      </c>
      <c r="AQ1704" s="84" t="b">
        <v>0</v>
      </c>
      <c r="AR1704" s="84" t="b">
        <v>0</v>
      </c>
      <c r="AS1704" s="84" t="s">
        <v>530</v>
      </c>
      <c r="AT1704" s="84">
        <v>15</v>
      </c>
      <c r="AU1704" s="84" t="s">
        <v>15208</v>
      </c>
      <c r="AV1704" s="84" t="b">
        <v>0</v>
      </c>
      <c r="AW1704" s="84" t="s">
        <v>576</v>
      </c>
      <c r="AX1704" s="84" t="s">
        <v>17452</v>
      </c>
      <c r="AY1704" s="84" t="s">
        <v>66</v>
      </c>
      <c r="AZ1704" s="2"/>
      <c r="BA1704" s="3"/>
      <c r="BB1704" s="3"/>
      <c r="BC1704" s="3"/>
      <c r="BD1704" s="3"/>
    </row>
    <row r="1705" spans="1:56" x14ac:dyDescent="0.25">
      <c r="A1705" s="69" t="s">
        <v>2081</v>
      </c>
      <c r="B1705" s="70"/>
      <c r="C1705" s="70"/>
      <c r="D1705" s="71"/>
      <c r="E1705" s="107"/>
      <c r="F1705" s="70" t="s">
        <v>5163</v>
      </c>
      <c r="G1705" s="108"/>
      <c r="H1705" s="74"/>
      <c r="I1705" s="75"/>
      <c r="J1705" s="109"/>
      <c r="K1705" s="74" t="s">
        <v>19153</v>
      </c>
      <c r="L1705" s="110"/>
      <c r="M1705" s="79"/>
      <c r="N1705" s="79"/>
      <c r="O1705" s="80"/>
      <c r="P1705" s="81"/>
      <c r="Q1705" s="81"/>
      <c r="R1705" s="91"/>
      <c r="S1705" s="91"/>
      <c r="T1705" s="91"/>
      <c r="U1705" s="91"/>
      <c r="V1705" s="52"/>
      <c r="W1705" s="52"/>
      <c r="X1705" s="52"/>
      <c r="Y1705" s="52"/>
      <c r="Z1705" s="51"/>
      <c r="AA1705" s="76"/>
      <c r="AB1705" s="76"/>
      <c r="AC1705" s="77"/>
      <c r="AD1705" s="84" t="s">
        <v>10236</v>
      </c>
      <c r="AE1705" s="84">
        <v>312</v>
      </c>
      <c r="AF1705" s="84">
        <v>162</v>
      </c>
      <c r="AG1705" s="84">
        <v>5273</v>
      </c>
      <c r="AH1705" s="84">
        <v>5141</v>
      </c>
      <c r="AI1705" s="84">
        <v>-28800</v>
      </c>
      <c r="AJ1705" s="84" t="s">
        <v>11753</v>
      </c>
      <c r="AK1705" s="84" t="s">
        <v>12495</v>
      </c>
      <c r="AL1705" s="84"/>
      <c r="AM1705" s="84" t="s">
        <v>470</v>
      </c>
      <c r="AN1705" s="86">
        <v>40435.005856481483</v>
      </c>
      <c r="AO1705" s="84" t="s">
        <v>14671</v>
      </c>
      <c r="AP1705" s="84" t="b">
        <v>0</v>
      </c>
      <c r="AQ1705" s="84" t="b">
        <v>0</v>
      </c>
      <c r="AR1705" s="84" t="b">
        <v>0</v>
      </c>
      <c r="AS1705" s="84" t="s">
        <v>248</v>
      </c>
      <c r="AT1705" s="84">
        <v>1</v>
      </c>
      <c r="AU1705" s="84" t="s">
        <v>533</v>
      </c>
      <c r="AV1705" s="84" t="b">
        <v>0</v>
      </c>
      <c r="AW1705" s="84" t="s">
        <v>576</v>
      </c>
      <c r="AX1705" s="84" t="s">
        <v>17453</v>
      </c>
      <c r="AY1705" s="84" t="s">
        <v>66</v>
      </c>
      <c r="AZ1705" s="2"/>
      <c r="BA1705" s="3"/>
      <c r="BB1705" s="3"/>
      <c r="BC1705" s="3"/>
      <c r="BD1705" s="3"/>
    </row>
    <row r="1706" spans="1:56" x14ac:dyDescent="0.25">
      <c r="A1706" s="69" t="s">
        <v>2083</v>
      </c>
      <c r="B1706" s="70"/>
      <c r="C1706" s="70"/>
      <c r="D1706" s="71"/>
      <c r="E1706" s="107"/>
      <c r="F1706" s="70" t="s">
        <v>5165</v>
      </c>
      <c r="G1706" s="108"/>
      <c r="H1706" s="74"/>
      <c r="I1706" s="75"/>
      <c r="J1706" s="109"/>
      <c r="K1706" s="74" t="s">
        <v>19154</v>
      </c>
      <c r="L1706" s="110"/>
      <c r="M1706" s="79"/>
      <c r="N1706" s="79"/>
      <c r="O1706" s="80"/>
      <c r="P1706" s="81"/>
      <c r="Q1706" s="81"/>
      <c r="R1706" s="91"/>
      <c r="S1706" s="91"/>
      <c r="T1706" s="91"/>
      <c r="U1706" s="91"/>
      <c r="V1706" s="52"/>
      <c r="W1706" s="52"/>
      <c r="X1706" s="52"/>
      <c r="Y1706" s="52"/>
      <c r="Z1706" s="51"/>
      <c r="AA1706" s="76"/>
      <c r="AB1706" s="76"/>
      <c r="AC1706" s="77"/>
      <c r="AD1706" s="84" t="s">
        <v>10237</v>
      </c>
      <c r="AE1706" s="84">
        <v>403</v>
      </c>
      <c r="AF1706" s="84">
        <v>3865</v>
      </c>
      <c r="AG1706" s="84">
        <v>59371</v>
      </c>
      <c r="AH1706" s="84">
        <v>80059</v>
      </c>
      <c r="AI1706" s="84">
        <v>-28800</v>
      </c>
      <c r="AJ1706" s="84" t="s">
        <v>11754</v>
      </c>
      <c r="AK1706" s="84" t="s">
        <v>12496</v>
      </c>
      <c r="AL1706" s="84" t="s">
        <v>13178</v>
      </c>
      <c r="AM1706" s="84" t="s">
        <v>470</v>
      </c>
      <c r="AN1706" s="86">
        <v>40630.331134259257</v>
      </c>
      <c r="AO1706" s="84" t="s">
        <v>14672</v>
      </c>
      <c r="AP1706" s="84" t="b">
        <v>0</v>
      </c>
      <c r="AQ1706" s="84" t="b">
        <v>0</v>
      </c>
      <c r="AR1706" s="84" t="b">
        <v>1</v>
      </c>
      <c r="AS1706" s="84" t="s">
        <v>248</v>
      </c>
      <c r="AT1706" s="84">
        <v>65</v>
      </c>
      <c r="AU1706" s="84" t="s">
        <v>15209</v>
      </c>
      <c r="AV1706" s="84" t="b">
        <v>0</v>
      </c>
      <c r="AW1706" s="84" t="s">
        <v>576</v>
      </c>
      <c r="AX1706" s="84" t="s">
        <v>17454</v>
      </c>
      <c r="AY1706" s="84" t="s">
        <v>66</v>
      </c>
      <c r="AZ1706" s="2"/>
      <c r="BA1706" s="3"/>
      <c r="BB1706" s="3"/>
      <c r="BC1706" s="3"/>
      <c r="BD1706" s="3"/>
    </row>
    <row r="1707" spans="1:56" x14ac:dyDescent="0.25">
      <c r="A1707" s="69" t="s">
        <v>2084</v>
      </c>
      <c r="B1707" s="70"/>
      <c r="C1707" s="70"/>
      <c r="D1707" s="71"/>
      <c r="E1707" s="107"/>
      <c r="F1707" s="70" t="s">
        <v>15769</v>
      </c>
      <c r="G1707" s="108"/>
      <c r="H1707" s="74"/>
      <c r="I1707" s="75"/>
      <c r="J1707" s="109"/>
      <c r="K1707" s="74" t="s">
        <v>19155</v>
      </c>
      <c r="L1707" s="110"/>
      <c r="M1707" s="79"/>
      <c r="N1707" s="79"/>
      <c r="O1707" s="80"/>
      <c r="P1707" s="81"/>
      <c r="Q1707" s="81"/>
      <c r="R1707" s="91"/>
      <c r="S1707" s="91"/>
      <c r="T1707" s="91"/>
      <c r="U1707" s="91"/>
      <c r="V1707" s="52"/>
      <c r="W1707" s="52"/>
      <c r="X1707" s="52"/>
      <c r="Y1707" s="52"/>
      <c r="Z1707" s="51"/>
      <c r="AA1707" s="76"/>
      <c r="AB1707" s="76"/>
      <c r="AC1707" s="77"/>
      <c r="AD1707" s="84" t="s">
        <v>10238</v>
      </c>
      <c r="AE1707" s="84">
        <v>364</v>
      </c>
      <c r="AF1707" s="84">
        <v>196</v>
      </c>
      <c r="AG1707" s="84">
        <v>149</v>
      </c>
      <c r="AH1707" s="84">
        <v>2834</v>
      </c>
      <c r="AI1707" s="84"/>
      <c r="AJ1707" s="84"/>
      <c r="AK1707" s="84"/>
      <c r="AL1707" s="84"/>
      <c r="AM1707" s="84"/>
      <c r="AN1707" s="86">
        <v>41010.747974537036</v>
      </c>
      <c r="AO1707" s="84" t="s">
        <v>14673</v>
      </c>
      <c r="AP1707" s="84" t="b">
        <v>1</v>
      </c>
      <c r="AQ1707" s="84" t="b">
        <v>0</v>
      </c>
      <c r="AR1707" s="84" t="b">
        <v>1</v>
      </c>
      <c r="AS1707" s="84" t="s">
        <v>248</v>
      </c>
      <c r="AT1707" s="84">
        <v>0</v>
      </c>
      <c r="AU1707" s="84" t="s">
        <v>533</v>
      </c>
      <c r="AV1707" s="84" t="b">
        <v>0</v>
      </c>
      <c r="AW1707" s="84" t="s">
        <v>576</v>
      </c>
      <c r="AX1707" s="84" t="s">
        <v>17455</v>
      </c>
      <c r="AY1707" s="84" t="s">
        <v>66</v>
      </c>
      <c r="AZ1707" s="2"/>
      <c r="BA1707" s="3"/>
      <c r="BB1707" s="3"/>
      <c r="BC1707" s="3"/>
      <c r="BD1707" s="3"/>
    </row>
    <row r="1708" spans="1:56" x14ac:dyDescent="0.25">
      <c r="A1708" s="69" t="s">
        <v>2085</v>
      </c>
      <c r="B1708" s="70"/>
      <c r="C1708" s="70"/>
      <c r="D1708" s="71"/>
      <c r="E1708" s="107"/>
      <c r="F1708" s="70" t="s">
        <v>5166</v>
      </c>
      <c r="G1708" s="108"/>
      <c r="H1708" s="74"/>
      <c r="I1708" s="75"/>
      <c r="J1708" s="109"/>
      <c r="K1708" s="74" t="s">
        <v>19156</v>
      </c>
      <c r="L1708" s="110"/>
      <c r="M1708" s="79"/>
      <c r="N1708" s="79"/>
      <c r="O1708" s="80"/>
      <c r="P1708" s="81"/>
      <c r="Q1708" s="81"/>
      <c r="R1708" s="91"/>
      <c r="S1708" s="91"/>
      <c r="T1708" s="91"/>
      <c r="U1708" s="91"/>
      <c r="V1708" s="52"/>
      <c r="W1708" s="52"/>
      <c r="X1708" s="52"/>
      <c r="Y1708" s="52"/>
      <c r="Z1708" s="51"/>
      <c r="AA1708" s="76"/>
      <c r="AB1708" s="76"/>
      <c r="AC1708" s="77"/>
      <c r="AD1708" s="84" t="s">
        <v>10239</v>
      </c>
      <c r="AE1708" s="84">
        <v>368</v>
      </c>
      <c r="AF1708" s="84">
        <v>848</v>
      </c>
      <c r="AG1708" s="84">
        <v>15505</v>
      </c>
      <c r="AH1708" s="84">
        <v>8348</v>
      </c>
      <c r="AI1708" s="84">
        <v>-18000</v>
      </c>
      <c r="AJ1708" s="84" t="s">
        <v>11755</v>
      </c>
      <c r="AK1708" s="84" t="s">
        <v>12497</v>
      </c>
      <c r="AL1708" s="84" t="s">
        <v>13179</v>
      </c>
      <c r="AM1708" s="84" t="s">
        <v>474</v>
      </c>
      <c r="AN1708" s="86">
        <v>41360.906192129631</v>
      </c>
      <c r="AO1708" s="84" t="s">
        <v>14674</v>
      </c>
      <c r="AP1708" s="84" t="b">
        <v>1</v>
      </c>
      <c r="AQ1708" s="84" t="b">
        <v>0</v>
      </c>
      <c r="AR1708" s="84" t="b">
        <v>1</v>
      </c>
      <c r="AS1708" s="84" t="s">
        <v>248</v>
      </c>
      <c r="AT1708" s="84">
        <v>0</v>
      </c>
      <c r="AU1708" s="84" t="s">
        <v>533</v>
      </c>
      <c r="AV1708" s="84" t="b">
        <v>0</v>
      </c>
      <c r="AW1708" s="84" t="s">
        <v>576</v>
      </c>
      <c r="AX1708" s="84" t="s">
        <v>17456</v>
      </c>
      <c r="AY1708" s="84" t="s">
        <v>66</v>
      </c>
      <c r="AZ1708" s="2"/>
      <c r="BA1708" s="3"/>
      <c r="BB1708" s="3"/>
      <c r="BC1708" s="3"/>
      <c r="BD1708" s="3"/>
    </row>
    <row r="1709" spans="1:56" x14ac:dyDescent="0.25">
      <c r="A1709" s="69" t="s">
        <v>2086</v>
      </c>
      <c r="B1709" s="70"/>
      <c r="C1709" s="70"/>
      <c r="D1709" s="71"/>
      <c r="E1709" s="107"/>
      <c r="F1709" s="70" t="s">
        <v>15770</v>
      </c>
      <c r="G1709" s="108"/>
      <c r="H1709" s="74"/>
      <c r="I1709" s="75"/>
      <c r="J1709" s="109"/>
      <c r="K1709" s="74" t="s">
        <v>19157</v>
      </c>
      <c r="L1709" s="110"/>
      <c r="M1709" s="79"/>
      <c r="N1709" s="79"/>
      <c r="O1709" s="80"/>
      <c r="P1709" s="81"/>
      <c r="Q1709" s="81"/>
      <c r="R1709" s="91"/>
      <c r="S1709" s="91"/>
      <c r="T1709" s="91"/>
      <c r="U1709" s="91"/>
      <c r="V1709" s="52"/>
      <c r="W1709" s="52"/>
      <c r="X1709" s="52"/>
      <c r="Y1709" s="52"/>
      <c r="Z1709" s="51"/>
      <c r="AA1709" s="76"/>
      <c r="AB1709" s="76"/>
      <c r="AC1709" s="77"/>
      <c r="AD1709" s="84" t="s">
        <v>10240</v>
      </c>
      <c r="AE1709" s="84">
        <v>2652</v>
      </c>
      <c r="AF1709" s="84">
        <v>2697</v>
      </c>
      <c r="AG1709" s="84">
        <v>8988</v>
      </c>
      <c r="AH1709" s="84">
        <v>0</v>
      </c>
      <c r="AI1709" s="84"/>
      <c r="AJ1709" s="84"/>
      <c r="AK1709" s="84"/>
      <c r="AL1709" s="84"/>
      <c r="AM1709" s="84"/>
      <c r="AN1709" s="86">
        <v>42130.490324074075</v>
      </c>
      <c r="AO1709" s="84"/>
      <c r="AP1709" s="84" t="b">
        <v>1</v>
      </c>
      <c r="AQ1709" s="84" t="b">
        <v>0</v>
      </c>
      <c r="AR1709" s="84" t="b">
        <v>0</v>
      </c>
      <c r="AS1709" s="84" t="s">
        <v>8486</v>
      </c>
      <c r="AT1709" s="84">
        <v>1</v>
      </c>
      <c r="AU1709" s="84" t="s">
        <v>533</v>
      </c>
      <c r="AV1709" s="84" t="b">
        <v>0</v>
      </c>
      <c r="AW1709" s="84" t="s">
        <v>576</v>
      </c>
      <c r="AX1709" s="84" t="s">
        <v>17457</v>
      </c>
      <c r="AY1709" s="84" t="s">
        <v>66</v>
      </c>
      <c r="AZ1709" s="2"/>
      <c r="BA1709" s="3"/>
      <c r="BB1709" s="3"/>
      <c r="BC1709" s="3"/>
      <c r="BD1709" s="3"/>
    </row>
    <row r="1710" spans="1:56" x14ac:dyDescent="0.25">
      <c r="A1710" s="69" t="s">
        <v>2088</v>
      </c>
      <c r="B1710" s="70"/>
      <c r="C1710" s="70"/>
      <c r="D1710" s="71"/>
      <c r="E1710" s="107"/>
      <c r="F1710" s="70" t="s">
        <v>5167</v>
      </c>
      <c r="G1710" s="108"/>
      <c r="H1710" s="74"/>
      <c r="I1710" s="75"/>
      <c r="J1710" s="109"/>
      <c r="K1710" s="74" t="s">
        <v>19158</v>
      </c>
      <c r="L1710" s="110"/>
      <c r="M1710" s="79"/>
      <c r="N1710" s="79"/>
      <c r="O1710" s="80"/>
      <c r="P1710" s="81"/>
      <c r="Q1710" s="81"/>
      <c r="R1710" s="91"/>
      <c r="S1710" s="91"/>
      <c r="T1710" s="91"/>
      <c r="U1710" s="91"/>
      <c r="V1710" s="52"/>
      <c r="W1710" s="52"/>
      <c r="X1710" s="52"/>
      <c r="Y1710" s="52"/>
      <c r="Z1710" s="51"/>
      <c r="AA1710" s="76"/>
      <c r="AB1710" s="76"/>
      <c r="AC1710" s="77"/>
      <c r="AD1710" s="84" t="s">
        <v>10241</v>
      </c>
      <c r="AE1710" s="84">
        <v>167</v>
      </c>
      <c r="AF1710" s="84">
        <v>708</v>
      </c>
      <c r="AG1710" s="84">
        <v>73153</v>
      </c>
      <c r="AH1710" s="84">
        <v>53934</v>
      </c>
      <c r="AI1710" s="84"/>
      <c r="AJ1710" s="84"/>
      <c r="AK1710" s="84"/>
      <c r="AL1710" s="84"/>
      <c r="AM1710" s="84"/>
      <c r="AN1710" s="86">
        <v>41653.125405092593</v>
      </c>
      <c r="AO1710" s="84"/>
      <c r="AP1710" s="84" t="b">
        <v>1</v>
      </c>
      <c r="AQ1710" s="84" t="b">
        <v>0</v>
      </c>
      <c r="AR1710" s="84" t="b">
        <v>0</v>
      </c>
      <c r="AS1710" s="84" t="s">
        <v>248</v>
      </c>
      <c r="AT1710" s="84">
        <v>76</v>
      </c>
      <c r="AU1710" s="84" t="s">
        <v>533</v>
      </c>
      <c r="AV1710" s="84" t="b">
        <v>0</v>
      </c>
      <c r="AW1710" s="84" t="s">
        <v>576</v>
      </c>
      <c r="AX1710" s="84" t="s">
        <v>17458</v>
      </c>
      <c r="AY1710" s="84" t="s">
        <v>66</v>
      </c>
      <c r="AZ1710" s="2"/>
      <c r="BA1710" s="3"/>
      <c r="BB1710" s="3"/>
      <c r="BC1710" s="3"/>
      <c r="BD1710" s="3"/>
    </row>
    <row r="1711" spans="1:56" x14ac:dyDescent="0.25">
      <c r="A1711" s="69" t="s">
        <v>2089</v>
      </c>
      <c r="B1711" s="70"/>
      <c r="C1711" s="70"/>
      <c r="D1711" s="71"/>
      <c r="E1711" s="107"/>
      <c r="F1711" s="70" t="s">
        <v>5168</v>
      </c>
      <c r="G1711" s="108"/>
      <c r="H1711" s="74"/>
      <c r="I1711" s="75"/>
      <c r="J1711" s="109"/>
      <c r="K1711" s="74" t="s">
        <v>19159</v>
      </c>
      <c r="L1711" s="110"/>
      <c r="M1711" s="79"/>
      <c r="N1711" s="79"/>
      <c r="O1711" s="80"/>
      <c r="P1711" s="81"/>
      <c r="Q1711" s="81"/>
      <c r="R1711" s="91"/>
      <c r="S1711" s="91"/>
      <c r="T1711" s="91"/>
      <c r="U1711" s="91"/>
      <c r="V1711" s="52"/>
      <c r="W1711" s="52"/>
      <c r="X1711" s="52"/>
      <c r="Y1711" s="52"/>
      <c r="Z1711" s="51"/>
      <c r="AA1711" s="76"/>
      <c r="AB1711" s="76"/>
      <c r="AC1711" s="77"/>
      <c r="AD1711" s="84" t="s">
        <v>10242</v>
      </c>
      <c r="AE1711" s="84">
        <v>8661</v>
      </c>
      <c r="AF1711" s="84">
        <v>8583</v>
      </c>
      <c r="AG1711" s="84">
        <v>20749</v>
      </c>
      <c r="AH1711" s="84">
        <v>10341</v>
      </c>
      <c r="AI1711" s="84">
        <v>-28800</v>
      </c>
      <c r="AJ1711" s="84" t="s">
        <v>11756</v>
      </c>
      <c r="AK1711" s="84" t="s">
        <v>11861</v>
      </c>
      <c r="AL1711" s="84"/>
      <c r="AM1711" s="84" t="s">
        <v>470</v>
      </c>
      <c r="AN1711" s="86">
        <v>41926.130648148152</v>
      </c>
      <c r="AO1711" s="84" t="s">
        <v>14675</v>
      </c>
      <c r="AP1711" s="84" t="b">
        <v>1</v>
      </c>
      <c r="AQ1711" s="84" t="b">
        <v>0</v>
      </c>
      <c r="AR1711" s="84" t="b">
        <v>0</v>
      </c>
      <c r="AS1711" s="84" t="s">
        <v>8486</v>
      </c>
      <c r="AT1711" s="84">
        <v>9</v>
      </c>
      <c r="AU1711" s="84" t="s">
        <v>533</v>
      </c>
      <c r="AV1711" s="84" t="b">
        <v>0</v>
      </c>
      <c r="AW1711" s="84" t="s">
        <v>576</v>
      </c>
      <c r="AX1711" s="84" t="s">
        <v>17459</v>
      </c>
      <c r="AY1711" s="84" t="s">
        <v>66</v>
      </c>
      <c r="AZ1711" s="2"/>
      <c r="BA1711" s="3"/>
      <c r="BB1711" s="3"/>
      <c r="BC1711" s="3"/>
      <c r="BD1711" s="3"/>
    </row>
    <row r="1712" spans="1:56" x14ac:dyDescent="0.25">
      <c r="A1712" s="69" t="s">
        <v>2090</v>
      </c>
      <c r="B1712" s="70"/>
      <c r="C1712" s="70"/>
      <c r="D1712" s="71"/>
      <c r="E1712" s="107"/>
      <c r="F1712" s="70" t="s">
        <v>5169</v>
      </c>
      <c r="G1712" s="108"/>
      <c r="H1712" s="74"/>
      <c r="I1712" s="75"/>
      <c r="J1712" s="109"/>
      <c r="K1712" s="74" t="s">
        <v>19160</v>
      </c>
      <c r="L1712" s="110"/>
      <c r="M1712" s="79"/>
      <c r="N1712" s="79"/>
      <c r="O1712" s="80"/>
      <c r="P1712" s="81"/>
      <c r="Q1712" s="81"/>
      <c r="R1712" s="91"/>
      <c r="S1712" s="91"/>
      <c r="T1712" s="91"/>
      <c r="U1712" s="91"/>
      <c r="V1712" s="52"/>
      <c r="W1712" s="52"/>
      <c r="X1712" s="52"/>
      <c r="Y1712" s="52"/>
      <c r="Z1712" s="51"/>
      <c r="AA1712" s="76"/>
      <c r="AB1712" s="76"/>
      <c r="AC1712" s="77"/>
      <c r="AD1712" s="84" t="s">
        <v>10243</v>
      </c>
      <c r="AE1712" s="84">
        <v>8338</v>
      </c>
      <c r="AF1712" s="84">
        <v>7660</v>
      </c>
      <c r="AG1712" s="84">
        <v>19395</v>
      </c>
      <c r="AH1712" s="84">
        <v>2221</v>
      </c>
      <c r="AI1712" s="84">
        <v>-21600</v>
      </c>
      <c r="AJ1712" s="84" t="s">
        <v>11757</v>
      </c>
      <c r="AK1712" s="84" t="s">
        <v>11861</v>
      </c>
      <c r="AL1712" s="84"/>
      <c r="AM1712" s="84" t="s">
        <v>471</v>
      </c>
      <c r="AN1712" s="86">
        <v>40750.789918981478</v>
      </c>
      <c r="AO1712" s="84" t="s">
        <v>14676</v>
      </c>
      <c r="AP1712" s="84" t="b">
        <v>0</v>
      </c>
      <c r="AQ1712" s="84" t="b">
        <v>0</v>
      </c>
      <c r="AR1712" s="84" t="b">
        <v>1</v>
      </c>
      <c r="AS1712" s="84" t="s">
        <v>8486</v>
      </c>
      <c r="AT1712" s="84">
        <v>48</v>
      </c>
      <c r="AU1712" s="84" t="s">
        <v>551</v>
      </c>
      <c r="AV1712" s="84" t="b">
        <v>0</v>
      </c>
      <c r="AW1712" s="84" t="s">
        <v>576</v>
      </c>
      <c r="AX1712" s="84" t="s">
        <v>17460</v>
      </c>
      <c r="AY1712" s="84" t="s">
        <v>66</v>
      </c>
      <c r="AZ1712" s="2"/>
      <c r="BA1712" s="3"/>
      <c r="BB1712" s="3"/>
      <c r="BC1712" s="3"/>
      <c r="BD1712" s="3"/>
    </row>
    <row r="1713" spans="1:56" x14ac:dyDescent="0.25">
      <c r="A1713" s="69" t="s">
        <v>2091</v>
      </c>
      <c r="B1713" s="70"/>
      <c r="C1713" s="70"/>
      <c r="D1713" s="71"/>
      <c r="E1713" s="107"/>
      <c r="F1713" s="70" t="s">
        <v>5170</v>
      </c>
      <c r="G1713" s="108"/>
      <c r="H1713" s="74"/>
      <c r="I1713" s="75"/>
      <c r="J1713" s="109"/>
      <c r="K1713" s="74" t="s">
        <v>19161</v>
      </c>
      <c r="L1713" s="110"/>
      <c r="M1713" s="79"/>
      <c r="N1713" s="79"/>
      <c r="O1713" s="80"/>
      <c r="P1713" s="81"/>
      <c r="Q1713" s="81"/>
      <c r="R1713" s="91"/>
      <c r="S1713" s="91"/>
      <c r="T1713" s="91"/>
      <c r="U1713" s="91"/>
      <c r="V1713" s="52"/>
      <c r="W1713" s="52"/>
      <c r="X1713" s="52"/>
      <c r="Y1713" s="52"/>
      <c r="Z1713" s="51"/>
      <c r="AA1713" s="76"/>
      <c r="AB1713" s="76"/>
      <c r="AC1713" s="77"/>
      <c r="AD1713" s="84" t="s">
        <v>10244</v>
      </c>
      <c r="AE1713" s="84">
        <v>497</v>
      </c>
      <c r="AF1713" s="84">
        <v>553</v>
      </c>
      <c r="AG1713" s="84">
        <v>125112</v>
      </c>
      <c r="AH1713" s="84">
        <v>13813</v>
      </c>
      <c r="AI1713" s="84">
        <v>28800</v>
      </c>
      <c r="AJ1713" s="84" t="s">
        <v>11758</v>
      </c>
      <c r="AK1713" s="84" t="s">
        <v>12498</v>
      </c>
      <c r="AL1713" s="84"/>
      <c r="AM1713" s="84" t="s">
        <v>493</v>
      </c>
      <c r="AN1713" s="86">
        <v>40665.065682870372</v>
      </c>
      <c r="AO1713" s="84" t="s">
        <v>14677</v>
      </c>
      <c r="AP1713" s="84" t="b">
        <v>0</v>
      </c>
      <c r="AQ1713" s="84" t="b">
        <v>0</v>
      </c>
      <c r="AR1713" s="84" t="b">
        <v>1</v>
      </c>
      <c r="AS1713" s="84" t="s">
        <v>248</v>
      </c>
      <c r="AT1713" s="84">
        <v>8</v>
      </c>
      <c r="AU1713" s="84" t="s">
        <v>15210</v>
      </c>
      <c r="AV1713" s="84" t="b">
        <v>0</v>
      </c>
      <c r="AW1713" s="84" t="s">
        <v>576</v>
      </c>
      <c r="AX1713" s="84" t="s">
        <v>17461</v>
      </c>
      <c r="AY1713" s="84" t="s">
        <v>66</v>
      </c>
      <c r="AZ1713" s="2"/>
      <c r="BA1713" s="3"/>
      <c r="BB1713" s="3"/>
      <c r="BC1713" s="3"/>
      <c r="BD1713" s="3"/>
    </row>
    <row r="1714" spans="1:56" x14ac:dyDescent="0.25">
      <c r="A1714" s="69" t="s">
        <v>2093</v>
      </c>
      <c r="B1714" s="70"/>
      <c r="C1714" s="70"/>
      <c r="D1714" s="71"/>
      <c r="E1714" s="107"/>
      <c r="F1714" s="70" t="s">
        <v>5172</v>
      </c>
      <c r="G1714" s="108"/>
      <c r="H1714" s="74"/>
      <c r="I1714" s="75"/>
      <c r="J1714" s="109"/>
      <c r="K1714" s="74" t="s">
        <v>19162</v>
      </c>
      <c r="L1714" s="110"/>
      <c r="M1714" s="79"/>
      <c r="N1714" s="79"/>
      <c r="O1714" s="80"/>
      <c r="P1714" s="81"/>
      <c r="Q1714" s="81"/>
      <c r="R1714" s="91"/>
      <c r="S1714" s="91"/>
      <c r="T1714" s="91"/>
      <c r="U1714" s="91"/>
      <c r="V1714" s="52"/>
      <c r="W1714" s="52"/>
      <c r="X1714" s="52"/>
      <c r="Y1714" s="52"/>
      <c r="Z1714" s="51"/>
      <c r="AA1714" s="76"/>
      <c r="AB1714" s="76"/>
      <c r="AC1714" s="77"/>
      <c r="AD1714" s="84" t="s">
        <v>10245</v>
      </c>
      <c r="AE1714" s="84">
        <v>1895</v>
      </c>
      <c r="AF1714" s="84">
        <v>1355</v>
      </c>
      <c r="AG1714" s="84">
        <v>71480</v>
      </c>
      <c r="AH1714" s="84">
        <v>11904</v>
      </c>
      <c r="AI1714" s="84">
        <v>-28800</v>
      </c>
      <c r="AJ1714" s="84" t="s">
        <v>11759</v>
      </c>
      <c r="AK1714" s="84"/>
      <c r="AL1714" s="84" t="s">
        <v>13180</v>
      </c>
      <c r="AM1714" s="84" t="s">
        <v>470</v>
      </c>
      <c r="AN1714" s="86">
        <v>39914.939085648148</v>
      </c>
      <c r="AO1714" s="84" t="s">
        <v>14678</v>
      </c>
      <c r="AP1714" s="84" t="b">
        <v>0</v>
      </c>
      <c r="AQ1714" s="84" t="b">
        <v>0</v>
      </c>
      <c r="AR1714" s="84" t="b">
        <v>1</v>
      </c>
      <c r="AS1714" s="84" t="s">
        <v>248</v>
      </c>
      <c r="AT1714" s="84">
        <v>17</v>
      </c>
      <c r="AU1714" s="84" t="s">
        <v>15211</v>
      </c>
      <c r="AV1714" s="84" t="b">
        <v>0</v>
      </c>
      <c r="AW1714" s="84" t="s">
        <v>576</v>
      </c>
      <c r="AX1714" s="84" t="s">
        <v>17462</v>
      </c>
      <c r="AY1714" s="84" t="s">
        <v>66</v>
      </c>
      <c r="AZ1714" s="2"/>
      <c r="BA1714" s="3"/>
      <c r="BB1714" s="3"/>
      <c r="BC1714" s="3"/>
      <c r="BD1714" s="3"/>
    </row>
    <row r="1715" spans="1:56" x14ac:dyDescent="0.25">
      <c r="A1715" s="69" t="s">
        <v>2094</v>
      </c>
      <c r="B1715" s="70"/>
      <c r="C1715" s="70"/>
      <c r="D1715" s="71"/>
      <c r="E1715" s="107"/>
      <c r="F1715" s="70" t="s">
        <v>5173</v>
      </c>
      <c r="G1715" s="108"/>
      <c r="H1715" s="74"/>
      <c r="I1715" s="75"/>
      <c r="J1715" s="109"/>
      <c r="K1715" s="74" t="s">
        <v>19163</v>
      </c>
      <c r="L1715" s="110"/>
      <c r="M1715" s="79"/>
      <c r="N1715" s="79"/>
      <c r="O1715" s="80"/>
      <c r="P1715" s="81"/>
      <c r="Q1715" s="81"/>
      <c r="R1715" s="91"/>
      <c r="S1715" s="91"/>
      <c r="T1715" s="91"/>
      <c r="U1715" s="91"/>
      <c r="V1715" s="52"/>
      <c r="W1715" s="52"/>
      <c r="X1715" s="52"/>
      <c r="Y1715" s="52"/>
      <c r="Z1715" s="51"/>
      <c r="AA1715" s="76"/>
      <c r="AB1715" s="76"/>
      <c r="AC1715" s="77"/>
      <c r="AD1715" s="84" t="s">
        <v>10246</v>
      </c>
      <c r="AE1715" s="84">
        <v>153</v>
      </c>
      <c r="AF1715" s="84">
        <v>203</v>
      </c>
      <c r="AG1715" s="84">
        <v>17414</v>
      </c>
      <c r="AH1715" s="84">
        <v>18092</v>
      </c>
      <c r="AI1715" s="84"/>
      <c r="AJ1715" s="84" t="s">
        <v>11760</v>
      </c>
      <c r="AK1715" s="84" t="s">
        <v>12499</v>
      </c>
      <c r="AL1715" s="84"/>
      <c r="AM1715" s="84"/>
      <c r="AN1715" s="86">
        <v>42396.724502314813</v>
      </c>
      <c r="AO1715" s="84" t="s">
        <v>14679</v>
      </c>
      <c r="AP1715" s="84" t="b">
        <v>1</v>
      </c>
      <c r="AQ1715" s="84" t="b">
        <v>0</v>
      </c>
      <c r="AR1715" s="84" t="b">
        <v>0</v>
      </c>
      <c r="AS1715" s="84" t="s">
        <v>522</v>
      </c>
      <c r="AT1715" s="84">
        <v>27</v>
      </c>
      <c r="AU1715" s="84"/>
      <c r="AV1715" s="84" t="b">
        <v>0</v>
      </c>
      <c r="AW1715" s="84" t="s">
        <v>576</v>
      </c>
      <c r="AX1715" s="84" t="s">
        <v>17463</v>
      </c>
      <c r="AY1715" s="84" t="s">
        <v>66</v>
      </c>
      <c r="AZ1715" s="2"/>
      <c r="BA1715" s="3"/>
      <c r="BB1715" s="3"/>
      <c r="BC1715" s="3"/>
      <c r="BD1715" s="3"/>
    </row>
    <row r="1716" spans="1:56" x14ac:dyDescent="0.25">
      <c r="A1716" s="69" t="s">
        <v>2096</v>
      </c>
      <c r="B1716" s="70"/>
      <c r="C1716" s="70"/>
      <c r="D1716" s="71"/>
      <c r="E1716" s="107"/>
      <c r="F1716" s="70" t="s">
        <v>5175</v>
      </c>
      <c r="G1716" s="108"/>
      <c r="H1716" s="74"/>
      <c r="I1716" s="75"/>
      <c r="J1716" s="109"/>
      <c r="K1716" s="74" t="s">
        <v>19164</v>
      </c>
      <c r="L1716" s="110"/>
      <c r="M1716" s="79"/>
      <c r="N1716" s="79"/>
      <c r="O1716" s="80"/>
      <c r="P1716" s="81"/>
      <c r="Q1716" s="81"/>
      <c r="R1716" s="91"/>
      <c r="S1716" s="91"/>
      <c r="T1716" s="91"/>
      <c r="U1716" s="91"/>
      <c r="V1716" s="52"/>
      <c r="W1716" s="52"/>
      <c r="X1716" s="52"/>
      <c r="Y1716" s="52"/>
      <c r="Z1716" s="51"/>
      <c r="AA1716" s="76"/>
      <c r="AB1716" s="76"/>
      <c r="AC1716" s="77"/>
      <c r="AD1716" s="84" t="s">
        <v>10247</v>
      </c>
      <c r="AE1716" s="84">
        <v>1713</v>
      </c>
      <c r="AF1716" s="84">
        <v>716</v>
      </c>
      <c r="AG1716" s="84">
        <v>120567</v>
      </c>
      <c r="AH1716" s="84">
        <v>60566</v>
      </c>
      <c r="AI1716" s="84">
        <v>25200</v>
      </c>
      <c r="AJ1716" s="84" t="s">
        <v>11761</v>
      </c>
      <c r="AK1716" s="84" t="s">
        <v>12500</v>
      </c>
      <c r="AL1716" s="84"/>
      <c r="AM1716" s="84" t="s">
        <v>357</v>
      </c>
      <c r="AN1716" s="86">
        <v>40302.317974537036</v>
      </c>
      <c r="AO1716" s="84" t="s">
        <v>14680</v>
      </c>
      <c r="AP1716" s="84" t="b">
        <v>0</v>
      </c>
      <c r="AQ1716" s="84" t="b">
        <v>0</v>
      </c>
      <c r="AR1716" s="84" t="b">
        <v>1</v>
      </c>
      <c r="AS1716" s="84" t="s">
        <v>248</v>
      </c>
      <c r="AT1716" s="84">
        <v>5</v>
      </c>
      <c r="AU1716" s="84" t="s">
        <v>15212</v>
      </c>
      <c r="AV1716" s="84" t="b">
        <v>0</v>
      </c>
      <c r="AW1716" s="84" t="s">
        <v>576</v>
      </c>
      <c r="AX1716" s="84" t="s">
        <v>17464</v>
      </c>
      <c r="AY1716" s="84" t="s">
        <v>66</v>
      </c>
      <c r="AZ1716" s="2"/>
      <c r="BA1716" s="3"/>
      <c r="BB1716" s="3"/>
      <c r="BC1716" s="3"/>
      <c r="BD1716" s="3"/>
    </row>
    <row r="1717" spans="1:56" x14ac:dyDescent="0.25">
      <c r="A1717"/>
      <c r="J1717"/>
      <c r="AA1717"/>
      <c r="AB1717"/>
      <c r="AC1717"/>
      <c r="AD1717"/>
      <c r="AE1717"/>
      <c r="AF1717"/>
      <c r="AG1717"/>
      <c r="AH1717"/>
      <c r="AZ1717" s="2"/>
      <c r="BA1717" s="3"/>
      <c r="BB1717" s="3"/>
      <c r="BC1717" s="3"/>
      <c r="BD1717" s="3"/>
    </row>
    <row r="1718" spans="1:56" x14ac:dyDescent="0.25">
      <c r="A1718"/>
      <c r="J1718"/>
      <c r="AA1718"/>
      <c r="AB1718"/>
      <c r="AC1718"/>
      <c r="AD1718"/>
      <c r="AE1718"/>
      <c r="AF1718"/>
      <c r="AG1718"/>
      <c r="AH1718"/>
      <c r="AZ1718" s="2"/>
      <c r="BA1718" s="3"/>
      <c r="BB1718" s="3"/>
      <c r="BC1718" s="3"/>
      <c r="BD1718" s="3"/>
    </row>
    <row r="1719" spans="1:56" x14ac:dyDescent="0.25">
      <c r="A1719"/>
      <c r="J1719"/>
      <c r="AA1719"/>
      <c r="AB1719"/>
      <c r="AC1719"/>
      <c r="AD1719"/>
      <c r="AE1719"/>
      <c r="AF1719"/>
      <c r="AG1719"/>
      <c r="AH1719"/>
      <c r="AZ1719" s="2"/>
      <c r="BA1719" s="3"/>
      <c r="BB1719" s="3"/>
      <c r="BC1719" s="3"/>
      <c r="BD1719" s="3"/>
    </row>
    <row r="1720" spans="1:56" x14ac:dyDescent="0.25">
      <c r="A1720"/>
      <c r="J1720"/>
      <c r="AA1720"/>
      <c r="AB1720"/>
      <c r="AC1720"/>
      <c r="AD1720"/>
      <c r="AE1720"/>
      <c r="AF1720"/>
      <c r="AG1720"/>
      <c r="AH1720"/>
      <c r="AZ1720" s="2"/>
      <c r="BA1720" s="3"/>
      <c r="BB1720" s="3"/>
      <c r="BC1720" s="3"/>
      <c r="BD1720" s="3"/>
    </row>
    <row r="1721" spans="1:56" x14ac:dyDescent="0.25">
      <c r="A1721"/>
      <c r="J1721"/>
      <c r="AA1721"/>
      <c r="AB1721"/>
      <c r="AC1721"/>
      <c r="AD1721"/>
      <c r="AE1721"/>
      <c r="AF1721"/>
      <c r="AG1721"/>
      <c r="AH1721"/>
      <c r="AZ1721" s="2"/>
      <c r="BA1721" s="3"/>
      <c r="BB1721" s="3"/>
      <c r="BC1721" s="3"/>
      <c r="BD1721" s="3"/>
    </row>
    <row r="1722" spans="1:56" x14ac:dyDescent="0.25">
      <c r="A1722"/>
      <c r="J1722"/>
      <c r="AA1722"/>
      <c r="AB1722"/>
      <c r="AC1722"/>
      <c r="AD1722"/>
      <c r="AE1722"/>
      <c r="AF1722"/>
      <c r="AG1722"/>
      <c r="AH1722"/>
      <c r="AZ1722" s="2"/>
      <c r="BA1722" s="3"/>
      <c r="BB1722" s="3"/>
      <c r="BC1722" s="3"/>
      <c r="BD1722" s="3"/>
    </row>
    <row r="1723" spans="1:56" x14ac:dyDescent="0.25">
      <c r="A1723"/>
      <c r="J1723"/>
      <c r="AA1723"/>
      <c r="AB1723"/>
      <c r="AC1723"/>
      <c r="AD1723"/>
      <c r="AE1723"/>
      <c r="AF1723"/>
      <c r="AG1723"/>
      <c r="AH1723"/>
      <c r="AZ1723" s="2"/>
      <c r="BA1723" s="3"/>
      <c r="BB1723" s="3"/>
      <c r="BC1723" s="3"/>
      <c r="BD1723" s="3"/>
    </row>
    <row r="1724" spans="1:56" x14ac:dyDescent="0.25">
      <c r="A1724"/>
      <c r="J1724"/>
      <c r="AA1724"/>
      <c r="AB1724"/>
      <c r="AC1724"/>
      <c r="AD1724"/>
      <c r="AE1724"/>
      <c r="AF1724"/>
      <c r="AG1724"/>
      <c r="AH1724"/>
      <c r="AZ1724" s="2"/>
      <c r="BA1724" s="3"/>
      <c r="BB1724" s="3"/>
      <c r="BC1724" s="3"/>
      <c r="BD1724" s="3"/>
    </row>
    <row r="1725" spans="1:56" x14ac:dyDescent="0.25">
      <c r="A1725"/>
      <c r="J1725"/>
      <c r="AA1725"/>
      <c r="AB1725"/>
      <c r="AC1725"/>
      <c r="AD1725"/>
      <c r="AE1725"/>
      <c r="AF1725"/>
      <c r="AG1725"/>
      <c r="AH1725"/>
      <c r="AZ1725" s="2"/>
      <c r="BA1725" s="3"/>
      <c r="BB1725" s="3"/>
      <c r="BC1725" s="3"/>
      <c r="BD1725" s="3"/>
    </row>
    <row r="1726" spans="1:56" x14ac:dyDescent="0.25">
      <c r="A1726"/>
      <c r="J1726"/>
      <c r="AA1726"/>
      <c r="AB1726"/>
      <c r="AC1726"/>
      <c r="AD1726"/>
      <c r="AE1726"/>
      <c r="AF1726"/>
      <c r="AG1726"/>
      <c r="AH1726"/>
      <c r="AZ1726" s="2"/>
      <c r="BA1726" s="3"/>
      <c r="BB1726" s="3"/>
      <c r="BC1726" s="3"/>
      <c r="BD1726" s="3"/>
    </row>
    <row r="1727" spans="1:56" x14ac:dyDescent="0.25">
      <c r="A1727"/>
      <c r="J1727"/>
      <c r="AA1727"/>
      <c r="AB1727"/>
      <c r="AC1727"/>
      <c r="AD1727"/>
      <c r="AE1727"/>
      <c r="AF1727"/>
      <c r="AG1727"/>
      <c r="AH1727"/>
      <c r="AZ1727" s="2"/>
      <c r="BA1727" s="3"/>
      <c r="BB1727" s="3"/>
      <c r="BC1727" s="3"/>
      <c r="BD1727" s="3"/>
    </row>
    <row r="1728" spans="1:56" x14ac:dyDescent="0.25">
      <c r="A1728"/>
      <c r="J1728"/>
      <c r="AA1728"/>
      <c r="AB1728"/>
      <c r="AC1728"/>
      <c r="AD1728"/>
      <c r="AE1728"/>
      <c r="AF1728"/>
      <c r="AG1728"/>
      <c r="AH1728"/>
      <c r="AZ1728" s="2"/>
      <c r="BA1728" s="3"/>
      <c r="BB1728" s="3"/>
      <c r="BC1728" s="3"/>
      <c r="BD1728" s="3"/>
    </row>
    <row r="1729" spans="1:56" x14ac:dyDescent="0.25">
      <c r="A1729"/>
      <c r="J1729"/>
      <c r="AA1729"/>
      <c r="AB1729"/>
      <c r="AC1729"/>
      <c r="AD1729"/>
      <c r="AE1729"/>
      <c r="AF1729"/>
      <c r="AG1729"/>
      <c r="AH1729"/>
      <c r="AZ1729" s="2"/>
      <c r="BA1729" s="3"/>
      <c r="BB1729" s="3"/>
      <c r="BC1729" s="3"/>
      <c r="BD1729" s="3"/>
    </row>
    <row r="1730" spans="1:56" x14ac:dyDescent="0.25">
      <c r="A1730"/>
      <c r="J1730"/>
      <c r="AA1730"/>
      <c r="AB1730"/>
      <c r="AC1730"/>
      <c r="AD1730"/>
      <c r="AE1730"/>
      <c r="AF1730"/>
      <c r="AG1730"/>
      <c r="AH1730"/>
      <c r="AZ1730" s="2"/>
      <c r="BA1730" s="3"/>
      <c r="BB1730" s="3"/>
      <c r="BC1730" s="3"/>
      <c r="BD1730" s="3"/>
    </row>
    <row r="1731" spans="1:56" x14ac:dyDescent="0.25">
      <c r="A1731"/>
      <c r="J1731"/>
      <c r="AA1731"/>
      <c r="AB1731"/>
      <c r="AC1731"/>
      <c r="AD1731"/>
      <c r="AE1731"/>
      <c r="AF1731"/>
      <c r="AG1731"/>
      <c r="AH1731"/>
      <c r="AZ1731" s="2"/>
      <c r="BA1731" s="3"/>
      <c r="BB1731" s="3"/>
      <c r="BC1731" s="3"/>
      <c r="BD1731" s="3"/>
    </row>
    <row r="1732" spans="1:56" x14ac:dyDescent="0.25">
      <c r="A1732"/>
      <c r="J1732"/>
      <c r="AA1732"/>
      <c r="AB1732"/>
      <c r="AC1732"/>
      <c r="AD1732"/>
      <c r="AE1732"/>
      <c r="AF1732"/>
      <c r="AG1732"/>
      <c r="AH1732"/>
      <c r="AZ1732" s="2"/>
      <c r="BA1732" s="3"/>
      <c r="BB1732" s="3"/>
      <c r="BC1732" s="3"/>
      <c r="BD1732" s="3"/>
    </row>
    <row r="1733" spans="1:56" x14ac:dyDescent="0.25">
      <c r="A1733"/>
      <c r="J1733"/>
      <c r="AA1733"/>
      <c r="AB1733"/>
      <c r="AC1733"/>
      <c r="AD1733"/>
      <c r="AE1733"/>
      <c r="AF1733"/>
      <c r="AG1733"/>
      <c r="AH1733"/>
      <c r="AZ1733" s="2"/>
      <c r="BA1733" s="3"/>
      <c r="BB1733" s="3"/>
      <c r="BC1733" s="3"/>
      <c r="BD1733" s="3"/>
    </row>
    <row r="1734" spans="1:56" x14ac:dyDescent="0.25">
      <c r="A1734"/>
      <c r="J1734"/>
      <c r="AA1734"/>
      <c r="AB1734"/>
      <c r="AC1734"/>
      <c r="AD1734"/>
      <c r="AE1734"/>
      <c r="AF1734"/>
      <c r="AG1734"/>
      <c r="AH1734"/>
      <c r="AZ1734" s="2"/>
      <c r="BA1734" s="3"/>
      <c r="BB1734" s="3"/>
      <c r="BC1734" s="3"/>
      <c r="BD1734" s="3"/>
    </row>
    <row r="1735" spans="1:56" x14ac:dyDescent="0.25">
      <c r="A1735"/>
      <c r="J1735"/>
      <c r="AA1735"/>
      <c r="AB1735"/>
      <c r="AC1735"/>
      <c r="AD1735"/>
      <c r="AE1735"/>
      <c r="AF1735"/>
      <c r="AG1735"/>
      <c r="AH1735"/>
      <c r="AZ1735" s="2"/>
      <c r="BA1735" s="3"/>
      <c r="BB1735" s="3"/>
      <c r="BC1735" s="3"/>
      <c r="BD1735" s="3"/>
    </row>
    <row r="1736" spans="1:56" x14ac:dyDescent="0.25">
      <c r="A1736"/>
      <c r="J1736"/>
      <c r="AA1736"/>
      <c r="AB1736"/>
      <c r="AC1736"/>
      <c r="AD1736"/>
      <c r="AE1736"/>
      <c r="AF1736"/>
      <c r="AG1736"/>
      <c r="AH1736"/>
      <c r="AZ1736" s="2"/>
      <c r="BA1736" s="3"/>
      <c r="BB1736" s="3"/>
      <c r="BC1736" s="3"/>
      <c r="BD1736" s="3"/>
    </row>
    <row r="1737" spans="1:56" x14ac:dyDescent="0.25">
      <c r="A1737"/>
      <c r="J1737"/>
      <c r="AA1737"/>
      <c r="AB1737"/>
      <c r="AC1737"/>
      <c r="AD1737"/>
      <c r="AE1737"/>
      <c r="AF1737"/>
      <c r="AG1737"/>
      <c r="AH1737"/>
      <c r="AZ1737" s="2"/>
      <c r="BA1737" s="3"/>
      <c r="BB1737" s="3"/>
      <c r="BC1737" s="3"/>
      <c r="BD1737" s="3"/>
    </row>
    <row r="1738" spans="1:56" x14ac:dyDescent="0.25">
      <c r="A1738"/>
      <c r="J1738"/>
      <c r="AA1738"/>
      <c r="AB1738"/>
      <c r="AC1738"/>
      <c r="AD1738"/>
      <c r="AE1738"/>
      <c r="AF1738"/>
      <c r="AG1738"/>
      <c r="AH1738"/>
      <c r="AZ1738" s="2"/>
      <c r="BA1738" s="3"/>
      <c r="BB1738" s="3"/>
      <c r="BC1738" s="3"/>
      <c r="BD1738" s="3"/>
    </row>
    <row r="1739" spans="1:56" x14ac:dyDescent="0.25">
      <c r="A1739"/>
      <c r="J1739"/>
      <c r="AA1739"/>
      <c r="AB1739"/>
      <c r="AC1739"/>
      <c r="AD1739"/>
      <c r="AE1739"/>
      <c r="AF1739"/>
      <c r="AG1739"/>
      <c r="AH1739"/>
      <c r="AZ1739" s="2"/>
      <c r="BA1739" s="3"/>
      <c r="BB1739" s="3"/>
      <c r="BC1739" s="3"/>
      <c r="BD1739" s="3"/>
    </row>
    <row r="1740" spans="1:56" x14ac:dyDescent="0.25">
      <c r="A1740"/>
      <c r="J1740"/>
      <c r="AA1740"/>
      <c r="AB1740"/>
      <c r="AC1740"/>
      <c r="AD1740"/>
      <c r="AE1740"/>
      <c r="AF1740"/>
      <c r="AG1740"/>
      <c r="AH1740"/>
      <c r="AZ1740" s="2"/>
      <c r="BA1740" s="3"/>
      <c r="BB1740" s="3"/>
      <c r="BC1740" s="3"/>
      <c r="BD1740" s="3"/>
    </row>
    <row r="1741" spans="1:56" x14ac:dyDescent="0.25">
      <c r="A1741"/>
      <c r="J1741"/>
      <c r="AA1741"/>
      <c r="AB1741"/>
      <c r="AC1741"/>
      <c r="AD1741"/>
      <c r="AE1741"/>
      <c r="AF1741"/>
      <c r="AG1741"/>
      <c r="AH1741"/>
      <c r="AZ1741" s="2"/>
      <c r="BA1741" s="3"/>
      <c r="BB1741" s="3"/>
      <c r="BC1741" s="3"/>
      <c r="BD1741" s="3"/>
    </row>
    <row r="1742" spans="1:56" x14ac:dyDescent="0.25">
      <c r="A1742"/>
      <c r="J1742"/>
      <c r="AA1742"/>
      <c r="AB1742"/>
      <c r="AC1742"/>
      <c r="AD1742"/>
      <c r="AE1742"/>
      <c r="AF1742"/>
      <c r="AG1742"/>
      <c r="AH1742"/>
      <c r="AZ1742" s="2"/>
      <c r="BA1742" s="3"/>
      <c r="BB1742" s="3"/>
      <c r="BC1742" s="3"/>
      <c r="BD1742" s="3"/>
    </row>
    <row r="1743" spans="1:56" x14ac:dyDescent="0.25">
      <c r="A1743"/>
      <c r="J1743"/>
      <c r="AA1743"/>
      <c r="AB1743"/>
      <c r="AC1743"/>
      <c r="AD1743"/>
      <c r="AE1743"/>
      <c r="AF1743"/>
      <c r="AG1743"/>
      <c r="AH1743"/>
      <c r="AZ1743" s="2"/>
      <c r="BA1743" s="3"/>
      <c r="BB1743" s="3"/>
      <c r="BC1743" s="3"/>
      <c r="BD1743" s="3"/>
    </row>
    <row r="1744" spans="1:56" x14ac:dyDescent="0.25">
      <c r="A1744"/>
      <c r="J1744"/>
      <c r="AA1744"/>
      <c r="AB1744"/>
      <c r="AC1744"/>
      <c r="AD1744"/>
      <c r="AE1744"/>
      <c r="AF1744"/>
      <c r="AG1744"/>
      <c r="AH1744"/>
      <c r="AZ1744" s="2"/>
      <c r="BA1744" s="3"/>
      <c r="BB1744" s="3"/>
      <c r="BC1744" s="3"/>
      <c r="BD1744" s="3"/>
    </row>
    <row r="1745" spans="1:56" x14ac:dyDescent="0.25">
      <c r="A1745"/>
      <c r="J1745"/>
      <c r="AA1745"/>
      <c r="AB1745"/>
      <c r="AC1745"/>
      <c r="AD1745"/>
      <c r="AE1745"/>
      <c r="AF1745"/>
      <c r="AG1745"/>
      <c r="AH1745"/>
      <c r="AZ1745" s="2"/>
      <c r="BA1745" s="3"/>
      <c r="BB1745" s="3"/>
      <c r="BC1745" s="3"/>
      <c r="BD1745" s="3"/>
    </row>
    <row r="1746" spans="1:56" x14ac:dyDescent="0.25">
      <c r="A1746"/>
      <c r="J1746"/>
      <c r="AA1746"/>
      <c r="AB1746"/>
      <c r="AC1746"/>
      <c r="AD1746"/>
      <c r="AE1746"/>
      <c r="AF1746"/>
      <c r="AG1746"/>
      <c r="AH1746"/>
      <c r="AZ1746" s="2"/>
      <c r="BA1746" s="3"/>
      <c r="BB1746" s="3"/>
      <c r="BC1746" s="3"/>
      <c r="BD1746" s="3"/>
    </row>
    <row r="1747" spans="1:56" x14ac:dyDescent="0.25">
      <c r="A1747"/>
      <c r="J1747"/>
      <c r="AA1747"/>
      <c r="AB1747"/>
      <c r="AC1747"/>
      <c r="AD1747"/>
      <c r="AE1747"/>
      <c r="AF1747"/>
      <c r="AG1747"/>
      <c r="AH1747"/>
      <c r="AZ1747" s="2"/>
      <c r="BA1747" s="3"/>
      <c r="BB1747" s="3"/>
      <c r="BC1747" s="3"/>
      <c r="BD1747" s="3"/>
    </row>
    <row r="1748" spans="1:56" x14ac:dyDescent="0.25">
      <c r="A1748"/>
      <c r="J1748"/>
      <c r="AA1748"/>
      <c r="AB1748"/>
      <c r="AC1748"/>
      <c r="AD1748"/>
      <c r="AE1748"/>
      <c r="AF1748"/>
      <c r="AG1748"/>
      <c r="AH1748"/>
      <c r="AZ1748" s="2"/>
      <c r="BA1748" s="3"/>
      <c r="BB1748" s="3"/>
      <c r="BC1748" s="3"/>
      <c r="BD1748" s="3"/>
    </row>
    <row r="1749" spans="1:56" x14ac:dyDescent="0.25">
      <c r="A1749"/>
      <c r="J1749"/>
      <c r="AA1749"/>
      <c r="AB1749"/>
      <c r="AC1749"/>
      <c r="AD1749"/>
      <c r="AE1749"/>
      <c r="AF1749"/>
      <c r="AG1749"/>
      <c r="AH1749"/>
      <c r="AZ1749" s="2"/>
      <c r="BA1749" s="3"/>
      <c r="BB1749" s="3"/>
      <c r="BC1749" s="3"/>
      <c r="BD1749" s="3"/>
    </row>
    <row r="1750" spans="1:56" x14ac:dyDescent="0.25">
      <c r="A1750"/>
      <c r="J1750"/>
      <c r="AA1750"/>
      <c r="AB1750"/>
      <c r="AC1750"/>
      <c r="AD1750"/>
      <c r="AE1750"/>
      <c r="AF1750"/>
      <c r="AG1750"/>
      <c r="AH1750"/>
      <c r="AZ1750" s="2"/>
      <c r="BA1750" s="3"/>
      <c r="BB1750" s="3"/>
      <c r="BC1750" s="3"/>
      <c r="BD1750" s="3"/>
    </row>
    <row r="1751" spans="1:56" x14ac:dyDescent="0.25">
      <c r="A1751"/>
      <c r="J1751"/>
      <c r="AA1751"/>
      <c r="AB1751"/>
      <c r="AC1751"/>
      <c r="AD1751"/>
      <c r="AE1751"/>
      <c r="AF1751"/>
      <c r="AG1751"/>
      <c r="AH1751"/>
      <c r="AZ1751" s="2"/>
      <c r="BA1751" s="3"/>
      <c r="BB1751" s="3"/>
      <c r="BC1751" s="3"/>
      <c r="BD1751" s="3"/>
    </row>
    <row r="1752" spans="1:56" x14ac:dyDescent="0.25">
      <c r="A1752"/>
      <c r="J1752"/>
      <c r="AA1752"/>
      <c r="AB1752"/>
      <c r="AC1752"/>
      <c r="AD1752"/>
      <c r="AE1752"/>
      <c r="AF1752"/>
      <c r="AG1752"/>
      <c r="AH1752"/>
      <c r="AZ1752" s="2"/>
      <c r="BA1752" s="3"/>
      <c r="BB1752" s="3"/>
      <c r="BC1752" s="3"/>
      <c r="BD1752" s="3"/>
    </row>
    <row r="1753" spans="1:56" x14ac:dyDescent="0.25">
      <c r="A1753"/>
      <c r="J1753"/>
      <c r="AA1753"/>
      <c r="AB1753"/>
      <c r="AC1753"/>
      <c r="AD1753"/>
      <c r="AE1753"/>
      <c r="AF1753"/>
      <c r="AG1753"/>
      <c r="AH1753"/>
      <c r="AZ1753" s="2"/>
      <c r="BA1753" s="3"/>
      <c r="BB1753" s="3"/>
      <c r="BC1753" s="3"/>
      <c r="BD1753" s="3"/>
    </row>
    <row r="1754" spans="1:56" x14ac:dyDescent="0.25">
      <c r="A1754"/>
      <c r="J1754"/>
      <c r="AA1754"/>
      <c r="AB1754"/>
      <c r="AC1754"/>
      <c r="AD1754"/>
      <c r="AE1754"/>
      <c r="AF1754"/>
      <c r="AG1754"/>
      <c r="AH1754"/>
      <c r="AZ1754" s="2"/>
      <c r="BA1754" s="3"/>
      <c r="BB1754" s="3"/>
      <c r="BC1754" s="3"/>
      <c r="BD1754" s="3"/>
    </row>
    <row r="1755" spans="1:56" x14ac:dyDescent="0.25">
      <c r="A1755"/>
      <c r="J1755"/>
      <c r="AA1755"/>
      <c r="AB1755"/>
      <c r="AC1755"/>
      <c r="AD1755"/>
      <c r="AE1755"/>
      <c r="AF1755"/>
      <c r="AG1755"/>
      <c r="AH1755"/>
      <c r="AZ1755" s="2"/>
      <c r="BA1755" s="3"/>
      <c r="BB1755" s="3"/>
      <c r="BC1755" s="3"/>
      <c r="BD1755" s="3"/>
    </row>
    <row r="1756" spans="1:56" x14ac:dyDescent="0.25">
      <c r="A1756"/>
      <c r="J1756"/>
      <c r="AA1756"/>
      <c r="AB1756"/>
      <c r="AC1756"/>
      <c r="AD1756"/>
      <c r="AE1756"/>
      <c r="AF1756"/>
      <c r="AG1756"/>
      <c r="AH1756"/>
      <c r="AZ1756" s="2"/>
      <c r="BA1756" s="3"/>
      <c r="BB1756" s="3"/>
      <c r="BC1756" s="3"/>
      <c r="BD1756" s="3"/>
    </row>
    <row r="1757" spans="1:56" x14ac:dyDescent="0.25">
      <c r="A1757"/>
      <c r="J1757"/>
      <c r="AA1757"/>
      <c r="AB1757"/>
      <c r="AC1757"/>
      <c r="AD1757"/>
      <c r="AE1757"/>
      <c r="AF1757"/>
      <c r="AG1757"/>
      <c r="AH1757"/>
      <c r="AZ1757" s="2"/>
      <c r="BA1757" s="3"/>
      <c r="BB1757" s="3"/>
      <c r="BC1757" s="3"/>
      <c r="BD1757" s="3"/>
    </row>
    <row r="1758" spans="1:56" x14ac:dyDescent="0.25">
      <c r="A1758"/>
      <c r="J1758"/>
      <c r="AA1758"/>
      <c r="AB1758"/>
      <c r="AC1758"/>
      <c r="AD1758"/>
      <c r="AE1758"/>
      <c r="AF1758"/>
      <c r="AG1758"/>
      <c r="AH1758"/>
      <c r="AZ1758" s="2"/>
      <c r="BA1758" s="3"/>
      <c r="BB1758" s="3"/>
      <c r="BC1758" s="3"/>
      <c r="BD1758" s="3"/>
    </row>
    <row r="1759" spans="1:56" x14ac:dyDescent="0.25">
      <c r="A1759"/>
      <c r="J1759"/>
      <c r="AA1759"/>
      <c r="AB1759"/>
      <c r="AC1759"/>
      <c r="AD1759"/>
      <c r="AE1759"/>
      <c r="AF1759"/>
      <c r="AG1759"/>
      <c r="AH1759"/>
      <c r="AZ1759" s="2"/>
      <c r="BA1759" s="3"/>
      <c r="BB1759" s="3"/>
      <c r="BC1759" s="3"/>
      <c r="BD1759" s="3"/>
    </row>
    <row r="1760" spans="1:56" x14ac:dyDescent="0.25">
      <c r="A1760"/>
      <c r="J1760"/>
      <c r="AA1760"/>
      <c r="AB1760"/>
      <c r="AC1760"/>
      <c r="AD1760"/>
      <c r="AE1760"/>
      <c r="AF1760"/>
      <c r="AG1760"/>
      <c r="AH1760"/>
      <c r="AZ1760" s="2"/>
      <c r="BA1760" s="3"/>
      <c r="BB1760" s="3"/>
      <c r="BC1760" s="3"/>
      <c r="BD1760" s="3"/>
    </row>
    <row r="1761" spans="1:56" x14ac:dyDescent="0.25">
      <c r="A1761"/>
      <c r="J1761"/>
      <c r="AA1761"/>
      <c r="AB1761"/>
      <c r="AC1761"/>
      <c r="AD1761"/>
      <c r="AE1761"/>
      <c r="AF1761"/>
      <c r="AG1761"/>
      <c r="AH1761"/>
      <c r="AZ1761" s="2"/>
      <c r="BA1761" s="3"/>
      <c r="BB1761" s="3"/>
      <c r="BC1761" s="3"/>
      <c r="BD1761" s="3"/>
    </row>
    <row r="1762" spans="1:56" x14ac:dyDescent="0.25">
      <c r="A1762"/>
      <c r="J1762"/>
      <c r="AA1762"/>
      <c r="AB1762"/>
      <c r="AC1762"/>
      <c r="AD1762"/>
      <c r="AE1762"/>
      <c r="AF1762"/>
      <c r="AG1762"/>
      <c r="AH1762"/>
      <c r="AZ1762" s="2"/>
      <c r="BA1762" s="3"/>
      <c r="BB1762" s="3"/>
      <c r="BC1762" s="3"/>
      <c r="BD1762" s="3"/>
    </row>
    <row r="1763" spans="1:56" x14ac:dyDescent="0.25">
      <c r="A1763"/>
      <c r="J1763"/>
      <c r="AA1763"/>
      <c r="AB1763"/>
      <c r="AC1763"/>
      <c r="AD1763"/>
      <c r="AE1763"/>
      <c r="AF1763"/>
      <c r="AG1763"/>
      <c r="AH1763"/>
      <c r="AZ1763" s="2"/>
      <c r="BA1763" s="3"/>
      <c r="BB1763" s="3"/>
      <c r="BC1763" s="3"/>
      <c r="BD1763" s="3"/>
    </row>
    <row r="1764" spans="1:56" x14ac:dyDescent="0.25">
      <c r="A1764"/>
      <c r="J1764"/>
      <c r="AA1764"/>
      <c r="AB1764"/>
      <c r="AC1764"/>
      <c r="AD1764"/>
      <c r="AE1764"/>
      <c r="AF1764"/>
      <c r="AG1764"/>
      <c r="AH1764"/>
      <c r="AZ1764" s="2"/>
      <c r="BA1764" s="3"/>
      <c r="BB1764" s="3"/>
      <c r="BC1764" s="3"/>
      <c r="BD1764" s="3"/>
    </row>
    <row r="1765" spans="1:56" x14ac:dyDescent="0.25">
      <c r="A1765"/>
      <c r="J1765"/>
      <c r="AA1765"/>
      <c r="AB1765"/>
      <c r="AC1765"/>
      <c r="AD1765"/>
      <c r="AE1765"/>
      <c r="AF1765"/>
      <c r="AG1765"/>
      <c r="AH1765"/>
      <c r="AZ1765" s="2"/>
      <c r="BA1765" s="3"/>
      <c r="BB1765" s="3"/>
      <c r="BC1765" s="3"/>
      <c r="BD1765" s="3"/>
    </row>
    <row r="1766" spans="1:56" x14ac:dyDescent="0.25">
      <c r="A1766"/>
      <c r="J1766"/>
      <c r="AA1766"/>
      <c r="AB1766"/>
      <c r="AC1766"/>
      <c r="AD1766"/>
      <c r="AE1766"/>
      <c r="AF1766"/>
      <c r="AG1766"/>
      <c r="AH1766"/>
      <c r="AZ1766" s="2"/>
      <c r="BA1766" s="3"/>
      <c r="BB1766" s="3"/>
      <c r="BC1766" s="3"/>
      <c r="BD1766" s="3"/>
    </row>
    <row r="1767" spans="1:56" x14ac:dyDescent="0.25">
      <c r="A1767"/>
      <c r="J1767"/>
      <c r="AA1767"/>
      <c r="AB1767"/>
      <c r="AC1767"/>
      <c r="AD1767"/>
      <c r="AE1767"/>
      <c r="AF1767"/>
      <c r="AG1767"/>
      <c r="AH1767"/>
      <c r="AZ1767" s="2"/>
      <c r="BA1767" s="3"/>
      <c r="BB1767" s="3"/>
      <c r="BC1767" s="3"/>
      <c r="BD1767" s="3"/>
    </row>
    <row r="1768" spans="1:56" x14ac:dyDescent="0.25">
      <c r="A1768"/>
      <c r="J1768"/>
      <c r="AA1768"/>
      <c r="AB1768"/>
      <c r="AC1768"/>
      <c r="AD1768"/>
      <c r="AE1768"/>
      <c r="AF1768"/>
      <c r="AG1768"/>
      <c r="AH1768"/>
      <c r="AZ1768" s="2"/>
      <c r="BA1768" s="3"/>
      <c r="BB1768" s="3"/>
      <c r="BC1768" s="3"/>
      <c r="BD1768" s="3"/>
    </row>
    <row r="1769" spans="1:56" x14ac:dyDescent="0.25">
      <c r="A1769"/>
      <c r="J1769"/>
      <c r="AA1769"/>
      <c r="AB1769"/>
      <c r="AC1769"/>
      <c r="AD1769"/>
      <c r="AE1769"/>
      <c r="AF1769"/>
      <c r="AG1769"/>
      <c r="AH1769"/>
      <c r="AZ1769" s="2"/>
      <c r="BA1769" s="3"/>
      <c r="BB1769" s="3"/>
      <c r="BC1769" s="3"/>
      <c r="BD1769" s="3"/>
    </row>
    <row r="1770" spans="1:56" x14ac:dyDescent="0.25">
      <c r="A1770"/>
      <c r="J1770"/>
      <c r="AA1770"/>
      <c r="AB1770"/>
      <c r="AC1770"/>
      <c r="AD1770"/>
      <c r="AE1770"/>
      <c r="AF1770"/>
      <c r="AG1770"/>
      <c r="AH1770"/>
      <c r="AZ1770" s="2"/>
      <c r="BA1770" s="3"/>
      <c r="BB1770" s="3"/>
      <c r="BC1770" s="3"/>
      <c r="BD1770" s="3"/>
    </row>
    <row r="1771" spans="1:56" x14ac:dyDescent="0.25">
      <c r="A1771"/>
      <c r="J1771"/>
      <c r="AA1771"/>
      <c r="AB1771"/>
      <c r="AC1771"/>
      <c r="AD1771"/>
      <c r="AE1771"/>
      <c r="AF1771"/>
      <c r="AG1771"/>
      <c r="AH1771"/>
      <c r="AZ1771" s="2"/>
      <c r="BA1771" s="3"/>
      <c r="BB1771" s="3"/>
      <c r="BC1771" s="3"/>
      <c r="BD1771" s="3"/>
    </row>
    <row r="1772" spans="1:56" x14ac:dyDescent="0.25">
      <c r="A1772"/>
      <c r="J1772"/>
      <c r="AA1772"/>
      <c r="AB1772"/>
      <c r="AC1772"/>
      <c r="AD1772"/>
      <c r="AE1772"/>
      <c r="AF1772"/>
      <c r="AG1772"/>
      <c r="AH1772"/>
      <c r="AZ1772" s="2"/>
      <c r="BA1772" s="3"/>
      <c r="BB1772" s="3"/>
      <c r="BC1772" s="3"/>
      <c r="BD1772" s="3"/>
    </row>
    <row r="1773" spans="1:56" x14ac:dyDescent="0.25">
      <c r="A1773"/>
      <c r="J1773"/>
      <c r="AA1773"/>
      <c r="AB1773"/>
      <c r="AC1773"/>
      <c r="AD1773"/>
      <c r="AE1773"/>
      <c r="AF1773"/>
      <c r="AG1773"/>
      <c r="AH1773"/>
      <c r="AZ1773" s="2"/>
      <c r="BA1773" s="3"/>
      <c r="BB1773" s="3"/>
      <c r="BC1773" s="3"/>
      <c r="BD1773" s="3"/>
    </row>
    <row r="1774" spans="1:56" x14ac:dyDescent="0.25">
      <c r="A1774"/>
      <c r="J1774"/>
      <c r="AA1774"/>
      <c r="AB1774"/>
      <c r="AC1774"/>
      <c r="AD1774"/>
      <c r="AE1774"/>
      <c r="AF1774"/>
      <c r="AG1774"/>
      <c r="AH1774"/>
      <c r="AZ1774" s="2"/>
      <c r="BA1774" s="3"/>
      <c r="BB1774" s="3"/>
      <c r="BC1774" s="3"/>
      <c r="BD1774" s="3"/>
    </row>
    <row r="1775" spans="1:56" x14ac:dyDescent="0.25">
      <c r="A1775"/>
      <c r="J1775"/>
      <c r="AA1775"/>
      <c r="AB1775"/>
      <c r="AC1775"/>
      <c r="AD1775"/>
      <c r="AE1775"/>
      <c r="AF1775"/>
      <c r="AG1775"/>
      <c r="AH1775"/>
      <c r="AZ1775" s="2"/>
      <c r="BA1775" s="3"/>
      <c r="BB1775" s="3"/>
      <c r="BC1775" s="3"/>
      <c r="BD1775" s="3"/>
    </row>
    <row r="1776" spans="1:56" x14ac:dyDescent="0.25">
      <c r="A1776"/>
      <c r="J1776"/>
      <c r="AA1776"/>
      <c r="AB1776"/>
      <c r="AC1776"/>
      <c r="AD1776"/>
      <c r="AE1776"/>
      <c r="AF1776"/>
      <c r="AG1776"/>
      <c r="AH1776"/>
      <c r="AZ1776" s="2"/>
      <c r="BA1776" s="3"/>
      <c r="BB1776" s="3"/>
      <c r="BC1776" s="3"/>
      <c r="BD1776" s="3"/>
    </row>
    <row r="1777" spans="1:56" x14ac:dyDescent="0.25">
      <c r="A1777"/>
      <c r="J1777"/>
      <c r="AA1777"/>
      <c r="AB1777"/>
      <c r="AC1777"/>
      <c r="AD1777"/>
      <c r="AE1777"/>
      <c r="AF1777"/>
      <c r="AG1777"/>
      <c r="AH1777"/>
      <c r="AZ1777" s="2"/>
      <c r="BA1777" s="3"/>
      <c r="BB1777" s="3"/>
      <c r="BC1777" s="3"/>
      <c r="BD1777" s="3"/>
    </row>
    <row r="1778" spans="1:56" x14ac:dyDescent="0.25">
      <c r="A1778"/>
      <c r="J1778"/>
      <c r="AA1778"/>
      <c r="AB1778"/>
      <c r="AC1778"/>
      <c r="AD1778"/>
      <c r="AE1778"/>
      <c r="AF1778"/>
      <c r="AG1778"/>
      <c r="AH1778"/>
      <c r="AZ1778" s="2"/>
      <c r="BA1778" s="3"/>
      <c r="BB1778" s="3"/>
      <c r="BC1778" s="3"/>
      <c r="BD1778" s="3"/>
    </row>
    <row r="1779" spans="1:56" x14ac:dyDescent="0.25">
      <c r="A1779"/>
      <c r="J1779"/>
      <c r="AA1779"/>
      <c r="AB1779"/>
      <c r="AC1779"/>
      <c r="AD1779"/>
      <c r="AE1779"/>
      <c r="AF1779"/>
      <c r="AG1779"/>
      <c r="AH1779"/>
      <c r="AZ1779" s="2"/>
      <c r="BA1779" s="3"/>
      <c r="BB1779" s="3"/>
      <c r="BC1779" s="3"/>
      <c r="BD1779" s="3"/>
    </row>
    <row r="1780" spans="1:56" x14ac:dyDescent="0.25">
      <c r="A1780"/>
      <c r="J1780"/>
      <c r="AA1780"/>
      <c r="AB1780"/>
      <c r="AC1780"/>
      <c r="AD1780"/>
      <c r="AE1780"/>
      <c r="AF1780"/>
      <c r="AG1780"/>
      <c r="AH1780"/>
      <c r="AZ1780" s="2"/>
      <c r="BA1780" s="3"/>
      <c r="BB1780" s="3"/>
      <c r="BC1780" s="3"/>
      <c r="BD1780" s="3"/>
    </row>
    <row r="1781" spans="1:56" x14ac:dyDescent="0.25">
      <c r="A1781"/>
      <c r="J1781"/>
      <c r="AA1781"/>
      <c r="AB1781"/>
      <c r="AC1781"/>
      <c r="AD1781"/>
      <c r="AE1781"/>
      <c r="AF1781"/>
      <c r="AG1781"/>
      <c r="AH1781"/>
      <c r="AZ1781" s="2"/>
      <c r="BA1781" s="3"/>
      <c r="BB1781" s="3"/>
      <c r="BC1781" s="3"/>
      <c r="BD1781" s="3"/>
    </row>
    <row r="1782" spans="1:56" x14ac:dyDescent="0.25">
      <c r="A1782"/>
      <c r="J1782"/>
      <c r="AA1782"/>
      <c r="AB1782"/>
      <c r="AC1782"/>
      <c r="AD1782"/>
      <c r="AE1782"/>
      <c r="AF1782"/>
      <c r="AG1782"/>
      <c r="AH1782"/>
      <c r="AZ1782" s="2"/>
      <c r="BA1782" s="3"/>
      <c r="BB1782" s="3"/>
      <c r="BC1782" s="3"/>
      <c r="BD1782" s="3"/>
    </row>
    <row r="1783" spans="1:56" x14ac:dyDescent="0.25">
      <c r="A1783"/>
      <c r="J1783"/>
      <c r="AA1783"/>
      <c r="AB1783"/>
      <c r="AC1783"/>
      <c r="AD1783"/>
      <c r="AE1783"/>
      <c r="AF1783"/>
      <c r="AG1783"/>
      <c r="AH1783"/>
      <c r="AZ1783" s="2"/>
      <c r="BA1783" s="3"/>
      <c r="BB1783" s="3"/>
      <c r="BC1783" s="3"/>
      <c r="BD1783" s="3"/>
    </row>
    <row r="1784" spans="1:56" x14ac:dyDescent="0.25">
      <c r="A1784"/>
      <c r="J1784"/>
      <c r="AA1784"/>
      <c r="AB1784"/>
      <c r="AC1784"/>
      <c r="AD1784"/>
      <c r="AE1784"/>
      <c r="AF1784"/>
      <c r="AG1784"/>
      <c r="AH1784"/>
      <c r="AZ1784" s="2"/>
      <c r="BA1784" s="3"/>
      <c r="BB1784" s="3"/>
      <c r="BC1784" s="3"/>
      <c r="BD1784" s="3"/>
    </row>
    <row r="1785" spans="1:56" x14ac:dyDescent="0.25">
      <c r="A1785"/>
      <c r="J1785"/>
      <c r="AA1785"/>
      <c r="AB1785"/>
      <c r="AC1785"/>
      <c r="AD1785"/>
      <c r="AE1785"/>
      <c r="AF1785"/>
      <c r="AG1785"/>
      <c r="AH1785"/>
      <c r="AZ1785" s="2"/>
      <c r="BA1785" s="3"/>
      <c r="BB1785" s="3"/>
      <c r="BC1785" s="3"/>
      <c r="BD1785" s="3"/>
    </row>
    <row r="1786" spans="1:56" x14ac:dyDescent="0.25">
      <c r="A1786"/>
      <c r="J1786"/>
      <c r="AA1786"/>
      <c r="AB1786"/>
      <c r="AC1786"/>
      <c r="AD1786"/>
      <c r="AE1786"/>
      <c r="AF1786"/>
      <c r="AG1786"/>
      <c r="AH1786"/>
      <c r="AZ1786" s="2"/>
      <c r="BA1786" s="3"/>
      <c r="BB1786" s="3"/>
      <c r="BC1786" s="3"/>
      <c r="BD1786" s="3"/>
    </row>
    <row r="1787" spans="1:56" x14ac:dyDescent="0.25">
      <c r="A1787"/>
      <c r="J1787"/>
      <c r="AA1787"/>
      <c r="AB1787"/>
      <c r="AC1787"/>
      <c r="AD1787"/>
      <c r="AE1787"/>
      <c r="AF1787"/>
      <c r="AG1787"/>
      <c r="AH1787"/>
      <c r="AZ1787" s="2"/>
      <c r="BA1787" s="3"/>
      <c r="BB1787" s="3"/>
      <c r="BC1787" s="3"/>
      <c r="BD1787" s="3"/>
    </row>
    <row r="1788" spans="1:56" x14ac:dyDescent="0.25">
      <c r="A1788"/>
      <c r="J1788"/>
      <c r="AA1788"/>
      <c r="AB1788"/>
      <c r="AC1788"/>
      <c r="AD1788"/>
      <c r="AE1788"/>
      <c r="AF1788"/>
      <c r="AG1788"/>
      <c r="AH1788"/>
      <c r="AZ1788" s="2"/>
      <c r="BA1788" s="3"/>
      <c r="BB1788" s="3"/>
      <c r="BC1788" s="3"/>
      <c r="BD1788" s="3"/>
    </row>
    <row r="1789" spans="1:56" x14ac:dyDescent="0.25">
      <c r="A1789"/>
      <c r="J1789"/>
      <c r="AA1789"/>
      <c r="AB1789"/>
      <c r="AC1789"/>
      <c r="AD1789"/>
      <c r="AE1789"/>
      <c r="AF1789"/>
      <c r="AG1789"/>
      <c r="AH1789"/>
      <c r="AZ1789" s="2"/>
      <c r="BA1789" s="3"/>
      <c r="BB1789" s="3"/>
      <c r="BC1789" s="3"/>
      <c r="BD1789" s="3"/>
    </row>
    <row r="1790" spans="1:56" x14ac:dyDescent="0.25">
      <c r="A1790"/>
      <c r="J1790"/>
      <c r="AA1790"/>
      <c r="AB1790"/>
      <c r="AC1790"/>
      <c r="AD1790"/>
      <c r="AE1790"/>
      <c r="AF1790"/>
      <c r="AG1790"/>
      <c r="AH1790"/>
      <c r="AZ1790" s="2"/>
      <c r="BA1790" s="3"/>
      <c r="BB1790" s="3"/>
      <c r="BC1790" s="3"/>
      <c r="BD1790" s="3"/>
    </row>
    <row r="1791" spans="1:56" x14ac:dyDescent="0.25">
      <c r="A1791"/>
      <c r="J1791"/>
      <c r="AA1791"/>
      <c r="AB1791"/>
      <c r="AC1791"/>
      <c r="AD1791"/>
      <c r="AE1791"/>
      <c r="AF1791"/>
      <c r="AG1791"/>
      <c r="AH1791"/>
      <c r="AZ1791" s="2"/>
      <c r="BA1791" s="3"/>
      <c r="BB1791" s="3"/>
      <c r="BC1791" s="3"/>
      <c r="BD1791" s="3"/>
    </row>
    <row r="1792" spans="1:56" x14ac:dyDescent="0.25">
      <c r="A1792"/>
      <c r="J1792"/>
      <c r="AA1792"/>
      <c r="AB1792"/>
      <c r="AC1792"/>
      <c r="AD1792"/>
      <c r="AE1792"/>
      <c r="AF1792"/>
      <c r="AG1792"/>
      <c r="AH1792"/>
      <c r="AZ1792" s="2"/>
      <c r="BA1792" s="3"/>
      <c r="BB1792" s="3"/>
      <c r="BC1792" s="3"/>
      <c r="BD1792" s="3"/>
    </row>
    <row r="1793" spans="1:56" x14ac:dyDescent="0.25">
      <c r="A1793"/>
      <c r="J1793"/>
      <c r="AA1793"/>
      <c r="AB1793"/>
      <c r="AC1793"/>
      <c r="AD1793"/>
      <c r="AE1793"/>
      <c r="AF1793"/>
      <c r="AG1793"/>
      <c r="AH1793"/>
      <c r="AZ1793" s="2"/>
      <c r="BA1793" s="3"/>
      <c r="BB1793" s="3"/>
      <c r="BC1793" s="3"/>
      <c r="BD1793" s="3"/>
    </row>
    <row r="1794" spans="1:56" x14ac:dyDescent="0.25">
      <c r="A1794"/>
      <c r="J1794"/>
      <c r="AA1794"/>
      <c r="AB1794"/>
      <c r="AC1794"/>
      <c r="AD1794"/>
      <c r="AE1794"/>
      <c r="AF1794"/>
      <c r="AG1794"/>
      <c r="AH1794"/>
      <c r="AZ1794" s="2"/>
      <c r="BA1794" s="3"/>
      <c r="BB1794" s="3"/>
      <c r="BC1794" s="3"/>
      <c r="BD1794" s="3"/>
    </row>
    <row r="1795" spans="1:56" x14ac:dyDescent="0.25">
      <c r="A1795"/>
      <c r="J1795"/>
      <c r="AA1795"/>
      <c r="AB1795"/>
      <c r="AC1795"/>
      <c r="AD1795"/>
      <c r="AE1795"/>
      <c r="AF1795"/>
      <c r="AG1795"/>
      <c r="AH1795"/>
      <c r="AZ1795" s="2"/>
      <c r="BA1795" s="3"/>
      <c r="BB1795" s="3"/>
      <c r="BC1795" s="3"/>
      <c r="BD1795" s="3"/>
    </row>
    <row r="1796" spans="1:56" x14ac:dyDescent="0.25">
      <c r="A1796"/>
      <c r="J1796"/>
      <c r="AA1796"/>
      <c r="AB1796"/>
      <c r="AC1796"/>
      <c r="AD1796"/>
      <c r="AE1796"/>
      <c r="AF1796"/>
      <c r="AG1796"/>
      <c r="AH1796"/>
      <c r="AZ1796" s="2"/>
      <c r="BA1796" s="3"/>
      <c r="BB1796" s="3"/>
      <c r="BC1796" s="3"/>
      <c r="BD1796" s="3"/>
    </row>
    <row r="1797" spans="1:56" x14ac:dyDescent="0.25">
      <c r="A1797"/>
      <c r="J1797"/>
      <c r="AA1797"/>
      <c r="AB1797"/>
      <c r="AC1797"/>
      <c r="AD1797"/>
      <c r="AE1797"/>
      <c r="AF1797"/>
      <c r="AG1797"/>
      <c r="AH1797"/>
      <c r="AZ1797" s="2"/>
      <c r="BA1797" s="3"/>
      <c r="BB1797" s="3"/>
      <c r="BC1797" s="3"/>
      <c r="BD1797" s="3"/>
    </row>
    <row r="1798" spans="1:56" x14ac:dyDescent="0.25">
      <c r="A1798"/>
      <c r="J1798"/>
      <c r="AA1798"/>
      <c r="AB1798"/>
      <c r="AC1798"/>
      <c r="AD1798"/>
      <c r="AE1798"/>
      <c r="AF1798"/>
      <c r="AG1798"/>
      <c r="AH1798"/>
      <c r="AZ1798" s="2"/>
      <c r="BA1798" s="3"/>
      <c r="BB1798" s="3"/>
      <c r="BC1798" s="3"/>
      <c r="BD1798" s="3"/>
    </row>
    <row r="1799" spans="1:56" x14ac:dyDescent="0.25">
      <c r="A1799"/>
      <c r="J1799"/>
      <c r="AA1799"/>
      <c r="AB1799"/>
      <c r="AC1799"/>
      <c r="AD1799"/>
      <c r="AE1799"/>
      <c r="AF1799"/>
      <c r="AG1799"/>
      <c r="AH1799"/>
      <c r="AZ1799" s="2"/>
      <c r="BA1799" s="3"/>
      <c r="BB1799" s="3"/>
      <c r="BC1799" s="3"/>
      <c r="BD1799" s="3"/>
    </row>
    <row r="1800" spans="1:56" x14ac:dyDescent="0.25">
      <c r="A1800"/>
      <c r="J1800"/>
      <c r="AA1800"/>
      <c r="AB1800"/>
      <c r="AC1800"/>
      <c r="AD1800"/>
      <c r="AE1800"/>
      <c r="AF1800"/>
      <c r="AG1800"/>
      <c r="AH1800"/>
      <c r="AZ1800" s="2"/>
      <c r="BA1800" s="3"/>
      <c r="BB1800" s="3"/>
      <c r="BC1800" s="3"/>
      <c r="BD1800" s="3"/>
    </row>
    <row r="1801" spans="1:56" x14ac:dyDescent="0.25">
      <c r="A1801"/>
      <c r="J1801"/>
      <c r="AA1801"/>
      <c r="AB1801"/>
      <c r="AC1801"/>
      <c r="AD1801"/>
      <c r="AE1801"/>
      <c r="AF1801"/>
      <c r="AG1801"/>
      <c r="AH1801"/>
      <c r="AZ1801" s="2"/>
      <c r="BA1801" s="3"/>
      <c r="BB1801" s="3"/>
      <c r="BC1801" s="3"/>
      <c r="BD1801" s="3"/>
    </row>
    <row r="1802" spans="1:56" x14ac:dyDescent="0.25">
      <c r="A1802"/>
      <c r="J1802"/>
      <c r="AA1802"/>
      <c r="AB1802"/>
      <c r="AC1802"/>
      <c r="AD1802"/>
      <c r="AE1802"/>
      <c r="AF1802"/>
      <c r="AG1802"/>
      <c r="AH1802"/>
      <c r="AZ1802" s="2"/>
      <c r="BA1802" s="3"/>
      <c r="BB1802" s="3"/>
      <c r="BC1802" s="3"/>
      <c r="BD1802" s="3"/>
    </row>
    <row r="1803" spans="1:56" x14ac:dyDescent="0.25">
      <c r="A1803"/>
      <c r="J1803"/>
      <c r="AA1803"/>
      <c r="AB1803"/>
      <c r="AC1803"/>
      <c r="AD1803"/>
      <c r="AE1803"/>
      <c r="AF1803"/>
      <c r="AG1803"/>
      <c r="AH1803"/>
      <c r="AZ1803" s="2"/>
      <c r="BA1803" s="3"/>
      <c r="BB1803" s="3"/>
      <c r="BC1803" s="3"/>
      <c r="BD1803" s="3"/>
    </row>
    <row r="1804" spans="1:56" x14ac:dyDescent="0.25">
      <c r="A1804"/>
      <c r="J1804"/>
      <c r="AA1804"/>
      <c r="AB1804"/>
      <c r="AC1804"/>
      <c r="AD1804"/>
      <c r="AE1804"/>
      <c r="AF1804"/>
      <c r="AG1804"/>
      <c r="AH1804"/>
      <c r="AZ1804" s="2"/>
      <c r="BA1804" s="3"/>
      <c r="BB1804" s="3"/>
      <c r="BC1804" s="3"/>
      <c r="BD1804" s="3"/>
    </row>
    <row r="1805" spans="1:56" x14ac:dyDescent="0.25">
      <c r="A1805"/>
      <c r="J1805"/>
      <c r="AA1805"/>
      <c r="AB1805"/>
      <c r="AC1805"/>
      <c r="AD1805"/>
      <c r="AE1805"/>
      <c r="AF1805"/>
      <c r="AG1805"/>
      <c r="AH1805"/>
      <c r="AZ1805" s="2"/>
      <c r="BA1805" s="3"/>
      <c r="BB1805" s="3"/>
      <c r="BC1805" s="3"/>
      <c r="BD1805" s="3"/>
    </row>
    <row r="1806" spans="1:56" x14ac:dyDescent="0.25">
      <c r="A1806"/>
      <c r="J1806"/>
      <c r="AA1806"/>
      <c r="AB1806"/>
      <c r="AC1806"/>
      <c r="AD1806"/>
      <c r="AE1806"/>
      <c r="AF1806"/>
      <c r="AG1806"/>
      <c r="AH1806"/>
      <c r="AZ1806" s="2"/>
      <c r="BA1806" s="3"/>
      <c r="BB1806" s="3"/>
      <c r="BC1806" s="3"/>
      <c r="BD1806" s="3"/>
    </row>
    <row r="1807" spans="1:56" x14ac:dyDescent="0.25">
      <c r="A1807"/>
      <c r="J1807"/>
      <c r="AA1807"/>
      <c r="AB1807"/>
      <c r="AC1807"/>
      <c r="AD1807"/>
      <c r="AE1807"/>
      <c r="AF1807"/>
      <c r="AG1807"/>
      <c r="AH1807"/>
      <c r="AZ1807" s="2"/>
      <c r="BA1807" s="3"/>
      <c r="BB1807" s="3"/>
      <c r="BC1807" s="3"/>
      <c r="BD1807" s="3"/>
    </row>
    <row r="1808" spans="1:56" x14ac:dyDescent="0.25">
      <c r="A1808"/>
      <c r="J1808"/>
      <c r="AA1808"/>
      <c r="AB1808"/>
      <c r="AC1808"/>
      <c r="AD1808"/>
      <c r="AE1808"/>
      <c r="AF1808"/>
      <c r="AG1808"/>
      <c r="AH1808"/>
      <c r="AZ1808" s="2"/>
      <c r="BA1808" s="3"/>
      <c r="BB1808" s="3"/>
      <c r="BC1808" s="3"/>
      <c r="BD1808" s="3"/>
    </row>
    <row r="1809" spans="1:56" x14ac:dyDescent="0.25">
      <c r="A1809"/>
      <c r="J1809"/>
      <c r="AA1809"/>
      <c r="AB1809"/>
      <c r="AC1809"/>
      <c r="AD1809"/>
      <c r="AE1809"/>
      <c r="AF1809"/>
      <c r="AG1809"/>
      <c r="AH1809"/>
      <c r="AZ1809" s="2"/>
      <c r="BA1809" s="3"/>
      <c r="BB1809" s="3"/>
      <c r="BC1809" s="3"/>
      <c r="BD1809" s="3"/>
    </row>
    <row r="1810" spans="1:56" x14ac:dyDescent="0.25">
      <c r="A1810"/>
      <c r="J1810"/>
      <c r="AA1810"/>
      <c r="AB1810"/>
      <c r="AC1810"/>
      <c r="AD1810"/>
      <c r="AE1810"/>
      <c r="AF1810"/>
      <c r="AG1810"/>
      <c r="AH1810"/>
      <c r="AZ1810" s="2"/>
      <c r="BA1810" s="3"/>
      <c r="BB1810" s="3"/>
      <c r="BC1810" s="3"/>
      <c r="BD1810" s="3"/>
    </row>
    <row r="1811" spans="1:56" x14ac:dyDescent="0.25">
      <c r="A1811"/>
      <c r="J1811"/>
      <c r="AA1811"/>
      <c r="AB1811"/>
      <c r="AC1811"/>
      <c r="AD1811"/>
      <c r="AE1811"/>
      <c r="AF1811"/>
      <c r="AG1811"/>
      <c r="AH1811"/>
      <c r="AZ1811" s="2"/>
      <c r="BA1811" s="3"/>
      <c r="BB1811" s="3"/>
      <c r="BC1811" s="3"/>
      <c r="BD1811" s="3"/>
    </row>
    <row r="1812" spans="1:56" x14ac:dyDescent="0.25">
      <c r="A1812"/>
      <c r="J1812"/>
      <c r="AA1812"/>
      <c r="AB1812"/>
      <c r="AC1812"/>
      <c r="AD1812"/>
      <c r="AE1812"/>
      <c r="AF1812"/>
      <c r="AG1812"/>
      <c r="AH1812"/>
      <c r="AZ1812" s="2"/>
      <c r="BA1812" s="3"/>
      <c r="BB1812" s="3"/>
      <c r="BC1812" s="3"/>
      <c r="BD1812" s="3"/>
    </row>
    <row r="1813" spans="1:56" x14ac:dyDescent="0.25">
      <c r="A1813"/>
      <c r="J1813"/>
      <c r="AA1813"/>
      <c r="AB1813"/>
      <c r="AC1813"/>
      <c r="AD1813"/>
      <c r="AE1813"/>
      <c r="AF1813"/>
      <c r="AG1813"/>
      <c r="AH1813"/>
      <c r="AZ1813" s="2"/>
      <c r="BA1813" s="3"/>
      <c r="BB1813" s="3"/>
      <c r="BC1813" s="3"/>
      <c r="BD1813" s="3"/>
    </row>
    <row r="1814" spans="1:56" x14ac:dyDescent="0.25">
      <c r="A1814"/>
      <c r="J1814"/>
      <c r="AA1814"/>
      <c r="AB1814"/>
      <c r="AC1814"/>
      <c r="AD1814"/>
      <c r="AE1814"/>
      <c r="AF1814"/>
      <c r="AG1814"/>
      <c r="AH1814"/>
      <c r="AZ1814" s="2"/>
      <c r="BA1814" s="3"/>
      <c r="BB1814" s="3"/>
      <c r="BC1814" s="3"/>
      <c r="BD1814" s="3"/>
    </row>
    <row r="1815" spans="1:56" x14ac:dyDescent="0.25">
      <c r="A1815"/>
      <c r="J1815"/>
      <c r="AA1815"/>
      <c r="AB1815"/>
      <c r="AC1815"/>
      <c r="AD1815"/>
      <c r="AE1815"/>
      <c r="AF1815"/>
      <c r="AG1815"/>
      <c r="AH1815"/>
      <c r="AZ1815" s="2"/>
      <c r="BA1815" s="3"/>
      <c r="BB1815" s="3"/>
      <c r="BC1815" s="3"/>
      <c r="BD1815" s="3"/>
    </row>
    <row r="1816" spans="1:56" x14ac:dyDescent="0.25">
      <c r="A1816"/>
      <c r="J1816"/>
      <c r="AA1816"/>
      <c r="AB1816"/>
      <c r="AC1816"/>
      <c r="AD1816"/>
      <c r="AE1816"/>
      <c r="AF1816"/>
      <c r="AG1816"/>
      <c r="AH1816"/>
      <c r="AZ1816" s="2"/>
      <c r="BA1816" s="3"/>
      <c r="BB1816" s="3"/>
      <c r="BC1816" s="3"/>
      <c r="BD1816" s="3"/>
    </row>
    <row r="1817" spans="1:56" x14ac:dyDescent="0.25">
      <c r="A1817"/>
      <c r="J1817"/>
      <c r="AA1817"/>
      <c r="AB1817"/>
      <c r="AC1817"/>
      <c r="AD1817"/>
      <c r="AE1817"/>
      <c r="AF1817"/>
      <c r="AG1817"/>
      <c r="AH1817"/>
      <c r="AZ1817" s="2"/>
      <c r="BA1817" s="3"/>
      <c r="BB1817" s="3"/>
      <c r="BC1817" s="3"/>
      <c r="BD1817" s="3"/>
    </row>
    <row r="1818" spans="1:56" x14ac:dyDescent="0.25">
      <c r="A1818"/>
      <c r="J1818"/>
      <c r="AA1818"/>
      <c r="AB1818"/>
      <c r="AC1818"/>
      <c r="AD1818"/>
      <c r="AE1818"/>
      <c r="AF1818"/>
      <c r="AG1818"/>
      <c r="AH1818"/>
      <c r="AZ1818" s="2"/>
      <c r="BA1818" s="3"/>
      <c r="BB1818" s="3"/>
      <c r="BC1818" s="3"/>
      <c r="BD1818" s="3"/>
    </row>
    <row r="1819" spans="1:56" x14ac:dyDescent="0.25">
      <c r="A1819"/>
      <c r="J1819"/>
      <c r="AA1819"/>
      <c r="AB1819"/>
      <c r="AC1819"/>
      <c r="AD1819"/>
      <c r="AE1819"/>
      <c r="AF1819"/>
      <c r="AG1819"/>
      <c r="AH1819"/>
      <c r="AZ1819" s="2"/>
      <c r="BA1819" s="3"/>
      <c r="BB1819" s="3"/>
      <c r="BC1819" s="3"/>
      <c r="BD1819" s="3"/>
    </row>
    <row r="1820" spans="1:56" x14ac:dyDescent="0.25">
      <c r="A1820"/>
      <c r="J1820"/>
      <c r="AA1820"/>
      <c r="AB1820"/>
      <c r="AC1820"/>
      <c r="AD1820"/>
      <c r="AE1820"/>
      <c r="AF1820"/>
      <c r="AG1820"/>
      <c r="AH1820"/>
      <c r="AZ1820" s="2"/>
      <c r="BA1820" s="3"/>
      <c r="BB1820" s="3"/>
      <c r="BC1820" s="3"/>
      <c r="BD1820" s="3"/>
    </row>
    <row r="1821" spans="1:56" x14ac:dyDescent="0.25">
      <c r="A1821"/>
      <c r="J1821"/>
      <c r="AA1821"/>
      <c r="AB1821"/>
      <c r="AC1821"/>
      <c r="AD1821"/>
      <c r="AE1821"/>
      <c r="AF1821"/>
      <c r="AG1821"/>
      <c r="AH1821"/>
      <c r="AZ1821" s="2"/>
      <c r="BA1821" s="3"/>
      <c r="BB1821" s="3"/>
      <c r="BC1821" s="3"/>
      <c r="BD1821" s="3"/>
    </row>
    <row r="1822" spans="1:56" x14ac:dyDescent="0.25">
      <c r="A1822"/>
      <c r="J1822"/>
      <c r="AA1822"/>
      <c r="AB1822"/>
      <c r="AC1822"/>
      <c r="AD1822"/>
      <c r="AE1822"/>
      <c r="AF1822"/>
      <c r="AG1822"/>
      <c r="AH1822"/>
      <c r="AZ1822" s="2"/>
      <c r="BA1822" s="3"/>
      <c r="BB1822" s="3"/>
      <c r="BC1822" s="3"/>
      <c r="BD1822" s="3"/>
    </row>
    <row r="1823" spans="1:56" x14ac:dyDescent="0.25">
      <c r="A1823"/>
      <c r="J1823"/>
      <c r="AA1823"/>
      <c r="AB1823"/>
      <c r="AC1823"/>
      <c r="AD1823"/>
      <c r="AE1823"/>
      <c r="AF1823"/>
      <c r="AG1823"/>
      <c r="AH1823"/>
      <c r="AZ1823" s="2"/>
      <c r="BA1823" s="3"/>
      <c r="BB1823" s="3"/>
      <c r="BC1823" s="3"/>
      <c r="BD1823" s="3"/>
    </row>
    <row r="1824" spans="1:56" x14ac:dyDescent="0.25">
      <c r="A1824"/>
      <c r="J1824"/>
      <c r="AA1824"/>
      <c r="AB1824"/>
      <c r="AC1824"/>
      <c r="AD1824"/>
      <c r="AE1824"/>
      <c r="AF1824"/>
      <c r="AG1824"/>
      <c r="AH1824"/>
      <c r="AZ1824" s="2"/>
      <c r="BA1824" s="3"/>
      <c r="BB1824" s="3"/>
      <c r="BC1824" s="3"/>
      <c r="BD1824" s="3"/>
    </row>
    <row r="1825" spans="1:56" x14ac:dyDescent="0.25">
      <c r="A1825"/>
      <c r="J1825"/>
      <c r="AA1825"/>
      <c r="AB1825"/>
      <c r="AC1825"/>
      <c r="AD1825"/>
      <c r="AE1825"/>
      <c r="AF1825"/>
      <c r="AG1825"/>
      <c r="AH1825"/>
      <c r="AZ1825" s="2"/>
      <c r="BA1825" s="3"/>
      <c r="BB1825" s="3"/>
      <c r="BC1825" s="3"/>
      <c r="BD1825" s="3"/>
    </row>
    <row r="1826" spans="1:56" x14ac:dyDescent="0.25">
      <c r="A1826"/>
      <c r="J1826"/>
      <c r="AA1826"/>
      <c r="AB1826"/>
      <c r="AC1826"/>
      <c r="AD1826"/>
      <c r="AE1826"/>
      <c r="AF1826"/>
      <c r="AG1826"/>
      <c r="AH1826"/>
      <c r="AZ1826" s="2"/>
      <c r="BA1826" s="3"/>
      <c r="BB1826" s="3"/>
      <c r="BC1826" s="3"/>
      <c r="BD1826" s="3"/>
    </row>
    <row r="1827" spans="1:56" x14ac:dyDescent="0.25">
      <c r="A1827"/>
      <c r="J1827"/>
      <c r="AA1827"/>
      <c r="AB1827"/>
      <c r="AC1827"/>
      <c r="AD1827"/>
      <c r="AE1827"/>
      <c r="AF1827"/>
      <c r="AG1827"/>
      <c r="AH1827"/>
      <c r="AZ1827" s="2"/>
      <c r="BA1827" s="3"/>
      <c r="BB1827" s="3"/>
      <c r="BC1827" s="3"/>
      <c r="BD1827" s="3"/>
    </row>
    <row r="1828" spans="1:56" x14ac:dyDescent="0.25">
      <c r="A1828"/>
      <c r="J1828"/>
      <c r="AA1828"/>
      <c r="AB1828"/>
      <c r="AC1828"/>
      <c r="AD1828"/>
      <c r="AE1828"/>
      <c r="AF1828"/>
      <c r="AG1828"/>
      <c r="AH1828"/>
      <c r="AZ1828" s="2"/>
      <c r="BA1828" s="3"/>
      <c r="BB1828" s="3"/>
      <c r="BC1828" s="3"/>
      <c r="BD1828" s="3"/>
    </row>
    <row r="1829" spans="1:56" x14ac:dyDescent="0.25">
      <c r="A1829"/>
      <c r="J1829"/>
      <c r="AA1829"/>
      <c r="AB1829"/>
      <c r="AC1829"/>
      <c r="AD1829"/>
      <c r="AE1829"/>
      <c r="AF1829"/>
      <c r="AG1829"/>
      <c r="AH1829"/>
      <c r="AZ1829" s="2"/>
      <c r="BA1829" s="3"/>
      <c r="BB1829" s="3"/>
      <c r="BC1829" s="3"/>
      <c r="BD1829" s="3"/>
    </row>
    <row r="1830" spans="1:56" x14ac:dyDescent="0.25">
      <c r="A1830"/>
      <c r="J1830"/>
      <c r="AA1830"/>
      <c r="AB1830"/>
      <c r="AC1830"/>
      <c r="AD1830"/>
      <c r="AE1830"/>
      <c r="AF1830"/>
      <c r="AG1830"/>
      <c r="AH1830"/>
      <c r="AZ1830" s="2"/>
      <c r="BA1830" s="3"/>
      <c r="BB1830" s="3"/>
      <c r="BC1830" s="3"/>
      <c r="BD1830" s="3"/>
    </row>
    <row r="1831" spans="1:56" x14ac:dyDescent="0.25">
      <c r="A1831"/>
      <c r="J1831"/>
      <c r="AA1831"/>
      <c r="AB1831"/>
      <c r="AC1831"/>
      <c r="AD1831"/>
      <c r="AE1831"/>
      <c r="AF1831"/>
      <c r="AG1831"/>
      <c r="AH1831"/>
      <c r="AZ1831" s="2"/>
      <c r="BA1831" s="3"/>
      <c r="BB1831" s="3"/>
      <c r="BC1831" s="3"/>
      <c r="BD1831" s="3"/>
    </row>
    <row r="1832" spans="1:56" x14ac:dyDescent="0.25">
      <c r="A1832"/>
      <c r="J1832"/>
      <c r="AA1832"/>
      <c r="AB1832"/>
      <c r="AC1832"/>
      <c r="AD1832"/>
      <c r="AE1832"/>
      <c r="AF1832"/>
      <c r="AG1832"/>
      <c r="AH1832"/>
      <c r="AZ1832" s="2"/>
      <c r="BA1832" s="3"/>
      <c r="BB1832" s="3"/>
      <c r="BC1832" s="3"/>
      <c r="BD1832" s="3"/>
    </row>
    <row r="1833" spans="1:56" x14ac:dyDescent="0.25">
      <c r="A1833"/>
      <c r="J1833"/>
      <c r="AA1833"/>
      <c r="AB1833"/>
      <c r="AC1833"/>
      <c r="AD1833"/>
      <c r="AE1833"/>
      <c r="AF1833"/>
      <c r="AG1833"/>
      <c r="AH1833"/>
      <c r="AZ1833" s="2"/>
      <c r="BA1833" s="3"/>
      <c r="BB1833" s="3"/>
      <c r="BC1833" s="3"/>
      <c r="BD1833" s="3"/>
    </row>
    <row r="1834" spans="1:56" x14ac:dyDescent="0.25">
      <c r="A1834"/>
      <c r="J1834"/>
      <c r="AA1834"/>
      <c r="AB1834"/>
      <c r="AC1834"/>
      <c r="AD1834"/>
      <c r="AE1834"/>
      <c r="AF1834"/>
      <c r="AG1834"/>
      <c r="AH1834"/>
      <c r="AZ1834" s="2"/>
      <c r="BA1834" s="3"/>
      <c r="BB1834" s="3"/>
      <c r="BC1834" s="3"/>
      <c r="BD1834" s="3"/>
    </row>
    <row r="1835" spans="1:56" x14ac:dyDescent="0.25">
      <c r="A1835"/>
      <c r="J1835"/>
      <c r="AA1835"/>
      <c r="AB1835"/>
      <c r="AC1835"/>
      <c r="AD1835"/>
      <c r="AE1835"/>
      <c r="AF1835"/>
      <c r="AG1835"/>
      <c r="AH1835"/>
      <c r="AZ1835" s="2"/>
      <c r="BA1835" s="3"/>
      <c r="BB1835" s="3"/>
      <c r="BC1835" s="3"/>
      <c r="BD1835" s="3"/>
    </row>
    <row r="1836" spans="1:56" x14ac:dyDescent="0.25">
      <c r="A1836"/>
      <c r="J1836"/>
      <c r="AA1836"/>
      <c r="AB1836"/>
      <c r="AC1836"/>
      <c r="AD1836"/>
      <c r="AE1836"/>
      <c r="AF1836"/>
      <c r="AG1836"/>
      <c r="AH1836"/>
      <c r="AZ1836" s="2"/>
      <c r="BA1836" s="3"/>
      <c r="BB1836" s="3"/>
      <c r="BC1836" s="3"/>
      <c r="BD1836" s="3"/>
    </row>
    <row r="1837" spans="1:56" x14ac:dyDescent="0.25">
      <c r="A1837"/>
      <c r="J1837"/>
      <c r="AA1837"/>
      <c r="AB1837"/>
      <c r="AC1837"/>
      <c r="AD1837"/>
      <c r="AE1837"/>
      <c r="AF1837"/>
      <c r="AG1837"/>
      <c r="AH1837"/>
      <c r="AZ1837" s="2"/>
      <c r="BA1837" s="3"/>
      <c r="BB1837" s="3"/>
      <c r="BC1837" s="3"/>
      <c r="BD1837" s="3"/>
    </row>
    <row r="1838" spans="1:56" x14ac:dyDescent="0.25">
      <c r="A1838"/>
      <c r="J1838"/>
      <c r="AA1838"/>
      <c r="AB1838"/>
      <c r="AC1838"/>
      <c r="AD1838"/>
      <c r="AE1838"/>
      <c r="AF1838"/>
      <c r="AG1838"/>
      <c r="AH1838"/>
      <c r="AZ1838" s="2"/>
      <c r="BA1838" s="3"/>
      <c r="BB1838" s="3"/>
      <c r="BC1838" s="3"/>
      <c r="BD1838" s="3"/>
    </row>
    <row r="1839" spans="1:56" x14ac:dyDescent="0.25">
      <c r="A1839"/>
      <c r="J1839"/>
      <c r="AA1839"/>
      <c r="AB1839"/>
      <c r="AC1839"/>
      <c r="AD1839"/>
      <c r="AE1839"/>
      <c r="AF1839"/>
      <c r="AG1839"/>
      <c r="AH1839"/>
      <c r="AZ1839" s="2"/>
      <c r="BA1839" s="3"/>
      <c r="BB1839" s="3"/>
      <c r="BC1839" s="3"/>
      <c r="BD1839" s="3"/>
    </row>
    <row r="1840" spans="1:56" x14ac:dyDescent="0.25">
      <c r="A1840"/>
      <c r="J1840"/>
      <c r="AA1840"/>
      <c r="AB1840"/>
      <c r="AC1840"/>
      <c r="AD1840"/>
      <c r="AE1840"/>
      <c r="AF1840"/>
      <c r="AG1840"/>
      <c r="AH1840"/>
      <c r="AZ1840" s="2"/>
      <c r="BA1840" s="3"/>
      <c r="BB1840" s="3"/>
      <c r="BC1840" s="3"/>
      <c r="BD1840" s="3"/>
    </row>
    <row r="1841" spans="1:56" x14ac:dyDescent="0.25">
      <c r="A1841"/>
      <c r="J1841"/>
      <c r="AA1841"/>
      <c r="AB1841"/>
      <c r="AC1841"/>
      <c r="AD1841"/>
      <c r="AE1841"/>
      <c r="AF1841"/>
      <c r="AG1841"/>
      <c r="AH1841"/>
      <c r="AZ1841" s="2"/>
      <c r="BA1841" s="3"/>
      <c r="BB1841" s="3"/>
      <c r="BC1841" s="3"/>
      <c r="BD1841" s="3"/>
    </row>
    <row r="1842" spans="1:56" x14ac:dyDescent="0.25">
      <c r="A1842"/>
      <c r="J1842"/>
      <c r="AA1842"/>
      <c r="AB1842"/>
      <c r="AC1842"/>
      <c r="AD1842"/>
      <c r="AE1842"/>
      <c r="AF1842"/>
      <c r="AG1842"/>
      <c r="AH1842"/>
      <c r="AZ1842" s="2"/>
      <c r="BA1842" s="3"/>
      <c r="BB1842" s="3"/>
      <c r="BC1842" s="3"/>
      <c r="BD1842" s="3"/>
    </row>
    <row r="1843" spans="1:56" x14ac:dyDescent="0.25">
      <c r="A1843"/>
      <c r="J1843"/>
      <c r="AA1843"/>
      <c r="AB1843"/>
      <c r="AC1843"/>
      <c r="AD1843"/>
      <c r="AE1843"/>
      <c r="AF1843"/>
      <c r="AG1843"/>
      <c r="AH1843"/>
      <c r="AZ1843" s="2"/>
      <c r="BA1843" s="3"/>
      <c r="BB1843" s="3"/>
      <c r="BC1843" s="3"/>
      <c r="BD1843" s="3"/>
    </row>
    <row r="1844" spans="1:56" x14ac:dyDescent="0.25">
      <c r="A1844"/>
      <c r="J1844"/>
      <c r="AA1844"/>
      <c r="AB1844"/>
      <c r="AC1844"/>
      <c r="AD1844"/>
      <c r="AE1844"/>
      <c r="AF1844"/>
      <c r="AG1844"/>
      <c r="AH1844"/>
      <c r="AZ1844" s="2"/>
      <c r="BA1844" s="3"/>
      <c r="BB1844" s="3"/>
      <c r="BC1844" s="3"/>
      <c r="BD1844" s="3"/>
    </row>
    <row r="1845" spans="1:56" x14ac:dyDescent="0.25">
      <c r="A1845"/>
      <c r="J1845"/>
      <c r="AA1845"/>
      <c r="AB1845"/>
      <c r="AC1845"/>
      <c r="AD1845"/>
      <c r="AE1845"/>
      <c r="AF1845"/>
      <c r="AG1845"/>
      <c r="AH1845"/>
      <c r="AZ1845" s="2"/>
      <c r="BA1845" s="3"/>
      <c r="BB1845" s="3"/>
      <c r="BC1845" s="3"/>
      <c r="BD1845" s="3"/>
    </row>
    <row r="1846" spans="1:56" x14ac:dyDescent="0.25">
      <c r="A1846"/>
      <c r="J1846"/>
      <c r="AA1846"/>
      <c r="AB1846"/>
      <c r="AC1846"/>
      <c r="AD1846"/>
      <c r="AE1846"/>
      <c r="AF1846"/>
      <c r="AG1846"/>
      <c r="AH1846"/>
      <c r="AZ1846" s="2"/>
      <c r="BA1846" s="3"/>
      <c r="BB1846" s="3"/>
      <c r="BC1846" s="3"/>
      <c r="BD1846" s="3"/>
    </row>
    <row r="1847" spans="1:56" x14ac:dyDescent="0.25">
      <c r="A1847"/>
      <c r="J1847"/>
      <c r="AA1847"/>
      <c r="AB1847"/>
      <c r="AC1847"/>
      <c r="AD1847"/>
      <c r="AE1847"/>
      <c r="AF1847"/>
      <c r="AG1847"/>
      <c r="AH1847"/>
      <c r="AZ1847" s="2"/>
      <c r="BA1847" s="3"/>
      <c r="BB1847" s="3"/>
      <c r="BC1847" s="3"/>
      <c r="BD1847" s="3"/>
    </row>
    <row r="1848" spans="1:56" x14ac:dyDescent="0.25">
      <c r="A1848"/>
      <c r="J1848"/>
      <c r="AA1848"/>
      <c r="AB1848"/>
      <c r="AC1848"/>
      <c r="AD1848"/>
      <c r="AE1848"/>
      <c r="AF1848"/>
      <c r="AG1848"/>
      <c r="AH1848"/>
      <c r="AZ1848" s="2"/>
      <c r="BA1848" s="3"/>
      <c r="BB1848" s="3"/>
      <c r="BC1848" s="3"/>
      <c r="BD1848" s="3"/>
    </row>
    <row r="1849" spans="1:56" x14ac:dyDescent="0.25">
      <c r="A1849"/>
      <c r="J1849"/>
      <c r="AA1849"/>
      <c r="AB1849"/>
      <c r="AC1849"/>
      <c r="AD1849"/>
      <c r="AE1849"/>
      <c r="AF1849"/>
      <c r="AG1849"/>
      <c r="AH1849"/>
      <c r="AZ1849" s="2"/>
      <c r="BA1849" s="3"/>
      <c r="BB1849" s="3"/>
      <c r="BC1849" s="3"/>
      <c r="BD1849" s="3"/>
    </row>
    <row r="1850" spans="1:56" x14ac:dyDescent="0.25">
      <c r="A1850"/>
      <c r="J1850"/>
      <c r="AA1850"/>
      <c r="AB1850"/>
      <c r="AC1850"/>
      <c r="AD1850"/>
      <c r="AE1850"/>
      <c r="AF1850"/>
      <c r="AG1850"/>
      <c r="AH1850"/>
      <c r="AZ1850" s="2"/>
      <c r="BA1850" s="3"/>
      <c r="BB1850" s="3"/>
      <c r="BC1850" s="3"/>
      <c r="BD1850" s="3"/>
    </row>
    <row r="1851" spans="1:56" x14ac:dyDescent="0.25">
      <c r="A1851"/>
      <c r="J1851"/>
      <c r="AA1851"/>
      <c r="AB1851"/>
      <c r="AC1851"/>
      <c r="AD1851"/>
      <c r="AE1851"/>
      <c r="AF1851"/>
      <c r="AG1851"/>
      <c r="AH1851"/>
      <c r="AZ1851" s="2"/>
      <c r="BA1851" s="3"/>
      <c r="BB1851" s="3"/>
      <c r="BC1851" s="3"/>
      <c r="BD1851" s="3"/>
    </row>
    <row r="1852" spans="1:56" x14ac:dyDescent="0.25">
      <c r="A1852"/>
      <c r="J1852"/>
      <c r="AA1852"/>
      <c r="AB1852"/>
      <c r="AC1852"/>
      <c r="AD1852"/>
      <c r="AE1852"/>
      <c r="AF1852"/>
      <c r="AG1852"/>
      <c r="AH1852"/>
      <c r="AZ1852" s="2"/>
      <c r="BA1852" s="3"/>
      <c r="BB1852" s="3"/>
      <c r="BC1852" s="3"/>
      <c r="BD1852" s="3"/>
    </row>
    <row r="1853" spans="1:56" x14ac:dyDescent="0.25">
      <c r="A1853"/>
      <c r="J1853"/>
      <c r="AA1853"/>
      <c r="AB1853"/>
      <c r="AC1853"/>
      <c r="AD1853"/>
      <c r="AE1853"/>
      <c r="AF1853"/>
      <c r="AG1853"/>
      <c r="AH1853"/>
      <c r="AZ1853" s="2"/>
      <c r="BA1853" s="3"/>
      <c r="BB1853" s="3"/>
      <c r="BC1853" s="3"/>
      <c r="BD1853" s="3"/>
    </row>
    <row r="1854" spans="1:56" x14ac:dyDescent="0.25">
      <c r="A1854"/>
      <c r="J1854"/>
      <c r="AA1854"/>
      <c r="AB1854"/>
      <c r="AC1854"/>
      <c r="AD1854"/>
      <c r="AE1854"/>
      <c r="AF1854"/>
      <c r="AG1854"/>
      <c r="AH1854"/>
      <c r="AZ1854" s="2"/>
      <c r="BA1854" s="3"/>
      <c r="BB1854" s="3"/>
      <c r="BC1854" s="3"/>
      <c r="BD1854" s="3"/>
    </row>
    <row r="1855" spans="1:56" x14ac:dyDescent="0.25">
      <c r="A1855"/>
      <c r="J1855"/>
      <c r="AA1855"/>
      <c r="AB1855"/>
      <c r="AC1855"/>
      <c r="AD1855"/>
      <c r="AE1855"/>
      <c r="AF1855"/>
      <c r="AG1855"/>
      <c r="AH1855"/>
      <c r="AZ1855" s="2"/>
      <c r="BA1855" s="3"/>
      <c r="BB1855" s="3"/>
      <c r="BC1855" s="3"/>
      <c r="BD1855" s="3"/>
    </row>
    <row r="1856" spans="1:56" x14ac:dyDescent="0.25">
      <c r="A1856"/>
      <c r="J1856"/>
      <c r="AA1856"/>
      <c r="AB1856"/>
      <c r="AC1856"/>
      <c r="AD1856"/>
      <c r="AE1856"/>
      <c r="AF1856"/>
      <c r="AG1856"/>
      <c r="AH1856"/>
      <c r="AZ1856" s="2"/>
      <c r="BA1856" s="3"/>
      <c r="BB1856" s="3"/>
      <c r="BC1856" s="3"/>
      <c r="BD1856" s="3"/>
    </row>
    <row r="1857" spans="1:56" x14ac:dyDescent="0.25">
      <c r="A1857"/>
      <c r="J1857"/>
      <c r="AA1857"/>
      <c r="AB1857"/>
      <c r="AC1857"/>
      <c r="AD1857"/>
      <c r="AE1857"/>
      <c r="AF1857"/>
      <c r="AG1857"/>
      <c r="AH1857"/>
      <c r="AZ1857" s="2"/>
      <c r="BA1857" s="3"/>
      <c r="BB1857" s="3"/>
      <c r="BC1857" s="3"/>
      <c r="BD1857" s="3"/>
    </row>
    <row r="1858" spans="1:56" x14ac:dyDescent="0.25">
      <c r="A1858"/>
      <c r="J1858"/>
      <c r="AA1858"/>
      <c r="AB1858"/>
      <c r="AC1858"/>
      <c r="AD1858"/>
      <c r="AE1858"/>
      <c r="AF1858"/>
      <c r="AG1858"/>
      <c r="AH1858"/>
      <c r="AZ1858" s="2"/>
      <c r="BA1858" s="3"/>
      <c r="BB1858" s="3"/>
      <c r="BC1858" s="3"/>
      <c r="BD1858" s="3"/>
    </row>
    <row r="1859" spans="1:56" x14ac:dyDescent="0.25">
      <c r="A1859"/>
      <c r="J1859"/>
      <c r="AA1859"/>
      <c r="AB1859"/>
      <c r="AC1859"/>
      <c r="AD1859"/>
      <c r="AE1859"/>
      <c r="AF1859"/>
      <c r="AG1859"/>
      <c r="AH1859"/>
      <c r="AZ1859" s="2"/>
      <c r="BA1859" s="3"/>
      <c r="BB1859" s="3"/>
      <c r="BC1859" s="3"/>
      <c r="BD1859" s="3"/>
    </row>
    <row r="1860" spans="1:56" x14ac:dyDescent="0.25">
      <c r="A1860"/>
      <c r="J1860"/>
      <c r="AA1860"/>
      <c r="AB1860"/>
      <c r="AC1860"/>
      <c r="AD1860"/>
      <c r="AE1860"/>
      <c r="AF1860"/>
      <c r="AG1860"/>
      <c r="AH1860"/>
      <c r="AZ1860" s="2"/>
      <c r="BA1860" s="3"/>
      <c r="BB1860" s="3"/>
      <c r="BC1860" s="3"/>
      <c r="BD1860" s="3"/>
    </row>
    <row r="1861" spans="1:56" x14ac:dyDescent="0.25">
      <c r="A1861"/>
      <c r="J1861"/>
      <c r="AA1861"/>
      <c r="AB1861"/>
      <c r="AC1861"/>
      <c r="AD1861"/>
      <c r="AE1861"/>
      <c r="AF1861"/>
      <c r="AG1861"/>
      <c r="AH1861"/>
      <c r="AZ1861" s="2"/>
      <c r="BA1861" s="3"/>
      <c r="BB1861" s="3"/>
      <c r="BC1861" s="3"/>
      <c r="BD1861" s="3"/>
    </row>
    <row r="1862" spans="1:56" x14ac:dyDescent="0.25">
      <c r="A1862"/>
      <c r="J1862"/>
      <c r="AA1862"/>
      <c r="AB1862"/>
      <c r="AC1862"/>
      <c r="AD1862"/>
      <c r="AE1862"/>
      <c r="AF1862"/>
      <c r="AG1862"/>
      <c r="AH1862"/>
      <c r="AZ1862" s="2"/>
      <c r="BA1862" s="3"/>
      <c r="BB1862" s="3"/>
      <c r="BC1862" s="3"/>
      <c r="BD1862" s="3"/>
    </row>
    <row r="1863" spans="1:56" x14ac:dyDescent="0.25">
      <c r="A1863"/>
      <c r="J1863"/>
      <c r="AA1863"/>
      <c r="AB1863"/>
      <c r="AC1863"/>
      <c r="AD1863"/>
      <c r="AE1863"/>
      <c r="AF1863"/>
      <c r="AG1863"/>
      <c r="AH1863"/>
      <c r="AZ1863" s="2"/>
      <c r="BA1863" s="3"/>
      <c r="BB1863" s="3"/>
      <c r="BC1863" s="3"/>
      <c r="BD1863" s="3"/>
    </row>
    <row r="1864" spans="1:56" x14ac:dyDescent="0.25">
      <c r="A1864"/>
      <c r="J1864"/>
      <c r="AA1864"/>
      <c r="AB1864"/>
      <c r="AC1864"/>
      <c r="AD1864"/>
      <c r="AE1864"/>
      <c r="AF1864"/>
      <c r="AG1864"/>
      <c r="AH1864"/>
      <c r="AZ1864" s="2"/>
      <c r="BA1864" s="3"/>
      <c r="BB1864" s="3"/>
      <c r="BC1864" s="3"/>
      <c r="BD1864" s="3"/>
    </row>
    <row r="1865" spans="1:56" x14ac:dyDescent="0.25">
      <c r="A1865"/>
      <c r="J1865"/>
      <c r="AA1865"/>
      <c r="AB1865"/>
      <c r="AC1865"/>
      <c r="AD1865"/>
      <c r="AE1865"/>
      <c r="AF1865"/>
      <c r="AG1865"/>
      <c r="AH1865"/>
      <c r="AZ1865" s="2"/>
      <c r="BA1865" s="3"/>
      <c r="BB1865" s="3"/>
      <c r="BC1865" s="3"/>
      <c r="BD1865" s="3"/>
    </row>
    <row r="1866" spans="1:56" x14ac:dyDescent="0.25">
      <c r="A1866"/>
      <c r="J1866"/>
      <c r="AA1866"/>
      <c r="AB1866"/>
      <c r="AC1866"/>
      <c r="AD1866"/>
      <c r="AE1866"/>
      <c r="AF1866"/>
      <c r="AG1866"/>
      <c r="AH1866"/>
      <c r="AZ1866" s="2"/>
      <c r="BA1866" s="3"/>
      <c r="BB1866" s="3"/>
      <c r="BC1866" s="3"/>
      <c r="BD1866" s="3"/>
    </row>
    <row r="1867" spans="1:56" x14ac:dyDescent="0.25">
      <c r="A1867"/>
      <c r="J1867"/>
      <c r="AA1867"/>
      <c r="AB1867"/>
      <c r="AC1867"/>
      <c r="AD1867"/>
      <c r="AE1867"/>
      <c r="AF1867"/>
      <c r="AG1867"/>
      <c r="AH1867"/>
      <c r="AZ1867" s="2"/>
      <c r="BA1867" s="3"/>
      <c r="BB1867" s="3"/>
      <c r="BC1867" s="3"/>
      <c r="BD1867" s="3"/>
    </row>
    <row r="1868" spans="1:56" x14ac:dyDescent="0.25">
      <c r="A1868"/>
      <c r="J1868"/>
      <c r="AA1868"/>
      <c r="AB1868"/>
      <c r="AC1868"/>
      <c r="AD1868"/>
      <c r="AE1868"/>
      <c r="AF1868"/>
      <c r="AG1868"/>
      <c r="AH1868"/>
      <c r="AZ1868" s="2"/>
      <c r="BA1868" s="3"/>
      <c r="BB1868" s="3"/>
      <c r="BC1868" s="3"/>
      <c r="BD1868" s="3"/>
    </row>
    <row r="1869" spans="1:56" x14ac:dyDescent="0.25">
      <c r="A1869"/>
      <c r="J1869"/>
      <c r="AA1869"/>
      <c r="AB1869"/>
      <c r="AC1869"/>
      <c r="AD1869"/>
      <c r="AE1869"/>
      <c r="AF1869"/>
      <c r="AG1869"/>
      <c r="AH1869"/>
      <c r="AZ1869" s="2"/>
      <c r="BA1869" s="3"/>
      <c r="BB1869" s="3"/>
      <c r="BC1869" s="3"/>
      <c r="BD1869" s="3"/>
    </row>
    <row r="1870" spans="1:56" x14ac:dyDescent="0.25">
      <c r="A1870"/>
      <c r="J1870"/>
      <c r="AA1870"/>
      <c r="AB1870"/>
      <c r="AC1870"/>
      <c r="AD1870"/>
      <c r="AE1870"/>
      <c r="AF1870"/>
      <c r="AG1870"/>
      <c r="AH1870"/>
      <c r="AZ1870" s="2"/>
      <c r="BA1870" s="3"/>
      <c r="BB1870" s="3"/>
      <c r="BC1870" s="3"/>
      <c r="BD1870" s="3"/>
    </row>
    <row r="1871" spans="1:56" x14ac:dyDescent="0.25">
      <c r="A1871"/>
      <c r="J1871"/>
      <c r="AA1871"/>
      <c r="AB1871"/>
      <c r="AC1871"/>
      <c r="AD1871"/>
      <c r="AE1871"/>
      <c r="AF1871"/>
      <c r="AG1871"/>
      <c r="AH1871"/>
      <c r="AZ1871" s="2"/>
      <c r="BA1871" s="3"/>
      <c r="BB1871" s="3"/>
      <c r="BC1871" s="3"/>
      <c r="BD1871" s="3"/>
    </row>
    <row r="1872" spans="1:56" x14ac:dyDescent="0.25">
      <c r="A1872"/>
      <c r="J1872"/>
      <c r="AA1872"/>
      <c r="AB1872"/>
      <c r="AC1872"/>
      <c r="AD1872"/>
      <c r="AE1872"/>
      <c r="AF1872"/>
      <c r="AG1872"/>
      <c r="AH1872"/>
      <c r="AZ1872" s="2"/>
      <c r="BA1872" s="3"/>
      <c r="BB1872" s="3"/>
      <c r="BC1872" s="3"/>
      <c r="BD1872" s="3"/>
    </row>
    <row r="1873" spans="1:56" x14ac:dyDescent="0.25">
      <c r="A1873"/>
      <c r="J1873"/>
      <c r="AA1873"/>
      <c r="AB1873"/>
      <c r="AC1873"/>
      <c r="AD1873"/>
      <c r="AE1873"/>
      <c r="AF1873"/>
      <c r="AG1873"/>
      <c r="AH1873"/>
      <c r="AZ1873" s="2"/>
      <c r="BA1873" s="3"/>
      <c r="BB1873" s="3"/>
      <c r="BC1873" s="3"/>
      <c r="BD1873" s="3"/>
    </row>
    <row r="1874" spans="1:56" x14ac:dyDescent="0.25">
      <c r="A1874"/>
      <c r="J1874"/>
      <c r="AA1874"/>
      <c r="AB1874"/>
      <c r="AC1874"/>
      <c r="AD1874"/>
      <c r="AE1874"/>
      <c r="AF1874"/>
      <c r="AG1874"/>
      <c r="AH1874"/>
      <c r="AZ1874" s="2"/>
      <c r="BA1874" s="3"/>
      <c r="BB1874" s="3"/>
      <c r="BC1874" s="3"/>
      <c r="BD1874" s="3"/>
    </row>
    <row r="1875" spans="1:56" x14ac:dyDescent="0.25">
      <c r="A1875"/>
      <c r="J1875"/>
      <c r="AA1875"/>
      <c r="AB1875"/>
      <c r="AC1875"/>
      <c r="AD1875"/>
      <c r="AE1875"/>
      <c r="AF1875"/>
      <c r="AG1875"/>
      <c r="AH1875"/>
      <c r="AZ1875" s="2"/>
      <c r="BA1875" s="3"/>
      <c r="BB1875" s="3"/>
      <c r="BC1875" s="3"/>
      <c r="BD1875" s="3"/>
    </row>
    <row r="1876" spans="1:56" x14ac:dyDescent="0.25">
      <c r="A1876"/>
      <c r="J1876"/>
      <c r="AA1876"/>
      <c r="AB1876"/>
      <c r="AC1876"/>
      <c r="AD1876"/>
      <c r="AE1876"/>
      <c r="AF1876"/>
      <c r="AG1876"/>
      <c r="AH1876"/>
      <c r="AZ1876" s="2"/>
      <c r="BA1876" s="3"/>
      <c r="BB1876" s="3"/>
      <c r="BC1876" s="3"/>
      <c r="BD1876" s="3"/>
    </row>
    <row r="1877" spans="1:56" x14ac:dyDescent="0.25">
      <c r="A1877"/>
      <c r="J1877"/>
      <c r="AA1877"/>
      <c r="AB1877"/>
      <c r="AC1877"/>
      <c r="AD1877"/>
      <c r="AE1877"/>
      <c r="AF1877"/>
      <c r="AG1877"/>
      <c r="AH1877"/>
      <c r="AZ1877" s="2"/>
      <c r="BA1877" s="3"/>
      <c r="BB1877" s="3"/>
      <c r="BC1877" s="3"/>
      <c r="BD1877" s="3"/>
    </row>
    <row r="1878" spans="1:56" x14ac:dyDescent="0.25">
      <c r="A1878"/>
      <c r="J1878"/>
      <c r="AA1878"/>
      <c r="AB1878"/>
      <c r="AC1878"/>
      <c r="AD1878"/>
      <c r="AE1878"/>
      <c r="AF1878"/>
      <c r="AG1878"/>
      <c r="AH1878"/>
      <c r="AZ1878" s="2"/>
      <c r="BA1878" s="3"/>
      <c r="BB1878" s="3"/>
      <c r="BC1878" s="3"/>
      <c r="BD1878" s="3"/>
    </row>
    <row r="1879" spans="1:56" x14ac:dyDescent="0.25">
      <c r="A1879"/>
      <c r="J1879"/>
      <c r="AA1879"/>
      <c r="AB1879"/>
      <c r="AC1879"/>
      <c r="AD1879"/>
      <c r="AE1879"/>
      <c r="AF1879"/>
      <c r="AG1879"/>
      <c r="AH1879"/>
      <c r="AZ1879" s="2"/>
      <c r="BA1879" s="3"/>
      <c r="BB1879" s="3"/>
      <c r="BC1879" s="3"/>
      <c r="BD1879" s="3"/>
    </row>
    <row r="1880" spans="1:56" x14ac:dyDescent="0.25">
      <c r="A1880"/>
      <c r="J1880"/>
      <c r="AA1880"/>
      <c r="AB1880"/>
      <c r="AC1880"/>
      <c r="AD1880"/>
      <c r="AE1880"/>
      <c r="AF1880"/>
      <c r="AG1880"/>
      <c r="AH1880"/>
      <c r="AZ1880" s="2"/>
      <c r="BA1880" s="3"/>
      <c r="BB1880" s="3"/>
      <c r="BC1880" s="3"/>
      <c r="BD1880" s="3"/>
    </row>
    <row r="1881" spans="1:56" x14ac:dyDescent="0.25">
      <c r="A1881"/>
      <c r="J1881"/>
      <c r="AA1881"/>
      <c r="AB1881"/>
      <c r="AC1881"/>
      <c r="AD1881"/>
      <c r="AE1881"/>
      <c r="AF1881"/>
      <c r="AG1881"/>
      <c r="AH1881"/>
      <c r="AZ1881" s="2"/>
      <c r="BA1881" s="3"/>
      <c r="BB1881" s="3"/>
      <c r="BC1881" s="3"/>
      <c r="BD1881" s="3"/>
    </row>
    <row r="1882" spans="1:56" x14ac:dyDescent="0.25">
      <c r="A1882"/>
      <c r="J1882"/>
      <c r="AA1882"/>
      <c r="AB1882"/>
      <c r="AC1882"/>
      <c r="AD1882"/>
      <c r="AE1882"/>
      <c r="AF1882"/>
      <c r="AG1882"/>
      <c r="AH1882"/>
      <c r="AZ1882" s="2"/>
      <c r="BA1882" s="3"/>
      <c r="BB1882" s="3"/>
      <c r="BC1882" s="3"/>
      <c r="BD1882" s="3"/>
    </row>
    <row r="1883" spans="1:56" x14ac:dyDescent="0.25">
      <c r="A1883"/>
      <c r="J1883"/>
      <c r="AA1883"/>
      <c r="AB1883"/>
      <c r="AC1883"/>
      <c r="AD1883"/>
      <c r="AE1883"/>
      <c r="AF1883"/>
      <c r="AG1883"/>
      <c r="AH1883"/>
      <c r="AZ1883" s="2"/>
      <c r="BA1883" s="3"/>
      <c r="BB1883" s="3"/>
      <c r="BC1883" s="3"/>
      <c r="BD1883" s="3"/>
    </row>
    <row r="1884" spans="1:56" x14ac:dyDescent="0.25">
      <c r="A1884"/>
      <c r="J1884"/>
      <c r="AA1884"/>
      <c r="AB1884"/>
      <c r="AC1884"/>
      <c r="AD1884"/>
      <c r="AE1884"/>
      <c r="AF1884"/>
      <c r="AG1884"/>
      <c r="AH1884"/>
      <c r="AZ1884" s="2"/>
      <c r="BA1884" s="3"/>
      <c r="BB1884" s="3"/>
      <c r="BC1884" s="3"/>
      <c r="BD1884" s="3"/>
    </row>
    <row r="1885" spans="1:56" x14ac:dyDescent="0.25">
      <c r="A1885"/>
      <c r="J1885"/>
      <c r="AA1885"/>
      <c r="AB1885"/>
      <c r="AC1885"/>
      <c r="AD1885"/>
      <c r="AE1885"/>
      <c r="AF1885"/>
      <c r="AG1885"/>
      <c r="AH1885"/>
      <c r="AZ1885" s="2"/>
      <c r="BA1885" s="3"/>
      <c r="BB1885" s="3"/>
      <c r="BC1885" s="3"/>
      <c r="BD1885" s="3"/>
    </row>
    <row r="1886" spans="1:56" x14ac:dyDescent="0.25">
      <c r="A1886"/>
      <c r="J1886"/>
      <c r="AA1886"/>
      <c r="AB1886"/>
      <c r="AC1886"/>
      <c r="AD1886"/>
      <c r="AE1886"/>
      <c r="AF1886"/>
      <c r="AG1886"/>
      <c r="AH1886"/>
      <c r="AZ1886" s="2"/>
      <c r="BA1886" s="3"/>
      <c r="BB1886" s="3"/>
      <c r="BC1886" s="3"/>
      <c r="BD1886" s="3"/>
    </row>
    <row r="1887" spans="1:56" x14ac:dyDescent="0.25">
      <c r="A1887"/>
      <c r="J1887"/>
      <c r="AA1887"/>
      <c r="AB1887"/>
      <c r="AC1887"/>
      <c r="AD1887"/>
      <c r="AE1887"/>
      <c r="AF1887"/>
      <c r="AG1887"/>
      <c r="AH1887"/>
      <c r="AZ1887" s="2"/>
      <c r="BA1887" s="3"/>
      <c r="BB1887" s="3"/>
      <c r="BC1887" s="3"/>
      <c r="BD1887" s="3"/>
    </row>
    <row r="1888" spans="1:56" x14ac:dyDescent="0.25">
      <c r="A1888"/>
      <c r="J1888"/>
      <c r="AA1888"/>
      <c r="AB1888"/>
      <c r="AC1888"/>
      <c r="AD1888"/>
      <c r="AE1888"/>
      <c r="AF1888"/>
      <c r="AG1888"/>
      <c r="AH1888"/>
      <c r="AZ1888" s="2"/>
      <c r="BA1888" s="3"/>
      <c r="BB1888" s="3"/>
      <c r="BC1888" s="3"/>
      <c r="BD1888" s="3"/>
    </row>
    <row r="1889" spans="1:56" x14ac:dyDescent="0.25">
      <c r="A1889"/>
      <c r="J1889"/>
      <c r="AA1889"/>
      <c r="AB1889"/>
      <c r="AC1889"/>
      <c r="AD1889"/>
      <c r="AE1889"/>
      <c r="AF1889"/>
      <c r="AG1889"/>
      <c r="AH1889"/>
      <c r="AZ1889" s="2"/>
      <c r="BA1889" s="3"/>
      <c r="BB1889" s="3"/>
      <c r="BC1889" s="3"/>
      <c r="BD1889" s="3"/>
    </row>
    <row r="1890" spans="1:56" x14ac:dyDescent="0.25">
      <c r="A1890"/>
      <c r="J1890"/>
      <c r="AA1890"/>
      <c r="AB1890"/>
      <c r="AC1890"/>
      <c r="AD1890"/>
      <c r="AE1890"/>
      <c r="AF1890"/>
      <c r="AG1890"/>
      <c r="AH1890"/>
      <c r="AZ1890" s="2"/>
      <c r="BA1890" s="3"/>
      <c r="BB1890" s="3"/>
      <c r="BC1890" s="3"/>
      <c r="BD1890" s="3"/>
    </row>
    <row r="1891" spans="1:56" x14ac:dyDescent="0.25">
      <c r="A1891"/>
      <c r="J1891"/>
      <c r="AA1891"/>
      <c r="AB1891"/>
      <c r="AC1891"/>
      <c r="AD1891"/>
      <c r="AE1891"/>
      <c r="AF1891"/>
      <c r="AG1891"/>
      <c r="AH1891"/>
      <c r="AZ1891" s="2"/>
      <c r="BA1891" s="3"/>
      <c r="BB1891" s="3"/>
      <c r="BC1891" s="3"/>
      <c r="BD1891" s="3"/>
    </row>
    <row r="1892" spans="1:56" x14ac:dyDescent="0.25">
      <c r="A1892"/>
      <c r="J1892"/>
      <c r="AA1892"/>
      <c r="AB1892"/>
      <c r="AC1892"/>
      <c r="AD1892"/>
      <c r="AE1892"/>
      <c r="AF1892"/>
      <c r="AG1892"/>
      <c r="AH1892"/>
      <c r="AZ1892" s="2"/>
      <c r="BA1892" s="3"/>
      <c r="BB1892" s="3"/>
      <c r="BC1892" s="3"/>
      <c r="BD1892" s="3"/>
    </row>
    <row r="1893" spans="1:56" x14ac:dyDescent="0.25">
      <c r="A1893"/>
      <c r="J1893"/>
      <c r="AA1893"/>
      <c r="AB1893"/>
      <c r="AC1893"/>
      <c r="AD1893"/>
      <c r="AE1893"/>
      <c r="AF1893"/>
      <c r="AG1893"/>
      <c r="AH1893"/>
      <c r="AZ1893" s="2"/>
      <c r="BA1893" s="3"/>
      <c r="BB1893" s="3"/>
      <c r="BC1893" s="3"/>
      <c r="BD1893" s="3"/>
    </row>
    <row r="1894" spans="1:56" x14ac:dyDescent="0.25">
      <c r="A1894"/>
      <c r="J1894"/>
      <c r="AA1894"/>
      <c r="AB1894"/>
      <c r="AC1894"/>
      <c r="AD1894"/>
      <c r="AE1894"/>
      <c r="AF1894"/>
      <c r="AG1894"/>
      <c r="AH1894"/>
      <c r="AZ1894" s="2"/>
      <c r="BA1894" s="3"/>
      <c r="BB1894" s="3"/>
      <c r="BC1894" s="3"/>
      <c r="BD1894" s="3"/>
    </row>
    <row r="1895" spans="1:56" x14ac:dyDescent="0.25">
      <c r="A1895"/>
      <c r="J1895"/>
      <c r="AA1895"/>
      <c r="AB1895"/>
      <c r="AC1895"/>
      <c r="AD1895"/>
      <c r="AE1895"/>
      <c r="AF1895"/>
      <c r="AG1895"/>
      <c r="AH1895"/>
      <c r="AZ1895" s="2"/>
      <c r="BA1895" s="3"/>
      <c r="BB1895" s="3"/>
      <c r="BC1895" s="3"/>
      <c r="BD1895" s="3"/>
    </row>
    <row r="1896" spans="1:56" x14ac:dyDescent="0.25">
      <c r="A1896"/>
      <c r="J1896"/>
      <c r="AA1896"/>
      <c r="AB1896"/>
      <c r="AC1896"/>
      <c r="AD1896"/>
      <c r="AE1896"/>
      <c r="AF1896"/>
      <c r="AG1896"/>
      <c r="AH1896"/>
      <c r="AZ1896" s="2"/>
      <c r="BA1896" s="3"/>
      <c r="BB1896" s="3"/>
      <c r="BC1896" s="3"/>
      <c r="BD1896" s="3"/>
    </row>
    <row r="1897" spans="1:56" x14ac:dyDescent="0.25">
      <c r="A1897"/>
      <c r="J1897"/>
      <c r="AA1897"/>
      <c r="AB1897"/>
      <c r="AC1897"/>
      <c r="AD1897"/>
      <c r="AE1897"/>
      <c r="AF1897"/>
      <c r="AG1897"/>
      <c r="AH1897"/>
      <c r="AZ1897" s="2"/>
      <c r="BA1897" s="3"/>
      <c r="BB1897" s="3"/>
      <c r="BC1897" s="3"/>
      <c r="BD1897" s="3"/>
    </row>
    <row r="1898" spans="1:56" x14ac:dyDescent="0.25">
      <c r="A1898"/>
      <c r="J1898"/>
      <c r="AA1898"/>
      <c r="AB1898"/>
      <c r="AC1898"/>
      <c r="AD1898"/>
      <c r="AE1898"/>
      <c r="AF1898"/>
      <c r="AG1898"/>
      <c r="AH1898"/>
      <c r="AZ1898" s="2"/>
      <c r="BA1898" s="3"/>
      <c r="BB1898" s="3"/>
      <c r="BC1898" s="3"/>
      <c r="BD1898" s="3"/>
    </row>
    <row r="1899" spans="1:56" x14ac:dyDescent="0.25">
      <c r="A1899"/>
      <c r="J1899"/>
      <c r="AA1899"/>
      <c r="AB1899"/>
      <c r="AC1899"/>
      <c r="AD1899"/>
      <c r="AE1899"/>
      <c r="AF1899"/>
      <c r="AG1899"/>
      <c r="AH1899"/>
      <c r="AZ1899" s="2"/>
      <c r="BA1899" s="3"/>
      <c r="BB1899" s="3"/>
      <c r="BC1899" s="3"/>
      <c r="BD1899" s="3"/>
    </row>
    <row r="1900" spans="1:56" x14ac:dyDescent="0.25">
      <c r="A1900"/>
      <c r="J1900"/>
      <c r="AA1900"/>
      <c r="AB1900"/>
      <c r="AC1900"/>
      <c r="AD1900"/>
      <c r="AE1900"/>
      <c r="AF1900"/>
      <c r="AG1900"/>
      <c r="AH1900"/>
      <c r="AZ1900" s="2"/>
      <c r="BA1900" s="3"/>
      <c r="BB1900" s="3"/>
      <c r="BC1900" s="3"/>
      <c r="BD1900" s="3"/>
    </row>
    <row r="1901" spans="1:56" x14ac:dyDescent="0.25">
      <c r="A1901"/>
      <c r="J1901"/>
      <c r="AA1901"/>
      <c r="AB1901"/>
      <c r="AC1901"/>
      <c r="AD1901"/>
      <c r="AE1901"/>
      <c r="AF1901"/>
      <c r="AG1901"/>
      <c r="AH1901"/>
      <c r="AZ1901" s="2"/>
      <c r="BA1901" s="3"/>
      <c r="BB1901" s="3"/>
      <c r="BC1901" s="3"/>
      <c r="BD1901" s="3"/>
    </row>
    <row r="1902" spans="1:56" x14ac:dyDescent="0.25">
      <c r="A1902"/>
      <c r="J1902"/>
      <c r="AA1902"/>
      <c r="AB1902"/>
      <c r="AC1902"/>
      <c r="AD1902"/>
      <c r="AE1902"/>
      <c r="AF1902"/>
      <c r="AG1902"/>
      <c r="AH1902"/>
      <c r="AZ1902" s="2"/>
      <c r="BA1902" s="3"/>
      <c r="BB1902" s="3"/>
      <c r="BC1902" s="3"/>
      <c r="BD1902" s="3"/>
    </row>
    <row r="1903" spans="1:56" x14ac:dyDescent="0.25">
      <c r="A1903"/>
      <c r="J1903"/>
      <c r="AA1903"/>
      <c r="AB1903"/>
      <c r="AC1903"/>
      <c r="AD1903"/>
      <c r="AE1903"/>
      <c r="AF1903"/>
      <c r="AG1903"/>
      <c r="AH1903"/>
      <c r="AZ1903" s="2"/>
      <c r="BA1903" s="3"/>
      <c r="BB1903" s="3"/>
      <c r="BC1903" s="3"/>
      <c r="BD1903" s="3"/>
    </row>
    <row r="1904" spans="1:56" x14ac:dyDescent="0.25">
      <c r="A1904"/>
      <c r="J1904"/>
      <c r="AA1904"/>
      <c r="AB1904"/>
      <c r="AC1904"/>
      <c r="AD1904"/>
      <c r="AE1904"/>
      <c r="AF1904"/>
      <c r="AG1904"/>
      <c r="AH1904"/>
      <c r="AZ1904" s="2"/>
      <c r="BA1904" s="3"/>
      <c r="BB1904" s="3"/>
      <c r="BC1904" s="3"/>
      <c r="BD1904" s="3"/>
    </row>
    <row r="1905" spans="1:56" x14ac:dyDescent="0.25">
      <c r="A1905"/>
      <c r="J1905"/>
      <c r="AA1905"/>
      <c r="AB1905"/>
      <c r="AC1905"/>
      <c r="AD1905"/>
      <c r="AE1905"/>
      <c r="AF1905"/>
      <c r="AG1905"/>
      <c r="AH1905"/>
      <c r="AZ1905" s="2"/>
      <c r="BA1905" s="3"/>
      <c r="BB1905" s="3"/>
      <c r="BC1905" s="3"/>
      <c r="BD1905" s="3"/>
    </row>
    <row r="1906" spans="1:56" x14ac:dyDescent="0.25">
      <c r="A1906"/>
      <c r="J1906"/>
      <c r="AA1906"/>
      <c r="AB1906"/>
      <c r="AC1906"/>
      <c r="AD1906"/>
      <c r="AE1906"/>
      <c r="AF1906"/>
      <c r="AG1906"/>
      <c r="AH1906"/>
      <c r="AZ1906" s="2"/>
      <c r="BA1906" s="3"/>
      <c r="BB1906" s="3"/>
      <c r="BC1906" s="3"/>
      <c r="BD1906" s="3"/>
    </row>
    <row r="1907" spans="1:56" x14ac:dyDescent="0.25">
      <c r="A1907"/>
      <c r="J1907"/>
      <c r="AA1907"/>
      <c r="AB1907"/>
      <c r="AC1907"/>
      <c r="AD1907"/>
      <c r="AE1907"/>
      <c r="AF1907"/>
      <c r="AG1907"/>
      <c r="AH1907"/>
      <c r="AZ1907" s="2"/>
      <c r="BA1907" s="3"/>
      <c r="BB1907" s="3"/>
      <c r="BC1907" s="3"/>
      <c r="BD1907" s="3"/>
    </row>
    <row r="1908" spans="1:56" x14ac:dyDescent="0.25">
      <c r="A1908"/>
      <c r="J1908"/>
      <c r="AA1908"/>
      <c r="AB1908"/>
      <c r="AC1908"/>
      <c r="AD1908"/>
      <c r="AE1908"/>
      <c r="AF1908"/>
      <c r="AG1908"/>
      <c r="AH1908"/>
      <c r="AZ1908" s="2"/>
      <c r="BA1908" s="3"/>
      <c r="BB1908" s="3"/>
      <c r="BC1908" s="3"/>
      <c r="BD1908" s="3"/>
    </row>
    <row r="1909" spans="1:56" x14ac:dyDescent="0.25">
      <c r="A1909"/>
      <c r="J1909"/>
      <c r="AA1909"/>
      <c r="AB1909"/>
      <c r="AC1909"/>
      <c r="AD1909"/>
      <c r="AE1909"/>
      <c r="AF1909"/>
      <c r="AG1909"/>
      <c r="AH1909"/>
      <c r="AZ1909" s="2"/>
      <c r="BA1909" s="3"/>
      <c r="BB1909" s="3"/>
      <c r="BC1909" s="3"/>
      <c r="BD1909" s="3"/>
    </row>
    <row r="1910" spans="1:56" x14ac:dyDescent="0.25">
      <c r="A1910"/>
      <c r="J1910"/>
      <c r="AA1910"/>
      <c r="AB1910"/>
      <c r="AC1910"/>
      <c r="AD1910"/>
      <c r="AE1910"/>
      <c r="AF1910"/>
      <c r="AG1910"/>
      <c r="AH1910"/>
      <c r="AZ1910" s="2"/>
      <c r="BA1910" s="3"/>
      <c r="BB1910" s="3"/>
      <c r="BC1910" s="3"/>
      <c r="BD1910" s="3"/>
    </row>
    <row r="1911" spans="1:56" x14ac:dyDescent="0.25">
      <c r="A1911"/>
      <c r="J1911"/>
      <c r="AA1911"/>
      <c r="AB1911"/>
      <c r="AC1911"/>
      <c r="AD1911"/>
      <c r="AE1911"/>
      <c r="AF1911"/>
      <c r="AG1911"/>
      <c r="AH1911"/>
      <c r="AZ1911" s="2"/>
      <c r="BA1911" s="3"/>
      <c r="BB1911" s="3"/>
      <c r="BC1911" s="3"/>
      <c r="BD1911" s="3"/>
    </row>
    <row r="1912" spans="1:56" x14ac:dyDescent="0.25">
      <c r="A1912"/>
      <c r="J1912"/>
      <c r="AA1912"/>
      <c r="AB1912"/>
      <c r="AC1912"/>
      <c r="AD1912"/>
      <c r="AE1912"/>
      <c r="AF1912"/>
      <c r="AG1912"/>
      <c r="AH1912"/>
      <c r="AZ1912" s="2"/>
      <c r="BA1912" s="3"/>
      <c r="BB1912" s="3"/>
      <c r="BC1912" s="3"/>
      <c r="BD1912" s="3"/>
    </row>
    <row r="1913" spans="1:56" x14ac:dyDescent="0.25">
      <c r="A1913"/>
      <c r="J1913"/>
      <c r="AA1913"/>
      <c r="AB1913"/>
      <c r="AC1913"/>
      <c r="AD1913"/>
      <c r="AE1913"/>
      <c r="AF1913"/>
      <c r="AG1913"/>
      <c r="AH1913"/>
      <c r="AZ1913" s="2"/>
      <c r="BA1913" s="3"/>
      <c r="BB1913" s="3"/>
      <c r="BC1913" s="3"/>
      <c r="BD1913" s="3"/>
    </row>
    <row r="1914" spans="1:56" x14ac:dyDescent="0.25">
      <c r="A1914"/>
      <c r="J1914"/>
      <c r="AA1914"/>
      <c r="AB1914"/>
      <c r="AC1914"/>
      <c r="AD1914"/>
      <c r="AE1914"/>
      <c r="AF1914"/>
      <c r="AG1914"/>
      <c r="AH1914"/>
      <c r="AZ1914" s="2"/>
      <c r="BA1914" s="3"/>
      <c r="BB1914" s="3"/>
      <c r="BC1914" s="3"/>
      <c r="BD1914" s="3"/>
    </row>
    <row r="1915" spans="1:56" x14ac:dyDescent="0.25">
      <c r="A1915"/>
      <c r="J1915"/>
      <c r="AA1915"/>
      <c r="AB1915"/>
      <c r="AC1915"/>
      <c r="AD1915"/>
      <c r="AE1915"/>
      <c r="AF1915"/>
      <c r="AG1915"/>
      <c r="AH1915"/>
      <c r="AZ1915" s="2"/>
      <c r="BA1915" s="3"/>
      <c r="BB1915" s="3"/>
      <c r="BC1915" s="3"/>
      <c r="BD1915" s="3"/>
    </row>
    <row r="1916" spans="1:56" x14ac:dyDescent="0.25">
      <c r="A1916"/>
      <c r="J1916"/>
      <c r="AA1916"/>
      <c r="AB1916"/>
      <c r="AC1916"/>
      <c r="AD1916"/>
      <c r="AE1916"/>
      <c r="AF1916"/>
      <c r="AG1916"/>
      <c r="AH1916"/>
      <c r="AZ1916" s="2"/>
      <c r="BA1916" s="3"/>
      <c r="BB1916" s="3"/>
      <c r="BC1916" s="3"/>
      <c r="BD1916" s="3"/>
    </row>
    <row r="1917" spans="1:56" x14ac:dyDescent="0.25">
      <c r="A1917"/>
      <c r="J1917"/>
      <c r="AA1917"/>
      <c r="AB1917"/>
      <c r="AC1917"/>
      <c r="AD1917"/>
      <c r="AE1917"/>
      <c r="AF1917"/>
      <c r="AG1917"/>
      <c r="AH1917"/>
      <c r="AZ1917" s="2"/>
      <c r="BA1917" s="3"/>
      <c r="BB1917" s="3"/>
      <c r="BC1917" s="3"/>
      <c r="BD1917" s="3"/>
    </row>
    <row r="1918" spans="1:56" x14ac:dyDescent="0.25">
      <c r="A1918"/>
      <c r="J1918"/>
      <c r="AA1918"/>
      <c r="AB1918"/>
      <c r="AC1918"/>
      <c r="AD1918"/>
      <c r="AE1918"/>
      <c r="AF1918"/>
      <c r="AG1918"/>
      <c r="AH1918"/>
      <c r="AZ1918" s="2"/>
      <c r="BA1918" s="3"/>
      <c r="BB1918" s="3"/>
      <c r="BC1918" s="3"/>
      <c r="BD1918" s="3"/>
    </row>
    <row r="1919" spans="1:56" x14ac:dyDescent="0.25">
      <c r="A1919"/>
      <c r="J1919"/>
      <c r="AA1919"/>
      <c r="AB1919"/>
      <c r="AC1919"/>
      <c r="AD1919"/>
      <c r="AE1919"/>
      <c r="AF1919"/>
      <c r="AG1919"/>
      <c r="AH1919"/>
      <c r="AZ1919" s="2"/>
      <c r="BA1919" s="3"/>
      <c r="BB1919" s="3"/>
      <c r="BC1919" s="3"/>
      <c r="BD1919" s="3"/>
    </row>
    <row r="1920" spans="1:56" x14ac:dyDescent="0.25">
      <c r="A1920"/>
      <c r="J1920"/>
      <c r="AA1920"/>
      <c r="AB1920"/>
      <c r="AC1920"/>
      <c r="AD1920"/>
      <c r="AE1920"/>
      <c r="AF1920"/>
      <c r="AG1920"/>
      <c r="AH1920"/>
      <c r="AZ1920" s="2"/>
      <c r="BA1920" s="3"/>
      <c r="BB1920" s="3"/>
      <c r="BC1920" s="3"/>
      <c r="BD1920" s="3"/>
    </row>
    <row r="1921" spans="1:56" x14ac:dyDescent="0.25">
      <c r="A1921"/>
      <c r="J1921"/>
      <c r="AA1921"/>
      <c r="AB1921"/>
      <c r="AC1921"/>
      <c r="AD1921"/>
      <c r="AE1921"/>
      <c r="AF1921"/>
      <c r="AG1921"/>
      <c r="AH1921"/>
      <c r="AZ1921" s="2"/>
      <c r="BA1921" s="3"/>
      <c r="BB1921" s="3"/>
      <c r="BC1921" s="3"/>
      <c r="BD1921" s="3"/>
    </row>
    <row r="1922" spans="1:56" x14ac:dyDescent="0.25">
      <c r="A1922"/>
      <c r="J1922"/>
      <c r="AA1922"/>
      <c r="AB1922"/>
      <c r="AC1922"/>
      <c r="AD1922"/>
      <c r="AE1922"/>
      <c r="AF1922"/>
      <c r="AG1922"/>
      <c r="AH1922"/>
      <c r="AZ1922" s="2"/>
      <c r="BA1922" s="3"/>
      <c r="BB1922" s="3"/>
      <c r="BC1922" s="3"/>
      <c r="BD1922" s="3"/>
    </row>
    <row r="1923" spans="1:56" x14ac:dyDescent="0.25">
      <c r="A1923"/>
      <c r="J1923"/>
      <c r="AA1923"/>
      <c r="AB1923"/>
      <c r="AC1923"/>
      <c r="AD1923"/>
      <c r="AE1923"/>
      <c r="AF1923"/>
      <c r="AG1923"/>
      <c r="AH1923"/>
      <c r="AZ1923" s="2"/>
      <c r="BA1923" s="3"/>
      <c r="BB1923" s="3"/>
      <c r="BC1923" s="3"/>
      <c r="BD1923" s="3"/>
    </row>
    <row r="1924" spans="1:56" x14ac:dyDescent="0.25">
      <c r="A1924"/>
      <c r="J1924"/>
      <c r="AA1924"/>
      <c r="AB1924"/>
      <c r="AC1924"/>
      <c r="AD1924"/>
      <c r="AE1924"/>
      <c r="AF1924"/>
      <c r="AG1924"/>
      <c r="AH1924"/>
      <c r="AZ1924" s="2"/>
      <c r="BA1924" s="3"/>
      <c r="BB1924" s="3"/>
      <c r="BC1924" s="3"/>
      <c r="BD1924" s="3"/>
    </row>
    <row r="1925" spans="1:56" x14ac:dyDescent="0.25">
      <c r="A1925"/>
      <c r="J1925"/>
      <c r="AA1925"/>
      <c r="AB1925"/>
      <c r="AC1925"/>
      <c r="AD1925"/>
      <c r="AE1925"/>
      <c r="AF1925"/>
      <c r="AG1925"/>
      <c r="AH1925"/>
      <c r="AZ1925" s="2"/>
      <c r="BA1925" s="3"/>
      <c r="BB1925" s="3"/>
      <c r="BC1925" s="3"/>
      <c r="BD1925" s="3"/>
    </row>
    <row r="1926" spans="1:56" x14ac:dyDescent="0.25">
      <c r="A1926"/>
      <c r="J1926"/>
      <c r="AA1926"/>
      <c r="AB1926"/>
      <c r="AC1926"/>
      <c r="AD1926"/>
      <c r="AE1926"/>
      <c r="AF1926"/>
      <c r="AG1926"/>
      <c r="AH1926"/>
      <c r="AZ1926" s="2"/>
      <c r="BA1926" s="3"/>
      <c r="BB1926" s="3"/>
      <c r="BC1926" s="3"/>
      <c r="BD1926" s="3"/>
    </row>
    <row r="1927" spans="1:56" x14ac:dyDescent="0.25">
      <c r="A1927"/>
      <c r="J1927"/>
      <c r="AA1927"/>
      <c r="AB1927"/>
      <c r="AC1927"/>
      <c r="AD1927"/>
      <c r="AE1927"/>
      <c r="AF1927"/>
      <c r="AG1927"/>
      <c r="AH1927"/>
      <c r="AZ1927" s="2"/>
      <c r="BA1927" s="3"/>
      <c r="BB1927" s="3"/>
      <c r="BC1927" s="3"/>
      <c r="BD1927" s="3"/>
    </row>
    <row r="1928" spans="1:56" x14ac:dyDescent="0.25">
      <c r="A1928"/>
      <c r="J1928"/>
      <c r="AA1928"/>
      <c r="AB1928"/>
      <c r="AC1928"/>
      <c r="AD1928"/>
      <c r="AE1928"/>
      <c r="AF1928"/>
      <c r="AG1928"/>
      <c r="AH1928"/>
      <c r="AZ1928" s="2"/>
      <c r="BA1928" s="3"/>
      <c r="BB1928" s="3"/>
      <c r="BC1928" s="3"/>
      <c r="BD1928" s="3"/>
    </row>
    <row r="1929" spans="1:56" x14ac:dyDescent="0.25">
      <c r="A1929"/>
      <c r="J1929"/>
      <c r="AA1929"/>
      <c r="AB1929"/>
      <c r="AC1929"/>
      <c r="AD1929"/>
      <c r="AE1929"/>
      <c r="AF1929"/>
      <c r="AG1929"/>
      <c r="AH1929"/>
      <c r="AZ1929" s="2"/>
      <c r="BA1929" s="3"/>
      <c r="BB1929" s="3"/>
      <c r="BC1929" s="3"/>
      <c r="BD1929" s="3"/>
    </row>
    <row r="1930" spans="1:56" x14ac:dyDescent="0.25">
      <c r="A1930"/>
      <c r="J1930"/>
      <c r="AA1930"/>
      <c r="AB1930"/>
      <c r="AC1930"/>
      <c r="AD1930"/>
      <c r="AE1930"/>
      <c r="AF1930"/>
      <c r="AG1930"/>
      <c r="AH1930"/>
      <c r="AZ1930" s="2"/>
      <c r="BA1930" s="3"/>
      <c r="BB1930" s="3"/>
      <c r="BC1930" s="3"/>
      <c r="BD1930" s="3"/>
    </row>
    <row r="1931" spans="1:56" x14ac:dyDescent="0.25">
      <c r="A1931"/>
      <c r="J1931"/>
      <c r="AA1931"/>
      <c r="AB1931"/>
      <c r="AC1931"/>
      <c r="AD1931"/>
      <c r="AE1931"/>
      <c r="AF1931"/>
      <c r="AG1931"/>
      <c r="AH1931"/>
      <c r="AZ1931" s="2"/>
      <c r="BA1931" s="3"/>
      <c r="BB1931" s="3"/>
      <c r="BC1931" s="3"/>
      <c r="BD1931" s="3"/>
    </row>
    <row r="1932" spans="1:56" x14ac:dyDescent="0.25">
      <c r="A1932"/>
      <c r="J1932"/>
      <c r="AA1932"/>
      <c r="AB1932"/>
      <c r="AC1932"/>
      <c r="AD1932"/>
      <c r="AE1932"/>
      <c r="AF1932"/>
      <c r="AG1932"/>
      <c r="AH1932"/>
      <c r="AZ1932" s="2"/>
      <c r="BA1932" s="3"/>
      <c r="BB1932" s="3"/>
      <c r="BC1932" s="3"/>
      <c r="BD1932" s="3"/>
    </row>
    <row r="1933" spans="1:56" x14ac:dyDescent="0.25">
      <c r="A1933"/>
      <c r="J1933"/>
      <c r="AA1933"/>
      <c r="AB1933"/>
      <c r="AC1933"/>
      <c r="AD1933"/>
      <c r="AE1933"/>
      <c r="AF1933"/>
      <c r="AG1933"/>
      <c r="AH1933"/>
      <c r="AZ1933" s="2"/>
      <c r="BA1933" s="3"/>
      <c r="BB1933" s="3"/>
      <c r="BC1933" s="3"/>
      <c r="BD1933" s="3"/>
    </row>
    <row r="1934" spans="1:56" x14ac:dyDescent="0.25">
      <c r="A1934"/>
      <c r="J1934"/>
      <c r="AA1934"/>
      <c r="AB1934"/>
      <c r="AC1934"/>
      <c r="AD1934"/>
      <c r="AE1934"/>
      <c r="AF1934"/>
      <c r="AG1934"/>
      <c r="AH1934"/>
      <c r="AZ1934" s="2"/>
      <c r="BA1934" s="3"/>
      <c r="BB1934" s="3"/>
      <c r="BC1934" s="3"/>
      <c r="BD1934" s="3"/>
    </row>
    <row r="1935" spans="1:56" x14ac:dyDescent="0.25">
      <c r="A1935"/>
      <c r="J1935"/>
      <c r="AA1935"/>
      <c r="AB1935"/>
      <c r="AC1935"/>
      <c r="AD1935"/>
      <c r="AE1935"/>
      <c r="AF1935"/>
      <c r="AG1935"/>
      <c r="AH1935"/>
      <c r="AZ1935" s="2"/>
      <c r="BA1935" s="3"/>
      <c r="BB1935" s="3"/>
      <c r="BC1935" s="3"/>
      <c r="BD1935" s="3"/>
    </row>
    <row r="1936" spans="1:56" x14ac:dyDescent="0.25">
      <c r="A1936"/>
      <c r="J1936"/>
      <c r="AA1936"/>
      <c r="AB1936"/>
      <c r="AC1936"/>
      <c r="AD1936"/>
      <c r="AE1936"/>
      <c r="AF1936"/>
      <c r="AG1936"/>
      <c r="AH1936"/>
      <c r="AZ1936" s="2"/>
      <c r="BA1936" s="3"/>
      <c r="BB1936" s="3"/>
      <c r="BC1936" s="3"/>
      <c r="BD1936" s="3"/>
    </row>
    <row r="1937" spans="1:56" x14ac:dyDescent="0.25">
      <c r="A1937"/>
      <c r="J1937"/>
      <c r="AA1937"/>
      <c r="AB1937"/>
      <c r="AC1937"/>
      <c r="AD1937"/>
      <c r="AE1937"/>
      <c r="AF1937"/>
      <c r="AG1937"/>
      <c r="AH1937"/>
      <c r="AZ1937" s="2"/>
      <c r="BA1937" s="3"/>
      <c r="BB1937" s="3"/>
      <c r="BC1937" s="3"/>
      <c r="BD1937" s="3"/>
    </row>
    <row r="1938" spans="1:56" x14ac:dyDescent="0.25">
      <c r="A1938"/>
      <c r="J1938"/>
      <c r="AA1938"/>
      <c r="AB1938"/>
      <c r="AC1938"/>
      <c r="AD1938"/>
      <c r="AE1938"/>
      <c r="AF1938"/>
      <c r="AG1938"/>
      <c r="AH1938"/>
      <c r="AZ1938" s="2"/>
      <c r="BA1938" s="3"/>
      <c r="BB1938" s="3"/>
      <c r="BC1938" s="3"/>
      <c r="BD1938" s="3"/>
    </row>
    <row r="1939" spans="1:56" x14ac:dyDescent="0.25">
      <c r="A1939"/>
      <c r="J1939"/>
      <c r="AA1939"/>
      <c r="AB1939"/>
      <c r="AC1939"/>
      <c r="AD1939"/>
      <c r="AE1939"/>
      <c r="AF1939"/>
      <c r="AG1939"/>
      <c r="AH1939"/>
      <c r="AZ1939" s="2"/>
      <c r="BA1939" s="3"/>
      <c r="BB1939" s="3"/>
      <c r="BC1939" s="3"/>
      <c r="BD1939" s="3"/>
    </row>
    <row r="1940" spans="1:56" x14ac:dyDescent="0.25">
      <c r="A1940"/>
      <c r="J1940"/>
      <c r="AA1940"/>
      <c r="AB1940"/>
      <c r="AC1940"/>
      <c r="AD1940"/>
      <c r="AE1940"/>
      <c r="AF1940"/>
      <c r="AG1940"/>
      <c r="AH1940"/>
      <c r="AZ1940" s="2"/>
      <c r="BA1940" s="3"/>
      <c r="BB1940" s="3"/>
      <c r="BC1940" s="3"/>
      <c r="BD1940" s="3"/>
    </row>
    <row r="1941" spans="1:56" x14ac:dyDescent="0.25">
      <c r="A1941"/>
      <c r="J1941"/>
      <c r="AA1941"/>
      <c r="AB1941"/>
      <c r="AC1941"/>
      <c r="AD1941"/>
      <c r="AE1941"/>
      <c r="AF1941"/>
      <c r="AG1941"/>
      <c r="AH1941"/>
      <c r="AZ1941" s="2"/>
      <c r="BA1941" s="3"/>
      <c r="BB1941" s="3"/>
      <c r="BC1941" s="3"/>
      <c r="BD1941" s="3"/>
    </row>
    <row r="1942" spans="1:56" x14ac:dyDescent="0.25">
      <c r="A1942"/>
      <c r="J1942"/>
      <c r="AA1942"/>
      <c r="AB1942"/>
      <c r="AC1942"/>
      <c r="AD1942"/>
      <c r="AE1942"/>
      <c r="AF1942"/>
      <c r="AG1942"/>
      <c r="AH1942"/>
      <c r="AZ1942" s="2"/>
      <c r="BA1942" s="3"/>
      <c r="BB1942" s="3"/>
      <c r="BC1942" s="3"/>
      <c r="BD1942" s="3"/>
    </row>
    <row r="1943" spans="1:56" x14ac:dyDescent="0.25">
      <c r="A1943"/>
      <c r="J1943"/>
      <c r="AA1943"/>
      <c r="AB1943"/>
      <c r="AC1943"/>
      <c r="AD1943"/>
      <c r="AE1943"/>
      <c r="AF1943"/>
      <c r="AG1943"/>
      <c r="AH1943"/>
      <c r="AZ1943" s="2"/>
      <c r="BA1943" s="3"/>
      <c r="BB1943" s="3"/>
      <c r="BC1943" s="3"/>
      <c r="BD1943" s="3"/>
    </row>
    <row r="1944" spans="1:56" x14ac:dyDescent="0.25">
      <c r="A1944"/>
      <c r="J1944"/>
      <c r="AA1944"/>
      <c r="AB1944"/>
      <c r="AC1944"/>
      <c r="AD1944"/>
      <c r="AE1944"/>
      <c r="AF1944"/>
      <c r="AG1944"/>
      <c r="AH1944"/>
      <c r="AZ1944" s="2"/>
      <c r="BA1944" s="3"/>
      <c r="BB1944" s="3"/>
      <c r="BC1944" s="3"/>
      <c r="BD1944" s="3"/>
    </row>
    <row r="1945" spans="1:56" x14ac:dyDescent="0.25">
      <c r="A1945"/>
      <c r="J1945"/>
      <c r="AA1945"/>
      <c r="AB1945"/>
      <c r="AC1945"/>
      <c r="AD1945"/>
      <c r="AE1945"/>
      <c r="AF1945"/>
      <c r="AG1945"/>
      <c r="AH1945"/>
      <c r="AZ1945" s="2"/>
      <c r="BA1945" s="3"/>
      <c r="BB1945" s="3"/>
      <c r="BC1945" s="3"/>
      <c r="BD1945" s="3"/>
    </row>
    <row r="1946" spans="1:56" x14ac:dyDescent="0.25">
      <c r="A1946"/>
      <c r="J1946"/>
      <c r="AA1946"/>
      <c r="AB1946"/>
      <c r="AC1946"/>
      <c r="AD1946"/>
      <c r="AE1946"/>
      <c r="AF1946"/>
      <c r="AG1946"/>
      <c r="AH1946"/>
      <c r="AZ1946" s="2"/>
      <c r="BA1946" s="3"/>
      <c r="BB1946" s="3"/>
      <c r="BC1946" s="3"/>
      <c r="BD1946" s="3"/>
    </row>
    <row r="1947" spans="1:56" x14ac:dyDescent="0.25">
      <c r="A1947"/>
      <c r="J1947"/>
      <c r="AA1947"/>
      <c r="AB1947"/>
      <c r="AC1947"/>
      <c r="AD1947"/>
      <c r="AE1947"/>
      <c r="AF1947"/>
      <c r="AG1947"/>
      <c r="AH1947"/>
      <c r="AZ1947" s="2"/>
      <c r="BA1947" s="3"/>
      <c r="BB1947" s="3"/>
      <c r="BC1947" s="3"/>
      <c r="BD1947" s="3"/>
    </row>
    <row r="1948" spans="1:56" x14ac:dyDescent="0.25">
      <c r="A1948"/>
      <c r="J1948"/>
      <c r="AA1948"/>
      <c r="AB1948"/>
      <c r="AC1948"/>
      <c r="AD1948"/>
      <c r="AE1948"/>
      <c r="AF1948"/>
      <c r="AG1948"/>
      <c r="AH1948"/>
      <c r="AZ1948" s="2"/>
      <c r="BA1948" s="3"/>
      <c r="BB1948" s="3"/>
      <c r="BC1948" s="3"/>
      <c r="BD1948" s="3"/>
    </row>
    <row r="1949" spans="1:56" x14ac:dyDescent="0.25">
      <c r="A1949"/>
      <c r="J1949"/>
      <c r="AA1949"/>
      <c r="AB1949"/>
      <c r="AC1949"/>
      <c r="AD1949"/>
      <c r="AE1949"/>
      <c r="AF1949"/>
      <c r="AG1949"/>
      <c r="AH1949"/>
      <c r="AZ1949" s="2"/>
      <c r="BA1949" s="3"/>
      <c r="BB1949" s="3"/>
      <c r="BC1949" s="3"/>
      <c r="BD1949" s="3"/>
    </row>
    <row r="1950" spans="1:56" x14ac:dyDescent="0.25">
      <c r="A1950"/>
      <c r="J1950"/>
      <c r="AA1950"/>
      <c r="AB1950"/>
      <c r="AC1950"/>
      <c r="AD1950"/>
      <c r="AE1950"/>
      <c r="AF1950"/>
      <c r="AG1950"/>
      <c r="AH1950"/>
      <c r="AZ1950" s="2"/>
      <c r="BA1950" s="3"/>
      <c r="BB1950" s="3"/>
      <c r="BC1950" s="3"/>
      <c r="BD1950" s="3"/>
    </row>
    <row r="1951" spans="1:56" x14ac:dyDescent="0.25">
      <c r="A1951"/>
      <c r="J1951"/>
      <c r="AA1951"/>
      <c r="AB1951"/>
      <c r="AC1951"/>
      <c r="AD1951"/>
      <c r="AE1951"/>
      <c r="AF1951"/>
      <c r="AG1951"/>
      <c r="AH1951"/>
      <c r="AZ1951" s="2"/>
      <c r="BA1951" s="3"/>
      <c r="BB1951" s="3"/>
      <c r="BC1951" s="3"/>
      <c r="BD1951" s="3"/>
    </row>
    <row r="1952" spans="1:56" x14ac:dyDescent="0.25">
      <c r="A1952"/>
      <c r="J1952"/>
      <c r="AA1952"/>
      <c r="AB1952"/>
      <c r="AC1952"/>
      <c r="AD1952"/>
      <c r="AE1952"/>
      <c r="AF1952"/>
      <c r="AG1952"/>
      <c r="AH1952"/>
      <c r="AZ1952" s="2"/>
      <c r="BA1952" s="3"/>
      <c r="BB1952" s="3"/>
      <c r="BC1952" s="3"/>
      <c r="BD1952" s="3"/>
    </row>
    <row r="1953" spans="1:56" x14ac:dyDescent="0.25">
      <c r="A1953"/>
      <c r="J1953"/>
      <c r="AA1953"/>
      <c r="AB1953"/>
      <c r="AC1953"/>
      <c r="AD1953"/>
      <c r="AE1953"/>
      <c r="AF1953"/>
      <c r="AG1953"/>
      <c r="AH1953"/>
      <c r="AZ1953" s="2"/>
      <c r="BA1953" s="3"/>
      <c r="BB1953" s="3"/>
      <c r="BC1953" s="3"/>
      <c r="BD1953" s="3"/>
    </row>
    <row r="1954" spans="1:56" x14ac:dyDescent="0.25">
      <c r="A1954"/>
      <c r="J1954"/>
      <c r="AA1954"/>
      <c r="AB1954"/>
      <c r="AC1954"/>
      <c r="AD1954"/>
      <c r="AE1954"/>
      <c r="AF1954"/>
      <c r="AG1954"/>
      <c r="AH1954"/>
      <c r="AZ1954" s="2"/>
      <c r="BA1954" s="3"/>
      <c r="BB1954" s="3"/>
      <c r="BC1954" s="3"/>
      <c r="BD1954" s="3"/>
    </row>
    <row r="1955" spans="1:56" x14ac:dyDescent="0.25">
      <c r="A1955"/>
      <c r="J1955"/>
      <c r="AA1955"/>
      <c r="AB1955"/>
      <c r="AC1955"/>
      <c r="AD1955"/>
      <c r="AE1955"/>
      <c r="AF1955"/>
      <c r="AG1955"/>
      <c r="AH1955"/>
      <c r="AZ1955" s="2"/>
      <c r="BA1955" s="3"/>
      <c r="BB1955" s="3"/>
      <c r="BC1955" s="3"/>
      <c r="BD1955" s="3"/>
    </row>
    <row r="1956" spans="1:56" x14ac:dyDescent="0.25">
      <c r="A1956"/>
      <c r="J1956"/>
      <c r="AA1956"/>
      <c r="AB1956"/>
      <c r="AC1956"/>
      <c r="AD1956"/>
      <c r="AE1956"/>
      <c r="AF1956"/>
      <c r="AG1956"/>
      <c r="AH1956"/>
      <c r="AZ1956" s="2"/>
      <c r="BA1956" s="3"/>
      <c r="BB1956" s="3"/>
      <c r="BC1956" s="3"/>
      <c r="BD1956" s="3"/>
    </row>
    <row r="1957" spans="1:56" x14ac:dyDescent="0.25">
      <c r="A1957"/>
      <c r="J1957"/>
      <c r="AA1957"/>
      <c r="AB1957"/>
      <c r="AC1957"/>
      <c r="AD1957"/>
      <c r="AE1957"/>
      <c r="AF1957"/>
      <c r="AG1957"/>
      <c r="AH1957"/>
      <c r="AZ1957" s="2"/>
      <c r="BA1957" s="3"/>
      <c r="BB1957" s="3"/>
      <c r="BC1957" s="3"/>
      <c r="BD1957" s="3"/>
    </row>
    <row r="1958" spans="1:56" x14ac:dyDescent="0.25">
      <c r="A1958"/>
      <c r="J1958"/>
      <c r="AA1958"/>
      <c r="AB1958"/>
      <c r="AC1958"/>
      <c r="AD1958"/>
      <c r="AE1958"/>
      <c r="AF1958"/>
      <c r="AG1958"/>
      <c r="AH1958"/>
      <c r="AZ1958" s="2"/>
      <c r="BA1958" s="3"/>
      <c r="BB1958" s="3"/>
      <c r="BC1958" s="3"/>
      <c r="BD1958" s="3"/>
    </row>
    <row r="1959" spans="1:56" x14ac:dyDescent="0.25">
      <c r="A1959"/>
      <c r="J1959"/>
      <c r="AA1959"/>
      <c r="AB1959"/>
      <c r="AC1959"/>
      <c r="AD1959"/>
      <c r="AE1959"/>
      <c r="AF1959"/>
      <c r="AG1959"/>
      <c r="AH1959"/>
      <c r="AZ1959" s="2"/>
      <c r="BA1959" s="3"/>
      <c r="BB1959" s="3"/>
      <c r="BC1959" s="3"/>
      <c r="BD1959" s="3"/>
    </row>
    <row r="1960" spans="1:56" x14ac:dyDescent="0.25">
      <c r="A1960"/>
      <c r="J1960"/>
      <c r="AA1960"/>
      <c r="AB1960"/>
      <c r="AC1960"/>
      <c r="AD1960"/>
      <c r="AE1960"/>
      <c r="AF1960"/>
      <c r="AG1960"/>
      <c r="AH1960"/>
      <c r="AZ1960" s="2"/>
      <c r="BA1960" s="3"/>
      <c r="BB1960" s="3"/>
      <c r="BC1960" s="3"/>
      <c r="BD1960" s="3"/>
    </row>
    <row r="1961" spans="1:56" x14ac:dyDescent="0.25">
      <c r="A1961"/>
      <c r="J1961"/>
      <c r="AA1961"/>
      <c r="AB1961"/>
      <c r="AC1961"/>
      <c r="AD1961"/>
      <c r="AE1961"/>
      <c r="AF1961"/>
      <c r="AG1961"/>
      <c r="AH1961"/>
      <c r="AZ1961" s="2"/>
      <c r="BA1961" s="3"/>
      <c r="BB1961" s="3"/>
      <c r="BC1961" s="3"/>
      <c r="BD1961" s="3"/>
    </row>
    <row r="1962" spans="1:56" x14ac:dyDescent="0.25">
      <c r="A1962"/>
      <c r="J1962"/>
      <c r="AA1962"/>
      <c r="AB1962"/>
      <c r="AC1962"/>
      <c r="AD1962"/>
      <c r="AE1962"/>
      <c r="AF1962"/>
      <c r="AG1962"/>
      <c r="AH1962"/>
      <c r="AZ1962" s="2"/>
      <c r="BA1962" s="3"/>
      <c r="BB1962" s="3"/>
      <c r="BC1962" s="3"/>
      <c r="BD1962" s="3"/>
    </row>
    <row r="1963" spans="1:56" x14ac:dyDescent="0.25">
      <c r="A1963"/>
      <c r="J1963"/>
      <c r="AA1963"/>
      <c r="AB1963"/>
      <c r="AC1963"/>
      <c r="AD1963"/>
      <c r="AE1963"/>
      <c r="AF1963"/>
      <c r="AG1963"/>
      <c r="AH1963"/>
      <c r="AZ1963" s="2"/>
      <c r="BA1963" s="3"/>
      <c r="BB1963" s="3"/>
      <c r="BC1963" s="3"/>
      <c r="BD1963" s="3"/>
    </row>
    <row r="1964" spans="1:56" x14ac:dyDescent="0.25">
      <c r="A1964"/>
      <c r="J1964"/>
      <c r="AA1964"/>
      <c r="AB1964"/>
      <c r="AC1964"/>
      <c r="AD1964"/>
      <c r="AE1964"/>
      <c r="AF1964"/>
      <c r="AG1964"/>
      <c r="AH1964"/>
      <c r="AZ1964" s="2"/>
      <c r="BA1964" s="3"/>
      <c r="BB1964" s="3"/>
      <c r="BC1964" s="3"/>
      <c r="BD1964" s="3"/>
    </row>
    <row r="1965" spans="1:56" x14ac:dyDescent="0.25">
      <c r="A1965"/>
      <c r="J1965"/>
      <c r="AA1965"/>
      <c r="AB1965"/>
      <c r="AC1965"/>
      <c r="AD1965"/>
      <c r="AE1965"/>
      <c r="AF1965"/>
      <c r="AG1965"/>
      <c r="AH1965"/>
      <c r="AZ1965" s="2"/>
      <c r="BA1965" s="3"/>
      <c r="BB1965" s="3"/>
      <c r="BC1965" s="3"/>
      <c r="BD1965" s="3"/>
    </row>
    <row r="1966" spans="1:56" x14ac:dyDescent="0.25">
      <c r="A1966"/>
      <c r="J1966"/>
      <c r="AA1966"/>
      <c r="AB1966"/>
      <c r="AC1966"/>
      <c r="AD1966"/>
      <c r="AE1966"/>
      <c r="AF1966"/>
      <c r="AG1966"/>
      <c r="AH1966"/>
      <c r="AZ1966" s="2"/>
      <c r="BA1966" s="3"/>
      <c r="BB1966" s="3"/>
      <c r="BC1966" s="3"/>
      <c r="BD1966" s="3"/>
    </row>
    <row r="1967" spans="1:56" x14ac:dyDescent="0.25">
      <c r="A1967"/>
      <c r="J1967"/>
      <c r="AA1967"/>
      <c r="AB1967"/>
      <c r="AC1967"/>
      <c r="AD1967"/>
      <c r="AE1967"/>
      <c r="AF1967"/>
      <c r="AG1967"/>
      <c r="AH1967"/>
      <c r="AZ1967" s="2"/>
      <c r="BA1967" s="3"/>
      <c r="BB1967" s="3"/>
      <c r="BC1967" s="3"/>
      <c r="BD1967" s="3"/>
    </row>
    <row r="1968" spans="1:56" x14ac:dyDescent="0.25">
      <c r="A1968"/>
      <c r="J1968"/>
      <c r="AA1968"/>
      <c r="AB1968"/>
      <c r="AC1968"/>
      <c r="AD1968"/>
      <c r="AE1968"/>
      <c r="AF1968"/>
      <c r="AG1968"/>
      <c r="AH1968"/>
      <c r="AZ1968" s="2"/>
      <c r="BA1968" s="3"/>
      <c r="BB1968" s="3"/>
      <c r="BC1968" s="3"/>
      <c r="BD1968" s="3"/>
    </row>
    <row r="1969" spans="1:56" x14ac:dyDescent="0.25">
      <c r="A1969"/>
      <c r="J1969"/>
      <c r="AA1969"/>
      <c r="AB1969"/>
      <c r="AC1969"/>
      <c r="AD1969"/>
      <c r="AE1969"/>
      <c r="AF1969"/>
      <c r="AG1969"/>
      <c r="AH1969"/>
      <c r="AZ1969" s="2"/>
      <c r="BA1969" s="3"/>
      <c r="BB1969" s="3"/>
      <c r="BC1969" s="3"/>
      <c r="BD1969" s="3"/>
    </row>
    <row r="1970" spans="1:56" x14ac:dyDescent="0.25">
      <c r="A1970"/>
      <c r="J1970"/>
      <c r="AA1970"/>
      <c r="AB1970"/>
      <c r="AC1970"/>
      <c r="AD1970"/>
      <c r="AE1970"/>
      <c r="AF1970"/>
      <c r="AG1970"/>
      <c r="AH1970"/>
      <c r="AZ1970" s="2"/>
      <c r="BA1970" s="3"/>
      <c r="BB1970" s="3"/>
      <c r="BC1970" s="3"/>
      <c r="BD1970" s="3"/>
    </row>
    <row r="1971" spans="1:56" x14ac:dyDescent="0.25">
      <c r="A1971"/>
      <c r="J1971"/>
      <c r="AA1971"/>
      <c r="AB1971"/>
      <c r="AC1971"/>
      <c r="AD1971"/>
      <c r="AE1971"/>
      <c r="AF1971"/>
      <c r="AG1971"/>
      <c r="AH1971"/>
      <c r="AZ1971" s="2"/>
      <c r="BA1971" s="3"/>
      <c r="BB1971" s="3"/>
      <c r="BC1971" s="3"/>
      <c r="BD1971" s="3"/>
    </row>
    <row r="1972" spans="1:56" x14ac:dyDescent="0.25">
      <c r="A1972"/>
      <c r="J1972"/>
      <c r="AA1972"/>
      <c r="AB1972"/>
      <c r="AC1972"/>
      <c r="AD1972"/>
      <c r="AE1972"/>
      <c r="AF1972"/>
      <c r="AG1972"/>
      <c r="AH1972"/>
      <c r="AZ1972" s="2"/>
      <c r="BA1972" s="3"/>
      <c r="BB1972" s="3"/>
      <c r="BC1972" s="3"/>
      <c r="BD1972" s="3"/>
    </row>
    <row r="1973" spans="1:56" x14ac:dyDescent="0.25">
      <c r="A1973"/>
      <c r="J1973"/>
      <c r="AA1973"/>
      <c r="AB1973"/>
      <c r="AC1973"/>
      <c r="AD1973"/>
      <c r="AE1973"/>
      <c r="AF1973"/>
      <c r="AG1973"/>
      <c r="AH1973"/>
      <c r="AZ1973" s="2"/>
      <c r="BA1973" s="3"/>
      <c r="BB1973" s="3"/>
      <c r="BC1973" s="3"/>
      <c r="BD1973" s="3"/>
    </row>
    <row r="1974" spans="1:56" x14ac:dyDescent="0.25">
      <c r="A1974"/>
      <c r="J1974"/>
      <c r="AA1974"/>
      <c r="AB1974"/>
      <c r="AC1974"/>
      <c r="AD1974"/>
      <c r="AE1974"/>
      <c r="AF1974"/>
      <c r="AG1974"/>
      <c r="AH1974"/>
      <c r="AZ1974" s="2"/>
      <c r="BA1974" s="3"/>
      <c r="BB1974" s="3"/>
      <c r="BC1974" s="3"/>
      <c r="BD1974" s="3"/>
    </row>
    <row r="1975" spans="1:56" x14ac:dyDescent="0.25">
      <c r="A1975"/>
      <c r="J1975"/>
      <c r="AA1975"/>
      <c r="AB1975"/>
      <c r="AC1975"/>
      <c r="AD1975"/>
      <c r="AE1975"/>
      <c r="AF1975"/>
      <c r="AG1975"/>
      <c r="AH1975"/>
      <c r="AZ1975" s="2"/>
      <c r="BA1975" s="3"/>
      <c r="BB1975" s="3"/>
      <c r="BC1975" s="3"/>
      <c r="BD1975" s="3"/>
    </row>
    <row r="1976" spans="1:56" x14ac:dyDescent="0.25">
      <c r="A1976"/>
      <c r="J1976"/>
      <c r="AA1976"/>
      <c r="AB1976"/>
      <c r="AC1976"/>
      <c r="AD1976"/>
      <c r="AE1976"/>
      <c r="AF1976"/>
      <c r="AG1976"/>
      <c r="AH1976"/>
      <c r="AZ1976" s="2"/>
      <c r="BA1976" s="3"/>
      <c r="BB1976" s="3"/>
      <c r="BC1976" s="3"/>
      <c r="BD1976" s="3"/>
    </row>
    <row r="1977" spans="1:56" x14ac:dyDescent="0.25">
      <c r="A1977"/>
      <c r="J1977"/>
      <c r="AA1977"/>
      <c r="AB1977"/>
      <c r="AC1977"/>
      <c r="AD1977"/>
      <c r="AE1977"/>
      <c r="AF1977"/>
      <c r="AG1977"/>
      <c r="AH1977"/>
      <c r="AZ1977" s="2"/>
      <c r="BA1977" s="3"/>
      <c r="BB1977" s="3"/>
      <c r="BC1977" s="3"/>
      <c r="BD1977" s="3"/>
    </row>
    <row r="1978" spans="1:56" x14ac:dyDescent="0.25">
      <c r="A1978"/>
      <c r="J1978"/>
      <c r="AA1978"/>
      <c r="AB1978"/>
      <c r="AC1978"/>
      <c r="AD1978"/>
      <c r="AE1978"/>
      <c r="AF1978"/>
      <c r="AG1978"/>
      <c r="AH1978"/>
      <c r="AZ1978" s="2"/>
      <c r="BA1978" s="3"/>
      <c r="BB1978" s="3"/>
      <c r="BC1978" s="3"/>
      <c r="BD1978" s="3"/>
    </row>
    <row r="1979" spans="1:56" x14ac:dyDescent="0.25">
      <c r="A1979"/>
      <c r="J1979"/>
      <c r="AA1979"/>
      <c r="AB1979"/>
      <c r="AC1979"/>
      <c r="AD1979"/>
      <c r="AE1979"/>
      <c r="AF1979"/>
      <c r="AG1979"/>
      <c r="AH1979"/>
      <c r="AZ1979" s="2"/>
      <c r="BA1979" s="3"/>
      <c r="BB1979" s="3"/>
      <c r="BC1979" s="3"/>
      <c r="BD1979" s="3"/>
    </row>
    <row r="1980" spans="1:56" x14ac:dyDescent="0.25">
      <c r="A1980"/>
      <c r="J1980"/>
      <c r="AA1980"/>
      <c r="AB1980"/>
      <c r="AC1980"/>
      <c r="AD1980"/>
      <c r="AE1980"/>
      <c r="AF1980"/>
      <c r="AG1980"/>
      <c r="AH1980"/>
      <c r="AZ1980" s="2"/>
      <c r="BA1980" s="3"/>
      <c r="BB1980" s="3"/>
      <c r="BC1980" s="3"/>
      <c r="BD1980" s="3"/>
    </row>
    <row r="1981" spans="1:56" x14ac:dyDescent="0.25">
      <c r="A1981"/>
      <c r="J1981"/>
      <c r="AA1981"/>
      <c r="AB1981"/>
      <c r="AC1981"/>
      <c r="AD1981"/>
      <c r="AE1981"/>
      <c r="AF1981"/>
      <c r="AG1981"/>
      <c r="AH1981"/>
      <c r="AZ1981" s="2"/>
      <c r="BA1981" s="3"/>
      <c r="BB1981" s="3"/>
      <c r="BC1981" s="3"/>
      <c r="BD1981" s="3"/>
    </row>
    <row r="1982" spans="1:56" x14ac:dyDescent="0.25">
      <c r="A1982"/>
      <c r="J1982"/>
      <c r="AA1982"/>
      <c r="AB1982"/>
      <c r="AC1982"/>
      <c r="AD1982"/>
      <c r="AE1982"/>
      <c r="AF1982"/>
      <c r="AG1982"/>
      <c r="AH1982"/>
      <c r="AZ1982" s="2"/>
      <c r="BA1982" s="3"/>
      <c r="BB1982" s="3"/>
      <c r="BC1982" s="3"/>
      <c r="BD1982" s="3"/>
    </row>
    <row r="1983" spans="1:56" x14ac:dyDescent="0.25">
      <c r="A1983"/>
      <c r="J1983"/>
      <c r="AA1983"/>
      <c r="AB1983"/>
      <c r="AC1983"/>
      <c r="AD1983"/>
      <c r="AE1983"/>
      <c r="AF1983"/>
      <c r="AG1983"/>
      <c r="AH1983"/>
      <c r="AZ1983" s="2"/>
      <c r="BA1983" s="3"/>
      <c r="BB1983" s="3"/>
      <c r="BC1983" s="3"/>
      <c r="BD1983" s="3"/>
    </row>
    <row r="1984" spans="1:56" x14ac:dyDescent="0.25">
      <c r="A1984"/>
      <c r="J1984"/>
      <c r="AA1984"/>
      <c r="AB1984"/>
      <c r="AC1984"/>
      <c r="AD1984"/>
      <c r="AE1984"/>
      <c r="AF1984"/>
      <c r="AG1984"/>
      <c r="AH1984"/>
      <c r="AZ1984" s="2"/>
      <c r="BA1984" s="3"/>
      <c r="BB1984" s="3"/>
      <c r="BC1984" s="3"/>
      <c r="BD1984" s="3"/>
    </row>
    <row r="1985" spans="1:56" x14ac:dyDescent="0.25">
      <c r="A1985"/>
      <c r="J1985"/>
      <c r="AA1985"/>
      <c r="AB1985"/>
      <c r="AC1985"/>
      <c r="AD1985"/>
      <c r="AE1985"/>
      <c r="AF1985"/>
      <c r="AG1985"/>
      <c r="AH1985"/>
      <c r="AZ1985" s="2"/>
      <c r="BA1985" s="3"/>
      <c r="BB1985" s="3"/>
      <c r="BC1985" s="3"/>
      <c r="BD1985" s="3"/>
    </row>
    <row r="1986" spans="1:56" x14ac:dyDescent="0.25">
      <c r="A1986"/>
      <c r="J1986"/>
      <c r="AA1986"/>
      <c r="AB1986"/>
      <c r="AC1986"/>
      <c r="AD1986"/>
      <c r="AE1986"/>
      <c r="AF1986"/>
      <c r="AG1986"/>
      <c r="AH1986"/>
      <c r="AZ1986" s="2"/>
      <c r="BA1986" s="3"/>
      <c r="BB1986" s="3"/>
      <c r="BC1986" s="3"/>
      <c r="BD1986" s="3"/>
    </row>
    <row r="1987" spans="1:56" x14ac:dyDescent="0.25">
      <c r="A1987"/>
      <c r="J1987"/>
      <c r="AA1987"/>
      <c r="AB1987"/>
      <c r="AC1987"/>
      <c r="AD1987"/>
      <c r="AE1987"/>
      <c r="AF1987"/>
      <c r="AG1987"/>
      <c r="AH1987"/>
      <c r="AZ1987" s="2"/>
      <c r="BA1987" s="3"/>
      <c r="BB1987" s="3"/>
      <c r="BC1987" s="3"/>
      <c r="BD1987" s="3"/>
    </row>
    <row r="1988" spans="1:56" x14ac:dyDescent="0.25">
      <c r="A1988"/>
      <c r="J1988"/>
      <c r="AA1988"/>
      <c r="AB1988"/>
      <c r="AC1988"/>
      <c r="AD1988"/>
      <c r="AE1988"/>
      <c r="AF1988"/>
      <c r="AG1988"/>
      <c r="AH1988"/>
      <c r="AZ1988" s="2"/>
      <c r="BA1988" s="3"/>
      <c r="BB1988" s="3"/>
      <c r="BC1988" s="3"/>
      <c r="BD1988" s="3"/>
    </row>
    <row r="1989" spans="1:56" x14ac:dyDescent="0.25">
      <c r="A1989"/>
      <c r="J1989"/>
      <c r="AA1989"/>
      <c r="AB1989"/>
      <c r="AC1989"/>
      <c r="AD1989"/>
      <c r="AE1989"/>
      <c r="AF1989"/>
      <c r="AG1989"/>
      <c r="AH1989"/>
      <c r="AZ1989" s="2"/>
      <c r="BA1989" s="3"/>
      <c r="BB1989" s="3"/>
      <c r="BC1989" s="3"/>
      <c r="BD1989" s="3"/>
    </row>
    <row r="1990" spans="1:56" x14ac:dyDescent="0.25">
      <c r="A1990"/>
      <c r="J1990"/>
      <c r="AA1990"/>
      <c r="AB1990"/>
      <c r="AC1990"/>
      <c r="AD1990"/>
      <c r="AE1990"/>
      <c r="AF1990"/>
      <c r="AG1990"/>
      <c r="AH1990"/>
      <c r="AZ1990" s="2"/>
      <c r="BA1990" s="3"/>
      <c r="BB1990" s="3"/>
      <c r="BC1990" s="3"/>
      <c r="BD1990" s="3"/>
    </row>
    <row r="1991" spans="1:56" x14ac:dyDescent="0.25">
      <c r="A1991"/>
      <c r="J1991"/>
      <c r="AA1991"/>
      <c r="AB1991"/>
      <c r="AC1991"/>
      <c r="AD1991"/>
      <c r="AE1991"/>
      <c r="AF1991"/>
      <c r="AG1991"/>
      <c r="AH1991"/>
      <c r="AZ1991" s="2"/>
      <c r="BA1991" s="3"/>
      <c r="BB1991" s="3"/>
      <c r="BC1991" s="3"/>
      <c r="BD1991" s="3"/>
    </row>
    <row r="1992" spans="1:56" x14ac:dyDescent="0.25">
      <c r="A1992"/>
      <c r="J1992"/>
      <c r="AA1992"/>
      <c r="AB1992"/>
      <c r="AC1992"/>
      <c r="AD1992"/>
      <c r="AE1992"/>
      <c r="AF1992"/>
      <c r="AG1992"/>
      <c r="AH1992"/>
      <c r="AZ1992" s="2"/>
      <c r="BA1992" s="3"/>
      <c r="BB1992" s="3"/>
      <c r="BC1992" s="3"/>
      <c r="BD1992" s="3"/>
    </row>
    <row r="1993" spans="1:56" x14ac:dyDescent="0.25">
      <c r="A1993"/>
      <c r="J1993"/>
      <c r="AA1993"/>
      <c r="AB1993"/>
      <c r="AC1993"/>
      <c r="AD1993"/>
      <c r="AE1993"/>
      <c r="AF1993"/>
      <c r="AG1993"/>
      <c r="AH1993"/>
      <c r="AZ1993" s="2"/>
      <c r="BA1993" s="3"/>
      <c r="BB1993" s="3"/>
      <c r="BC1993" s="3"/>
      <c r="BD1993" s="3"/>
    </row>
    <row r="1994" spans="1:56" x14ac:dyDescent="0.25">
      <c r="A1994"/>
      <c r="J1994"/>
      <c r="AA1994"/>
      <c r="AB1994"/>
      <c r="AC1994"/>
      <c r="AD1994"/>
      <c r="AE1994"/>
      <c r="AF1994"/>
      <c r="AG1994"/>
      <c r="AH1994"/>
      <c r="AZ1994" s="2"/>
      <c r="BA1994" s="3"/>
      <c r="BB1994" s="3"/>
      <c r="BC1994" s="3"/>
      <c r="BD1994" s="3"/>
    </row>
    <row r="1995" spans="1:56" x14ac:dyDescent="0.25">
      <c r="A1995"/>
      <c r="J1995"/>
      <c r="AA1995"/>
      <c r="AB1995"/>
      <c r="AC1995"/>
      <c r="AD1995"/>
      <c r="AE1995"/>
      <c r="AF1995"/>
      <c r="AG1995"/>
      <c r="AH1995"/>
      <c r="AZ1995" s="2"/>
      <c r="BA1995" s="3"/>
      <c r="BB1995" s="3"/>
      <c r="BC1995" s="3"/>
      <c r="BD1995" s="3"/>
    </row>
    <row r="1996" spans="1:56" x14ac:dyDescent="0.25">
      <c r="A1996"/>
      <c r="J1996"/>
      <c r="AA1996"/>
      <c r="AB1996"/>
      <c r="AC1996"/>
      <c r="AD1996"/>
      <c r="AE1996"/>
      <c r="AF1996"/>
      <c r="AG1996"/>
      <c r="AH1996"/>
      <c r="AZ1996" s="2"/>
      <c r="BA1996" s="3"/>
      <c r="BB1996" s="3"/>
      <c r="BC1996" s="3"/>
      <c r="BD1996" s="3"/>
    </row>
    <row r="1997" spans="1:56" x14ac:dyDescent="0.25">
      <c r="A1997"/>
      <c r="J1997"/>
      <c r="AA1997"/>
      <c r="AB1997"/>
      <c r="AC1997"/>
      <c r="AD1997"/>
      <c r="AE1997"/>
      <c r="AF1997"/>
      <c r="AG1997"/>
      <c r="AH1997"/>
      <c r="AZ1997" s="2"/>
      <c r="BA1997" s="3"/>
      <c r="BB1997" s="3"/>
      <c r="BC1997" s="3"/>
      <c r="BD1997" s="3"/>
    </row>
    <row r="1998" spans="1:56" x14ac:dyDescent="0.25">
      <c r="A1998"/>
      <c r="J1998"/>
      <c r="AA1998"/>
      <c r="AB1998"/>
      <c r="AC1998"/>
      <c r="AD1998"/>
      <c r="AE1998"/>
      <c r="AF1998"/>
      <c r="AG1998"/>
      <c r="AH1998"/>
      <c r="AZ1998" s="2"/>
      <c r="BA1998" s="3"/>
      <c r="BB1998" s="3"/>
      <c r="BC1998" s="3"/>
      <c r="BD1998" s="3"/>
    </row>
    <row r="1999" spans="1:56" x14ac:dyDescent="0.25">
      <c r="A1999"/>
      <c r="J1999"/>
      <c r="AA1999"/>
      <c r="AB1999"/>
      <c r="AC1999"/>
      <c r="AD1999"/>
      <c r="AE1999"/>
      <c r="AF1999"/>
      <c r="AG1999"/>
      <c r="AH1999"/>
      <c r="AZ1999" s="2"/>
      <c r="BA1999" s="3"/>
      <c r="BB1999" s="3"/>
      <c r="BC1999" s="3"/>
      <c r="BD1999" s="3"/>
    </row>
    <row r="2000" spans="1:56" x14ac:dyDescent="0.25">
      <c r="A2000"/>
      <c r="J2000"/>
      <c r="AA2000"/>
      <c r="AB2000"/>
      <c r="AC2000"/>
      <c r="AD2000"/>
      <c r="AE2000"/>
      <c r="AF2000"/>
      <c r="AG2000"/>
      <c r="AH2000"/>
      <c r="AZ2000" s="2"/>
      <c r="BA2000" s="3"/>
      <c r="BB2000" s="3"/>
      <c r="BC2000" s="3"/>
      <c r="BD2000" s="3"/>
    </row>
    <row r="2001" spans="1:56" x14ac:dyDescent="0.25">
      <c r="A2001"/>
      <c r="J2001"/>
      <c r="AA2001"/>
      <c r="AB2001"/>
      <c r="AC2001"/>
      <c r="AD2001"/>
      <c r="AE2001"/>
      <c r="AF2001"/>
      <c r="AG2001"/>
      <c r="AH2001"/>
      <c r="AZ2001" s="2"/>
      <c r="BA2001" s="3"/>
      <c r="BB2001" s="3"/>
      <c r="BC2001" s="3"/>
      <c r="BD2001" s="3"/>
    </row>
    <row r="2002" spans="1:56" x14ac:dyDescent="0.25">
      <c r="A2002"/>
      <c r="J2002"/>
      <c r="AA2002"/>
      <c r="AB2002"/>
      <c r="AC2002"/>
      <c r="AD2002"/>
      <c r="AE2002"/>
      <c r="AF2002"/>
      <c r="AG2002"/>
      <c r="AH2002"/>
      <c r="AZ2002" s="2"/>
      <c r="BA2002" s="3"/>
      <c r="BB2002" s="3"/>
      <c r="BC2002" s="3"/>
      <c r="BD2002" s="3"/>
    </row>
    <row r="2003" spans="1:56" x14ac:dyDescent="0.25">
      <c r="A2003"/>
      <c r="J2003"/>
      <c r="AA2003"/>
      <c r="AB2003"/>
      <c r="AC2003"/>
      <c r="AD2003"/>
      <c r="AE2003"/>
      <c r="AF2003"/>
      <c r="AG2003"/>
      <c r="AH2003"/>
      <c r="AZ2003" s="2"/>
      <c r="BA2003" s="3"/>
      <c r="BB2003" s="3"/>
      <c r="BC2003" s="3"/>
      <c r="BD2003" s="3"/>
    </row>
    <row r="2004" spans="1:56" x14ac:dyDescent="0.25">
      <c r="A2004"/>
      <c r="J2004"/>
      <c r="AA2004"/>
      <c r="AB2004"/>
      <c r="AC2004"/>
      <c r="AD2004"/>
      <c r="AE2004"/>
      <c r="AF2004"/>
      <c r="AG2004"/>
      <c r="AH2004"/>
      <c r="AZ2004" s="2"/>
      <c r="BA2004" s="3"/>
      <c r="BB2004" s="3"/>
      <c r="BC2004" s="3"/>
      <c r="BD2004" s="3"/>
    </row>
    <row r="2005" spans="1:56" x14ac:dyDescent="0.25">
      <c r="A2005"/>
      <c r="J2005"/>
      <c r="AA2005"/>
      <c r="AB2005"/>
      <c r="AC2005"/>
      <c r="AD2005"/>
      <c r="AE2005"/>
      <c r="AF2005"/>
      <c r="AG2005"/>
      <c r="AH2005"/>
      <c r="AZ2005" s="2"/>
      <c r="BA2005" s="3"/>
      <c r="BB2005" s="3"/>
      <c r="BC2005" s="3"/>
      <c r="BD2005" s="3"/>
    </row>
    <row r="2006" spans="1:56" x14ac:dyDescent="0.25">
      <c r="A2006"/>
      <c r="J2006"/>
      <c r="AA2006"/>
      <c r="AB2006"/>
      <c r="AC2006"/>
      <c r="AD2006"/>
      <c r="AE2006"/>
      <c r="AF2006"/>
      <c r="AG2006"/>
      <c r="AH2006"/>
      <c r="AZ2006" s="2"/>
      <c r="BA2006" s="3"/>
      <c r="BB2006" s="3"/>
      <c r="BC2006" s="3"/>
      <c r="BD2006" s="3"/>
    </row>
    <row r="2007" spans="1:56" x14ac:dyDescent="0.25">
      <c r="A2007"/>
      <c r="J2007"/>
      <c r="AA2007"/>
      <c r="AB2007"/>
      <c r="AC2007"/>
      <c r="AD2007"/>
      <c r="AE2007"/>
      <c r="AF2007"/>
      <c r="AG2007"/>
      <c r="AH2007"/>
      <c r="AZ2007" s="2"/>
      <c r="BA2007" s="3"/>
      <c r="BB2007" s="3"/>
      <c r="BC2007" s="3"/>
      <c r="BD2007" s="3"/>
    </row>
    <row r="2008" spans="1:56" x14ac:dyDescent="0.25">
      <c r="A2008"/>
      <c r="J2008"/>
      <c r="AA2008"/>
      <c r="AB2008"/>
      <c r="AC2008"/>
      <c r="AD2008"/>
      <c r="AE2008"/>
      <c r="AF2008"/>
      <c r="AG2008"/>
      <c r="AH2008"/>
      <c r="AZ2008" s="2"/>
      <c r="BA2008" s="3"/>
      <c r="BB2008" s="3"/>
      <c r="BC2008" s="3"/>
      <c r="BD2008" s="3"/>
    </row>
    <row r="2009" spans="1:56" x14ac:dyDescent="0.25">
      <c r="A2009"/>
      <c r="J2009"/>
      <c r="AA2009"/>
      <c r="AB2009"/>
      <c r="AC2009"/>
      <c r="AD2009"/>
      <c r="AE2009"/>
      <c r="AF2009"/>
      <c r="AG2009"/>
      <c r="AH2009"/>
      <c r="AZ2009" s="2"/>
      <c r="BA2009" s="3"/>
      <c r="BB2009" s="3"/>
      <c r="BC2009" s="3"/>
      <c r="BD2009" s="3"/>
    </row>
    <row r="2010" spans="1:56" x14ac:dyDescent="0.25">
      <c r="A2010"/>
      <c r="J2010"/>
      <c r="AA2010"/>
      <c r="AB2010"/>
      <c r="AC2010"/>
      <c r="AD2010"/>
      <c r="AE2010"/>
      <c r="AF2010"/>
      <c r="AG2010"/>
      <c r="AH2010"/>
      <c r="AZ2010" s="2"/>
      <c r="BA2010" s="3"/>
      <c r="BB2010" s="3"/>
      <c r="BC2010" s="3"/>
      <c r="BD2010" s="3"/>
    </row>
    <row r="2011" spans="1:56" x14ac:dyDescent="0.25">
      <c r="A2011"/>
      <c r="J2011"/>
      <c r="AA2011"/>
      <c r="AB2011"/>
      <c r="AC2011"/>
      <c r="AD2011"/>
      <c r="AE2011"/>
      <c r="AF2011"/>
      <c r="AG2011"/>
      <c r="AH2011"/>
      <c r="AZ2011" s="2"/>
      <c r="BA2011" s="3"/>
      <c r="BB2011" s="3"/>
      <c r="BC2011" s="3"/>
      <c r="BD2011" s="3"/>
    </row>
    <row r="2012" spans="1:56" x14ac:dyDescent="0.25">
      <c r="A2012"/>
      <c r="J2012"/>
      <c r="AA2012"/>
      <c r="AB2012"/>
      <c r="AC2012"/>
      <c r="AD2012"/>
      <c r="AE2012"/>
      <c r="AF2012"/>
      <c r="AG2012"/>
      <c r="AH2012"/>
      <c r="AZ2012" s="2"/>
      <c r="BA2012" s="3"/>
      <c r="BB2012" s="3"/>
      <c r="BC2012" s="3"/>
      <c r="BD2012" s="3"/>
    </row>
    <row r="2013" spans="1:56" x14ac:dyDescent="0.25">
      <c r="A2013"/>
      <c r="J2013"/>
      <c r="AA2013"/>
      <c r="AB2013"/>
      <c r="AC2013"/>
      <c r="AD2013"/>
      <c r="AE2013"/>
      <c r="AF2013"/>
      <c r="AG2013"/>
      <c r="AH2013"/>
      <c r="AZ2013" s="2"/>
      <c r="BA2013" s="3"/>
      <c r="BB2013" s="3"/>
      <c r="BC2013" s="3"/>
      <c r="BD2013" s="3"/>
    </row>
    <row r="2014" spans="1:56" x14ac:dyDescent="0.25">
      <c r="A2014"/>
      <c r="J2014"/>
      <c r="AA2014"/>
      <c r="AB2014"/>
      <c r="AC2014"/>
      <c r="AD2014"/>
      <c r="AE2014"/>
      <c r="AF2014"/>
      <c r="AG2014"/>
      <c r="AH2014"/>
      <c r="AZ2014" s="2"/>
      <c r="BA2014" s="3"/>
      <c r="BB2014" s="3"/>
      <c r="BC2014" s="3"/>
      <c r="BD2014" s="3"/>
    </row>
    <row r="2015" spans="1:56" x14ac:dyDescent="0.25">
      <c r="A2015"/>
      <c r="J2015"/>
      <c r="AA2015"/>
      <c r="AB2015"/>
      <c r="AC2015"/>
      <c r="AD2015"/>
      <c r="AE2015"/>
      <c r="AF2015"/>
      <c r="AG2015"/>
      <c r="AH2015"/>
      <c r="AZ2015" s="2"/>
      <c r="BA2015" s="3"/>
      <c r="BB2015" s="3"/>
      <c r="BC2015" s="3"/>
      <c r="BD2015" s="3"/>
    </row>
    <row r="2016" spans="1:56" x14ac:dyDescent="0.25">
      <c r="A2016"/>
      <c r="J2016"/>
      <c r="AA2016"/>
      <c r="AB2016"/>
      <c r="AC2016"/>
      <c r="AD2016"/>
      <c r="AE2016"/>
      <c r="AF2016"/>
      <c r="AG2016"/>
      <c r="AH2016"/>
      <c r="AZ2016" s="2"/>
      <c r="BA2016" s="3"/>
      <c r="BB2016" s="3"/>
      <c r="BC2016" s="3"/>
      <c r="BD2016" s="3"/>
    </row>
    <row r="2017" spans="1:56" x14ac:dyDescent="0.25">
      <c r="A2017"/>
      <c r="J2017"/>
      <c r="AA2017"/>
      <c r="AB2017"/>
      <c r="AC2017"/>
      <c r="AD2017"/>
      <c r="AE2017"/>
      <c r="AF2017"/>
      <c r="AG2017"/>
      <c r="AH2017"/>
      <c r="AZ2017" s="2"/>
      <c r="BA2017" s="3"/>
      <c r="BB2017" s="3"/>
      <c r="BC2017" s="3"/>
      <c r="BD2017" s="3"/>
    </row>
    <row r="2018" spans="1:56" x14ac:dyDescent="0.25">
      <c r="A2018"/>
      <c r="J2018"/>
      <c r="AA2018"/>
      <c r="AB2018"/>
      <c r="AC2018"/>
      <c r="AD2018"/>
      <c r="AE2018"/>
      <c r="AF2018"/>
      <c r="AG2018"/>
      <c r="AH2018"/>
      <c r="AZ2018" s="2"/>
      <c r="BA2018" s="3"/>
      <c r="BB2018" s="3"/>
      <c r="BC2018" s="3"/>
      <c r="BD2018" s="3"/>
    </row>
    <row r="2019" spans="1:56" x14ac:dyDescent="0.25">
      <c r="A2019"/>
      <c r="J2019"/>
      <c r="AA2019"/>
      <c r="AB2019"/>
      <c r="AC2019"/>
      <c r="AD2019"/>
      <c r="AE2019"/>
      <c r="AF2019"/>
      <c r="AG2019"/>
      <c r="AH2019"/>
      <c r="AZ2019" s="2"/>
      <c r="BA2019" s="3"/>
      <c r="BB2019" s="3"/>
      <c r="BC2019" s="3"/>
      <c r="BD2019" s="3"/>
    </row>
    <row r="2020" spans="1:56" x14ac:dyDescent="0.25">
      <c r="A2020"/>
      <c r="J2020"/>
      <c r="AA2020"/>
      <c r="AB2020"/>
      <c r="AC2020"/>
      <c r="AD2020"/>
      <c r="AE2020"/>
      <c r="AF2020"/>
      <c r="AG2020"/>
      <c r="AH2020"/>
      <c r="AZ2020" s="2"/>
      <c r="BA2020" s="3"/>
      <c r="BB2020" s="3"/>
      <c r="BC2020" s="3"/>
      <c r="BD2020" s="3"/>
    </row>
    <row r="2021" spans="1:56" x14ac:dyDescent="0.25">
      <c r="A2021"/>
      <c r="J2021"/>
      <c r="AA2021"/>
      <c r="AB2021"/>
      <c r="AC2021"/>
      <c r="AD2021"/>
      <c r="AE2021"/>
      <c r="AF2021"/>
      <c r="AG2021"/>
      <c r="AH2021"/>
      <c r="AZ2021" s="2"/>
      <c r="BA2021" s="3"/>
      <c r="BB2021" s="3"/>
      <c r="BC2021" s="3"/>
      <c r="BD2021" s="3"/>
    </row>
    <row r="2022" spans="1:56" x14ac:dyDescent="0.25">
      <c r="A2022"/>
      <c r="J2022"/>
      <c r="AA2022"/>
      <c r="AB2022"/>
      <c r="AC2022"/>
      <c r="AD2022"/>
      <c r="AE2022"/>
      <c r="AF2022"/>
      <c r="AG2022"/>
      <c r="AH2022"/>
      <c r="AZ2022" s="2"/>
      <c r="BA2022" s="3"/>
      <c r="BB2022" s="3"/>
      <c r="BC2022" s="3"/>
      <c r="BD2022" s="3"/>
    </row>
    <row r="2023" spans="1:56" x14ac:dyDescent="0.25">
      <c r="A2023"/>
      <c r="J2023"/>
      <c r="AA2023"/>
      <c r="AB2023"/>
      <c r="AC2023"/>
      <c r="AD2023"/>
      <c r="AE2023"/>
      <c r="AF2023"/>
      <c r="AG2023"/>
      <c r="AH2023"/>
      <c r="AZ2023" s="2"/>
      <c r="BA2023" s="3"/>
      <c r="BB2023" s="3"/>
      <c r="BC2023" s="3"/>
      <c r="BD2023" s="3"/>
    </row>
    <row r="2024" spans="1:56" x14ac:dyDescent="0.25">
      <c r="A2024"/>
      <c r="J2024"/>
      <c r="AA2024"/>
      <c r="AB2024"/>
      <c r="AC2024"/>
      <c r="AD2024"/>
      <c r="AE2024"/>
      <c r="AF2024"/>
      <c r="AG2024"/>
      <c r="AH2024"/>
      <c r="AZ2024" s="2"/>
      <c r="BA2024" s="3"/>
      <c r="BB2024" s="3"/>
      <c r="BC2024" s="3"/>
      <c r="BD2024" s="3"/>
    </row>
    <row r="2025" spans="1:56" x14ac:dyDescent="0.25">
      <c r="A2025"/>
      <c r="J2025"/>
      <c r="AA2025"/>
      <c r="AB2025"/>
      <c r="AC2025"/>
      <c r="AD2025"/>
      <c r="AE2025"/>
      <c r="AF2025"/>
      <c r="AG2025"/>
      <c r="AH2025"/>
      <c r="AZ2025" s="2"/>
      <c r="BA2025" s="3"/>
      <c r="BB2025" s="3"/>
      <c r="BC2025" s="3"/>
      <c r="BD2025" s="3"/>
    </row>
    <row r="2026" spans="1:56" x14ac:dyDescent="0.25">
      <c r="A2026"/>
      <c r="J2026"/>
      <c r="AA2026"/>
      <c r="AB2026"/>
      <c r="AC2026"/>
      <c r="AD2026"/>
      <c r="AE2026"/>
      <c r="AF2026"/>
      <c r="AG2026"/>
      <c r="AH2026"/>
      <c r="AZ2026" s="2"/>
      <c r="BA2026" s="3"/>
      <c r="BB2026" s="3"/>
      <c r="BC2026" s="3"/>
      <c r="BD2026" s="3"/>
    </row>
    <row r="2027" spans="1:56" x14ac:dyDescent="0.25">
      <c r="A2027"/>
      <c r="J2027"/>
      <c r="AA2027"/>
      <c r="AB2027"/>
      <c r="AC2027"/>
      <c r="AD2027"/>
      <c r="AE2027"/>
      <c r="AF2027"/>
      <c r="AG2027"/>
      <c r="AH2027"/>
      <c r="AZ2027" s="2"/>
      <c r="BA2027" s="3"/>
      <c r="BB2027" s="3"/>
      <c r="BC2027" s="3"/>
      <c r="BD2027" s="3"/>
    </row>
    <row r="2028" spans="1:56" x14ac:dyDescent="0.25">
      <c r="A2028"/>
      <c r="J2028"/>
      <c r="AA2028"/>
      <c r="AB2028"/>
      <c r="AC2028"/>
      <c r="AD2028"/>
      <c r="AE2028"/>
      <c r="AF2028"/>
      <c r="AG2028"/>
      <c r="AH2028"/>
      <c r="AZ2028" s="2"/>
      <c r="BA2028" s="3"/>
      <c r="BB2028" s="3"/>
      <c r="BC2028" s="3"/>
      <c r="BD2028" s="3"/>
    </row>
    <row r="2029" spans="1:56" x14ac:dyDescent="0.25">
      <c r="A2029"/>
      <c r="J2029"/>
      <c r="AA2029"/>
      <c r="AB2029"/>
      <c r="AC2029"/>
      <c r="AD2029"/>
      <c r="AE2029"/>
      <c r="AF2029"/>
      <c r="AG2029"/>
      <c r="AH2029"/>
      <c r="AZ2029" s="2"/>
      <c r="BA2029" s="3"/>
      <c r="BB2029" s="3"/>
      <c r="BC2029" s="3"/>
      <c r="BD2029" s="3"/>
    </row>
    <row r="2030" spans="1:56" x14ac:dyDescent="0.25">
      <c r="A2030"/>
      <c r="J2030"/>
      <c r="AA2030"/>
      <c r="AB2030"/>
      <c r="AC2030"/>
      <c r="AD2030"/>
      <c r="AE2030"/>
      <c r="AF2030"/>
      <c r="AG2030"/>
      <c r="AH2030"/>
      <c r="AZ2030" s="2"/>
      <c r="BA2030" s="3"/>
      <c r="BB2030" s="3"/>
      <c r="BC2030" s="3"/>
      <c r="BD2030" s="3"/>
    </row>
    <row r="2031" spans="1:56" x14ac:dyDescent="0.25">
      <c r="A2031"/>
      <c r="J2031"/>
      <c r="AA2031"/>
      <c r="AB2031"/>
      <c r="AC2031"/>
      <c r="AD2031"/>
      <c r="AE2031"/>
      <c r="AF2031"/>
      <c r="AG2031"/>
      <c r="AH2031"/>
      <c r="AZ2031" s="2"/>
      <c r="BA2031" s="3"/>
      <c r="BB2031" s="3"/>
      <c r="BC2031" s="3"/>
      <c r="BD2031" s="3"/>
    </row>
    <row r="2032" spans="1:56" x14ac:dyDescent="0.25">
      <c r="A2032"/>
      <c r="J2032"/>
      <c r="AA2032"/>
      <c r="AB2032"/>
      <c r="AC2032"/>
      <c r="AD2032"/>
      <c r="AE2032"/>
      <c r="AF2032"/>
      <c r="AG2032"/>
      <c r="AH2032"/>
      <c r="AZ2032" s="2"/>
      <c r="BA2032" s="3"/>
      <c r="BB2032" s="3"/>
      <c r="BC2032" s="3"/>
      <c r="BD2032" s="3"/>
    </row>
    <row r="2033" spans="1:56" x14ac:dyDescent="0.25">
      <c r="A2033"/>
      <c r="J2033"/>
      <c r="AA2033"/>
      <c r="AB2033"/>
      <c r="AC2033"/>
      <c r="AD2033"/>
      <c r="AE2033"/>
      <c r="AF2033"/>
      <c r="AG2033"/>
      <c r="AH2033"/>
      <c r="AZ2033" s="2"/>
      <c r="BA2033" s="3"/>
      <c r="BB2033" s="3"/>
      <c r="BC2033" s="3"/>
      <c r="BD2033" s="3"/>
    </row>
    <row r="2034" spans="1:56" x14ac:dyDescent="0.25">
      <c r="A2034"/>
      <c r="J2034"/>
      <c r="AA2034"/>
      <c r="AB2034"/>
      <c r="AC2034"/>
      <c r="AD2034"/>
      <c r="AE2034"/>
      <c r="AF2034"/>
      <c r="AG2034"/>
      <c r="AH2034"/>
      <c r="AZ2034" s="2"/>
      <c r="BA2034" s="3"/>
      <c r="BB2034" s="3"/>
      <c r="BC2034" s="3"/>
      <c r="BD2034" s="3"/>
    </row>
    <row r="2035" spans="1:56" x14ac:dyDescent="0.25">
      <c r="A2035"/>
      <c r="J2035"/>
      <c r="AA2035"/>
      <c r="AB2035"/>
      <c r="AC2035"/>
      <c r="AD2035"/>
      <c r="AE2035"/>
      <c r="AF2035"/>
      <c r="AG2035"/>
      <c r="AH2035"/>
      <c r="AZ2035" s="2"/>
      <c r="BA2035" s="3"/>
      <c r="BB2035" s="3"/>
      <c r="BC2035" s="3"/>
      <c r="BD2035" s="3"/>
    </row>
    <row r="2036" spans="1:56" x14ac:dyDescent="0.25">
      <c r="A2036"/>
      <c r="J2036"/>
      <c r="AA2036"/>
      <c r="AB2036"/>
      <c r="AC2036"/>
      <c r="AD2036"/>
      <c r="AE2036"/>
      <c r="AF2036"/>
      <c r="AG2036"/>
      <c r="AH2036"/>
      <c r="AZ2036" s="2"/>
      <c r="BA2036" s="3"/>
      <c r="BB2036" s="3"/>
      <c r="BC2036" s="3"/>
      <c r="BD2036" s="3"/>
    </row>
    <row r="2037" spans="1:56" x14ac:dyDescent="0.25">
      <c r="A2037"/>
      <c r="J2037"/>
      <c r="AA2037"/>
      <c r="AB2037"/>
      <c r="AC2037"/>
      <c r="AD2037"/>
      <c r="AE2037"/>
      <c r="AF2037"/>
      <c r="AG2037"/>
      <c r="AH2037"/>
      <c r="AZ2037" s="2"/>
      <c r="BA2037" s="3"/>
      <c r="BB2037" s="3"/>
      <c r="BC2037" s="3"/>
      <c r="BD2037" s="3"/>
    </row>
    <row r="2038" spans="1:56" x14ac:dyDescent="0.25">
      <c r="A2038"/>
      <c r="J2038"/>
      <c r="AA2038"/>
      <c r="AB2038"/>
      <c r="AC2038"/>
      <c r="AD2038"/>
      <c r="AE2038"/>
      <c r="AF2038"/>
      <c r="AG2038"/>
      <c r="AH2038"/>
      <c r="AZ2038" s="2"/>
      <c r="BA2038" s="3"/>
      <c r="BB2038" s="3"/>
      <c r="BC2038" s="3"/>
      <c r="BD2038" s="3"/>
    </row>
    <row r="2039" spans="1:56" x14ac:dyDescent="0.25">
      <c r="A2039"/>
      <c r="J2039"/>
      <c r="AA2039"/>
      <c r="AB2039"/>
      <c r="AC2039"/>
      <c r="AD2039"/>
      <c r="AE2039"/>
      <c r="AF2039"/>
      <c r="AG2039"/>
      <c r="AH2039"/>
      <c r="AZ2039" s="2"/>
      <c r="BA2039" s="3"/>
      <c r="BB2039" s="3"/>
      <c r="BC2039" s="3"/>
      <c r="BD2039" s="3"/>
    </row>
    <row r="2040" spans="1:56" x14ac:dyDescent="0.25">
      <c r="A2040"/>
      <c r="J2040"/>
      <c r="AA2040"/>
      <c r="AB2040"/>
      <c r="AC2040"/>
      <c r="AD2040"/>
      <c r="AE2040"/>
      <c r="AF2040"/>
      <c r="AG2040"/>
      <c r="AH2040"/>
      <c r="AZ2040" s="2"/>
      <c r="BA2040" s="3"/>
      <c r="BB2040" s="3"/>
      <c r="BC2040" s="3"/>
      <c r="BD2040" s="3"/>
    </row>
    <row r="2041" spans="1:56" x14ac:dyDescent="0.25">
      <c r="A2041"/>
      <c r="J2041"/>
      <c r="AA2041"/>
      <c r="AB2041"/>
      <c r="AC2041"/>
      <c r="AD2041"/>
      <c r="AE2041"/>
      <c r="AF2041"/>
      <c r="AG2041"/>
      <c r="AH2041"/>
      <c r="AZ2041" s="2"/>
      <c r="BA2041" s="3"/>
      <c r="BB2041" s="3"/>
      <c r="BC2041" s="3"/>
      <c r="BD2041" s="3"/>
    </row>
    <row r="2042" spans="1:56" x14ac:dyDescent="0.25">
      <c r="A2042"/>
      <c r="J2042"/>
      <c r="AA2042"/>
      <c r="AB2042"/>
      <c r="AC2042"/>
      <c r="AD2042"/>
      <c r="AE2042"/>
      <c r="AF2042"/>
      <c r="AG2042"/>
      <c r="AH2042"/>
      <c r="AZ2042" s="2"/>
      <c r="BA2042" s="3"/>
      <c r="BB2042" s="3"/>
      <c r="BC2042" s="3"/>
      <c r="BD2042" s="3"/>
    </row>
    <row r="2043" spans="1:56" x14ac:dyDescent="0.25">
      <c r="A2043"/>
      <c r="J2043"/>
      <c r="AA2043"/>
      <c r="AB2043"/>
      <c r="AC2043"/>
      <c r="AD2043"/>
      <c r="AE2043"/>
      <c r="AF2043"/>
      <c r="AG2043"/>
      <c r="AH2043"/>
      <c r="AZ2043" s="2"/>
      <c r="BA2043" s="3"/>
      <c r="BB2043" s="3"/>
      <c r="BC2043" s="3"/>
      <c r="BD2043" s="3"/>
    </row>
    <row r="2044" spans="1:56" x14ac:dyDescent="0.25">
      <c r="A2044"/>
      <c r="J2044"/>
      <c r="AA2044"/>
      <c r="AB2044"/>
      <c r="AC2044"/>
      <c r="AD2044"/>
      <c r="AE2044"/>
      <c r="AF2044"/>
      <c r="AG2044"/>
      <c r="AH2044"/>
      <c r="AZ2044" s="2"/>
      <c r="BA2044" s="3"/>
      <c r="BB2044" s="3"/>
      <c r="BC2044" s="3"/>
      <c r="BD2044" s="3"/>
    </row>
    <row r="2045" spans="1:56" x14ac:dyDescent="0.25">
      <c r="A2045"/>
      <c r="J2045"/>
      <c r="AA2045"/>
      <c r="AB2045"/>
      <c r="AC2045"/>
      <c r="AD2045"/>
      <c r="AE2045"/>
      <c r="AF2045"/>
      <c r="AG2045"/>
      <c r="AH2045"/>
      <c r="AZ2045" s="2"/>
      <c r="BA2045" s="3"/>
      <c r="BB2045" s="3"/>
      <c r="BC2045" s="3"/>
      <c r="BD2045" s="3"/>
    </row>
    <row r="2046" spans="1:56" x14ac:dyDescent="0.25">
      <c r="A2046"/>
      <c r="J2046"/>
      <c r="AA2046"/>
      <c r="AB2046"/>
      <c r="AC2046"/>
      <c r="AD2046"/>
      <c r="AE2046"/>
      <c r="AF2046"/>
      <c r="AG2046"/>
      <c r="AH2046"/>
      <c r="AZ2046" s="2"/>
      <c r="BA2046" s="3"/>
      <c r="BB2046" s="3"/>
      <c r="BC2046" s="3"/>
      <c r="BD2046" s="3"/>
    </row>
    <row r="2047" spans="1:56" x14ac:dyDescent="0.25">
      <c r="A2047"/>
      <c r="J2047"/>
      <c r="AA2047"/>
      <c r="AB2047"/>
      <c r="AC2047"/>
      <c r="AD2047"/>
      <c r="AE2047"/>
      <c r="AF2047"/>
      <c r="AG2047"/>
      <c r="AH2047"/>
      <c r="AZ2047" s="2"/>
      <c r="BA2047" s="3"/>
      <c r="BB2047" s="3"/>
      <c r="BC2047" s="3"/>
      <c r="BD2047" s="3"/>
    </row>
    <row r="2048" spans="1:56" x14ac:dyDescent="0.25">
      <c r="A2048"/>
      <c r="J2048"/>
      <c r="AA2048"/>
      <c r="AB2048"/>
      <c r="AC2048"/>
      <c r="AD2048"/>
      <c r="AE2048"/>
      <c r="AF2048"/>
      <c r="AG2048"/>
      <c r="AH2048"/>
      <c r="AZ2048" s="2"/>
      <c r="BA2048" s="3"/>
      <c r="BB2048" s="3"/>
      <c r="BC2048" s="3"/>
      <c r="BD2048" s="3"/>
    </row>
    <row r="2049" spans="1:56" x14ac:dyDescent="0.25">
      <c r="A2049"/>
      <c r="J2049"/>
      <c r="AA2049"/>
      <c r="AB2049"/>
      <c r="AC2049"/>
      <c r="AD2049"/>
      <c r="AE2049"/>
      <c r="AF2049"/>
      <c r="AG2049"/>
      <c r="AH2049"/>
      <c r="AZ2049" s="2"/>
      <c r="BA2049" s="3"/>
      <c r="BB2049" s="3"/>
      <c r="BC2049" s="3"/>
      <c r="BD2049" s="3"/>
    </row>
    <row r="2050" spans="1:56" x14ac:dyDescent="0.25">
      <c r="A2050"/>
      <c r="J2050"/>
      <c r="AA2050"/>
      <c r="AB2050"/>
      <c r="AC2050"/>
      <c r="AD2050"/>
      <c r="AE2050"/>
      <c r="AF2050"/>
      <c r="AG2050"/>
      <c r="AH2050"/>
      <c r="AZ2050" s="2"/>
      <c r="BA2050" s="3"/>
      <c r="BB2050" s="3"/>
      <c r="BC2050" s="3"/>
      <c r="BD2050" s="3"/>
    </row>
    <row r="2051" spans="1:56" x14ac:dyDescent="0.25">
      <c r="A2051"/>
      <c r="J2051"/>
      <c r="AA2051"/>
      <c r="AB2051"/>
      <c r="AC2051"/>
      <c r="AD2051"/>
      <c r="AE2051"/>
      <c r="AF2051"/>
      <c r="AG2051"/>
      <c r="AH2051"/>
      <c r="AZ2051" s="2"/>
      <c r="BA2051" s="3"/>
      <c r="BB2051" s="3"/>
      <c r="BC2051" s="3"/>
      <c r="BD2051" s="3"/>
    </row>
    <row r="2052" spans="1:56" x14ac:dyDescent="0.25">
      <c r="A2052"/>
      <c r="J2052"/>
      <c r="AA2052"/>
      <c r="AB2052"/>
      <c r="AC2052"/>
      <c r="AD2052"/>
      <c r="AE2052"/>
      <c r="AF2052"/>
      <c r="AG2052"/>
      <c r="AH2052"/>
      <c r="AZ2052" s="2"/>
      <c r="BA2052" s="3"/>
      <c r="BB2052" s="3"/>
      <c r="BC2052" s="3"/>
      <c r="BD2052" s="3"/>
    </row>
    <row r="2053" spans="1:56" x14ac:dyDescent="0.25">
      <c r="A2053"/>
      <c r="J2053"/>
      <c r="AA2053"/>
      <c r="AB2053"/>
      <c r="AC2053"/>
      <c r="AD2053"/>
      <c r="AE2053"/>
      <c r="AF2053"/>
      <c r="AG2053"/>
      <c r="AH2053"/>
      <c r="AZ2053" s="2"/>
      <c r="BA2053" s="3"/>
      <c r="BB2053" s="3"/>
      <c r="BC2053" s="3"/>
      <c r="BD2053" s="3"/>
    </row>
    <row r="2054" spans="1:56" x14ac:dyDescent="0.25">
      <c r="A2054"/>
      <c r="J2054"/>
      <c r="AA2054"/>
      <c r="AB2054"/>
      <c r="AC2054"/>
      <c r="AD2054"/>
      <c r="AE2054"/>
      <c r="AF2054"/>
      <c r="AG2054"/>
      <c r="AH2054"/>
      <c r="AZ2054" s="2"/>
      <c r="BA2054" s="3"/>
      <c r="BB2054" s="3"/>
      <c r="BC2054" s="3"/>
      <c r="BD2054" s="3"/>
    </row>
    <row r="2055" spans="1:56" x14ac:dyDescent="0.25">
      <c r="A2055"/>
      <c r="J2055"/>
      <c r="AA2055"/>
      <c r="AB2055"/>
      <c r="AC2055"/>
      <c r="AD2055"/>
      <c r="AE2055"/>
      <c r="AF2055"/>
      <c r="AG2055"/>
      <c r="AH2055"/>
      <c r="AZ2055" s="2"/>
      <c r="BA2055" s="3"/>
      <c r="BB2055" s="3"/>
      <c r="BC2055" s="3"/>
      <c r="BD2055" s="3"/>
    </row>
    <row r="2056" spans="1:56" x14ac:dyDescent="0.25">
      <c r="A2056"/>
      <c r="J2056"/>
      <c r="AA2056"/>
      <c r="AB2056"/>
      <c r="AC2056"/>
      <c r="AD2056"/>
      <c r="AE2056"/>
      <c r="AF2056"/>
      <c r="AG2056"/>
      <c r="AH2056"/>
      <c r="AZ2056" s="2"/>
      <c r="BA2056" s="3"/>
      <c r="BB2056" s="3"/>
      <c r="BC2056" s="3"/>
      <c r="BD2056" s="3"/>
    </row>
    <row r="2057" spans="1:56" x14ac:dyDescent="0.25">
      <c r="A2057"/>
      <c r="J2057"/>
      <c r="AA2057"/>
      <c r="AB2057"/>
      <c r="AC2057"/>
      <c r="AD2057"/>
      <c r="AE2057"/>
      <c r="AF2057"/>
      <c r="AG2057"/>
      <c r="AH2057"/>
      <c r="AZ2057" s="2"/>
      <c r="BA2057" s="3"/>
      <c r="BB2057" s="3"/>
      <c r="BC2057" s="3"/>
      <c r="BD2057" s="3"/>
    </row>
    <row r="2058" spans="1:56" x14ac:dyDescent="0.25">
      <c r="A2058"/>
      <c r="J2058"/>
      <c r="AA2058"/>
      <c r="AB2058"/>
      <c r="AC2058"/>
      <c r="AD2058"/>
      <c r="AE2058"/>
      <c r="AF2058"/>
      <c r="AG2058"/>
      <c r="AH2058"/>
      <c r="AZ2058" s="2"/>
      <c r="BA2058" s="3"/>
      <c r="BB2058" s="3"/>
      <c r="BC2058" s="3"/>
      <c r="BD2058" s="3"/>
    </row>
    <row r="2059" spans="1:56" x14ac:dyDescent="0.25">
      <c r="A2059"/>
      <c r="J2059"/>
      <c r="AA2059"/>
      <c r="AB2059"/>
      <c r="AC2059"/>
      <c r="AD2059"/>
      <c r="AE2059"/>
      <c r="AF2059"/>
      <c r="AG2059"/>
      <c r="AH2059"/>
      <c r="AZ2059" s="2"/>
      <c r="BA2059" s="3"/>
      <c r="BB2059" s="3"/>
      <c r="BC2059" s="3"/>
      <c r="BD2059" s="3"/>
    </row>
    <row r="2060" spans="1:56" x14ac:dyDescent="0.25">
      <c r="A2060"/>
      <c r="J2060"/>
      <c r="AA2060"/>
      <c r="AB2060"/>
      <c r="AC2060"/>
      <c r="AD2060"/>
      <c r="AE2060"/>
      <c r="AF2060"/>
      <c r="AG2060"/>
      <c r="AH2060"/>
      <c r="AZ2060" s="2"/>
      <c r="BA2060" s="3"/>
      <c r="BB2060" s="3"/>
      <c r="BC2060" s="3"/>
      <c r="BD2060" s="3"/>
    </row>
    <row r="2061" spans="1:56" x14ac:dyDescent="0.25">
      <c r="A2061"/>
      <c r="J2061"/>
      <c r="AA2061"/>
      <c r="AB2061"/>
      <c r="AC2061"/>
      <c r="AD2061"/>
      <c r="AE2061"/>
      <c r="AF2061"/>
      <c r="AG2061"/>
      <c r="AH2061"/>
      <c r="AZ2061" s="2"/>
      <c r="BA2061" s="3"/>
      <c r="BB2061" s="3"/>
      <c r="BC2061" s="3"/>
      <c r="BD2061" s="3"/>
    </row>
    <row r="2062" spans="1:56" x14ac:dyDescent="0.25">
      <c r="A2062"/>
      <c r="J2062"/>
      <c r="AA2062"/>
      <c r="AB2062"/>
      <c r="AC2062"/>
      <c r="AD2062"/>
      <c r="AE2062"/>
      <c r="AF2062"/>
      <c r="AG2062"/>
      <c r="AH2062"/>
      <c r="AZ2062" s="2"/>
      <c r="BA2062" s="3"/>
      <c r="BB2062" s="3"/>
      <c r="BC2062" s="3"/>
      <c r="BD2062" s="3"/>
    </row>
    <row r="2063" spans="1:56" x14ac:dyDescent="0.25">
      <c r="A2063"/>
      <c r="J2063"/>
      <c r="AA2063"/>
      <c r="AB2063"/>
      <c r="AC2063"/>
      <c r="AD2063"/>
      <c r="AE2063"/>
      <c r="AF2063"/>
      <c r="AG2063"/>
      <c r="AH2063"/>
      <c r="AZ2063" s="2"/>
      <c r="BA2063" s="3"/>
      <c r="BB2063" s="3"/>
      <c r="BC2063" s="3"/>
      <c r="BD2063" s="3"/>
    </row>
    <row r="2064" spans="1:56" x14ac:dyDescent="0.25">
      <c r="A2064"/>
      <c r="J2064"/>
      <c r="AA2064"/>
      <c r="AB2064"/>
      <c r="AC2064"/>
      <c r="AD2064"/>
      <c r="AE2064"/>
      <c r="AF2064"/>
      <c r="AG2064"/>
      <c r="AH2064"/>
      <c r="AZ2064" s="2"/>
      <c r="BA2064" s="3"/>
      <c r="BB2064" s="3"/>
      <c r="BC2064" s="3"/>
      <c r="BD2064" s="3"/>
    </row>
    <row r="2065" spans="1:56" x14ac:dyDescent="0.25">
      <c r="A2065"/>
      <c r="J2065"/>
      <c r="AA2065"/>
      <c r="AB2065"/>
      <c r="AC2065"/>
      <c r="AD2065"/>
      <c r="AE2065"/>
      <c r="AF2065"/>
      <c r="AG2065"/>
      <c r="AH2065"/>
      <c r="AZ2065" s="2"/>
      <c r="BA2065" s="3"/>
      <c r="BB2065" s="3"/>
      <c r="BC2065" s="3"/>
      <c r="BD2065" s="3"/>
    </row>
    <row r="2066" spans="1:56" x14ac:dyDescent="0.25">
      <c r="A2066"/>
      <c r="J2066"/>
      <c r="AA2066"/>
      <c r="AB2066"/>
      <c r="AC2066"/>
      <c r="AD2066"/>
      <c r="AE2066"/>
      <c r="AF2066"/>
      <c r="AG2066"/>
      <c r="AH2066"/>
      <c r="AZ2066" s="2"/>
      <c r="BA2066" s="3"/>
      <c r="BB2066" s="3"/>
      <c r="BC2066" s="3"/>
      <c r="BD2066" s="3"/>
    </row>
    <row r="2067" spans="1:56" x14ac:dyDescent="0.25">
      <c r="A2067"/>
      <c r="J2067"/>
      <c r="AA2067"/>
      <c r="AB2067"/>
      <c r="AC2067"/>
      <c r="AD2067"/>
      <c r="AE2067"/>
      <c r="AF2067"/>
      <c r="AG2067"/>
      <c r="AH2067"/>
      <c r="AZ2067" s="2"/>
      <c r="BA2067" s="3"/>
      <c r="BB2067" s="3"/>
      <c r="BC2067" s="3"/>
      <c r="BD2067" s="3"/>
    </row>
    <row r="2068" spans="1:56" x14ac:dyDescent="0.25">
      <c r="A2068"/>
      <c r="J2068"/>
      <c r="AA2068"/>
      <c r="AB2068"/>
      <c r="AC2068"/>
      <c r="AD2068"/>
      <c r="AE2068"/>
      <c r="AF2068"/>
      <c r="AG2068"/>
      <c r="AH2068"/>
      <c r="AZ2068" s="2"/>
      <c r="BA2068" s="3"/>
      <c r="BB2068" s="3"/>
      <c r="BC2068" s="3"/>
      <c r="BD2068" s="3"/>
    </row>
    <row r="2069" spans="1:56" x14ac:dyDescent="0.25">
      <c r="A2069"/>
      <c r="J2069"/>
      <c r="AA2069"/>
      <c r="AB2069"/>
      <c r="AC2069"/>
      <c r="AD2069"/>
      <c r="AE2069"/>
      <c r="AF2069"/>
      <c r="AG2069"/>
      <c r="AH2069"/>
      <c r="AZ2069" s="2"/>
      <c r="BA2069" s="3"/>
      <c r="BB2069" s="3"/>
      <c r="BC2069" s="3"/>
      <c r="BD2069" s="3"/>
    </row>
    <row r="2070" spans="1:56" x14ac:dyDescent="0.25">
      <c r="A2070"/>
      <c r="J2070"/>
      <c r="AA2070"/>
      <c r="AB2070"/>
      <c r="AC2070"/>
      <c r="AD2070"/>
      <c r="AE2070"/>
      <c r="AF2070"/>
      <c r="AG2070"/>
      <c r="AH2070"/>
      <c r="AZ2070" s="2"/>
      <c r="BA2070" s="3"/>
      <c r="BB2070" s="3"/>
      <c r="BC2070" s="3"/>
      <c r="BD2070" s="3"/>
    </row>
    <row r="2071" spans="1:56" x14ac:dyDescent="0.25">
      <c r="A2071"/>
      <c r="J2071"/>
      <c r="AA2071"/>
      <c r="AB2071"/>
      <c r="AC2071"/>
      <c r="AD2071"/>
      <c r="AE2071"/>
      <c r="AF2071"/>
      <c r="AG2071"/>
      <c r="AH2071"/>
      <c r="AZ2071" s="2"/>
      <c r="BA2071" s="3"/>
      <c r="BB2071" s="3"/>
      <c r="BC2071" s="3"/>
      <c r="BD2071" s="3"/>
    </row>
    <row r="2072" spans="1:56" x14ac:dyDescent="0.25">
      <c r="A2072"/>
      <c r="J2072"/>
      <c r="AA2072"/>
      <c r="AB2072"/>
      <c r="AC2072"/>
      <c r="AD2072"/>
      <c r="AE2072"/>
      <c r="AF2072"/>
      <c r="AG2072"/>
      <c r="AH2072"/>
      <c r="AZ2072" s="2"/>
      <c r="BA2072" s="3"/>
      <c r="BB2072" s="3"/>
      <c r="BC2072" s="3"/>
      <c r="BD2072" s="3"/>
    </row>
    <row r="2073" spans="1:56" x14ac:dyDescent="0.25">
      <c r="A2073"/>
      <c r="J2073"/>
      <c r="AA2073"/>
      <c r="AB2073"/>
      <c r="AC2073"/>
      <c r="AD2073"/>
      <c r="AE2073"/>
      <c r="AF2073"/>
      <c r="AG2073"/>
      <c r="AH2073"/>
      <c r="AZ2073" s="2"/>
      <c r="BA2073" s="3"/>
      <c r="BB2073" s="3"/>
      <c r="BC2073" s="3"/>
      <c r="BD2073" s="3"/>
    </row>
    <row r="2074" spans="1:56" x14ac:dyDescent="0.25">
      <c r="A2074"/>
      <c r="J2074"/>
      <c r="AA2074"/>
      <c r="AB2074"/>
      <c r="AC2074"/>
      <c r="AD2074"/>
      <c r="AE2074"/>
      <c r="AF2074"/>
      <c r="AG2074"/>
      <c r="AH2074"/>
      <c r="AZ2074" s="2"/>
      <c r="BA2074" s="3"/>
      <c r="BB2074" s="3"/>
      <c r="BC2074" s="3"/>
      <c r="BD2074" s="3"/>
    </row>
    <row r="2075" spans="1:56" x14ac:dyDescent="0.25">
      <c r="A2075"/>
      <c r="J2075"/>
      <c r="AA2075"/>
      <c r="AB2075"/>
      <c r="AC2075"/>
      <c r="AD2075"/>
      <c r="AE2075"/>
      <c r="AF2075"/>
      <c r="AG2075"/>
      <c r="AH2075"/>
      <c r="AZ2075" s="2"/>
      <c r="BA2075" s="3"/>
      <c r="BB2075" s="3"/>
      <c r="BC2075" s="3"/>
      <c r="BD2075" s="3"/>
    </row>
    <row r="2076" spans="1:56" x14ac:dyDescent="0.25">
      <c r="A2076"/>
      <c r="J2076"/>
      <c r="AA2076"/>
      <c r="AB2076"/>
      <c r="AC2076"/>
      <c r="AD2076"/>
      <c r="AE2076"/>
      <c r="AF2076"/>
      <c r="AG2076"/>
      <c r="AH2076"/>
      <c r="AZ2076" s="2"/>
      <c r="BA2076" s="3"/>
      <c r="BB2076" s="3"/>
      <c r="BC2076" s="3"/>
      <c r="BD2076" s="3"/>
    </row>
    <row r="2077" spans="1:56" x14ac:dyDescent="0.25">
      <c r="A2077"/>
      <c r="J2077"/>
      <c r="AA2077"/>
      <c r="AB2077"/>
      <c r="AC2077"/>
      <c r="AD2077"/>
      <c r="AE2077"/>
      <c r="AF2077"/>
      <c r="AG2077"/>
      <c r="AH2077"/>
      <c r="AZ2077" s="2"/>
      <c r="BA2077" s="3"/>
      <c r="BB2077" s="3"/>
      <c r="BC2077" s="3"/>
      <c r="BD2077" s="3"/>
    </row>
    <row r="2078" spans="1:56" x14ac:dyDescent="0.25">
      <c r="A2078"/>
      <c r="J2078"/>
      <c r="AA2078"/>
      <c r="AB2078"/>
      <c r="AC2078"/>
      <c r="AD2078"/>
      <c r="AE2078"/>
      <c r="AF2078"/>
      <c r="AG2078"/>
      <c r="AH2078"/>
      <c r="AZ2078" s="2"/>
      <c r="BA2078" s="3"/>
      <c r="BB2078" s="3"/>
      <c r="BC2078" s="3"/>
      <c r="BD2078" s="3"/>
    </row>
    <row r="2079" spans="1:56" x14ac:dyDescent="0.25">
      <c r="A2079"/>
      <c r="J2079"/>
      <c r="AA2079"/>
      <c r="AB2079"/>
      <c r="AC2079"/>
      <c r="AD2079"/>
      <c r="AE2079"/>
      <c r="AF2079"/>
      <c r="AG2079"/>
      <c r="AH2079"/>
      <c r="AZ2079" s="2"/>
      <c r="BA2079" s="3"/>
      <c r="BB2079" s="3"/>
      <c r="BC2079" s="3"/>
      <c r="BD2079" s="3"/>
    </row>
    <row r="2080" spans="1:56" x14ac:dyDescent="0.25">
      <c r="A2080"/>
      <c r="J2080"/>
      <c r="AA2080"/>
      <c r="AB2080"/>
      <c r="AC2080"/>
      <c r="AD2080"/>
      <c r="AE2080"/>
      <c r="AF2080"/>
      <c r="AG2080"/>
      <c r="AH2080"/>
      <c r="AZ2080" s="2"/>
      <c r="BA2080" s="3"/>
      <c r="BB2080" s="3"/>
      <c r="BC2080" s="3"/>
      <c r="BD2080" s="3"/>
    </row>
    <row r="2081" spans="1:56" x14ac:dyDescent="0.25">
      <c r="A2081"/>
      <c r="J2081"/>
      <c r="AA2081"/>
      <c r="AB2081"/>
      <c r="AC2081"/>
      <c r="AD2081"/>
      <c r="AE2081"/>
      <c r="AF2081"/>
      <c r="AG2081"/>
      <c r="AH2081"/>
      <c r="AZ2081" s="2"/>
      <c r="BA2081" s="3"/>
      <c r="BB2081" s="3"/>
      <c r="BC2081" s="3"/>
      <c r="BD2081" s="3"/>
    </row>
    <row r="2082" spans="1:56" x14ac:dyDescent="0.25">
      <c r="A2082"/>
      <c r="J2082"/>
      <c r="AA2082"/>
      <c r="AB2082"/>
      <c r="AC2082"/>
      <c r="AD2082"/>
      <c r="AE2082"/>
      <c r="AF2082"/>
      <c r="AG2082"/>
      <c r="AH2082"/>
      <c r="AZ2082" s="2"/>
      <c r="BA2082" s="3"/>
      <c r="BB2082" s="3"/>
      <c r="BC2082" s="3"/>
      <c r="BD2082" s="3"/>
    </row>
    <row r="2083" spans="1:56" x14ac:dyDescent="0.25">
      <c r="A2083"/>
      <c r="J2083"/>
      <c r="AA2083"/>
      <c r="AB2083"/>
      <c r="AC2083"/>
      <c r="AD2083"/>
      <c r="AE2083"/>
      <c r="AF2083"/>
      <c r="AG2083"/>
      <c r="AH2083"/>
      <c r="AZ2083" s="2"/>
      <c r="BA2083" s="3"/>
      <c r="BB2083" s="3"/>
      <c r="BC2083" s="3"/>
      <c r="BD2083" s="3"/>
    </row>
    <row r="2084" spans="1:56" x14ac:dyDescent="0.25">
      <c r="A2084"/>
      <c r="J2084"/>
      <c r="AA2084"/>
      <c r="AB2084"/>
      <c r="AC2084"/>
      <c r="AD2084"/>
      <c r="AE2084"/>
      <c r="AF2084"/>
      <c r="AG2084"/>
      <c r="AH2084"/>
      <c r="AZ2084" s="2"/>
      <c r="BA2084" s="3"/>
      <c r="BB2084" s="3"/>
      <c r="BC2084" s="3"/>
      <c r="BD2084" s="3"/>
    </row>
    <row r="2085" spans="1:56" x14ac:dyDescent="0.25">
      <c r="A2085"/>
      <c r="J2085"/>
      <c r="AA2085"/>
      <c r="AB2085"/>
      <c r="AC2085"/>
      <c r="AD2085"/>
      <c r="AE2085"/>
      <c r="AF2085"/>
      <c r="AG2085"/>
      <c r="AH2085"/>
      <c r="AZ2085" s="2"/>
      <c r="BA2085" s="3"/>
      <c r="BB2085" s="3"/>
      <c r="BC2085" s="3"/>
      <c r="BD2085" s="3"/>
    </row>
    <row r="2086" spans="1:56" x14ac:dyDescent="0.25">
      <c r="A2086"/>
      <c r="J2086"/>
      <c r="AA2086"/>
      <c r="AB2086"/>
      <c r="AC2086"/>
      <c r="AD2086"/>
      <c r="AE2086"/>
      <c r="AF2086"/>
      <c r="AG2086"/>
      <c r="AH2086"/>
      <c r="AZ2086" s="2"/>
      <c r="BA2086" s="3"/>
      <c r="BB2086" s="3"/>
      <c r="BC2086" s="3"/>
      <c r="BD2086" s="3"/>
    </row>
    <row r="2087" spans="1:56" x14ac:dyDescent="0.25">
      <c r="A2087"/>
      <c r="J2087"/>
      <c r="AA2087"/>
      <c r="AB2087"/>
      <c r="AC2087"/>
      <c r="AD2087"/>
      <c r="AE2087"/>
      <c r="AF2087"/>
      <c r="AG2087"/>
      <c r="AH2087"/>
      <c r="AZ2087" s="2"/>
      <c r="BA2087" s="3"/>
      <c r="BB2087" s="3"/>
      <c r="BC2087" s="3"/>
      <c r="BD2087" s="3"/>
    </row>
    <row r="2088" spans="1:56" x14ac:dyDescent="0.25">
      <c r="A2088"/>
      <c r="J2088"/>
      <c r="AA2088"/>
      <c r="AB2088"/>
      <c r="AC2088"/>
      <c r="AD2088"/>
      <c r="AE2088"/>
      <c r="AF2088"/>
      <c r="AG2088"/>
      <c r="AH2088"/>
      <c r="AZ2088" s="2"/>
      <c r="BA2088" s="3"/>
      <c r="BB2088" s="3"/>
      <c r="BC2088" s="3"/>
      <c r="BD2088" s="3"/>
    </row>
    <row r="2089" spans="1:56" x14ac:dyDescent="0.25">
      <c r="A2089"/>
      <c r="J2089"/>
      <c r="AA2089"/>
      <c r="AB2089"/>
      <c r="AC2089"/>
      <c r="AD2089"/>
      <c r="AE2089"/>
      <c r="AF2089"/>
      <c r="AG2089"/>
      <c r="AH2089"/>
      <c r="AZ2089" s="2"/>
      <c r="BA2089" s="3"/>
      <c r="BB2089" s="3"/>
      <c r="BC2089" s="3"/>
      <c r="BD2089" s="3"/>
    </row>
    <row r="2090" spans="1:56" x14ac:dyDescent="0.25">
      <c r="A2090"/>
      <c r="J2090"/>
      <c r="AA2090"/>
      <c r="AB2090"/>
      <c r="AC2090"/>
      <c r="AD2090"/>
      <c r="AE2090"/>
      <c r="AF2090"/>
      <c r="AG2090"/>
      <c r="AH2090"/>
      <c r="AZ2090" s="2"/>
      <c r="BA2090" s="3"/>
      <c r="BB2090" s="3"/>
      <c r="BC2090" s="3"/>
      <c r="BD2090" s="3"/>
    </row>
    <row r="2091" spans="1:56" x14ac:dyDescent="0.25">
      <c r="A2091"/>
      <c r="J2091"/>
      <c r="AA2091"/>
      <c r="AB2091"/>
      <c r="AC2091"/>
      <c r="AD2091"/>
      <c r="AE2091"/>
      <c r="AF2091"/>
      <c r="AG2091"/>
      <c r="AH2091"/>
      <c r="AZ2091" s="2"/>
      <c r="BA2091" s="3"/>
      <c r="BB2091" s="3"/>
      <c r="BC2091" s="3"/>
      <c r="BD2091" s="3"/>
    </row>
    <row r="2092" spans="1:56" x14ac:dyDescent="0.25">
      <c r="A2092"/>
      <c r="J2092"/>
      <c r="AA2092"/>
      <c r="AB2092"/>
      <c r="AC2092"/>
      <c r="AD2092"/>
      <c r="AE2092"/>
      <c r="AF2092"/>
      <c r="AG2092"/>
      <c r="AH2092"/>
      <c r="AZ2092" s="2"/>
      <c r="BA2092" s="3"/>
      <c r="BB2092" s="3"/>
      <c r="BC2092" s="3"/>
      <c r="BD2092" s="3"/>
    </row>
    <row r="2093" spans="1:56" x14ac:dyDescent="0.25">
      <c r="A2093"/>
      <c r="J2093"/>
      <c r="AA2093"/>
      <c r="AB2093"/>
      <c r="AC2093"/>
      <c r="AD2093"/>
      <c r="AE2093"/>
      <c r="AF2093"/>
      <c r="AG2093"/>
      <c r="AH2093"/>
      <c r="AZ2093" s="2"/>
      <c r="BA2093" s="3"/>
      <c r="BB2093" s="3"/>
      <c r="BC2093" s="3"/>
      <c r="BD2093" s="3"/>
    </row>
    <row r="2094" spans="1:56" x14ac:dyDescent="0.25">
      <c r="A2094"/>
      <c r="J2094"/>
      <c r="AA2094"/>
      <c r="AB2094"/>
      <c r="AC2094"/>
      <c r="AD2094"/>
      <c r="AE2094"/>
      <c r="AF2094"/>
      <c r="AG2094"/>
      <c r="AH2094"/>
      <c r="AZ2094" s="2"/>
      <c r="BA2094" s="3"/>
      <c r="BB2094" s="3"/>
      <c r="BC2094" s="3"/>
      <c r="BD2094" s="3"/>
    </row>
    <row r="2095" spans="1:56" x14ac:dyDescent="0.25">
      <c r="A2095"/>
      <c r="J2095"/>
      <c r="AA2095"/>
      <c r="AB2095"/>
      <c r="AC2095"/>
      <c r="AD2095"/>
      <c r="AE2095"/>
      <c r="AF2095"/>
      <c r="AG2095"/>
      <c r="AH2095"/>
      <c r="AZ2095" s="2"/>
      <c r="BA2095" s="3"/>
      <c r="BB2095" s="3"/>
      <c r="BC2095" s="3"/>
      <c r="BD2095" s="3"/>
    </row>
    <row r="2096" spans="1:56" x14ac:dyDescent="0.25">
      <c r="A2096"/>
      <c r="J2096"/>
      <c r="AA2096"/>
      <c r="AB2096"/>
      <c r="AC2096"/>
      <c r="AD2096"/>
      <c r="AE2096"/>
      <c r="AF2096"/>
      <c r="AG2096"/>
      <c r="AH2096"/>
      <c r="AZ2096" s="2"/>
      <c r="BA2096" s="3"/>
      <c r="BB2096" s="3"/>
      <c r="BC2096" s="3"/>
      <c r="BD2096" s="3"/>
    </row>
    <row r="2097" spans="1:56" x14ac:dyDescent="0.25">
      <c r="A2097"/>
      <c r="J2097"/>
      <c r="AA2097"/>
      <c r="AB2097"/>
      <c r="AC2097"/>
      <c r="AD2097"/>
      <c r="AE2097"/>
      <c r="AF2097"/>
      <c r="AG2097"/>
      <c r="AH2097"/>
      <c r="AZ2097" s="2"/>
      <c r="BA2097" s="3"/>
      <c r="BB2097" s="3"/>
      <c r="BC2097" s="3"/>
      <c r="BD2097" s="3"/>
    </row>
    <row r="2098" spans="1:56" x14ac:dyDescent="0.25">
      <c r="A2098"/>
      <c r="J2098"/>
      <c r="AA2098"/>
      <c r="AB2098"/>
      <c r="AC2098"/>
      <c r="AD2098"/>
      <c r="AE2098"/>
      <c r="AF2098"/>
      <c r="AG2098"/>
      <c r="AH2098"/>
      <c r="AZ2098" s="2"/>
      <c r="BA2098" s="3"/>
      <c r="BB2098" s="3"/>
      <c r="BC2098" s="3"/>
      <c r="BD2098" s="3"/>
    </row>
    <row r="2099" spans="1:56" x14ac:dyDescent="0.25">
      <c r="A2099"/>
      <c r="J2099"/>
      <c r="AA2099"/>
      <c r="AB2099"/>
      <c r="AC2099"/>
      <c r="AD2099"/>
      <c r="AE2099"/>
      <c r="AF2099"/>
      <c r="AG2099"/>
      <c r="AH2099"/>
      <c r="AZ2099" s="2"/>
      <c r="BA2099" s="3"/>
      <c r="BB2099" s="3"/>
      <c r="BC2099" s="3"/>
      <c r="BD2099" s="3"/>
    </row>
    <row r="2100" spans="1:56" x14ac:dyDescent="0.25">
      <c r="A2100"/>
      <c r="J2100"/>
      <c r="AA2100"/>
      <c r="AB2100"/>
      <c r="AC2100"/>
      <c r="AD2100"/>
      <c r="AE2100"/>
      <c r="AF2100"/>
      <c r="AG2100"/>
      <c r="AH2100"/>
      <c r="AZ2100" s="2"/>
      <c r="BA2100" s="3"/>
      <c r="BB2100" s="3"/>
      <c r="BC2100" s="3"/>
      <c r="BD2100" s="3"/>
    </row>
    <row r="2101" spans="1:56" x14ac:dyDescent="0.25">
      <c r="A2101"/>
      <c r="J2101"/>
      <c r="AA2101"/>
      <c r="AB2101"/>
      <c r="AC2101"/>
      <c r="AD2101"/>
      <c r="AE2101"/>
      <c r="AF2101"/>
      <c r="AG2101"/>
      <c r="AH2101"/>
      <c r="AZ2101" s="2"/>
      <c r="BA2101" s="3"/>
      <c r="BB2101" s="3"/>
      <c r="BC2101" s="3"/>
      <c r="BD2101" s="3"/>
    </row>
    <row r="2102" spans="1:56" x14ac:dyDescent="0.25">
      <c r="A2102"/>
      <c r="J2102"/>
      <c r="AA2102"/>
      <c r="AB2102"/>
      <c r="AC2102"/>
      <c r="AD2102"/>
      <c r="AE2102"/>
      <c r="AF2102"/>
      <c r="AG2102"/>
      <c r="AH2102"/>
      <c r="AZ2102" s="2"/>
      <c r="BA2102" s="3"/>
      <c r="BB2102" s="3"/>
      <c r="BC2102" s="3"/>
      <c r="BD2102" s="3"/>
    </row>
    <row r="2103" spans="1:56" x14ac:dyDescent="0.25">
      <c r="A2103"/>
      <c r="J2103"/>
      <c r="AA2103"/>
      <c r="AB2103"/>
      <c r="AC2103"/>
      <c r="AD2103"/>
      <c r="AE2103"/>
      <c r="AF2103"/>
      <c r="AG2103"/>
      <c r="AH2103"/>
      <c r="AZ2103" s="2"/>
      <c r="BA2103" s="3"/>
      <c r="BB2103" s="3"/>
      <c r="BC2103" s="3"/>
      <c r="BD2103" s="3"/>
    </row>
    <row r="2104" spans="1:56" x14ac:dyDescent="0.25">
      <c r="A2104"/>
      <c r="J2104"/>
      <c r="AA2104"/>
      <c r="AB2104"/>
      <c r="AC2104"/>
      <c r="AD2104"/>
      <c r="AE2104"/>
      <c r="AF2104"/>
      <c r="AG2104"/>
      <c r="AH2104"/>
      <c r="AZ2104" s="2"/>
      <c r="BA2104" s="3"/>
      <c r="BB2104" s="3"/>
      <c r="BC2104" s="3"/>
      <c r="BD2104" s="3"/>
    </row>
    <row r="2105" spans="1:56" x14ac:dyDescent="0.25">
      <c r="A2105"/>
      <c r="J2105"/>
      <c r="AA2105"/>
      <c r="AB2105"/>
      <c r="AC2105"/>
      <c r="AD2105"/>
      <c r="AE2105"/>
      <c r="AF2105"/>
      <c r="AG2105"/>
      <c r="AH2105"/>
      <c r="AZ2105" s="2"/>
      <c r="BA2105" s="3"/>
      <c r="BB2105" s="3"/>
      <c r="BC2105" s="3"/>
      <c r="BD2105"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716"/>
    <dataValidation allowBlank="1" errorTitle="Invalid Vertex Visibility" error="You have entered an unrecognized vertex visibility.  Try selecting from the drop-down list instead." sqref="AZ3"/>
    <dataValidation allowBlank="1" showErrorMessage="1" sqref="AZ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716">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716"/>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716"/>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716"/>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716"/>
    <dataValidation allowBlank="1" showInputMessage="1" errorTitle="Invalid Vertex Image Key" promptTitle="Vertex Tooltip" prompt="Enter optional text that will pop up when the mouse is hovered over the vertex." sqref="K3:K1716"/>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716"/>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716">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716"/>
    <dataValidation allowBlank="1" showInputMessage="1" promptTitle="Vertex Label Fill Color" prompt="To select an optional fill color for the Label shape, right-click and select Select Color on the right-click menu." sqref="I3:I1716"/>
    <dataValidation allowBlank="1" showInputMessage="1" errorTitle="Invalid Vertex Image Key" promptTitle="Vertex Image File" prompt="Enter the path to an image file.  Hover over the column header for examples." sqref="F3:F1716"/>
    <dataValidation allowBlank="1" showInputMessage="1" promptTitle="Vertex Color" prompt="To select an optional vertex color, right-click and select Select Color on the right-click menu." sqref="B3:B1716"/>
    <dataValidation allowBlank="1" showInputMessage="1" errorTitle="Invalid Vertex Opacity" error="The optional vertex opacity must be a whole number between 0 and 10." promptTitle="Vertex Opacity" prompt="Enter an optional vertex opacity between 0 (transparent) and 100 (opaque)." sqref="E3:E1716"/>
    <dataValidation type="list" allowBlank="1" showInputMessage="1" showErrorMessage="1" errorTitle="Invalid Vertex Shape" error="You have entered an invalid vertex shape.  Try selecting from the drop-down list instead." promptTitle="Vertex Shape" prompt="Select an optional vertex shape." sqref="C3:C1716">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716"/>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716">
      <formula1>ValidVertexLabelPositions</formula1>
    </dataValidation>
    <dataValidation allowBlank="1" showInputMessage="1" showErrorMessage="1" promptTitle="Vertex Name" prompt="Enter the name of the vertex." sqref="A3:A1716"/>
  </dataValidations>
  <hyperlinks>
    <hyperlink ref="AJ1684" r:id="rId1"/>
    <hyperlink ref="AJ1692" r:id="rId2"/>
    <hyperlink ref="AK1701" r:id="rId3"/>
    <hyperlink ref="AL3" r:id="rId4"/>
    <hyperlink ref="AL4" r:id="rId5"/>
    <hyperlink ref="AL5" r:id="rId6"/>
    <hyperlink ref="AL7" r:id="rId7"/>
    <hyperlink ref="AL8" r:id="rId8"/>
    <hyperlink ref="AL9" r:id="rId9"/>
    <hyperlink ref="AL10" r:id="rId10"/>
    <hyperlink ref="AL11" r:id="rId11"/>
    <hyperlink ref="AL12" r:id="rId12"/>
    <hyperlink ref="AL13" r:id="rId13"/>
    <hyperlink ref="AL15" r:id="rId14"/>
    <hyperlink ref="AL16" r:id="rId15"/>
    <hyperlink ref="AL17" r:id="rId16"/>
    <hyperlink ref="AL18" r:id="rId17"/>
    <hyperlink ref="AL19" r:id="rId18"/>
    <hyperlink ref="AL20" r:id="rId19"/>
    <hyperlink ref="AL21" r:id="rId20"/>
    <hyperlink ref="AL22" r:id="rId21"/>
    <hyperlink ref="AL23" r:id="rId22"/>
    <hyperlink ref="AL24" r:id="rId23"/>
    <hyperlink ref="AL25" r:id="rId24"/>
    <hyperlink ref="AL26" r:id="rId25"/>
    <hyperlink ref="AL27" r:id="rId26"/>
    <hyperlink ref="AL28" r:id="rId27"/>
    <hyperlink ref="AL29" r:id="rId28"/>
    <hyperlink ref="AL30" r:id="rId29"/>
    <hyperlink ref="AL31" r:id="rId30"/>
    <hyperlink ref="AL32" r:id="rId31"/>
    <hyperlink ref="AL33" r:id="rId32"/>
    <hyperlink ref="AL34" r:id="rId33"/>
    <hyperlink ref="AL35" r:id="rId34"/>
    <hyperlink ref="AL36" r:id="rId35"/>
    <hyperlink ref="AL38" r:id="rId36"/>
    <hyperlink ref="AL39" r:id="rId37"/>
    <hyperlink ref="AL40" r:id="rId38"/>
    <hyperlink ref="AL41" r:id="rId39"/>
    <hyperlink ref="AL42" r:id="rId40"/>
    <hyperlink ref="AL43" r:id="rId41"/>
    <hyperlink ref="AL44" r:id="rId42"/>
    <hyperlink ref="AL45" r:id="rId43"/>
    <hyperlink ref="AL46" r:id="rId44"/>
    <hyperlink ref="AL47" r:id="rId45"/>
    <hyperlink ref="AL49" r:id="rId46"/>
    <hyperlink ref="AL51" r:id="rId47"/>
    <hyperlink ref="AL52" r:id="rId48"/>
    <hyperlink ref="AL54" r:id="rId49"/>
    <hyperlink ref="AL55" r:id="rId50"/>
    <hyperlink ref="AL56" r:id="rId51"/>
    <hyperlink ref="AL58" r:id="rId52"/>
    <hyperlink ref="AL59" r:id="rId53"/>
    <hyperlink ref="AL61" r:id="rId54"/>
    <hyperlink ref="AL62" r:id="rId55"/>
    <hyperlink ref="AL63" r:id="rId56"/>
    <hyperlink ref="AL65" r:id="rId57"/>
    <hyperlink ref="AL66" r:id="rId58"/>
    <hyperlink ref="AL67" r:id="rId59"/>
    <hyperlink ref="AL69" r:id="rId60"/>
    <hyperlink ref="AL71" r:id="rId61"/>
    <hyperlink ref="AL73" r:id="rId62"/>
    <hyperlink ref="AL74" r:id="rId63"/>
    <hyperlink ref="AL75" r:id="rId64"/>
    <hyperlink ref="AL76" r:id="rId65"/>
    <hyperlink ref="AL77" r:id="rId66"/>
    <hyperlink ref="AL78" r:id="rId67"/>
    <hyperlink ref="AL79" r:id="rId68"/>
    <hyperlink ref="AL80" r:id="rId69"/>
    <hyperlink ref="AL84" r:id="rId70"/>
    <hyperlink ref="AL85" r:id="rId71"/>
    <hyperlink ref="AL86" r:id="rId72"/>
    <hyperlink ref="AL96" r:id="rId73"/>
    <hyperlink ref="AL98" r:id="rId74"/>
    <hyperlink ref="AL99" r:id="rId75"/>
    <hyperlink ref="AL100" r:id="rId76"/>
    <hyperlink ref="AL104" r:id="rId77"/>
    <hyperlink ref="AL105" r:id="rId78"/>
    <hyperlink ref="AL110" r:id="rId79"/>
    <hyperlink ref="AL111" r:id="rId80"/>
    <hyperlink ref="AL112" r:id="rId81"/>
    <hyperlink ref="AL113" r:id="rId82"/>
    <hyperlink ref="AL115" r:id="rId83"/>
    <hyperlink ref="AL116" r:id="rId84"/>
    <hyperlink ref="AL117" r:id="rId85"/>
    <hyperlink ref="AL119" r:id="rId86"/>
    <hyperlink ref="AL121" r:id="rId87"/>
    <hyperlink ref="AL122" r:id="rId88"/>
    <hyperlink ref="AL123" r:id="rId89"/>
    <hyperlink ref="AL125" r:id="rId90"/>
    <hyperlink ref="AL127" r:id="rId91"/>
    <hyperlink ref="AL134" r:id="rId92"/>
    <hyperlink ref="AL135" r:id="rId93"/>
    <hyperlink ref="AL136" r:id="rId94"/>
    <hyperlink ref="AL139" r:id="rId95"/>
    <hyperlink ref="AL140" r:id="rId96"/>
    <hyperlink ref="AL142" r:id="rId97"/>
    <hyperlink ref="AL148" r:id="rId98"/>
    <hyperlink ref="AL152" r:id="rId99"/>
    <hyperlink ref="AL156" r:id="rId100"/>
    <hyperlink ref="AL162" r:id="rId101"/>
    <hyperlink ref="AL164" r:id="rId102"/>
    <hyperlink ref="AL165" r:id="rId103"/>
    <hyperlink ref="AL166" r:id="rId104"/>
    <hyperlink ref="AL174" r:id="rId105"/>
    <hyperlink ref="AL175" r:id="rId106"/>
    <hyperlink ref="AL176" r:id="rId107"/>
    <hyperlink ref="AL177" r:id="rId108"/>
    <hyperlink ref="AL179" r:id="rId109"/>
    <hyperlink ref="AL183" r:id="rId110"/>
    <hyperlink ref="AL186" r:id="rId111"/>
    <hyperlink ref="AL187" r:id="rId112"/>
    <hyperlink ref="AL188" r:id="rId113"/>
    <hyperlink ref="AL190" r:id="rId114"/>
    <hyperlink ref="AL191" r:id="rId115"/>
    <hyperlink ref="AL193" r:id="rId116"/>
    <hyperlink ref="AL200" r:id="rId117"/>
    <hyperlink ref="AL203" r:id="rId118"/>
    <hyperlink ref="AL204" r:id="rId119"/>
    <hyperlink ref="AL205" r:id="rId120"/>
    <hyperlink ref="AL208" r:id="rId121"/>
    <hyperlink ref="AL211" r:id="rId122"/>
    <hyperlink ref="AL213" r:id="rId123"/>
    <hyperlink ref="AL215" r:id="rId124"/>
    <hyperlink ref="AL217" r:id="rId125"/>
    <hyperlink ref="AL223" r:id="rId126"/>
    <hyperlink ref="AL225" r:id="rId127"/>
    <hyperlink ref="AL227" r:id="rId128"/>
    <hyperlink ref="AL228" r:id="rId129"/>
    <hyperlink ref="AL229" r:id="rId130"/>
    <hyperlink ref="AL230" r:id="rId131"/>
    <hyperlink ref="AL238" r:id="rId132"/>
    <hyperlink ref="AL239" r:id="rId133"/>
    <hyperlink ref="AL241" r:id="rId134"/>
    <hyperlink ref="AL242" r:id="rId135"/>
    <hyperlink ref="AL243" r:id="rId136"/>
    <hyperlink ref="AL246" r:id="rId137"/>
    <hyperlink ref="AL249" r:id="rId138"/>
    <hyperlink ref="AL251" r:id="rId139"/>
    <hyperlink ref="AL253" r:id="rId140"/>
    <hyperlink ref="AL257" r:id="rId141"/>
    <hyperlink ref="AL260" r:id="rId142"/>
    <hyperlink ref="AL261" r:id="rId143"/>
    <hyperlink ref="AL264" r:id="rId144"/>
    <hyperlink ref="AL268" r:id="rId145"/>
    <hyperlink ref="AL270" r:id="rId146"/>
    <hyperlink ref="AL271" r:id="rId147"/>
    <hyperlink ref="AL272" r:id="rId148"/>
    <hyperlink ref="AL273" r:id="rId149"/>
    <hyperlink ref="AL274" r:id="rId150"/>
    <hyperlink ref="AL275" r:id="rId151"/>
    <hyperlink ref="AL277" r:id="rId152"/>
    <hyperlink ref="AL279" r:id="rId153"/>
    <hyperlink ref="AL283" r:id="rId154"/>
    <hyperlink ref="AL286" r:id="rId155"/>
    <hyperlink ref="AL288" r:id="rId156"/>
    <hyperlink ref="AL290" r:id="rId157"/>
    <hyperlink ref="AL292" r:id="rId158"/>
    <hyperlink ref="AL293" r:id="rId159"/>
    <hyperlink ref="AL294" r:id="rId160"/>
    <hyperlink ref="AL299" r:id="rId161"/>
    <hyperlink ref="AL305" r:id="rId162"/>
    <hyperlink ref="AL306" r:id="rId163"/>
    <hyperlink ref="AL307" r:id="rId164"/>
    <hyperlink ref="AL308" r:id="rId165"/>
    <hyperlink ref="AL310" r:id="rId166"/>
    <hyperlink ref="AL313" r:id="rId167"/>
    <hyperlink ref="AL319" r:id="rId168"/>
    <hyperlink ref="AL321" r:id="rId169"/>
    <hyperlink ref="AL323" r:id="rId170"/>
    <hyperlink ref="AL324" r:id="rId171"/>
    <hyperlink ref="AL327" r:id="rId172"/>
    <hyperlink ref="AL328" r:id="rId173"/>
    <hyperlink ref="AL330" r:id="rId174"/>
    <hyperlink ref="AL331" r:id="rId175"/>
    <hyperlink ref="AL333" r:id="rId176"/>
    <hyperlink ref="AL334" r:id="rId177"/>
    <hyperlink ref="AL336" r:id="rId178"/>
    <hyperlink ref="AL343" r:id="rId179"/>
    <hyperlink ref="AL345" r:id="rId180"/>
    <hyperlink ref="AL347" r:id="rId181"/>
    <hyperlink ref="AL356" r:id="rId182"/>
    <hyperlink ref="AL357" r:id="rId183"/>
    <hyperlink ref="AL358" r:id="rId184"/>
    <hyperlink ref="AL359" r:id="rId185"/>
    <hyperlink ref="AL363" r:id="rId186"/>
    <hyperlink ref="AL365" r:id="rId187"/>
    <hyperlink ref="AL366" r:id="rId188"/>
    <hyperlink ref="AL369" r:id="rId189"/>
    <hyperlink ref="AL371" r:id="rId190"/>
    <hyperlink ref="AL373" r:id="rId191"/>
    <hyperlink ref="AL374" r:id="rId192"/>
    <hyperlink ref="AL375" r:id="rId193"/>
    <hyperlink ref="AL377" r:id="rId194"/>
    <hyperlink ref="AL382" r:id="rId195"/>
    <hyperlink ref="AL387" r:id="rId196"/>
    <hyperlink ref="AL395" r:id="rId197"/>
    <hyperlink ref="AL396" r:id="rId198"/>
    <hyperlink ref="AL397" r:id="rId199"/>
    <hyperlink ref="AL401" r:id="rId200"/>
    <hyperlink ref="AL402" r:id="rId201"/>
    <hyperlink ref="AL404" r:id="rId202"/>
    <hyperlink ref="AL405" r:id="rId203"/>
    <hyperlink ref="AL407" r:id="rId204"/>
    <hyperlink ref="AL408" r:id="rId205"/>
    <hyperlink ref="AL409" r:id="rId206"/>
    <hyperlink ref="AL410" r:id="rId207"/>
    <hyperlink ref="AL412" r:id="rId208"/>
    <hyperlink ref="AL419" r:id="rId209"/>
    <hyperlink ref="AL420" r:id="rId210"/>
    <hyperlink ref="AL427" r:id="rId211"/>
    <hyperlink ref="AL430" r:id="rId212"/>
    <hyperlink ref="AL431" r:id="rId213"/>
    <hyperlink ref="AL435" r:id="rId214"/>
    <hyperlink ref="AL437" r:id="rId215"/>
    <hyperlink ref="AL438" r:id="rId216"/>
    <hyperlink ref="AL440" r:id="rId217"/>
    <hyperlink ref="AL441" r:id="rId218"/>
    <hyperlink ref="AL443" r:id="rId219"/>
    <hyperlink ref="AL451" r:id="rId220"/>
    <hyperlink ref="AL452" r:id="rId221"/>
    <hyperlink ref="AL454" r:id="rId222"/>
    <hyperlink ref="AL458" r:id="rId223"/>
    <hyperlink ref="AL460" r:id="rId224"/>
    <hyperlink ref="AL462" r:id="rId225"/>
    <hyperlink ref="AL463" r:id="rId226"/>
    <hyperlink ref="AL465" r:id="rId227"/>
    <hyperlink ref="AL467" r:id="rId228"/>
    <hyperlink ref="AL468" r:id="rId229"/>
    <hyperlink ref="AL471" r:id="rId230"/>
    <hyperlink ref="AL473" r:id="rId231"/>
    <hyperlink ref="AL477" r:id="rId232"/>
    <hyperlink ref="AL479" r:id="rId233"/>
    <hyperlink ref="AL480" r:id="rId234"/>
    <hyperlink ref="AL481" r:id="rId235"/>
    <hyperlink ref="AL482" r:id="rId236"/>
    <hyperlink ref="AL490" r:id="rId237"/>
    <hyperlink ref="AL492" r:id="rId238"/>
    <hyperlink ref="AL493" r:id="rId239"/>
    <hyperlink ref="AL494" r:id="rId240"/>
    <hyperlink ref="AL499" r:id="rId241"/>
    <hyperlink ref="AL503" r:id="rId242"/>
    <hyperlink ref="AL505" r:id="rId243"/>
    <hyperlink ref="AL510" r:id="rId244"/>
    <hyperlink ref="AL511" r:id="rId245"/>
    <hyperlink ref="AL515" r:id="rId246"/>
    <hyperlink ref="AL519" r:id="rId247"/>
    <hyperlink ref="AL525" r:id="rId248"/>
    <hyperlink ref="AL529" r:id="rId249"/>
    <hyperlink ref="AL531" r:id="rId250"/>
    <hyperlink ref="AL533" r:id="rId251"/>
    <hyperlink ref="AL534" r:id="rId252"/>
    <hyperlink ref="AL535" r:id="rId253"/>
    <hyperlink ref="AL539" r:id="rId254"/>
    <hyperlink ref="AL540" r:id="rId255"/>
    <hyperlink ref="AL541" r:id="rId256"/>
    <hyperlink ref="AL542" r:id="rId257"/>
    <hyperlink ref="AL544" r:id="rId258"/>
    <hyperlink ref="AL545" r:id="rId259"/>
    <hyperlink ref="AL546" r:id="rId260"/>
    <hyperlink ref="AL548" r:id="rId261"/>
    <hyperlink ref="AL549" r:id="rId262"/>
    <hyperlink ref="AL552" r:id="rId263"/>
    <hyperlink ref="AL553" r:id="rId264"/>
    <hyperlink ref="AL555" r:id="rId265"/>
    <hyperlink ref="AL557" r:id="rId266"/>
    <hyperlink ref="AL559" r:id="rId267"/>
    <hyperlink ref="AL561" r:id="rId268"/>
    <hyperlink ref="AL562" r:id="rId269"/>
    <hyperlink ref="AL574" r:id="rId270"/>
    <hyperlink ref="AL578" r:id="rId271"/>
    <hyperlink ref="AL580" r:id="rId272"/>
    <hyperlink ref="AL581" r:id="rId273"/>
    <hyperlink ref="AL584" r:id="rId274"/>
    <hyperlink ref="AL590" r:id="rId275"/>
    <hyperlink ref="AL591" r:id="rId276"/>
    <hyperlink ref="AL592" r:id="rId277"/>
    <hyperlink ref="AL594" r:id="rId278"/>
    <hyperlink ref="AL595" r:id="rId279"/>
    <hyperlink ref="AL599" r:id="rId280"/>
    <hyperlink ref="AL600" r:id="rId281"/>
    <hyperlink ref="AL601" r:id="rId282"/>
    <hyperlink ref="AL603" r:id="rId283"/>
    <hyperlink ref="AL604" r:id="rId284"/>
    <hyperlink ref="AL608" r:id="rId285"/>
    <hyperlink ref="AL609" r:id="rId286"/>
    <hyperlink ref="AL610" r:id="rId287"/>
    <hyperlink ref="AL614" r:id="rId288"/>
    <hyperlink ref="AL615" r:id="rId289"/>
    <hyperlink ref="AL616" r:id="rId290"/>
    <hyperlink ref="AL617" r:id="rId291"/>
    <hyperlink ref="AL618" r:id="rId292"/>
    <hyperlink ref="AL619" r:id="rId293"/>
    <hyperlink ref="AL624" r:id="rId294"/>
    <hyperlink ref="AL625" r:id="rId295"/>
    <hyperlink ref="AL626" r:id="rId296"/>
    <hyperlink ref="AL627" r:id="rId297"/>
    <hyperlink ref="AL628" r:id="rId298"/>
    <hyperlink ref="AL631" r:id="rId299"/>
    <hyperlink ref="AL633" r:id="rId300"/>
    <hyperlink ref="AL637" r:id="rId301"/>
    <hyperlink ref="AL640" r:id="rId302"/>
    <hyperlink ref="AL641" r:id="rId303"/>
    <hyperlink ref="AL644" r:id="rId304"/>
    <hyperlink ref="AL647" r:id="rId305"/>
    <hyperlink ref="AL648" r:id="rId306"/>
    <hyperlink ref="AL649" r:id="rId307"/>
    <hyperlink ref="AL650" r:id="rId308"/>
    <hyperlink ref="AL653" r:id="rId309"/>
    <hyperlink ref="AL654" r:id="rId310"/>
    <hyperlink ref="AL661" r:id="rId311"/>
    <hyperlink ref="AL662" r:id="rId312"/>
    <hyperlink ref="AL667" r:id="rId313"/>
    <hyperlink ref="AL668" r:id="rId314"/>
    <hyperlink ref="AL670" r:id="rId315"/>
    <hyperlink ref="AL671" r:id="rId316"/>
    <hyperlink ref="AL673" r:id="rId317"/>
    <hyperlink ref="AL674" r:id="rId318"/>
    <hyperlink ref="AL675" r:id="rId319"/>
    <hyperlink ref="AL677" r:id="rId320"/>
    <hyperlink ref="AL681" r:id="rId321"/>
    <hyperlink ref="AL691" r:id="rId322"/>
    <hyperlink ref="AL694" r:id="rId323"/>
    <hyperlink ref="AL695" r:id="rId324"/>
    <hyperlink ref="AL697" r:id="rId325"/>
    <hyperlink ref="AL698" r:id="rId326"/>
    <hyperlink ref="AL701" r:id="rId327"/>
    <hyperlink ref="AL702" r:id="rId328"/>
    <hyperlink ref="AL703" r:id="rId329"/>
    <hyperlink ref="AL704" r:id="rId330"/>
    <hyperlink ref="AL713" r:id="rId331"/>
    <hyperlink ref="AL716" r:id="rId332"/>
    <hyperlink ref="AL717" r:id="rId333"/>
    <hyperlink ref="AL720" r:id="rId334"/>
    <hyperlink ref="AL723" r:id="rId335"/>
    <hyperlink ref="AL724" r:id="rId336"/>
    <hyperlink ref="AL725" r:id="rId337"/>
    <hyperlink ref="AL726" r:id="rId338"/>
    <hyperlink ref="AL728" r:id="rId339"/>
    <hyperlink ref="AL736" r:id="rId340"/>
    <hyperlink ref="AL737" r:id="rId341"/>
    <hyperlink ref="AL738" r:id="rId342"/>
    <hyperlink ref="AL739" r:id="rId343"/>
    <hyperlink ref="AL745" r:id="rId344"/>
    <hyperlink ref="AL748" r:id="rId345"/>
    <hyperlink ref="AL750" r:id="rId346"/>
    <hyperlink ref="AL753" r:id="rId347"/>
    <hyperlink ref="AL754" r:id="rId348"/>
    <hyperlink ref="AL755" r:id="rId349"/>
    <hyperlink ref="AL764" r:id="rId350"/>
    <hyperlink ref="AL765" r:id="rId351"/>
    <hyperlink ref="AL766" r:id="rId352"/>
    <hyperlink ref="AL767" r:id="rId353"/>
    <hyperlink ref="AL772" r:id="rId354"/>
    <hyperlink ref="AL774" r:id="rId355"/>
    <hyperlink ref="AL777" r:id="rId356"/>
    <hyperlink ref="AL783" r:id="rId357"/>
    <hyperlink ref="AL784" r:id="rId358"/>
    <hyperlink ref="AL785" r:id="rId359"/>
    <hyperlink ref="AL786" r:id="rId360"/>
    <hyperlink ref="AL790" r:id="rId361"/>
    <hyperlink ref="AL791" r:id="rId362"/>
    <hyperlink ref="AL793" r:id="rId363"/>
    <hyperlink ref="AL798" r:id="rId364"/>
    <hyperlink ref="AL799" r:id="rId365"/>
    <hyperlink ref="AL800" r:id="rId366"/>
    <hyperlink ref="AL801" r:id="rId367"/>
    <hyperlink ref="AL802" r:id="rId368"/>
    <hyperlink ref="AL803" r:id="rId369"/>
    <hyperlink ref="AL804" r:id="rId370"/>
    <hyperlink ref="AL809" r:id="rId371"/>
    <hyperlink ref="AL812" r:id="rId372"/>
    <hyperlink ref="AL816" r:id="rId373"/>
    <hyperlink ref="AL817" r:id="rId374"/>
    <hyperlink ref="AL818" r:id="rId375"/>
    <hyperlink ref="AL819" r:id="rId376"/>
    <hyperlink ref="AL820" r:id="rId377"/>
    <hyperlink ref="AL823" r:id="rId378"/>
    <hyperlink ref="AL837" r:id="rId379"/>
    <hyperlink ref="AL854" r:id="rId380"/>
    <hyperlink ref="AL855" r:id="rId381"/>
    <hyperlink ref="AL858" r:id="rId382"/>
    <hyperlink ref="AL865" r:id="rId383"/>
    <hyperlink ref="AL867" r:id="rId384"/>
    <hyperlink ref="AL871" r:id="rId385"/>
    <hyperlink ref="AL872" r:id="rId386"/>
    <hyperlink ref="AL873" r:id="rId387"/>
    <hyperlink ref="AL874" r:id="rId388"/>
    <hyperlink ref="AL875" r:id="rId389"/>
    <hyperlink ref="AL876" r:id="rId390"/>
    <hyperlink ref="AL878" r:id="rId391"/>
    <hyperlink ref="AL879" r:id="rId392"/>
    <hyperlink ref="AL880" r:id="rId393"/>
    <hyperlink ref="AL883" r:id="rId394"/>
    <hyperlink ref="AL885" r:id="rId395"/>
    <hyperlink ref="AL886" r:id="rId396"/>
    <hyperlink ref="AL893" r:id="rId397"/>
    <hyperlink ref="AL898" r:id="rId398"/>
    <hyperlink ref="AL900" r:id="rId399"/>
    <hyperlink ref="AL903" r:id="rId400"/>
    <hyperlink ref="AL905" r:id="rId401"/>
    <hyperlink ref="AL906" r:id="rId402"/>
    <hyperlink ref="AL915" r:id="rId403"/>
    <hyperlink ref="AL917" r:id="rId404"/>
    <hyperlink ref="AL919" r:id="rId405"/>
    <hyperlink ref="AL924" r:id="rId406"/>
    <hyperlink ref="AL926" r:id="rId407"/>
    <hyperlink ref="AL927" r:id="rId408"/>
    <hyperlink ref="AL928" r:id="rId409"/>
    <hyperlink ref="AL931" r:id="rId410"/>
    <hyperlink ref="AL936" r:id="rId411"/>
    <hyperlink ref="AL937" r:id="rId412"/>
    <hyperlink ref="AL939" r:id="rId413"/>
    <hyperlink ref="AL940" r:id="rId414"/>
    <hyperlink ref="AL942" r:id="rId415"/>
    <hyperlink ref="AL944" r:id="rId416"/>
    <hyperlink ref="AL948" r:id="rId417"/>
    <hyperlink ref="AL951" r:id="rId418"/>
    <hyperlink ref="AL958" r:id="rId419"/>
    <hyperlink ref="AL959" r:id="rId420"/>
    <hyperlink ref="AL961" r:id="rId421"/>
    <hyperlink ref="AL962" r:id="rId422"/>
    <hyperlink ref="AL964" r:id="rId423"/>
    <hyperlink ref="AL966" r:id="rId424"/>
    <hyperlink ref="AL967" r:id="rId425"/>
    <hyperlink ref="AL970" r:id="rId426"/>
    <hyperlink ref="AL973" r:id="rId427"/>
    <hyperlink ref="AL976" r:id="rId428"/>
    <hyperlink ref="AL977" r:id="rId429"/>
    <hyperlink ref="AL978" r:id="rId430"/>
    <hyperlink ref="AL982" r:id="rId431"/>
    <hyperlink ref="AL986" r:id="rId432"/>
    <hyperlink ref="AL988" r:id="rId433"/>
    <hyperlink ref="AL989" r:id="rId434"/>
    <hyperlink ref="AL991" r:id="rId435"/>
    <hyperlink ref="AL993" r:id="rId436"/>
    <hyperlink ref="AL997" r:id="rId437"/>
    <hyperlink ref="AL999" r:id="rId438"/>
    <hyperlink ref="AL1000" r:id="rId439"/>
    <hyperlink ref="AL1001" r:id="rId440"/>
    <hyperlink ref="AL1002" r:id="rId441"/>
    <hyperlink ref="AL1003" r:id="rId442"/>
    <hyperlink ref="AL1004" r:id="rId443"/>
    <hyperlink ref="AL1006" r:id="rId444"/>
    <hyperlink ref="AL1009" r:id="rId445"/>
    <hyperlink ref="AL1011" r:id="rId446"/>
    <hyperlink ref="AL1014" r:id="rId447"/>
    <hyperlink ref="AL1017" r:id="rId448"/>
    <hyperlink ref="AL1019" r:id="rId449"/>
    <hyperlink ref="AL1026" r:id="rId450"/>
    <hyperlink ref="AL1033" r:id="rId451"/>
    <hyperlink ref="AL1035" r:id="rId452"/>
    <hyperlink ref="AL1036" r:id="rId453"/>
    <hyperlink ref="AL1039" r:id="rId454"/>
    <hyperlink ref="AL1042" r:id="rId455"/>
    <hyperlink ref="AL1047" r:id="rId456"/>
    <hyperlink ref="AL1048" r:id="rId457"/>
    <hyperlink ref="AL1056" r:id="rId458"/>
    <hyperlink ref="AL1057" r:id="rId459"/>
    <hyperlink ref="AL1058" r:id="rId460"/>
    <hyperlink ref="AL1059" r:id="rId461"/>
    <hyperlink ref="AL1060" r:id="rId462"/>
    <hyperlink ref="AL1061" r:id="rId463"/>
    <hyperlink ref="AL1064" r:id="rId464"/>
    <hyperlink ref="AL1066" r:id="rId465"/>
    <hyperlink ref="AL1068" r:id="rId466"/>
    <hyperlink ref="AL1073" r:id="rId467"/>
    <hyperlink ref="AL1087" r:id="rId468"/>
    <hyperlink ref="AL1091" r:id="rId469"/>
    <hyperlink ref="AL1098" r:id="rId470"/>
    <hyperlink ref="AL1108" r:id="rId471"/>
    <hyperlink ref="AL1110" r:id="rId472"/>
    <hyperlink ref="AL1111" r:id="rId473"/>
    <hyperlink ref="AL1116" r:id="rId474"/>
    <hyperlink ref="AL1119" r:id="rId475"/>
    <hyperlink ref="AL1120" r:id="rId476"/>
    <hyperlink ref="AL1122" r:id="rId477"/>
    <hyperlink ref="AL1123" r:id="rId478"/>
    <hyperlink ref="AL1124" r:id="rId479"/>
    <hyperlink ref="AL1125" r:id="rId480"/>
    <hyperlink ref="AL1127" r:id="rId481"/>
    <hyperlink ref="AL1131" r:id="rId482"/>
    <hyperlink ref="AL1133" r:id="rId483"/>
    <hyperlink ref="AL1140" r:id="rId484"/>
    <hyperlink ref="AL1146" r:id="rId485"/>
    <hyperlink ref="AL1152" r:id="rId486"/>
    <hyperlink ref="AL1156" r:id="rId487"/>
    <hyperlink ref="AL1157" r:id="rId488"/>
    <hyperlink ref="AL1158" r:id="rId489"/>
    <hyperlink ref="AL1161" r:id="rId490"/>
    <hyperlink ref="AL1163" r:id="rId491"/>
    <hyperlink ref="AL1168" r:id="rId492"/>
    <hyperlink ref="AL1178" r:id="rId493"/>
    <hyperlink ref="AL1184" r:id="rId494"/>
    <hyperlink ref="AL1186" r:id="rId495"/>
    <hyperlink ref="AL1190" r:id="rId496"/>
    <hyperlink ref="AL1191" r:id="rId497"/>
    <hyperlink ref="AL1192" r:id="rId498"/>
    <hyperlink ref="AL1194" r:id="rId499"/>
    <hyperlink ref="AL1198" r:id="rId500"/>
    <hyperlink ref="AL1199" r:id="rId501"/>
    <hyperlink ref="AL1202" r:id="rId502"/>
    <hyperlink ref="AL1206" r:id="rId503"/>
    <hyperlink ref="AL1208" r:id="rId504"/>
    <hyperlink ref="AL1210" r:id="rId505"/>
    <hyperlink ref="AL1211" r:id="rId506"/>
    <hyperlink ref="AL1216" r:id="rId507"/>
    <hyperlink ref="AL1217" r:id="rId508"/>
    <hyperlink ref="AL1218" r:id="rId509"/>
    <hyperlink ref="AL1219" r:id="rId510"/>
    <hyperlink ref="AL1220" r:id="rId511"/>
    <hyperlink ref="AL1225" r:id="rId512"/>
    <hyperlink ref="AL1226" r:id="rId513"/>
    <hyperlink ref="AL1227" r:id="rId514"/>
    <hyperlink ref="AL1229" r:id="rId515"/>
    <hyperlink ref="AL1231" r:id="rId516"/>
    <hyperlink ref="AL1233" r:id="rId517"/>
    <hyperlink ref="AL1234" r:id="rId518"/>
    <hyperlink ref="AL1237" r:id="rId519"/>
    <hyperlink ref="AL1241" r:id="rId520"/>
    <hyperlink ref="AL1242" r:id="rId521"/>
    <hyperlink ref="AL1246" r:id="rId522"/>
    <hyperlink ref="AL1247" r:id="rId523"/>
    <hyperlink ref="AL1255" r:id="rId524"/>
    <hyperlink ref="AL1258" r:id="rId525"/>
    <hyperlink ref="AL1261" r:id="rId526"/>
    <hyperlink ref="AL1262" r:id="rId527"/>
    <hyperlink ref="AL1270" r:id="rId528"/>
    <hyperlink ref="AL1271" r:id="rId529"/>
    <hyperlink ref="AL1272" r:id="rId530"/>
    <hyperlink ref="AL1273" r:id="rId531"/>
    <hyperlink ref="AL1274" r:id="rId532"/>
    <hyperlink ref="AL1275" r:id="rId533"/>
    <hyperlink ref="AL1277" r:id="rId534"/>
    <hyperlink ref="AL1281" r:id="rId535"/>
    <hyperlink ref="AL1282" r:id="rId536"/>
    <hyperlink ref="AL1285" r:id="rId537"/>
    <hyperlink ref="AL1289" r:id="rId538"/>
    <hyperlink ref="AL1292" r:id="rId539"/>
    <hyperlink ref="AL1293" r:id="rId540"/>
    <hyperlink ref="AL1294" r:id="rId541"/>
    <hyperlink ref="AL1296" r:id="rId542"/>
    <hyperlink ref="AL1301" r:id="rId543"/>
    <hyperlink ref="AL1303" r:id="rId544"/>
    <hyperlink ref="AL1304" r:id="rId545"/>
    <hyperlink ref="AL1305" r:id="rId546"/>
    <hyperlink ref="AL1306" r:id="rId547"/>
    <hyperlink ref="AL1310" r:id="rId548"/>
    <hyperlink ref="AL1311" r:id="rId549"/>
    <hyperlink ref="AL1314" r:id="rId550"/>
    <hyperlink ref="AL1316" r:id="rId551"/>
    <hyperlink ref="AL1317" r:id="rId552"/>
    <hyperlink ref="AL1322" r:id="rId553"/>
    <hyperlink ref="AL1323" r:id="rId554"/>
    <hyperlink ref="AL1324" r:id="rId555"/>
    <hyperlink ref="AL1326" r:id="rId556"/>
    <hyperlink ref="AL1329" r:id="rId557"/>
    <hyperlink ref="AL1338" r:id="rId558"/>
    <hyperlink ref="AL1341" r:id="rId559"/>
    <hyperlink ref="AL1342" r:id="rId560"/>
    <hyperlink ref="AL1343" r:id="rId561"/>
    <hyperlink ref="AL1344" r:id="rId562"/>
    <hyperlink ref="AL1345" r:id="rId563"/>
    <hyperlink ref="AL1346" r:id="rId564"/>
    <hyperlink ref="AL1347" r:id="rId565"/>
    <hyperlink ref="AL1358" r:id="rId566"/>
    <hyperlink ref="AL1360" r:id="rId567"/>
    <hyperlink ref="AL1362" r:id="rId568"/>
    <hyperlink ref="AL1363" r:id="rId569"/>
    <hyperlink ref="AL1365" r:id="rId570"/>
    <hyperlink ref="AL1368" r:id="rId571"/>
    <hyperlink ref="AL1370" r:id="rId572"/>
    <hyperlink ref="AL1371" r:id="rId573"/>
    <hyperlink ref="AL1372" r:id="rId574"/>
    <hyperlink ref="AL1376" r:id="rId575"/>
    <hyperlink ref="AL1379" r:id="rId576"/>
    <hyperlink ref="AL1380" r:id="rId577"/>
    <hyperlink ref="AL1383" r:id="rId578"/>
    <hyperlink ref="AL1385" r:id="rId579"/>
    <hyperlink ref="AL1386" r:id="rId580"/>
    <hyperlink ref="AL1391" r:id="rId581"/>
    <hyperlink ref="AL1394" r:id="rId582"/>
    <hyperlink ref="AL1399" r:id="rId583"/>
    <hyperlink ref="AL1400" r:id="rId584"/>
    <hyperlink ref="AL1401" r:id="rId585"/>
    <hyperlink ref="AL1402" r:id="rId586"/>
    <hyperlink ref="AL1403" r:id="rId587"/>
    <hyperlink ref="AL1404" r:id="rId588"/>
    <hyperlink ref="AL1411" r:id="rId589"/>
    <hyperlink ref="AL1412" r:id="rId590"/>
    <hyperlink ref="AL1414" r:id="rId591"/>
    <hyperlink ref="AL1416" r:id="rId592"/>
    <hyperlink ref="AL1426" r:id="rId593"/>
    <hyperlink ref="AL1430" r:id="rId594"/>
    <hyperlink ref="AL1432" r:id="rId595"/>
    <hyperlink ref="AL1433" r:id="rId596"/>
    <hyperlink ref="AL1434" r:id="rId597"/>
    <hyperlink ref="AL1435" r:id="rId598"/>
    <hyperlink ref="AL1436" r:id="rId599"/>
    <hyperlink ref="AL1438" r:id="rId600"/>
    <hyperlink ref="AL1445" r:id="rId601"/>
    <hyperlink ref="AL1446" r:id="rId602"/>
    <hyperlink ref="AL1448" r:id="rId603"/>
    <hyperlink ref="AL1449" r:id="rId604"/>
    <hyperlink ref="AL1450" r:id="rId605"/>
    <hyperlink ref="AL1455" r:id="rId606"/>
    <hyperlink ref="AL1456" r:id="rId607"/>
    <hyperlink ref="AL1457" r:id="rId608"/>
    <hyperlink ref="AL1466" r:id="rId609"/>
    <hyperlink ref="AL1467" r:id="rId610"/>
    <hyperlink ref="AL1468" r:id="rId611"/>
    <hyperlink ref="AL1471" r:id="rId612"/>
    <hyperlink ref="AL1473" r:id="rId613"/>
    <hyperlink ref="AL1474" r:id="rId614"/>
    <hyperlink ref="AL1477" r:id="rId615"/>
    <hyperlink ref="AL1481" r:id="rId616"/>
    <hyperlink ref="AL1483" r:id="rId617"/>
    <hyperlink ref="AL1484" r:id="rId618"/>
    <hyperlink ref="AL1485" r:id="rId619"/>
    <hyperlink ref="AL1486" r:id="rId620"/>
    <hyperlink ref="AL1493" r:id="rId621"/>
    <hyperlink ref="AL1495" r:id="rId622"/>
    <hyperlink ref="AL1496" r:id="rId623"/>
    <hyperlink ref="AL1498" r:id="rId624"/>
    <hyperlink ref="AL1500" r:id="rId625"/>
    <hyperlink ref="AL1502" r:id="rId626"/>
    <hyperlink ref="AL1504" r:id="rId627"/>
    <hyperlink ref="AL1506" r:id="rId628"/>
    <hyperlink ref="AL1508" r:id="rId629"/>
    <hyperlink ref="AL1509" r:id="rId630"/>
    <hyperlink ref="AL1510" r:id="rId631"/>
    <hyperlink ref="AL1518" r:id="rId632"/>
    <hyperlink ref="AL1519" r:id="rId633"/>
    <hyperlink ref="AL1520" r:id="rId634"/>
    <hyperlink ref="AL1521" r:id="rId635"/>
    <hyperlink ref="AL1522" r:id="rId636"/>
    <hyperlink ref="AL1523" r:id="rId637"/>
    <hyperlink ref="AL1524" r:id="rId638"/>
    <hyperlink ref="AL1525" r:id="rId639"/>
    <hyperlink ref="AL1529" r:id="rId640"/>
    <hyperlink ref="AL1531" r:id="rId641"/>
    <hyperlink ref="AL1535" r:id="rId642"/>
    <hyperlink ref="AL1537" r:id="rId643"/>
    <hyperlink ref="AL1538" r:id="rId644"/>
    <hyperlink ref="AL1544" r:id="rId645"/>
    <hyperlink ref="AL1546" r:id="rId646"/>
    <hyperlink ref="AL1549" r:id="rId647"/>
    <hyperlink ref="AL1556" r:id="rId648"/>
    <hyperlink ref="AL1559" r:id="rId649"/>
    <hyperlink ref="AL1560" r:id="rId650"/>
    <hyperlink ref="AL1564" r:id="rId651"/>
    <hyperlink ref="AL1565" r:id="rId652"/>
    <hyperlink ref="AL1568" r:id="rId653"/>
    <hyperlink ref="AL1571" r:id="rId654"/>
    <hyperlink ref="AL1577" r:id="rId655"/>
    <hyperlink ref="AL1579" r:id="rId656"/>
    <hyperlink ref="AL1580" r:id="rId657"/>
    <hyperlink ref="AL1590" r:id="rId658"/>
    <hyperlink ref="AL1593" r:id="rId659"/>
    <hyperlink ref="AL1594" r:id="rId660"/>
    <hyperlink ref="AL1597" r:id="rId661"/>
    <hyperlink ref="AL1601" r:id="rId662"/>
    <hyperlink ref="AL1603" r:id="rId663"/>
    <hyperlink ref="AL1609" r:id="rId664"/>
    <hyperlink ref="AL1610" r:id="rId665"/>
    <hyperlink ref="AL1619" r:id="rId666"/>
    <hyperlink ref="AL1620" r:id="rId667"/>
    <hyperlink ref="AL1621" r:id="rId668"/>
    <hyperlink ref="AL1622" r:id="rId669"/>
    <hyperlink ref="AL1624" r:id="rId670"/>
    <hyperlink ref="AL1628" r:id="rId671"/>
    <hyperlink ref="AL1632" r:id="rId672"/>
    <hyperlink ref="AL1633" r:id="rId673"/>
    <hyperlink ref="AL1637" r:id="rId674"/>
    <hyperlink ref="AL1640" r:id="rId675"/>
    <hyperlink ref="AL1641" r:id="rId676"/>
    <hyperlink ref="AL1645" r:id="rId677"/>
    <hyperlink ref="AL1646" r:id="rId678"/>
    <hyperlink ref="AL1650" r:id="rId679"/>
    <hyperlink ref="AL1653" r:id="rId680"/>
    <hyperlink ref="AL1656" r:id="rId681"/>
    <hyperlink ref="AL1660" r:id="rId682"/>
    <hyperlink ref="AL1662" r:id="rId683"/>
    <hyperlink ref="AL1665" r:id="rId684"/>
    <hyperlink ref="AL1666" r:id="rId685"/>
    <hyperlink ref="AL1667" r:id="rId686"/>
    <hyperlink ref="AL1668" r:id="rId687"/>
    <hyperlink ref="AL1669" r:id="rId688"/>
    <hyperlink ref="AL1670" r:id="rId689"/>
    <hyperlink ref="AL1676" r:id="rId690"/>
    <hyperlink ref="AL1679" r:id="rId691"/>
    <hyperlink ref="AL1682" r:id="rId692"/>
    <hyperlink ref="AL1683" r:id="rId693"/>
    <hyperlink ref="AL1684" r:id="rId694"/>
    <hyperlink ref="AL1685" r:id="rId695"/>
    <hyperlink ref="AL1686" r:id="rId696"/>
    <hyperlink ref="AL1687" r:id="rId697"/>
    <hyperlink ref="AL1688" r:id="rId698"/>
    <hyperlink ref="AL1689" r:id="rId699"/>
    <hyperlink ref="AL1692" r:id="rId700"/>
    <hyperlink ref="AL1698" r:id="rId701"/>
    <hyperlink ref="AL1699" r:id="rId702"/>
    <hyperlink ref="AL1701" r:id="rId703"/>
    <hyperlink ref="AL1706" r:id="rId704"/>
    <hyperlink ref="AL1708" r:id="rId705"/>
    <hyperlink ref="AL1714" r:id="rId706"/>
    <hyperlink ref="AO3" r:id="rId707"/>
    <hyperlink ref="AO4" r:id="rId708"/>
    <hyperlink ref="AO5" r:id="rId709"/>
    <hyperlink ref="AO7" r:id="rId710"/>
    <hyperlink ref="AO8" r:id="rId711"/>
    <hyperlink ref="AO9" r:id="rId712"/>
    <hyperlink ref="AO10" r:id="rId713"/>
    <hyperlink ref="AO11" r:id="rId714"/>
    <hyperlink ref="AO12" r:id="rId715"/>
    <hyperlink ref="AO13" r:id="rId716"/>
    <hyperlink ref="AO14" r:id="rId717"/>
    <hyperlink ref="AO15" r:id="rId718"/>
    <hyperlink ref="AO16" r:id="rId719"/>
    <hyperlink ref="AO17" r:id="rId720"/>
    <hyperlink ref="AO18" r:id="rId721"/>
    <hyperlink ref="AO19" r:id="rId722"/>
    <hyperlink ref="AO20" r:id="rId723"/>
    <hyperlink ref="AO21" r:id="rId724"/>
    <hyperlink ref="AO22" r:id="rId725"/>
    <hyperlink ref="AO23" r:id="rId726"/>
    <hyperlink ref="AO24" r:id="rId727"/>
    <hyperlink ref="AO25" r:id="rId728"/>
    <hyperlink ref="AO26" r:id="rId729"/>
    <hyperlink ref="AO27" r:id="rId730"/>
    <hyperlink ref="AO28" r:id="rId731"/>
    <hyperlink ref="AO29" r:id="rId732"/>
    <hyperlink ref="AO30" r:id="rId733"/>
    <hyperlink ref="AO31" r:id="rId734"/>
    <hyperlink ref="AO32" r:id="rId735"/>
    <hyperlink ref="AO33" r:id="rId736"/>
    <hyperlink ref="AO34" r:id="rId737"/>
    <hyperlink ref="AO35" r:id="rId738"/>
    <hyperlink ref="AO36" r:id="rId739"/>
    <hyperlink ref="AO37" r:id="rId740"/>
    <hyperlink ref="AO38" r:id="rId741"/>
    <hyperlink ref="AO39" r:id="rId742"/>
    <hyperlink ref="AO40" r:id="rId743"/>
    <hyperlink ref="AO41" r:id="rId744"/>
    <hyperlink ref="AO42" r:id="rId745"/>
    <hyperlink ref="AO43" r:id="rId746"/>
    <hyperlink ref="AO44" r:id="rId747"/>
    <hyperlink ref="AO45" r:id="rId748"/>
    <hyperlink ref="AO46" r:id="rId749"/>
    <hyperlink ref="AO47" r:id="rId750"/>
    <hyperlink ref="AO48" r:id="rId751"/>
    <hyperlink ref="AO49" r:id="rId752"/>
    <hyperlink ref="AO50" r:id="rId753"/>
    <hyperlink ref="AO51" r:id="rId754"/>
    <hyperlink ref="AO52" r:id="rId755"/>
    <hyperlink ref="AO53" r:id="rId756"/>
    <hyperlink ref="AO54" r:id="rId757"/>
    <hyperlink ref="AO55" r:id="rId758"/>
    <hyperlink ref="AO56" r:id="rId759"/>
    <hyperlink ref="AO57" r:id="rId760"/>
    <hyperlink ref="AO58" r:id="rId761"/>
    <hyperlink ref="AO59" r:id="rId762"/>
    <hyperlink ref="AO60" r:id="rId763"/>
    <hyperlink ref="AO61" r:id="rId764"/>
    <hyperlink ref="AO62" r:id="rId765"/>
    <hyperlink ref="AO63" r:id="rId766"/>
    <hyperlink ref="AO64" r:id="rId767"/>
    <hyperlink ref="AO65" r:id="rId768"/>
    <hyperlink ref="AO66" r:id="rId769"/>
    <hyperlink ref="AO67" r:id="rId770"/>
    <hyperlink ref="AO69" r:id="rId771"/>
    <hyperlink ref="AO70" r:id="rId772"/>
    <hyperlink ref="AO71" r:id="rId773"/>
    <hyperlink ref="AO74" r:id="rId774"/>
    <hyperlink ref="AO76" r:id="rId775"/>
    <hyperlink ref="AO77" r:id="rId776"/>
    <hyperlink ref="AO78" r:id="rId777"/>
    <hyperlink ref="AO79" r:id="rId778"/>
    <hyperlink ref="AO80" r:id="rId779"/>
    <hyperlink ref="AO81" r:id="rId780"/>
    <hyperlink ref="AO83" r:id="rId781"/>
    <hyperlink ref="AO84" r:id="rId782"/>
    <hyperlink ref="AO85" r:id="rId783"/>
    <hyperlink ref="AO87" r:id="rId784"/>
    <hyperlink ref="AO88" r:id="rId785"/>
    <hyperlink ref="AO89" r:id="rId786"/>
    <hyperlink ref="AO90" r:id="rId787"/>
    <hyperlink ref="AO91" r:id="rId788"/>
    <hyperlink ref="AO92" r:id="rId789"/>
    <hyperlink ref="AO94" r:id="rId790"/>
    <hyperlink ref="AO95" r:id="rId791"/>
    <hyperlink ref="AO96" r:id="rId792"/>
    <hyperlink ref="AO97" r:id="rId793"/>
    <hyperlink ref="AO98" r:id="rId794"/>
    <hyperlink ref="AO99" r:id="rId795"/>
    <hyperlink ref="AO100" r:id="rId796"/>
    <hyperlink ref="AO101" r:id="rId797"/>
    <hyperlink ref="AO102" r:id="rId798"/>
    <hyperlink ref="AO103" r:id="rId799"/>
    <hyperlink ref="AO104" r:id="rId800"/>
    <hyperlink ref="AO105" r:id="rId801"/>
    <hyperlink ref="AO106" r:id="rId802"/>
    <hyperlink ref="AO107" r:id="rId803"/>
    <hyperlink ref="AO108" r:id="rId804"/>
    <hyperlink ref="AO109" r:id="rId805"/>
    <hyperlink ref="AO110" r:id="rId806"/>
    <hyperlink ref="AO111" r:id="rId807"/>
    <hyperlink ref="AO112" r:id="rId808"/>
    <hyperlink ref="AO113" r:id="rId809"/>
    <hyperlink ref="AO114" r:id="rId810"/>
    <hyperlink ref="AO115" r:id="rId811"/>
    <hyperlink ref="AO116" r:id="rId812"/>
    <hyperlink ref="AO117" r:id="rId813"/>
    <hyperlink ref="AO119" r:id="rId814"/>
    <hyperlink ref="AO121" r:id="rId815"/>
    <hyperlink ref="AO122" r:id="rId816"/>
    <hyperlink ref="AO123" r:id="rId817"/>
    <hyperlink ref="AO124" r:id="rId818"/>
    <hyperlink ref="AO125" r:id="rId819"/>
    <hyperlink ref="AO126" r:id="rId820"/>
    <hyperlink ref="AO127" r:id="rId821"/>
    <hyperlink ref="AO128" r:id="rId822"/>
    <hyperlink ref="AO129" r:id="rId823"/>
    <hyperlink ref="AO131" r:id="rId824"/>
    <hyperlink ref="AO132" r:id="rId825"/>
    <hyperlink ref="AO133" r:id="rId826"/>
    <hyperlink ref="AO134" r:id="rId827"/>
    <hyperlink ref="AO135" r:id="rId828"/>
    <hyperlink ref="AO136" r:id="rId829"/>
    <hyperlink ref="AO137" r:id="rId830"/>
    <hyperlink ref="AO138" r:id="rId831"/>
    <hyperlink ref="AO139" r:id="rId832"/>
    <hyperlink ref="AO140" r:id="rId833"/>
    <hyperlink ref="AO141" r:id="rId834"/>
    <hyperlink ref="AO142" r:id="rId835"/>
    <hyperlink ref="AO143" r:id="rId836"/>
    <hyperlink ref="AO144" r:id="rId837"/>
    <hyperlink ref="AO146" r:id="rId838"/>
    <hyperlink ref="AO147" r:id="rId839"/>
    <hyperlink ref="AO148" r:id="rId840"/>
    <hyperlink ref="AO149" r:id="rId841"/>
    <hyperlink ref="AO150" r:id="rId842"/>
    <hyperlink ref="AO151" r:id="rId843"/>
    <hyperlink ref="AO152" r:id="rId844"/>
    <hyperlink ref="AO155" r:id="rId845"/>
    <hyperlink ref="AO156" r:id="rId846"/>
    <hyperlink ref="AO157" r:id="rId847"/>
    <hyperlink ref="AO158" r:id="rId848"/>
    <hyperlink ref="AO159" r:id="rId849"/>
    <hyperlink ref="AO160" r:id="rId850"/>
    <hyperlink ref="AO161" r:id="rId851"/>
    <hyperlink ref="AO162" r:id="rId852"/>
    <hyperlink ref="AO163" r:id="rId853"/>
    <hyperlink ref="AO164" r:id="rId854"/>
    <hyperlink ref="AO165" r:id="rId855"/>
    <hyperlink ref="AO166" r:id="rId856"/>
    <hyperlink ref="AO167" r:id="rId857"/>
    <hyperlink ref="AO168" r:id="rId858"/>
    <hyperlink ref="AO169" r:id="rId859"/>
    <hyperlink ref="AO170" r:id="rId860"/>
    <hyperlink ref="AO171" r:id="rId861"/>
    <hyperlink ref="AO172" r:id="rId862"/>
    <hyperlink ref="AO174" r:id="rId863"/>
    <hyperlink ref="AO175" r:id="rId864"/>
    <hyperlink ref="AO176" r:id="rId865"/>
    <hyperlink ref="AO177" r:id="rId866"/>
    <hyperlink ref="AO178" r:id="rId867"/>
    <hyperlink ref="AO179" r:id="rId868"/>
    <hyperlink ref="AO180" r:id="rId869"/>
    <hyperlink ref="AO183" r:id="rId870"/>
    <hyperlink ref="AO185" r:id="rId871"/>
    <hyperlink ref="AO186" r:id="rId872"/>
    <hyperlink ref="AO187" r:id="rId873"/>
    <hyperlink ref="AO188" r:id="rId874"/>
    <hyperlink ref="AO189" r:id="rId875"/>
    <hyperlink ref="AO190" r:id="rId876"/>
    <hyperlink ref="AO191" r:id="rId877"/>
    <hyperlink ref="AO192" r:id="rId878"/>
    <hyperlink ref="AO193" r:id="rId879"/>
    <hyperlink ref="AO194" r:id="rId880"/>
    <hyperlink ref="AO196" r:id="rId881"/>
    <hyperlink ref="AO197" r:id="rId882"/>
    <hyperlink ref="AO198" r:id="rId883"/>
    <hyperlink ref="AO199" r:id="rId884"/>
    <hyperlink ref="AO200" r:id="rId885"/>
    <hyperlink ref="AO201" r:id="rId886"/>
    <hyperlink ref="AO203" r:id="rId887"/>
    <hyperlink ref="AO204" r:id="rId888"/>
    <hyperlink ref="AO205" r:id="rId889"/>
    <hyperlink ref="AO207" r:id="rId890"/>
    <hyperlink ref="AO208" r:id="rId891"/>
    <hyperlink ref="AO209" r:id="rId892"/>
    <hyperlink ref="AO210" r:id="rId893"/>
    <hyperlink ref="AO211" r:id="rId894"/>
    <hyperlink ref="AO212" r:id="rId895"/>
    <hyperlink ref="AO213" r:id="rId896"/>
    <hyperlink ref="AO214" r:id="rId897"/>
    <hyperlink ref="AO216" r:id="rId898"/>
    <hyperlink ref="AO217" r:id="rId899"/>
    <hyperlink ref="AO218" r:id="rId900"/>
    <hyperlink ref="AO219" r:id="rId901"/>
    <hyperlink ref="AO220" r:id="rId902"/>
    <hyperlink ref="AO221" r:id="rId903"/>
    <hyperlink ref="AO222" r:id="rId904"/>
    <hyperlink ref="AO223" r:id="rId905"/>
    <hyperlink ref="AO224" r:id="rId906"/>
    <hyperlink ref="AO225" r:id="rId907"/>
    <hyperlink ref="AO226" r:id="rId908"/>
    <hyperlink ref="AO227" r:id="rId909"/>
    <hyperlink ref="AO228" r:id="rId910"/>
    <hyperlink ref="AO229" r:id="rId911"/>
    <hyperlink ref="AO230" r:id="rId912"/>
    <hyperlink ref="AO231" r:id="rId913"/>
    <hyperlink ref="AO232" r:id="rId914"/>
    <hyperlink ref="AO233" r:id="rId915"/>
    <hyperlink ref="AO234" r:id="rId916"/>
    <hyperlink ref="AO235" r:id="rId917"/>
    <hyperlink ref="AO236" r:id="rId918"/>
    <hyperlink ref="AO237" r:id="rId919"/>
    <hyperlink ref="AO238" r:id="rId920"/>
    <hyperlink ref="AO239" r:id="rId921"/>
    <hyperlink ref="AO240" r:id="rId922"/>
    <hyperlink ref="AO241" r:id="rId923"/>
    <hyperlink ref="AO242" r:id="rId924"/>
    <hyperlink ref="AO244" r:id="rId925"/>
    <hyperlink ref="AO245" r:id="rId926"/>
    <hyperlink ref="AO246" r:id="rId927"/>
    <hyperlink ref="AO247" r:id="rId928"/>
    <hyperlink ref="AO249" r:id="rId929"/>
    <hyperlink ref="AO250" r:id="rId930"/>
    <hyperlink ref="AO251" r:id="rId931"/>
    <hyperlink ref="AO252" r:id="rId932"/>
    <hyperlink ref="AO253" r:id="rId933"/>
    <hyperlink ref="AO254" r:id="rId934"/>
    <hyperlink ref="AO255" r:id="rId935"/>
    <hyperlink ref="AO256" r:id="rId936"/>
    <hyperlink ref="AO257" r:id="rId937"/>
    <hyperlink ref="AO259" r:id="rId938"/>
    <hyperlink ref="AO261" r:id="rId939"/>
    <hyperlink ref="AO262" r:id="rId940"/>
    <hyperlink ref="AO264" r:id="rId941"/>
    <hyperlink ref="AO265" r:id="rId942"/>
    <hyperlink ref="AO266" r:id="rId943"/>
    <hyperlink ref="AO267" r:id="rId944"/>
    <hyperlink ref="AO268" r:id="rId945"/>
    <hyperlink ref="AO269" r:id="rId946"/>
    <hyperlink ref="AO270" r:id="rId947"/>
    <hyperlink ref="AO271" r:id="rId948"/>
    <hyperlink ref="AO272" r:id="rId949"/>
    <hyperlink ref="AO273" r:id="rId950"/>
    <hyperlink ref="AO274" r:id="rId951"/>
    <hyperlink ref="AO275" r:id="rId952"/>
    <hyperlink ref="AO276" r:id="rId953"/>
    <hyperlink ref="AO277" r:id="rId954"/>
    <hyperlink ref="AO279" r:id="rId955"/>
    <hyperlink ref="AO281" r:id="rId956"/>
    <hyperlink ref="AO282" r:id="rId957"/>
    <hyperlink ref="AO283" r:id="rId958"/>
    <hyperlink ref="AO284" r:id="rId959"/>
    <hyperlink ref="AO285" r:id="rId960"/>
    <hyperlink ref="AO286" r:id="rId961"/>
    <hyperlink ref="AO287" r:id="rId962"/>
    <hyperlink ref="AO288" r:id="rId963"/>
    <hyperlink ref="AO289" r:id="rId964"/>
    <hyperlink ref="AO290" r:id="rId965"/>
    <hyperlink ref="AO292" r:id="rId966"/>
    <hyperlink ref="AO293" r:id="rId967"/>
    <hyperlink ref="AO294" r:id="rId968"/>
    <hyperlink ref="AO296" r:id="rId969"/>
    <hyperlink ref="AO298" r:id="rId970"/>
    <hyperlink ref="AO299" r:id="rId971"/>
    <hyperlink ref="AO301" r:id="rId972"/>
    <hyperlink ref="AO302" r:id="rId973"/>
    <hyperlink ref="AO303" r:id="rId974"/>
    <hyperlink ref="AO305" r:id="rId975"/>
    <hyperlink ref="AO306" r:id="rId976"/>
    <hyperlink ref="AO307" r:id="rId977"/>
    <hyperlink ref="AO308" r:id="rId978"/>
    <hyperlink ref="AO309" r:id="rId979"/>
    <hyperlink ref="AO310" r:id="rId980"/>
    <hyperlink ref="AO311" r:id="rId981"/>
    <hyperlink ref="AO312" r:id="rId982"/>
    <hyperlink ref="AO313" r:id="rId983"/>
    <hyperlink ref="AO314" r:id="rId984"/>
    <hyperlink ref="AO316" r:id="rId985"/>
    <hyperlink ref="AO317" r:id="rId986"/>
    <hyperlink ref="AO318" r:id="rId987"/>
    <hyperlink ref="AO319" r:id="rId988"/>
    <hyperlink ref="AO320" r:id="rId989"/>
    <hyperlink ref="AO321" r:id="rId990"/>
    <hyperlink ref="AO322" r:id="rId991"/>
    <hyperlink ref="AO323" r:id="rId992"/>
    <hyperlink ref="AO324" r:id="rId993"/>
    <hyperlink ref="AO325" r:id="rId994"/>
    <hyperlink ref="AO326" r:id="rId995"/>
    <hyperlink ref="AO327" r:id="rId996"/>
    <hyperlink ref="AO328" r:id="rId997"/>
    <hyperlink ref="AO330" r:id="rId998"/>
    <hyperlink ref="AO332" r:id="rId999"/>
    <hyperlink ref="AO333" r:id="rId1000"/>
    <hyperlink ref="AO334" r:id="rId1001"/>
    <hyperlink ref="AO335" r:id="rId1002"/>
    <hyperlink ref="AO336" r:id="rId1003"/>
    <hyperlink ref="AO337" r:id="rId1004"/>
    <hyperlink ref="AO338" r:id="rId1005"/>
    <hyperlink ref="AO339" r:id="rId1006"/>
    <hyperlink ref="AO341" r:id="rId1007"/>
    <hyperlink ref="AO342" r:id="rId1008"/>
    <hyperlink ref="AO343" r:id="rId1009"/>
    <hyperlink ref="AO344" r:id="rId1010"/>
    <hyperlink ref="AO345" r:id="rId1011"/>
    <hyperlink ref="AO347" r:id="rId1012"/>
    <hyperlink ref="AO348" r:id="rId1013"/>
    <hyperlink ref="AO350" r:id="rId1014"/>
    <hyperlink ref="AO352" r:id="rId1015"/>
    <hyperlink ref="AO353" r:id="rId1016"/>
    <hyperlink ref="AO354" r:id="rId1017"/>
    <hyperlink ref="AO356" r:id="rId1018"/>
    <hyperlink ref="AO357" r:id="rId1019"/>
    <hyperlink ref="AO358" r:id="rId1020"/>
    <hyperlink ref="AO359" r:id="rId1021"/>
    <hyperlink ref="AO360" r:id="rId1022"/>
    <hyperlink ref="AO361" r:id="rId1023"/>
    <hyperlink ref="AO362" r:id="rId1024"/>
    <hyperlink ref="AO363" r:id="rId1025"/>
    <hyperlink ref="AO364" r:id="rId1026"/>
    <hyperlink ref="AO365" r:id="rId1027"/>
    <hyperlink ref="AO366" r:id="rId1028"/>
    <hyperlink ref="AO367" r:id="rId1029"/>
    <hyperlink ref="AO369" r:id="rId1030"/>
    <hyperlink ref="AO370" r:id="rId1031"/>
    <hyperlink ref="AO371" r:id="rId1032"/>
    <hyperlink ref="AO372" r:id="rId1033"/>
    <hyperlink ref="AO373" r:id="rId1034"/>
    <hyperlink ref="AO375" r:id="rId1035"/>
    <hyperlink ref="AO376" r:id="rId1036"/>
    <hyperlink ref="AO377" r:id="rId1037"/>
    <hyperlink ref="AO379" r:id="rId1038"/>
    <hyperlink ref="AO380" r:id="rId1039"/>
    <hyperlink ref="AO382" r:id="rId1040"/>
    <hyperlink ref="AO383" r:id="rId1041"/>
    <hyperlink ref="AO384" r:id="rId1042"/>
    <hyperlink ref="AO385" r:id="rId1043"/>
    <hyperlink ref="AO386" r:id="rId1044"/>
    <hyperlink ref="AO387" r:id="rId1045"/>
    <hyperlink ref="AO388" r:id="rId1046"/>
    <hyperlink ref="AO389" r:id="rId1047"/>
    <hyperlink ref="AO390" r:id="rId1048"/>
    <hyperlink ref="AO391" r:id="rId1049"/>
    <hyperlink ref="AO392" r:id="rId1050"/>
    <hyperlink ref="AO393" r:id="rId1051"/>
    <hyperlink ref="AO395" r:id="rId1052"/>
    <hyperlink ref="AO396" r:id="rId1053"/>
    <hyperlink ref="AO398" r:id="rId1054"/>
    <hyperlink ref="AO399" r:id="rId1055"/>
    <hyperlink ref="AO400" r:id="rId1056"/>
    <hyperlink ref="AO401" r:id="rId1057"/>
    <hyperlink ref="AO402" r:id="rId1058"/>
    <hyperlink ref="AO403" r:id="rId1059"/>
    <hyperlink ref="AO404" r:id="rId1060"/>
    <hyperlink ref="AO405" r:id="rId1061"/>
    <hyperlink ref="AO406" r:id="rId1062"/>
    <hyperlink ref="AO407" r:id="rId1063"/>
    <hyperlink ref="AO408" r:id="rId1064"/>
    <hyperlink ref="AO409" r:id="rId1065"/>
    <hyperlink ref="AO410" r:id="rId1066"/>
    <hyperlink ref="AO411" r:id="rId1067"/>
    <hyperlink ref="AO412" r:id="rId1068"/>
    <hyperlink ref="AO413" r:id="rId1069"/>
    <hyperlink ref="AO414" r:id="rId1070"/>
    <hyperlink ref="AO416" r:id="rId1071"/>
    <hyperlink ref="AO417" r:id="rId1072"/>
    <hyperlink ref="AO419" r:id="rId1073"/>
    <hyperlink ref="AO420" r:id="rId1074"/>
    <hyperlink ref="AO421" r:id="rId1075"/>
    <hyperlink ref="AO422" r:id="rId1076"/>
    <hyperlink ref="AO423" r:id="rId1077"/>
    <hyperlink ref="AO424" r:id="rId1078"/>
    <hyperlink ref="AO425" r:id="rId1079"/>
    <hyperlink ref="AO426" r:id="rId1080"/>
    <hyperlink ref="AO427" r:id="rId1081"/>
    <hyperlink ref="AO428" r:id="rId1082"/>
    <hyperlink ref="AO429" r:id="rId1083"/>
    <hyperlink ref="AO430" r:id="rId1084"/>
    <hyperlink ref="AO431" r:id="rId1085"/>
    <hyperlink ref="AO432" r:id="rId1086"/>
    <hyperlink ref="AO433" r:id="rId1087"/>
    <hyperlink ref="AO434" r:id="rId1088"/>
    <hyperlink ref="AO435" r:id="rId1089"/>
    <hyperlink ref="AO436" r:id="rId1090"/>
    <hyperlink ref="AO437" r:id="rId1091"/>
    <hyperlink ref="AO438" r:id="rId1092"/>
    <hyperlink ref="AO440" r:id="rId1093"/>
    <hyperlink ref="AO441" r:id="rId1094"/>
    <hyperlink ref="AO443" r:id="rId1095"/>
    <hyperlink ref="AO444" r:id="rId1096"/>
    <hyperlink ref="AO445" r:id="rId1097"/>
    <hyperlink ref="AO447" r:id="rId1098"/>
    <hyperlink ref="AO448" r:id="rId1099"/>
    <hyperlink ref="AO449" r:id="rId1100"/>
    <hyperlink ref="AO450" r:id="rId1101"/>
    <hyperlink ref="AO451" r:id="rId1102"/>
    <hyperlink ref="AO452" r:id="rId1103"/>
    <hyperlink ref="AO454" r:id="rId1104"/>
    <hyperlink ref="AO455" r:id="rId1105"/>
    <hyperlink ref="AO456" r:id="rId1106"/>
    <hyperlink ref="AO457" r:id="rId1107"/>
    <hyperlink ref="AO458" r:id="rId1108"/>
    <hyperlink ref="AO459" r:id="rId1109"/>
    <hyperlink ref="AO460" r:id="rId1110"/>
    <hyperlink ref="AO461" r:id="rId1111"/>
    <hyperlink ref="AO462" r:id="rId1112"/>
    <hyperlink ref="AO464" r:id="rId1113"/>
    <hyperlink ref="AO465" r:id="rId1114"/>
    <hyperlink ref="AO467" r:id="rId1115"/>
    <hyperlink ref="AO468" r:id="rId1116"/>
    <hyperlink ref="AO469" r:id="rId1117"/>
    <hyperlink ref="AO470" r:id="rId1118"/>
    <hyperlink ref="AO471" r:id="rId1119"/>
    <hyperlink ref="AO472" r:id="rId1120"/>
    <hyperlink ref="AO473" r:id="rId1121"/>
    <hyperlink ref="AO475" r:id="rId1122"/>
    <hyperlink ref="AO476" r:id="rId1123"/>
    <hyperlink ref="AO477" r:id="rId1124"/>
    <hyperlink ref="AO478" r:id="rId1125"/>
    <hyperlink ref="AO479" r:id="rId1126"/>
    <hyperlink ref="AO480" r:id="rId1127"/>
    <hyperlink ref="AO481" r:id="rId1128"/>
    <hyperlink ref="AO482" r:id="rId1129"/>
    <hyperlink ref="AO483" r:id="rId1130"/>
    <hyperlink ref="AO484" r:id="rId1131"/>
    <hyperlink ref="AO486" r:id="rId1132"/>
    <hyperlink ref="AO488" r:id="rId1133"/>
    <hyperlink ref="AO490" r:id="rId1134"/>
    <hyperlink ref="AO492" r:id="rId1135"/>
    <hyperlink ref="AO493" r:id="rId1136"/>
    <hyperlink ref="AO494" r:id="rId1137"/>
    <hyperlink ref="AO495" r:id="rId1138"/>
    <hyperlink ref="AO496" r:id="rId1139"/>
    <hyperlink ref="AO497" r:id="rId1140"/>
    <hyperlink ref="AO498" r:id="rId1141"/>
    <hyperlink ref="AO499" r:id="rId1142"/>
    <hyperlink ref="AO500" r:id="rId1143"/>
    <hyperlink ref="AO502" r:id="rId1144"/>
    <hyperlink ref="AO503" r:id="rId1145"/>
    <hyperlink ref="AO504" r:id="rId1146"/>
    <hyperlink ref="AO505" r:id="rId1147"/>
    <hyperlink ref="AO506" r:id="rId1148"/>
    <hyperlink ref="AO507" r:id="rId1149"/>
    <hyperlink ref="AO508" r:id="rId1150"/>
    <hyperlink ref="AO509" r:id="rId1151"/>
    <hyperlink ref="AO510" r:id="rId1152"/>
    <hyperlink ref="AO511" r:id="rId1153"/>
    <hyperlink ref="AO513" r:id="rId1154"/>
    <hyperlink ref="AO514" r:id="rId1155"/>
    <hyperlink ref="AO515" r:id="rId1156"/>
    <hyperlink ref="AO516" r:id="rId1157"/>
    <hyperlink ref="AO517" r:id="rId1158"/>
    <hyperlink ref="AO519" r:id="rId1159"/>
    <hyperlink ref="AO520" r:id="rId1160"/>
    <hyperlink ref="AO521" r:id="rId1161"/>
    <hyperlink ref="AO522" r:id="rId1162"/>
    <hyperlink ref="AO523" r:id="rId1163"/>
    <hyperlink ref="AO524" r:id="rId1164"/>
    <hyperlink ref="AO525" r:id="rId1165"/>
    <hyperlink ref="AO526" r:id="rId1166"/>
    <hyperlink ref="AO527" r:id="rId1167"/>
    <hyperlink ref="AO528" r:id="rId1168"/>
    <hyperlink ref="AO529" r:id="rId1169"/>
    <hyperlink ref="AO531" r:id="rId1170"/>
    <hyperlink ref="AO532" r:id="rId1171"/>
    <hyperlink ref="AO534" r:id="rId1172"/>
    <hyperlink ref="AO535" r:id="rId1173"/>
    <hyperlink ref="AO536" r:id="rId1174"/>
    <hyperlink ref="AO537" r:id="rId1175"/>
    <hyperlink ref="AO538" r:id="rId1176"/>
    <hyperlink ref="AO539" r:id="rId1177"/>
    <hyperlink ref="AO540" r:id="rId1178"/>
    <hyperlink ref="AO541" r:id="rId1179"/>
    <hyperlink ref="AO542" r:id="rId1180"/>
    <hyperlink ref="AO543" r:id="rId1181"/>
    <hyperlink ref="AO544" r:id="rId1182"/>
    <hyperlink ref="AO545" r:id="rId1183"/>
    <hyperlink ref="AO546" r:id="rId1184"/>
    <hyperlink ref="AO547" r:id="rId1185"/>
    <hyperlink ref="AO548" r:id="rId1186"/>
    <hyperlink ref="AO549" r:id="rId1187"/>
    <hyperlink ref="AO551" r:id="rId1188"/>
    <hyperlink ref="AO552" r:id="rId1189"/>
    <hyperlink ref="AO553" r:id="rId1190"/>
    <hyperlink ref="AO554" r:id="rId1191"/>
    <hyperlink ref="AO555" r:id="rId1192"/>
    <hyperlink ref="AO556" r:id="rId1193"/>
    <hyperlink ref="AO557" r:id="rId1194"/>
    <hyperlink ref="AO558" r:id="rId1195"/>
    <hyperlink ref="AO559" r:id="rId1196"/>
    <hyperlink ref="AO561" r:id="rId1197"/>
    <hyperlink ref="AO562" r:id="rId1198"/>
    <hyperlink ref="AO563" r:id="rId1199"/>
    <hyperlink ref="AO564" r:id="rId1200"/>
    <hyperlink ref="AO565" r:id="rId1201"/>
    <hyperlink ref="AO566" r:id="rId1202"/>
    <hyperlink ref="AO567" r:id="rId1203"/>
    <hyperlink ref="AO568" r:id="rId1204"/>
    <hyperlink ref="AO569" r:id="rId1205"/>
    <hyperlink ref="AO570" r:id="rId1206"/>
    <hyperlink ref="AO571" r:id="rId1207"/>
    <hyperlink ref="AO572" r:id="rId1208"/>
    <hyperlink ref="AO574" r:id="rId1209"/>
    <hyperlink ref="AO575" r:id="rId1210"/>
    <hyperlink ref="AO576" r:id="rId1211"/>
    <hyperlink ref="AO577" r:id="rId1212"/>
    <hyperlink ref="AO578" r:id="rId1213"/>
    <hyperlink ref="AO579" r:id="rId1214"/>
    <hyperlink ref="AO580" r:id="rId1215"/>
    <hyperlink ref="AO581" r:id="rId1216"/>
    <hyperlink ref="AO582" r:id="rId1217"/>
    <hyperlink ref="AO583" r:id="rId1218"/>
    <hyperlink ref="AO584" r:id="rId1219"/>
    <hyperlink ref="AO585" r:id="rId1220"/>
    <hyperlink ref="AO587" r:id="rId1221"/>
    <hyperlink ref="AO590" r:id="rId1222"/>
    <hyperlink ref="AO591" r:id="rId1223"/>
    <hyperlink ref="AO592" r:id="rId1224"/>
    <hyperlink ref="AO593" r:id="rId1225"/>
    <hyperlink ref="AO594" r:id="rId1226"/>
    <hyperlink ref="AO595" r:id="rId1227"/>
    <hyperlink ref="AO597" r:id="rId1228"/>
    <hyperlink ref="AO599" r:id="rId1229"/>
    <hyperlink ref="AO600" r:id="rId1230"/>
    <hyperlink ref="AO601" r:id="rId1231"/>
    <hyperlink ref="AO603" r:id="rId1232"/>
    <hyperlink ref="AO604" r:id="rId1233"/>
    <hyperlink ref="AO605" r:id="rId1234"/>
    <hyperlink ref="AO606" r:id="rId1235"/>
    <hyperlink ref="AO607" r:id="rId1236"/>
    <hyperlink ref="AO608" r:id="rId1237"/>
    <hyperlink ref="AO609" r:id="rId1238"/>
    <hyperlink ref="AO610" r:id="rId1239"/>
    <hyperlink ref="AO611" r:id="rId1240"/>
    <hyperlink ref="AO612" r:id="rId1241"/>
    <hyperlink ref="AO613" r:id="rId1242"/>
    <hyperlink ref="AO614" r:id="rId1243"/>
    <hyperlink ref="AO615" r:id="rId1244"/>
    <hyperlink ref="AO616" r:id="rId1245"/>
    <hyperlink ref="AO617" r:id="rId1246"/>
    <hyperlink ref="AO618" r:id="rId1247"/>
    <hyperlink ref="AO619" r:id="rId1248"/>
    <hyperlink ref="AO620" r:id="rId1249"/>
    <hyperlink ref="AO621" r:id="rId1250"/>
    <hyperlink ref="AO623" r:id="rId1251"/>
    <hyperlink ref="AO624" r:id="rId1252"/>
    <hyperlink ref="AO625" r:id="rId1253"/>
    <hyperlink ref="AO626" r:id="rId1254"/>
    <hyperlink ref="AO627" r:id="rId1255"/>
    <hyperlink ref="AO628" r:id="rId1256"/>
    <hyperlink ref="AO629" r:id="rId1257"/>
    <hyperlink ref="AO630" r:id="rId1258"/>
    <hyperlink ref="AO631" r:id="rId1259"/>
    <hyperlink ref="AO632" r:id="rId1260"/>
    <hyperlink ref="AO633" r:id="rId1261"/>
    <hyperlink ref="AO635" r:id="rId1262"/>
    <hyperlink ref="AO637" r:id="rId1263"/>
    <hyperlink ref="AO638" r:id="rId1264"/>
    <hyperlink ref="AO639" r:id="rId1265"/>
    <hyperlink ref="AO640" r:id="rId1266"/>
    <hyperlink ref="AO641" r:id="rId1267"/>
    <hyperlink ref="AO643" r:id="rId1268"/>
    <hyperlink ref="AO644" r:id="rId1269"/>
    <hyperlink ref="AO645" r:id="rId1270"/>
    <hyperlink ref="AO646" r:id="rId1271"/>
    <hyperlink ref="AO647" r:id="rId1272"/>
    <hyperlink ref="AO648" r:id="rId1273"/>
    <hyperlink ref="AO649" r:id="rId1274"/>
    <hyperlink ref="AO650" r:id="rId1275"/>
    <hyperlink ref="AO651" r:id="rId1276"/>
    <hyperlink ref="AO652" r:id="rId1277"/>
    <hyperlink ref="AO653" r:id="rId1278"/>
    <hyperlink ref="AO654" r:id="rId1279"/>
    <hyperlink ref="AO656" r:id="rId1280"/>
    <hyperlink ref="AO657" r:id="rId1281"/>
    <hyperlink ref="AO658" r:id="rId1282"/>
    <hyperlink ref="AO659" r:id="rId1283"/>
    <hyperlink ref="AO661" r:id="rId1284"/>
    <hyperlink ref="AO662" r:id="rId1285"/>
    <hyperlink ref="AO663" r:id="rId1286"/>
    <hyperlink ref="AO664" r:id="rId1287"/>
    <hyperlink ref="AO665" r:id="rId1288"/>
    <hyperlink ref="AO666" r:id="rId1289"/>
    <hyperlink ref="AO667" r:id="rId1290"/>
    <hyperlink ref="AO668" r:id="rId1291"/>
    <hyperlink ref="AO669" r:id="rId1292"/>
    <hyperlink ref="AO670" r:id="rId1293"/>
    <hyperlink ref="AO671" r:id="rId1294"/>
    <hyperlink ref="AO674" r:id="rId1295"/>
    <hyperlink ref="AO675" r:id="rId1296"/>
    <hyperlink ref="AO676" r:id="rId1297"/>
    <hyperlink ref="AO677" r:id="rId1298"/>
    <hyperlink ref="AO678" r:id="rId1299"/>
    <hyperlink ref="AO679" r:id="rId1300"/>
    <hyperlink ref="AO680" r:id="rId1301"/>
    <hyperlink ref="AO682" r:id="rId1302"/>
    <hyperlink ref="AO683" r:id="rId1303"/>
    <hyperlink ref="AO684" r:id="rId1304"/>
    <hyperlink ref="AO686" r:id="rId1305"/>
    <hyperlink ref="AO687" r:id="rId1306"/>
    <hyperlink ref="AO688" r:id="rId1307"/>
    <hyperlink ref="AO689" r:id="rId1308"/>
    <hyperlink ref="AO690" r:id="rId1309"/>
    <hyperlink ref="AO691" r:id="rId1310"/>
    <hyperlink ref="AO693" r:id="rId1311"/>
    <hyperlink ref="AO695" r:id="rId1312"/>
    <hyperlink ref="AO696" r:id="rId1313"/>
    <hyperlink ref="AO697" r:id="rId1314"/>
    <hyperlink ref="AO698" r:id="rId1315"/>
    <hyperlink ref="AO700" r:id="rId1316"/>
    <hyperlink ref="AO701" r:id="rId1317"/>
    <hyperlink ref="AO702" r:id="rId1318"/>
    <hyperlink ref="AO703" r:id="rId1319"/>
    <hyperlink ref="AO704" r:id="rId1320"/>
    <hyperlink ref="AO705" r:id="rId1321"/>
    <hyperlink ref="AO706" r:id="rId1322"/>
    <hyperlink ref="AO707" r:id="rId1323"/>
    <hyperlink ref="AO710" r:id="rId1324"/>
    <hyperlink ref="AO711" r:id="rId1325"/>
    <hyperlink ref="AO712" r:id="rId1326"/>
    <hyperlink ref="AO713" r:id="rId1327"/>
    <hyperlink ref="AO714" r:id="rId1328"/>
    <hyperlink ref="AO715" r:id="rId1329"/>
    <hyperlink ref="AO716" r:id="rId1330"/>
    <hyperlink ref="AO717" r:id="rId1331"/>
    <hyperlink ref="AO718" r:id="rId1332"/>
    <hyperlink ref="AO719" r:id="rId1333"/>
    <hyperlink ref="AO720" r:id="rId1334"/>
    <hyperlink ref="AO721" r:id="rId1335"/>
    <hyperlink ref="AO723" r:id="rId1336"/>
    <hyperlink ref="AO724" r:id="rId1337"/>
    <hyperlink ref="AO725" r:id="rId1338"/>
    <hyperlink ref="AO726" r:id="rId1339"/>
    <hyperlink ref="AO727" r:id="rId1340"/>
    <hyperlink ref="AO728" r:id="rId1341"/>
    <hyperlink ref="AO729" r:id="rId1342"/>
    <hyperlink ref="AO730" r:id="rId1343"/>
    <hyperlink ref="AO731" r:id="rId1344"/>
    <hyperlink ref="AO732" r:id="rId1345"/>
    <hyperlink ref="AO733" r:id="rId1346"/>
    <hyperlink ref="AO735" r:id="rId1347"/>
    <hyperlink ref="AO736" r:id="rId1348"/>
    <hyperlink ref="AO737" r:id="rId1349"/>
    <hyperlink ref="AO738" r:id="rId1350"/>
    <hyperlink ref="AO739" r:id="rId1351"/>
    <hyperlink ref="AO740" r:id="rId1352"/>
    <hyperlink ref="AO741" r:id="rId1353"/>
    <hyperlink ref="AO743" r:id="rId1354"/>
    <hyperlink ref="AO744" r:id="rId1355"/>
    <hyperlink ref="AO745" r:id="rId1356"/>
    <hyperlink ref="AO746" r:id="rId1357"/>
    <hyperlink ref="AO747" r:id="rId1358"/>
    <hyperlink ref="AO748" r:id="rId1359"/>
    <hyperlink ref="AO749" r:id="rId1360"/>
    <hyperlink ref="AO750" r:id="rId1361"/>
    <hyperlink ref="AO752" r:id="rId1362"/>
    <hyperlink ref="AO753" r:id="rId1363"/>
    <hyperlink ref="AO754" r:id="rId1364"/>
    <hyperlink ref="AO755" r:id="rId1365"/>
    <hyperlink ref="AO756" r:id="rId1366"/>
    <hyperlink ref="AO757" r:id="rId1367"/>
    <hyperlink ref="AO758" r:id="rId1368"/>
    <hyperlink ref="AO760" r:id="rId1369"/>
    <hyperlink ref="AO761" r:id="rId1370"/>
    <hyperlink ref="AO763" r:id="rId1371"/>
    <hyperlink ref="AO764" r:id="rId1372"/>
    <hyperlink ref="AO765" r:id="rId1373"/>
    <hyperlink ref="AO766" r:id="rId1374"/>
    <hyperlink ref="AO767" r:id="rId1375"/>
    <hyperlink ref="AO768" r:id="rId1376"/>
    <hyperlink ref="AO769" r:id="rId1377"/>
    <hyperlink ref="AO770" r:id="rId1378"/>
    <hyperlink ref="AO771" r:id="rId1379"/>
    <hyperlink ref="AO772" r:id="rId1380"/>
    <hyperlink ref="AO773" r:id="rId1381"/>
    <hyperlink ref="AO774" r:id="rId1382"/>
    <hyperlink ref="AO775" r:id="rId1383"/>
    <hyperlink ref="AO778" r:id="rId1384"/>
    <hyperlink ref="AO779" r:id="rId1385"/>
    <hyperlink ref="AO780" r:id="rId1386"/>
    <hyperlink ref="AO782" r:id="rId1387"/>
    <hyperlink ref="AO783" r:id="rId1388"/>
    <hyperlink ref="AO784" r:id="rId1389"/>
    <hyperlink ref="AO785" r:id="rId1390"/>
    <hyperlink ref="AO786" r:id="rId1391"/>
    <hyperlink ref="AO787" r:id="rId1392"/>
    <hyperlink ref="AO789" r:id="rId1393"/>
    <hyperlink ref="AO790" r:id="rId1394"/>
    <hyperlink ref="AO791" r:id="rId1395"/>
    <hyperlink ref="AO792" r:id="rId1396"/>
    <hyperlink ref="AO794" r:id="rId1397"/>
    <hyperlink ref="AO795" r:id="rId1398"/>
    <hyperlink ref="AO796" r:id="rId1399"/>
    <hyperlink ref="AO798" r:id="rId1400"/>
    <hyperlink ref="AO799" r:id="rId1401"/>
    <hyperlink ref="AO800" r:id="rId1402"/>
    <hyperlink ref="AO801" r:id="rId1403"/>
    <hyperlink ref="AO802" r:id="rId1404"/>
    <hyperlink ref="AO803" r:id="rId1405"/>
    <hyperlink ref="AO804" r:id="rId1406"/>
    <hyperlink ref="AO805" r:id="rId1407"/>
    <hyperlink ref="AO806" r:id="rId1408"/>
    <hyperlink ref="AO807" r:id="rId1409"/>
    <hyperlink ref="AO808" r:id="rId1410"/>
    <hyperlink ref="AO809" r:id="rId1411"/>
    <hyperlink ref="AO810" r:id="rId1412"/>
    <hyperlink ref="AO812" r:id="rId1413"/>
    <hyperlink ref="AO813" r:id="rId1414"/>
    <hyperlink ref="AO814" r:id="rId1415"/>
    <hyperlink ref="AO815" r:id="rId1416"/>
    <hyperlink ref="AO816" r:id="rId1417"/>
    <hyperlink ref="AO817" r:id="rId1418"/>
    <hyperlink ref="AO818" r:id="rId1419"/>
    <hyperlink ref="AO819" r:id="rId1420"/>
    <hyperlink ref="AO820" r:id="rId1421"/>
    <hyperlink ref="AO822" r:id="rId1422"/>
    <hyperlink ref="AO823" r:id="rId1423"/>
    <hyperlink ref="AO825" r:id="rId1424"/>
    <hyperlink ref="AO827" r:id="rId1425"/>
    <hyperlink ref="AO828" r:id="rId1426"/>
    <hyperlink ref="AO829" r:id="rId1427"/>
    <hyperlink ref="AO830" r:id="rId1428"/>
    <hyperlink ref="AO831" r:id="rId1429"/>
    <hyperlink ref="AO832" r:id="rId1430"/>
    <hyperlink ref="AO833" r:id="rId1431"/>
    <hyperlink ref="AO834" r:id="rId1432"/>
    <hyperlink ref="AO835" r:id="rId1433"/>
    <hyperlink ref="AO836" r:id="rId1434"/>
    <hyperlink ref="AO837" r:id="rId1435"/>
    <hyperlink ref="AO838" r:id="rId1436"/>
    <hyperlink ref="AO839" r:id="rId1437"/>
    <hyperlink ref="AO840" r:id="rId1438"/>
    <hyperlink ref="AO841" r:id="rId1439"/>
    <hyperlink ref="AO842" r:id="rId1440"/>
    <hyperlink ref="AO844" r:id="rId1441"/>
    <hyperlink ref="AO845" r:id="rId1442"/>
    <hyperlink ref="AO847" r:id="rId1443"/>
    <hyperlink ref="AO848" r:id="rId1444"/>
    <hyperlink ref="AO849" r:id="rId1445"/>
    <hyperlink ref="AO850" r:id="rId1446"/>
    <hyperlink ref="AO851" r:id="rId1447"/>
    <hyperlink ref="AO852" r:id="rId1448"/>
    <hyperlink ref="AO853" r:id="rId1449"/>
    <hyperlink ref="AO854" r:id="rId1450"/>
    <hyperlink ref="AO855" r:id="rId1451"/>
    <hyperlink ref="AO856" r:id="rId1452"/>
    <hyperlink ref="AO858" r:id="rId1453"/>
    <hyperlink ref="AO859" r:id="rId1454"/>
    <hyperlink ref="AO860" r:id="rId1455"/>
    <hyperlink ref="AO861" r:id="rId1456"/>
    <hyperlink ref="AO862" r:id="rId1457"/>
    <hyperlink ref="AO863" r:id="rId1458"/>
    <hyperlink ref="AO864" r:id="rId1459"/>
    <hyperlink ref="AO865" r:id="rId1460"/>
    <hyperlink ref="AO866" r:id="rId1461"/>
    <hyperlink ref="AO867" r:id="rId1462"/>
    <hyperlink ref="AO868" r:id="rId1463"/>
    <hyperlink ref="AO869" r:id="rId1464"/>
    <hyperlink ref="AO870" r:id="rId1465"/>
    <hyperlink ref="AO871" r:id="rId1466"/>
    <hyperlink ref="AO872" r:id="rId1467"/>
    <hyperlink ref="AO873" r:id="rId1468"/>
    <hyperlink ref="AO874" r:id="rId1469"/>
    <hyperlink ref="AO875" r:id="rId1470"/>
    <hyperlink ref="AO876" r:id="rId1471"/>
    <hyperlink ref="AO877" r:id="rId1472"/>
    <hyperlink ref="AO878" r:id="rId1473"/>
    <hyperlink ref="AO879" r:id="rId1474"/>
    <hyperlink ref="AO880" r:id="rId1475"/>
    <hyperlink ref="AO881" r:id="rId1476"/>
    <hyperlink ref="AO882" r:id="rId1477"/>
    <hyperlink ref="AO883" r:id="rId1478"/>
    <hyperlink ref="AO884" r:id="rId1479"/>
    <hyperlink ref="AO885" r:id="rId1480"/>
    <hyperlink ref="AO886" r:id="rId1481"/>
    <hyperlink ref="AO887" r:id="rId1482"/>
    <hyperlink ref="AO888" r:id="rId1483"/>
    <hyperlink ref="AO889" r:id="rId1484"/>
    <hyperlink ref="AO890" r:id="rId1485"/>
    <hyperlink ref="AO891" r:id="rId1486"/>
    <hyperlink ref="AO893" r:id="rId1487"/>
    <hyperlink ref="AO895" r:id="rId1488"/>
    <hyperlink ref="AO896" r:id="rId1489"/>
    <hyperlink ref="AO897" r:id="rId1490"/>
    <hyperlink ref="AO898" r:id="rId1491"/>
    <hyperlink ref="AO899" r:id="rId1492"/>
    <hyperlink ref="AO900" r:id="rId1493"/>
    <hyperlink ref="AO901" r:id="rId1494"/>
    <hyperlink ref="AO902" r:id="rId1495"/>
    <hyperlink ref="AO903" r:id="rId1496"/>
    <hyperlink ref="AO905" r:id="rId1497"/>
    <hyperlink ref="AO906" r:id="rId1498"/>
    <hyperlink ref="AO907" r:id="rId1499"/>
    <hyperlink ref="AO908" r:id="rId1500"/>
    <hyperlink ref="AO909" r:id="rId1501"/>
    <hyperlink ref="AO911" r:id="rId1502"/>
    <hyperlink ref="AO913" r:id="rId1503"/>
    <hyperlink ref="AO914" r:id="rId1504"/>
    <hyperlink ref="AO915" r:id="rId1505"/>
    <hyperlink ref="AO916" r:id="rId1506"/>
    <hyperlink ref="AO918" r:id="rId1507"/>
    <hyperlink ref="AO919" r:id="rId1508"/>
    <hyperlink ref="AO920" r:id="rId1509"/>
    <hyperlink ref="AO922" r:id="rId1510"/>
    <hyperlink ref="AO923" r:id="rId1511"/>
    <hyperlink ref="AO924" r:id="rId1512"/>
    <hyperlink ref="AO925" r:id="rId1513"/>
    <hyperlink ref="AO926" r:id="rId1514"/>
    <hyperlink ref="AO927" r:id="rId1515"/>
    <hyperlink ref="AO928" r:id="rId1516"/>
    <hyperlink ref="AO929" r:id="rId1517"/>
    <hyperlink ref="AO930" r:id="rId1518"/>
    <hyperlink ref="AO931" r:id="rId1519"/>
    <hyperlink ref="AO932" r:id="rId1520"/>
    <hyperlink ref="AO933" r:id="rId1521"/>
    <hyperlink ref="AO934" r:id="rId1522"/>
    <hyperlink ref="AO935" r:id="rId1523"/>
    <hyperlink ref="AO937" r:id="rId1524"/>
    <hyperlink ref="AO938" r:id="rId1525"/>
    <hyperlink ref="AO939" r:id="rId1526"/>
    <hyperlink ref="AO940" r:id="rId1527"/>
    <hyperlink ref="AO941" r:id="rId1528"/>
    <hyperlink ref="AO942" r:id="rId1529"/>
    <hyperlink ref="AO943" r:id="rId1530"/>
    <hyperlink ref="AO944" r:id="rId1531"/>
    <hyperlink ref="AO946" r:id="rId1532"/>
    <hyperlink ref="AO947" r:id="rId1533"/>
    <hyperlink ref="AO948" r:id="rId1534"/>
    <hyperlink ref="AO949" r:id="rId1535"/>
    <hyperlink ref="AO950" r:id="rId1536"/>
    <hyperlink ref="AO951" r:id="rId1537"/>
    <hyperlink ref="AO952" r:id="rId1538"/>
    <hyperlink ref="AO953" r:id="rId1539"/>
    <hyperlink ref="AO954" r:id="rId1540"/>
    <hyperlink ref="AO955" r:id="rId1541"/>
    <hyperlink ref="AO956" r:id="rId1542"/>
    <hyperlink ref="AO957" r:id="rId1543"/>
    <hyperlink ref="AO958" r:id="rId1544"/>
    <hyperlink ref="AO959" r:id="rId1545"/>
    <hyperlink ref="AO962" r:id="rId1546"/>
    <hyperlink ref="AO963" r:id="rId1547"/>
    <hyperlink ref="AO964" r:id="rId1548"/>
    <hyperlink ref="AO966" r:id="rId1549"/>
    <hyperlink ref="AO967" r:id="rId1550"/>
    <hyperlink ref="AO968" r:id="rId1551"/>
    <hyperlink ref="AO969" r:id="rId1552"/>
    <hyperlink ref="AO970" r:id="rId1553"/>
    <hyperlink ref="AO971" r:id="rId1554"/>
    <hyperlink ref="AO972" r:id="rId1555"/>
    <hyperlink ref="AO973" r:id="rId1556"/>
    <hyperlink ref="AO975" r:id="rId1557"/>
    <hyperlink ref="AO976" r:id="rId1558"/>
    <hyperlink ref="AO977" r:id="rId1559"/>
    <hyperlink ref="AO979" r:id="rId1560"/>
    <hyperlink ref="AO980" r:id="rId1561"/>
    <hyperlink ref="AO982" r:id="rId1562"/>
    <hyperlink ref="AO983" r:id="rId1563"/>
    <hyperlink ref="AO985" r:id="rId1564"/>
    <hyperlink ref="AO986" r:id="rId1565"/>
    <hyperlink ref="AO987" r:id="rId1566"/>
    <hyperlink ref="AO988" r:id="rId1567"/>
    <hyperlink ref="AO989" r:id="rId1568"/>
    <hyperlink ref="AO991" r:id="rId1569"/>
    <hyperlink ref="AO992" r:id="rId1570"/>
    <hyperlink ref="AO993" r:id="rId1571"/>
    <hyperlink ref="AO994" r:id="rId1572"/>
    <hyperlink ref="AO995" r:id="rId1573"/>
    <hyperlink ref="AO996" r:id="rId1574"/>
    <hyperlink ref="AO997" r:id="rId1575"/>
    <hyperlink ref="AO998" r:id="rId1576"/>
    <hyperlink ref="AO999" r:id="rId1577"/>
    <hyperlink ref="AO1000" r:id="rId1578"/>
    <hyperlink ref="AO1001" r:id="rId1579"/>
    <hyperlink ref="AO1002" r:id="rId1580"/>
    <hyperlink ref="AO1003" r:id="rId1581"/>
    <hyperlink ref="AO1004" r:id="rId1582"/>
    <hyperlink ref="AO1005" r:id="rId1583"/>
    <hyperlink ref="AO1006" r:id="rId1584"/>
    <hyperlink ref="AO1008" r:id="rId1585"/>
    <hyperlink ref="AO1009" r:id="rId1586"/>
    <hyperlink ref="AO1011" r:id="rId1587"/>
    <hyperlink ref="AO1012" r:id="rId1588"/>
    <hyperlink ref="AO1013" r:id="rId1589"/>
    <hyperlink ref="AO1014" r:id="rId1590"/>
    <hyperlink ref="AO1015" r:id="rId1591"/>
    <hyperlink ref="AO1016" r:id="rId1592"/>
    <hyperlink ref="AO1017" r:id="rId1593"/>
    <hyperlink ref="AO1019" r:id="rId1594"/>
    <hyperlink ref="AO1021" r:id="rId1595"/>
    <hyperlink ref="AO1022" r:id="rId1596"/>
    <hyperlink ref="AO1024" r:id="rId1597"/>
    <hyperlink ref="AO1025" r:id="rId1598"/>
    <hyperlink ref="AO1026" r:id="rId1599"/>
    <hyperlink ref="AO1027" r:id="rId1600"/>
    <hyperlink ref="AO1028" r:id="rId1601"/>
    <hyperlink ref="AO1029" r:id="rId1602"/>
    <hyperlink ref="AO1030" r:id="rId1603"/>
    <hyperlink ref="AO1031" r:id="rId1604"/>
    <hyperlink ref="AO1032" r:id="rId1605"/>
    <hyperlink ref="AO1033" r:id="rId1606"/>
    <hyperlink ref="AO1035" r:id="rId1607"/>
    <hyperlink ref="AO1036" r:id="rId1608"/>
    <hyperlink ref="AO1038" r:id="rId1609"/>
    <hyperlink ref="AO1039" r:id="rId1610"/>
    <hyperlink ref="AO1040" r:id="rId1611"/>
    <hyperlink ref="AO1041" r:id="rId1612"/>
    <hyperlink ref="AO1042" r:id="rId1613"/>
    <hyperlink ref="AO1043" r:id="rId1614"/>
    <hyperlink ref="AO1044" r:id="rId1615"/>
    <hyperlink ref="AO1045" r:id="rId1616"/>
    <hyperlink ref="AO1046" r:id="rId1617"/>
    <hyperlink ref="AO1047" r:id="rId1618"/>
    <hyperlink ref="AO1048" r:id="rId1619"/>
    <hyperlink ref="AO1049" r:id="rId1620"/>
    <hyperlink ref="AO1050" r:id="rId1621"/>
    <hyperlink ref="AO1052" r:id="rId1622"/>
    <hyperlink ref="AO1053" r:id="rId1623"/>
    <hyperlink ref="AO1054" r:id="rId1624"/>
    <hyperlink ref="AO1055" r:id="rId1625"/>
    <hyperlink ref="AO1056" r:id="rId1626"/>
    <hyperlink ref="AO1057" r:id="rId1627"/>
    <hyperlink ref="AO1058" r:id="rId1628"/>
    <hyperlink ref="AO1059" r:id="rId1629"/>
    <hyperlink ref="AO1061" r:id="rId1630"/>
    <hyperlink ref="AO1062" r:id="rId1631"/>
    <hyperlink ref="AO1063" r:id="rId1632"/>
    <hyperlink ref="AO1064" r:id="rId1633"/>
    <hyperlink ref="AO1065" r:id="rId1634"/>
    <hyperlink ref="AO1066" r:id="rId1635"/>
    <hyperlink ref="AO1067" r:id="rId1636"/>
    <hyperlink ref="AO1070" r:id="rId1637"/>
    <hyperlink ref="AO1071" r:id="rId1638"/>
    <hyperlink ref="AO1072" r:id="rId1639"/>
    <hyperlink ref="AO1073" r:id="rId1640"/>
    <hyperlink ref="AO1076" r:id="rId1641"/>
    <hyperlink ref="AO1077" r:id="rId1642"/>
    <hyperlink ref="AO1078" r:id="rId1643"/>
    <hyperlink ref="AO1079" r:id="rId1644"/>
    <hyperlink ref="AO1081" r:id="rId1645"/>
    <hyperlink ref="AO1082" r:id="rId1646"/>
    <hyperlink ref="AO1084" r:id="rId1647"/>
    <hyperlink ref="AO1086" r:id="rId1648"/>
    <hyperlink ref="AO1087" r:id="rId1649"/>
    <hyperlink ref="AO1088" r:id="rId1650"/>
    <hyperlink ref="AO1089" r:id="rId1651"/>
    <hyperlink ref="AO1090" r:id="rId1652"/>
    <hyperlink ref="AO1091" r:id="rId1653"/>
    <hyperlink ref="AO1092" r:id="rId1654"/>
    <hyperlink ref="AO1093" r:id="rId1655"/>
    <hyperlink ref="AO1094" r:id="rId1656"/>
    <hyperlink ref="AO1095" r:id="rId1657"/>
    <hyperlink ref="AO1097" r:id="rId1658"/>
    <hyperlink ref="AO1098" r:id="rId1659"/>
    <hyperlink ref="AO1099" r:id="rId1660"/>
    <hyperlink ref="AO1100" r:id="rId1661"/>
    <hyperlink ref="AO1101" r:id="rId1662"/>
    <hyperlink ref="AO1102" r:id="rId1663"/>
    <hyperlink ref="AO1103" r:id="rId1664"/>
    <hyperlink ref="AO1104" r:id="rId1665"/>
    <hyperlink ref="AO1105" r:id="rId1666"/>
    <hyperlink ref="AO1107" r:id="rId1667"/>
    <hyperlink ref="AO1108" r:id="rId1668"/>
    <hyperlink ref="AO1109" r:id="rId1669"/>
    <hyperlink ref="AO1111" r:id="rId1670"/>
    <hyperlink ref="AO1112" r:id="rId1671"/>
    <hyperlink ref="AO1113" r:id="rId1672"/>
    <hyperlink ref="AO1114" r:id="rId1673"/>
    <hyperlink ref="AO1115" r:id="rId1674"/>
    <hyperlink ref="AO1117" r:id="rId1675"/>
    <hyperlink ref="AO1119" r:id="rId1676"/>
    <hyperlink ref="AO1120" r:id="rId1677"/>
    <hyperlink ref="AO1121" r:id="rId1678"/>
    <hyperlink ref="AO1122" r:id="rId1679"/>
    <hyperlink ref="AO1123" r:id="rId1680"/>
    <hyperlink ref="AO1125" r:id="rId1681"/>
    <hyperlink ref="AO1127" r:id="rId1682"/>
    <hyperlink ref="AO1128" r:id="rId1683"/>
    <hyperlink ref="AO1129" r:id="rId1684"/>
    <hyperlink ref="AO1130" r:id="rId1685"/>
    <hyperlink ref="AO1131" r:id="rId1686"/>
    <hyperlink ref="AO1133" r:id="rId1687"/>
    <hyperlink ref="AO1134" r:id="rId1688"/>
    <hyperlink ref="AO1135" r:id="rId1689"/>
    <hyperlink ref="AO1136" r:id="rId1690"/>
    <hyperlink ref="AO1137" r:id="rId1691"/>
    <hyperlink ref="AO1138" r:id="rId1692"/>
    <hyperlink ref="AO1139" r:id="rId1693"/>
    <hyperlink ref="AO1140" r:id="rId1694"/>
    <hyperlink ref="AO1141" r:id="rId1695"/>
    <hyperlink ref="AO1142" r:id="rId1696"/>
    <hyperlink ref="AO1143" r:id="rId1697"/>
    <hyperlink ref="AO1144" r:id="rId1698"/>
    <hyperlink ref="AO1145" r:id="rId1699"/>
    <hyperlink ref="AO1146" r:id="rId1700"/>
    <hyperlink ref="AO1148" r:id="rId1701"/>
    <hyperlink ref="AO1150" r:id="rId1702"/>
    <hyperlink ref="AO1152" r:id="rId1703"/>
    <hyperlink ref="AO1153" r:id="rId1704"/>
    <hyperlink ref="AO1154" r:id="rId1705"/>
    <hyperlink ref="AO1155" r:id="rId1706"/>
    <hyperlink ref="AO1156" r:id="rId1707"/>
    <hyperlink ref="AO1157" r:id="rId1708"/>
    <hyperlink ref="AO1159" r:id="rId1709"/>
    <hyperlink ref="AO1160" r:id="rId1710"/>
    <hyperlink ref="AO1161" r:id="rId1711"/>
    <hyperlink ref="AO1162" r:id="rId1712"/>
    <hyperlink ref="AO1163" r:id="rId1713"/>
    <hyperlink ref="AO1164" r:id="rId1714"/>
    <hyperlink ref="AO1165" r:id="rId1715"/>
    <hyperlink ref="AO1166" r:id="rId1716"/>
    <hyperlink ref="AO1167" r:id="rId1717"/>
    <hyperlink ref="AO1168" r:id="rId1718"/>
    <hyperlink ref="AO1170" r:id="rId1719"/>
    <hyperlink ref="AO1171" r:id="rId1720"/>
    <hyperlink ref="AO1172" r:id="rId1721"/>
    <hyperlink ref="AO1173" r:id="rId1722"/>
    <hyperlink ref="AO1174" r:id="rId1723"/>
    <hyperlink ref="AO1175" r:id="rId1724"/>
    <hyperlink ref="AO1176" r:id="rId1725"/>
    <hyperlink ref="AO1177" r:id="rId1726"/>
    <hyperlink ref="AO1179" r:id="rId1727"/>
    <hyperlink ref="AO1180" r:id="rId1728"/>
    <hyperlink ref="AO1181" r:id="rId1729"/>
    <hyperlink ref="AO1182" r:id="rId1730"/>
    <hyperlink ref="AO1184" r:id="rId1731"/>
    <hyperlink ref="AO1185" r:id="rId1732"/>
    <hyperlink ref="AO1186" r:id="rId1733"/>
    <hyperlink ref="AO1187" r:id="rId1734"/>
    <hyperlink ref="AO1188" r:id="rId1735"/>
    <hyperlink ref="AO1189" r:id="rId1736"/>
    <hyperlink ref="AO1190" r:id="rId1737"/>
    <hyperlink ref="AO1191" r:id="rId1738"/>
    <hyperlink ref="AO1192" r:id="rId1739"/>
    <hyperlink ref="AO1193" r:id="rId1740"/>
    <hyperlink ref="AO1194" r:id="rId1741"/>
    <hyperlink ref="AO1195" r:id="rId1742"/>
    <hyperlink ref="AO1196" r:id="rId1743"/>
    <hyperlink ref="AO1198" r:id="rId1744"/>
    <hyperlink ref="AO1199" r:id="rId1745"/>
    <hyperlink ref="AO1200" r:id="rId1746"/>
    <hyperlink ref="AO1201" r:id="rId1747"/>
    <hyperlink ref="AO1202" r:id="rId1748"/>
    <hyperlink ref="AO1204" r:id="rId1749"/>
    <hyperlink ref="AO1205" r:id="rId1750"/>
    <hyperlink ref="AO1206" r:id="rId1751"/>
    <hyperlink ref="AO1207" r:id="rId1752"/>
    <hyperlink ref="AO1208" r:id="rId1753"/>
    <hyperlink ref="AO1209" r:id="rId1754"/>
    <hyperlink ref="AO1210" r:id="rId1755"/>
    <hyperlink ref="AO1211" r:id="rId1756"/>
    <hyperlink ref="AO1212" r:id="rId1757"/>
    <hyperlink ref="AO1213" r:id="rId1758"/>
    <hyperlink ref="AO1215" r:id="rId1759"/>
    <hyperlink ref="AO1216" r:id="rId1760"/>
    <hyperlink ref="AO1217" r:id="rId1761"/>
    <hyperlink ref="AO1218" r:id="rId1762"/>
    <hyperlink ref="AO1219" r:id="rId1763"/>
    <hyperlink ref="AO1220" r:id="rId1764"/>
    <hyperlink ref="AO1221" r:id="rId1765"/>
    <hyperlink ref="AO1223" r:id="rId1766"/>
    <hyperlink ref="AO1225" r:id="rId1767"/>
    <hyperlink ref="AO1226" r:id="rId1768"/>
    <hyperlink ref="AO1227" r:id="rId1769"/>
    <hyperlink ref="AO1228" r:id="rId1770"/>
    <hyperlink ref="AO1229" r:id="rId1771"/>
    <hyperlink ref="AO1230" r:id="rId1772"/>
    <hyperlink ref="AO1232" r:id="rId1773"/>
    <hyperlink ref="AO1233" r:id="rId1774"/>
    <hyperlink ref="AO1234" r:id="rId1775"/>
    <hyperlink ref="AO1235" r:id="rId1776"/>
    <hyperlink ref="AO1236" r:id="rId1777"/>
    <hyperlink ref="AO1237" r:id="rId1778"/>
    <hyperlink ref="AO1238" r:id="rId1779"/>
    <hyperlink ref="AO1239" r:id="rId1780"/>
    <hyperlink ref="AO1241" r:id="rId1781"/>
    <hyperlink ref="AO1244" r:id="rId1782"/>
    <hyperlink ref="AO1245" r:id="rId1783"/>
    <hyperlink ref="AO1246" r:id="rId1784"/>
    <hyperlink ref="AO1247" r:id="rId1785"/>
    <hyperlink ref="AO1248" r:id="rId1786"/>
    <hyperlink ref="AO1250" r:id="rId1787"/>
    <hyperlink ref="AO1251" r:id="rId1788"/>
    <hyperlink ref="AO1252" r:id="rId1789"/>
    <hyperlink ref="AO1253" r:id="rId1790"/>
    <hyperlink ref="AO1254" r:id="rId1791"/>
    <hyperlink ref="AO1255" r:id="rId1792"/>
    <hyperlink ref="AO1258" r:id="rId1793"/>
    <hyperlink ref="AO1259" r:id="rId1794"/>
    <hyperlink ref="AO1261" r:id="rId1795"/>
    <hyperlink ref="AO1262" r:id="rId1796"/>
    <hyperlink ref="AO1263" r:id="rId1797"/>
    <hyperlink ref="AO1265" r:id="rId1798"/>
    <hyperlink ref="AO1266" r:id="rId1799"/>
    <hyperlink ref="AO1267" r:id="rId1800"/>
    <hyperlink ref="AO1268" r:id="rId1801"/>
    <hyperlink ref="AO1269" r:id="rId1802"/>
    <hyperlink ref="AO1270" r:id="rId1803"/>
    <hyperlink ref="AO1271" r:id="rId1804"/>
    <hyperlink ref="AO1272" r:id="rId1805"/>
    <hyperlink ref="AO1273" r:id="rId1806"/>
    <hyperlink ref="AO1275" r:id="rId1807"/>
    <hyperlink ref="AO1276" r:id="rId1808"/>
    <hyperlink ref="AO1277" r:id="rId1809"/>
    <hyperlink ref="AO1278" r:id="rId1810"/>
    <hyperlink ref="AO1279" r:id="rId1811"/>
    <hyperlink ref="AO1280" r:id="rId1812"/>
    <hyperlink ref="AO1281" r:id="rId1813"/>
    <hyperlink ref="AO1282" r:id="rId1814"/>
    <hyperlink ref="AO1283" r:id="rId1815"/>
    <hyperlink ref="AO1284" r:id="rId1816"/>
    <hyperlink ref="AO1285" r:id="rId1817"/>
    <hyperlink ref="AO1286" r:id="rId1818"/>
    <hyperlink ref="AO1288" r:id="rId1819"/>
    <hyperlink ref="AO1289" r:id="rId1820"/>
    <hyperlink ref="AO1290" r:id="rId1821"/>
    <hyperlink ref="AO1291" r:id="rId1822"/>
    <hyperlink ref="AO1292" r:id="rId1823"/>
    <hyperlink ref="AO1293" r:id="rId1824"/>
    <hyperlink ref="AO1294" r:id="rId1825"/>
    <hyperlink ref="AO1295" r:id="rId1826"/>
    <hyperlink ref="AO1296" r:id="rId1827"/>
    <hyperlink ref="AO1298" r:id="rId1828"/>
    <hyperlink ref="AO1299" r:id="rId1829"/>
    <hyperlink ref="AO1300" r:id="rId1830"/>
    <hyperlink ref="AO1301" r:id="rId1831"/>
    <hyperlink ref="AO1302" r:id="rId1832"/>
    <hyperlink ref="AO1303" r:id="rId1833"/>
    <hyperlink ref="AO1304" r:id="rId1834"/>
    <hyperlink ref="AO1305" r:id="rId1835"/>
    <hyperlink ref="AO1306" r:id="rId1836"/>
    <hyperlink ref="AO1307" r:id="rId1837"/>
    <hyperlink ref="AO1308" r:id="rId1838"/>
    <hyperlink ref="AO1310" r:id="rId1839"/>
    <hyperlink ref="AO1311" r:id="rId1840"/>
    <hyperlink ref="AO1313" r:id="rId1841"/>
    <hyperlink ref="AO1314" r:id="rId1842"/>
    <hyperlink ref="AO1315" r:id="rId1843"/>
    <hyperlink ref="AO1316" r:id="rId1844"/>
    <hyperlink ref="AO1317" r:id="rId1845"/>
    <hyperlink ref="AO1318" r:id="rId1846"/>
    <hyperlink ref="AO1319" r:id="rId1847"/>
    <hyperlink ref="AO1320" r:id="rId1848"/>
    <hyperlink ref="AO1322" r:id="rId1849"/>
    <hyperlink ref="AO1323" r:id="rId1850"/>
    <hyperlink ref="AO1324" r:id="rId1851"/>
    <hyperlink ref="AO1325" r:id="rId1852"/>
    <hyperlink ref="AO1326" r:id="rId1853"/>
    <hyperlink ref="AO1327" r:id="rId1854"/>
    <hyperlink ref="AO1328" r:id="rId1855"/>
    <hyperlink ref="AO1329" r:id="rId1856"/>
    <hyperlink ref="AO1330" r:id="rId1857"/>
    <hyperlink ref="AO1331" r:id="rId1858"/>
    <hyperlink ref="AO1333" r:id="rId1859"/>
    <hyperlink ref="AO1335" r:id="rId1860"/>
    <hyperlink ref="AO1337" r:id="rId1861"/>
    <hyperlink ref="AO1338" r:id="rId1862"/>
    <hyperlink ref="AO1339" r:id="rId1863"/>
    <hyperlink ref="AO1340" r:id="rId1864"/>
    <hyperlink ref="AO1341" r:id="rId1865"/>
    <hyperlink ref="AO1343" r:id="rId1866"/>
    <hyperlink ref="AO1344" r:id="rId1867"/>
    <hyperlink ref="AO1345" r:id="rId1868"/>
    <hyperlink ref="AO1346" r:id="rId1869"/>
    <hyperlink ref="AO1348" r:id="rId1870"/>
    <hyperlink ref="AO1349" r:id="rId1871"/>
    <hyperlink ref="AO1350" r:id="rId1872"/>
    <hyperlink ref="AO1351" r:id="rId1873"/>
    <hyperlink ref="AO1352" r:id="rId1874"/>
    <hyperlink ref="AO1353" r:id="rId1875"/>
    <hyperlink ref="AO1354" r:id="rId1876"/>
    <hyperlink ref="AO1355" r:id="rId1877"/>
    <hyperlink ref="AO1356" r:id="rId1878"/>
    <hyperlink ref="AO1357" r:id="rId1879"/>
    <hyperlink ref="AO1358" r:id="rId1880"/>
    <hyperlink ref="AO1359" r:id="rId1881"/>
    <hyperlink ref="AO1360" r:id="rId1882"/>
    <hyperlink ref="AO1362" r:id="rId1883"/>
    <hyperlink ref="AO1363" r:id="rId1884"/>
    <hyperlink ref="AO1364" r:id="rId1885"/>
    <hyperlink ref="AO1365" r:id="rId1886"/>
    <hyperlink ref="AO1366" r:id="rId1887"/>
    <hyperlink ref="AO1368" r:id="rId1888"/>
    <hyperlink ref="AO1369" r:id="rId1889"/>
    <hyperlink ref="AO1371" r:id="rId1890"/>
    <hyperlink ref="AO1372" r:id="rId1891"/>
    <hyperlink ref="AO1373" r:id="rId1892"/>
    <hyperlink ref="AO1374" r:id="rId1893"/>
    <hyperlink ref="AO1375" r:id="rId1894"/>
    <hyperlink ref="AO1376" r:id="rId1895"/>
    <hyperlink ref="AO1377" r:id="rId1896"/>
    <hyperlink ref="AO1378" r:id="rId1897"/>
    <hyperlink ref="AO1379" r:id="rId1898"/>
    <hyperlink ref="AO1380" r:id="rId1899"/>
    <hyperlink ref="AO1382" r:id="rId1900"/>
    <hyperlink ref="AO1383" r:id="rId1901"/>
    <hyperlink ref="AO1384" r:id="rId1902"/>
    <hyperlink ref="AO1385" r:id="rId1903"/>
    <hyperlink ref="AO1387" r:id="rId1904"/>
    <hyperlink ref="AO1388" r:id="rId1905"/>
    <hyperlink ref="AO1389" r:id="rId1906"/>
    <hyperlink ref="AO1390" r:id="rId1907"/>
    <hyperlink ref="AO1391" r:id="rId1908"/>
    <hyperlink ref="AO1392" r:id="rId1909"/>
    <hyperlink ref="AO1393" r:id="rId1910"/>
    <hyperlink ref="AO1394" r:id="rId1911"/>
    <hyperlink ref="AO1395" r:id="rId1912"/>
    <hyperlink ref="AO1396" r:id="rId1913"/>
    <hyperlink ref="AO1398" r:id="rId1914"/>
    <hyperlink ref="AO1399" r:id="rId1915"/>
    <hyperlink ref="AO1400" r:id="rId1916"/>
    <hyperlink ref="AO1401" r:id="rId1917"/>
    <hyperlink ref="AO1402" r:id="rId1918"/>
    <hyperlink ref="AO1403" r:id="rId1919"/>
    <hyperlink ref="AO1404" r:id="rId1920"/>
    <hyperlink ref="AO1406" r:id="rId1921"/>
    <hyperlink ref="AO1407" r:id="rId1922"/>
    <hyperlink ref="AO1408" r:id="rId1923"/>
    <hyperlink ref="AO1409" r:id="rId1924"/>
    <hyperlink ref="AO1410" r:id="rId1925"/>
    <hyperlink ref="AO1411" r:id="rId1926"/>
    <hyperlink ref="AO1412" r:id="rId1927"/>
    <hyperlink ref="AO1413" r:id="rId1928"/>
    <hyperlink ref="AO1414" r:id="rId1929"/>
    <hyperlink ref="AO1419" r:id="rId1930"/>
    <hyperlink ref="AO1420" r:id="rId1931"/>
    <hyperlink ref="AO1421" r:id="rId1932"/>
    <hyperlink ref="AO1422" r:id="rId1933"/>
    <hyperlink ref="AO1423" r:id="rId1934"/>
    <hyperlink ref="AO1424" r:id="rId1935"/>
    <hyperlink ref="AO1425" r:id="rId1936"/>
    <hyperlink ref="AO1426" r:id="rId1937"/>
    <hyperlink ref="AO1427" r:id="rId1938"/>
    <hyperlink ref="AO1428" r:id="rId1939"/>
    <hyperlink ref="AO1429" r:id="rId1940"/>
    <hyperlink ref="AO1430" r:id="rId1941"/>
    <hyperlink ref="AO1431" r:id="rId1942"/>
    <hyperlink ref="AO1433" r:id="rId1943"/>
    <hyperlink ref="AO1434" r:id="rId1944"/>
    <hyperlink ref="AO1435" r:id="rId1945"/>
    <hyperlink ref="AO1436" r:id="rId1946"/>
    <hyperlink ref="AO1437" r:id="rId1947"/>
    <hyperlink ref="AO1438" r:id="rId1948"/>
    <hyperlink ref="AO1439" r:id="rId1949"/>
    <hyperlink ref="AO1440" r:id="rId1950"/>
    <hyperlink ref="AO1441" r:id="rId1951"/>
    <hyperlink ref="AO1442" r:id="rId1952"/>
    <hyperlink ref="AO1444" r:id="rId1953"/>
    <hyperlink ref="AO1445" r:id="rId1954"/>
    <hyperlink ref="AO1446" r:id="rId1955"/>
    <hyperlink ref="AO1447" r:id="rId1956"/>
    <hyperlink ref="AO1448" r:id="rId1957"/>
    <hyperlink ref="AO1449" r:id="rId1958"/>
    <hyperlink ref="AO1450" r:id="rId1959"/>
    <hyperlink ref="AO1452" r:id="rId1960"/>
    <hyperlink ref="AO1453" r:id="rId1961"/>
    <hyperlink ref="AO1454" r:id="rId1962"/>
    <hyperlink ref="AO1456" r:id="rId1963"/>
    <hyperlink ref="AO1457" r:id="rId1964"/>
    <hyperlink ref="AO1458" r:id="rId1965"/>
    <hyperlink ref="AO1459" r:id="rId1966"/>
    <hyperlink ref="AO1460" r:id="rId1967"/>
    <hyperlink ref="AO1461" r:id="rId1968"/>
    <hyperlink ref="AO1462" r:id="rId1969"/>
    <hyperlink ref="AO1463" r:id="rId1970"/>
    <hyperlink ref="AO1464" r:id="rId1971"/>
    <hyperlink ref="AO1465" r:id="rId1972"/>
    <hyperlink ref="AO1466" r:id="rId1973"/>
    <hyperlink ref="AO1467" r:id="rId1974"/>
    <hyperlink ref="AO1468" r:id="rId1975"/>
    <hyperlink ref="AO1469" r:id="rId1976"/>
    <hyperlink ref="AO1470" r:id="rId1977"/>
    <hyperlink ref="AO1471" r:id="rId1978"/>
    <hyperlink ref="AO1472" r:id="rId1979"/>
    <hyperlink ref="AO1473" r:id="rId1980"/>
    <hyperlink ref="AO1474" r:id="rId1981"/>
    <hyperlink ref="AO1475" r:id="rId1982"/>
    <hyperlink ref="AO1476" r:id="rId1983"/>
    <hyperlink ref="AO1477" r:id="rId1984"/>
    <hyperlink ref="AO1478" r:id="rId1985"/>
    <hyperlink ref="AO1479" r:id="rId1986"/>
    <hyperlink ref="AO1481" r:id="rId1987"/>
    <hyperlink ref="AO1482" r:id="rId1988"/>
    <hyperlink ref="AO1483" r:id="rId1989"/>
    <hyperlink ref="AO1484" r:id="rId1990"/>
    <hyperlink ref="AO1486" r:id="rId1991"/>
    <hyperlink ref="AO1487" r:id="rId1992"/>
    <hyperlink ref="AO1488" r:id="rId1993"/>
    <hyperlink ref="AO1489" r:id="rId1994"/>
    <hyperlink ref="AO1490" r:id="rId1995"/>
    <hyperlink ref="AO1491" r:id="rId1996"/>
    <hyperlink ref="AO1492" r:id="rId1997"/>
    <hyperlink ref="AO1493" r:id="rId1998"/>
    <hyperlink ref="AO1494" r:id="rId1999"/>
    <hyperlink ref="AO1495" r:id="rId2000"/>
    <hyperlink ref="AO1496" r:id="rId2001"/>
    <hyperlink ref="AO1497" r:id="rId2002"/>
    <hyperlink ref="AO1499" r:id="rId2003"/>
    <hyperlink ref="AO1500" r:id="rId2004"/>
    <hyperlink ref="AO1501" r:id="rId2005"/>
    <hyperlink ref="AO1502" r:id="rId2006"/>
    <hyperlink ref="AO1503" r:id="rId2007"/>
    <hyperlink ref="AO1504" r:id="rId2008"/>
    <hyperlink ref="AO1505" r:id="rId2009"/>
    <hyperlink ref="AO1506" r:id="rId2010"/>
    <hyperlink ref="AO1507" r:id="rId2011"/>
    <hyperlink ref="AO1508" r:id="rId2012"/>
    <hyperlink ref="AO1509" r:id="rId2013"/>
    <hyperlink ref="AO1510" r:id="rId2014"/>
    <hyperlink ref="AO1511" r:id="rId2015"/>
    <hyperlink ref="AO1512" r:id="rId2016"/>
    <hyperlink ref="AO1513" r:id="rId2017"/>
    <hyperlink ref="AO1514" r:id="rId2018"/>
    <hyperlink ref="AO1515" r:id="rId2019"/>
    <hyperlink ref="AO1516" r:id="rId2020"/>
    <hyperlink ref="AO1517" r:id="rId2021"/>
    <hyperlink ref="AO1518" r:id="rId2022"/>
    <hyperlink ref="AO1519" r:id="rId2023"/>
    <hyperlink ref="AO1520" r:id="rId2024"/>
    <hyperlink ref="AO1521" r:id="rId2025"/>
    <hyperlink ref="AO1522" r:id="rId2026"/>
    <hyperlink ref="AO1523" r:id="rId2027"/>
    <hyperlink ref="AO1524" r:id="rId2028"/>
    <hyperlink ref="AO1525" r:id="rId2029"/>
    <hyperlink ref="AO1526" r:id="rId2030"/>
    <hyperlink ref="AO1528" r:id="rId2031"/>
    <hyperlink ref="AO1529" r:id="rId2032"/>
    <hyperlink ref="AO1530" r:id="rId2033"/>
    <hyperlink ref="AO1531" r:id="rId2034"/>
    <hyperlink ref="AO1532" r:id="rId2035"/>
    <hyperlink ref="AO1533" r:id="rId2036"/>
    <hyperlink ref="AO1534" r:id="rId2037"/>
    <hyperlink ref="AO1535" r:id="rId2038"/>
    <hyperlink ref="AO1536" r:id="rId2039"/>
    <hyperlink ref="AO1537" r:id="rId2040"/>
    <hyperlink ref="AO1538" r:id="rId2041"/>
    <hyperlink ref="AO1539" r:id="rId2042"/>
    <hyperlink ref="AO1540" r:id="rId2043"/>
    <hyperlink ref="AO1541" r:id="rId2044"/>
    <hyperlink ref="AO1542" r:id="rId2045"/>
    <hyperlink ref="AO1543" r:id="rId2046"/>
    <hyperlink ref="AO1544" r:id="rId2047"/>
    <hyperlink ref="AO1546" r:id="rId2048"/>
    <hyperlink ref="AO1547" r:id="rId2049"/>
    <hyperlink ref="AO1549" r:id="rId2050"/>
    <hyperlink ref="AO1550" r:id="rId2051"/>
    <hyperlink ref="AO1554" r:id="rId2052"/>
    <hyperlink ref="AO1555" r:id="rId2053"/>
    <hyperlink ref="AO1556" r:id="rId2054"/>
    <hyperlink ref="AO1559" r:id="rId2055"/>
    <hyperlink ref="AO1560" r:id="rId2056"/>
    <hyperlink ref="AO1561" r:id="rId2057"/>
    <hyperlink ref="AO1562" r:id="rId2058"/>
    <hyperlink ref="AO1563" r:id="rId2059"/>
    <hyperlink ref="AO1564" r:id="rId2060"/>
    <hyperlink ref="AO1565" r:id="rId2061"/>
    <hyperlink ref="AO1566" r:id="rId2062"/>
    <hyperlink ref="AO1567" r:id="rId2063"/>
    <hyperlink ref="AO1568" r:id="rId2064"/>
    <hyperlink ref="AO1569" r:id="rId2065"/>
    <hyperlink ref="AO1570" r:id="rId2066"/>
    <hyperlink ref="AO1571" r:id="rId2067"/>
    <hyperlink ref="AO1572" r:id="rId2068"/>
    <hyperlink ref="AO1573" r:id="rId2069"/>
    <hyperlink ref="AO1575" r:id="rId2070"/>
    <hyperlink ref="AO1576" r:id="rId2071"/>
    <hyperlink ref="AO1577" r:id="rId2072"/>
    <hyperlink ref="AO1578" r:id="rId2073"/>
    <hyperlink ref="AO1579" r:id="rId2074"/>
    <hyperlink ref="AO1580" r:id="rId2075"/>
    <hyperlink ref="AO1581" r:id="rId2076"/>
    <hyperlink ref="AO1582" r:id="rId2077"/>
    <hyperlink ref="AO1583" r:id="rId2078"/>
    <hyperlink ref="AO1584" r:id="rId2079"/>
    <hyperlink ref="AO1585" r:id="rId2080"/>
    <hyperlink ref="AO1588" r:id="rId2081"/>
    <hyperlink ref="AO1589" r:id="rId2082"/>
    <hyperlink ref="AO1590" r:id="rId2083"/>
    <hyperlink ref="AO1591" r:id="rId2084"/>
    <hyperlink ref="AO1593" r:id="rId2085"/>
    <hyperlink ref="AO1594" r:id="rId2086"/>
    <hyperlink ref="AO1596" r:id="rId2087"/>
    <hyperlink ref="AO1597" r:id="rId2088"/>
    <hyperlink ref="AO1598" r:id="rId2089"/>
    <hyperlink ref="AO1599" r:id="rId2090"/>
    <hyperlink ref="AO1601" r:id="rId2091"/>
    <hyperlink ref="AO1602" r:id="rId2092"/>
    <hyperlink ref="AO1603" r:id="rId2093"/>
    <hyperlink ref="AO1604" r:id="rId2094"/>
    <hyperlink ref="AO1605" r:id="rId2095"/>
    <hyperlink ref="AO1606" r:id="rId2096"/>
    <hyperlink ref="AO1607" r:id="rId2097"/>
    <hyperlink ref="AO1608" r:id="rId2098"/>
    <hyperlink ref="AO1609" r:id="rId2099"/>
    <hyperlink ref="AO1610" r:id="rId2100"/>
    <hyperlink ref="AO1611" r:id="rId2101"/>
    <hyperlink ref="AO1612" r:id="rId2102"/>
    <hyperlink ref="AO1613" r:id="rId2103"/>
    <hyperlink ref="AO1614" r:id="rId2104"/>
    <hyperlink ref="AO1615" r:id="rId2105"/>
    <hyperlink ref="AO1616" r:id="rId2106"/>
    <hyperlink ref="AO1617" r:id="rId2107"/>
    <hyperlink ref="AO1619" r:id="rId2108"/>
    <hyperlink ref="AO1620" r:id="rId2109"/>
    <hyperlink ref="AO1621" r:id="rId2110"/>
    <hyperlink ref="AO1622" r:id="rId2111"/>
    <hyperlink ref="AO1623" r:id="rId2112"/>
    <hyperlink ref="AO1624" r:id="rId2113"/>
    <hyperlink ref="AO1625" r:id="rId2114"/>
    <hyperlink ref="AO1626" r:id="rId2115"/>
    <hyperlink ref="AO1628" r:id="rId2116"/>
    <hyperlink ref="AO1629" r:id="rId2117"/>
    <hyperlink ref="AO1630" r:id="rId2118"/>
    <hyperlink ref="AO1631" r:id="rId2119"/>
    <hyperlink ref="AO1632" r:id="rId2120"/>
    <hyperlink ref="AO1633" r:id="rId2121"/>
    <hyperlink ref="AO1634" r:id="rId2122"/>
    <hyperlink ref="AO1635" r:id="rId2123"/>
    <hyperlink ref="AO1636" r:id="rId2124"/>
    <hyperlink ref="AO1637" r:id="rId2125"/>
    <hyperlink ref="AO1638" r:id="rId2126"/>
    <hyperlink ref="AO1639" r:id="rId2127"/>
    <hyperlink ref="AO1640" r:id="rId2128"/>
    <hyperlink ref="AO1641" r:id="rId2129"/>
    <hyperlink ref="AO1642" r:id="rId2130"/>
    <hyperlink ref="AO1643" r:id="rId2131"/>
    <hyperlink ref="AO1644" r:id="rId2132"/>
    <hyperlink ref="AO1645" r:id="rId2133"/>
    <hyperlink ref="AO1646" r:id="rId2134"/>
    <hyperlink ref="AO1647" r:id="rId2135"/>
    <hyperlink ref="AO1648" r:id="rId2136"/>
    <hyperlink ref="AO1649" r:id="rId2137"/>
    <hyperlink ref="AO1650" r:id="rId2138"/>
    <hyperlink ref="AO1652" r:id="rId2139"/>
    <hyperlink ref="AO1653" r:id="rId2140"/>
    <hyperlink ref="AO1654" r:id="rId2141"/>
    <hyperlink ref="AO1655" r:id="rId2142"/>
    <hyperlink ref="AO1656" r:id="rId2143"/>
    <hyperlink ref="AO1658" r:id="rId2144"/>
    <hyperlink ref="AO1659" r:id="rId2145"/>
    <hyperlink ref="AO1661" r:id="rId2146"/>
    <hyperlink ref="AO1662" r:id="rId2147"/>
    <hyperlink ref="AO1663" r:id="rId2148"/>
    <hyperlink ref="AO1665" r:id="rId2149"/>
    <hyperlink ref="AO1666" r:id="rId2150"/>
    <hyperlink ref="AO1667" r:id="rId2151"/>
    <hyperlink ref="AO1668" r:id="rId2152"/>
    <hyperlink ref="AO1670" r:id="rId2153"/>
    <hyperlink ref="AO1671" r:id="rId2154"/>
    <hyperlink ref="AO1672" r:id="rId2155"/>
    <hyperlink ref="AO1673" r:id="rId2156"/>
    <hyperlink ref="AO1674" r:id="rId2157"/>
    <hyperlink ref="AO1675" r:id="rId2158"/>
    <hyperlink ref="AO1676" r:id="rId2159"/>
    <hyperlink ref="AO1677" r:id="rId2160"/>
    <hyperlink ref="AO1678" r:id="rId2161"/>
    <hyperlink ref="AO1679" r:id="rId2162"/>
    <hyperlink ref="AO1681" r:id="rId2163"/>
    <hyperlink ref="AO1682" r:id="rId2164"/>
    <hyperlink ref="AO1683" r:id="rId2165"/>
    <hyperlink ref="AO1684" r:id="rId2166"/>
    <hyperlink ref="AO1685" r:id="rId2167"/>
    <hyperlink ref="AO1686" r:id="rId2168"/>
    <hyperlink ref="AO1687" r:id="rId2169"/>
    <hyperlink ref="AO1688" r:id="rId2170"/>
    <hyperlink ref="AO1689" r:id="rId2171"/>
    <hyperlink ref="AO1690" r:id="rId2172"/>
    <hyperlink ref="AO1691" r:id="rId2173"/>
    <hyperlink ref="AO1692" r:id="rId2174"/>
    <hyperlink ref="AO1693" r:id="rId2175"/>
    <hyperlink ref="AO1694" r:id="rId2176"/>
    <hyperlink ref="AO1695" r:id="rId2177"/>
    <hyperlink ref="AO1697" r:id="rId2178"/>
    <hyperlink ref="AO1699" r:id="rId2179"/>
    <hyperlink ref="AO1700" r:id="rId2180"/>
    <hyperlink ref="AO1701" r:id="rId2181"/>
    <hyperlink ref="AO1702" r:id="rId2182"/>
    <hyperlink ref="AO1703" r:id="rId2183"/>
    <hyperlink ref="AO1704" r:id="rId2184"/>
    <hyperlink ref="AO1705" r:id="rId2185"/>
    <hyperlink ref="AO1706" r:id="rId2186"/>
    <hyperlink ref="AO1707" r:id="rId2187"/>
    <hyperlink ref="AO1708" r:id="rId2188"/>
    <hyperlink ref="AO1711" r:id="rId2189"/>
    <hyperlink ref="AO1712" r:id="rId2190"/>
    <hyperlink ref="AO1713" r:id="rId2191"/>
    <hyperlink ref="AO1714" r:id="rId2192"/>
    <hyperlink ref="AO1715" r:id="rId2193"/>
    <hyperlink ref="AO1716" r:id="rId2194"/>
    <hyperlink ref="AU3" r:id="rId2195"/>
    <hyperlink ref="AU5" r:id="rId2196"/>
    <hyperlink ref="AU6" r:id="rId2197"/>
    <hyperlink ref="AU7" r:id="rId2198"/>
    <hyperlink ref="AU8" r:id="rId2199"/>
    <hyperlink ref="AU9" r:id="rId2200"/>
    <hyperlink ref="AU10" r:id="rId2201"/>
    <hyperlink ref="AU11" r:id="rId2202"/>
    <hyperlink ref="AU12" r:id="rId2203"/>
    <hyperlink ref="AU13" r:id="rId2204"/>
    <hyperlink ref="AU14" r:id="rId2205"/>
    <hyperlink ref="AU15" r:id="rId2206"/>
    <hyperlink ref="AU16" r:id="rId2207"/>
    <hyperlink ref="AU17" r:id="rId2208"/>
    <hyperlink ref="AU18" r:id="rId2209"/>
    <hyperlink ref="AU19" r:id="rId2210"/>
    <hyperlink ref="AU20" r:id="rId2211"/>
    <hyperlink ref="AU21" r:id="rId2212"/>
    <hyperlink ref="AU23" r:id="rId2213"/>
    <hyperlink ref="AU24" r:id="rId2214"/>
    <hyperlink ref="AU25" r:id="rId2215"/>
    <hyperlink ref="AU26" r:id="rId2216"/>
    <hyperlink ref="AU27" r:id="rId2217"/>
    <hyperlink ref="AU28" r:id="rId2218"/>
    <hyperlink ref="AU29" r:id="rId2219"/>
    <hyperlink ref="AU30" r:id="rId2220"/>
    <hyperlink ref="AU31" r:id="rId2221"/>
    <hyperlink ref="AU32" r:id="rId2222"/>
    <hyperlink ref="AU33" r:id="rId2223"/>
    <hyperlink ref="AU35" r:id="rId2224"/>
    <hyperlink ref="AU36" r:id="rId2225"/>
    <hyperlink ref="AU38" r:id="rId2226"/>
    <hyperlink ref="AU39" r:id="rId2227"/>
    <hyperlink ref="AU40" r:id="rId2228"/>
    <hyperlink ref="AU41" r:id="rId2229"/>
    <hyperlink ref="AU42" r:id="rId2230"/>
    <hyperlink ref="AU43" r:id="rId2231"/>
    <hyperlink ref="AU44" r:id="rId2232"/>
    <hyperlink ref="AU45" r:id="rId2233"/>
    <hyperlink ref="AU46" r:id="rId2234"/>
    <hyperlink ref="AU47" r:id="rId2235"/>
    <hyperlink ref="AU48" r:id="rId2236"/>
    <hyperlink ref="AU49" r:id="rId2237"/>
    <hyperlink ref="AU50" r:id="rId2238"/>
    <hyperlink ref="AU51" r:id="rId2239"/>
    <hyperlink ref="AU52" r:id="rId2240"/>
    <hyperlink ref="AU53" r:id="rId2241"/>
    <hyperlink ref="AU55" r:id="rId2242"/>
    <hyperlink ref="AU56" r:id="rId2243"/>
    <hyperlink ref="AU57" r:id="rId2244"/>
    <hyperlink ref="AU58" r:id="rId2245"/>
    <hyperlink ref="AU59" r:id="rId2246"/>
    <hyperlink ref="AU60" r:id="rId2247"/>
    <hyperlink ref="AU61" r:id="rId2248"/>
    <hyperlink ref="AU62" r:id="rId2249"/>
    <hyperlink ref="AU63" r:id="rId2250"/>
    <hyperlink ref="AU65" r:id="rId2251"/>
    <hyperlink ref="AU66" r:id="rId2252"/>
    <hyperlink ref="AU67" r:id="rId2253"/>
    <hyperlink ref="AU68" r:id="rId2254"/>
    <hyperlink ref="AU69" r:id="rId2255"/>
    <hyperlink ref="AU70" r:id="rId2256"/>
    <hyperlink ref="AU71" r:id="rId2257"/>
    <hyperlink ref="AU73" r:id="rId2258"/>
    <hyperlink ref="AU74" r:id="rId2259"/>
    <hyperlink ref="AU75" r:id="rId2260"/>
    <hyperlink ref="AU76" r:id="rId2261"/>
    <hyperlink ref="AU77" r:id="rId2262"/>
    <hyperlink ref="AU79" r:id="rId2263"/>
    <hyperlink ref="AU80" r:id="rId2264"/>
    <hyperlink ref="AU81" r:id="rId2265"/>
    <hyperlink ref="AU83" r:id="rId2266"/>
    <hyperlink ref="AU84" r:id="rId2267"/>
    <hyperlink ref="AU85" r:id="rId2268"/>
    <hyperlink ref="AU86" r:id="rId2269"/>
    <hyperlink ref="AU87" r:id="rId2270"/>
    <hyperlink ref="AU89" r:id="rId2271"/>
    <hyperlink ref="AU90" r:id="rId2272"/>
    <hyperlink ref="AU92" r:id="rId2273"/>
    <hyperlink ref="AU93" r:id="rId2274"/>
    <hyperlink ref="AU94" r:id="rId2275"/>
    <hyperlink ref="AU95" r:id="rId2276"/>
    <hyperlink ref="AU96" r:id="rId2277"/>
    <hyperlink ref="AU97" r:id="rId2278"/>
    <hyperlink ref="AU98" r:id="rId2279"/>
    <hyperlink ref="AU99" r:id="rId2280"/>
    <hyperlink ref="AU100" r:id="rId2281"/>
    <hyperlink ref="AU101" r:id="rId2282"/>
    <hyperlink ref="AU105" r:id="rId2283"/>
    <hyperlink ref="AU107" r:id="rId2284"/>
    <hyperlink ref="AU108" r:id="rId2285"/>
    <hyperlink ref="AU109" r:id="rId2286"/>
    <hyperlink ref="AU110" r:id="rId2287"/>
    <hyperlink ref="AU111" r:id="rId2288"/>
    <hyperlink ref="AU112" r:id="rId2289"/>
    <hyperlink ref="AU113" r:id="rId2290"/>
    <hyperlink ref="AU115" r:id="rId2291"/>
    <hyperlink ref="AU116" r:id="rId2292"/>
    <hyperlink ref="AU117" r:id="rId2293"/>
    <hyperlink ref="AU119" r:id="rId2294"/>
    <hyperlink ref="AU121" r:id="rId2295"/>
    <hyperlink ref="AU122" r:id="rId2296"/>
    <hyperlink ref="AU125" r:id="rId2297"/>
    <hyperlink ref="AU126" r:id="rId2298"/>
    <hyperlink ref="AU127" r:id="rId2299"/>
    <hyperlink ref="AU128" r:id="rId2300"/>
    <hyperlink ref="AU129" r:id="rId2301"/>
    <hyperlink ref="AU130" r:id="rId2302"/>
    <hyperlink ref="AU131" r:id="rId2303"/>
    <hyperlink ref="AU132" r:id="rId2304"/>
    <hyperlink ref="AU134" r:id="rId2305"/>
    <hyperlink ref="AU135" r:id="rId2306"/>
    <hyperlink ref="AU136" r:id="rId2307"/>
    <hyperlink ref="AU138" r:id="rId2308"/>
    <hyperlink ref="AU139" r:id="rId2309"/>
    <hyperlink ref="AU140" r:id="rId2310"/>
    <hyperlink ref="AU141" r:id="rId2311"/>
    <hyperlink ref="AU142" r:id="rId2312"/>
    <hyperlink ref="AU143" r:id="rId2313"/>
    <hyperlink ref="AU144" r:id="rId2314"/>
    <hyperlink ref="AU146" r:id="rId2315"/>
    <hyperlink ref="AU147" r:id="rId2316"/>
    <hyperlink ref="AU148" r:id="rId2317"/>
    <hyperlink ref="AU149" r:id="rId2318"/>
    <hyperlink ref="AU150" r:id="rId2319"/>
    <hyperlink ref="AU152" r:id="rId2320"/>
    <hyperlink ref="AU153" r:id="rId2321"/>
    <hyperlink ref="AU155" r:id="rId2322"/>
    <hyperlink ref="AU156" r:id="rId2323"/>
    <hyperlink ref="AU157" r:id="rId2324"/>
    <hyperlink ref="AU158" r:id="rId2325"/>
    <hyperlink ref="AU159" r:id="rId2326"/>
    <hyperlink ref="AU160" r:id="rId2327"/>
    <hyperlink ref="AU162" r:id="rId2328"/>
    <hyperlink ref="AU164" r:id="rId2329"/>
    <hyperlink ref="AU165" r:id="rId2330"/>
    <hyperlink ref="AU167" r:id="rId2331"/>
    <hyperlink ref="AU168" r:id="rId2332"/>
    <hyperlink ref="AU169" r:id="rId2333"/>
    <hyperlink ref="AU172" r:id="rId2334"/>
    <hyperlink ref="AU174" r:id="rId2335"/>
    <hyperlink ref="AU175" r:id="rId2336"/>
    <hyperlink ref="AU176" r:id="rId2337"/>
    <hyperlink ref="AU177" r:id="rId2338"/>
    <hyperlink ref="AU178" r:id="rId2339"/>
    <hyperlink ref="AU179" r:id="rId2340"/>
    <hyperlink ref="AU180" r:id="rId2341"/>
    <hyperlink ref="AU182" r:id="rId2342"/>
    <hyperlink ref="AU183" r:id="rId2343"/>
    <hyperlink ref="AU185" r:id="rId2344"/>
    <hyperlink ref="AU186" r:id="rId2345"/>
    <hyperlink ref="AU187" r:id="rId2346"/>
    <hyperlink ref="AU188" r:id="rId2347"/>
    <hyperlink ref="AU189" r:id="rId2348"/>
    <hyperlink ref="AU190" r:id="rId2349"/>
    <hyperlink ref="AU191" r:id="rId2350"/>
    <hyperlink ref="AU193" r:id="rId2351"/>
    <hyperlink ref="AU194" r:id="rId2352"/>
    <hyperlink ref="AU195" r:id="rId2353"/>
    <hyperlink ref="AU196" r:id="rId2354"/>
    <hyperlink ref="AU197" r:id="rId2355"/>
    <hyperlink ref="AU198" r:id="rId2356"/>
    <hyperlink ref="AU199" r:id="rId2357"/>
    <hyperlink ref="AU200" r:id="rId2358"/>
    <hyperlink ref="AU201" r:id="rId2359"/>
    <hyperlink ref="AU202" r:id="rId2360"/>
    <hyperlink ref="AU203" r:id="rId2361"/>
    <hyperlink ref="AU204" r:id="rId2362"/>
    <hyperlink ref="AU205" r:id="rId2363"/>
    <hyperlink ref="AU206" r:id="rId2364"/>
    <hyperlink ref="AU207" r:id="rId2365"/>
    <hyperlink ref="AU208" r:id="rId2366"/>
    <hyperlink ref="AU210" r:id="rId2367"/>
    <hyperlink ref="AU211" r:id="rId2368"/>
    <hyperlink ref="AU213" r:id="rId2369"/>
    <hyperlink ref="AU214" r:id="rId2370"/>
    <hyperlink ref="AU216" r:id="rId2371"/>
    <hyperlink ref="AU217" r:id="rId2372"/>
    <hyperlink ref="AU218" r:id="rId2373"/>
    <hyperlink ref="AU219" r:id="rId2374"/>
    <hyperlink ref="AU220" r:id="rId2375"/>
    <hyperlink ref="AU222" r:id="rId2376"/>
    <hyperlink ref="AU223" r:id="rId2377"/>
    <hyperlink ref="AU224" r:id="rId2378"/>
    <hyperlink ref="AU226" r:id="rId2379"/>
    <hyperlink ref="AU227" r:id="rId2380"/>
    <hyperlink ref="AU228" r:id="rId2381"/>
    <hyperlink ref="AU229" r:id="rId2382"/>
    <hyperlink ref="AU230" r:id="rId2383"/>
    <hyperlink ref="AU231" r:id="rId2384"/>
    <hyperlink ref="AU234" r:id="rId2385"/>
    <hyperlink ref="AU235" r:id="rId2386"/>
    <hyperlink ref="AU236" r:id="rId2387"/>
    <hyperlink ref="AU237" r:id="rId2388"/>
    <hyperlink ref="AU238" r:id="rId2389"/>
    <hyperlink ref="AU239" r:id="rId2390"/>
    <hyperlink ref="AU240" r:id="rId2391"/>
    <hyperlink ref="AU241" r:id="rId2392"/>
    <hyperlink ref="AU242" r:id="rId2393"/>
    <hyperlink ref="AU244" r:id="rId2394"/>
    <hyperlink ref="AU245" r:id="rId2395"/>
    <hyperlink ref="AU246" r:id="rId2396"/>
    <hyperlink ref="AU247" r:id="rId2397"/>
    <hyperlink ref="AU249" r:id="rId2398"/>
    <hyperlink ref="AU250" r:id="rId2399"/>
    <hyperlink ref="AU251" r:id="rId2400"/>
    <hyperlink ref="AU252" r:id="rId2401"/>
    <hyperlink ref="AU253" r:id="rId2402"/>
    <hyperlink ref="AU254" r:id="rId2403"/>
    <hyperlink ref="AU257" r:id="rId2404"/>
    <hyperlink ref="AU260" r:id="rId2405"/>
    <hyperlink ref="AU261" r:id="rId2406"/>
    <hyperlink ref="AU263" r:id="rId2407"/>
    <hyperlink ref="AU264" r:id="rId2408"/>
    <hyperlink ref="AU265" r:id="rId2409"/>
    <hyperlink ref="AU266" r:id="rId2410"/>
    <hyperlink ref="AU267" r:id="rId2411"/>
    <hyperlink ref="AU268" r:id="rId2412"/>
    <hyperlink ref="AU269" r:id="rId2413"/>
    <hyperlink ref="AU270" r:id="rId2414"/>
    <hyperlink ref="AU271" r:id="rId2415"/>
    <hyperlink ref="AU273" r:id="rId2416"/>
    <hyperlink ref="AU274" r:id="rId2417"/>
    <hyperlink ref="AU275" r:id="rId2418"/>
    <hyperlink ref="AU276" r:id="rId2419"/>
    <hyperlink ref="AU277" r:id="rId2420"/>
    <hyperlink ref="AU278" r:id="rId2421"/>
    <hyperlink ref="AU279" r:id="rId2422"/>
    <hyperlink ref="AU280" r:id="rId2423"/>
    <hyperlink ref="AU281" r:id="rId2424"/>
    <hyperlink ref="AU283" r:id="rId2425"/>
    <hyperlink ref="AU285" r:id="rId2426"/>
    <hyperlink ref="AU286" r:id="rId2427"/>
    <hyperlink ref="AU287" r:id="rId2428"/>
    <hyperlink ref="AU288" r:id="rId2429"/>
    <hyperlink ref="AU289" r:id="rId2430"/>
    <hyperlink ref="AU290" r:id="rId2431"/>
    <hyperlink ref="AU291" r:id="rId2432"/>
    <hyperlink ref="AU292" r:id="rId2433"/>
    <hyperlink ref="AU293" r:id="rId2434"/>
    <hyperlink ref="AU294" r:id="rId2435"/>
    <hyperlink ref="AU295" r:id="rId2436"/>
    <hyperlink ref="AU296" r:id="rId2437"/>
    <hyperlink ref="AU297" r:id="rId2438"/>
    <hyperlink ref="AU298" r:id="rId2439"/>
    <hyperlink ref="AU299" r:id="rId2440"/>
    <hyperlink ref="AU301" r:id="rId2441"/>
    <hyperlink ref="AU302" r:id="rId2442"/>
    <hyperlink ref="AU305" r:id="rId2443"/>
    <hyperlink ref="AU306" r:id="rId2444"/>
    <hyperlink ref="AU307" r:id="rId2445"/>
    <hyperlink ref="AU308" r:id="rId2446"/>
    <hyperlink ref="AU309" r:id="rId2447"/>
    <hyperlink ref="AU310" r:id="rId2448"/>
    <hyperlink ref="AU311" r:id="rId2449"/>
    <hyperlink ref="AU312" r:id="rId2450"/>
    <hyperlink ref="AU313" r:id="rId2451"/>
    <hyperlink ref="AU314" r:id="rId2452"/>
    <hyperlink ref="AU316" r:id="rId2453"/>
    <hyperlink ref="AU317" r:id="rId2454"/>
    <hyperlink ref="AU318" r:id="rId2455"/>
    <hyperlink ref="AU319" r:id="rId2456"/>
    <hyperlink ref="AU320" r:id="rId2457"/>
    <hyperlink ref="AU321" r:id="rId2458"/>
    <hyperlink ref="AU323" r:id="rId2459"/>
    <hyperlink ref="AU324" r:id="rId2460"/>
    <hyperlink ref="AU325" r:id="rId2461"/>
    <hyperlink ref="AU327" r:id="rId2462"/>
    <hyperlink ref="AU328" r:id="rId2463"/>
    <hyperlink ref="AU329" r:id="rId2464"/>
    <hyperlink ref="AU330" r:id="rId2465"/>
    <hyperlink ref="AU331" r:id="rId2466"/>
    <hyperlink ref="AU332" r:id="rId2467"/>
    <hyperlink ref="AU333" r:id="rId2468"/>
    <hyperlink ref="AU334" r:id="rId2469"/>
    <hyperlink ref="AU335" r:id="rId2470"/>
    <hyperlink ref="AU336" r:id="rId2471"/>
    <hyperlink ref="AU337" r:id="rId2472"/>
    <hyperlink ref="AU338" r:id="rId2473"/>
    <hyperlink ref="AU339" r:id="rId2474"/>
    <hyperlink ref="AU340" r:id="rId2475"/>
    <hyperlink ref="AU342" r:id="rId2476"/>
    <hyperlink ref="AU343" r:id="rId2477"/>
    <hyperlink ref="AU344" r:id="rId2478"/>
    <hyperlink ref="AU345" r:id="rId2479"/>
    <hyperlink ref="AU346" r:id="rId2480"/>
    <hyperlink ref="AU347" r:id="rId2481"/>
    <hyperlink ref="AU349" r:id="rId2482"/>
    <hyperlink ref="AU350" r:id="rId2483"/>
    <hyperlink ref="AU351" r:id="rId2484"/>
    <hyperlink ref="AU352" r:id="rId2485"/>
    <hyperlink ref="AU354" r:id="rId2486"/>
    <hyperlink ref="AU355" r:id="rId2487"/>
    <hyperlink ref="AU356" r:id="rId2488"/>
    <hyperlink ref="AU357" r:id="rId2489"/>
    <hyperlink ref="AU358" r:id="rId2490"/>
    <hyperlink ref="AU359" r:id="rId2491"/>
    <hyperlink ref="AU360" r:id="rId2492"/>
    <hyperlink ref="AU361" r:id="rId2493"/>
    <hyperlink ref="AU362" r:id="rId2494"/>
    <hyperlink ref="AU363" r:id="rId2495"/>
    <hyperlink ref="AU365" r:id="rId2496"/>
    <hyperlink ref="AU366" r:id="rId2497"/>
    <hyperlink ref="AU367" r:id="rId2498"/>
    <hyperlink ref="AU368" r:id="rId2499"/>
    <hyperlink ref="AU369" r:id="rId2500"/>
    <hyperlink ref="AU370" r:id="rId2501"/>
    <hyperlink ref="AU371" r:id="rId2502"/>
    <hyperlink ref="AU372" r:id="rId2503"/>
    <hyperlink ref="AU373" r:id="rId2504"/>
    <hyperlink ref="AU374" r:id="rId2505"/>
    <hyperlink ref="AU375" r:id="rId2506"/>
    <hyperlink ref="AU376" r:id="rId2507"/>
    <hyperlink ref="AU377" r:id="rId2508"/>
    <hyperlink ref="AU378" r:id="rId2509"/>
    <hyperlink ref="AU379" r:id="rId2510"/>
    <hyperlink ref="AU381" r:id="rId2511"/>
    <hyperlink ref="AU382" r:id="rId2512"/>
    <hyperlink ref="AU384" r:id="rId2513"/>
    <hyperlink ref="AU385" r:id="rId2514"/>
    <hyperlink ref="AU386" r:id="rId2515"/>
    <hyperlink ref="AU387" r:id="rId2516"/>
    <hyperlink ref="AU389" r:id="rId2517"/>
    <hyperlink ref="AU390" r:id="rId2518"/>
    <hyperlink ref="AU391" r:id="rId2519"/>
    <hyperlink ref="AU392" r:id="rId2520"/>
    <hyperlink ref="AU393" r:id="rId2521"/>
    <hyperlink ref="AU394" r:id="rId2522"/>
    <hyperlink ref="AU395" r:id="rId2523"/>
    <hyperlink ref="AU396" r:id="rId2524"/>
    <hyperlink ref="AU397" r:id="rId2525"/>
    <hyperlink ref="AU398" r:id="rId2526"/>
    <hyperlink ref="AU399" r:id="rId2527"/>
    <hyperlink ref="AU400" r:id="rId2528"/>
    <hyperlink ref="AU404" r:id="rId2529"/>
    <hyperlink ref="AU405" r:id="rId2530"/>
    <hyperlink ref="AU407" r:id="rId2531"/>
    <hyperlink ref="AU410" r:id="rId2532"/>
    <hyperlink ref="AU411" r:id="rId2533"/>
    <hyperlink ref="AU412" r:id="rId2534"/>
    <hyperlink ref="AU413" r:id="rId2535"/>
    <hyperlink ref="AU414" r:id="rId2536"/>
    <hyperlink ref="AU418" r:id="rId2537"/>
    <hyperlink ref="AU419" r:id="rId2538"/>
    <hyperlink ref="AU420" r:id="rId2539"/>
    <hyperlink ref="AU421" r:id="rId2540"/>
    <hyperlink ref="AU422" r:id="rId2541"/>
    <hyperlink ref="AU424" r:id="rId2542"/>
    <hyperlink ref="AU425" r:id="rId2543"/>
    <hyperlink ref="AU426" r:id="rId2544"/>
    <hyperlink ref="AU429" r:id="rId2545"/>
    <hyperlink ref="AU430" r:id="rId2546"/>
    <hyperlink ref="AU431" r:id="rId2547"/>
    <hyperlink ref="AU432" r:id="rId2548"/>
    <hyperlink ref="AU433" r:id="rId2549"/>
    <hyperlink ref="AU434" r:id="rId2550"/>
    <hyperlink ref="AU435" r:id="rId2551"/>
    <hyperlink ref="AU436" r:id="rId2552"/>
    <hyperlink ref="AU437" r:id="rId2553"/>
    <hyperlink ref="AU438" r:id="rId2554"/>
    <hyperlink ref="AU439" r:id="rId2555"/>
    <hyperlink ref="AU440" r:id="rId2556"/>
    <hyperlink ref="AU441" r:id="rId2557"/>
    <hyperlink ref="AU442" r:id="rId2558"/>
    <hyperlink ref="AU443" r:id="rId2559"/>
    <hyperlink ref="AU445" r:id="rId2560"/>
    <hyperlink ref="AU446" r:id="rId2561"/>
    <hyperlink ref="AU447" r:id="rId2562"/>
    <hyperlink ref="AU448" r:id="rId2563"/>
    <hyperlink ref="AU449" r:id="rId2564"/>
    <hyperlink ref="AU450" r:id="rId2565"/>
    <hyperlink ref="AU451" r:id="rId2566"/>
    <hyperlink ref="AU452" r:id="rId2567"/>
    <hyperlink ref="AU453" r:id="rId2568"/>
    <hyperlink ref="AU454" r:id="rId2569"/>
    <hyperlink ref="AU455" r:id="rId2570"/>
    <hyperlink ref="AU457" r:id="rId2571"/>
    <hyperlink ref="AU459" r:id="rId2572"/>
    <hyperlink ref="AU460" r:id="rId2573"/>
    <hyperlink ref="AU461" r:id="rId2574"/>
    <hyperlink ref="AU462" r:id="rId2575"/>
    <hyperlink ref="AU463" r:id="rId2576"/>
    <hyperlink ref="AU464" r:id="rId2577"/>
    <hyperlink ref="AU465" r:id="rId2578"/>
    <hyperlink ref="AU466" r:id="rId2579"/>
    <hyperlink ref="AU467" r:id="rId2580"/>
    <hyperlink ref="AU468" r:id="rId2581"/>
    <hyperlink ref="AU469" r:id="rId2582"/>
    <hyperlink ref="AU470" r:id="rId2583"/>
    <hyperlink ref="AU471" r:id="rId2584"/>
    <hyperlink ref="AU473" r:id="rId2585"/>
    <hyperlink ref="AU474" r:id="rId2586"/>
    <hyperlink ref="AU476" r:id="rId2587"/>
    <hyperlink ref="AU477" r:id="rId2588"/>
    <hyperlink ref="AU478" r:id="rId2589"/>
    <hyperlink ref="AU479" r:id="rId2590"/>
    <hyperlink ref="AU480" r:id="rId2591"/>
    <hyperlink ref="AU481" r:id="rId2592"/>
    <hyperlink ref="AU482" r:id="rId2593"/>
    <hyperlink ref="AU484" r:id="rId2594"/>
    <hyperlink ref="AU485" r:id="rId2595"/>
    <hyperlink ref="AU486" r:id="rId2596"/>
    <hyperlink ref="AU488" r:id="rId2597"/>
    <hyperlink ref="AU490" r:id="rId2598"/>
    <hyperlink ref="AU491" r:id="rId2599"/>
    <hyperlink ref="AU492" r:id="rId2600"/>
    <hyperlink ref="AU493" r:id="rId2601"/>
    <hyperlink ref="AU494" r:id="rId2602"/>
    <hyperlink ref="AU495" r:id="rId2603"/>
    <hyperlink ref="AU496" r:id="rId2604"/>
    <hyperlink ref="AU498" r:id="rId2605"/>
    <hyperlink ref="AU499" r:id="rId2606"/>
    <hyperlink ref="AU501" r:id="rId2607"/>
    <hyperlink ref="AU503" r:id="rId2608"/>
    <hyperlink ref="AU504" r:id="rId2609"/>
    <hyperlink ref="AU505" r:id="rId2610"/>
    <hyperlink ref="AU506" r:id="rId2611"/>
    <hyperlink ref="AU507" r:id="rId2612"/>
    <hyperlink ref="AU508" r:id="rId2613"/>
    <hyperlink ref="AU509" r:id="rId2614"/>
    <hyperlink ref="AU510" r:id="rId2615"/>
    <hyperlink ref="AU511" r:id="rId2616"/>
    <hyperlink ref="AU512" r:id="rId2617"/>
    <hyperlink ref="AU513" r:id="rId2618"/>
    <hyperlink ref="AU514" r:id="rId2619"/>
    <hyperlink ref="AU515" r:id="rId2620"/>
    <hyperlink ref="AU516" r:id="rId2621"/>
    <hyperlink ref="AU518" r:id="rId2622"/>
    <hyperlink ref="AU519" r:id="rId2623"/>
    <hyperlink ref="AU520" r:id="rId2624"/>
    <hyperlink ref="AU521" r:id="rId2625"/>
    <hyperlink ref="AU525" r:id="rId2626"/>
    <hyperlink ref="AU526" r:id="rId2627"/>
    <hyperlink ref="AU527" r:id="rId2628"/>
    <hyperlink ref="AU528" r:id="rId2629"/>
    <hyperlink ref="AU529" r:id="rId2630"/>
    <hyperlink ref="AU531" r:id="rId2631"/>
    <hyperlink ref="AU532" r:id="rId2632"/>
    <hyperlink ref="AU533" r:id="rId2633"/>
    <hyperlink ref="AU534" r:id="rId2634"/>
    <hyperlink ref="AU535" r:id="rId2635"/>
    <hyperlink ref="AU536" r:id="rId2636"/>
    <hyperlink ref="AU538" r:id="rId2637"/>
    <hyperlink ref="AU539" r:id="rId2638"/>
    <hyperlink ref="AU540" r:id="rId2639"/>
    <hyperlink ref="AU541" r:id="rId2640"/>
    <hyperlink ref="AU542" r:id="rId2641"/>
    <hyperlink ref="AU543" r:id="rId2642"/>
    <hyperlink ref="AU544" r:id="rId2643"/>
    <hyperlink ref="AU545" r:id="rId2644"/>
    <hyperlink ref="AU546" r:id="rId2645"/>
    <hyperlink ref="AU547" r:id="rId2646"/>
    <hyperlink ref="AU548" r:id="rId2647"/>
    <hyperlink ref="AU549" r:id="rId2648"/>
    <hyperlink ref="AU550" r:id="rId2649"/>
    <hyperlink ref="AU552" r:id="rId2650"/>
    <hyperlink ref="AU553" r:id="rId2651"/>
    <hyperlink ref="AU554" r:id="rId2652"/>
    <hyperlink ref="AU555" r:id="rId2653"/>
    <hyperlink ref="AU557" r:id="rId2654"/>
    <hyperlink ref="AU559" r:id="rId2655"/>
    <hyperlink ref="AU562" r:id="rId2656"/>
    <hyperlink ref="AU564" r:id="rId2657"/>
    <hyperlink ref="AU566" r:id="rId2658"/>
    <hyperlink ref="AU568" r:id="rId2659"/>
    <hyperlink ref="AU569" r:id="rId2660"/>
    <hyperlink ref="AU570" r:id="rId2661"/>
    <hyperlink ref="AU571" r:id="rId2662"/>
    <hyperlink ref="AU572" r:id="rId2663"/>
    <hyperlink ref="AU574" r:id="rId2664"/>
    <hyperlink ref="AU575" r:id="rId2665"/>
    <hyperlink ref="AU576" r:id="rId2666"/>
    <hyperlink ref="AU577" r:id="rId2667"/>
    <hyperlink ref="AU578" r:id="rId2668"/>
    <hyperlink ref="AU579" r:id="rId2669"/>
    <hyperlink ref="AU580" r:id="rId2670"/>
    <hyperlink ref="AU581" r:id="rId2671"/>
    <hyperlink ref="AU582" r:id="rId2672"/>
    <hyperlink ref="AU583" r:id="rId2673"/>
    <hyperlink ref="AU584" r:id="rId2674"/>
    <hyperlink ref="AU585" r:id="rId2675"/>
    <hyperlink ref="AU586" r:id="rId2676"/>
    <hyperlink ref="AU587" r:id="rId2677"/>
    <hyperlink ref="AU588" r:id="rId2678"/>
    <hyperlink ref="AU590" r:id="rId2679"/>
    <hyperlink ref="AU591" r:id="rId2680"/>
    <hyperlink ref="AU593" r:id="rId2681"/>
    <hyperlink ref="AU594" r:id="rId2682"/>
    <hyperlink ref="AU595" r:id="rId2683"/>
    <hyperlink ref="AU596" r:id="rId2684"/>
    <hyperlink ref="AU598" r:id="rId2685"/>
    <hyperlink ref="AU599" r:id="rId2686"/>
    <hyperlink ref="AU600" r:id="rId2687"/>
    <hyperlink ref="AU602" r:id="rId2688"/>
    <hyperlink ref="AU603" r:id="rId2689"/>
    <hyperlink ref="AU604" r:id="rId2690"/>
    <hyperlink ref="AU605" r:id="rId2691"/>
    <hyperlink ref="AU606" r:id="rId2692"/>
    <hyperlink ref="AU607" r:id="rId2693"/>
    <hyperlink ref="AU608" r:id="rId2694"/>
    <hyperlink ref="AU610" r:id="rId2695"/>
    <hyperlink ref="AU611" r:id="rId2696"/>
    <hyperlink ref="AU612" r:id="rId2697"/>
    <hyperlink ref="AU613" r:id="rId2698"/>
    <hyperlink ref="AU614" r:id="rId2699"/>
    <hyperlink ref="AU615" r:id="rId2700"/>
    <hyperlink ref="AU616" r:id="rId2701"/>
    <hyperlink ref="AU617" r:id="rId2702"/>
    <hyperlink ref="AU618" r:id="rId2703"/>
    <hyperlink ref="AU619" r:id="rId2704"/>
    <hyperlink ref="AU620" r:id="rId2705"/>
    <hyperlink ref="AU621" r:id="rId2706"/>
    <hyperlink ref="AU624" r:id="rId2707"/>
    <hyperlink ref="AU625" r:id="rId2708"/>
    <hyperlink ref="AU627" r:id="rId2709"/>
    <hyperlink ref="AU629" r:id="rId2710"/>
    <hyperlink ref="AU631" r:id="rId2711"/>
    <hyperlink ref="AU632" r:id="rId2712"/>
    <hyperlink ref="AU633" r:id="rId2713"/>
    <hyperlink ref="AU634" r:id="rId2714"/>
    <hyperlink ref="AU637" r:id="rId2715"/>
    <hyperlink ref="AU639" r:id="rId2716"/>
    <hyperlink ref="AU640" r:id="rId2717"/>
    <hyperlink ref="AU641" r:id="rId2718"/>
    <hyperlink ref="AU643" r:id="rId2719"/>
    <hyperlink ref="AU644" r:id="rId2720"/>
    <hyperlink ref="AU645" r:id="rId2721"/>
    <hyperlink ref="AU647" r:id="rId2722"/>
    <hyperlink ref="AU648" r:id="rId2723"/>
    <hyperlink ref="AU649" r:id="rId2724"/>
    <hyperlink ref="AU650" r:id="rId2725"/>
    <hyperlink ref="AU651" r:id="rId2726"/>
    <hyperlink ref="AU652" r:id="rId2727"/>
    <hyperlink ref="AU653" r:id="rId2728"/>
    <hyperlink ref="AU655" r:id="rId2729"/>
    <hyperlink ref="AU656" r:id="rId2730"/>
    <hyperlink ref="AU657" r:id="rId2731"/>
    <hyperlink ref="AU659" r:id="rId2732"/>
    <hyperlink ref="AU660" r:id="rId2733"/>
    <hyperlink ref="AU663" r:id="rId2734"/>
    <hyperlink ref="AU664" r:id="rId2735"/>
    <hyperlink ref="AU665" r:id="rId2736"/>
    <hyperlink ref="AU666" r:id="rId2737"/>
    <hyperlink ref="AU667" r:id="rId2738"/>
    <hyperlink ref="AU668" r:id="rId2739"/>
    <hyperlink ref="AU670" r:id="rId2740"/>
    <hyperlink ref="AU671" r:id="rId2741"/>
    <hyperlink ref="AU672" r:id="rId2742"/>
    <hyperlink ref="AU674" r:id="rId2743"/>
    <hyperlink ref="AU675" r:id="rId2744"/>
    <hyperlink ref="AU676" r:id="rId2745"/>
    <hyperlink ref="AU677" r:id="rId2746"/>
    <hyperlink ref="AU680" r:id="rId2747"/>
    <hyperlink ref="AU681" r:id="rId2748"/>
    <hyperlink ref="AU682" r:id="rId2749"/>
    <hyperlink ref="AU683" r:id="rId2750"/>
    <hyperlink ref="AU684" r:id="rId2751"/>
    <hyperlink ref="AU686" r:id="rId2752"/>
    <hyperlink ref="AU687" r:id="rId2753"/>
    <hyperlink ref="AU688" r:id="rId2754"/>
    <hyperlink ref="AU689" r:id="rId2755"/>
    <hyperlink ref="AU690" r:id="rId2756"/>
    <hyperlink ref="AU691" r:id="rId2757"/>
    <hyperlink ref="AU694" r:id="rId2758"/>
    <hyperlink ref="AU695" r:id="rId2759"/>
    <hyperlink ref="AU696" r:id="rId2760"/>
    <hyperlink ref="AU699" r:id="rId2761"/>
    <hyperlink ref="AU700" r:id="rId2762"/>
    <hyperlink ref="AU701" r:id="rId2763"/>
    <hyperlink ref="AU702" r:id="rId2764"/>
    <hyperlink ref="AU704" r:id="rId2765"/>
    <hyperlink ref="AU706" r:id="rId2766"/>
    <hyperlink ref="AU707" r:id="rId2767"/>
    <hyperlink ref="AU708" r:id="rId2768"/>
    <hyperlink ref="AU712" r:id="rId2769"/>
    <hyperlink ref="AU713" r:id="rId2770"/>
    <hyperlink ref="AU714" r:id="rId2771"/>
    <hyperlink ref="AU715" r:id="rId2772"/>
    <hyperlink ref="AU716" r:id="rId2773"/>
    <hyperlink ref="AU717" r:id="rId2774"/>
    <hyperlink ref="AU718" r:id="rId2775"/>
    <hyperlink ref="AU719" r:id="rId2776"/>
    <hyperlink ref="AU720" r:id="rId2777"/>
    <hyperlink ref="AU721" r:id="rId2778"/>
    <hyperlink ref="AU722" r:id="rId2779"/>
    <hyperlink ref="AU723" r:id="rId2780"/>
    <hyperlink ref="AU724" r:id="rId2781"/>
    <hyperlink ref="AU725" r:id="rId2782"/>
    <hyperlink ref="AU726" r:id="rId2783"/>
    <hyperlink ref="AU728" r:id="rId2784"/>
    <hyperlink ref="AU730" r:id="rId2785"/>
    <hyperlink ref="AU732" r:id="rId2786"/>
    <hyperlink ref="AU733" r:id="rId2787"/>
    <hyperlink ref="AU735" r:id="rId2788"/>
    <hyperlink ref="AU736" r:id="rId2789"/>
    <hyperlink ref="AU737" r:id="rId2790"/>
    <hyperlink ref="AU738" r:id="rId2791"/>
    <hyperlink ref="AU739" r:id="rId2792"/>
    <hyperlink ref="AU740" r:id="rId2793"/>
    <hyperlink ref="AU741" r:id="rId2794"/>
    <hyperlink ref="AU743" r:id="rId2795"/>
    <hyperlink ref="AU744" r:id="rId2796"/>
    <hyperlink ref="AU745" r:id="rId2797"/>
    <hyperlink ref="AU747" r:id="rId2798"/>
    <hyperlink ref="AU748" r:id="rId2799"/>
    <hyperlink ref="AU749" r:id="rId2800"/>
    <hyperlink ref="AU750" r:id="rId2801"/>
    <hyperlink ref="AU751" r:id="rId2802"/>
    <hyperlink ref="AU753" r:id="rId2803"/>
    <hyperlink ref="AU754" r:id="rId2804"/>
    <hyperlink ref="AU755" r:id="rId2805"/>
    <hyperlink ref="AU756" r:id="rId2806"/>
    <hyperlink ref="AU757" r:id="rId2807"/>
    <hyperlink ref="AU758" r:id="rId2808"/>
    <hyperlink ref="AU759" r:id="rId2809"/>
    <hyperlink ref="AU760" r:id="rId2810"/>
    <hyperlink ref="AU761" r:id="rId2811"/>
    <hyperlink ref="AU764" r:id="rId2812"/>
    <hyperlink ref="AU765" r:id="rId2813"/>
    <hyperlink ref="AU766" r:id="rId2814"/>
    <hyperlink ref="AU767" r:id="rId2815"/>
    <hyperlink ref="AU769" r:id="rId2816"/>
    <hyperlink ref="AU770" r:id="rId2817"/>
    <hyperlink ref="AU772" r:id="rId2818"/>
    <hyperlink ref="AU774" r:id="rId2819"/>
    <hyperlink ref="AU775" r:id="rId2820"/>
    <hyperlink ref="AU776" r:id="rId2821"/>
    <hyperlink ref="AU777" r:id="rId2822"/>
    <hyperlink ref="AU779" r:id="rId2823"/>
    <hyperlink ref="AU780" r:id="rId2824"/>
    <hyperlink ref="AU781" r:id="rId2825"/>
    <hyperlink ref="AU782" r:id="rId2826"/>
    <hyperlink ref="AU783" r:id="rId2827"/>
    <hyperlink ref="AU785" r:id="rId2828"/>
    <hyperlink ref="AU786" r:id="rId2829"/>
    <hyperlink ref="AU788" r:id="rId2830"/>
    <hyperlink ref="AU789" r:id="rId2831"/>
    <hyperlink ref="AU790" r:id="rId2832"/>
    <hyperlink ref="AU791" r:id="rId2833"/>
    <hyperlink ref="AU792" r:id="rId2834"/>
    <hyperlink ref="AU793" r:id="rId2835"/>
    <hyperlink ref="AU794" r:id="rId2836"/>
    <hyperlink ref="AU795" r:id="rId2837"/>
    <hyperlink ref="AU796" r:id="rId2838"/>
    <hyperlink ref="AU797" r:id="rId2839"/>
    <hyperlink ref="AU798" r:id="rId2840"/>
    <hyperlink ref="AU799" r:id="rId2841"/>
    <hyperlink ref="AU801" r:id="rId2842"/>
    <hyperlink ref="AU802" r:id="rId2843"/>
    <hyperlink ref="AU803" r:id="rId2844"/>
    <hyperlink ref="AU804" r:id="rId2845"/>
    <hyperlink ref="AU805" r:id="rId2846"/>
    <hyperlink ref="AU807" r:id="rId2847"/>
    <hyperlink ref="AU808" r:id="rId2848"/>
    <hyperlink ref="AU809" r:id="rId2849"/>
    <hyperlink ref="AU810" r:id="rId2850"/>
    <hyperlink ref="AU811" r:id="rId2851"/>
    <hyperlink ref="AU812" r:id="rId2852"/>
    <hyperlink ref="AU814" r:id="rId2853"/>
    <hyperlink ref="AU816" r:id="rId2854"/>
    <hyperlink ref="AU817" r:id="rId2855"/>
    <hyperlink ref="AU819" r:id="rId2856"/>
    <hyperlink ref="AU820" r:id="rId2857"/>
    <hyperlink ref="AU821" r:id="rId2858"/>
    <hyperlink ref="AU822" r:id="rId2859"/>
    <hyperlink ref="AU823" r:id="rId2860"/>
    <hyperlink ref="AU828" r:id="rId2861"/>
    <hyperlink ref="AU829" r:id="rId2862"/>
    <hyperlink ref="AU830" r:id="rId2863"/>
    <hyperlink ref="AU831" r:id="rId2864"/>
    <hyperlink ref="AU832" r:id="rId2865"/>
    <hyperlink ref="AU833" r:id="rId2866"/>
    <hyperlink ref="AU834" r:id="rId2867"/>
    <hyperlink ref="AU836" r:id="rId2868"/>
    <hyperlink ref="AU837" r:id="rId2869"/>
    <hyperlink ref="AU838" r:id="rId2870"/>
    <hyperlink ref="AU839" r:id="rId2871"/>
    <hyperlink ref="AU840" r:id="rId2872"/>
    <hyperlink ref="AU841" r:id="rId2873"/>
    <hyperlink ref="AU843" r:id="rId2874"/>
    <hyperlink ref="AU844" r:id="rId2875"/>
    <hyperlink ref="AU845" r:id="rId2876"/>
    <hyperlink ref="AU848" r:id="rId2877"/>
    <hyperlink ref="AU850" r:id="rId2878"/>
    <hyperlink ref="AU851" r:id="rId2879"/>
    <hyperlink ref="AU852" r:id="rId2880"/>
    <hyperlink ref="AU853" r:id="rId2881"/>
    <hyperlink ref="AU854" r:id="rId2882"/>
    <hyperlink ref="AU855" r:id="rId2883"/>
    <hyperlink ref="AU856" r:id="rId2884"/>
    <hyperlink ref="AU858" r:id="rId2885"/>
    <hyperlink ref="AU859" r:id="rId2886"/>
    <hyperlink ref="AU860" r:id="rId2887"/>
    <hyperlink ref="AU861" r:id="rId2888"/>
    <hyperlink ref="AU862" r:id="rId2889"/>
    <hyperlink ref="AU864" r:id="rId2890"/>
    <hyperlink ref="AU865" r:id="rId2891"/>
    <hyperlink ref="AU866" r:id="rId2892"/>
    <hyperlink ref="AU867" r:id="rId2893"/>
    <hyperlink ref="AU869" r:id="rId2894"/>
    <hyperlink ref="AU870" r:id="rId2895"/>
    <hyperlink ref="AU871" r:id="rId2896"/>
    <hyperlink ref="AU872" r:id="rId2897"/>
    <hyperlink ref="AU873" r:id="rId2898"/>
    <hyperlink ref="AU874" r:id="rId2899"/>
    <hyperlink ref="AU875" r:id="rId2900"/>
    <hyperlink ref="AU876" r:id="rId2901"/>
    <hyperlink ref="AU877" r:id="rId2902"/>
    <hyperlink ref="AU879" r:id="rId2903"/>
    <hyperlink ref="AU880" r:id="rId2904"/>
    <hyperlink ref="AU881" r:id="rId2905"/>
    <hyperlink ref="AU886" r:id="rId2906"/>
    <hyperlink ref="AU887" r:id="rId2907"/>
    <hyperlink ref="AU888" r:id="rId2908"/>
    <hyperlink ref="AU889" r:id="rId2909"/>
    <hyperlink ref="AU890" r:id="rId2910"/>
    <hyperlink ref="AU891" r:id="rId2911"/>
    <hyperlink ref="AU892" r:id="rId2912"/>
    <hyperlink ref="AU893" r:id="rId2913"/>
    <hyperlink ref="AU894" r:id="rId2914"/>
    <hyperlink ref="AU895" r:id="rId2915"/>
    <hyperlink ref="AU896" r:id="rId2916"/>
    <hyperlink ref="AU898" r:id="rId2917"/>
    <hyperlink ref="AU899" r:id="rId2918"/>
    <hyperlink ref="AU900" r:id="rId2919"/>
    <hyperlink ref="AU901" r:id="rId2920"/>
    <hyperlink ref="AU903" r:id="rId2921"/>
    <hyperlink ref="AU904" r:id="rId2922"/>
    <hyperlink ref="AU905" r:id="rId2923"/>
    <hyperlink ref="AU906" r:id="rId2924"/>
    <hyperlink ref="AU907" r:id="rId2925"/>
    <hyperlink ref="AU909" r:id="rId2926"/>
    <hyperlink ref="AU910" r:id="rId2927"/>
    <hyperlink ref="AU911" r:id="rId2928"/>
    <hyperlink ref="AU913" r:id="rId2929"/>
    <hyperlink ref="AU914" r:id="rId2930"/>
    <hyperlink ref="AU915" r:id="rId2931"/>
    <hyperlink ref="AU917" r:id="rId2932"/>
    <hyperlink ref="AU919" r:id="rId2933"/>
    <hyperlink ref="AU920" r:id="rId2934"/>
    <hyperlink ref="AU921" r:id="rId2935"/>
    <hyperlink ref="AU922" r:id="rId2936"/>
    <hyperlink ref="AU923" r:id="rId2937"/>
    <hyperlink ref="AU924" r:id="rId2938"/>
    <hyperlink ref="AU926" r:id="rId2939"/>
    <hyperlink ref="AU927" r:id="rId2940"/>
    <hyperlink ref="AU928" r:id="rId2941"/>
    <hyperlink ref="AU929" r:id="rId2942"/>
    <hyperlink ref="AU931" r:id="rId2943"/>
    <hyperlink ref="AU932" r:id="rId2944"/>
    <hyperlink ref="AU933" r:id="rId2945"/>
    <hyperlink ref="AU934" r:id="rId2946"/>
    <hyperlink ref="AU935" r:id="rId2947"/>
    <hyperlink ref="AU936" r:id="rId2948"/>
    <hyperlink ref="AU937" r:id="rId2949"/>
    <hyperlink ref="AU938" r:id="rId2950"/>
    <hyperlink ref="AU939" r:id="rId2951"/>
    <hyperlink ref="AU940" r:id="rId2952"/>
    <hyperlink ref="AU941" r:id="rId2953"/>
    <hyperlink ref="AU942" r:id="rId2954"/>
    <hyperlink ref="AU943" r:id="rId2955"/>
    <hyperlink ref="AU944" r:id="rId2956"/>
    <hyperlink ref="AU945" r:id="rId2957"/>
    <hyperlink ref="AU946" r:id="rId2958"/>
    <hyperlink ref="AU947" r:id="rId2959"/>
    <hyperlink ref="AU948" r:id="rId2960"/>
    <hyperlink ref="AU949" r:id="rId2961"/>
    <hyperlink ref="AU950" r:id="rId2962"/>
    <hyperlink ref="AU951" r:id="rId2963"/>
    <hyperlink ref="AU952" r:id="rId2964"/>
    <hyperlink ref="AU953" r:id="rId2965"/>
    <hyperlink ref="AU954" r:id="rId2966"/>
    <hyperlink ref="AU956" r:id="rId2967"/>
    <hyperlink ref="AU957" r:id="rId2968"/>
    <hyperlink ref="AU958" r:id="rId2969"/>
    <hyperlink ref="AU959" r:id="rId2970"/>
    <hyperlink ref="AU961" r:id="rId2971"/>
    <hyperlink ref="AU964" r:id="rId2972"/>
    <hyperlink ref="AU965" r:id="rId2973"/>
    <hyperlink ref="AU966" r:id="rId2974"/>
    <hyperlink ref="AU967" r:id="rId2975"/>
    <hyperlink ref="AU968" r:id="rId2976"/>
    <hyperlink ref="AU969" r:id="rId2977"/>
    <hyperlink ref="AU970" r:id="rId2978"/>
    <hyperlink ref="AU971" r:id="rId2979"/>
    <hyperlink ref="AU973" r:id="rId2980"/>
    <hyperlink ref="AU974" r:id="rId2981"/>
    <hyperlink ref="AU976" r:id="rId2982"/>
    <hyperlink ref="AU978" r:id="rId2983"/>
    <hyperlink ref="AU979" r:id="rId2984"/>
    <hyperlink ref="AU980" r:id="rId2985"/>
    <hyperlink ref="AU981" r:id="rId2986"/>
    <hyperlink ref="AU982" r:id="rId2987"/>
    <hyperlink ref="AU983" r:id="rId2988"/>
    <hyperlink ref="AU984" r:id="rId2989"/>
    <hyperlink ref="AU985" r:id="rId2990"/>
    <hyperlink ref="AU986" r:id="rId2991"/>
    <hyperlink ref="AU987" r:id="rId2992"/>
    <hyperlink ref="AU988" r:id="rId2993"/>
    <hyperlink ref="AU990" r:id="rId2994"/>
    <hyperlink ref="AU991" r:id="rId2995"/>
    <hyperlink ref="AU992" r:id="rId2996"/>
    <hyperlink ref="AU993" r:id="rId2997"/>
    <hyperlink ref="AU994" r:id="rId2998"/>
    <hyperlink ref="AU995" r:id="rId2999"/>
    <hyperlink ref="AU996" r:id="rId3000"/>
    <hyperlink ref="AU997" r:id="rId3001"/>
    <hyperlink ref="AU999" r:id="rId3002"/>
    <hyperlink ref="AU1000" r:id="rId3003"/>
    <hyperlink ref="AU1001" r:id="rId3004"/>
    <hyperlink ref="AU1002" r:id="rId3005"/>
    <hyperlink ref="AU1003" r:id="rId3006"/>
    <hyperlink ref="AU1004" r:id="rId3007"/>
    <hyperlink ref="AU1006" r:id="rId3008"/>
    <hyperlink ref="AU1007" r:id="rId3009"/>
    <hyperlink ref="AU1008" r:id="rId3010"/>
    <hyperlink ref="AU1009" r:id="rId3011"/>
    <hyperlink ref="AU1010" r:id="rId3012"/>
    <hyperlink ref="AU1011" r:id="rId3013"/>
    <hyperlink ref="AU1013" r:id="rId3014"/>
    <hyperlink ref="AU1014" r:id="rId3015"/>
    <hyperlink ref="AU1015" r:id="rId3016"/>
    <hyperlink ref="AU1016" r:id="rId3017"/>
    <hyperlink ref="AU1017" r:id="rId3018"/>
    <hyperlink ref="AU1018" r:id="rId3019"/>
    <hyperlink ref="AU1019" r:id="rId3020"/>
    <hyperlink ref="AU1022" r:id="rId3021"/>
    <hyperlink ref="AU1024" r:id="rId3022"/>
    <hyperlink ref="AU1025" r:id="rId3023"/>
    <hyperlink ref="AU1026" r:id="rId3024"/>
    <hyperlink ref="AU1029" r:id="rId3025"/>
    <hyperlink ref="AU1030" r:id="rId3026"/>
    <hyperlink ref="AU1031" r:id="rId3027"/>
    <hyperlink ref="AU1033" r:id="rId3028"/>
    <hyperlink ref="AU1035" r:id="rId3029"/>
    <hyperlink ref="AU1036" r:id="rId3030"/>
    <hyperlink ref="AU1039" r:id="rId3031"/>
    <hyperlink ref="AU1040" r:id="rId3032"/>
    <hyperlink ref="AU1042" r:id="rId3033"/>
    <hyperlink ref="AU1043" r:id="rId3034"/>
    <hyperlink ref="AU1044" r:id="rId3035"/>
    <hyperlink ref="AU1046" r:id="rId3036"/>
    <hyperlink ref="AU1048" r:id="rId3037"/>
    <hyperlink ref="AU1049" r:id="rId3038"/>
    <hyperlink ref="AU1051" r:id="rId3039"/>
    <hyperlink ref="AU1052" r:id="rId3040"/>
    <hyperlink ref="AU1053" r:id="rId3041"/>
    <hyperlink ref="AU1056" r:id="rId3042"/>
    <hyperlink ref="AU1057" r:id="rId3043"/>
    <hyperlink ref="AU1058" r:id="rId3044"/>
    <hyperlink ref="AU1059" r:id="rId3045"/>
    <hyperlink ref="AU1060" r:id="rId3046"/>
    <hyperlink ref="AU1061" r:id="rId3047"/>
    <hyperlink ref="AU1062" r:id="rId3048"/>
    <hyperlink ref="AU1063" r:id="rId3049"/>
    <hyperlink ref="AU1064" r:id="rId3050"/>
    <hyperlink ref="AU1065" r:id="rId3051"/>
    <hyperlink ref="AU1066" r:id="rId3052"/>
    <hyperlink ref="AU1067" r:id="rId3053"/>
    <hyperlink ref="AU1068" r:id="rId3054"/>
    <hyperlink ref="AU1069" r:id="rId3055"/>
    <hyperlink ref="AU1070" r:id="rId3056"/>
    <hyperlink ref="AU1072" r:id="rId3057"/>
    <hyperlink ref="AU1073" r:id="rId3058"/>
    <hyperlink ref="AU1074" r:id="rId3059"/>
    <hyperlink ref="AU1075" r:id="rId3060"/>
    <hyperlink ref="AU1076" r:id="rId3061"/>
    <hyperlink ref="AU1077" r:id="rId3062"/>
    <hyperlink ref="AU1078" r:id="rId3063"/>
    <hyperlink ref="AU1079" r:id="rId3064"/>
    <hyperlink ref="AU1081" r:id="rId3065"/>
    <hyperlink ref="AU1082" r:id="rId3066"/>
    <hyperlink ref="AU1083" r:id="rId3067"/>
    <hyperlink ref="AU1084" r:id="rId3068"/>
    <hyperlink ref="AU1085" r:id="rId3069"/>
    <hyperlink ref="AU1086" r:id="rId3070"/>
    <hyperlink ref="AU1087" r:id="rId3071"/>
    <hyperlink ref="AU1088" r:id="rId3072"/>
    <hyperlink ref="AU1089" r:id="rId3073"/>
    <hyperlink ref="AU1091" r:id="rId3074"/>
    <hyperlink ref="AU1093" r:id="rId3075"/>
    <hyperlink ref="AU1098" r:id="rId3076"/>
    <hyperlink ref="AU1099" r:id="rId3077"/>
    <hyperlink ref="AU1100" r:id="rId3078"/>
    <hyperlink ref="AU1102" r:id="rId3079"/>
    <hyperlink ref="AU1103" r:id="rId3080"/>
    <hyperlink ref="AU1104" r:id="rId3081"/>
    <hyperlink ref="AU1106" r:id="rId3082"/>
    <hyperlink ref="AU1107" r:id="rId3083"/>
    <hyperlink ref="AU1108" r:id="rId3084"/>
    <hyperlink ref="AU1109" r:id="rId3085"/>
    <hyperlink ref="AU1110" r:id="rId3086"/>
    <hyperlink ref="AU1111" r:id="rId3087"/>
    <hyperlink ref="AU1112" r:id="rId3088"/>
    <hyperlink ref="AU1113" r:id="rId3089"/>
    <hyperlink ref="AU1114" r:id="rId3090"/>
    <hyperlink ref="AU1115" r:id="rId3091"/>
    <hyperlink ref="AU1116" r:id="rId3092"/>
    <hyperlink ref="AU1117" r:id="rId3093"/>
    <hyperlink ref="AU1118" r:id="rId3094"/>
    <hyperlink ref="AU1119" r:id="rId3095"/>
    <hyperlink ref="AU1120" r:id="rId3096"/>
    <hyperlink ref="AU1122" r:id="rId3097"/>
    <hyperlink ref="AU1124" r:id="rId3098"/>
    <hyperlink ref="AU1125" r:id="rId3099"/>
    <hyperlink ref="AU1127" r:id="rId3100"/>
    <hyperlink ref="AU1128" r:id="rId3101"/>
    <hyperlink ref="AU1129" r:id="rId3102"/>
    <hyperlink ref="AU1131" r:id="rId3103"/>
    <hyperlink ref="AU1132" r:id="rId3104"/>
    <hyperlink ref="AU1133" r:id="rId3105"/>
    <hyperlink ref="AU1134" r:id="rId3106"/>
    <hyperlink ref="AU1135" r:id="rId3107"/>
    <hyperlink ref="AU1136" r:id="rId3108"/>
    <hyperlink ref="AU1137" r:id="rId3109"/>
    <hyperlink ref="AU1138" r:id="rId3110"/>
    <hyperlink ref="AU1139" r:id="rId3111"/>
    <hyperlink ref="AU1140" r:id="rId3112"/>
    <hyperlink ref="AU1141" r:id="rId3113"/>
    <hyperlink ref="AU1142" r:id="rId3114"/>
    <hyperlink ref="AU1144" r:id="rId3115"/>
    <hyperlink ref="AU1145" r:id="rId3116"/>
    <hyperlink ref="AU1146" r:id="rId3117"/>
    <hyperlink ref="AU1147" r:id="rId3118"/>
    <hyperlink ref="AU1148" r:id="rId3119"/>
    <hyperlink ref="AU1149" r:id="rId3120"/>
    <hyperlink ref="AU1150" r:id="rId3121"/>
    <hyperlink ref="AU1152" r:id="rId3122"/>
    <hyperlink ref="AU1153" r:id="rId3123"/>
    <hyperlink ref="AU1154" r:id="rId3124"/>
    <hyperlink ref="AU1155" r:id="rId3125"/>
    <hyperlink ref="AU1156" r:id="rId3126"/>
    <hyperlink ref="AU1157" r:id="rId3127"/>
    <hyperlink ref="AU1158" r:id="rId3128"/>
    <hyperlink ref="AU1159" r:id="rId3129"/>
    <hyperlink ref="AU1160" r:id="rId3130"/>
    <hyperlink ref="AU1162" r:id="rId3131"/>
    <hyperlink ref="AU1163" r:id="rId3132"/>
    <hyperlink ref="AU1164" r:id="rId3133"/>
    <hyperlink ref="AU1166" r:id="rId3134"/>
    <hyperlink ref="AU1167" r:id="rId3135"/>
    <hyperlink ref="AU1168" r:id="rId3136"/>
    <hyperlink ref="AU1169" r:id="rId3137"/>
    <hyperlink ref="AU1170" r:id="rId3138"/>
    <hyperlink ref="AU1171" r:id="rId3139"/>
    <hyperlink ref="AU1172" r:id="rId3140"/>
    <hyperlink ref="AU1174" r:id="rId3141"/>
    <hyperlink ref="AU1175" r:id="rId3142"/>
    <hyperlink ref="AU1176" r:id="rId3143"/>
    <hyperlink ref="AU1178" r:id="rId3144"/>
    <hyperlink ref="AU1179" r:id="rId3145"/>
    <hyperlink ref="AU1180" r:id="rId3146"/>
    <hyperlink ref="AU1181" r:id="rId3147"/>
    <hyperlink ref="AU1182" r:id="rId3148"/>
    <hyperlink ref="AU1183" r:id="rId3149"/>
    <hyperlink ref="AU1184" r:id="rId3150"/>
    <hyperlink ref="AU1185" r:id="rId3151"/>
    <hyperlink ref="AU1186" r:id="rId3152"/>
    <hyperlink ref="AU1189" r:id="rId3153"/>
    <hyperlink ref="AU1190" r:id="rId3154"/>
    <hyperlink ref="AU1191" r:id="rId3155"/>
    <hyperlink ref="AU1192" r:id="rId3156"/>
    <hyperlink ref="AU1194" r:id="rId3157"/>
    <hyperlink ref="AU1195" r:id="rId3158"/>
    <hyperlink ref="AU1199" r:id="rId3159"/>
    <hyperlink ref="AU1200" r:id="rId3160"/>
    <hyperlink ref="AU1201" r:id="rId3161"/>
    <hyperlink ref="AU1202" r:id="rId3162"/>
    <hyperlink ref="AU1203" r:id="rId3163"/>
    <hyperlink ref="AU1204" r:id="rId3164"/>
    <hyperlink ref="AU1205" r:id="rId3165"/>
    <hyperlink ref="AU1206" r:id="rId3166"/>
    <hyperlink ref="AU1207" r:id="rId3167"/>
    <hyperlink ref="AU1208" r:id="rId3168"/>
    <hyperlink ref="AU1209" r:id="rId3169"/>
    <hyperlink ref="AU1210" r:id="rId3170"/>
    <hyperlink ref="AU1211" r:id="rId3171"/>
    <hyperlink ref="AU1212" r:id="rId3172"/>
    <hyperlink ref="AU1213" r:id="rId3173"/>
    <hyperlink ref="AU1214" r:id="rId3174"/>
    <hyperlink ref="AU1215" r:id="rId3175"/>
    <hyperlink ref="AU1216" r:id="rId3176"/>
    <hyperlink ref="AU1217" r:id="rId3177"/>
    <hyperlink ref="AU1218" r:id="rId3178"/>
    <hyperlink ref="AU1219" r:id="rId3179"/>
    <hyperlink ref="AU1220" r:id="rId3180"/>
    <hyperlink ref="AU1221" r:id="rId3181"/>
    <hyperlink ref="AU1222" r:id="rId3182"/>
    <hyperlink ref="AU1223" r:id="rId3183"/>
    <hyperlink ref="AU1224" r:id="rId3184"/>
    <hyperlink ref="AU1225" r:id="rId3185"/>
    <hyperlink ref="AU1226" r:id="rId3186"/>
    <hyperlink ref="AU1227" r:id="rId3187"/>
    <hyperlink ref="AU1228" r:id="rId3188"/>
    <hyperlink ref="AU1229" r:id="rId3189"/>
    <hyperlink ref="AU1230" r:id="rId3190"/>
    <hyperlink ref="AU1231" r:id="rId3191"/>
    <hyperlink ref="AU1233" r:id="rId3192"/>
    <hyperlink ref="AU1235" r:id="rId3193"/>
    <hyperlink ref="AU1236" r:id="rId3194"/>
    <hyperlink ref="AU1237" r:id="rId3195"/>
    <hyperlink ref="AU1238" r:id="rId3196"/>
    <hyperlink ref="AU1240" r:id="rId3197"/>
    <hyperlink ref="AU1241" r:id="rId3198"/>
    <hyperlink ref="AU1242" r:id="rId3199"/>
    <hyperlink ref="AU1244" r:id="rId3200"/>
    <hyperlink ref="AU1245" r:id="rId3201"/>
    <hyperlink ref="AU1247" r:id="rId3202"/>
    <hyperlink ref="AU1248" r:id="rId3203"/>
    <hyperlink ref="AU1249" r:id="rId3204"/>
    <hyperlink ref="AU1250" r:id="rId3205"/>
    <hyperlink ref="AU1252" r:id="rId3206"/>
    <hyperlink ref="AU1253" r:id="rId3207"/>
    <hyperlink ref="AU1254" r:id="rId3208"/>
    <hyperlink ref="AU1255" r:id="rId3209"/>
    <hyperlink ref="AU1257" r:id="rId3210"/>
    <hyperlink ref="AU1258" r:id="rId3211"/>
    <hyperlink ref="AU1259" r:id="rId3212"/>
    <hyperlink ref="AU1260" r:id="rId3213"/>
    <hyperlink ref="AU1261" r:id="rId3214"/>
    <hyperlink ref="AU1262" r:id="rId3215"/>
    <hyperlink ref="AU1264" r:id="rId3216"/>
    <hyperlink ref="AU1265" r:id="rId3217"/>
    <hyperlink ref="AU1266" r:id="rId3218"/>
    <hyperlink ref="AU1267" r:id="rId3219"/>
    <hyperlink ref="AU1268" r:id="rId3220"/>
    <hyperlink ref="AU1269" r:id="rId3221"/>
    <hyperlink ref="AU1270" r:id="rId3222"/>
    <hyperlink ref="AU1271" r:id="rId3223"/>
    <hyperlink ref="AU1273" r:id="rId3224"/>
    <hyperlink ref="AU1274" r:id="rId3225"/>
    <hyperlink ref="AU1275" r:id="rId3226"/>
    <hyperlink ref="AU1277" r:id="rId3227"/>
    <hyperlink ref="AU1278" r:id="rId3228"/>
    <hyperlink ref="AU1279" r:id="rId3229"/>
    <hyperlink ref="AU1280" r:id="rId3230"/>
    <hyperlink ref="AU1281" r:id="rId3231"/>
    <hyperlink ref="AU1282" r:id="rId3232"/>
    <hyperlink ref="AU1284" r:id="rId3233"/>
    <hyperlink ref="AU1285" r:id="rId3234"/>
    <hyperlink ref="AU1286" r:id="rId3235"/>
    <hyperlink ref="AU1288" r:id="rId3236"/>
    <hyperlink ref="AU1290" r:id="rId3237"/>
    <hyperlink ref="AU1293" r:id="rId3238"/>
    <hyperlink ref="AU1294" r:id="rId3239"/>
    <hyperlink ref="AU1295" r:id="rId3240"/>
    <hyperlink ref="AU1296" r:id="rId3241"/>
    <hyperlink ref="AU1301" r:id="rId3242"/>
    <hyperlink ref="AU1302" r:id="rId3243"/>
    <hyperlink ref="AU1303" r:id="rId3244"/>
    <hyperlink ref="AU1304" r:id="rId3245"/>
    <hyperlink ref="AU1305" r:id="rId3246"/>
    <hyperlink ref="AU1306" r:id="rId3247"/>
    <hyperlink ref="AU1307" r:id="rId3248"/>
    <hyperlink ref="AU1308" r:id="rId3249"/>
    <hyperlink ref="AU1309" r:id="rId3250"/>
    <hyperlink ref="AU1310" r:id="rId3251"/>
    <hyperlink ref="AU1311" r:id="rId3252"/>
    <hyperlink ref="AU1312" r:id="rId3253"/>
    <hyperlink ref="AU1313" r:id="rId3254"/>
    <hyperlink ref="AU1314" r:id="rId3255"/>
    <hyperlink ref="AU1315" r:id="rId3256"/>
    <hyperlink ref="AU1316" r:id="rId3257"/>
    <hyperlink ref="AU1317" r:id="rId3258"/>
    <hyperlink ref="AU1318" r:id="rId3259"/>
    <hyperlink ref="AU1319" r:id="rId3260"/>
    <hyperlink ref="AU1320" r:id="rId3261"/>
    <hyperlink ref="AU1322" r:id="rId3262"/>
    <hyperlink ref="AU1323" r:id="rId3263"/>
    <hyperlink ref="AU1324" r:id="rId3264"/>
    <hyperlink ref="AU1325" r:id="rId3265"/>
    <hyperlink ref="AU1326" r:id="rId3266"/>
    <hyperlink ref="AU1329" r:id="rId3267"/>
    <hyperlink ref="AU1330" r:id="rId3268"/>
    <hyperlink ref="AU1331" r:id="rId3269"/>
    <hyperlink ref="AU1333" r:id="rId3270"/>
    <hyperlink ref="AU1334" r:id="rId3271"/>
    <hyperlink ref="AU1336" r:id="rId3272"/>
    <hyperlink ref="AU1337" r:id="rId3273"/>
    <hyperlink ref="AU1338" r:id="rId3274"/>
    <hyperlink ref="AU1339" r:id="rId3275"/>
    <hyperlink ref="AU1342" r:id="rId3276"/>
    <hyperlink ref="AU1343" r:id="rId3277"/>
    <hyperlink ref="AU1347" r:id="rId3278"/>
    <hyperlink ref="AU1349" r:id="rId3279"/>
    <hyperlink ref="AU1350" r:id="rId3280"/>
    <hyperlink ref="AU1351" r:id="rId3281"/>
    <hyperlink ref="AU1352" r:id="rId3282"/>
    <hyperlink ref="AU1353" r:id="rId3283"/>
    <hyperlink ref="AU1355" r:id="rId3284"/>
    <hyperlink ref="AU1356" r:id="rId3285"/>
    <hyperlink ref="AU1357" r:id="rId3286"/>
    <hyperlink ref="AU1358" r:id="rId3287"/>
    <hyperlink ref="AU1359" r:id="rId3288"/>
    <hyperlink ref="AU1360" r:id="rId3289"/>
    <hyperlink ref="AU1361" r:id="rId3290"/>
    <hyperlink ref="AU1362" r:id="rId3291"/>
    <hyperlink ref="AU1363" r:id="rId3292"/>
    <hyperlink ref="AU1365" r:id="rId3293"/>
    <hyperlink ref="AU1366" r:id="rId3294"/>
    <hyperlink ref="AU1368" r:id="rId3295"/>
    <hyperlink ref="AU1369" r:id="rId3296"/>
    <hyperlink ref="AU1372" r:id="rId3297"/>
    <hyperlink ref="AU1373" r:id="rId3298"/>
    <hyperlink ref="AU1374" r:id="rId3299"/>
    <hyperlink ref="AU1375" r:id="rId3300"/>
    <hyperlink ref="AU1376" r:id="rId3301"/>
    <hyperlink ref="AU1377" r:id="rId3302"/>
    <hyperlink ref="AU1378" r:id="rId3303"/>
    <hyperlink ref="AU1379" r:id="rId3304"/>
    <hyperlink ref="AU1380" r:id="rId3305"/>
    <hyperlink ref="AU1382" r:id="rId3306"/>
    <hyperlink ref="AU1383" r:id="rId3307"/>
    <hyperlink ref="AU1385" r:id="rId3308"/>
    <hyperlink ref="AU1386" r:id="rId3309"/>
    <hyperlink ref="AU1388" r:id="rId3310"/>
    <hyperlink ref="AU1390" r:id="rId3311"/>
    <hyperlink ref="AU1391" r:id="rId3312"/>
    <hyperlink ref="AU1392" r:id="rId3313"/>
    <hyperlink ref="AU1394" r:id="rId3314"/>
    <hyperlink ref="AU1395" r:id="rId3315"/>
    <hyperlink ref="AU1396" r:id="rId3316"/>
    <hyperlink ref="AU1397" r:id="rId3317"/>
    <hyperlink ref="AU1399" r:id="rId3318"/>
    <hyperlink ref="AU1400" r:id="rId3319"/>
    <hyperlink ref="AU1401" r:id="rId3320"/>
    <hyperlink ref="AU1402" r:id="rId3321"/>
    <hyperlink ref="AU1403" r:id="rId3322"/>
    <hyperlink ref="AU1404" r:id="rId3323"/>
    <hyperlink ref="AU1405" r:id="rId3324"/>
    <hyperlink ref="AU1406" r:id="rId3325"/>
    <hyperlink ref="AU1407" r:id="rId3326"/>
    <hyperlink ref="AU1408" r:id="rId3327"/>
    <hyperlink ref="AU1409" r:id="rId3328"/>
    <hyperlink ref="AU1412" r:id="rId3329"/>
    <hyperlink ref="AU1413" r:id="rId3330"/>
    <hyperlink ref="AU1414" r:id="rId3331"/>
    <hyperlink ref="AU1415" r:id="rId3332"/>
    <hyperlink ref="AU1416" r:id="rId3333"/>
    <hyperlink ref="AU1417" r:id="rId3334"/>
    <hyperlink ref="AU1418" r:id="rId3335"/>
    <hyperlink ref="AU1419" r:id="rId3336"/>
    <hyperlink ref="AU1420" r:id="rId3337"/>
    <hyperlink ref="AU1422" r:id="rId3338"/>
    <hyperlink ref="AU1423" r:id="rId3339"/>
    <hyperlink ref="AU1424" r:id="rId3340"/>
    <hyperlink ref="AU1425" r:id="rId3341"/>
    <hyperlink ref="AU1426" r:id="rId3342"/>
    <hyperlink ref="AU1428" r:id="rId3343"/>
    <hyperlink ref="AU1429" r:id="rId3344"/>
    <hyperlink ref="AU1430" r:id="rId3345"/>
    <hyperlink ref="AU1431" r:id="rId3346"/>
    <hyperlink ref="AU1432" r:id="rId3347"/>
    <hyperlink ref="AU1433" r:id="rId3348"/>
    <hyperlink ref="AU1434" r:id="rId3349"/>
    <hyperlink ref="AU1435" r:id="rId3350"/>
    <hyperlink ref="AU1436" r:id="rId3351"/>
    <hyperlink ref="AU1437" r:id="rId3352"/>
    <hyperlink ref="AU1438" r:id="rId3353"/>
    <hyperlink ref="AU1439" r:id="rId3354"/>
    <hyperlink ref="AU1440" r:id="rId3355"/>
    <hyperlink ref="AU1441" r:id="rId3356"/>
    <hyperlink ref="AU1442" r:id="rId3357"/>
    <hyperlink ref="AU1444" r:id="rId3358"/>
    <hyperlink ref="AU1445" r:id="rId3359"/>
    <hyperlink ref="AU1446" r:id="rId3360"/>
    <hyperlink ref="AU1447" r:id="rId3361"/>
    <hyperlink ref="AU1448" r:id="rId3362"/>
    <hyperlink ref="AU1450" r:id="rId3363"/>
    <hyperlink ref="AU1451" r:id="rId3364"/>
    <hyperlink ref="AU1454" r:id="rId3365"/>
    <hyperlink ref="AU1455" r:id="rId3366"/>
    <hyperlink ref="AU1457" r:id="rId3367"/>
    <hyperlink ref="AU1458" r:id="rId3368"/>
    <hyperlink ref="AU1459" r:id="rId3369"/>
    <hyperlink ref="AU1460" r:id="rId3370"/>
    <hyperlink ref="AU1461" r:id="rId3371"/>
    <hyperlink ref="AU1462" r:id="rId3372"/>
    <hyperlink ref="AU1464" r:id="rId3373"/>
    <hyperlink ref="AU1465" r:id="rId3374"/>
    <hyperlink ref="AU1466" r:id="rId3375"/>
    <hyperlink ref="AU1467" r:id="rId3376"/>
    <hyperlink ref="AU1468" r:id="rId3377"/>
    <hyperlink ref="AU1469" r:id="rId3378"/>
    <hyperlink ref="AU1470" r:id="rId3379"/>
    <hyperlink ref="AU1471" r:id="rId3380"/>
    <hyperlink ref="AU1472" r:id="rId3381"/>
    <hyperlink ref="AU1473" r:id="rId3382"/>
    <hyperlink ref="AU1474" r:id="rId3383"/>
    <hyperlink ref="AU1475" r:id="rId3384"/>
    <hyperlink ref="AU1476" r:id="rId3385"/>
    <hyperlink ref="AU1477" r:id="rId3386"/>
    <hyperlink ref="AU1479" r:id="rId3387"/>
    <hyperlink ref="AU1480" r:id="rId3388"/>
    <hyperlink ref="AU1481" r:id="rId3389"/>
    <hyperlink ref="AU1482" r:id="rId3390"/>
    <hyperlink ref="AU1483" r:id="rId3391"/>
    <hyperlink ref="AU1485" r:id="rId3392"/>
    <hyperlink ref="AU1486" r:id="rId3393"/>
    <hyperlink ref="AU1487" r:id="rId3394"/>
    <hyperlink ref="AU1488" r:id="rId3395"/>
    <hyperlink ref="AU1489" r:id="rId3396"/>
    <hyperlink ref="AU1490" r:id="rId3397"/>
    <hyperlink ref="AU1491" r:id="rId3398"/>
    <hyperlink ref="AU1494" r:id="rId3399"/>
    <hyperlink ref="AU1495" r:id="rId3400"/>
    <hyperlink ref="AU1496" r:id="rId3401"/>
    <hyperlink ref="AU1497" r:id="rId3402"/>
    <hyperlink ref="AU1499" r:id="rId3403"/>
    <hyperlink ref="AU1500" r:id="rId3404"/>
    <hyperlink ref="AU1502" r:id="rId3405"/>
    <hyperlink ref="AU1503" r:id="rId3406"/>
    <hyperlink ref="AU1504" r:id="rId3407"/>
    <hyperlink ref="AU1505" r:id="rId3408"/>
    <hyperlink ref="AU1506" r:id="rId3409"/>
    <hyperlink ref="AU1507" r:id="rId3410"/>
    <hyperlink ref="AU1509" r:id="rId3411"/>
    <hyperlink ref="AU1511" r:id="rId3412"/>
    <hyperlink ref="AU1512" r:id="rId3413"/>
    <hyperlink ref="AU1513" r:id="rId3414"/>
    <hyperlink ref="AU1514" r:id="rId3415"/>
    <hyperlink ref="AU1515" r:id="rId3416"/>
    <hyperlink ref="AU1516" r:id="rId3417"/>
    <hyperlink ref="AU1517" r:id="rId3418"/>
    <hyperlink ref="AU1518" r:id="rId3419"/>
    <hyperlink ref="AU1519" r:id="rId3420"/>
    <hyperlink ref="AU1520" r:id="rId3421"/>
    <hyperlink ref="AU1521" r:id="rId3422"/>
    <hyperlink ref="AU1522" r:id="rId3423"/>
    <hyperlink ref="AU1523" r:id="rId3424"/>
    <hyperlink ref="AU1524" r:id="rId3425"/>
    <hyperlink ref="AU1525" r:id="rId3426"/>
    <hyperlink ref="AU1526" r:id="rId3427"/>
    <hyperlink ref="AU1528" r:id="rId3428"/>
    <hyperlink ref="AU1529" r:id="rId3429"/>
    <hyperlink ref="AU1530" r:id="rId3430"/>
    <hyperlink ref="AU1531" r:id="rId3431"/>
    <hyperlink ref="AU1532" r:id="rId3432"/>
    <hyperlink ref="AU1533" r:id="rId3433"/>
    <hyperlink ref="AU1534" r:id="rId3434"/>
    <hyperlink ref="AU1535" r:id="rId3435"/>
    <hyperlink ref="AU1536" r:id="rId3436"/>
    <hyperlink ref="AU1537" r:id="rId3437"/>
    <hyperlink ref="AU1538" r:id="rId3438"/>
    <hyperlink ref="AU1539" r:id="rId3439"/>
    <hyperlink ref="AU1541" r:id="rId3440"/>
    <hyperlink ref="AU1542" r:id="rId3441"/>
    <hyperlink ref="AU1543" r:id="rId3442"/>
    <hyperlink ref="AU1544" r:id="rId3443"/>
    <hyperlink ref="AU1545" r:id="rId3444"/>
    <hyperlink ref="AU1546" r:id="rId3445"/>
    <hyperlink ref="AU1548" r:id="rId3446"/>
    <hyperlink ref="AU1549" r:id="rId3447"/>
    <hyperlink ref="AU1550" r:id="rId3448"/>
    <hyperlink ref="AU1551" r:id="rId3449"/>
    <hyperlink ref="AU1553" r:id="rId3450"/>
    <hyperlink ref="AU1554" r:id="rId3451"/>
    <hyperlink ref="AU1555" r:id="rId3452"/>
    <hyperlink ref="AU1556" r:id="rId3453"/>
    <hyperlink ref="AU1558" r:id="rId3454"/>
    <hyperlink ref="AU1559" r:id="rId3455"/>
    <hyperlink ref="AU1560" r:id="rId3456"/>
    <hyperlink ref="AU1561" r:id="rId3457"/>
    <hyperlink ref="AU1563" r:id="rId3458"/>
    <hyperlink ref="AU1564" r:id="rId3459"/>
    <hyperlink ref="AU1565" r:id="rId3460"/>
    <hyperlink ref="AU1566" r:id="rId3461"/>
    <hyperlink ref="AU1567" r:id="rId3462"/>
    <hyperlink ref="AU1568" r:id="rId3463"/>
    <hyperlink ref="AU1569" r:id="rId3464"/>
    <hyperlink ref="AU1570" r:id="rId3465"/>
    <hyperlink ref="AU1571" r:id="rId3466"/>
    <hyperlink ref="AU1572" r:id="rId3467"/>
    <hyperlink ref="AU1573" r:id="rId3468"/>
    <hyperlink ref="AU1575" r:id="rId3469"/>
    <hyperlink ref="AU1576" r:id="rId3470"/>
    <hyperlink ref="AU1577" r:id="rId3471"/>
    <hyperlink ref="AU1578" r:id="rId3472"/>
    <hyperlink ref="AU1579" r:id="rId3473"/>
    <hyperlink ref="AU1581" r:id="rId3474"/>
    <hyperlink ref="AU1582" r:id="rId3475"/>
    <hyperlink ref="AU1583" r:id="rId3476"/>
    <hyperlink ref="AU1585" r:id="rId3477"/>
    <hyperlink ref="AU1590" r:id="rId3478"/>
    <hyperlink ref="AU1591" r:id="rId3479"/>
    <hyperlink ref="AU1592" r:id="rId3480"/>
    <hyperlink ref="AU1593" r:id="rId3481"/>
    <hyperlink ref="AU1594" r:id="rId3482"/>
    <hyperlink ref="AU1596" r:id="rId3483"/>
    <hyperlink ref="AU1597" r:id="rId3484"/>
    <hyperlink ref="AU1598" r:id="rId3485"/>
    <hyperlink ref="AU1599" r:id="rId3486"/>
    <hyperlink ref="AU1600" r:id="rId3487"/>
    <hyperlink ref="AU1601" r:id="rId3488"/>
    <hyperlink ref="AU1602" r:id="rId3489"/>
    <hyperlink ref="AU1603" r:id="rId3490"/>
    <hyperlink ref="AU1606" r:id="rId3491"/>
    <hyperlink ref="AU1607" r:id="rId3492"/>
    <hyperlink ref="AU1608" r:id="rId3493"/>
    <hyperlink ref="AU1609" r:id="rId3494"/>
    <hyperlink ref="AU1611" r:id="rId3495"/>
    <hyperlink ref="AU1612" r:id="rId3496"/>
    <hyperlink ref="AU1615" r:id="rId3497"/>
    <hyperlink ref="AU1617" r:id="rId3498"/>
    <hyperlink ref="AU1618" r:id="rId3499"/>
    <hyperlink ref="AU1619" r:id="rId3500"/>
    <hyperlink ref="AU1620" r:id="rId3501"/>
    <hyperlink ref="AU1621" r:id="rId3502"/>
    <hyperlink ref="AU1622" r:id="rId3503"/>
    <hyperlink ref="AU1623" r:id="rId3504"/>
    <hyperlink ref="AU1624" r:id="rId3505"/>
    <hyperlink ref="AU1625" r:id="rId3506"/>
    <hyperlink ref="AU1626" r:id="rId3507"/>
    <hyperlink ref="AU1627" r:id="rId3508"/>
    <hyperlink ref="AU1628" r:id="rId3509"/>
    <hyperlink ref="AU1629" r:id="rId3510"/>
    <hyperlink ref="AU1630" r:id="rId3511"/>
    <hyperlink ref="AU1631" r:id="rId3512"/>
    <hyperlink ref="AU1632" r:id="rId3513"/>
    <hyperlink ref="AU1633" r:id="rId3514"/>
    <hyperlink ref="AU1634" r:id="rId3515"/>
    <hyperlink ref="AU1636" r:id="rId3516"/>
    <hyperlink ref="AU1638" r:id="rId3517"/>
    <hyperlink ref="AU1639" r:id="rId3518"/>
    <hyperlink ref="AU1640" r:id="rId3519"/>
    <hyperlink ref="AU1641" r:id="rId3520"/>
    <hyperlink ref="AU1642" r:id="rId3521"/>
    <hyperlink ref="AU1643" r:id="rId3522"/>
    <hyperlink ref="AU1644" r:id="rId3523"/>
    <hyperlink ref="AU1645" r:id="rId3524"/>
    <hyperlink ref="AU1646" r:id="rId3525"/>
    <hyperlink ref="AU1647" r:id="rId3526"/>
    <hyperlink ref="AU1648" r:id="rId3527"/>
    <hyperlink ref="AU1649" r:id="rId3528"/>
    <hyperlink ref="AU1653" r:id="rId3529"/>
    <hyperlink ref="AU1654" r:id="rId3530"/>
    <hyperlink ref="AU1655" r:id="rId3531"/>
    <hyperlink ref="AU1656" r:id="rId3532"/>
    <hyperlink ref="AU1657" r:id="rId3533"/>
    <hyperlink ref="AU1658" r:id="rId3534"/>
    <hyperlink ref="AU1659" r:id="rId3535"/>
    <hyperlink ref="AU1660" r:id="rId3536"/>
    <hyperlink ref="AU1661" r:id="rId3537"/>
    <hyperlink ref="AU1662" r:id="rId3538"/>
    <hyperlink ref="AU1663" r:id="rId3539"/>
    <hyperlink ref="AU1664" r:id="rId3540"/>
    <hyperlink ref="AU1665" r:id="rId3541"/>
    <hyperlink ref="AU1666" r:id="rId3542"/>
    <hyperlink ref="AU1667" r:id="rId3543"/>
    <hyperlink ref="AU1668" r:id="rId3544"/>
    <hyperlink ref="AU1669" r:id="rId3545"/>
    <hyperlink ref="AU1670" r:id="rId3546"/>
    <hyperlink ref="AU1671" r:id="rId3547"/>
    <hyperlink ref="AU1672" r:id="rId3548"/>
    <hyperlink ref="AU1673" r:id="rId3549"/>
    <hyperlink ref="AU1674" r:id="rId3550"/>
    <hyperlink ref="AU1676" r:id="rId3551"/>
    <hyperlink ref="AU1677" r:id="rId3552"/>
    <hyperlink ref="AU1679" r:id="rId3553"/>
    <hyperlink ref="AU1682" r:id="rId3554"/>
    <hyperlink ref="AU1683" r:id="rId3555"/>
    <hyperlink ref="AU1684" r:id="rId3556"/>
    <hyperlink ref="AU1685" r:id="rId3557"/>
    <hyperlink ref="AU1686" r:id="rId3558"/>
    <hyperlink ref="AU1687" r:id="rId3559"/>
    <hyperlink ref="AU1688" r:id="rId3560"/>
    <hyperlink ref="AU1689" r:id="rId3561"/>
    <hyperlink ref="AU1690" r:id="rId3562"/>
    <hyperlink ref="AU1691" r:id="rId3563"/>
    <hyperlink ref="AU1692" r:id="rId3564"/>
    <hyperlink ref="AU1693" r:id="rId3565"/>
    <hyperlink ref="AU1694" r:id="rId3566"/>
    <hyperlink ref="AU1695" r:id="rId3567"/>
    <hyperlink ref="AU1696" r:id="rId3568"/>
    <hyperlink ref="AU1697" r:id="rId3569"/>
    <hyperlink ref="AU1698" r:id="rId3570"/>
    <hyperlink ref="AU1699" r:id="rId3571"/>
    <hyperlink ref="AU1700" r:id="rId3572"/>
    <hyperlink ref="AU1704" r:id="rId3573"/>
    <hyperlink ref="AU1705" r:id="rId3574"/>
    <hyperlink ref="AU1706" r:id="rId3575"/>
    <hyperlink ref="AU1707" r:id="rId3576"/>
    <hyperlink ref="AU1708" r:id="rId3577"/>
    <hyperlink ref="AU1709" r:id="rId3578"/>
    <hyperlink ref="AU1710" r:id="rId3579"/>
    <hyperlink ref="AU1711" r:id="rId3580"/>
    <hyperlink ref="AU1712" r:id="rId3581"/>
    <hyperlink ref="AU1713" r:id="rId3582"/>
    <hyperlink ref="AU1714" r:id="rId3583"/>
    <hyperlink ref="AU1716" r:id="rId3584"/>
    <hyperlink ref="F3" r:id="rId3585"/>
    <hyperlink ref="F4" r:id="rId3586"/>
    <hyperlink ref="F5" r:id="rId3587"/>
    <hyperlink ref="F6" r:id="rId3588"/>
    <hyperlink ref="F7" r:id="rId3589"/>
    <hyperlink ref="F8" r:id="rId3590"/>
    <hyperlink ref="F9" r:id="rId3591"/>
    <hyperlink ref="F10" r:id="rId3592"/>
    <hyperlink ref="F11" r:id="rId3593"/>
    <hyperlink ref="F12" r:id="rId3594"/>
    <hyperlink ref="F13" r:id="rId3595"/>
    <hyperlink ref="F14" r:id="rId3596"/>
    <hyperlink ref="F15" r:id="rId3597"/>
    <hyperlink ref="F16" r:id="rId3598"/>
    <hyperlink ref="F17" r:id="rId3599"/>
    <hyperlink ref="F18" r:id="rId3600"/>
    <hyperlink ref="F19" r:id="rId3601"/>
    <hyperlink ref="F20" r:id="rId3602"/>
    <hyperlink ref="F21" r:id="rId3603"/>
    <hyperlink ref="F22" r:id="rId3604"/>
    <hyperlink ref="F23" r:id="rId3605"/>
    <hyperlink ref="F24" r:id="rId3606"/>
    <hyperlink ref="F25" r:id="rId3607"/>
    <hyperlink ref="F26" r:id="rId3608"/>
    <hyperlink ref="F27" r:id="rId3609"/>
    <hyperlink ref="F28" r:id="rId3610"/>
    <hyperlink ref="F29" r:id="rId3611"/>
    <hyperlink ref="F30" r:id="rId3612"/>
    <hyperlink ref="F31" r:id="rId3613"/>
    <hyperlink ref="F32" r:id="rId3614"/>
    <hyperlink ref="F33" r:id="rId3615"/>
    <hyperlink ref="F34" r:id="rId3616"/>
    <hyperlink ref="F35" r:id="rId3617"/>
    <hyperlink ref="F36" r:id="rId3618"/>
    <hyperlink ref="F37" r:id="rId3619"/>
    <hyperlink ref="F38" r:id="rId3620"/>
    <hyperlink ref="F39" r:id="rId3621"/>
    <hyperlink ref="F40" r:id="rId3622"/>
    <hyperlink ref="F41" r:id="rId3623"/>
    <hyperlink ref="F42" r:id="rId3624"/>
    <hyperlink ref="F43" r:id="rId3625"/>
    <hyperlink ref="F44" r:id="rId3626"/>
    <hyperlink ref="F45" r:id="rId3627"/>
    <hyperlink ref="F46" r:id="rId3628"/>
    <hyperlink ref="F47" r:id="rId3629"/>
    <hyperlink ref="F48" r:id="rId3630"/>
    <hyperlink ref="F49" r:id="rId3631"/>
    <hyperlink ref="F50" r:id="rId3632"/>
    <hyperlink ref="F51" r:id="rId3633"/>
    <hyperlink ref="F52" r:id="rId3634"/>
    <hyperlink ref="F53" r:id="rId3635"/>
    <hyperlink ref="F54" r:id="rId3636"/>
    <hyperlink ref="F55" r:id="rId3637"/>
    <hyperlink ref="F56" r:id="rId3638"/>
    <hyperlink ref="F57" r:id="rId3639"/>
    <hyperlink ref="F58" r:id="rId3640"/>
    <hyperlink ref="F59" r:id="rId3641"/>
    <hyperlink ref="F60" r:id="rId3642"/>
    <hyperlink ref="F61" r:id="rId3643"/>
    <hyperlink ref="F62" r:id="rId3644"/>
    <hyperlink ref="F63" r:id="rId3645"/>
    <hyperlink ref="F64" r:id="rId3646"/>
    <hyperlink ref="F65" r:id="rId3647"/>
    <hyperlink ref="F66" r:id="rId3648"/>
    <hyperlink ref="F67" r:id="rId3649"/>
    <hyperlink ref="F68" r:id="rId3650"/>
    <hyperlink ref="F69" r:id="rId3651"/>
    <hyperlink ref="F70" r:id="rId3652"/>
    <hyperlink ref="F71" r:id="rId3653"/>
    <hyperlink ref="F72" r:id="rId3654"/>
    <hyperlink ref="F73" r:id="rId3655"/>
    <hyperlink ref="F74" r:id="rId3656"/>
    <hyperlink ref="F75" r:id="rId3657"/>
    <hyperlink ref="F76" r:id="rId3658"/>
    <hyperlink ref="F77" r:id="rId3659"/>
    <hyperlink ref="F78" r:id="rId3660"/>
    <hyperlink ref="F79" r:id="rId3661"/>
    <hyperlink ref="F80" r:id="rId3662"/>
    <hyperlink ref="F81" r:id="rId3663"/>
    <hyperlink ref="F82" r:id="rId3664"/>
    <hyperlink ref="F83" r:id="rId3665"/>
    <hyperlink ref="F84" r:id="rId3666"/>
    <hyperlink ref="F85" r:id="rId3667"/>
    <hyperlink ref="F86" r:id="rId3668"/>
    <hyperlink ref="F87" r:id="rId3669"/>
    <hyperlink ref="F88" r:id="rId3670"/>
    <hyperlink ref="F89" r:id="rId3671"/>
    <hyperlink ref="F90" r:id="rId3672"/>
    <hyperlink ref="F91" r:id="rId3673"/>
    <hyperlink ref="F92" r:id="rId3674"/>
    <hyperlink ref="F93" r:id="rId3675"/>
    <hyperlink ref="F94" r:id="rId3676"/>
    <hyperlink ref="F95" r:id="rId3677"/>
    <hyperlink ref="F96" r:id="rId3678"/>
    <hyperlink ref="F97" r:id="rId3679"/>
    <hyperlink ref="F98" r:id="rId3680"/>
    <hyperlink ref="F99" r:id="rId3681"/>
    <hyperlink ref="F100" r:id="rId3682"/>
    <hyperlink ref="F101" r:id="rId3683"/>
    <hyperlink ref="F102" r:id="rId3684"/>
    <hyperlink ref="F103" r:id="rId3685"/>
    <hyperlink ref="F104" r:id="rId3686"/>
    <hyperlink ref="F105" r:id="rId3687"/>
    <hyperlink ref="F106" r:id="rId3688"/>
    <hyperlink ref="F107" r:id="rId3689"/>
    <hyperlink ref="F108" r:id="rId3690"/>
    <hyperlink ref="F109" r:id="rId3691"/>
    <hyperlink ref="F110" r:id="rId3692"/>
    <hyperlink ref="F111" r:id="rId3693"/>
    <hyperlink ref="F112" r:id="rId3694"/>
    <hyperlink ref="F113" r:id="rId3695"/>
    <hyperlink ref="F114" r:id="rId3696"/>
    <hyperlink ref="F115" r:id="rId3697"/>
    <hyperlink ref="F116" r:id="rId3698"/>
    <hyperlink ref="F117" r:id="rId3699"/>
    <hyperlink ref="F118" r:id="rId3700"/>
    <hyperlink ref="F119" r:id="rId3701"/>
    <hyperlink ref="F120" r:id="rId3702"/>
    <hyperlink ref="F121" r:id="rId3703"/>
    <hyperlink ref="F122" r:id="rId3704"/>
    <hyperlink ref="F123" r:id="rId3705"/>
    <hyperlink ref="F124" r:id="rId3706"/>
    <hyperlink ref="F125" r:id="rId3707"/>
    <hyperlink ref="F126" r:id="rId3708"/>
    <hyperlink ref="F127" r:id="rId3709"/>
    <hyperlink ref="F128" r:id="rId3710"/>
    <hyperlink ref="F129" r:id="rId3711"/>
    <hyperlink ref="F130" r:id="rId3712"/>
    <hyperlink ref="F131" r:id="rId3713"/>
    <hyperlink ref="F132" r:id="rId3714"/>
    <hyperlink ref="F133" r:id="rId3715"/>
    <hyperlink ref="F134" r:id="rId3716"/>
    <hyperlink ref="F135" r:id="rId3717"/>
    <hyperlink ref="F136" r:id="rId3718"/>
    <hyperlink ref="F137" r:id="rId3719"/>
    <hyperlink ref="F138" r:id="rId3720"/>
    <hyperlink ref="F139" r:id="rId3721"/>
    <hyperlink ref="F140" r:id="rId3722"/>
    <hyperlink ref="F141" r:id="rId3723"/>
    <hyperlink ref="F142" r:id="rId3724"/>
    <hyperlink ref="F143" r:id="rId3725"/>
    <hyperlink ref="F144" r:id="rId3726"/>
    <hyperlink ref="F145" r:id="rId3727"/>
    <hyperlink ref="F146" r:id="rId3728"/>
    <hyperlink ref="F147" r:id="rId3729"/>
    <hyperlink ref="F148" r:id="rId3730"/>
    <hyperlink ref="F149" r:id="rId3731"/>
    <hyperlink ref="F150" r:id="rId3732"/>
    <hyperlink ref="F151" r:id="rId3733"/>
    <hyperlink ref="F152" r:id="rId3734"/>
    <hyperlink ref="F153" r:id="rId3735"/>
    <hyperlink ref="F154" r:id="rId3736"/>
    <hyperlink ref="F155" r:id="rId3737"/>
    <hyperlink ref="F156" r:id="rId3738"/>
    <hyperlink ref="F157" r:id="rId3739"/>
    <hyperlink ref="F158" r:id="rId3740"/>
    <hyperlink ref="F159" r:id="rId3741"/>
    <hyperlink ref="F160" r:id="rId3742"/>
    <hyperlink ref="F161" r:id="rId3743"/>
    <hyperlink ref="F162" r:id="rId3744"/>
    <hyperlink ref="F163" r:id="rId3745"/>
    <hyperlink ref="F164" r:id="rId3746"/>
    <hyperlink ref="F165" r:id="rId3747"/>
    <hyperlink ref="F166" r:id="rId3748"/>
    <hyperlink ref="F167" r:id="rId3749"/>
    <hyperlink ref="F168" r:id="rId3750"/>
    <hyperlink ref="F169" r:id="rId3751"/>
    <hyperlink ref="F170" r:id="rId3752"/>
    <hyperlink ref="F171" r:id="rId3753"/>
    <hyperlink ref="F172" r:id="rId3754"/>
    <hyperlink ref="F173" r:id="rId3755"/>
    <hyperlink ref="F174" r:id="rId3756"/>
    <hyperlink ref="F175" r:id="rId3757"/>
    <hyperlink ref="F176" r:id="rId3758"/>
    <hyperlink ref="F177" r:id="rId3759"/>
    <hyperlink ref="F178" r:id="rId3760"/>
    <hyperlink ref="F179" r:id="rId3761"/>
    <hyperlink ref="F180" r:id="rId3762"/>
    <hyperlink ref="F181" r:id="rId3763"/>
    <hyperlink ref="F182" r:id="rId3764"/>
    <hyperlink ref="F183" r:id="rId3765"/>
    <hyperlink ref="F184" r:id="rId3766"/>
    <hyperlink ref="F185" r:id="rId3767"/>
    <hyperlink ref="F186" r:id="rId3768"/>
    <hyperlink ref="F187" r:id="rId3769"/>
    <hyperlink ref="F188" r:id="rId3770"/>
    <hyperlink ref="F189" r:id="rId3771"/>
    <hyperlink ref="F190" r:id="rId3772"/>
    <hyperlink ref="F191" r:id="rId3773"/>
    <hyperlink ref="F192" r:id="rId3774"/>
    <hyperlink ref="F193" r:id="rId3775"/>
    <hyperlink ref="F194" r:id="rId3776"/>
    <hyperlink ref="F195" r:id="rId3777"/>
    <hyperlink ref="F196" r:id="rId3778"/>
    <hyperlink ref="F197" r:id="rId3779"/>
    <hyperlink ref="F198" r:id="rId3780"/>
    <hyperlink ref="F199" r:id="rId3781"/>
    <hyperlink ref="F200" r:id="rId3782"/>
    <hyperlink ref="F201" r:id="rId3783"/>
    <hyperlink ref="F202" r:id="rId3784"/>
    <hyperlink ref="F203" r:id="rId3785"/>
    <hyperlink ref="F204" r:id="rId3786"/>
    <hyperlink ref="F205" r:id="rId3787"/>
    <hyperlink ref="F206" r:id="rId3788"/>
    <hyperlink ref="F207" r:id="rId3789"/>
    <hyperlink ref="F208" r:id="rId3790"/>
    <hyperlink ref="F209" r:id="rId3791"/>
    <hyperlink ref="F210" r:id="rId3792"/>
    <hyperlink ref="F211" r:id="rId3793"/>
    <hyperlink ref="F212" r:id="rId3794"/>
    <hyperlink ref="F213" r:id="rId3795"/>
    <hyperlink ref="F214" r:id="rId3796"/>
    <hyperlink ref="F215" r:id="rId3797"/>
    <hyperlink ref="F216" r:id="rId3798"/>
    <hyperlink ref="F217" r:id="rId3799"/>
    <hyperlink ref="F218" r:id="rId3800"/>
    <hyperlink ref="F219" r:id="rId3801"/>
    <hyperlink ref="F220" r:id="rId3802"/>
    <hyperlink ref="F221" r:id="rId3803"/>
    <hyperlink ref="F222" r:id="rId3804"/>
    <hyperlink ref="F223" r:id="rId3805"/>
    <hyperlink ref="F224" r:id="rId3806"/>
    <hyperlink ref="F225" r:id="rId3807"/>
    <hyperlink ref="F226" r:id="rId3808"/>
    <hyperlink ref="F227" r:id="rId3809"/>
    <hyperlink ref="F228" r:id="rId3810"/>
    <hyperlink ref="F229" r:id="rId3811"/>
    <hyperlink ref="F230" r:id="rId3812"/>
    <hyperlink ref="F231" r:id="rId3813"/>
    <hyperlink ref="F232" r:id="rId3814"/>
    <hyperlink ref="F233" r:id="rId3815"/>
    <hyperlink ref="F234" r:id="rId3816"/>
    <hyperlink ref="F235" r:id="rId3817"/>
    <hyperlink ref="F236" r:id="rId3818"/>
    <hyperlink ref="F237" r:id="rId3819"/>
    <hyperlink ref="F238" r:id="rId3820"/>
    <hyperlink ref="F239" r:id="rId3821"/>
    <hyperlink ref="F240" r:id="rId3822"/>
    <hyperlink ref="F241" r:id="rId3823"/>
    <hyperlink ref="F242" r:id="rId3824"/>
    <hyperlink ref="F243" r:id="rId3825"/>
    <hyperlink ref="F244" r:id="rId3826"/>
    <hyperlink ref="F245" r:id="rId3827"/>
    <hyperlink ref="F246" r:id="rId3828"/>
    <hyperlink ref="F247" r:id="rId3829"/>
    <hyperlink ref="F248" r:id="rId3830"/>
    <hyperlink ref="F249" r:id="rId3831"/>
    <hyperlink ref="F250" r:id="rId3832"/>
    <hyperlink ref="F251" r:id="rId3833"/>
    <hyperlink ref="F252" r:id="rId3834"/>
    <hyperlink ref="F253" r:id="rId3835"/>
    <hyperlink ref="F254" r:id="rId3836"/>
    <hyperlink ref="F255" r:id="rId3837"/>
    <hyperlink ref="F256" r:id="rId3838"/>
    <hyperlink ref="F257" r:id="rId3839"/>
    <hyperlink ref="F258" r:id="rId3840"/>
    <hyperlink ref="F259" r:id="rId3841"/>
    <hyperlink ref="F260" r:id="rId3842"/>
    <hyperlink ref="F261" r:id="rId3843"/>
    <hyperlink ref="F262" r:id="rId3844"/>
    <hyperlink ref="F263" r:id="rId3845"/>
    <hyperlink ref="F264" r:id="rId3846"/>
    <hyperlink ref="F265" r:id="rId3847"/>
    <hyperlink ref="F266" r:id="rId3848"/>
    <hyperlink ref="F267" r:id="rId3849"/>
    <hyperlink ref="F268" r:id="rId3850"/>
    <hyperlink ref="F269" r:id="rId3851"/>
    <hyperlink ref="F270" r:id="rId3852"/>
    <hyperlink ref="F271" r:id="rId3853"/>
    <hyperlink ref="F272" r:id="rId3854"/>
    <hyperlink ref="F273" r:id="rId3855"/>
    <hyperlink ref="F274" r:id="rId3856"/>
    <hyperlink ref="F275" r:id="rId3857"/>
    <hyperlink ref="F276" r:id="rId3858"/>
    <hyperlink ref="F277" r:id="rId3859"/>
    <hyperlink ref="F278" r:id="rId3860"/>
    <hyperlink ref="F279" r:id="rId3861"/>
    <hyperlink ref="F280" r:id="rId3862"/>
    <hyperlink ref="F281" r:id="rId3863"/>
    <hyperlink ref="F282" r:id="rId3864"/>
    <hyperlink ref="F283" r:id="rId3865"/>
    <hyperlink ref="F284" r:id="rId3866"/>
    <hyperlink ref="F285" r:id="rId3867"/>
    <hyperlink ref="F286" r:id="rId3868"/>
    <hyperlink ref="F287" r:id="rId3869"/>
    <hyperlink ref="F288" r:id="rId3870"/>
    <hyperlink ref="F289" r:id="rId3871"/>
    <hyperlink ref="F290" r:id="rId3872"/>
    <hyperlink ref="F291" r:id="rId3873"/>
    <hyperlink ref="F292" r:id="rId3874"/>
    <hyperlink ref="F293" r:id="rId3875"/>
    <hyperlink ref="F294" r:id="rId3876"/>
    <hyperlink ref="F295" r:id="rId3877"/>
    <hyperlink ref="F296" r:id="rId3878"/>
    <hyperlink ref="F297" r:id="rId3879"/>
    <hyperlink ref="F298" r:id="rId3880"/>
    <hyperlink ref="F299" r:id="rId3881"/>
    <hyperlink ref="F300" r:id="rId3882"/>
    <hyperlink ref="F301" r:id="rId3883"/>
    <hyperlink ref="F302" r:id="rId3884"/>
    <hyperlink ref="F303" r:id="rId3885"/>
    <hyperlink ref="F304" r:id="rId3886"/>
    <hyperlink ref="F305" r:id="rId3887"/>
    <hyperlink ref="F306" r:id="rId3888"/>
    <hyperlink ref="F307" r:id="rId3889"/>
    <hyperlink ref="F308" r:id="rId3890"/>
    <hyperlink ref="F309" r:id="rId3891"/>
    <hyperlink ref="F310" r:id="rId3892"/>
    <hyperlink ref="F311" r:id="rId3893"/>
    <hyperlink ref="F312" r:id="rId3894"/>
    <hyperlink ref="F313" r:id="rId3895"/>
    <hyperlink ref="F314" r:id="rId3896"/>
    <hyperlink ref="F315" r:id="rId3897"/>
    <hyperlink ref="F316" r:id="rId3898"/>
    <hyperlink ref="F317" r:id="rId3899"/>
    <hyperlink ref="F318" r:id="rId3900"/>
    <hyperlink ref="F319" r:id="rId3901"/>
    <hyperlink ref="F320" r:id="rId3902"/>
    <hyperlink ref="F321" r:id="rId3903"/>
    <hyperlink ref="F322" r:id="rId3904"/>
    <hyperlink ref="F323" r:id="rId3905"/>
    <hyperlink ref="F324" r:id="rId3906"/>
    <hyperlink ref="F325" r:id="rId3907"/>
    <hyperlink ref="F326" r:id="rId3908"/>
    <hyperlink ref="F327" r:id="rId3909"/>
    <hyperlink ref="F328" r:id="rId3910"/>
    <hyperlink ref="F329" r:id="rId3911"/>
    <hyperlink ref="F330" r:id="rId3912"/>
    <hyperlink ref="F331" r:id="rId3913"/>
    <hyperlink ref="F332" r:id="rId3914"/>
    <hyperlink ref="F333" r:id="rId3915"/>
    <hyperlink ref="F334" r:id="rId3916"/>
    <hyperlink ref="F335" r:id="rId3917"/>
    <hyperlink ref="F336" r:id="rId3918"/>
    <hyperlink ref="F337" r:id="rId3919"/>
    <hyperlink ref="F338" r:id="rId3920"/>
    <hyperlink ref="F339" r:id="rId3921"/>
    <hyperlink ref="F340" r:id="rId3922"/>
    <hyperlink ref="F341" r:id="rId3923"/>
    <hyperlink ref="F342" r:id="rId3924"/>
    <hyperlink ref="F343" r:id="rId3925"/>
    <hyperlink ref="F344" r:id="rId3926"/>
    <hyperlink ref="F345" r:id="rId3927"/>
    <hyperlink ref="F346" r:id="rId3928"/>
    <hyperlink ref="F347" r:id="rId3929"/>
    <hyperlink ref="F348" r:id="rId3930"/>
    <hyperlink ref="F349" r:id="rId3931"/>
    <hyperlink ref="F350" r:id="rId3932"/>
    <hyperlink ref="F351" r:id="rId3933"/>
    <hyperlink ref="F352" r:id="rId3934"/>
    <hyperlink ref="F353" r:id="rId3935"/>
    <hyperlink ref="F354" r:id="rId3936"/>
    <hyperlink ref="F355" r:id="rId3937"/>
    <hyperlink ref="F356" r:id="rId3938"/>
    <hyperlink ref="F357" r:id="rId3939"/>
    <hyperlink ref="F358" r:id="rId3940"/>
    <hyperlink ref="F359" r:id="rId3941"/>
    <hyperlink ref="F360" r:id="rId3942"/>
    <hyperlink ref="F361" r:id="rId3943"/>
    <hyperlink ref="F362" r:id="rId3944"/>
    <hyperlink ref="F363" r:id="rId3945"/>
    <hyperlink ref="F364" r:id="rId3946"/>
    <hyperlink ref="F365" r:id="rId3947"/>
    <hyperlink ref="F366" r:id="rId3948"/>
    <hyperlink ref="F367" r:id="rId3949"/>
    <hyperlink ref="F368" r:id="rId3950"/>
    <hyperlink ref="F369" r:id="rId3951"/>
    <hyperlink ref="F370" r:id="rId3952"/>
    <hyperlink ref="F371" r:id="rId3953"/>
    <hyperlink ref="F372" r:id="rId3954"/>
    <hyperlink ref="F373" r:id="rId3955"/>
    <hyperlink ref="F374" r:id="rId3956"/>
    <hyperlink ref="F375" r:id="rId3957"/>
    <hyperlink ref="F376" r:id="rId3958"/>
    <hyperlink ref="F377" r:id="rId3959"/>
    <hyperlink ref="F378" r:id="rId3960"/>
    <hyperlink ref="F379" r:id="rId3961"/>
    <hyperlink ref="F380" r:id="rId3962"/>
    <hyperlink ref="F381" r:id="rId3963"/>
    <hyperlink ref="F382" r:id="rId3964"/>
    <hyperlink ref="F383" r:id="rId3965"/>
    <hyperlink ref="F384" r:id="rId3966"/>
    <hyperlink ref="F385" r:id="rId3967"/>
    <hyperlink ref="F386" r:id="rId3968"/>
    <hyperlink ref="F387" r:id="rId3969"/>
    <hyperlink ref="F388" r:id="rId3970"/>
    <hyperlink ref="F389" r:id="rId3971"/>
    <hyperlink ref="F390" r:id="rId3972"/>
    <hyperlink ref="F391" r:id="rId3973"/>
    <hyperlink ref="F392" r:id="rId3974"/>
    <hyperlink ref="F393" r:id="rId3975"/>
    <hyperlink ref="F394" r:id="rId3976"/>
    <hyperlink ref="F395" r:id="rId3977"/>
    <hyperlink ref="F396" r:id="rId3978"/>
    <hyperlink ref="F397" r:id="rId3979"/>
    <hyperlink ref="F398" r:id="rId3980"/>
    <hyperlink ref="F399" r:id="rId3981"/>
    <hyperlink ref="F400" r:id="rId3982"/>
    <hyperlink ref="F401" r:id="rId3983"/>
    <hyperlink ref="F402" r:id="rId3984"/>
    <hyperlink ref="F403" r:id="rId3985"/>
    <hyperlink ref="F404" r:id="rId3986"/>
    <hyperlink ref="F405" r:id="rId3987"/>
    <hyperlink ref="F406" r:id="rId3988"/>
    <hyperlink ref="F407" r:id="rId3989"/>
    <hyperlink ref="F408" r:id="rId3990"/>
    <hyperlink ref="F409" r:id="rId3991"/>
    <hyperlink ref="F410" r:id="rId3992"/>
    <hyperlink ref="F411" r:id="rId3993"/>
    <hyperlink ref="F412" r:id="rId3994"/>
    <hyperlink ref="F413" r:id="rId3995"/>
    <hyperlink ref="F414" r:id="rId3996"/>
    <hyperlink ref="F415" r:id="rId3997"/>
    <hyperlink ref="F416" r:id="rId3998"/>
    <hyperlink ref="F417" r:id="rId3999"/>
    <hyperlink ref="F418" r:id="rId4000"/>
    <hyperlink ref="F419" r:id="rId4001"/>
    <hyperlink ref="F420" r:id="rId4002"/>
    <hyperlink ref="F421" r:id="rId4003"/>
    <hyperlink ref="F422" r:id="rId4004"/>
    <hyperlink ref="F423" r:id="rId4005"/>
    <hyperlink ref="F424" r:id="rId4006"/>
    <hyperlink ref="F425" r:id="rId4007"/>
    <hyperlink ref="F426" r:id="rId4008"/>
    <hyperlink ref="F427" r:id="rId4009"/>
    <hyperlink ref="F428" r:id="rId4010"/>
    <hyperlink ref="F429" r:id="rId4011"/>
    <hyperlink ref="F430" r:id="rId4012"/>
    <hyperlink ref="F431" r:id="rId4013"/>
    <hyperlink ref="F432" r:id="rId4014"/>
    <hyperlink ref="F433" r:id="rId4015"/>
    <hyperlink ref="F434" r:id="rId4016"/>
    <hyperlink ref="F435" r:id="rId4017"/>
    <hyperlink ref="F436" r:id="rId4018"/>
    <hyperlink ref="F437" r:id="rId4019"/>
    <hyperlink ref="F438" r:id="rId4020"/>
    <hyperlink ref="F439" r:id="rId4021"/>
    <hyperlink ref="F440" r:id="rId4022"/>
    <hyperlink ref="F441" r:id="rId4023"/>
    <hyperlink ref="F442" r:id="rId4024"/>
    <hyperlink ref="F443" r:id="rId4025"/>
    <hyperlink ref="F444" r:id="rId4026"/>
    <hyperlink ref="F445" r:id="rId4027"/>
    <hyperlink ref="F446" r:id="rId4028"/>
    <hyperlink ref="F447" r:id="rId4029"/>
    <hyperlink ref="F448" r:id="rId4030"/>
    <hyperlink ref="F449" r:id="rId4031"/>
    <hyperlink ref="F450" r:id="rId4032"/>
    <hyperlink ref="F451" r:id="rId4033"/>
    <hyperlink ref="F452" r:id="rId4034"/>
    <hyperlink ref="F453" r:id="rId4035"/>
    <hyperlink ref="F454" r:id="rId4036"/>
    <hyperlink ref="F455" r:id="rId4037"/>
    <hyperlink ref="F456" r:id="rId4038"/>
    <hyperlink ref="F457" r:id="rId4039"/>
    <hyperlink ref="F458" r:id="rId4040"/>
    <hyperlink ref="F459" r:id="rId4041"/>
    <hyperlink ref="F460" r:id="rId4042"/>
    <hyperlink ref="F461" r:id="rId4043"/>
    <hyperlink ref="F462" r:id="rId4044"/>
    <hyperlink ref="F463" r:id="rId4045"/>
    <hyperlink ref="F464" r:id="rId4046"/>
    <hyperlink ref="F465" r:id="rId4047"/>
    <hyperlink ref="F466" r:id="rId4048"/>
    <hyperlink ref="F467" r:id="rId4049"/>
    <hyperlink ref="F468" r:id="rId4050"/>
    <hyperlink ref="F469" r:id="rId4051"/>
    <hyperlink ref="F470" r:id="rId4052"/>
    <hyperlink ref="F471" r:id="rId4053"/>
    <hyperlink ref="F472" r:id="rId4054"/>
    <hyperlink ref="F473" r:id="rId4055"/>
    <hyperlink ref="F474" r:id="rId4056"/>
    <hyperlink ref="F475" r:id="rId4057"/>
    <hyperlink ref="F476" r:id="rId4058"/>
    <hyperlink ref="F477" r:id="rId4059"/>
    <hyperlink ref="F478" r:id="rId4060"/>
    <hyperlink ref="F479" r:id="rId4061"/>
    <hyperlink ref="F480" r:id="rId4062"/>
    <hyperlink ref="F481" r:id="rId4063"/>
    <hyperlink ref="F482" r:id="rId4064"/>
    <hyperlink ref="F483" r:id="rId4065"/>
    <hyperlink ref="F484" r:id="rId4066"/>
    <hyperlink ref="F485" r:id="rId4067"/>
    <hyperlink ref="F486" r:id="rId4068"/>
    <hyperlink ref="F487" r:id="rId4069"/>
    <hyperlink ref="F488" r:id="rId4070"/>
    <hyperlink ref="F489" r:id="rId4071"/>
    <hyperlink ref="F490" r:id="rId4072"/>
    <hyperlink ref="F491" r:id="rId4073"/>
    <hyperlink ref="F492" r:id="rId4074"/>
    <hyperlink ref="F493" r:id="rId4075"/>
    <hyperlink ref="F494" r:id="rId4076"/>
    <hyperlink ref="F495" r:id="rId4077"/>
    <hyperlink ref="F496" r:id="rId4078"/>
    <hyperlink ref="F497" r:id="rId4079"/>
    <hyperlink ref="F498" r:id="rId4080"/>
    <hyperlink ref="F499" r:id="rId4081"/>
    <hyperlink ref="F500" r:id="rId4082"/>
    <hyperlink ref="F501" r:id="rId4083"/>
    <hyperlink ref="F502" r:id="rId4084"/>
    <hyperlink ref="F503" r:id="rId4085"/>
    <hyperlink ref="F504" r:id="rId4086"/>
    <hyperlink ref="F505" r:id="rId4087"/>
    <hyperlink ref="F506" r:id="rId4088"/>
    <hyperlink ref="F507" r:id="rId4089"/>
    <hyperlink ref="F508" r:id="rId4090"/>
    <hyperlink ref="F509" r:id="rId4091"/>
    <hyperlink ref="F510" r:id="rId4092"/>
    <hyperlink ref="F511" r:id="rId4093"/>
    <hyperlink ref="F512" r:id="rId4094"/>
    <hyperlink ref="F513" r:id="rId4095"/>
    <hyperlink ref="F514" r:id="rId4096"/>
    <hyperlink ref="F515" r:id="rId4097"/>
    <hyperlink ref="F516" r:id="rId4098"/>
    <hyperlink ref="F517" r:id="rId4099"/>
    <hyperlink ref="F518" r:id="rId4100"/>
    <hyperlink ref="F519" r:id="rId4101"/>
    <hyperlink ref="F520" r:id="rId4102"/>
    <hyperlink ref="F521" r:id="rId4103"/>
    <hyperlink ref="F522" r:id="rId4104"/>
    <hyperlink ref="F523" r:id="rId4105"/>
    <hyperlink ref="F524" r:id="rId4106"/>
    <hyperlink ref="F525" r:id="rId4107"/>
    <hyperlink ref="F526" r:id="rId4108"/>
    <hyperlink ref="F527" r:id="rId4109"/>
    <hyperlink ref="F528" r:id="rId4110"/>
    <hyperlink ref="F529" r:id="rId4111"/>
    <hyperlink ref="F530" r:id="rId4112"/>
    <hyperlink ref="F531" r:id="rId4113"/>
    <hyperlink ref="F532" r:id="rId4114"/>
    <hyperlink ref="F533" r:id="rId4115"/>
    <hyperlink ref="F534" r:id="rId4116"/>
    <hyperlink ref="F535" r:id="rId4117"/>
    <hyperlink ref="F536" r:id="rId4118"/>
    <hyperlink ref="F537" r:id="rId4119"/>
    <hyperlink ref="F538" r:id="rId4120"/>
    <hyperlink ref="F539" r:id="rId4121"/>
    <hyperlink ref="F540" r:id="rId4122"/>
    <hyperlink ref="F541" r:id="rId4123"/>
    <hyperlink ref="F542" r:id="rId4124"/>
    <hyperlink ref="F543" r:id="rId4125"/>
    <hyperlink ref="F544" r:id="rId4126"/>
    <hyperlink ref="F545" r:id="rId4127"/>
    <hyperlink ref="F546" r:id="rId4128"/>
    <hyperlink ref="F547" r:id="rId4129"/>
    <hyperlink ref="F548" r:id="rId4130"/>
    <hyperlink ref="F549" r:id="rId4131"/>
    <hyperlink ref="F550" r:id="rId4132"/>
    <hyperlink ref="F551" r:id="rId4133"/>
    <hyperlink ref="F552" r:id="rId4134"/>
    <hyperlink ref="F553" r:id="rId4135"/>
    <hyperlink ref="F554" r:id="rId4136"/>
    <hyperlink ref="F555" r:id="rId4137"/>
    <hyperlink ref="F556" r:id="rId4138"/>
    <hyperlink ref="F557" r:id="rId4139"/>
    <hyperlink ref="F558" r:id="rId4140"/>
    <hyperlink ref="F559" r:id="rId4141"/>
    <hyperlink ref="F560" r:id="rId4142"/>
    <hyperlink ref="F561" r:id="rId4143"/>
    <hyperlink ref="F562" r:id="rId4144"/>
    <hyperlink ref="F563" r:id="rId4145"/>
    <hyperlink ref="F564" r:id="rId4146"/>
    <hyperlink ref="F565" r:id="rId4147"/>
    <hyperlink ref="F566" r:id="rId4148"/>
    <hyperlink ref="F567" r:id="rId4149"/>
    <hyperlink ref="F568" r:id="rId4150"/>
    <hyperlink ref="F569" r:id="rId4151"/>
    <hyperlink ref="F570" r:id="rId4152"/>
    <hyperlink ref="F571" r:id="rId4153"/>
    <hyperlink ref="F572" r:id="rId4154"/>
    <hyperlink ref="F573" r:id="rId4155"/>
    <hyperlink ref="F574" r:id="rId4156"/>
    <hyperlink ref="F575" r:id="rId4157"/>
    <hyperlink ref="F576" r:id="rId4158"/>
    <hyperlink ref="F577" r:id="rId4159"/>
    <hyperlink ref="F578" r:id="rId4160"/>
    <hyperlink ref="F579" r:id="rId4161"/>
    <hyperlink ref="F580" r:id="rId4162"/>
    <hyperlink ref="F581" r:id="rId4163"/>
    <hyperlink ref="F582" r:id="rId4164"/>
    <hyperlink ref="F583" r:id="rId4165"/>
    <hyperlink ref="F584" r:id="rId4166"/>
    <hyperlink ref="F585" r:id="rId4167"/>
    <hyperlink ref="F586" r:id="rId4168"/>
    <hyperlink ref="F587" r:id="rId4169"/>
    <hyperlink ref="F588" r:id="rId4170"/>
    <hyperlink ref="F589" r:id="rId4171"/>
    <hyperlink ref="F590" r:id="rId4172"/>
    <hyperlink ref="F591" r:id="rId4173"/>
    <hyperlink ref="F592" r:id="rId4174"/>
    <hyperlink ref="F593" r:id="rId4175"/>
    <hyperlink ref="F594" r:id="rId4176"/>
    <hyperlink ref="F595" r:id="rId4177"/>
    <hyperlink ref="F596" r:id="rId4178"/>
    <hyperlink ref="F597" r:id="rId4179"/>
    <hyperlink ref="F598" r:id="rId4180"/>
    <hyperlink ref="F599" r:id="rId4181"/>
    <hyperlink ref="F600" r:id="rId4182"/>
    <hyperlink ref="F601" r:id="rId4183"/>
    <hyperlink ref="F602" r:id="rId4184"/>
    <hyperlink ref="F603" r:id="rId4185"/>
    <hyperlink ref="F604" r:id="rId4186"/>
    <hyperlink ref="F605" r:id="rId4187"/>
    <hyperlink ref="F606" r:id="rId4188"/>
    <hyperlink ref="F607" r:id="rId4189"/>
    <hyperlink ref="F608" r:id="rId4190"/>
    <hyperlink ref="F609" r:id="rId4191"/>
    <hyperlink ref="F610" r:id="rId4192"/>
    <hyperlink ref="F611" r:id="rId4193"/>
    <hyperlink ref="F612" r:id="rId4194"/>
    <hyperlink ref="F613" r:id="rId4195"/>
    <hyperlink ref="F614" r:id="rId4196"/>
    <hyperlink ref="F615" r:id="rId4197"/>
    <hyperlink ref="F616" r:id="rId4198"/>
    <hyperlink ref="F617" r:id="rId4199"/>
    <hyperlink ref="F618" r:id="rId4200"/>
    <hyperlink ref="F619" r:id="rId4201"/>
    <hyperlink ref="F620" r:id="rId4202"/>
    <hyperlink ref="F621" r:id="rId4203"/>
    <hyperlink ref="F622" r:id="rId4204"/>
    <hyperlink ref="F623" r:id="rId4205"/>
    <hyperlink ref="F624" r:id="rId4206"/>
    <hyperlink ref="F625" r:id="rId4207"/>
    <hyperlink ref="F626" r:id="rId4208"/>
    <hyperlink ref="F627" r:id="rId4209"/>
    <hyperlink ref="F628" r:id="rId4210"/>
    <hyperlink ref="F629" r:id="rId4211"/>
    <hyperlink ref="F630" r:id="rId4212"/>
    <hyperlink ref="F631" r:id="rId4213"/>
    <hyperlink ref="F632" r:id="rId4214"/>
    <hyperlink ref="F633" r:id="rId4215"/>
    <hyperlink ref="F634" r:id="rId4216"/>
    <hyperlink ref="F635" r:id="rId4217"/>
    <hyperlink ref="F636" r:id="rId4218"/>
    <hyperlink ref="F637" r:id="rId4219"/>
    <hyperlink ref="F638" r:id="rId4220"/>
    <hyperlink ref="F639" r:id="rId4221"/>
    <hyperlink ref="F640" r:id="rId4222"/>
    <hyperlink ref="F641" r:id="rId4223"/>
    <hyperlink ref="F642" r:id="rId4224"/>
    <hyperlink ref="F643" r:id="rId4225"/>
    <hyperlink ref="F644" r:id="rId4226"/>
    <hyperlink ref="F645" r:id="rId4227"/>
    <hyperlink ref="F646" r:id="rId4228"/>
    <hyperlink ref="F647" r:id="rId4229"/>
    <hyperlink ref="F648" r:id="rId4230"/>
    <hyperlink ref="F649" r:id="rId4231"/>
    <hyperlink ref="F650" r:id="rId4232"/>
    <hyperlink ref="F651" r:id="rId4233"/>
    <hyperlink ref="F652" r:id="rId4234"/>
    <hyperlink ref="F653" r:id="rId4235"/>
    <hyperlink ref="F654" r:id="rId4236"/>
    <hyperlink ref="F655" r:id="rId4237"/>
    <hyperlink ref="F656" r:id="rId4238"/>
    <hyperlink ref="F657" r:id="rId4239"/>
    <hyperlink ref="F658" r:id="rId4240"/>
    <hyperlink ref="F659" r:id="rId4241"/>
    <hyperlink ref="F660" r:id="rId4242"/>
    <hyperlink ref="F661" r:id="rId4243"/>
    <hyperlink ref="F662" r:id="rId4244"/>
    <hyperlink ref="F663" r:id="rId4245"/>
    <hyperlink ref="F664" r:id="rId4246"/>
    <hyperlink ref="F665" r:id="rId4247"/>
    <hyperlink ref="F666" r:id="rId4248"/>
    <hyperlink ref="F667" r:id="rId4249"/>
    <hyperlink ref="F668" r:id="rId4250"/>
    <hyperlink ref="F669" r:id="rId4251"/>
    <hyperlink ref="F670" r:id="rId4252"/>
    <hyperlink ref="F671" r:id="rId4253"/>
    <hyperlink ref="F672" r:id="rId4254"/>
    <hyperlink ref="F673" r:id="rId4255"/>
    <hyperlink ref="F674" r:id="rId4256"/>
    <hyperlink ref="F675" r:id="rId4257"/>
    <hyperlink ref="F676" r:id="rId4258"/>
    <hyperlink ref="F677" r:id="rId4259"/>
    <hyperlink ref="F678" r:id="rId4260"/>
    <hyperlink ref="F679" r:id="rId4261"/>
    <hyperlink ref="F680" r:id="rId4262"/>
    <hyperlink ref="F681" r:id="rId4263"/>
    <hyperlink ref="F682" r:id="rId4264"/>
    <hyperlink ref="F683" r:id="rId4265"/>
    <hyperlink ref="F684" r:id="rId4266"/>
    <hyperlink ref="F685" r:id="rId4267"/>
    <hyperlink ref="F686" r:id="rId4268"/>
    <hyperlink ref="F687" r:id="rId4269"/>
    <hyperlink ref="F688" r:id="rId4270"/>
    <hyperlink ref="F689" r:id="rId4271"/>
    <hyperlink ref="F690" r:id="rId4272"/>
    <hyperlink ref="F691" r:id="rId4273"/>
    <hyperlink ref="F692" r:id="rId4274"/>
    <hyperlink ref="F693" r:id="rId4275"/>
    <hyperlink ref="F694" r:id="rId4276"/>
    <hyperlink ref="F695" r:id="rId4277"/>
    <hyperlink ref="F696" r:id="rId4278"/>
    <hyperlink ref="F697" r:id="rId4279"/>
    <hyperlink ref="F698" r:id="rId4280"/>
    <hyperlink ref="F699" r:id="rId4281"/>
    <hyperlink ref="F700" r:id="rId4282"/>
    <hyperlink ref="F701" r:id="rId4283"/>
    <hyperlink ref="F702" r:id="rId4284"/>
    <hyperlink ref="F703" r:id="rId4285"/>
    <hyperlink ref="F704" r:id="rId4286"/>
    <hyperlink ref="F705" r:id="rId4287"/>
    <hyperlink ref="F706" r:id="rId4288"/>
    <hyperlink ref="F707" r:id="rId4289"/>
    <hyperlink ref="F708" r:id="rId4290"/>
    <hyperlink ref="F709" r:id="rId4291"/>
    <hyperlink ref="F710" r:id="rId4292"/>
    <hyperlink ref="F711" r:id="rId4293"/>
    <hyperlink ref="F712" r:id="rId4294"/>
    <hyperlink ref="F713" r:id="rId4295"/>
    <hyperlink ref="F714" r:id="rId4296"/>
    <hyperlink ref="F715" r:id="rId4297"/>
    <hyperlink ref="F716" r:id="rId4298"/>
    <hyperlink ref="F717" r:id="rId4299"/>
    <hyperlink ref="F718" r:id="rId4300"/>
    <hyperlink ref="F719" r:id="rId4301"/>
    <hyperlink ref="F720" r:id="rId4302"/>
    <hyperlink ref="F721" r:id="rId4303"/>
    <hyperlink ref="F722" r:id="rId4304"/>
    <hyperlink ref="F723" r:id="rId4305"/>
    <hyperlink ref="F724" r:id="rId4306"/>
    <hyperlink ref="F725" r:id="rId4307"/>
    <hyperlink ref="F726" r:id="rId4308"/>
    <hyperlink ref="F727" r:id="rId4309"/>
    <hyperlink ref="F728" r:id="rId4310"/>
    <hyperlink ref="F729" r:id="rId4311"/>
    <hyperlink ref="F730" r:id="rId4312"/>
    <hyperlink ref="F731" r:id="rId4313"/>
    <hyperlink ref="F732" r:id="rId4314"/>
    <hyperlink ref="F733" r:id="rId4315"/>
    <hyperlink ref="F734" r:id="rId4316"/>
    <hyperlink ref="F735" r:id="rId4317"/>
    <hyperlink ref="F736" r:id="rId4318"/>
    <hyperlink ref="F737" r:id="rId4319"/>
    <hyperlink ref="F738" r:id="rId4320"/>
    <hyperlink ref="F739" r:id="rId4321"/>
    <hyperlink ref="F740" r:id="rId4322"/>
    <hyperlink ref="F741" r:id="rId4323"/>
    <hyperlink ref="F742" r:id="rId4324"/>
    <hyperlink ref="F743" r:id="rId4325"/>
    <hyperlink ref="F744" r:id="rId4326"/>
    <hyperlink ref="F745" r:id="rId4327"/>
    <hyperlink ref="F746" r:id="rId4328"/>
    <hyperlink ref="F747" r:id="rId4329"/>
    <hyperlink ref="F748" r:id="rId4330"/>
    <hyperlink ref="F749" r:id="rId4331"/>
    <hyperlink ref="F750" r:id="rId4332"/>
    <hyperlink ref="F751" r:id="rId4333"/>
    <hyperlink ref="F752" r:id="rId4334"/>
    <hyperlink ref="F753" r:id="rId4335"/>
    <hyperlink ref="F754" r:id="rId4336"/>
    <hyperlink ref="F755" r:id="rId4337"/>
    <hyperlink ref="F756" r:id="rId4338"/>
    <hyperlink ref="F757" r:id="rId4339"/>
    <hyperlink ref="F758" r:id="rId4340"/>
    <hyperlink ref="F759" r:id="rId4341"/>
    <hyperlink ref="F760" r:id="rId4342"/>
    <hyperlink ref="F761" r:id="rId4343"/>
    <hyperlink ref="F762" r:id="rId4344"/>
    <hyperlink ref="F763" r:id="rId4345"/>
    <hyperlink ref="F764" r:id="rId4346"/>
    <hyperlink ref="F765" r:id="rId4347"/>
    <hyperlink ref="F766" r:id="rId4348"/>
    <hyperlink ref="F767" r:id="rId4349"/>
    <hyperlink ref="F768" r:id="rId4350"/>
    <hyperlink ref="F769" r:id="rId4351"/>
    <hyperlink ref="F770" r:id="rId4352"/>
    <hyperlink ref="F771" r:id="rId4353"/>
    <hyperlink ref="F772" r:id="rId4354"/>
    <hyperlink ref="F773" r:id="rId4355"/>
    <hyperlink ref="F774" r:id="rId4356"/>
    <hyperlink ref="F775" r:id="rId4357"/>
    <hyperlink ref="F776" r:id="rId4358"/>
    <hyperlink ref="F777" r:id="rId4359"/>
    <hyperlink ref="F778" r:id="rId4360"/>
    <hyperlink ref="F779" r:id="rId4361"/>
    <hyperlink ref="F780" r:id="rId4362"/>
    <hyperlink ref="F781" r:id="rId4363"/>
    <hyperlink ref="F782" r:id="rId4364"/>
    <hyperlink ref="F783" r:id="rId4365"/>
    <hyperlink ref="F784" r:id="rId4366"/>
    <hyperlink ref="F785" r:id="rId4367"/>
    <hyperlink ref="F786" r:id="rId4368"/>
    <hyperlink ref="F787" r:id="rId4369"/>
    <hyperlink ref="F788" r:id="rId4370"/>
    <hyperlink ref="F789" r:id="rId4371"/>
    <hyperlink ref="F790" r:id="rId4372"/>
    <hyperlink ref="F791" r:id="rId4373"/>
    <hyperlink ref="F792" r:id="rId4374"/>
    <hyperlink ref="F793" r:id="rId4375"/>
    <hyperlink ref="F794" r:id="rId4376"/>
    <hyperlink ref="F795" r:id="rId4377"/>
    <hyperlink ref="F796" r:id="rId4378"/>
    <hyperlink ref="F797" r:id="rId4379"/>
    <hyperlink ref="F798" r:id="rId4380"/>
    <hyperlink ref="F799" r:id="rId4381"/>
    <hyperlink ref="F800" r:id="rId4382"/>
    <hyperlink ref="F801" r:id="rId4383"/>
    <hyperlink ref="F802" r:id="rId4384"/>
    <hyperlink ref="F803" r:id="rId4385"/>
    <hyperlink ref="F804" r:id="rId4386"/>
    <hyperlink ref="F805" r:id="rId4387"/>
    <hyperlink ref="F806" r:id="rId4388"/>
    <hyperlink ref="F807" r:id="rId4389"/>
    <hyperlink ref="F808" r:id="rId4390"/>
    <hyperlink ref="F809" r:id="rId4391"/>
    <hyperlink ref="F810" r:id="rId4392"/>
    <hyperlink ref="F811" r:id="rId4393"/>
    <hyperlink ref="F812" r:id="rId4394"/>
    <hyperlink ref="F813" r:id="rId4395"/>
    <hyperlink ref="F814" r:id="rId4396"/>
    <hyperlink ref="F815" r:id="rId4397"/>
    <hyperlink ref="F816" r:id="rId4398"/>
    <hyperlink ref="F817" r:id="rId4399"/>
    <hyperlink ref="F818" r:id="rId4400"/>
    <hyperlink ref="F819" r:id="rId4401"/>
    <hyperlink ref="F820" r:id="rId4402"/>
    <hyperlink ref="F821" r:id="rId4403"/>
    <hyperlink ref="F822" r:id="rId4404"/>
    <hyperlink ref="F823" r:id="rId4405"/>
    <hyperlink ref="F824" r:id="rId4406"/>
    <hyperlink ref="F825" r:id="rId4407"/>
    <hyperlink ref="F826" r:id="rId4408"/>
    <hyperlink ref="F827" r:id="rId4409"/>
    <hyperlink ref="F828" r:id="rId4410"/>
    <hyperlink ref="F829" r:id="rId4411"/>
    <hyperlink ref="F830" r:id="rId4412"/>
    <hyperlink ref="F831" r:id="rId4413"/>
    <hyperlink ref="F832" r:id="rId4414"/>
    <hyperlink ref="F833" r:id="rId4415"/>
    <hyperlink ref="F834" r:id="rId4416"/>
    <hyperlink ref="F835" r:id="rId4417"/>
    <hyperlink ref="F836" r:id="rId4418"/>
    <hyperlink ref="F837" r:id="rId4419"/>
    <hyperlink ref="F838" r:id="rId4420"/>
    <hyperlink ref="F839" r:id="rId4421"/>
    <hyperlink ref="F840" r:id="rId4422"/>
    <hyperlink ref="F841" r:id="rId4423"/>
    <hyperlink ref="F842" r:id="rId4424"/>
    <hyperlink ref="F843" r:id="rId4425"/>
    <hyperlink ref="F844" r:id="rId4426"/>
    <hyperlink ref="F845" r:id="rId4427"/>
    <hyperlink ref="F846" r:id="rId4428"/>
    <hyperlink ref="F847" r:id="rId4429"/>
    <hyperlink ref="F848" r:id="rId4430"/>
    <hyperlink ref="F849" r:id="rId4431"/>
    <hyperlink ref="F850" r:id="rId4432"/>
    <hyperlink ref="F851" r:id="rId4433"/>
    <hyperlink ref="F852" r:id="rId4434"/>
    <hyperlink ref="F853" r:id="rId4435"/>
    <hyperlink ref="F854" r:id="rId4436"/>
    <hyperlink ref="F855" r:id="rId4437"/>
    <hyperlink ref="F856" r:id="rId4438"/>
    <hyperlink ref="F857" r:id="rId4439"/>
    <hyperlink ref="F858" r:id="rId4440"/>
    <hyperlink ref="F859" r:id="rId4441"/>
    <hyperlink ref="F860" r:id="rId4442"/>
    <hyperlink ref="F861" r:id="rId4443"/>
    <hyperlink ref="F862" r:id="rId4444"/>
    <hyperlink ref="F863" r:id="rId4445"/>
    <hyperlink ref="F864" r:id="rId4446"/>
    <hyperlink ref="F865" r:id="rId4447"/>
    <hyperlink ref="F866" r:id="rId4448"/>
    <hyperlink ref="F867" r:id="rId4449"/>
    <hyperlink ref="F868" r:id="rId4450"/>
    <hyperlink ref="F869" r:id="rId4451"/>
    <hyperlink ref="F870" r:id="rId4452"/>
    <hyperlink ref="F871" r:id="rId4453"/>
    <hyperlink ref="F872" r:id="rId4454"/>
    <hyperlink ref="F873" r:id="rId4455"/>
    <hyperlink ref="F874" r:id="rId4456"/>
    <hyperlink ref="F875" r:id="rId4457"/>
    <hyperlink ref="F876" r:id="rId4458"/>
    <hyperlink ref="F877" r:id="rId4459"/>
    <hyperlink ref="F878" r:id="rId4460"/>
    <hyperlink ref="F879" r:id="rId4461"/>
    <hyperlink ref="F880" r:id="rId4462"/>
    <hyperlink ref="F881" r:id="rId4463"/>
    <hyperlink ref="F882" r:id="rId4464"/>
    <hyperlink ref="F883" r:id="rId4465"/>
    <hyperlink ref="F884" r:id="rId4466"/>
    <hyperlink ref="F885" r:id="rId4467"/>
    <hyperlink ref="F886" r:id="rId4468"/>
    <hyperlink ref="F887" r:id="rId4469"/>
    <hyperlink ref="F888" r:id="rId4470"/>
    <hyperlink ref="F889" r:id="rId4471"/>
    <hyperlink ref="F890" r:id="rId4472"/>
    <hyperlink ref="F891" r:id="rId4473"/>
    <hyperlink ref="F892" r:id="rId4474"/>
    <hyperlink ref="F893" r:id="rId4475"/>
    <hyperlink ref="F894" r:id="rId4476"/>
    <hyperlink ref="F895" r:id="rId4477"/>
    <hyperlink ref="F896" r:id="rId4478"/>
    <hyperlink ref="F897" r:id="rId4479"/>
    <hyperlink ref="F898" r:id="rId4480"/>
    <hyperlink ref="F899" r:id="rId4481"/>
    <hyperlink ref="F900" r:id="rId4482"/>
    <hyperlink ref="F901" r:id="rId4483"/>
    <hyperlink ref="F902" r:id="rId4484"/>
    <hyperlink ref="F903" r:id="rId4485"/>
    <hyperlink ref="F904" r:id="rId4486"/>
    <hyperlink ref="F905" r:id="rId4487"/>
    <hyperlink ref="F906" r:id="rId4488"/>
    <hyperlink ref="F907" r:id="rId4489"/>
    <hyperlink ref="F908" r:id="rId4490"/>
    <hyperlink ref="F909" r:id="rId4491"/>
    <hyperlink ref="F910" r:id="rId4492"/>
    <hyperlink ref="F911" r:id="rId4493"/>
    <hyperlink ref="F912" r:id="rId4494"/>
    <hyperlink ref="F913" r:id="rId4495"/>
    <hyperlink ref="F914" r:id="rId4496"/>
    <hyperlink ref="F915" r:id="rId4497"/>
    <hyperlink ref="F916" r:id="rId4498"/>
    <hyperlink ref="F917" r:id="rId4499"/>
    <hyperlink ref="F918" r:id="rId4500"/>
    <hyperlink ref="F919" r:id="rId4501"/>
    <hyperlink ref="F920" r:id="rId4502"/>
    <hyperlink ref="F921" r:id="rId4503"/>
    <hyperlink ref="F922" r:id="rId4504"/>
    <hyperlink ref="F923" r:id="rId4505"/>
    <hyperlink ref="F924" r:id="rId4506"/>
    <hyperlink ref="F925" r:id="rId4507"/>
    <hyperlink ref="F926" r:id="rId4508"/>
    <hyperlink ref="F927" r:id="rId4509"/>
    <hyperlink ref="F928" r:id="rId4510"/>
    <hyperlink ref="F929" r:id="rId4511"/>
    <hyperlink ref="F930" r:id="rId4512"/>
    <hyperlink ref="F931" r:id="rId4513"/>
    <hyperlink ref="F932" r:id="rId4514"/>
    <hyperlink ref="F933" r:id="rId4515"/>
    <hyperlink ref="F934" r:id="rId4516"/>
    <hyperlink ref="F935" r:id="rId4517"/>
    <hyperlink ref="F936" r:id="rId4518"/>
    <hyperlink ref="F937" r:id="rId4519"/>
    <hyperlink ref="F938" r:id="rId4520"/>
    <hyperlink ref="F939" r:id="rId4521"/>
    <hyperlink ref="F940" r:id="rId4522"/>
    <hyperlink ref="F941" r:id="rId4523"/>
    <hyperlink ref="F942" r:id="rId4524"/>
    <hyperlink ref="F943" r:id="rId4525"/>
    <hyperlink ref="F944" r:id="rId4526"/>
    <hyperlink ref="F945" r:id="rId4527"/>
    <hyperlink ref="F946" r:id="rId4528"/>
    <hyperlink ref="F947" r:id="rId4529"/>
    <hyperlink ref="F948" r:id="rId4530"/>
    <hyperlink ref="F949" r:id="rId4531"/>
    <hyperlink ref="F950" r:id="rId4532"/>
    <hyperlink ref="F951" r:id="rId4533"/>
    <hyperlink ref="F952" r:id="rId4534"/>
    <hyperlink ref="F953" r:id="rId4535"/>
    <hyperlink ref="F954" r:id="rId4536"/>
    <hyperlink ref="F955" r:id="rId4537"/>
    <hyperlink ref="F956" r:id="rId4538"/>
    <hyperlink ref="F957" r:id="rId4539"/>
    <hyperlink ref="F958" r:id="rId4540"/>
    <hyperlink ref="F959" r:id="rId4541"/>
    <hyperlink ref="F960" r:id="rId4542"/>
    <hyperlink ref="F961" r:id="rId4543"/>
    <hyperlink ref="F962" r:id="rId4544"/>
    <hyperlink ref="F963" r:id="rId4545"/>
    <hyperlink ref="F964" r:id="rId4546"/>
    <hyperlink ref="F965" r:id="rId4547"/>
    <hyperlink ref="F966" r:id="rId4548"/>
    <hyperlink ref="F967" r:id="rId4549"/>
    <hyperlink ref="F968" r:id="rId4550"/>
    <hyperlink ref="F969" r:id="rId4551"/>
    <hyperlink ref="F970" r:id="rId4552"/>
    <hyperlink ref="F971" r:id="rId4553"/>
    <hyperlink ref="F972" r:id="rId4554"/>
    <hyperlink ref="F973" r:id="rId4555"/>
    <hyperlink ref="F974" r:id="rId4556"/>
    <hyperlink ref="F975" r:id="rId4557"/>
    <hyperlink ref="F976" r:id="rId4558"/>
    <hyperlink ref="F977" r:id="rId4559"/>
    <hyperlink ref="F978" r:id="rId4560"/>
    <hyperlink ref="F979" r:id="rId4561"/>
    <hyperlink ref="F980" r:id="rId4562"/>
    <hyperlink ref="F981" r:id="rId4563"/>
    <hyperlink ref="F982" r:id="rId4564"/>
    <hyperlink ref="F983" r:id="rId4565"/>
    <hyperlink ref="F984" r:id="rId4566"/>
    <hyperlink ref="F985" r:id="rId4567"/>
    <hyperlink ref="F986" r:id="rId4568"/>
    <hyperlink ref="F987" r:id="rId4569"/>
    <hyperlink ref="F988" r:id="rId4570"/>
    <hyperlink ref="F989" r:id="rId4571"/>
    <hyperlink ref="F990" r:id="rId4572"/>
    <hyperlink ref="F991" r:id="rId4573"/>
    <hyperlink ref="F992" r:id="rId4574"/>
    <hyperlink ref="F993" r:id="rId4575"/>
    <hyperlink ref="F994" r:id="rId4576"/>
    <hyperlink ref="F995" r:id="rId4577"/>
    <hyperlink ref="F996" r:id="rId4578"/>
    <hyperlink ref="F997" r:id="rId4579"/>
    <hyperlink ref="F998" r:id="rId4580"/>
    <hyperlink ref="F999" r:id="rId4581"/>
    <hyperlink ref="F1000" r:id="rId4582"/>
    <hyperlink ref="F1001" r:id="rId4583"/>
    <hyperlink ref="F1002" r:id="rId4584"/>
    <hyperlink ref="F1003" r:id="rId4585"/>
    <hyperlink ref="F1004" r:id="rId4586"/>
    <hyperlink ref="F1005" r:id="rId4587"/>
    <hyperlink ref="F1006" r:id="rId4588"/>
    <hyperlink ref="F1007" r:id="rId4589"/>
    <hyperlink ref="F1008" r:id="rId4590"/>
    <hyperlink ref="F1009" r:id="rId4591"/>
    <hyperlink ref="F1010" r:id="rId4592"/>
    <hyperlink ref="F1011" r:id="rId4593"/>
    <hyperlink ref="F1012" r:id="rId4594"/>
    <hyperlink ref="F1013" r:id="rId4595"/>
    <hyperlink ref="F1014" r:id="rId4596"/>
    <hyperlink ref="F1015" r:id="rId4597"/>
    <hyperlink ref="F1016" r:id="rId4598"/>
    <hyperlink ref="F1017" r:id="rId4599"/>
    <hyperlink ref="F1018" r:id="rId4600"/>
    <hyperlink ref="F1019" r:id="rId4601"/>
    <hyperlink ref="F1020" r:id="rId4602"/>
    <hyperlink ref="F1021" r:id="rId4603"/>
    <hyperlink ref="F1022" r:id="rId4604"/>
    <hyperlink ref="F1023" r:id="rId4605"/>
    <hyperlink ref="F1024" r:id="rId4606"/>
    <hyperlink ref="F1025" r:id="rId4607"/>
    <hyperlink ref="F1026" r:id="rId4608"/>
    <hyperlink ref="F1027" r:id="rId4609"/>
    <hyperlink ref="F1028" r:id="rId4610"/>
    <hyperlink ref="F1029" r:id="rId4611"/>
    <hyperlink ref="F1030" r:id="rId4612"/>
    <hyperlink ref="F1031" r:id="rId4613"/>
    <hyperlink ref="F1032" r:id="rId4614"/>
    <hyperlink ref="F1033" r:id="rId4615"/>
    <hyperlink ref="F1034" r:id="rId4616"/>
    <hyperlink ref="F1035" r:id="rId4617"/>
    <hyperlink ref="F1036" r:id="rId4618"/>
    <hyperlink ref="F1037" r:id="rId4619"/>
    <hyperlink ref="F1038" r:id="rId4620"/>
    <hyperlink ref="F1039" r:id="rId4621"/>
    <hyperlink ref="F1040" r:id="rId4622"/>
    <hyperlink ref="F1041" r:id="rId4623"/>
    <hyperlink ref="F1042" r:id="rId4624"/>
    <hyperlink ref="F1043" r:id="rId4625"/>
    <hyperlink ref="F1044" r:id="rId4626"/>
    <hyperlink ref="F1045" r:id="rId4627"/>
    <hyperlink ref="F1046" r:id="rId4628"/>
    <hyperlink ref="F1047" r:id="rId4629"/>
    <hyperlink ref="F1048" r:id="rId4630"/>
    <hyperlink ref="F1049" r:id="rId4631"/>
    <hyperlink ref="F1050" r:id="rId4632"/>
    <hyperlink ref="F1051" r:id="rId4633"/>
    <hyperlink ref="F1052" r:id="rId4634"/>
    <hyperlink ref="F1053" r:id="rId4635"/>
    <hyperlink ref="F1054" r:id="rId4636"/>
    <hyperlink ref="F1055" r:id="rId4637"/>
    <hyperlink ref="F1056" r:id="rId4638"/>
    <hyperlink ref="F1057" r:id="rId4639"/>
    <hyperlink ref="F1058" r:id="rId4640"/>
    <hyperlink ref="F1059" r:id="rId4641"/>
    <hyperlink ref="F1060" r:id="rId4642"/>
    <hyperlink ref="F1061" r:id="rId4643"/>
    <hyperlink ref="F1062" r:id="rId4644"/>
    <hyperlink ref="F1063" r:id="rId4645"/>
    <hyperlink ref="F1064" r:id="rId4646"/>
    <hyperlink ref="F1065" r:id="rId4647"/>
    <hyperlink ref="F1066" r:id="rId4648"/>
    <hyperlink ref="F1067" r:id="rId4649"/>
    <hyperlink ref="F1068" r:id="rId4650"/>
    <hyperlink ref="F1069" r:id="rId4651"/>
    <hyperlink ref="F1070" r:id="rId4652"/>
    <hyperlink ref="F1071" r:id="rId4653"/>
    <hyperlink ref="F1072" r:id="rId4654"/>
    <hyperlink ref="F1073" r:id="rId4655"/>
    <hyperlink ref="F1074" r:id="rId4656"/>
    <hyperlink ref="F1075" r:id="rId4657"/>
    <hyperlink ref="F1076" r:id="rId4658"/>
    <hyperlink ref="F1077" r:id="rId4659"/>
    <hyperlink ref="F1078" r:id="rId4660"/>
    <hyperlink ref="F1079" r:id="rId4661"/>
    <hyperlink ref="F1080" r:id="rId4662"/>
    <hyperlink ref="F1081" r:id="rId4663"/>
    <hyperlink ref="F1082" r:id="rId4664"/>
    <hyperlink ref="F1083" r:id="rId4665"/>
    <hyperlink ref="F1084" r:id="rId4666"/>
    <hyperlink ref="F1085" r:id="rId4667"/>
    <hyperlink ref="F1086" r:id="rId4668"/>
    <hyperlink ref="F1087" r:id="rId4669"/>
    <hyperlink ref="F1088" r:id="rId4670"/>
    <hyperlink ref="F1089" r:id="rId4671"/>
    <hyperlink ref="F1090" r:id="rId4672"/>
    <hyperlink ref="F1091" r:id="rId4673"/>
    <hyperlink ref="F1092" r:id="rId4674"/>
    <hyperlink ref="F1093" r:id="rId4675"/>
    <hyperlink ref="F1094" r:id="rId4676"/>
    <hyperlink ref="F1095" r:id="rId4677"/>
    <hyperlink ref="F1096" r:id="rId4678"/>
    <hyperlink ref="F1097" r:id="rId4679"/>
    <hyperlink ref="F1098" r:id="rId4680"/>
    <hyperlink ref="F1099" r:id="rId4681"/>
    <hyperlink ref="F1100" r:id="rId4682"/>
    <hyperlink ref="F1101" r:id="rId4683"/>
    <hyperlink ref="F1102" r:id="rId4684"/>
    <hyperlink ref="F1103" r:id="rId4685"/>
    <hyperlink ref="F1104" r:id="rId4686"/>
    <hyperlink ref="F1105" r:id="rId4687"/>
    <hyperlink ref="F1106" r:id="rId4688"/>
    <hyperlink ref="F1107" r:id="rId4689"/>
    <hyperlink ref="F1108" r:id="rId4690"/>
    <hyperlink ref="F1109" r:id="rId4691"/>
    <hyperlink ref="F1110" r:id="rId4692"/>
    <hyperlink ref="F1111" r:id="rId4693"/>
    <hyperlink ref="F1112" r:id="rId4694"/>
    <hyperlink ref="F1113" r:id="rId4695"/>
    <hyperlink ref="F1114" r:id="rId4696"/>
    <hyperlink ref="F1115" r:id="rId4697"/>
    <hyperlink ref="F1116" r:id="rId4698"/>
    <hyperlink ref="F1117" r:id="rId4699"/>
    <hyperlink ref="F1118" r:id="rId4700"/>
    <hyperlink ref="F1119" r:id="rId4701"/>
    <hyperlink ref="F1120" r:id="rId4702"/>
    <hyperlink ref="F1121" r:id="rId4703"/>
    <hyperlink ref="F1122" r:id="rId4704"/>
    <hyperlink ref="F1123" r:id="rId4705"/>
    <hyperlink ref="F1124" r:id="rId4706"/>
    <hyperlink ref="F1125" r:id="rId4707"/>
    <hyperlink ref="F1126" r:id="rId4708"/>
    <hyperlink ref="F1127" r:id="rId4709"/>
    <hyperlink ref="F1128" r:id="rId4710"/>
    <hyperlink ref="F1129" r:id="rId4711"/>
    <hyperlink ref="F1130" r:id="rId4712"/>
    <hyperlink ref="F1131" r:id="rId4713"/>
    <hyperlink ref="F1132" r:id="rId4714"/>
    <hyperlink ref="F1133" r:id="rId4715"/>
    <hyperlink ref="F1134" r:id="rId4716"/>
    <hyperlink ref="F1135" r:id="rId4717"/>
    <hyperlink ref="F1136" r:id="rId4718"/>
    <hyperlink ref="F1137" r:id="rId4719"/>
    <hyperlink ref="F1138" r:id="rId4720"/>
    <hyperlink ref="F1139" r:id="rId4721"/>
    <hyperlink ref="F1140" r:id="rId4722"/>
    <hyperlink ref="F1141" r:id="rId4723"/>
    <hyperlink ref="F1142" r:id="rId4724"/>
    <hyperlink ref="F1143" r:id="rId4725"/>
    <hyperlink ref="F1144" r:id="rId4726"/>
    <hyperlink ref="F1145" r:id="rId4727"/>
    <hyperlink ref="F1146" r:id="rId4728"/>
    <hyperlink ref="F1147" r:id="rId4729"/>
    <hyperlink ref="F1148" r:id="rId4730"/>
    <hyperlink ref="F1149" r:id="rId4731"/>
    <hyperlink ref="F1150" r:id="rId4732"/>
    <hyperlink ref="F1151" r:id="rId4733"/>
    <hyperlink ref="F1152" r:id="rId4734"/>
    <hyperlink ref="F1153" r:id="rId4735"/>
    <hyperlink ref="F1154" r:id="rId4736"/>
    <hyperlink ref="F1155" r:id="rId4737"/>
    <hyperlink ref="F1156" r:id="rId4738"/>
    <hyperlink ref="F1157" r:id="rId4739"/>
    <hyperlink ref="F1158" r:id="rId4740"/>
    <hyperlink ref="F1159" r:id="rId4741"/>
    <hyperlink ref="F1160" r:id="rId4742"/>
    <hyperlink ref="F1161" r:id="rId4743"/>
    <hyperlink ref="F1162" r:id="rId4744"/>
    <hyperlink ref="F1163" r:id="rId4745"/>
    <hyperlink ref="F1164" r:id="rId4746"/>
    <hyperlink ref="F1165" r:id="rId4747"/>
    <hyperlink ref="F1166" r:id="rId4748"/>
    <hyperlink ref="F1167" r:id="rId4749"/>
    <hyperlink ref="F1168" r:id="rId4750"/>
    <hyperlink ref="F1169" r:id="rId4751"/>
    <hyperlink ref="F1170" r:id="rId4752"/>
    <hyperlink ref="F1171" r:id="rId4753"/>
    <hyperlink ref="F1172" r:id="rId4754"/>
    <hyperlink ref="F1173" r:id="rId4755"/>
    <hyperlink ref="F1174" r:id="rId4756"/>
    <hyperlink ref="F1175" r:id="rId4757"/>
    <hyperlink ref="F1176" r:id="rId4758"/>
    <hyperlink ref="F1177" r:id="rId4759"/>
    <hyperlink ref="F1178" r:id="rId4760"/>
    <hyperlink ref="F1179" r:id="rId4761"/>
    <hyperlink ref="F1180" r:id="rId4762"/>
    <hyperlink ref="F1181" r:id="rId4763"/>
    <hyperlink ref="F1182" r:id="rId4764"/>
    <hyperlink ref="F1183" r:id="rId4765"/>
    <hyperlink ref="F1184" r:id="rId4766"/>
    <hyperlink ref="F1185" r:id="rId4767"/>
    <hyperlink ref="F1186" r:id="rId4768"/>
    <hyperlink ref="F1187" r:id="rId4769"/>
    <hyperlink ref="F1188" r:id="rId4770"/>
    <hyperlink ref="F1189" r:id="rId4771"/>
    <hyperlink ref="F1190" r:id="rId4772"/>
    <hyperlink ref="F1191" r:id="rId4773"/>
    <hyperlink ref="F1192" r:id="rId4774"/>
    <hyperlink ref="F1193" r:id="rId4775"/>
    <hyperlink ref="F1194" r:id="rId4776"/>
    <hyperlink ref="F1195" r:id="rId4777"/>
    <hyperlink ref="F1196" r:id="rId4778"/>
    <hyperlink ref="F1197" r:id="rId4779"/>
    <hyperlink ref="F1198" r:id="rId4780"/>
    <hyperlink ref="F1199" r:id="rId4781"/>
    <hyperlink ref="F1200" r:id="rId4782"/>
    <hyperlink ref="F1201" r:id="rId4783"/>
    <hyperlink ref="F1202" r:id="rId4784"/>
    <hyperlink ref="F1203" r:id="rId4785"/>
    <hyperlink ref="F1204" r:id="rId4786"/>
    <hyperlink ref="F1205" r:id="rId4787"/>
    <hyperlink ref="F1206" r:id="rId4788"/>
    <hyperlink ref="F1207" r:id="rId4789"/>
    <hyperlink ref="F1208" r:id="rId4790"/>
    <hyperlink ref="F1209" r:id="rId4791"/>
    <hyperlink ref="F1210" r:id="rId4792"/>
    <hyperlink ref="F1211" r:id="rId4793"/>
    <hyperlink ref="F1212" r:id="rId4794"/>
    <hyperlink ref="F1213" r:id="rId4795"/>
    <hyperlink ref="F1214" r:id="rId4796"/>
    <hyperlink ref="F1215" r:id="rId4797"/>
    <hyperlink ref="F1216" r:id="rId4798"/>
    <hyperlink ref="F1217" r:id="rId4799"/>
    <hyperlink ref="F1218" r:id="rId4800"/>
    <hyperlink ref="F1219" r:id="rId4801"/>
    <hyperlink ref="F1220" r:id="rId4802"/>
    <hyperlink ref="F1221" r:id="rId4803"/>
    <hyperlink ref="F1222" r:id="rId4804"/>
    <hyperlink ref="F1223" r:id="rId4805"/>
    <hyperlink ref="F1224" r:id="rId4806"/>
    <hyperlink ref="F1225" r:id="rId4807"/>
    <hyperlink ref="F1226" r:id="rId4808"/>
    <hyperlink ref="F1227" r:id="rId4809"/>
    <hyperlink ref="F1228" r:id="rId4810"/>
    <hyperlink ref="F1229" r:id="rId4811"/>
    <hyperlink ref="F1230" r:id="rId4812"/>
    <hyperlink ref="F1231" r:id="rId4813"/>
    <hyperlink ref="F1232" r:id="rId4814"/>
    <hyperlink ref="F1233" r:id="rId4815"/>
    <hyperlink ref="F1234" r:id="rId4816"/>
    <hyperlink ref="F1235" r:id="rId4817"/>
    <hyperlink ref="F1236" r:id="rId4818"/>
    <hyperlink ref="F1237" r:id="rId4819"/>
    <hyperlink ref="F1238" r:id="rId4820"/>
    <hyperlink ref="F1239" r:id="rId4821"/>
    <hyperlink ref="F1240" r:id="rId4822"/>
    <hyperlink ref="F1241" r:id="rId4823"/>
    <hyperlink ref="F1242" r:id="rId4824"/>
    <hyperlink ref="F1243" r:id="rId4825"/>
    <hyperlink ref="F1244" r:id="rId4826"/>
    <hyperlink ref="F1245" r:id="rId4827"/>
    <hyperlink ref="F1246" r:id="rId4828"/>
    <hyperlink ref="F1247" r:id="rId4829"/>
    <hyperlink ref="F1248" r:id="rId4830"/>
    <hyperlink ref="F1249" r:id="rId4831"/>
    <hyperlink ref="F1250" r:id="rId4832"/>
    <hyperlink ref="F1251" r:id="rId4833"/>
    <hyperlink ref="F1252" r:id="rId4834"/>
    <hyperlink ref="F1253" r:id="rId4835"/>
    <hyperlink ref="F1254" r:id="rId4836"/>
    <hyperlink ref="F1255" r:id="rId4837"/>
    <hyperlink ref="F1256" r:id="rId4838"/>
    <hyperlink ref="F1257" r:id="rId4839"/>
    <hyperlink ref="F1258" r:id="rId4840"/>
    <hyperlink ref="F1259" r:id="rId4841"/>
    <hyperlink ref="F1260" r:id="rId4842"/>
    <hyperlink ref="F1261" r:id="rId4843"/>
    <hyperlink ref="F1262" r:id="rId4844"/>
    <hyperlink ref="F1263" r:id="rId4845"/>
    <hyperlink ref="F1264" r:id="rId4846"/>
    <hyperlink ref="F1265" r:id="rId4847"/>
    <hyperlink ref="F1266" r:id="rId4848"/>
    <hyperlink ref="F1267" r:id="rId4849"/>
    <hyperlink ref="F1268" r:id="rId4850"/>
    <hyperlink ref="F1269" r:id="rId4851"/>
    <hyperlink ref="F1270" r:id="rId4852"/>
    <hyperlink ref="F1271" r:id="rId4853"/>
    <hyperlink ref="F1272" r:id="rId4854"/>
    <hyperlink ref="F1273" r:id="rId4855"/>
    <hyperlink ref="F1274" r:id="rId4856"/>
    <hyperlink ref="F1275" r:id="rId4857"/>
    <hyperlink ref="F1276" r:id="rId4858"/>
    <hyperlink ref="F1277" r:id="rId4859"/>
    <hyperlink ref="F1278" r:id="rId4860"/>
    <hyperlink ref="F1279" r:id="rId4861"/>
    <hyperlink ref="F1280" r:id="rId4862"/>
    <hyperlink ref="F1281" r:id="rId4863"/>
    <hyperlink ref="F1282" r:id="rId4864"/>
    <hyperlink ref="F1283" r:id="rId4865"/>
    <hyperlink ref="F1284" r:id="rId4866"/>
    <hyperlink ref="F1285" r:id="rId4867"/>
    <hyperlink ref="F1286" r:id="rId4868"/>
    <hyperlink ref="F1287" r:id="rId4869"/>
    <hyperlink ref="F1288" r:id="rId4870"/>
    <hyperlink ref="F1289" r:id="rId4871"/>
    <hyperlink ref="F1290" r:id="rId4872"/>
    <hyperlink ref="F1291" r:id="rId4873"/>
    <hyperlink ref="F1292" r:id="rId4874"/>
    <hyperlink ref="F1293" r:id="rId4875"/>
    <hyperlink ref="F1294" r:id="rId4876"/>
    <hyperlink ref="F1295" r:id="rId4877"/>
    <hyperlink ref="F1296" r:id="rId4878"/>
    <hyperlink ref="F1297" r:id="rId4879"/>
    <hyperlink ref="F1298" r:id="rId4880"/>
    <hyperlink ref="F1299" r:id="rId4881"/>
    <hyperlink ref="F1300" r:id="rId4882"/>
    <hyperlink ref="F1301" r:id="rId4883"/>
    <hyperlink ref="F1302" r:id="rId4884"/>
    <hyperlink ref="F1303" r:id="rId4885"/>
    <hyperlink ref="F1304" r:id="rId4886"/>
    <hyperlink ref="F1305" r:id="rId4887"/>
    <hyperlink ref="F1306" r:id="rId4888"/>
    <hyperlink ref="F1307" r:id="rId4889"/>
    <hyperlink ref="F1308" r:id="rId4890"/>
    <hyperlink ref="F1309" r:id="rId4891"/>
    <hyperlink ref="F1310" r:id="rId4892"/>
    <hyperlink ref="F1311" r:id="rId4893"/>
    <hyperlink ref="F1312" r:id="rId4894"/>
    <hyperlink ref="F1313" r:id="rId4895"/>
    <hyperlink ref="F1314" r:id="rId4896"/>
    <hyperlink ref="F1315" r:id="rId4897"/>
    <hyperlink ref="F1316" r:id="rId4898"/>
    <hyperlink ref="F1317" r:id="rId4899"/>
    <hyperlink ref="F1318" r:id="rId4900"/>
    <hyperlink ref="F1319" r:id="rId4901"/>
    <hyperlink ref="F1320" r:id="rId4902"/>
    <hyperlink ref="F1321" r:id="rId4903"/>
    <hyperlink ref="F1322" r:id="rId4904"/>
    <hyperlink ref="F1323" r:id="rId4905"/>
    <hyperlink ref="F1324" r:id="rId4906"/>
    <hyperlink ref="F1325" r:id="rId4907"/>
    <hyperlink ref="F1326" r:id="rId4908"/>
    <hyperlink ref="F1327" r:id="rId4909"/>
    <hyperlink ref="F1328" r:id="rId4910"/>
    <hyperlink ref="F1329" r:id="rId4911"/>
    <hyperlink ref="F1330" r:id="rId4912"/>
    <hyperlink ref="F1331" r:id="rId4913"/>
    <hyperlink ref="F1332" r:id="rId4914"/>
    <hyperlink ref="F1333" r:id="rId4915"/>
    <hyperlink ref="F1334" r:id="rId4916"/>
    <hyperlink ref="F1335" r:id="rId4917"/>
    <hyperlink ref="F1336" r:id="rId4918"/>
    <hyperlink ref="F1337" r:id="rId4919"/>
    <hyperlink ref="F1338" r:id="rId4920"/>
    <hyperlink ref="F1339" r:id="rId4921"/>
    <hyperlink ref="F1340" r:id="rId4922"/>
    <hyperlink ref="F1341" r:id="rId4923"/>
    <hyperlink ref="F1342" r:id="rId4924"/>
    <hyperlink ref="F1343" r:id="rId4925"/>
    <hyperlink ref="F1344" r:id="rId4926"/>
    <hyperlink ref="F1345" r:id="rId4927"/>
    <hyperlink ref="F1346" r:id="rId4928"/>
    <hyperlink ref="F1347" r:id="rId4929"/>
    <hyperlink ref="F1348" r:id="rId4930"/>
    <hyperlink ref="F1349" r:id="rId4931"/>
    <hyperlink ref="F1350" r:id="rId4932"/>
    <hyperlink ref="F1351" r:id="rId4933"/>
    <hyperlink ref="F1352" r:id="rId4934"/>
    <hyperlink ref="F1353" r:id="rId4935"/>
    <hyperlink ref="F1354" r:id="rId4936"/>
    <hyperlink ref="F1355" r:id="rId4937"/>
    <hyperlink ref="F1356" r:id="rId4938"/>
    <hyperlink ref="F1357" r:id="rId4939"/>
    <hyperlink ref="F1358" r:id="rId4940"/>
    <hyperlink ref="F1359" r:id="rId4941"/>
    <hyperlink ref="F1360" r:id="rId4942"/>
    <hyperlink ref="F1361" r:id="rId4943"/>
    <hyperlink ref="F1362" r:id="rId4944"/>
    <hyperlink ref="F1363" r:id="rId4945"/>
    <hyperlink ref="F1364" r:id="rId4946"/>
    <hyperlink ref="F1365" r:id="rId4947"/>
    <hyperlink ref="F1366" r:id="rId4948"/>
    <hyperlink ref="F1367" r:id="rId4949"/>
    <hyperlink ref="F1368" r:id="rId4950"/>
    <hyperlink ref="F1369" r:id="rId4951"/>
    <hyperlink ref="F1370" r:id="rId4952"/>
    <hyperlink ref="F1371" r:id="rId4953"/>
    <hyperlink ref="F1372" r:id="rId4954"/>
    <hyperlink ref="F1373" r:id="rId4955"/>
    <hyperlink ref="F1374" r:id="rId4956"/>
    <hyperlink ref="F1375" r:id="rId4957"/>
    <hyperlink ref="F1376" r:id="rId4958"/>
    <hyperlink ref="F1377" r:id="rId4959"/>
    <hyperlink ref="F1378" r:id="rId4960"/>
    <hyperlink ref="F1379" r:id="rId4961"/>
    <hyperlink ref="F1380" r:id="rId4962"/>
    <hyperlink ref="F1381" r:id="rId4963"/>
    <hyperlink ref="F1382" r:id="rId4964"/>
    <hyperlink ref="F1383" r:id="rId4965"/>
    <hyperlink ref="F1384" r:id="rId4966"/>
    <hyperlink ref="F1385" r:id="rId4967"/>
    <hyperlink ref="F1386" r:id="rId4968"/>
    <hyperlink ref="F1387" r:id="rId4969"/>
    <hyperlink ref="F1388" r:id="rId4970"/>
    <hyperlink ref="F1389" r:id="rId4971"/>
    <hyperlink ref="F1390" r:id="rId4972"/>
    <hyperlink ref="F1391" r:id="rId4973"/>
    <hyperlink ref="F1392" r:id="rId4974"/>
    <hyperlink ref="F1393" r:id="rId4975"/>
    <hyperlink ref="F1394" r:id="rId4976"/>
    <hyperlink ref="F1395" r:id="rId4977"/>
    <hyperlink ref="F1396" r:id="rId4978"/>
    <hyperlink ref="F1397" r:id="rId4979"/>
    <hyperlink ref="F1398" r:id="rId4980"/>
    <hyperlink ref="F1399" r:id="rId4981"/>
    <hyperlink ref="F1400" r:id="rId4982"/>
    <hyperlink ref="F1401" r:id="rId4983"/>
    <hyperlink ref="F1402" r:id="rId4984"/>
    <hyperlink ref="F1403" r:id="rId4985"/>
    <hyperlink ref="F1404" r:id="rId4986"/>
    <hyperlink ref="F1405" r:id="rId4987"/>
    <hyperlink ref="F1406" r:id="rId4988"/>
    <hyperlink ref="F1407" r:id="rId4989"/>
    <hyperlink ref="F1408" r:id="rId4990"/>
    <hyperlink ref="F1409" r:id="rId4991"/>
    <hyperlink ref="F1410" r:id="rId4992"/>
    <hyperlink ref="F1411" r:id="rId4993"/>
    <hyperlink ref="F1412" r:id="rId4994"/>
    <hyperlink ref="F1413" r:id="rId4995"/>
    <hyperlink ref="F1414" r:id="rId4996"/>
    <hyperlink ref="F1415" r:id="rId4997"/>
    <hyperlink ref="F1416" r:id="rId4998"/>
    <hyperlink ref="F1417" r:id="rId4999"/>
    <hyperlink ref="F1418" r:id="rId5000"/>
    <hyperlink ref="F1419" r:id="rId5001"/>
    <hyperlink ref="F1420" r:id="rId5002"/>
    <hyperlink ref="F1421" r:id="rId5003"/>
    <hyperlink ref="F1422" r:id="rId5004"/>
    <hyperlink ref="F1423" r:id="rId5005"/>
    <hyperlink ref="F1424" r:id="rId5006"/>
    <hyperlink ref="F1425" r:id="rId5007"/>
    <hyperlink ref="F1426" r:id="rId5008"/>
    <hyperlink ref="F1427" r:id="rId5009"/>
    <hyperlink ref="F1428" r:id="rId5010"/>
    <hyperlink ref="F1429" r:id="rId5011"/>
    <hyperlink ref="F1430" r:id="rId5012"/>
    <hyperlink ref="F1431" r:id="rId5013"/>
    <hyperlink ref="F1432" r:id="rId5014"/>
    <hyperlink ref="F1433" r:id="rId5015"/>
    <hyperlink ref="F1434" r:id="rId5016"/>
    <hyperlink ref="F1435" r:id="rId5017"/>
    <hyperlink ref="F1436" r:id="rId5018"/>
    <hyperlink ref="F1437" r:id="rId5019"/>
    <hyperlink ref="F1438" r:id="rId5020"/>
    <hyperlink ref="F1439" r:id="rId5021"/>
    <hyperlink ref="F1440" r:id="rId5022"/>
    <hyperlink ref="F1441" r:id="rId5023"/>
    <hyperlink ref="F1442" r:id="rId5024"/>
    <hyperlink ref="F1443" r:id="rId5025"/>
    <hyperlink ref="F1444" r:id="rId5026"/>
    <hyperlink ref="F1445" r:id="rId5027"/>
    <hyperlink ref="F1446" r:id="rId5028"/>
    <hyperlink ref="F1447" r:id="rId5029"/>
    <hyperlink ref="F1448" r:id="rId5030"/>
    <hyperlink ref="F1449" r:id="rId5031"/>
    <hyperlink ref="F1450" r:id="rId5032"/>
    <hyperlink ref="F1451" r:id="rId5033"/>
    <hyperlink ref="F1452" r:id="rId5034"/>
    <hyperlink ref="F1453" r:id="rId5035"/>
    <hyperlink ref="F1454" r:id="rId5036"/>
    <hyperlink ref="F1455" r:id="rId5037"/>
    <hyperlink ref="F1456" r:id="rId5038"/>
    <hyperlink ref="F1457" r:id="rId5039"/>
    <hyperlink ref="F1458" r:id="rId5040"/>
    <hyperlink ref="F1459" r:id="rId5041"/>
    <hyperlink ref="F1460" r:id="rId5042"/>
    <hyperlink ref="F1461" r:id="rId5043"/>
    <hyperlink ref="F1462" r:id="rId5044"/>
    <hyperlink ref="F1463" r:id="rId5045"/>
    <hyperlink ref="F1464" r:id="rId5046"/>
    <hyperlink ref="F1465" r:id="rId5047"/>
    <hyperlink ref="F1466" r:id="rId5048"/>
    <hyperlink ref="F1467" r:id="rId5049"/>
    <hyperlink ref="F1468" r:id="rId5050"/>
    <hyperlink ref="F1469" r:id="rId5051"/>
    <hyperlink ref="F1470" r:id="rId5052"/>
    <hyperlink ref="F1471" r:id="rId5053"/>
    <hyperlink ref="F1472" r:id="rId5054"/>
    <hyperlink ref="F1473" r:id="rId5055"/>
    <hyperlink ref="F1474" r:id="rId5056"/>
    <hyperlink ref="F1475" r:id="rId5057"/>
    <hyperlink ref="F1476" r:id="rId5058"/>
    <hyperlink ref="F1477" r:id="rId5059"/>
    <hyperlink ref="F1478" r:id="rId5060"/>
    <hyperlink ref="F1479" r:id="rId5061"/>
    <hyperlink ref="F1480" r:id="rId5062"/>
    <hyperlink ref="F1481" r:id="rId5063"/>
    <hyperlink ref="F1482" r:id="rId5064"/>
    <hyperlink ref="F1483" r:id="rId5065"/>
    <hyperlink ref="F1484" r:id="rId5066"/>
    <hyperlink ref="F1485" r:id="rId5067"/>
    <hyperlink ref="F1486" r:id="rId5068"/>
    <hyperlink ref="F1487" r:id="rId5069"/>
    <hyperlink ref="F1488" r:id="rId5070"/>
    <hyperlink ref="F1489" r:id="rId5071"/>
    <hyperlink ref="F1490" r:id="rId5072"/>
    <hyperlink ref="F1491" r:id="rId5073"/>
    <hyperlink ref="F1492" r:id="rId5074"/>
    <hyperlink ref="F1493" r:id="rId5075"/>
    <hyperlink ref="F1494" r:id="rId5076"/>
    <hyperlink ref="F1495" r:id="rId5077"/>
    <hyperlink ref="F1496" r:id="rId5078"/>
    <hyperlink ref="F1497" r:id="rId5079"/>
    <hyperlink ref="F1498" r:id="rId5080"/>
    <hyperlink ref="F1499" r:id="rId5081"/>
    <hyperlink ref="F1500" r:id="rId5082"/>
    <hyperlink ref="F1501" r:id="rId5083"/>
    <hyperlink ref="F1502" r:id="rId5084"/>
    <hyperlink ref="F1503" r:id="rId5085"/>
    <hyperlink ref="F1504" r:id="rId5086"/>
    <hyperlink ref="F1505" r:id="rId5087"/>
    <hyperlink ref="F1506" r:id="rId5088"/>
    <hyperlink ref="F1507" r:id="rId5089"/>
    <hyperlink ref="F1508" r:id="rId5090"/>
    <hyperlink ref="F1509" r:id="rId5091"/>
    <hyperlink ref="F1510" r:id="rId5092"/>
    <hyperlink ref="F1511" r:id="rId5093"/>
    <hyperlink ref="F1512" r:id="rId5094"/>
    <hyperlink ref="F1513" r:id="rId5095"/>
    <hyperlink ref="F1514" r:id="rId5096"/>
    <hyperlink ref="F1515" r:id="rId5097"/>
    <hyperlink ref="F1516" r:id="rId5098"/>
    <hyperlink ref="F1517" r:id="rId5099"/>
    <hyperlink ref="F1518" r:id="rId5100"/>
    <hyperlink ref="F1519" r:id="rId5101"/>
    <hyperlink ref="F1520" r:id="rId5102"/>
    <hyperlink ref="F1521" r:id="rId5103"/>
    <hyperlink ref="F1522" r:id="rId5104"/>
    <hyperlink ref="F1523" r:id="rId5105"/>
    <hyperlink ref="F1524" r:id="rId5106"/>
    <hyperlink ref="F1525" r:id="rId5107"/>
    <hyperlink ref="F1526" r:id="rId5108"/>
    <hyperlink ref="F1527" r:id="rId5109"/>
    <hyperlink ref="F1528" r:id="rId5110"/>
    <hyperlink ref="F1529" r:id="rId5111"/>
    <hyperlink ref="F1530" r:id="rId5112"/>
    <hyperlink ref="F1531" r:id="rId5113"/>
    <hyperlink ref="F1532" r:id="rId5114"/>
    <hyperlink ref="F1533" r:id="rId5115"/>
    <hyperlink ref="F1534" r:id="rId5116"/>
    <hyperlink ref="F1535" r:id="rId5117"/>
    <hyperlink ref="F1536" r:id="rId5118"/>
    <hyperlink ref="F1537" r:id="rId5119"/>
    <hyperlink ref="F1538" r:id="rId5120"/>
    <hyperlink ref="F1539" r:id="rId5121"/>
    <hyperlink ref="F1540" r:id="rId5122"/>
    <hyperlink ref="F1541" r:id="rId5123"/>
    <hyperlink ref="F1542" r:id="rId5124"/>
    <hyperlink ref="F1543" r:id="rId5125"/>
    <hyperlink ref="F1544" r:id="rId5126"/>
    <hyperlink ref="F1545" r:id="rId5127"/>
    <hyperlink ref="F1546" r:id="rId5128"/>
    <hyperlink ref="F1547" r:id="rId5129"/>
    <hyperlink ref="F1548" r:id="rId5130"/>
    <hyperlink ref="F1549" r:id="rId5131"/>
    <hyperlink ref="F1550" r:id="rId5132"/>
    <hyperlink ref="F1551" r:id="rId5133"/>
    <hyperlink ref="F1552" r:id="rId5134"/>
    <hyperlink ref="F1553" r:id="rId5135"/>
    <hyperlink ref="F1554" r:id="rId5136"/>
    <hyperlink ref="F1555" r:id="rId5137"/>
    <hyperlink ref="F1556" r:id="rId5138"/>
    <hyperlink ref="F1557" r:id="rId5139"/>
    <hyperlink ref="F1558" r:id="rId5140"/>
    <hyperlink ref="F1559" r:id="rId5141"/>
    <hyperlink ref="F1560" r:id="rId5142"/>
    <hyperlink ref="F1561" r:id="rId5143"/>
    <hyperlink ref="F1562" r:id="rId5144"/>
    <hyperlink ref="F1563" r:id="rId5145"/>
    <hyperlink ref="F1564" r:id="rId5146"/>
    <hyperlink ref="F1565" r:id="rId5147"/>
    <hyperlink ref="F1566" r:id="rId5148"/>
    <hyperlink ref="F1567" r:id="rId5149"/>
    <hyperlink ref="F1568" r:id="rId5150"/>
    <hyperlink ref="F1569" r:id="rId5151"/>
    <hyperlink ref="F1570" r:id="rId5152"/>
    <hyperlink ref="F1571" r:id="rId5153"/>
    <hyperlink ref="F1572" r:id="rId5154"/>
    <hyperlink ref="F1573" r:id="rId5155"/>
    <hyperlink ref="F1574" r:id="rId5156"/>
    <hyperlink ref="F1575" r:id="rId5157"/>
    <hyperlink ref="F1576" r:id="rId5158"/>
    <hyperlink ref="F1577" r:id="rId5159"/>
    <hyperlink ref="F1578" r:id="rId5160"/>
    <hyperlink ref="F1579" r:id="rId5161"/>
    <hyperlink ref="F1580" r:id="rId5162"/>
    <hyperlink ref="F1581" r:id="rId5163"/>
    <hyperlink ref="F1582" r:id="rId5164"/>
    <hyperlink ref="F1583" r:id="rId5165"/>
    <hyperlink ref="F1584" r:id="rId5166"/>
    <hyperlink ref="F1585" r:id="rId5167"/>
    <hyperlink ref="F1586" r:id="rId5168"/>
    <hyperlink ref="F1587" r:id="rId5169"/>
    <hyperlink ref="F1588" r:id="rId5170"/>
    <hyperlink ref="F1589" r:id="rId5171"/>
    <hyperlink ref="F1590" r:id="rId5172"/>
    <hyperlink ref="F1591" r:id="rId5173"/>
    <hyperlink ref="F1592" r:id="rId5174"/>
    <hyperlink ref="F1593" r:id="rId5175"/>
    <hyperlink ref="F1594" r:id="rId5176"/>
    <hyperlink ref="F1595" r:id="rId5177"/>
    <hyperlink ref="F1596" r:id="rId5178"/>
    <hyperlink ref="F1597" r:id="rId5179"/>
    <hyperlink ref="F1598" r:id="rId5180"/>
    <hyperlink ref="F1599" r:id="rId5181"/>
    <hyperlink ref="F1600" r:id="rId5182"/>
    <hyperlink ref="F1601" r:id="rId5183"/>
    <hyperlink ref="F1602" r:id="rId5184"/>
    <hyperlink ref="F1603" r:id="rId5185"/>
    <hyperlink ref="F1604" r:id="rId5186"/>
    <hyperlink ref="F1605" r:id="rId5187"/>
    <hyperlink ref="F1606" r:id="rId5188"/>
    <hyperlink ref="F1607" r:id="rId5189"/>
    <hyperlink ref="F1608" r:id="rId5190"/>
    <hyperlink ref="F1609" r:id="rId5191"/>
    <hyperlink ref="F1610" r:id="rId5192"/>
    <hyperlink ref="F1611" r:id="rId5193"/>
    <hyperlink ref="F1612" r:id="rId5194"/>
    <hyperlink ref="F1613" r:id="rId5195"/>
    <hyperlink ref="F1614" r:id="rId5196"/>
    <hyperlink ref="F1615" r:id="rId5197"/>
    <hyperlink ref="F1616" r:id="rId5198"/>
    <hyperlink ref="F1617" r:id="rId5199"/>
    <hyperlink ref="F1618" r:id="rId5200"/>
    <hyperlink ref="F1619" r:id="rId5201"/>
    <hyperlink ref="F1620" r:id="rId5202"/>
    <hyperlink ref="F1621" r:id="rId5203"/>
    <hyperlink ref="F1622" r:id="rId5204"/>
    <hyperlink ref="F1623" r:id="rId5205"/>
    <hyperlink ref="F1624" r:id="rId5206"/>
    <hyperlink ref="F1625" r:id="rId5207"/>
    <hyperlink ref="F1626" r:id="rId5208"/>
    <hyperlink ref="F1627" r:id="rId5209"/>
    <hyperlink ref="F1628" r:id="rId5210"/>
    <hyperlink ref="F1629" r:id="rId5211"/>
    <hyperlink ref="F1630" r:id="rId5212"/>
    <hyperlink ref="F1631" r:id="rId5213"/>
    <hyperlink ref="F1632" r:id="rId5214"/>
    <hyperlink ref="F1633" r:id="rId5215"/>
    <hyperlink ref="F1634" r:id="rId5216"/>
    <hyperlink ref="F1635" r:id="rId5217"/>
    <hyperlink ref="F1636" r:id="rId5218"/>
    <hyperlink ref="F1637" r:id="rId5219"/>
    <hyperlink ref="F1638" r:id="rId5220"/>
    <hyperlink ref="F1639" r:id="rId5221"/>
    <hyperlink ref="F1640" r:id="rId5222"/>
    <hyperlink ref="F1641" r:id="rId5223"/>
    <hyperlink ref="F1642" r:id="rId5224"/>
    <hyperlink ref="F1643" r:id="rId5225"/>
    <hyperlink ref="F1644" r:id="rId5226"/>
    <hyperlink ref="F1645" r:id="rId5227"/>
    <hyperlink ref="F1646" r:id="rId5228"/>
    <hyperlink ref="F1647" r:id="rId5229"/>
    <hyperlink ref="F1648" r:id="rId5230"/>
    <hyperlink ref="F1649" r:id="rId5231"/>
    <hyperlink ref="F1650" r:id="rId5232"/>
    <hyperlink ref="F1651" r:id="rId5233"/>
    <hyperlink ref="F1652" r:id="rId5234"/>
    <hyperlink ref="F1653" r:id="rId5235"/>
    <hyperlink ref="F1654" r:id="rId5236"/>
    <hyperlink ref="F1655" r:id="rId5237"/>
    <hyperlink ref="F1656" r:id="rId5238"/>
    <hyperlink ref="F1657" r:id="rId5239"/>
    <hyperlink ref="F1658" r:id="rId5240"/>
    <hyperlink ref="F1659" r:id="rId5241"/>
    <hyperlink ref="F1660" r:id="rId5242"/>
    <hyperlink ref="F1661" r:id="rId5243"/>
    <hyperlink ref="F1662" r:id="rId5244"/>
    <hyperlink ref="F1663" r:id="rId5245"/>
    <hyperlink ref="F1664" r:id="rId5246"/>
    <hyperlink ref="F1665" r:id="rId5247"/>
    <hyperlink ref="F1666" r:id="rId5248"/>
    <hyperlink ref="F1667" r:id="rId5249"/>
    <hyperlink ref="F1668" r:id="rId5250"/>
    <hyperlink ref="F1669" r:id="rId5251"/>
    <hyperlink ref="F1670" r:id="rId5252"/>
    <hyperlink ref="F1671" r:id="rId5253"/>
    <hyperlink ref="F1672" r:id="rId5254"/>
    <hyperlink ref="F1673" r:id="rId5255"/>
    <hyperlink ref="F1674" r:id="rId5256"/>
    <hyperlink ref="F1675" r:id="rId5257"/>
    <hyperlink ref="F1676" r:id="rId5258"/>
    <hyperlink ref="F1677" r:id="rId5259"/>
    <hyperlink ref="F1678" r:id="rId5260"/>
    <hyperlink ref="F1679" r:id="rId5261"/>
    <hyperlink ref="F1680" r:id="rId5262"/>
    <hyperlink ref="F1681" r:id="rId5263"/>
    <hyperlink ref="F1682" r:id="rId5264"/>
    <hyperlink ref="F1683" r:id="rId5265"/>
    <hyperlink ref="F1684" r:id="rId5266"/>
    <hyperlink ref="F1685" r:id="rId5267"/>
    <hyperlink ref="F1686" r:id="rId5268"/>
    <hyperlink ref="F1687" r:id="rId5269"/>
    <hyperlink ref="F1688" r:id="rId5270"/>
    <hyperlink ref="F1689" r:id="rId5271"/>
    <hyperlink ref="F1690" r:id="rId5272"/>
    <hyperlink ref="F1691" r:id="rId5273"/>
    <hyperlink ref="F1692" r:id="rId5274"/>
    <hyperlink ref="F1693" r:id="rId5275"/>
    <hyperlink ref="F1694" r:id="rId5276"/>
    <hyperlink ref="F1695" r:id="rId5277"/>
    <hyperlink ref="F1696" r:id="rId5278"/>
    <hyperlink ref="F1697" r:id="rId5279"/>
    <hyperlink ref="F1698" r:id="rId5280"/>
    <hyperlink ref="F1699" r:id="rId5281"/>
    <hyperlink ref="F1700" r:id="rId5282"/>
    <hyperlink ref="F1701" r:id="rId5283"/>
    <hyperlink ref="F1702" r:id="rId5284"/>
    <hyperlink ref="F1703" r:id="rId5285"/>
    <hyperlink ref="F1704" r:id="rId5286"/>
    <hyperlink ref="F1705" r:id="rId5287"/>
    <hyperlink ref="F1706" r:id="rId5288"/>
    <hyperlink ref="F1707" r:id="rId5289"/>
    <hyperlink ref="F1708" r:id="rId5290"/>
    <hyperlink ref="F1709" r:id="rId5291"/>
    <hyperlink ref="F1710" r:id="rId5292"/>
    <hyperlink ref="F1711" r:id="rId5293"/>
    <hyperlink ref="F1712" r:id="rId5294"/>
    <hyperlink ref="F1713" r:id="rId5295"/>
    <hyperlink ref="F1714" r:id="rId5296"/>
    <hyperlink ref="F1715" r:id="rId5297"/>
    <hyperlink ref="F1716" r:id="rId5298"/>
    <hyperlink ref="AX3" r:id="rId5299"/>
    <hyperlink ref="AX4" r:id="rId5300"/>
    <hyperlink ref="AX5" r:id="rId5301"/>
    <hyperlink ref="AX6" r:id="rId5302"/>
    <hyperlink ref="AX7" r:id="rId5303"/>
    <hyperlink ref="AX8" r:id="rId5304"/>
    <hyperlink ref="AX9" r:id="rId5305"/>
    <hyperlink ref="AX10" r:id="rId5306"/>
    <hyperlink ref="AX11" r:id="rId5307"/>
    <hyperlink ref="AX12" r:id="rId5308"/>
    <hyperlink ref="AX13" r:id="rId5309"/>
    <hyperlink ref="AX14" r:id="rId5310"/>
    <hyperlink ref="AX15" r:id="rId5311"/>
    <hyperlink ref="AX16" r:id="rId5312"/>
    <hyperlink ref="AX17" r:id="rId5313"/>
    <hyperlink ref="AX18" r:id="rId5314"/>
    <hyperlink ref="AX19" r:id="rId5315"/>
    <hyperlink ref="AX20" r:id="rId5316"/>
    <hyperlink ref="AX21" r:id="rId5317"/>
    <hyperlink ref="AX22" r:id="rId5318"/>
    <hyperlink ref="AX23" r:id="rId5319"/>
    <hyperlink ref="AX24" r:id="rId5320"/>
    <hyperlink ref="AX25" r:id="rId5321"/>
    <hyperlink ref="AX26" r:id="rId5322"/>
    <hyperlink ref="AX27" r:id="rId5323"/>
    <hyperlink ref="AX28" r:id="rId5324"/>
    <hyperlink ref="AX29" r:id="rId5325"/>
    <hyperlink ref="AX30" r:id="rId5326"/>
    <hyperlink ref="AX31" r:id="rId5327"/>
    <hyperlink ref="AX32" r:id="rId5328"/>
    <hyperlink ref="AX33" r:id="rId5329"/>
    <hyperlink ref="AX34" r:id="rId5330"/>
    <hyperlink ref="AX35" r:id="rId5331"/>
    <hyperlink ref="AX36" r:id="rId5332"/>
    <hyperlink ref="AX37" r:id="rId5333"/>
    <hyperlink ref="AX38" r:id="rId5334"/>
    <hyperlink ref="AX39" r:id="rId5335"/>
    <hyperlink ref="AX40" r:id="rId5336"/>
    <hyperlink ref="AX41" r:id="rId5337"/>
    <hyperlink ref="AX42" r:id="rId5338"/>
    <hyperlink ref="AX43" r:id="rId5339"/>
    <hyperlink ref="AX44" r:id="rId5340"/>
    <hyperlink ref="AX45" r:id="rId5341"/>
    <hyperlink ref="AX46" r:id="rId5342"/>
    <hyperlink ref="AX47" r:id="rId5343"/>
    <hyperlink ref="AX48" r:id="rId5344"/>
    <hyperlink ref="AX49" r:id="rId5345"/>
    <hyperlink ref="AX50" r:id="rId5346"/>
    <hyperlink ref="AX51" r:id="rId5347"/>
    <hyperlink ref="AX52" r:id="rId5348"/>
    <hyperlink ref="AX53" r:id="rId5349"/>
    <hyperlink ref="AX54" r:id="rId5350"/>
    <hyperlink ref="AX55" r:id="rId5351"/>
    <hyperlink ref="AX56" r:id="rId5352"/>
    <hyperlink ref="AX57" r:id="rId5353"/>
    <hyperlink ref="AX58" r:id="rId5354"/>
    <hyperlink ref="AX59" r:id="rId5355"/>
    <hyperlink ref="AX60" r:id="rId5356"/>
    <hyperlink ref="AX61" r:id="rId5357"/>
    <hyperlink ref="AX62" r:id="rId5358"/>
    <hyperlink ref="AX63" r:id="rId5359"/>
    <hyperlink ref="AX64" r:id="rId5360"/>
    <hyperlink ref="AX65" r:id="rId5361"/>
    <hyperlink ref="AX66" r:id="rId5362"/>
    <hyperlink ref="AX67" r:id="rId5363"/>
    <hyperlink ref="AX68" r:id="rId5364"/>
    <hyperlink ref="AX69" r:id="rId5365"/>
    <hyperlink ref="AX70" r:id="rId5366"/>
    <hyperlink ref="AX71" r:id="rId5367"/>
    <hyperlink ref="AX72" r:id="rId5368"/>
    <hyperlink ref="AX73" r:id="rId5369"/>
    <hyperlink ref="AX74" r:id="rId5370"/>
    <hyperlink ref="AX75" r:id="rId5371"/>
    <hyperlink ref="AX76" r:id="rId5372"/>
    <hyperlink ref="AX77" r:id="rId5373"/>
    <hyperlink ref="AX78" r:id="rId5374"/>
    <hyperlink ref="AX79" r:id="rId5375"/>
    <hyperlink ref="AX80" r:id="rId5376"/>
    <hyperlink ref="AX81" r:id="rId5377"/>
    <hyperlink ref="AX82" r:id="rId5378"/>
    <hyperlink ref="AX83" r:id="rId5379"/>
    <hyperlink ref="AX84" r:id="rId5380"/>
    <hyperlink ref="AX85" r:id="rId5381"/>
    <hyperlink ref="AX86" r:id="rId5382"/>
    <hyperlink ref="AX87" r:id="rId5383"/>
    <hyperlink ref="AX88" r:id="rId5384"/>
    <hyperlink ref="AX89" r:id="rId5385"/>
    <hyperlink ref="AX90" r:id="rId5386"/>
    <hyperlink ref="AX91" r:id="rId5387"/>
    <hyperlink ref="AX92" r:id="rId5388"/>
    <hyperlink ref="AX93" r:id="rId5389"/>
    <hyperlink ref="AX94" r:id="rId5390"/>
    <hyperlink ref="AX95" r:id="rId5391"/>
    <hyperlink ref="AX96" r:id="rId5392"/>
    <hyperlink ref="AX97" r:id="rId5393"/>
    <hyperlink ref="AX98" r:id="rId5394"/>
    <hyperlink ref="AX99" r:id="rId5395"/>
    <hyperlink ref="AX100" r:id="rId5396"/>
    <hyperlink ref="AX101" r:id="rId5397"/>
    <hyperlink ref="AX102" r:id="rId5398"/>
    <hyperlink ref="AX103" r:id="rId5399"/>
    <hyperlink ref="AX104" r:id="rId5400"/>
    <hyperlink ref="AX105" r:id="rId5401"/>
    <hyperlink ref="AX106" r:id="rId5402"/>
    <hyperlink ref="AX107" r:id="rId5403"/>
    <hyperlink ref="AX108" r:id="rId5404"/>
    <hyperlink ref="AX109" r:id="rId5405"/>
    <hyperlink ref="AX110" r:id="rId5406"/>
    <hyperlink ref="AX111" r:id="rId5407"/>
    <hyperlink ref="AX112" r:id="rId5408"/>
    <hyperlink ref="AX113" r:id="rId5409"/>
    <hyperlink ref="AX114" r:id="rId5410"/>
    <hyperlink ref="AX115" r:id="rId5411"/>
    <hyperlink ref="AX116" r:id="rId5412"/>
    <hyperlink ref="AX117" r:id="rId5413"/>
    <hyperlink ref="AX118" r:id="rId5414"/>
    <hyperlink ref="AX119" r:id="rId5415"/>
    <hyperlink ref="AX120" r:id="rId5416"/>
    <hyperlink ref="AX121" r:id="rId5417"/>
    <hyperlink ref="AX122" r:id="rId5418"/>
    <hyperlink ref="AX123" r:id="rId5419"/>
    <hyperlink ref="AX124" r:id="rId5420"/>
    <hyperlink ref="AX125" r:id="rId5421"/>
    <hyperlink ref="AX126" r:id="rId5422"/>
    <hyperlink ref="AX127" r:id="rId5423"/>
    <hyperlink ref="AX128" r:id="rId5424"/>
    <hyperlink ref="AX129" r:id="rId5425"/>
    <hyperlink ref="AX130" r:id="rId5426"/>
    <hyperlink ref="AX131" r:id="rId5427"/>
    <hyperlink ref="AX132" r:id="rId5428"/>
    <hyperlink ref="AX133" r:id="rId5429"/>
    <hyperlink ref="AX134" r:id="rId5430"/>
    <hyperlink ref="AX135" r:id="rId5431"/>
    <hyperlink ref="AX136" r:id="rId5432"/>
    <hyperlink ref="AX137" r:id="rId5433"/>
    <hyperlink ref="AX138" r:id="rId5434"/>
    <hyperlink ref="AX139" r:id="rId5435"/>
    <hyperlink ref="AX140" r:id="rId5436"/>
    <hyperlink ref="AX141" r:id="rId5437"/>
    <hyperlink ref="AX142" r:id="rId5438"/>
    <hyperlink ref="AX143" r:id="rId5439"/>
    <hyperlink ref="AX144" r:id="rId5440"/>
    <hyperlink ref="AX145" r:id="rId5441"/>
    <hyperlink ref="AX146" r:id="rId5442"/>
    <hyperlink ref="AX147" r:id="rId5443"/>
    <hyperlink ref="AX148" r:id="rId5444"/>
    <hyperlink ref="AX149" r:id="rId5445"/>
    <hyperlink ref="AX150" r:id="rId5446"/>
    <hyperlink ref="AX151" r:id="rId5447"/>
    <hyperlink ref="AX152" r:id="rId5448"/>
    <hyperlink ref="AX153" r:id="rId5449"/>
    <hyperlink ref="AX154" r:id="rId5450"/>
    <hyperlink ref="AX155" r:id="rId5451"/>
    <hyperlink ref="AX156" r:id="rId5452"/>
    <hyperlink ref="AX157" r:id="rId5453"/>
    <hyperlink ref="AX158" r:id="rId5454"/>
    <hyperlink ref="AX159" r:id="rId5455"/>
    <hyperlink ref="AX160" r:id="rId5456"/>
    <hyperlink ref="AX161" r:id="rId5457"/>
    <hyperlink ref="AX162" r:id="rId5458"/>
    <hyperlink ref="AX163" r:id="rId5459"/>
    <hyperlink ref="AX164" r:id="rId5460"/>
    <hyperlink ref="AX165" r:id="rId5461"/>
    <hyperlink ref="AX166" r:id="rId5462"/>
    <hyperlink ref="AX167" r:id="rId5463"/>
    <hyperlink ref="AX168" r:id="rId5464"/>
    <hyperlink ref="AX169" r:id="rId5465"/>
    <hyperlink ref="AX170" r:id="rId5466"/>
    <hyperlink ref="AX171" r:id="rId5467"/>
    <hyperlink ref="AX172" r:id="rId5468"/>
    <hyperlink ref="AX173" r:id="rId5469"/>
    <hyperlink ref="AX174" r:id="rId5470"/>
    <hyperlink ref="AX175" r:id="rId5471"/>
    <hyperlink ref="AX176" r:id="rId5472"/>
    <hyperlink ref="AX177" r:id="rId5473"/>
    <hyperlink ref="AX178" r:id="rId5474"/>
    <hyperlink ref="AX179" r:id="rId5475"/>
    <hyperlink ref="AX180" r:id="rId5476"/>
    <hyperlink ref="AX181" r:id="rId5477"/>
    <hyperlink ref="AX182" r:id="rId5478"/>
    <hyperlink ref="AX183" r:id="rId5479"/>
    <hyperlink ref="AX184" r:id="rId5480"/>
    <hyperlink ref="AX185" r:id="rId5481"/>
    <hyperlink ref="AX186" r:id="rId5482"/>
    <hyperlink ref="AX187" r:id="rId5483"/>
    <hyperlink ref="AX188" r:id="rId5484"/>
    <hyperlink ref="AX189" r:id="rId5485"/>
    <hyperlink ref="AX190" r:id="rId5486"/>
    <hyperlink ref="AX191" r:id="rId5487"/>
    <hyperlink ref="AX192" r:id="rId5488"/>
    <hyperlink ref="AX193" r:id="rId5489"/>
    <hyperlink ref="AX194" r:id="rId5490"/>
    <hyperlink ref="AX195" r:id="rId5491"/>
    <hyperlink ref="AX196" r:id="rId5492"/>
    <hyperlink ref="AX197" r:id="rId5493"/>
    <hyperlink ref="AX198" r:id="rId5494"/>
    <hyperlink ref="AX199" r:id="rId5495"/>
    <hyperlink ref="AX200" r:id="rId5496"/>
    <hyperlink ref="AX201" r:id="rId5497"/>
    <hyperlink ref="AX202" r:id="rId5498"/>
    <hyperlink ref="AX203" r:id="rId5499"/>
    <hyperlink ref="AX204" r:id="rId5500"/>
    <hyperlink ref="AX205" r:id="rId5501"/>
    <hyperlink ref="AX206" r:id="rId5502"/>
    <hyperlink ref="AX207" r:id="rId5503"/>
    <hyperlink ref="AX208" r:id="rId5504"/>
    <hyperlink ref="AX209" r:id="rId5505"/>
    <hyperlink ref="AX210" r:id="rId5506"/>
    <hyperlink ref="AX211" r:id="rId5507"/>
    <hyperlink ref="AX212" r:id="rId5508"/>
    <hyperlink ref="AX213" r:id="rId5509"/>
    <hyperlink ref="AX214" r:id="rId5510"/>
    <hyperlink ref="AX215" r:id="rId5511"/>
    <hyperlink ref="AX216" r:id="rId5512"/>
    <hyperlink ref="AX217" r:id="rId5513"/>
    <hyperlink ref="AX218" r:id="rId5514"/>
    <hyperlink ref="AX219" r:id="rId5515"/>
    <hyperlink ref="AX220" r:id="rId5516"/>
    <hyperlink ref="AX221" r:id="rId5517"/>
    <hyperlink ref="AX222" r:id="rId5518"/>
    <hyperlink ref="AX223" r:id="rId5519"/>
    <hyperlink ref="AX224" r:id="rId5520"/>
    <hyperlink ref="AX225" r:id="rId5521"/>
    <hyperlink ref="AX226" r:id="rId5522"/>
    <hyperlink ref="AX227" r:id="rId5523"/>
    <hyperlink ref="AX228" r:id="rId5524"/>
    <hyperlink ref="AX229" r:id="rId5525"/>
    <hyperlink ref="AX230" r:id="rId5526"/>
    <hyperlink ref="AX231" r:id="rId5527"/>
    <hyperlink ref="AX232" r:id="rId5528"/>
    <hyperlink ref="AX233" r:id="rId5529"/>
    <hyperlink ref="AX234" r:id="rId5530"/>
    <hyperlink ref="AX235" r:id="rId5531"/>
    <hyperlink ref="AX236" r:id="rId5532"/>
    <hyperlink ref="AX237" r:id="rId5533"/>
    <hyperlink ref="AX238" r:id="rId5534"/>
    <hyperlink ref="AX239" r:id="rId5535"/>
    <hyperlink ref="AX240" r:id="rId5536"/>
    <hyperlink ref="AX241" r:id="rId5537"/>
    <hyperlink ref="AX242" r:id="rId5538"/>
    <hyperlink ref="AX243" r:id="rId5539"/>
    <hyperlink ref="AX244" r:id="rId5540"/>
    <hyperlink ref="AX245" r:id="rId5541"/>
    <hyperlink ref="AX246" r:id="rId5542"/>
    <hyperlink ref="AX247" r:id="rId5543"/>
    <hyperlink ref="AX248" r:id="rId5544"/>
    <hyperlink ref="AX249" r:id="rId5545"/>
    <hyperlink ref="AX250" r:id="rId5546"/>
    <hyperlink ref="AX251" r:id="rId5547"/>
    <hyperlink ref="AX252" r:id="rId5548"/>
    <hyperlink ref="AX253" r:id="rId5549"/>
    <hyperlink ref="AX254" r:id="rId5550"/>
    <hyperlink ref="AX255" r:id="rId5551"/>
    <hyperlink ref="AX256" r:id="rId5552"/>
    <hyperlink ref="AX257" r:id="rId5553"/>
    <hyperlink ref="AX258" r:id="rId5554"/>
    <hyperlink ref="AX259" r:id="rId5555"/>
    <hyperlink ref="AX260" r:id="rId5556"/>
    <hyperlink ref="AX261" r:id="rId5557"/>
    <hyperlink ref="AX262" r:id="rId5558"/>
    <hyperlink ref="AX263" r:id="rId5559"/>
    <hyperlink ref="AX264" r:id="rId5560"/>
    <hyperlink ref="AX265" r:id="rId5561"/>
    <hyperlink ref="AX266" r:id="rId5562"/>
    <hyperlink ref="AX267" r:id="rId5563"/>
    <hyperlink ref="AX268" r:id="rId5564"/>
    <hyperlink ref="AX269" r:id="rId5565"/>
    <hyperlink ref="AX270" r:id="rId5566"/>
    <hyperlink ref="AX271" r:id="rId5567"/>
    <hyperlink ref="AX272" r:id="rId5568"/>
    <hyperlink ref="AX273" r:id="rId5569"/>
    <hyperlink ref="AX274" r:id="rId5570"/>
    <hyperlink ref="AX275" r:id="rId5571"/>
    <hyperlink ref="AX276" r:id="rId5572"/>
    <hyperlink ref="AX277" r:id="rId5573"/>
    <hyperlink ref="AX278" r:id="rId5574"/>
    <hyperlink ref="AX279" r:id="rId5575"/>
    <hyperlink ref="AX280" r:id="rId5576"/>
    <hyperlink ref="AX281" r:id="rId5577"/>
    <hyperlink ref="AX282" r:id="rId5578"/>
    <hyperlink ref="AX283" r:id="rId5579"/>
    <hyperlink ref="AX284" r:id="rId5580"/>
    <hyperlink ref="AX285" r:id="rId5581"/>
    <hyperlink ref="AX286" r:id="rId5582"/>
    <hyperlink ref="AX287" r:id="rId5583"/>
    <hyperlink ref="AX288" r:id="rId5584"/>
    <hyperlink ref="AX289" r:id="rId5585"/>
    <hyperlink ref="AX290" r:id="rId5586"/>
    <hyperlink ref="AX291" r:id="rId5587"/>
    <hyperlink ref="AX292" r:id="rId5588"/>
    <hyperlink ref="AX293" r:id="rId5589"/>
    <hyperlink ref="AX294" r:id="rId5590"/>
    <hyperlink ref="AX295" r:id="rId5591"/>
    <hyperlink ref="AX296" r:id="rId5592"/>
    <hyperlink ref="AX297" r:id="rId5593"/>
    <hyperlink ref="AX298" r:id="rId5594"/>
    <hyperlink ref="AX299" r:id="rId5595"/>
    <hyperlink ref="AX300" r:id="rId5596"/>
    <hyperlink ref="AX301" r:id="rId5597"/>
    <hyperlink ref="AX302" r:id="rId5598"/>
    <hyperlink ref="AX303" r:id="rId5599"/>
    <hyperlink ref="AX304" r:id="rId5600"/>
    <hyperlink ref="AX305" r:id="rId5601"/>
    <hyperlink ref="AX306" r:id="rId5602"/>
    <hyperlink ref="AX307" r:id="rId5603"/>
    <hyperlink ref="AX308" r:id="rId5604"/>
    <hyperlink ref="AX309" r:id="rId5605"/>
    <hyperlink ref="AX310" r:id="rId5606"/>
    <hyperlink ref="AX311" r:id="rId5607"/>
    <hyperlink ref="AX312" r:id="rId5608"/>
    <hyperlink ref="AX313" r:id="rId5609"/>
    <hyperlink ref="AX314" r:id="rId5610"/>
    <hyperlink ref="AX315" r:id="rId5611"/>
    <hyperlink ref="AX316" r:id="rId5612"/>
    <hyperlink ref="AX317" r:id="rId5613"/>
    <hyperlink ref="AX318" r:id="rId5614"/>
    <hyperlink ref="AX319" r:id="rId5615"/>
    <hyperlink ref="AX320" r:id="rId5616"/>
    <hyperlink ref="AX321" r:id="rId5617"/>
    <hyperlink ref="AX322" r:id="rId5618"/>
    <hyperlink ref="AX323" r:id="rId5619"/>
    <hyperlink ref="AX324" r:id="rId5620"/>
    <hyperlink ref="AX325" r:id="rId5621"/>
    <hyperlink ref="AX326" r:id="rId5622"/>
    <hyperlink ref="AX327" r:id="rId5623"/>
    <hyperlink ref="AX328" r:id="rId5624"/>
    <hyperlink ref="AX329" r:id="rId5625"/>
    <hyperlink ref="AX330" r:id="rId5626"/>
    <hyperlink ref="AX331" r:id="rId5627"/>
    <hyperlink ref="AX332" r:id="rId5628"/>
    <hyperlink ref="AX333" r:id="rId5629"/>
    <hyperlink ref="AX334" r:id="rId5630"/>
    <hyperlink ref="AX335" r:id="rId5631"/>
    <hyperlink ref="AX336" r:id="rId5632"/>
    <hyperlink ref="AX337" r:id="rId5633"/>
    <hyperlink ref="AX338" r:id="rId5634"/>
    <hyperlink ref="AX339" r:id="rId5635"/>
    <hyperlink ref="AX340" r:id="rId5636"/>
    <hyperlink ref="AX341" r:id="rId5637"/>
    <hyperlink ref="AX342" r:id="rId5638"/>
    <hyperlink ref="AX343" r:id="rId5639"/>
    <hyperlink ref="AX344" r:id="rId5640"/>
    <hyperlink ref="AX345" r:id="rId5641"/>
    <hyperlink ref="AX346" r:id="rId5642"/>
    <hyperlink ref="AX347" r:id="rId5643"/>
    <hyperlink ref="AX348" r:id="rId5644"/>
    <hyperlink ref="AX349" r:id="rId5645"/>
    <hyperlink ref="AX350" r:id="rId5646"/>
    <hyperlink ref="AX351" r:id="rId5647"/>
    <hyperlink ref="AX352" r:id="rId5648"/>
    <hyperlink ref="AX353" r:id="rId5649"/>
    <hyperlink ref="AX354" r:id="rId5650"/>
    <hyperlink ref="AX355" r:id="rId5651"/>
    <hyperlink ref="AX356" r:id="rId5652"/>
    <hyperlink ref="AX357" r:id="rId5653"/>
    <hyperlink ref="AX358" r:id="rId5654"/>
    <hyperlink ref="AX359" r:id="rId5655"/>
    <hyperlink ref="AX360" r:id="rId5656"/>
    <hyperlink ref="AX361" r:id="rId5657"/>
    <hyperlink ref="AX362" r:id="rId5658"/>
    <hyperlink ref="AX363" r:id="rId5659"/>
    <hyperlink ref="AX364" r:id="rId5660"/>
    <hyperlink ref="AX365" r:id="rId5661"/>
    <hyperlink ref="AX366" r:id="rId5662"/>
    <hyperlink ref="AX367" r:id="rId5663"/>
    <hyperlink ref="AX368" r:id="rId5664"/>
    <hyperlink ref="AX369" r:id="rId5665"/>
    <hyperlink ref="AX370" r:id="rId5666"/>
    <hyperlink ref="AX371" r:id="rId5667"/>
    <hyperlink ref="AX372" r:id="rId5668"/>
    <hyperlink ref="AX373" r:id="rId5669"/>
    <hyperlink ref="AX374" r:id="rId5670"/>
    <hyperlink ref="AX375" r:id="rId5671"/>
    <hyperlink ref="AX376" r:id="rId5672"/>
    <hyperlink ref="AX377" r:id="rId5673"/>
    <hyperlink ref="AX378" r:id="rId5674"/>
    <hyperlink ref="AX379" r:id="rId5675"/>
    <hyperlink ref="AX380" r:id="rId5676"/>
    <hyperlink ref="AX381" r:id="rId5677"/>
    <hyperlink ref="AX382" r:id="rId5678"/>
    <hyperlink ref="AX383" r:id="rId5679"/>
    <hyperlink ref="AX384" r:id="rId5680"/>
    <hyperlink ref="AX385" r:id="rId5681"/>
    <hyperlink ref="AX386" r:id="rId5682"/>
    <hyperlink ref="AX387" r:id="rId5683"/>
    <hyperlink ref="AX388" r:id="rId5684"/>
    <hyperlink ref="AX389" r:id="rId5685"/>
    <hyperlink ref="AX390" r:id="rId5686"/>
    <hyperlink ref="AX391" r:id="rId5687"/>
    <hyperlink ref="AX392" r:id="rId5688"/>
    <hyperlink ref="AX393" r:id="rId5689"/>
    <hyperlink ref="AX394" r:id="rId5690"/>
    <hyperlink ref="AX395" r:id="rId5691"/>
    <hyperlink ref="AX396" r:id="rId5692"/>
    <hyperlink ref="AX397" r:id="rId5693"/>
    <hyperlink ref="AX398" r:id="rId5694"/>
    <hyperlink ref="AX399" r:id="rId5695"/>
    <hyperlink ref="AX400" r:id="rId5696"/>
    <hyperlink ref="AX401" r:id="rId5697"/>
    <hyperlink ref="AX402" r:id="rId5698"/>
    <hyperlink ref="AX403" r:id="rId5699"/>
    <hyperlink ref="AX404" r:id="rId5700"/>
    <hyperlink ref="AX405" r:id="rId5701"/>
    <hyperlink ref="AX406" r:id="rId5702"/>
    <hyperlink ref="AX407" r:id="rId5703"/>
    <hyperlink ref="AX408" r:id="rId5704"/>
    <hyperlink ref="AX409" r:id="rId5705"/>
    <hyperlink ref="AX410" r:id="rId5706"/>
    <hyperlink ref="AX411" r:id="rId5707"/>
    <hyperlink ref="AX412" r:id="rId5708"/>
    <hyperlink ref="AX413" r:id="rId5709"/>
    <hyperlink ref="AX414" r:id="rId5710"/>
    <hyperlink ref="AX415" r:id="rId5711"/>
    <hyperlink ref="AX416" r:id="rId5712"/>
    <hyperlink ref="AX417" r:id="rId5713"/>
    <hyperlink ref="AX418" r:id="rId5714"/>
    <hyperlink ref="AX419" r:id="rId5715"/>
    <hyperlink ref="AX420" r:id="rId5716"/>
    <hyperlink ref="AX421" r:id="rId5717"/>
    <hyperlink ref="AX422" r:id="rId5718"/>
    <hyperlink ref="AX423" r:id="rId5719"/>
    <hyperlink ref="AX424" r:id="rId5720"/>
    <hyperlink ref="AX425" r:id="rId5721"/>
    <hyperlink ref="AX426" r:id="rId5722"/>
    <hyperlink ref="AX427" r:id="rId5723"/>
    <hyperlink ref="AX428" r:id="rId5724"/>
    <hyperlink ref="AX429" r:id="rId5725"/>
    <hyperlink ref="AX430" r:id="rId5726"/>
    <hyperlink ref="AX431" r:id="rId5727"/>
    <hyperlink ref="AX432" r:id="rId5728"/>
    <hyperlink ref="AX433" r:id="rId5729"/>
    <hyperlink ref="AX434" r:id="rId5730"/>
    <hyperlink ref="AX435" r:id="rId5731"/>
    <hyperlink ref="AX436" r:id="rId5732"/>
    <hyperlink ref="AX437" r:id="rId5733"/>
    <hyperlink ref="AX438" r:id="rId5734"/>
    <hyperlink ref="AX439" r:id="rId5735"/>
    <hyperlink ref="AX440" r:id="rId5736"/>
    <hyperlink ref="AX441" r:id="rId5737"/>
    <hyperlink ref="AX442" r:id="rId5738"/>
    <hyperlink ref="AX443" r:id="rId5739"/>
    <hyperlink ref="AX444" r:id="rId5740"/>
    <hyperlink ref="AX445" r:id="rId5741"/>
    <hyperlink ref="AX446" r:id="rId5742"/>
    <hyperlink ref="AX447" r:id="rId5743"/>
    <hyperlink ref="AX448" r:id="rId5744"/>
    <hyperlink ref="AX449" r:id="rId5745"/>
    <hyperlink ref="AX450" r:id="rId5746"/>
    <hyperlink ref="AX451" r:id="rId5747"/>
    <hyperlink ref="AX452" r:id="rId5748"/>
    <hyperlink ref="AX453" r:id="rId5749"/>
    <hyperlink ref="AX454" r:id="rId5750"/>
    <hyperlink ref="AX455" r:id="rId5751"/>
    <hyperlink ref="AX456" r:id="rId5752"/>
    <hyperlink ref="AX457" r:id="rId5753"/>
    <hyperlink ref="AX458" r:id="rId5754"/>
    <hyperlink ref="AX459" r:id="rId5755"/>
    <hyperlink ref="AX460" r:id="rId5756"/>
    <hyperlink ref="AX461" r:id="rId5757"/>
    <hyperlink ref="AX462" r:id="rId5758"/>
    <hyperlink ref="AX463" r:id="rId5759"/>
    <hyperlink ref="AX464" r:id="rId5760"/>
    <hyperlink ref="AX465" r:id="rId5761"/>
    <hyperlink ref="AX466" r:id="rId5762"/>
    <hyperlink ref="AX467" r:id="rId5763"/>
    <hyperlink ref="AX468" r:id="rId5764"/>
    <hyperlink ref="AX469" r:id="rId5765"/>
    <hyperlink ref="AX470" r:id="rId5766"/>
    <hyperlink ref="AX471" r:id="rId5767"/>
    <hyperlink ref="AX472" r:id="rId5768"/>
    <hyperlink ref="AX473" r:id="rId5769"/>
    <hyperlink ref="AX474" r:id="rId5770"/>
    <hyperlink ref="AX475" r:id="rId5771"/>
    <hyperlink ref="AX476" r:id="rId5772"/>
    <hyperlink ref="AX477" r:id="rId5773"/>
    <hyperlink ref="AX478" r:id="rId5774"/>
    <hyperlink ref="AX479" r:id="rId5775"/>
    <hyperlink ref="AX480" r:id="rId5776"/>
    <hyperlink ref="AX481" r:id="rId5777"/>
    <hyperlink ref="AX482" r:id="rId5778"/>
    <hyperlink ref="AX483" r:id="rId5779"/>
    <hyperlink ref="AX484" r:id="rId5780"/>
    <hyperlink ref="AX485" r:id="rId5781"/>
    <hyperlink ref="AX486" r:id="rId5782"/>
    <hyperlink ref="AX487" r:id="rId5783"/>
    <hyperlink ref="AX488" r:id="rId5784"/>
    <hyperlink ref="AX489" r:id="rId5785"/>
    <hyperlink ref="AX490" r:id="rId5786"/>
    <hyperlink ref="AX491" r:id="rId5787"/>
    <hyperlink ref="AX492" r:id="rId5788"/>
    <hyperlink ref="AX493" r:id="rId5789"/>
    <hyperlink ref="AX494" r:id="rId5790"/>
    <hyperlink ref="AX495" r:id="rId5791"/>
    <hyperlink ref="AX496" r:id="rId5792"/>
    <hyperlink ref="AX497" r:id="rId5793"/>
    <hyperlink ref="AX498" r:id="rId5794"/>
    <hyperlink ref="AX499" r:id="rId5795"/>
    <hyperlink ref="AX500" r:id="rId5796"/>
    <hyperlink ref="AX501" r:id="rId5797"/>
    <hyperlink ref="AX502" r:id="rId5798"/>
    <hyperlink ref="AX503" r:id="rId5799"/>
    <hyperlink ref="AX504" r:id="rId5800"/>
    <hyperlink ref="AX505" r:id="rId5801"/>
    <hyperlink ref="AX506" r:id="rId5802"/>
    <hyperlink ref="AX507" r:id="rId5803"/>
    <hyperlink ref="AX508" r:id="rId5804"/>
    <hyperlink ref="AX509" r:id="rId5805"/>
    <hyperlink ref="AX510" r:id="rId5806"/>
    <hyperlink ref="AX511" r:id="rId5807"/>
    <hyperlink ref="AX512" r:id="rId5808"/>
    <hyperlink ref="AX513" r:id="rId5809"/>
    <hyperlink ref="AX514" r:id="rId5810"/>
    <hyperlink ref="AX515" r:id="rId5811"/>
    <hyperlink ref="AX516" r:id="rId5812"/>
    <hyperlink ref="AX517" r:id="rId5813"/>
    <hyperlink ref="AX518" r:id="rId5814"/>
    <hyperlink ref="AX519" r:id="rId5815"/>
    <hyperlink ref="AX520" r:id="rId5816"/>
    <hyperlink ref="AX521" r:id="rId5817"/>
    <hyperlink ref="AX522" r:id="rId5818"/>
    <hyperlink ref="AX523" r:id="rId5819"/>
    <hyperlink ref="AX524" r:id="rId5820"/>
    <hyperlink ref="AX525" r:id="rId5821"/>
    <hyperlink ref="AX526" r:id="rId5822"/>
    <hyperlink ref="AX527" r:id="rId5823"/>
    <hyperlink ref="AX528" r:id="rId5824"/>
    <hyperlink ref="AX529" r:id="rId5825"/>
    <hyperlink ref="AX530" r:id="rId5826"/>
    <hyperlink ref="AX531" r:id="rId5827"/>
    <hyperlink ref="AX532" r:id="rId5828"/>
    <hyperlink ref="AX533" r:id="rId5829"/>
    <hyperlink ref="AX534" r:id="rId5830"/>
    <hyperlink ref="AX535" r:id="rId5831"/>
    <hyperlink ref="AX536" r:id="rId5832"/>
    <hyperlink ref="AX537" r:id="rId5833"/>
    <hyperlink ref="AX538" r:id="rId5834"/>
    <hyperlink ref="AX539" r:id="rId5835"/>
    <hyperlink ref="AX540" r:id="rId5836"/>
    <hyperlink ref="AX541" r:id="rId5837"/>
    <hyperlink ref="AX542" r:id="rId5838"/>
    <hyperlink ref="AX543" r:id="rId5839"/>
    <hyperlink ref="AX544" r:id="rId5840"/>
    <hyperlink ref="AX545" r:id="rId5841"/>
    <hyperlink ref="AX546" r:id="rId5842"/>
    <hyperlink ref="AX547" r:id="rId5843"/>
    <hyperlink ref="AX548" r:id="rId5844"/>
    <hyperlink ref="AX549" r:id="rId5845"/>
    <hyperlink ref="AX550" r:id="rId5846"/>
    <hyperlink ref="AX551" r:id="rId5847"/>
    <hyperlink ref="AX552" r:id="rId5848"/>
    <hyperlink ref="AX553" r:id="rId5849"/>
    <hyperlink ref="AX554" r:id="rId5850"/>
    <hyperlink ref="AX555" r:id="rId5851"/>
    <hyperlink ref="AX556" r:id="rId5852"/>
    <hyperlink ref="AX557" r:id="rId5853"/>
    <hyperlink ref="AX558" r:id="rId5854"/>
    <hyperlink ref="AX559" r:id="rId5855"/>
    <hyperlink ref="AX560" r:id="rId5856"/>
    <hyperlink ref="AX561" r:id="rId5857"/>
    <hyperlink ref="AX562" r:id="rId5858"/>
    <hyperlink ref="AX563" r:id="rId5859"/>
    <hyperlink ref="AX564" r:id="rId5860"/>
    <hyperlink ref="AX565" r:id="rId5861"/>
    <hyperlink ref="AX566" r:id="rId5862"/>
    <hyperlink ref="AX567" r:id="rId5863"/>
    <hyperlink ref="AX568" r:id="rId5864"/>
    <hyperlink ref="AX569" r:id="rId5865"/>
    <hyperlink ref="AX570" r:id="rId5866"/>
    <hyperlink ref="AX571" r:id="rId5867"/>
    <hyperlink ref="AX572" r:id="rId5868"/>
    <hyperlink ref="AX573" r:id="rId5869"/>
    <hyperlink ref="AX574" r:id="rId5870"/>
    <hyperlink ref="AX575" r:id="rId5871"/>
    <hyperlink ref="AX576" r:id="rId5872"/>
    <hyperlink ref="AX577" r:id="rId5873"/>
    <hyperlink ref="AX578" r:id="rId5874"/>
    <hyperlink ref="AX579" r:id="rId5875"/>
    <hyperlink ref="AX580" r:id="rId5876"/>
    <hyperlink ref="AX581" r:id="rId5877"/>
    <hyperlink ref="AX582" r:id="rId5878"/>
    <hyperlink ref="AX583" r:id="rId5879"/>
    <hyperlink ref="AX584" r:id="rId5880"/>
    <hyperlink ref="AX585" r:id="rId5881"/>
    <hyperlink ref="AX586" r:id="rId5882"/>
    <hyperlink ref="AX587" r:id="rId5883"/>
    <hyperlink ref="AX588" r:id="rId5884"/>
    <hyperlink ref="AX589" r:id="rId5885"/>
    <hyperlink ref="AX590" r:id="rId5886"/>
    <hyperlink ref="AX591" r:id="rId5887"/>
    <hyperlink ref="AX592" r:id="rId5888"/>
    <hyperlink ref="AX593" r:id="rId5889"/>
    <hyperlink ref="AX594" r:id="rId5890"/>
    <hyperlink ref="AX595" r:id="rId5891"/>
    <hyperlink ref="AX596" r:id="rId5892"/>
    <hyperlink ref="AX597" r:id="rId5893"/>
    <hyperlink ref="AX598" r:id="rId5894"/>
    <hyperlink ref="AX599" r:id="rId5895"/>
    <hyperlink ref="AX600" r:id="rId5896"/>
    <hyperlink ref="AX601" r:id="rId5897"/>
    <hyperlink ref="AX602" r:id="rId5898"/>
    <hyperlink ref="AX603" r:id="rId5899"/>
    <hyperlink ref="AX604" r:id="rId5900"/>
    <hyperlink ref="AX605" r:id="rId5901"/>
    <hyperlink ref="AX606" r:id="rId5902"/>
    <hyperlink ref="AX607" r:id="rId5903"/>
    <hyperlink ref="AX608" r:id="rId5904"/>
    <hyperlink ref="AX609" r:id="rId5905"/>
    <hyperlink ref="AX610" r:id="rId5906"/>
    <hyperlink ref="AX611" r:id="rId5907"/>
    <hyperlink ref="AX612" r:id="rId5908"/>
    <hyperlink ref="AX613" r:id="rId5909"/>
    <hyperlink ref="AX614" r:id="rId5910"/>
    <hyperlink ref="AX615" r:id="rId5911"/>
    <hyperlink ref="AX616" r:id="rId5912"/>
    <hyperlink ref="AX617" r:id="rId5913"/>
    <hyperlink ref="AX618" r:id="rId5914"/>
    <hyperlink ref="AX619" r:id="rId5915"/>
    <hyperlink ref="AX620" r:id="rId5916"/>
    <hyperlink ref="AX621" r:id="rId5917"/>
    <hyperlink ref="AX622" r:id="rId5918"/>
    <hyperlink ref="AX623" r:id="rId5919"/>
    <hyperlink ref="AX624" r:id="rId5920"/>
    <hyperlink ref="AX625" r:id="rId5921"/>
    <hyperlink ref="AX626" r:id="rId5922"/>
    <hyperlink ref="AX627" r:id="rId5923"/>
    <hyperlink ref="AX628" r:id="rId5924"/>
    <hyperlink ref="AX629" r:id="rId5925"/>
    <hyperlink ref="AX630" r:id="rId5926"/>
    <hyperlink ref="AX631" r:id="rId5927"/>
    <hyperlink ref="AX632" r:id="rId5928"/>
    <hyperlink ref="AX633" r:id="rId5929"/>
    <hyperlink ref="AX634" r:id="rId5930"/>
    <hyperlink ref="AX635" r:id="rId5931"/>
    <hyperlink ref="AX636" r:id="rId5932"/>
    <hyperlink ref="AX637" r:id="rId5933"/>
    <hyperlink ref="AX638" r:id="rId5934"/>
    <hyperlink ref="AX639" r:id="rId5935"/>
    <hyperlink ref="AX640" r:id="rId5936"/>
    <hyperlink ref="AX641" r:id="rId5937"/>
    <hyperlink ref="AX642" r:id="rId5938"/>
    <hyperlink ref="AX643" r:id="rId5939"/>
    <hyperlink ref="AX644" r:id="rId5940"/>
    <hyperlink ref="AX645" r:id="rId5941"/>
    <hyperlink ref="AX646" r:id="rId5942"/>
    <hyperlink ref="AX647" r:id="rId5943"/>
    <hyperlink ref="AX648" r:id="rId5944"/>
    <hyperlink ref="AX649" r:id="rId5945"/>
    <hyperlink ref="AX650" r:id="rId5946"/>
    <hyperlink ref="AX651" r:id="rId5947"/>
    <hyperlink ref="AX652" r:id="rId5948"/>
    <hyperlink ref="AX653" r:id="rId5949"/>
    <hyperlink ref="AX654" r:id="rId5950"/>
    <hyperlink ref="AX655" r:id="rId5951"/>
    <hyperlink ref="AX656" r:id="rId5952"/>
    <hyperlink ref="AX657" r:id="rId5953"/>
    <hyperlink ref="AX658" r:id="rId5954"/>
    <hyperlink ref="AX659" r:id="rId5955"/>
    <hyperlink ref="AX660" r:id="rId5956"/>
    <hyperlink ref="AX661" r:id="rId5957"/>
    <hyperlink ref="AX662" r:id="rId5958"/>
    <hyperlink ref="AX663" r:id="rId5959"/>
    <hyperlink ref="AX664" r:id="rId5960"/>
    <hyperlink ref="AX665" r:id="rId5961"/>
    <hyperlink ref="AX666" r:id="rId5962"/>
    <hyperlink ref="AX667" r:id="rId5963"/>
    <hyperlink ref="AX668" r:id="rId5964"/>
    <hyperlink ref="AX669" r:id="rId5965"/>
    <hyperlink ref="AX670" r:id="rId5966"/>
    <hyperlink ref="AX671" r:id="rId5967"/>
    <hyperlink ref="AX672" r:id="rId5968"/>
    <hyperlink ref="AX673" r:id="rId5969"/>
    <hyperlink ref="AX674" r:id="rId5970"/>
    <hyperlink ref="AX675" r:id="rId5971"/>
    <hyperlink ref="AX676" r:id="rId5972"/>
    <hyperlink ref="AX677" r:id="rId5973"/>
    <hyperlink ref="AX678" r:id="rId5974"/>
    <hyperlink ref="AX679" r:id="rId5975"/>
    <hyperlink ref="AX680" r:id="rId5976"/>
    <hyperlink ref="AX681" r:id="rId5977"/>
    <hyperlink ref="AX682" r:id="rId5978"/>
    <hyperlink ref="AX683" r:id="rId5979"/>
    <hyperlink ref="AX684" r:id="rId5980"/>
    <hyperlink ref="AX685" r:id="rId5981"/>
    <hyperlink ref="AX686" r:id="rId5982"/>
    <hyperlink ref="AX687" r:id="rId5983"/>
    <hyperlink ref="AX688" r:id="rId5984"/>
    <hyperlink ref="AX689" r:id="rId5985"/>
    <hyperlink ref="AX690" r:id="rId5986"/>
    <hyperlink ref="AX691" r:id="rId5987"/>
    <hyperlink ref="AX692" r:id="rId5988"/>
    <hyperlink ref="AX693" r:id="rId5989"/>
    <hyperlink ref="AX694" r:id="rId5990"/>
    <hyperlink ref="AX695" r:id="rId5991"/>
    <hyperlink ref="AX696" r:id="rId5992"/>
    <hyperlink ref="AX697" r:id="rId5993"/>
    <hyperlink ref="AX698" r:id="rId5994"/>
    <hyperlink ref="AX699" r:id="rId5995"/>
    <hyperlink ref="AX700" r:id="rId5996"/>
    <hyperlink ref="AX701" r:id="rId5997"/>
    <hyperlink ref="AX702" r:id="rId5998"/>
    <hyperlink ref="AX703" r:id="rId5999"/>
    <hyperlink ref="AX704" r:id="rId6000"/>
    <hyperlink ref="AX705" r:id="rId6001"/>
    <hyperlink ref="AX706" r:id="rId6002"/>
    <hyperlink ref="AX707" r:id="rId6003"/>
    <hyperlink ref="AX708" r:id="rId6004"/>
    <hyperlink ref="AX709" r:id="rId6005"/>
    <hyperlink ref="AX710" r:id="rId6006"/>
    <hyperlink ref="AX711" r:id="rId6007"/>
    <hyperlink ref="AX712" r:id="rId6008"/>
    <hyperlink ref="AX713" r:id="rId6009"/>
    <hyperlink ref="AX714" r:id="rId6010"/>
    <hyperlink ref="AX715" r:id="rId6011"/>
    <hyperlink ref="AX716" r:id="rId6012"/>
    <hyperlink ref="AX717" r:id="rId6013"/>
    <hyperlink ref="AX718" r:id="rId6014"/>
    <hyperlink ref="AX719" r:id="rId6015"/>
    <hyperlink ref="AX720" r:id="rId6016"/>
    <hyperlink ref="AX721" r:id="rId6017"/>
    <hyperlink ref="AX722" r:id="rId6018"/>
    <hyperlink ref="AX723" r:id="rId6019"/>
    <hyperlink ref="AX724" r:id="rId6020"/>
    <hyperlink ref="AX725" r:id="rId6021"/>
    <hyperlink ref="AX726" r:id="rId6022"/>
    <hyperlink ref="AX727" r:id="rId6023"/>
    <hyperlink ref="AX728" r:id="rId6024"/>
    <hyperlink ref="AX729" r:id="rId6025"/>
    <hyperlink ref="AX730" r:id="rId6026"/>
    <hyperlink ref="AX731" r:id="rId6027"/>
    <hyperlink ref="AX732" r:id="rId6028"/>
    <hyperlink ref="AX733" r:id="rId6029"/>
    <hyperlink ref="AX734" r:id="rId6030"/>
    <hyperlink ref="AX735" r:id="rId6031"/>
    <hyperlink ref="AX736" r:id="rId6032"/>
    <hyperlink ref="AX737" r:id="rId6033"/>
    <hyperlink ref="AX738" r:id="rId6034"/>
    <hyperlink ref="AX739" r:id="rId6035"/>
    <hyperlink ref="AX740" r:id="rId6036"/>
    <hyperlink ref="AX741" r:id="rId6037"/>
    <hyperlink ref="AX742" r:id="rId6038"/>
    <hyperlink ref="AX743" r:id="rId6039"/>
    <hyperlink ref="AX744" r:id="rId6040"/>
    <hyperlink ref="AX745" r:id="rId6041"/>
    <hyperlink ref="AX746" r:id="rId6042"/>
    <hyperlink ref="AX747" r:id="rId6043"/>
    <hyperlink ref="AX748" r:id="rId6044"/>
    <hyperlink ref="AX749" r:id="rId6045"/>
    <hyperlink ref="AX750" r:id="rId6046"/>
    <hyperlink ref="AX751" r:id="rId6047"/>
    <hyperlink ref="AX752" r:id="rId6048"/>
    <hyperlink ref="AX753" r:id="rId6049"/>
    <hyperlink ref="AX754" r:id="rId6050"/>
    <hyperlink ref="AX755" r:id="rId6051"/>
    <hyperlink ref="AX756" r:id="rId6052"/>
    <hyperlink ref="AX757" r:id="rId6053"/>
    <hyperlink ref="AX758" r:id="rId6054"/>
    <hyperlink ref="AX759" r:id="rId6055"/>
    <hyperlink ref="AX760" r:id="rId6056"/>
    <hyperlink ref="AX761" r:id="rId6057"/>
    <hyperlink ref="AX762" r:id="rId6058"/>
    <hyperlink ref="AX763" r:id="rId6059"/>
    <hyperlink ref="AX764" r:id="rId6060"/>
    <hyperlink ref="AX765" r:id="rId6061"/>
    <hyperlink ref="AX766" r:id="rId6062"/>
    <hyperlink ref="AX767" r:id="rId6063"/>
    <hyperlink ref="AX768" r:id="rId6064"/>
    <hyperlink ref="AX769" r:id="rId6065"/>
    <hyperlink ref="AX770" r:id="rId6066"/>
    <hyperlink ref="AX771" r:id="rId6067"/>
    <hyperlink ref="AX772" r:id="rId6068"/>
    <hyperlink ref="AX773" r:id="rId6069"/>
    <hyperlink ref="AX774" r:id="rId6070"/>
    <hyperlink ref="AX775" r:id="rId6071"/>
    <hyperlink ref="AX776" r:id="rId6072"/>
    <hyperlink ref="AX777" r:id="rId6073"/>
    <hyperlink ref="AX778" r:id="rId6074"/>
    <hyperlink ref="AX779" r:id="rId6075"/>
    <hyperlink ref="AX780" r:id="rId6076"/>
    <hyperlink ref="AX781" r:id="rId6077"/>
    <hyperlink ref="AX782" r:id="rId6078"/>
    <hyperlink ref="AX783" r:id="rId6079"/>
    <hyperlink ref="AX784" r:id="rId6080"/>
    <hyperlink ref="AX785" r:id="rId6081"/>
    <hyperlink ref="AX786" r:id="rId6082"/>
    <hyperlink ref="AX787" r:id="rId6083"/>
    <hyperlink ref="AX788" r:id="rId6084"/>
    <hyperlink ref="AX789" r:id="rId6085"/>
    <hyperlink ref="AX790" r:id="rId6086"/>
    <hyperlink ref="AX791" r:id="rId6087"/>
    <hyperlink ref="AX792" r:id="rId6088"/>
    <hyperlink ref="AX793" r:id="rId6089"/>
    <hyperlink ref="AX794" r:id="rId6090"/>
    <hyperlink ref="AX795" r:id="rId6091"/>
    <hyperlink ref="AX796" r:id="rId6092"/>
    <hyperlink ref="AX797" r:id="rId6093"/>
    <hyperlink ref="AX798" r:id="rId6094"/>
    <hyperlink ref="AX799" r:id="rId6095"/>
    <hyperlink ref="AX800" r:id="rId6096"/>
    <hyperlink ref="AX801" r:id="rId6097"/>
    <hyperlink ref="AX802" r:id="rId6098"/>
    <hyperlink ref="AX803" r:id="rId6099"/>
    <hyperlink ref="AX804" r:id="rId6100"/>
    <hyperlink ref="AX805" r:id="rId6101"/>
    <hyperlink ref="AX806" r:id="rId6102"/>
    <hyperlink ref="AX807" r:id="rId6103"/>
    <hyperlink ref="AX808" r:id="rId6104"/>
    <hyperlink ref="AX809" r:id="rId6105"/>
    <hyperlink ref="AX810" r:id="rId6106"/>
    <hyperlink ref="AX811" r:id="rId6107"/>
    <hyperlink ref="AX812" r:id="rId6108"/>
    <hyperlink ref="AX813" r:id="rId6109"/>
    <hyperlink ref="AX814" r:id="rId6110"/>
    <hyperlink ref="AX815" r:id="rId6111"/>
    <hyperlink ref="AX816" r:id="rId6112"/>
    <hyperlink ref="AX817" r:id="rId6113"/>
    <hyperlink ref="AX818" r:id="rId6114"/>
    <hyperlink ref="AX819" r:id="rId6115"/>
    <hyperlink ref="AX820" r:id="rId6116"/>
    <hyperlink ref="AX821" r:id="rId6117"/>
    <hyperlink ref="AX822" r:id="rId6118"/>
    <hyperlink ref="AX823" r:id="rId6119"/>
    <hyperlink ref="AX824" r:id="rId6120"/>
    <hyperlink ref="AX825" r:id="rId6121"/>
    <hyperlink ref="AX826" r:id="rId6122"/>
    <hyperlink ref="AX827" r:id="rId6123"/>
    <hyperlink ref="AX828" r:id="rId6124"/>
    <hyperlink ref="AX829" r:id="rId6125"/>
    <hyperlink ref="AX830" r:id="rId6126"/>
    <hyperlink ref="AX831" r:id="rId6127"/>
    <hyperlink ref="AX832" r:id="rId6128"/>
    <hyperlink ref="AX833" r:id="rId6129"/>
    <hyperlink ref="AX834" r:id="rId6130"/>
    <hyperlink ref="AX835" r:id="rId6131"/>
    <hyperlink ref="AX836" r:id="rId6132"/>
    <hyperlink ref="AX837" r:id="rId6133"/>
    <hyperlink ref="AX838" r:id="rId6134"/>
    <hyperlink ref="AX839" r:id="rId6135"/>
    <hyperlink ref="AX840" r:id="rId6136"/>
    <hyperlink ref="AX841" r:id="rId6137"/>
    <hyperlink ref="AX842" r:id="rId6138"/>
    <hyperlink ref="AX843" r:id="rId6139"/>
    <hyperlink ref="AX844" r:id="rId6140"/>
    <hyperlink ref="AX845" r:id="rId6141"/>
    <hyperlink ref="AX846" r:id="rId6142"/>
    <hyperlink ref="AX847" r:id="rId6143"/>
    <hyperlink ref="AX848" r:id="rId6144"/>
    <hyperlink ref="AX849" r:id="rId6145"/>
    <hyperlink ref="AX850" r:id="rId6146"/>
    <hyperlink ref="AX851" r:id="rId6147"/>
    <hyperlink ref="AX852" r:id="rId6148"/>
    <hyperlink ref="AX853" r:id="rId6149"/>
    <hyperlink ref="AX854" r:id="rId6150"/>
    <hyperlink ref="AX855" r:id="rId6151"/>
    <hyperlink ref="AX856" r:id="rId6152"/>
    <hyperlink ref="AX857" r:id="rId6153"/>
    <hyperlink ref="AX858" r:id="rId6154"/>
    <hyperlink ref="AX859" r:id="rId6155"/>
    <hyperlink ref="AX860" r:id="rId6156"/>
    <hyperlink ref="AX861" r:id="rId6157"/>
    <hyperlink ref="AX862" r:id="rId6158"/>
    <hyperlink ref="AX863" r:id="rId6159"/>
    <hyperlink ref="AX864" r:id="rId6160"/>
    <hyperlink ref="AX865" r:id="rId6161"/>
    <hyperlink ref="AX866" r:id="rId6162"/>
    <hyperlink ref="AX867" r:id="rId6163"/>
    <hyperlink ref="AX868" r:id="rId6164"/>
    <hyperlink ref="AX869" r:id="rId6165"/>
    <hyperlink ref="AX870" r:id="rId6166"/>
    <hyperlink ref="AX871" r:id="rId6167"/>
    <hyperlink ref="AX872" r:id="rId6168"/>
    <hyperlink ref="AX873" r:id="rId6169"/>
    <hyperlink ref="AX874" r:id="rId6170"/>
    <hyperlink ref="AX875" r:id="rId6171"/>
    <hyperlink ref="AX876" r:id="rId6172"/>
    <hyperlink ref="AX877" r:id="rId6173"/>
    <hyperlink ref="AX878" r:id="rId6174"/>
    <hyperlink ref="AX879" r:id="rId6175"/>
    <hyperlink ref="AX880" r:id="rId6176"/>
    <hyperlink ref="AX881" r:id="rId6177"/>
    <hyperlink ref="AX882" r:id="rId6178"/>
    <hyperlink ref="AX883" r:id="rId6179"/>
    <hyperlink ref="AX884" r:id="rId6180"/>
    <hyperlink ref="AX885" r:id="rId6181"/>
    <hyperlink ref="AX886" r:id="rId6182"/>
    <hyperlink ref="AX887" r:id="rId6183"/>
    <hyperlink ref="AX888" r:id="rId6184"/>
    <hyperlink ref="AX889" r:id="rId6185"/>
    <hyperlink ref="AX890" r:id="rId6186"/>
    <hyperlink ref="AX891" r:id="rId6187"/>
    <hyperlink ref="AX892" r:id="rId6188"/>
    <hyperlink ref="AX893" r:id="rId6189"/>
    <hyperlink ref="AX894" r:id="rId6190"/>
    <hyperlink ref="AX895" r:id="rId6191"/>
    <hyperlink ref="AX896" r:id="rId6192"/>
    <hyperlink ref="AX897" r:id="rId6193"/>
    <hyperlink ref="AX898" r:id="rId6194"/>
    <hyperlink ref="AX899" r:id="rId6195"/>
    <hyperlink ref="AX900" r:id="rId6196"/>
    <hyperlink ref="AX901" r:id="rId6197"/>
    <hyperlink ref="AX902" r:id="rId6198"/>
    <hyperlink ref="AX903" r:id="rId6199"/>
    <hyperlink ref="AX904" r:id="rId6200"/>
    <hyperlink ref="AX905" r:id="rId6201"/>
    <hyperlink ref="AX906" r:id="rId6202"/>
    <hyperlink ref="AX907" r:id="rId6203"/>
    <hyperlink ref="AX908" r:id="rId6204"/>
    <hyperlink ref="AX909" r:id="rId6205"/>
    <hyperlink ref="AX910" r:id="rId6206"/>
    <hyperlink ref="AX911" r:id="rId6207"/>
    <hyperlink ref="AX912" r:id="rId6208"/>
    <hyperlink ref="AX913" r:id="rId6209"/>
    <hyperlink ref="AX914" r:id="rId6210"/>
    <hyperlink ref="AX915" r:id="rId6211"/>
    <hyperlink ref="AX916" r:id="rId6212"/>
    <hyperlink ref="AX917" r:id="rId6213"/>
    <hyperlink ref="AX918" r:id="rId6214"/>
    <hyperlink ref="AX919" r:id="rId6215"/>
    <hyperlink ref="AX920" r:id="rId6216"/>
    <hyperlink ref="AX921" r:id="rId6217"/>
    <hyperlink ref="AX922" r:id="rId6218"/>
    <hyperlink ref="AX923" r:id="rId6219"/>
    <hyperlink ref="AX924" r:id="rId6220"/>
    <hyperlink ref="AX925" r:id="rId6221"/>
    <hyperlink ref="AX926" r:id="rId6222"/>
    <hyperlink ref="AX927" r:id="rId6223"/>
    <hyperlink ref="AX928" r:id="rId6224"/>
    <hyperlink ref="AX929" r:id="rId6225"/>
    <hyperlink ref="AX930" r:id="rId6226"/>
    <hyperlink ref="AX931" r:id="rId6227"/>
    <hyperlink ref="AX932" r:id="rId6228"/>
    <hyperlink ref="AX933" r:id="rId6229"/>
    <hyperlink ref="AX934" r:id="rId6230"/>
    <hyperlink ref="AX935" r:id="rId6231"/>
    <hyperlink ref="AX936" r:id="rId6232"/>
    <hyperlink ref="AX937" r:id="rId6233"/>
    <hyperlink ref="AX938" r:id="rId6234"/>
    <hyperlink ref="AX939" r:id="rId6235"/>
    <hyperlink ref="AX940" r:id="rId6236"/>
    <hyperlink ref="AX941" r:id="rId6237"/>
    <hyperlink ref="AX942" r:id="rId6238"/>
    <hyperlink ref="AX943" r:id="rId6239"/>
    <hyperlink ref="AX944" r:id="rId6240"/>
    <hyperlink ref="AX945" r:id="rId6241"/>
    <hyperlink ref="AX946" r:id="rId6242"/>
    <hyperlink ref="AX947" r:id="rId6243"/>
    <hyperlink ref="AX948" r:id="rId6244"/>
    <hyperlink ref="AX949" r:id="rId6245"/>
    <hyperlink ref="AX950" r:id="rId6246"/>
    <hyperlink ref="AX951" r:id="rId6247"/>
    <hyperlink ref="AX952" r:id="rId6248"/>
    <hyperlink ref="AX953" r:id="rId6249"/>
    <hyperlink ref="AX954" r:id="rId6250"/>
    <hyperlink ref="AX955" r:id="rId6251"/>
    <hyperlink ref="AX956" r:id="rId6252"/>
    <hyperlink ref="AX957" r:id="rId6253"/>
    <hyperlink ref="AX958" r:id="rId6254"/>
    <hyperlink ref="AX959" r:id="rId6255"/>
    <hyperlink ref="AX960" r:id="rId6256"/>
    <hyperlink ref="AX961" r:id="rId6257"/>
    <hyperlink ref="AX962" r:id="rId6258"/>
    <hyperlink ref="AX963" r:id="rId6259"/>
    <hyperlink ref="AX964" r:id="rId6260"/>
    <hyperlink ref="AX965" r:id="rId6261"/>
    <hyperlink ref="AX966" r:id="rId6262"/>
    <hyperlink ref="AX967" r:id="rId6263"/>
    <hyperlink ref="AX968" r:id="rId6264"/>
    <hyperlink ref="AX969" r:id="rId6265"/>
    <hyperlink ref="AX970" r:id="rId6266"/>
    <hyperlink ref="AX971" r:id="rId6267"/>
    <hyperlink ref="AX972" r:id="rId6268"/>
    <hyperlink ref="AX973" r:id="rId6269"/>
    <hyperlink ref="AX974" r:id="rId6270"/>
    <hyperlink ref="AX975" r:id="rId6271"/>
    <hyperlink ref="AX976" r:id="rId6272"/>
    <hyperlink ref="AX977" r:id="rId6273"/>
    <hyperlink ref="AX978" r:id="rId6274"/>
    <hyperlink ref="AX979" r:id="rId6275"/>
    <hyperlink ref="AX980" r:id="rId6276"/>
    <hyperlink ref="AX981" r:id="rId6277"/>
    <hyperlink ref="AX982" r:id="rId6278"/>
    <hyperlink ref="AX983" r:id="rId6279"/>
    <hyperlink ref="AX984" r:id="rId6280"/>
    <hyperlink ref="AX985" r:id="rId6281"/>
    <hyperlink ref="AX986" r:id="rId6282"/>
    <hyperlink ref="AX987" r:id="rId6283"/>
    <hyperlink ref="AX988" r:id="rId6284"/>
    <hyperlink ref="AX989" r:id="rId6285"/>
    <hyperlink ref="AX990" r:id="rId6286"/>
    <hyperlink ref="AX991" r:id="rId6287"/>
    <hyperlink ref="AX992" r:id="rId6288"/>
    <hyperlink ref="AX993" r:id="rId6289"/>
    <hyperlink ref="AX994" r:id="rId6290"/>
    <hyperlink ref="AX995" r:id="rId6291"/>
    <hyperlink ref="AX996" r:id="rId6292"/>
    <hyperlink ref="AX997" r:id="rId6293"/>
    <hyperlink ref="AX998" r:id="rId6294"/>
    <hyperlink ref="AX999" r:id="rId6295"/>
    <hyperlink ref="AX1000" r:id="rId6296"/>
    <hyperlink ref="AX1001" r:id="rId6297"/>
    <hyperlink ref="AX1002" r:id="rId6298"/>
    <hyperlink ref="AX1003" r:id="rId6299"/>
    <hyperlink ref="AX1004" r:id="rId6300"/>
    <hyperlink ref="AX1005" r:id="rId6301"/>
    <hyperlink ref="AX1006" r:id="rId6302"/>
    <hyperlink ref="AX1007" r:id="rId6303"/>
    <hyperlink ref="AX1008" r:id="rId6304"/>
    <hyperlink ref="AX1009" r:id="rId6305"/>
    <hyperlink ref="AX1010" r:id="rId6306"/>
    <hyperlink ref="AX1011" r:id="rId6307"/>
    <hyperlink ref="AX1012" r:id="rId6308"/>
    <hyperlink ref="AX1013" r:id="rId6309"/>
    <hyperlink ref="AX1014" r:id="rId6310"/>
    <hyperlink ref="AX1015" r:id="rId6311"/>
    <hyperlink ref="AX1016" r:id="rId6312"/>
    <hyperlink ref="AX1017" r:id="rId6313"/>
    <hyperlink ref="AX1018" r:id="rId6314"/>
    <hyperlink ref="AX1019" r:id="rId6315"/>
    <hyperlink ref="AX1020" r:id="rId6316"/>
    <hyperlink ref="AX1021" r:id="rId6317"/>
    <hyperlink ref="AX1022" r:id="rId6318"/>
    <hyperlink ref="AX1023" r:id="rId6319"/>
    <hyperlink ref="AX1024" r:id="rId6320"/>
    <hyperlink ref="AX1025" r:id="rId6321"/>
    <hyperlink ref="AX1026" r:id="rId6322"/>
    <hyperlink ref="AX1027" r:id="rId6323"/>
    <hyperlink ref="AX1028" r:id="rId6324"/>
    <hyperlink ref="AX1029" r:id="rId6325"/>
    <hyperlink ref="AX1030" r:id="rId6326"/>
    <hyperlink ref="AX1031" r:id="rId6327"/>
    <hyperlink ref="AX1032" r:id="rId6328"/>
    <hyperlink ref="AX1033" r:id="rId6329"/>
    <hyperlink ref="AX1034" r:id="rId6330"/>
    <hyperlink ref="AX1035" r:id="rId6331"/>
    <hyperlink ref="AX1036" r:id="rId6332"/>
    <hyperlink ref="AX1037" r:id="rId6333"/>
    <hyperlink ref="AX1038" r:id="rId6334"/>
    <hyperlink ref="AX1039" r:id="rId6335"/>
    <hyperlink ref="AX1040" r:id="rId6336"/>
    <hyperlink ref="AX1041" r:id="rId6337"/>
    <hyperlink ref="AX1042" r:id="rId6338"/>
    <hyperlink ref="AX1043" r:id="rId6339"/>
    <hyperlink ref="AX1044" r:id="rId6340"/>
    <hyperlink ref="AX1045" r:id="rId6341"/>
    <hyperlink ref="AX1046" r:id="rId6342"/>
    <hyperlink ref="AX1047" r:id="rId6343"/>
    <hyperlink ref="AX1048" r:id="rId6344"/>
    <hyperlink ref="AX1049" r:id="rId6345"/>
    <hyperlink ref="AX1050" r:id="rId6346"/>
    <hyperlink ref="AX1051" r:id="rId6347"/>
    <hyperlink ref="AX1052" r:id="rId6348"/>
    <hyperlink ref="AX1053" r:id="rId6349"/>
    <hyperlink ref="AX1054" r:id="rId6350"/>
    <hyperlink ref="AX1055" r:id="rId6351"/>
    <hyperlink ref="AX1056" r:id="rId6352"/>
    <hyperlink ref="AX1057" r:id="rId6353"/>
    <hyperlink ref="AX1058" r:id="rId6354"/>
    <hyperlink ref="AX1059" r:id="rId6355"/>
    <hyperlink ref="AX1060" r:id="rId6356"/>
    <hyperlink ref="AX1061" r:id="rId6357"/>
    <hyperlink ref="AX1062" r:id="rId6358"/>
    <hyperlink ref="AX1063" r:id="rId6359"/>
    <hyperlink ref="AX1064" r:id="rId6360"/>
    <hyperlink ref="AX1065" r:id="rId6361"/>
    <hyperlink ref="AX1066" r:id="rId6362"/>
    <hyperlink ref="AX1067" r:id="rId6363"/>
    <hyperlink ref="AX1068" r:id="rId6364"/>
    <hyperlink ref="AX1069" r:id="rId6365"/>
    <hyperlink ref="AX1070" r:id="rId6366"/>
    <hyperlink ref="AX1071" r:id="rId6367"/>
    <hyperlink ref="AX1072" r:id="rId6368"/>
    <hyperlink ref="AX1073" r:id="rId6369"/>
    <hyperlink ref="AX1074" r:id="rId6370"/>
    <hyperlink ref="AX1075" r:id="rId6371"/>
    <hyperlink ref="AX1076" r:id="rId6372"/>
    <hyperlink ref="AX1077" r:id="rId6373"/>
    <hyperlink ref="AX1078" r:id="rId6374"/>
    <hyperlink ref="AX1079" r:id="rId6375"/>
    <hyperlink ref="AX1080" r:id="rId6376"/>
    <hyperlink ref="AX1081" r:id="rId6377"/>
    <hyperlink ref="AX1082" r:id="rId6378"/>
    <hyperlink ref="AX1083" r:id="rId6379"/>
    <hyperlink ref="AX1084" r:id="rId6380"/>
    <hyperlink ref="AX1085" r:id="rId6381"/>
    <hyperlink ref="AX1086" r:id="rId6382"/>
    <hyperlink ref="AX1087" r:id="rId6383"/>
    <hyperlink ref="AX1088" r:id="rId6384"/>
    <hyperlink ref="AX1089" r:id="rId6385"/>
    <hyperlink ref="AX1090" r:id="rId6386"/>
    <hyperlink ref="AX1091" r:id="rId6387"/>
    <hyperlink ref="AX1092" r:id="rId6388"/>
    <hyperlink ref="AX1093" r:id="rId6389"/>
    <hyperlink ref="AX1094" r:id="rId6390"/>
    <hyperlink ref="AX1095" r:id="rId6391"/>
    <hyperlink ref="AX1096" r:id="rId6392"/>
    <hyperlink ref="AX1097" r:id="rId6393"/>
    <hyperlink ref="AX1098" r:id="rId6394"/>
    <hyperlink ref="AX1099" r:id="rId6395"/>
    <hyperlink ref="AX1100" r:id="rId6396"/>
    <hyperlink ref="AX1101" r:id="rId6397"/>
    <hyperlink ref="AX1102" r:id="rId6398"/>
    <hyperlink ref="AX1103" r:id="rId6399"/>
    <hyperlink ref="AX1104" r:id="rId6400"/>
    <hyperlink ref="AX1105" r:id="rId6401"/>
    <hyperlink ref="AX1106" r:id="rId6402"/>
    <hyperlink ref="AX1107" r:id="rId6403"/>
    <hyperlink ref="AX1108" r:id="rId6404"/>
    <hyperlink ref="AX1109" r:id="rId6405"/>
    <hyperlink ref="AX1110" r:id="rId6406"/>
    <hyperlink ref="AX1111" r:id="rId6407"/>
    <hyperlink ref="AX1112" r:id="rId6408"/>
    <hyperlink ref="AX1113" r:id="rId6409"/>
    <hyperlink ref="AX1114" r:id="rId6410"/>
    <hyperlink ref="AX1115" r:id="rId6411"/>
    <hyperlink ref="AX1116" r:id="rId6412"/>
    <hyperlink ref="AX1117" r:id="rId6413"/>
    <hyperlink ref="AX1118" r:id="rId6414"/>
    <hyperlink ref="AX1119" r:id="rId6415"/>
    <hyperlink ref="AX1120" r:id="rId6416"/>
    <hyperlink ref="AX1121" r:id="rId6417"/>
    <hyperlink ref="AX1122" r:id="rId6418"/>
    <hyperlink ref="AX1123" r:id="rId6419"/>
    <hyperlink ref="AX1124" r:id="rId6420"/>
    <hyperlink ref="AX1125" r:id="rId6421"/>
    <hyperlink ref="AX1126" r:id="rId6422"/>
    <hyperlink ref="AX1127" r:id="rId6423"/>
    <hyperlink ref="AX1128" r:id="rId6424"/>
    <hyperlink ref="AX1129" r:id="rId6425"/>
    <hyperlink ref="AX1130" r:id="rId6426"/>
    <hyperlink ref="AX1131" r:id="rId6427"/>
    <hyperlink ref="AX1132" r:id="rId6428"/>
    <hyperlink ref="AX1133" r:id="rId6429"/>
    <hyperlink ref="AX1134" r:id="rId6430"/>
    <hyperlink ref="AX1135" r:id="rId6431"/>
    <hyperlink ref="AX1136" r:id="rId6432"/>
    <hyperlink ref="AX1137" r:id="rId6433"/>
    <hyperlink ref="AX1138" r:id="rId6434"/>
    <hyperlink ref="AX1139" r:id="rId6435"/>
    <hyperlink ref="AX1140" r:id="rId6436"/>
    <hyperlink ref="AX1141" r:id="rId6437"/>
    <hyperlink ref="AX1142" r:id="rId6438"/>
    <hyperlink ref="AX1143" r:id="rId6439"/>
    <hyperlink ref="AX1144" r:id="rId6440"/>
    <hyperlink ref="AX1145" r:id="rId6441"/>
    <hyperlink ref="AX1146" r:id="rId6442"/>
    <hyperlink ref="AX1147" r:id="rId6443"/>
    <hyperlink ref="AX1148" r:id="rId6444"/>
    <hyperlink ref="AX1149" r:id="rId6445"/>
    <hyperlink ref="AX1150" r:id="rId6446"/>
    <hyperlink ref="AX1151" r:id="rId6447"/>
    <hyperlink ref="AX1152" r:id="rId6448"/>
    <hyperlink ref="AX1153" r:id="rId6449"/>
    <hyperlink ref="AX1154" r:id="rId6450"/>
    <hyperlink ref="AX1155" r:id="rId6451"/>
    <hyperlink ref="AX1156" r:id="rId6452"/>
    <hyperlink ref="AX1157" r:id="rId6453"/>
    <hyperlink ref="AX1158" r:id="rId6454"/>
    <hyperlink ref="AX1159" r:id="rId6455"/>
    <hyperlink ref="AX1160" r:id="rId6456"/>
    <hyperlink ref="AX1161" r:id="rId6457"/>
    <hyperlink ref="AX1162" r:id="rId6458"/>
    <hyperlink ref="AX1163" r:id="rId6459"/>
    <hyperlink ref="AX1164" r:id="rId6460"/>
    <hyperlink ref="AX1165" r:id="rId6461"/>
    <hyperlink ref="AX1166" r:id="rId6462"/>
    <hyperlink ref="AX1167" r:id="rId6463"/>
    <hyperlink ref="AX1168" r:id="rId6464"/>
    <hyperlink ref="AX1169" r:id="rId6465"/>
    <hyperlink ref="AX1170" r:id="rId6466"/>
    <hyperlink ref="AX1171" r:id="rId6467"/>
    <hyperlink ref="AX1172" r:id="rId6468"/>
    <hyperlink ref="AX1173" r:id="rId6469"/>
    <hyperlink ref="AX1174" r:id="rId6470"/>
    <hyperlink ref="AX1175" r:id="rId6471"/>
    <hyperlink ref="AX1176" r:id="rId6472"/>
    <hyperlink ref="AX1177" r:id="rId6473"/>
    <hyperlink ref="AX1178" r:id="rId6474"/>
    <hyperlink ref="AX1179" r:id="rId6475"/>
    <hyperlink ref="AX1180" r:id="rId6476"/>
    <hyperlink ref="AX1181" r:id="rId6477"/>
    <hyperlink ref="AX1182" r:id="rId6478"/>
    <hyperlink ref="AX1183" r:id="rId6479"/>
    <hyperlink ref="AX1184" r:id="rId6480"/>
    <hyperlink ref="AX1185" r:id="rId6481"/>
    <hyperlink ref="AX1186" r:id="rId6482"/>
    <hyperlink ref="AX1187" r:id="rId6483"/>
    <hyperlink ref="AX1188" r:id="rId6484"/>
    <hyperlink ref="AX1189" r:id="rId6485"/>
    <hyperlink ref="AX1190" r:id="rId6486"/>
    <hyperlink ref="AX1191" r:id="rId6487"/>
    <hyperlink ref="AX1192" r:id="rId6488"/>
    <hyperlink ref="AX1193" r:id="rId6489"/>
    <hyperlink ref="AX1194" r:id="rId6490"/>
    <hyperlink ref="AX1195" r:id="rId6491"/>
    <hyperlink ref="AX1196" r:id="rId6492"/>
    <hyperlink ref="AX1197" r:id="rId6493"/>
    <hyperlink ref="AX1198" r:id="rId6494"/>
    <hyperlink ref="AX1199" r:id="rId6495"/>
    <hyperlink ref="AX1200" r:id="rId6496"/>
    <hyperlink ref="AX1201" r:id="rId6497"/>
    <hyperlink ref="AX1202" r:id="rId6498"/>
    <hyperlink ref="AX1203" r:id="rId6499"/>
    <hyperlink ref="AX1204" r:id="rId6500"/>
    <hyperlink ref="AX1205" r:id="rId6501"/>
    <hyperlink ref="AX1206" r:id="rId6502"/>
    <hyperlink ref="AX1207" r:id="rId6503"/>
    <hyperlink ref="AX1208" r:id="rId6504"/>
    <hyperlink ref="AX1209" r:id="rId6505"/>
    <hyperlink ref="AX1210" r:id="rId6506"/>
    <hyperlink ref="AX1211" r:id="rId6507"/>
    <hyperlink ref="AX1212" r:id="rId6508"/>
    <hyperlink ref="AX1213" r:id="rId6509"/>
    <hyperlink ref="AX1214" r:id="rId6510"/>
    <hyperlink ref="AX1215" r:id="rId6511"/>
    <hyperlink ref="AX1216" r:id="rId6512"/>
    <hyperlink ref="AX1217" r:id="rId6513"/>
    <hyperlink ref="AX1218" r:id="rId6514"/>
    <hyperlink ref="AX1219" r:id="rId6515"/>
    <hyperlink ref="AX1220" r:id="rId6516"/>
    <hyperlink ref="AX1221" r:id="rId6517"/>
    <hyperlink ref="AX1222" r:id="rId6518"/>
    <hyperlink ref="AX1223" r:id="rId6519"/>
    <hyperlink ref="AX1224" r:id="rId6520"/>
    <hyperlink ref="AX1225" r:id="rId6521"/>
    <hyperlink ref="AX1226" r:id="rId6522"/>
    <hyperlink ref="AX1227" r:id="rId6523"/>
    <hyperlink ref="AX1228" r:id="rId6524"/>
    <hyperlink ref="AX1229" r:id="rId6525"/>
    <hyperlink ref="AX1230" r:id="rId6526"/>
    <hyperlink ref="AX1231" r:id="rId6527"/>
    <hyperlink ref="AX1232" r:id="rId6528"/>
    <hyperlink ref="AX1233" r:id="rId6529"/>
    <hyperlink ref="AX1234" r:id="rId6530"/>
    <hyperlink ref="AX1235" r:id="rId6531"/>
    <hyperlink ref="AX1236" r:id="rId6532"/>
    <hyperlink ref="AX1237" r:id="rId6533"/>
    <hyperlink ref="AX1238" r:id="rId6534"/>
    <hyperlink ref="AX1239" r:id="rId6535"/>
    <hyperlink ref="AX1240" r:id="rId6536"/>
    <hyperlink ref="AX1241" r:id="rId6537"/>
    <hyperlink ref="AX1242" r:id="rId6538"/>
    <hyperlink ref="AX1243" r:id="rId6539"/>
    <hyperlink ref="AX1244" r:id="rId6540"/>
    <hyperlink ref="AX1245" r:id="rId6541"/>
    <hyperlink ref="AX1246" r:id="rId6542"/>
    <hyperlink ref="AX1247" r:id="rId6543"/>
    <hyperlink ref="AX1248" r:id="rId6544"/>
    <hyperlink ref="AX1249" r:id="rId6545"/>
    <hyperlink ref="AX1250" r:id="rId6546"/>
    <hyperlink ref="AX1251" r:id="rId6547"/>
    <hyperlink ref="AX1252" r:id="rId6548"/>
    <hyperlink ref="AX1253" r:id="rId6549"/>
    <hyperlink ref="AX1254" r:id="rId6550"/>
    <hyperlink ref="AX1255" r:id="rId6551"/>
    <hyperlink ref="AX1256" r:id="rId6552"/>
    <hyperlink ref="AX1257" r:id="rId6553"/>
    <hyperlink ref="AX1258" r:id="rId6554"/>
    <hyperlink ref="AX1259" r:id="rId6555"/>
    <hyperlink ref="AX1260" r:id="rId6556"/>
    <hyperlink ref="AX1261" r:id="rId6557"/>
    <hyperlink ref="AX1262" r:id="rId6558"/>
    <hyperlink ref="AX1263" r:id="rId6559"/>
    <hyperlink ref="AX1264" r:id="rId6560"/>
    <hyperlink ref="AX1265" r:id="rId6561"/>
    <hyperlink ref="AX1266" r:id="rId6562"/>
    <hyperlink ref="AX1267" r:id="rId6563"/>
    <hyperlink ref="AX1268" r:id="rId6564"/>
    <hyperlink ref="AX1269" r:id="rId6565"/>
    <hyperlink ref="AX1270" r:id="rId6566"/>
    <hyperlink ref="AX1271" r:id="rId6567"/>
    <hyperlink ref="AX1272" r:id="rId6568"/>
    <hyperlink ref="AX1273" r:id="rId6569"/>
    <hyperlink ref="AX1274" r:id="rId6570"/>
    <hyperlink ref="AX1275" r:id="rId6571"/>
    <hyperlink ref="AX1276" r:id="rId6572"/>
    <hyperlink ref="AX1277" r:id="rId6573"/>
    <hyperlink ref="AX1278" r:id="rId6574"/>
    <hyperlink ref="AX1279" r:id="rId6575"/>
    <hyperlink ref="AX1280" r:id="rId6576"/>
    <hyperlink ref="AX1281" r:id="rId6577"/>
    <hyperlink ref="AX1282" r:id="rId6578"/>
    <hyperlink ref="AX1283" r:id="rId6579"/>
    <hyperlink ref="AX1284" r:id="rId6580"/>
    <hyperlink ref="AX1285" r:id="rId6581"/>
    <hyperlink ref="AX1286" r:id="rId6582"/>
    <hyperlink ref="AX1287" r:id="rId6583"/>
    <hyperlink ref="AX1288" r:id="rId6584"/>
    <hyperlink ref="AX1289" r:id="rId6585"/>
    <hyperlink ref="AX1290" r:id="rId6586"/>
    <hyperlink ref="AX1291" r:id="rId6587"/>
    <hyperlink ref="AX1292" r:id="rId6588"/>
    <hyperlink ref="AX1293" r:id="rId6589"/>
    <hyperlink ref="AX1294" r:id="rId6590"/>
    <hyperlink ref="AX1295" r:id="rId6591"/>
    <hyperlink ref="AX1296" r:id="rId6592"/>
    <hyperlink ref="AX1297" r:id="rId6593"/>
    <hyperlink ref="AX1298" r:id="rId6594"/>
    <hyperlink ref="AX1299" r:id="rId6595"/>
    <hyperlink ref="AX1300" r:id="rId6596"/>
    <hyperlink ref="AX1301" r:id="rId6597"/>
    <hyperlink ref="AX1302" r:id="rId6598"/>
    <hyperlink ref="AX1303" r:id="rId6599"/>
    <hyperlink ref="AX1304" r:id="rId6600"/>
    <hyperlink ref="AX1305" r:id="rId6601"/>
    <hyperlink ref="AX1306" r:id="rId6602"/>
    <hyperlink ref="AX1307" r:id="rId6603"/>
    <hyperlink ref="AX1308" r:id="rId6604"/>
    <hyperlink ref="AX1309" r:id="rId6605"/>
    <hyperlink ref="AX1310" r:id="rId6606"/>
    <hyperlink ref="AX1311" r:id="rId6607"/>
    <hyperlink ref="AX1312" r:id="rId6608"/>
    <hyperlink ref="AX1313" r:id="rId6609"/>
    <hyperlink ref="AX1314" r:id="rId6610"/>
    <hyperlink ref="AX1315" r:id="rId6611"/>
    <hyperlink ref="AX1316" r:id="rId6612"/>
    <hyperlink ref="AX1317" r:id="rId6613"/>
    <hyperlink ref="AX1318" r:id="rId6614"/>
    <hyperlink ref="AX1319" r:id="rId6615"/>
    <hyperlink ref="AX1320" r:id="rId6616"/>
    <hyperlink ref="AX1321" r:id="rId6617"/>
    <hyperlink ref="AX1322" r:id="rId6618"/>
    <hyperlink ref="AX1323" r:id="rId6619"/>
    <hyperlink ref="AX1324" r:id="rId6620"/>
    <hyperlink ref="AX1325" r:id="rId6621"/>
    <hyperlink ref="AX1326" r:id="rId6622"/>
    <hyperlink ref="AX1327" r:id="rId6623"/>
    <hyperlink ref="AX1328" r:id="rId6624"/>
    <hyperlink ref="AX1329" r:id="rId6625"/>
    <hyperlink ref="AX1330" r:id="rId6626"/>
    <hyperlink ref="AX1331" r:id="rId6627"/>
    <hyperlink ref="AX1332" r:id="rId6628"/>
    <hyperlink ref="AX1333" r:id="rId6629"/>
    <hyperlink ref="AX1334" r:id="rId6630"/>
    <hyperlink ref="AX1335" r:id="rId6631"/>
    <hyperlink ref="AX1336" r:id="rId6632"/>
    <hyperlink ref="AX1337" r:id="rId6633"/>
    <hyperlink ref="AX1338" r:id="rId6634"/>
    <hyperlink ref="AX1339" r:id="rId6635"/>
    <hyperlink ref="AX1340" r:id="rId6636"/>
    <hyperlink ref="AX1341" r:id="rId6637"/>
    <hyperlink ref="AX1342" r:id="rId6638"/>
    <hyperlink ref="AX1343" r:id="rId6639"/>
    <hyperlink ref="AX1344" r:id="rId6640"/>
    <hyperlink ref="AX1345" r:id="rId6641"/>
    <hyperlink ref="AX1346" r:id="rId6642"/>
    <hyperlink ref="AX1347" r:id="rId6643"/>
    <hyperlink ref="AX1348" r:id="rId6644"/>
    <hyperlink ref="AX1349" r:id="rId6645"/>
    <hyperlink ref="AX1350" r:id="rId6646"/>
    <hyperlink ref="AX1351" r:id="rId6647"/>
    <hyperlink ref="AX1352" r:id="rId6648"/>
    <hyperlink ref="AX1353" r:id="rId6649"/>
    <hyperlink ref="AX1354" r:id="rId6650"/>
    <hyperlink ref="AX1355" r:id="rId6651"/>
    <hyperlink ref="AX1356" r:id="rId6652"/>
    <hyperlink ref="AX1357" r:id="rId6653"/>
    <hyperlink ref="AX1358" r:id="rId6654"/>
    <hyperlink ref="AX1359" r:id="rId6655"/>
    <hyperlink ref="AX1360" r:id="rId6656"/>
    <hyperlink ref="AX1361" r:id="rId6657"/>
    <hyperlink ref="AX1362" r:id="rId6658"/>
    <hyperlink ref="AX1363" r:id="rId6659"/>
    <hyperlink ref="AX1364" r:id="rId6660"/>
    <hyperlink ref="AX1365" r:id="rId6661"/>
    <hyperlink ref="AX1366" r:id="rId6662"/>
    <hyperlink ref="AX1367" r:id="rId6663"/>
    <hyperlink ref="AX1368" r:id="rId6664"/>
    <hyperlink ref="AX1369" r:id="rId6665"/>
    <hyperlink ref="AX1370" r:id="rId6666"/>
    <hyperlink ref="AX1371" r:id="rId6667"/>
    <hyperlink ref="AX1372" r:id="rId6668"/>
    <hyperlink ref="AX1373" r:id="rId6669"/>
    <hyperlink ref="AX1374" r:id="rId6670"/>
    <hyperlink ref="AX1375" r:id="rId6671"/>
    <hyperlink ref="AX1376" r:id="rId6672"/>
    <hyperlink ref="AX1377" r:id="rId6673"/>
    <hyperlink ref="AX1378" r:id="rId6674"/>
    <hyperlink ref="AX1379" r:id="rId6675"/>
    <hyperlink ref="AX1380" r:id="rId6676"/>
    <hyperlink ref="AX1381" r:id="rId6677"/>
    <hyperlink ref="AX1382" r:id="rId6678"/>
    <hyperlink ref="AX1383" r:id="rId6679"/>
    <hyperlink ref="AX1384" r:id="rId6680"/>
    <hyperlink ref="AX1385" r:id="rId6681"/>
    <hyperlink ref="AX1386" r:id="rId6682"/>
    <hyperlink ref="AX1387" r:id="rId6683"/>
    <hyperlink ref="AX1388" r:id="rId6684"/>
    <hyperlink ref="AX1389" r:id="rId6685"/>
    <hyperlink ref="AX1390" r:id="rId6686"/>
    <hyperlink ref="AX1391" r:id="rId6687"/>
    <hyperlink ref="AX1392" r:id="rId6688"/>
    <hyperlink ref="AX1393" r:id="rId6689"/>
    <hyperlink ref="AX1394" r:id="rId6690"/>
    <hyperlink ref="AX1395" r:id="rId6691"/>
    <hyperlink ref="AX1396" r:id="rId6692"/>
    <hyperlink ref="AX1397" r:id="rId6693"/>
    <hyperlink ref="AX1398" r:id="rId6694"/>
    <hyperlink ref="AX1399" r:id="rId6695"/>
    <hyperlink ref="AX1400" r:id="rId6696"/>
    <hyperlink ref="AX1401" r:id="rId6697"/>
    <hyperlink ref="AX1402" r:id="rId6698"/>
    <hyperlink ref="AX1403" r:id="rId6699"/>
    <hyperlink ref="AX1404" r:id="rId6700"/>
    <hyperlink ref="AX1405" r:id="rId6701"/>
    <hyperlink ref="AX1406" r:id="rId6702"/>
    <hyperlink ref="AX1407" r:id="rId6703"/>
    <hyperlink ref="AX1408" r:id="rId6704"/>
    <hyperlink ref="AX1409" r:id="rId6705"/>
    <hyperlink ref="AX1410" r:id="rId6706"/>
    <hyperlink ref="AX1411" r:id="rId6707"/>
    <hyperlink ref="AX1412" r:id="rId6708"/>
    <hyperlink ref="AX1413" r:id="rId6709"/>
    <hyperlink ref="AX1414" r:id="rId6710"/>
    <hyperlink ref="AX1415" r:id="rId6711"/>
    <hyperlink ref="AX1416" r:id="rId6712"/>
    <hyperlink ref="AX1417" r:id="rId6713"/>
    <hyperlink ref="AX1418" r:id="rId6714"/>
    <hyperlink ref="AX1419" r:id="rId6715"/>
    <hyperlink ref="AX1420" r:id="rId6716"/>
    <hyperlink ref="AX1421" r:id="rId6717"/>
    <hyperlink ref="AX1422" r:id="rId6718"/>
    <hyperlink ref="AX1423" r:id="rId6719"/>
    <hyperlink ref="AX1424" r:id="rId6720"/>
    <hyperlink ref="AX1425" r:id="rId6721"/>
    <hyperlink ref="AX1426" r:id="rId6722"/>
    <hyperlink ref="AX1427" r:id="rId6723"/>
    <hyperlink ref="AX1428" r:id="rId6724"/>
    <hyperlink ref="AX1429" r:id="rId6725"/>
    <hyperlink ref="AX1430" r:id="rId6726"/>
    <hyperlink ref="AX1431" r:id="rId6727"/>
    <hyperlink ref="AX1432" r:id="rId6728"/>
    <hyperlink ref="AX1433" r:id="rId6729"/>
    <hyperlink ref="AX1434" r:id="rId6730"/>
    <hyperlink ref="AX1435" r:id="rId6731"/>
    <hyperlink ref="AX1436" r:id="rId6732"/>
    <hyperlink ref="AX1437" r:id="rId6733"/>
    <hyperlink ref="AX1438" r:id="rId6734"/>
    <hyperlink ref="AX1439" r:id="rId6735"/>
    <hyperlink ref="AX1440" r:id="rId6736"/>
    <hyperlink ref="AX1441" r:id="rId6737"/>
    <hyperlink ref="AX1442" r:id="rId6738"/>
    <hyperlink ref="AX1443" r:id="rId6739"/>
    <hyperlink ref="AX1444" r:id="rId6740"/>
    <hyperlink ref="AX1445" r:id="rId6741"/>
    <hyperlink ref="AX1446" r:id="rId6742"/>
    <hyperlink ref="AX1447" r:id="rId6743"/>
    <hyperlink ref="AX1448" r:id="rId6744"/>
    <hyperlink ref="AX1449" r:id="rId6745"/>
    <hyperlink ref="AX1450" r:id="rId6746"/>
    <hyperlink ref="AX1451" r:id="rId6747"/>
    <hyperlink ref="AX1452" r:id="rId6748"/>
    <hyperlink ref="AX1453" r:id="rId6749"/>
    <hyperlink ref="AX1454" r:id="rId6750"/>
    <hyperlink ref="AX1455" r:id="rId6751"/>
    <hyperlink ref="AX1456" r:id="rId6752"/>
    <hyperlink ref="AX1457" r:id="rId6753"/>
    <hyperlink ref="AX1458" r:id="rId6754"/>
    <hyperlink ref="AX1459" r:id="rId6755"/>
    <hyperlink ref="AX1460" r:id="rId6756"/>
    <hyperlink ref="AX1461" r:id="rId6757"/>
    <hyperlink ref="AX1462" r:id="rId6758"/>
    <hyperlink ref="AX1463" r:id="rId6759"/>
    <hyperlink ref="AX1464" r:id="rId6760"/>
    <hyperlink ref="AX1465" r:id="rId6761"/>
    <hyperlink ref="AX1466" r:id="rId6762"/>
    <hyperlink ref="AX1467" r:id="rId6763"/>
    <hyperlink ref="AX1468" r:id="rId6764"/>
    <hyperlink ref="AX1469" r:id="rId6765"/>
    <hyperlink ref="AX1470" r:id="rId6766"/>
    <hyperlink ref="AX1471" r:id="rId6767"/>
    <hyperlink ref="AX1472" r:id="rId6768"/>
    <hyperlink ref="AX1473" r:id="rId6769"/>
    <hyperlink ref="AX1474" r:id="rId6770"/>
    <hyperlink ref="AX1475" r:id="rId6771"/>
    <hyperlink ref="AX1476" r:id="rId6772"/>
    <hyperlink ref="AX1477" r:id="rId6773"/>
    <hyperlink ref="AX1478" r:id="rId6774"/>
    <hyperlink ref="AX1479" r:id="rId6775"/>
    <hyperlink ref="AX1480" r:id="rId6776"/>
    <hyperlink ref="AX1481" r:id="rId6777"/>
    <hyperlink ref="AX1482" r:id="rId6778"/>
    <hyperlink ref="AX1483" r:id="rId6779"/>
    <hyperlink ref="AX1484" r:id="rId6780"/>
    <hyperlink ref="AX1485" r:id="rId6781"/>
    <hyperlink ref="AX1486" r:id="rId6782"/>
    <hyperlink ref="AX1487" r:id="rId6783"/>
    <hyperlink ref="AX1488" r:id="rId6784"/>
    <hyperlink ref="AX1489" r:id="rId6785"/>
    <hyperlink ref="AX1490" r:id="rId6786"/>
    <hyperlink ref="AX1491" r:id="rId6787"/>
    <hyperlink ref="AX1492" r:id="rId6788"/>
    <hyperlink ref="AX1493" r:id="rId6789"/>
    <hyperlink ref="AX1494" r:id="rId6790"/>
    <hyperlink ref="AX1495" r:id="rId6791"/>
    <hyperlink ref="AX1496" r:id="rId6792"/>
    <hyperlink ref="AX1497" r:id="rId6793"/>
    <hyperlink ref="AX1498" r:id="rId6794"/>
    <hyperlink ref="AX1499" r:id="rId6795"/>
    <hyperlink ref="AX1500" r:id="rId6796"/>
    <hyperlink ref="AX1501" r:id="rId6797"/>
    <hyperlink ref="AX1502" r:id="rId6798"/>
    <hyperlink ref="AX1503" r:id="rId6799"/>
    <hyperlink ref="AX1504" r:id="rId6800"/>
    <hyperlink ref="AX1505" r:id="rId6801"/>
    <hyperlink ref="AX1506" r:id="rId6802"/>
    <hyperlink ref="AX1507" r:id="rId6803"/>
    <hyperlink ref="AX1508" r:id="rId6804"/>
    <hyperlink ref="AX1509" r:id="rId6805"/>
    <hyperlink ref="AX1510" r:id="rId6806"/>
    <hyperlink ref="AX1511" r:id="rId6807"/>
    <hyperlink ref="AX1512" r:id="rId6808"/>
    <hyperlink ref="AX1513" r:id="rId6809"/>
    <hyperlink ref="AX1514" r:id="rId6810"/>
    <hyperlink ref="AX1515" r:id="rId6811"/>
    <hyperlink ref="AX1516" r:id="rId6812"/>
    <hyperlink ref="AX1517" r:id="rId6813"/>
    <hyperlink ref="AX1518" r:id="rId6814"/>
    <hyperlink ref="AX1519" r:id="rId6815"/>
    <hyperlink ref="AX1520" r:id="rId6816"/>
    <hyperlink ref="AX1521" r:id="rId6817"/>
    <hyperlink ref="AX1522" r:id="rId6818"/>
    <hyperlink ref="AX1523" r:id="rId6819"/>
    <hyperlink ref="AX1524" r:id="rId6820"/>
    <hyperlink ref="AX1525" r:id="rId6821"/>
    <hyperlink ref="AX1526" r:id="rId6822"/>
    <hyperlink ref="AX1527" r:id="rId6823"/>
    <hyperlink ref="AX1528" r:id="rId6824"/>
    <hyperlink ref="AX1529" r:id="rId6825"/>
    <hyperlink ref="AX1530" r:id="rId6826"/>
    <hyperlink ref="AX1531" r:id="rId6827"/>
    <hyperlink ref="AX1532" r:id="rId6828"/>
    <hyperlink ref="AX1533" r:id="rId6829"/>
    <hyperlink ref="AX1534" r:id="rId6830"/>
    <hyperlink ref="AX1535" r:id="rId6831"/>
    <hyperlink ref="AX1536" r:id="rId6832"/>
    <hyperlink ref="AX1537" r:id="rId6833"/>
    <hyperlink ref="AX1538" r:id="rId6834"/>
    <hyperlink ref="AX1539" r:id="rId6835"/>
    <hyperlink ref="AX1540" r:id="rId6836"/>
    <hyperlink ref="AX1541" r:id="rId6837"/>
    <hyperlink ref="AX1542" r:id="rId6838"/>
    <hyperlink ref="AX1543" r:id="rId6839"/>
    <hyperlink ref="AX1544" r:id="rId6840"/>
    <hyperlink ref="AX1545" r:id="rId6841"/>
    <hyperlink ref="AX1546" r:id="rId6842"/>
    <hyperlink ref="AX1547" r:id="rId6843"/>
    <hyperlink ref="AX1548" r:id="rId6844"/>
    <hyperlink ref="AX1549" r:id="rId6845"/>
    <hyperlink ref="AX1550" r:id="rId6846"/>
    <hyperlink ref="AX1551" r:id="rId6847"/>
    <hyperlink ref="AX1552" r:id="rId6848"/>
    <hyperlink ref="AX1553" r:id="rId6849"/>
    <hyperlink ref="AX1554" r:id="rId6850"/>
    <hyperlink ref="AX1555" r:id="rId6851"/>
    <hyperlink ref="AX1556" r:id="rId6852"/>
    <hyperlink ref="AX1557" r:id="rId6853"/>
    <hyperlink ref="AX1558" r:id="rId6854"/>
    <hyperlink ref="AX1559" r:id="rId6855"/>
    <hyperlink ref="AX1560" r:id="rId6856"/>
    <hyperlink ref="AX1561" r:id="rId6857"/>
    <hyperlink ref="AX1562" r:id="rId6858"/>
    <hyperlink ref="AX1563" r:id="rId6859"/>
    <hyperlink ref="AX1564" r:id="rId6860"/>
    <hyperlink ref="AX1565" r:id="rId6861"/>
    <hyperlink ref="AX1566" r:id="rId6862"/>
    <hyperlink ref="AX1567" r:id="rId6863"/>
    <hyperlink ref="AX1568" r:id="rId6864"/>
    <hyperlink ref="AX1569" r:id="rId6865"/>
    <hyperlink ref="AX1570" r:id="rId6866"/>
    <hyperlink ref="AX1571" r:id="rId6867"/>
    <hyperlink ref="AX1572" r:id="rId6868"/>
    <hyperlink ref="AX1573" r:id="rId6869"/>
    <hyperlink ref="AX1574" r:id="rId6870"/>
    <hyperlink ref="AX1575" r:id="rId6871"/>
    <hyperlink ref="AX1576" r:id="rId6872"/>
    <hyperlink ref="AX1577" r:id="rId6873"/>
    <hyperlink ref="AX1578" r:id="rId6874"/>
    <hyperlink ref="AX1579" r:id="rId6875"/>
    <hyperlink ref="AX1580" r:id="rId6876"/>
    <hyperlink ref="AX1581" r:id="rId6877"/>
    <hyperlink ref="AX1582" r:id="rId6878"/>
    <hyperlink ref="AX1583" r:id="rId6879"/>
    <hyperlink ref="AX1584" r:id="rId6880"/>
    <hyperlink ref="AX1585" r:id="rId6881"/>
    <hyperlink ref="AX1586" r:id="rId6882"/>
    <hyperlink ref="AX1587" r:id="rId6883"/>
    <hyperlink ref="AX1588" r:id="rId6884"/>
    <hyperlink ref="AX1589" r:id="rId6885"/>
    <hyperlink ref="AX1590" r:id="rId6886"/>
    <hyperlink ref="AX1591" r:id="rId6887"/>
    <hyperlink ref="AX1592" r:id="rId6888"/>
    <hyperlink ref="AX1593" r:id="rId6889"/>
    <hyperlink ref="AX1594" r:id="rId6890"/>
    <hyperlink ref="AX1595" r:id="rId6891"/>
    <hyperlink ref="AX1596" r:id="rId6892"/>
    <hyperlink ref="AX1597" r:id="rId6893"/>
    <hyperlink ref="AX1598" r:id="rId6894"/>
    <hyperlink ref="AX1599" r:id="rId6895"/>
    <hyperlink ref="AX1600" r:id="rId6896"/>
    <hyperlink ref="AX1601" r:id="rId6897"/>
    <hyperlink ref="AX1602" r:id="rId6898"/>
    <hyperlink ref="AX1603" r:id="rId6899"/>
    <hyperlink ref="AX1604" r:id="rId6900"/>
    <hyperlink ref="AX1605" r:id="rId6901"/>
    <hyperlink ref="AX1606" r:id="rId6902"/>
    <hyperlink ref="AX1607" r:id="rId6903"/>
    <hyperlink ref="AX1608" r:id="rId6904"/>
    <hyperlink ref="AX1609" r:id="rId6905"/>
    <hyperlink ref="AX1610" r:id="rId6906"/>
    <hyperlink ref="AX1611" r:id="rId6907"/>
    <hyperlink ref="AX1612" r:id="rId6908"/>
    <hyperlink ref="AX1613" r:id="rId6909"/>
    <hyperlink ref="AX1614" r:id="rId6910"/>
    <hyperlink ref="AX1615" r:id="rId6911"/>
    <hyperlink ref="AX1616" r:id="rId6912"/>
    <hyperlink ref="AX1617" r:id="rId6913"/>
    <hyperlink ref="AX1618" r:id="rId6914"/>
    <hyperlink ref="AX1619" r:id="rId6915"/>
    <hyperlink ref="AX1620" r:id="rId6916"/>
    <hyperlink ref="AX1621" r:id="rId6917"/>
    <hyperlink ref="AX1622" r:id="rId6918"/>
    <hyperlink ref="AX1623" r:id="rId6919"/>
    <hyperlink ref="AX1624" r:id="rId6920"/>
    <hyperlink ref="AX1625" r:id="rId6921"/>
    <hyperlink ref="AX1626" r:id="rId6922"/>
    <hyperlink ref="AX1627" r:id="rId6923"/>
    <hyperlink ref="AX1628" r:id="rId6924"/>
    <hyperlink ref="AX1629" r:id="rId6925"/>
    <hyperlink ref="AX1630" r:id="rId6926"/>
    <hyperlink ref="AX1631" r:id="rId6927"/>
    <hyperlink ref="AX1632" r:id="rId6928"/>
    <hyperlink ref="AX1633" r:id="rId6929"/>
    <hyperlink ref="AX1634" r:id="rId6930"/>
    <hyperlink ref="AX1635" r:id="rId6931"/>
    <hyperlink ref="AX1636" r:id="rId6932"/>
    <hyperlink ref="AX1637" r:id="rId6933"/>
    <hyperlink ref="AX1638" r:id="rId6934"/>
    <hyperlink ref="AX1639" r:id="rId6935"/>
    <hyperlink ref="AX1640" r:id="rId6936"/>
    <hyperlink ref="AX1641" r:id="rId6937"/>
    <hyperlink ref="AX1642" r:id="rId6938"/>
    <hyperlink ref="AX1643" r:id="rId6939"/>
    <hyperlink ref="AX1644" r:id="rId6940"/>
    <hyperlink ref="AX1645" r:id="rId6941"/>
    <hyperlink ref="AX1646" r:id="rId6942"/>
    <hyperlink ref="AX1647" r:id="rId6943"/>
    <hyperlink ref="AX1648" r:id="rId6944"/>
    <hyperlink ref="AX1649" r:id="rId6945"/>
    <hyperlink ref="AX1650" r:id="rId6946"/>
    <hyperlink ref="AX1651" r:id="rId6947"/>
    <hyperlink ref="AX1652" r:id="rId6948"/>
    <hyperlink ref="AX1653" r:id="rId6949"/>
    <hyperlink ref="AX1654" r:id="rId6950"/>
    <hyperlink ref="AX1655" r:id="rId6951"/>
    <hyperlink ref="AX1656" r:id="rId6952"/>
    <hyperlink ref="AX1657" r:id="rId6953"/>
    <hyperlink ref="AX1658" r:id="rId6954"/>
    <hyperlink ref="AX1659" r:id="rId6955"/>
    <hyperlink ref="AX1660" r:id="rId6956"/>
    <hyperlink ref="AX1661" r:id="rId6957"/>
    <hyperlink ref="AX1662" r:id="rId6958"/>
    <hyperlink ref="AX1663" r:id="rId6959"/>
    <hyperlink ref="AX1664" r:id="rId6960"/>
    <hyperlink ref="AX1665" r:id="rId6961"/>
    <hyperlink ref="AX1666" r:id="rId6962"/>
    <hyperlink ref="AX1667" r:id="rId6963"/>
    <hyperlink ref="AX1668" r:id="rId6964"/>
    <hyperlink ref="AX1669" r:id="rId6965"/>
    <hyperlink ref="AX1670" r:id="rId6966"/>
    <hyperlink ref="AX1671" r:id="rId6967"/>
    <hyperlink ref="AX1672" r:id="rId6968"/>
    <hyperlink ref="AX1673" r:id="rId6969"/>
    <hyperlink ref="AX1674" r:id="rId6970"/>
    <hyperlink ref="AX1675" r:id="rId6971"/>
    <hyperlink ref="AX1676" r:id="rId6972"/>
    <hyperlink ref="AX1677" r:id="rId6973"/>
    <hyperlink ref="AX1678" r:id="rId6974"/>
    <hyperlink ref="AX1679" r:id="rId6975"/>
    <hyperlink ref="AX1680" r:id="rId6976"/>
    <hyperlink ref="AX1681" r:id="rId6977"/>
    <hyperlink ref="AX1682" r:id="rId6978"/>
    <hyperlink ref="AX1683" r:id="rId6979"/>
    <hyperlink ref="AX1684" r:id="rId6980"/>
    <hyperlink ref="AX1685" r:id="rId6981"/>
    <hyperlink ref="AX1686" r:id="rId6982"/>
    <hyperlink ref="AX1687" r:id="rId6983"/>
    <hyperlink ref="AX1688" r:id="rId6984"/>
    <hyperlink ref="AX1689" r:id="rId6985"/>
    <hyperlink ref="AX1690" r:id="rId6986"/>
    <hyperlink ref="AX1691" r:id="rId6987"/>
    <hyperlink ref="AX1692" r:id="rId6988"/>
    <hyperlink ref="AX1693" r:id="rId6989"/>
    <hyperlink ref="AX1694" r:id="rId6990"/>
    <hyperlink ref="AX1695" r:id="rId6991"/>
    <hyperlink ref="AX1696" r:id="rId6992"/>
    <hyperlink ref="AX1697" r:id="rId6993"/>
    <hyperlink ref="AX1698" r:id="rId6994"/>
    <hyperlink ref="AX1699" r:id="rId6995"/>
    <hyperlink ref="AX1700" r:id="rId6996"/>
    <hyperlink ref="AX1701" r:id="rId6997"/>
    <hyperlink ref="AX1702" r:id="rId6998"/>
    <hyperlink ref="AX1703" r:id="rId6999"/>
    <hyperlink ref="AX1704" r:id="rId7000"/>
    <hyperlink ref="AX1705" r:id="rId7001"/>
    <hyperlink ref="AX1706" r:id="rId7002"/>
    <hyperlink ref="AX1707" r:id="rId7003"/>
    <hyperlink ref="AX1708" r:id="rId7004"/>
    <hyperlink ref="AX1709" r:id="rId7005"/>
    <hyperlink ref="AX1710" r:id="rId7006"/>
    <hyperlink ref="AX1711" r:id="rId7007"/>
    <hyperlink ref="AX1712" r:id="rId7008"/>
    <hyperlink ref="AX1713" r:id="rId7009"/>
    <hyperlink ref="AX1714" r:id="rId7010"/>
    <hyperlink ref="AX1715" r:id="rId7011"/>
    <hyperlink ref="AX1716" r:id="rId7012"/>
  </hyperlinks>
  <pageMargins left="0.7" right="0.7" top="0.75" bottom="0.75" header="0.3" footer="0.3"/>
  <pageSetup orientation="portrait" horizontalDpi="0" verticalDpi="0" r:id="rId7013"/>
  <legacyDrawing r:id="rId7014"/>
  <tableParts count="1">
    <tablePart r:id="rId70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56"/>
  <sheetViews>
    <sheetView workbookViewId="0">
      <selection activeCell="C40" sqref="C40"/>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57" ca="1" si="0">COUNTIF(INDIRECT(DynamicFilterSourceColumnRange), "&gt;= " &amp; T2) - COUNTIF(INDIRECT(DynamicFilterSourceColumnRange), "&gt;=" &amp; T3)</f>
        <v>#REF!</v>
      </c>
      <c r="W2" t="s">
        <v>124</v>
      </c>
      <c r="X2">
        <f>ROWS(HistogramBins[Degree Bin]) - 1</f>
        <v>55</v>
      </c>
    </row>
    <row r="3" spans="1:24" x14ac:dyDescent="0.25">
      <c r="D3" s="34">
        <f t="shared" ref="D3:D26" si="1">D2+($D$57-$D$2)/BinDivisor</f>
        <v>0</v>
      </c>
      <c r="E3" s="3">
        <f>COUNTIF(Vertices[Degree], "&gt;= " &amp; D3) - COUNTIF(Vertices[Degree], "&gt;=" &amp; D4)</f>
        <v>0</v>
      </c>
      <c r="F3" s="41">
        <f t="shared" ref="F3:F26" si="2">F2+($F$57-$F$2)/BinDivisor</f>
        <v>0</v>
      </c>
      <c r="G3" s="42">
        <f>COUNTIF(Vertices[In-Degree], "&gt;= " &amp; F3) - COUNTIF(Vertices[In-Degree], "&gt;=" &amp; F4)</f>
        <v>0</v>
      </c>
      <c r="H3" s="41">
        <f t="shared" ref="H3:H26" si="3">H2+($H$57-$H$2)/BinDivisor</f>
        <v>0</v>
      </c>
      <c r="I3" s="42">
        <f>COUNTIF(Vertices[Out-Degree], "&gt;= " &amp; H3) - COUNTIF(Vertices[Out-Degree], "&gt;=" &amp; H4)</f>
        <v>0</v>
      </c>
      <c r="J3" s="41">
        <f t="shared" ref="J3:J26" si="4">J2+($J$57-$J$2)/BinDivisor</f>
        <v>0</v>
      </c>
      <c r="K3" s="42">
        <f>COUNTIF(Vertices[Betweenness Centrality], "&gt;= " &amp; J3) - COUNTIF(Vertices[Betweenness Centrality], "&gt;=" &amp; J4)</f>
        <v>0</v>
      </c>
      <c r="L3" s="41">
        <f t="shared" ref="L3:L26" si="5">L2+($L$57-$L$2)/BinDivisor</f>
        <v>0</v>
      </c>
      <c r="M3" s="42">
        <f>COUNTIF(Vertices[Closeness Centrality], "&gt;= " &amp; L3) - COUNTIF(Vertices[Closeness Centrality], "&gt;=" &amp; L4)</f>
        <v>0</v>
      </c>
      <c r="N3" s="41">
        <f t="shared" ref="N3:N26" si="6">N2+($N$57-$N$2)/BinDivisor</f>
        <v>0</v>
      </c>
      <c r="O3" s="42">
        <f>COUNTIF(Vertices[Eigenvector Centrality], "&gt;= " &amp; N3) - COUNTIF(Vertices[Eigenvector Centrality], "&gt;=" &amp; N4)</f>
        <v>0</v>
      </c>
      <c r="P3" s="41">
        <f t="shared" ref="P3:P26" si="7">P2+($P$57-$P$2)/BinDivisor</f>
        <v>0</v>
      </c>
      <c r="Q3" s="42">
        <f>COUNTIF(Vertices[PageRank], "&gt;= " &amp; P3) - COUNTIF(Vertices[PageRank], "&gt;=" &amp; P4)</f>
        <v>0</v>
      </c>
      <c r="R3" s="41">
        <f t="shared" ref="R3:R26" si="8">R2+($R$57-$R$2)/BinDivisor</f>
        <v>0</v>
      </c>
      <c r="S3" s="46">
        <f>COUNTIF(Vertices[Clustering Coefficient], "&gt;= " &amp; R3) - COUNTIF(Vertices[Clustering Coefficient], "&gt;=" &amp; R4)</f>
        <v>0</v>
      </c>
      <c r="T3" s="41" t="e">
        <f t="shared" ref="T3:T26" ca="1" si="9">T2+($T$57-$T$2)/BinDivisor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25">
      <c r="D26" s="34">
        <f t="shared" si="1"/>
        <v>0</v>
      </c>
      <c r="E26" s="3">
        <f>COUNTIF(Vertices[Degree], "&gt;= " &amp; D26) - COUNTIF(Vertices[Degree], "&gt;=" &amp; D28)</f>
        <v>0</v>
      </c>
      <c r="F26" s="39">
        <f t="shared" si="2"/>
        <v>0</v>
      </c>
      <c r="G26" s="40">
        <f>COUNTIF(Vertices[In-Degree], "&gt;= " &amp; F26) - COUNTIF(Vertices[In-Degree], "&gt;=" &amp; F28)</f>
        <v>0</v>
      </c>
      <c r="H26" s="39">
        <f t="shared" si="3"/>
        <v>0</v>
      </c>
      <c r="I26" s="40">
        <f>COUNTIF(Vertices[Out-Degree], "&gt;= " &amp; H26) - COUNTIF(Vertices[Out-Degree], "&gt;=" &amp; H28)</f>
        <v>0</v>
      </c>
      <c r="J26" s="39">
        <f t="shared" si="4"/>
        <v>0</v>
      </c>
      <c r="K26" s="40">
        <f>COUNTIF(Vertices[Betweenness Centrality], "&gt;= " &amp; J26) - COUNTIF(Vertices[Betweenness Centrality], "&gt;=" &amp; J28)</f>
        <v>0</v>
      </c>
      <c r="L26" s="39">
        <f t="shared" si="5"/>
        <v>0</v>
      </c>
      <c r="M26" s="40">
        <f>COUNTIF(Vertices[Closeness Centrality], "&gt;= " &amp; L26) - COUNTIF(Vertices[Closeness Centrality], "&gt;=" &amp; L28)</f>
        <v>0</v>
      </c>
      <c r="N26" s="39">
        <f t="shared" si="6"/>
        <v>0</v>
      </c>
      <c r="O26" s="40">
        <f>COUNTIF(Vertices[Eigenvector Centrality], "&gt;= " &amp; N26) - COUNTIF(Vertices[Eigenvector Centrality], "&gt;=" &amp; N28)</f>
        <v>0</v>
      </c>
      <c r="P26" s="39">
        <f t="shared" si="7"/>
        <v>0</v>
      </c>
      <c r="Q26" s="40">
        <f>COUNTIF(Vertices[PageRank], "&gt;= " &amp; P26) - COUNTIF(Vertices[PageRank], "&gt;=" &amp; P28)</f>
        <v>0</v>
      </c>
      <c r="R26" s="39">
        <f t="shared" si="8"/>
        <v>0</v>
      </c>
      <c r="S26" s="45">
        <f>COUNTIF(Vertices[Clustering Coefficient], "&gt;= " &amp; R26) - COUNTIF(Vertices[Clustering Coefficient], "&gt;=" &amp; R28)</f>
        <v>0</v>
      </c>
      <c r="T26" s="39" t="e">
        <f t="shared" ca="1" si="9"/>
        <v>#REF!</v>
      </c>
      <c r="U26" s="40" t="e">
        <f ca="1">COUNTIF(INDIRECT(DynamicFilterSourceColumnRange), "&gt;= " &amp; T26) - COUNTIF(INDIRECT(DynamicFilterSourceColumnRange), "&gt;=" &amp; T28)</f>
        <v>#REF!</v>
      </c>
    </row>
    <row r="27" spans="4:21" x14ac:dyDescent="0.25">
      <c r="D27" s="34"/>
      <c r="E27" s="3">
        <f>COUNTIF(Vertices[Degree], "&gt;= " &amp; D27) - COUNTIF(Vertices[Degree], "&gt;=" &amp; D28)</f>
        <v>0</v>
      </c>
      <c r="F27" s="66"/>
      <c r="G27" s="67">
        <f>COUNTIF(Vertices[In-Degree], "&gt;= " &amp; F27) - COUNTIF(Vertices[In-Degree], "&gt;=" &amp; F28)</f>
        <v>0</v>
      </c>
      <c r="H27" s="66"/>
      <c r="I27" s="67">
        <f>COUNTIF(Vertices[Out-Degree], "&gt;= " &amp; H27) - COUNTIF(Vertices[Out-Degree], "&gt;=" &amp; H28)</f>
        <v>0</v>
      </c>
      <c r="J27" s="66"/>
      <c r="K27" s="67">
        <f>COUNTIF(Vertices[Betweenness Centrality], "&gt;= " &amp; J27) - COUNTIF(Vertices[Betweenness Centrality], "&gt;=" &amp; J28)</f>
        <v>0</v>
      </c>
      <c r="L27" s="66"/>
      <c r="M27" s="67">
        <f>COUNTIF(Vertices[Closeness Centrality], "&gt;= " &amp; L27) - COUNTIF(Vertices[Closeness Centrality], "&gt;=" &amp; L28)</f>
        <v>0</v>
      </c>
      <c r="N27" s="66"/>
      <c r="O27" s="67">
        <f>COUNTIF(Vertices[Eigenvector Centrality], "&gt;= " &amp; N27) - COUNTIF(Vertices[Eigenvector Centrality], "&gt;=" &amp; N28)</f>
        <v>0</v>
      </c>
      <c r="P27" s="66"/>
      <c r="Q27" s="67">
        <f>COUNTIF(Vertices[Eigenvector Centrality], "&gt;= " &amp; P27) - COUNTIF(Vertices[Eigenvector Centrality], "&gt;=" &amp; P28)</f>
        <v>0</v>
      </c>
      <c r="R27" s="66"/>
      <c r="S27" s="68">
        <f>COUNTIF(Vertices[Clustering Coefficient], "&gt;= " &amp; R27) - COUNTIF(Vertices[Clustering Coefficient], "&gt;=" &amp; R28)</f>
        <v>0</v>
      </c>
      <c r="T27" s="66"/>
      <c r="U27" s="67">
        <f ca="1">COUNTIF(Vertices[Clustering Coefficient], "&gt;= " &amp; T27) - COUNTIF(Vertices[Clustering Coefficient], "&gt;=" &amp; T28)</f>
        <v>0</v>
      </c>
    </row>
    <row r="28" spans="4:21" x14ac:dyDescent="0.25">
      <c r="D28" s="34">
        <f>D26+($D$57-$D$2)/BinDivisor</f>
        <v>0</v>
      </c>
      <c r="E28" s="3">
        <f>COUNTIF(Vertices[Degree], "&gt;= " &amp; D28) - COUNTIF(Vertices[Degree], "&gt;=" &amp; D40)</f>
        <v>0</v>
      </c>
      <c r="F28" s="41">
        <f>F26+($F$57-$F$2)/BinDivisor</f>
        <v>0</v>
      </c>
      <c r="G28" s="42">
        <f>COUNTIF(Vertices[In-Degree], "&gt;= " &amp; F28) - COUNTIF(Vertices[In-Degree], "&gt;=" &amp; F40)</f>
        <v>0</v>
      </c>
      <c r="H28" s="41">
        <f>H26+($H$57-$H$2)/BinDivisor</f>
        <v>0</v>
      </c>
      <c r="I28" s="42">
        <f>COUNTIF(Vertices[Out-Degree], "&gt;= " &amp; H28) - COUNTIF(Vertices[Out-Degree], "&gt;=" &amp; H40)</f>
        <v>0</v>
      </c>
      <c r="J28" s="41">
        <f>J26+($J$57-$J$2)/BinDivisor</f>
        <v>0</v>
      </c>
      <c r="K28" s="42">
        <f>COUNTIF(Vertices[Betweenness Centrality], "&gt;= " &amp; J28) - COUNTIF(Vertices[Betweenness Centrality], "&gt;=" &amp; J40)</f>
        <v>0</v>
      </c>
      <c r="L28" s="41">
        <f>L26+($L$57-$L$2)/BinDivisor</f>
        <v>0</v>
      </c>
      <c r="M28" s="42">
        <f>COUNTIF(Vertices[Closeness Centrality], "&gt;= " &amp; L28) - COUNTIF(Vertices[Closeness Centrality], "&gt;=" &amp; L40)</f>
        <v>0</v>
      </c>
      <c r="N28" s="41">
        <f>N26+($N$57-$N$2)/BinDivisor</f>
        <v>0</v>
      </c>
      <c r="O28" s="42">
        <f>COUNTIF(Vertices[Eigenvector Centrality], "&gt;= " &amp; N28) - COUNTIF(Vertices[Eigenvector Centrality], "&gt;=" &amp; N40)</f>
        <v>0</v>
      </c>
      <c r="P28" s="41">
        <f>P26+($P$57-$P$2)/BinDivisor</f>
        <v>0</v>
      </c>
      <c r="Q28" s="42">
        <f>COUNTIF(Vertices[PageRank], "&gt;= " &amp; P28) - COUNTIF(Vertices[PageRank], "&gt;=" &amp; P40)</f>
        <v>0</v>
      </c>
      <c r="R28" s="41">
        <f>R26+($R$57-$R$2)/BinDivisor</f>
        <v>0</v>
      </c>
      <c r="S28" s="46">
        <f>COUNTIF(Vertices[Clustering Coefficient], "&gt;= " &amp; R28) - COUNTIF(Vertices[Clustering Coefficient], "&gt;=" &amp; R40)</f>
        <v>0</v>
      </c>
      <c r="T28" s="41" t="e">
        <f ca="1">T26+($T$57-$T$2)/BinDivisor</f>
        <v>#REF!</v>
      </c>
      <c r="U28" s="42" t="e">
        <f ca="1">COUNTIF(INDIRECT(DynamicFilterSourceColumnRange), "&gt;= " &amp; T28) - COUNTIF(INDIRECT(DynamicFilterSourceColumnRange), "&gt;=" &amp; T40)</f>
        <v>#REF!</v>
      </c>
    </row>
    <row r="29" spans="4:21" x14ac:dyDescent="0.25">
      <c r="D29" s="34"/>
      <c r="E29" s="3">
        <f>COUNTIF(Vertices[Degree], "&gt;= " &amp; D29) - COUNTIF(Vertices[Degree], "&gt;=" &amp; D30)</f>
        <v>0</v>
      </c>
      <c r="F29" s="66"/>
      <c r="G29" s="67">
        <f>COUNTIF(Vertices[In-Degree], "&gt;= " &amp; F29) - COUNTIF(Vertices[In-Degree], "&gt;=" &amp; F30)</f>
        <v>0</v>
      </c>
      <c r="H29" s="66"/>
      <c r="I29" s="67">
        <f>COUNTIF(Vertices[Out-Degree], "&gt;= " &amp; H29) - COUNTIF(Vertices[Out-Degree], "&gt;=" &amp; H30)</f>
        <v>0</v>
      </c>
      <c r="J29" s="66"/>
      <c r="K29" s="67">
        <f>COUNTIF(Vertices[Betweenness Centrality], "&gt;= " &amp; J29) - COUNTIF(Vertices[Betweenness Centrality], "&gt;=" &amp; J30)</f>
        <v>0</v>
      </c>
      <c r="L29" s="66"/>
      <c r="M29" s="67">
        <f>COUNTIF(Vertices[Closeness Centrality], "&gt;= " &amp; L29) - COUNTIF(Vertices[Closeness Centrality], "&gt;=" &amp; L30)</f>
        <v>0</v>
      </c>
      <c r="N29" s="66"/>
      <c r="O29" s="67">
        <f>COUNTIF(Vertices[Eigenvector Centrality], "&gt;= " &amp; N29) - COUNTIF(Vertices[Eigenvector Centrality], "&gt;=" &amp; N30)</f>
        <v>0</v>
      </c>
      <c r="P29" s="66"/>
      <c r="Q29" s="67">
        <f>COUNTIF(Vertices[Eigenvector Centrality], "&gt;= " &amp; P29) - COUNTIF(Vertices[Eigenvector Centrality], "&gt;=" &amp; P30)</f>
        <v>0</v>
      </c>
      <c r="R29" s="66"/>
      <c r="S29" s="68">
        <f>COUNTIF(Vertices[Clustering Coefficient], "&gt;= " &amp; R29) - COUNTIF(Vertices[Clustering Coefficient], "&gt;=" &amp; R30)</f>
        <v>0</v>
      </c>
      <c r="T29" s="66"/>
      <c r="U29" s="67">
        <f>COUNTIF(Vertices[Clustering Coefficient], "&gt;= " &amp; T29) - COUNTIF(Vertices[Clustering Coefficient], "&gt;=" &amp; T30)</f>
        <v>0</v>
      </c>
    </row>
    <row r="30" spans="4:21" x14ac:dyDescent="0.25">
      <c r="D30" s="34"/>
      <c r="E30" s="3">
        <f>COUNTIF(Vertices[Degree], "&gt;= " &amp; D30) - COUNTIF(Vertices[Degree], "&gt;=" &amp; D31)</f>
        <v>0</v>
      </c>
      <c r="F30" s="66"/>
      <c r="G30" s="67">
        <f>COUNTIF(Vertices[In-Degree], "&gt;= " &amp; F30) - COUNTIF(Vertices[In-Degree], "&gt;=" &amp; F31)</f>
        <v>0</v>
      </c>
      <c r="H30" s="66"/>
      <c r="I30" s="67">
        <f>COUNTIF(Vertices[Out-Degree], "&gt;= " &amp; H30) - COUNTIF(Vertices[Out-Degree], "&gt;=" &amp; H31)</f>
        <v>0</v>
      </c>
      <c r="J30" s="66"/>
      <c r="K30" s="67">
        <f>COUNTIF(Vertices[Betweenness Centrality], "&gt;= " &amp; J30) - COUNTIF(Vertices[Betweenness Centrality], "&gt;=" &amp; J31)</f>
        <v>0</v>
      </c>
      <c r="L30" s="66"/>
      <c r="M30" s="67">
        <f>COUNTIF(Vertices[Closeness Centrality], "&gt;= " &amp; L30) - COUNTIF(Vertices[Closeness Centrality], "&gt;=" &amp; L31)</f>
        <v>0</v>
      </c>
      <c r="N30" s="66"/>
      <c r="O30" s="67">
        <f>COUNTIF(Vertices[Eigenvector Centrality], "&gt;= " &amp; N30) - COUNTIF(Vertices[Eigenvector Centrality], "&gt;=" &amp; N31)</f>
        <v>0</v>
      </c>
      <c r="P30" s="66"/>
      <c r="Q30" s="67">
        <f>COUNTIF(Vertices[Eigenvector Centrality], "&gt;= " &amp; P30) - COUNTIF(Vertices[Eigenvector Centrality], "&gt;=" &amp; P31)</f>
        <v>0</v>
      </c>
      <c r="R30" s="66"/>
      <c r="S30" s="68">
        <f>COUNTIF(Vertices[Clustering Coefficient], "&gt;= " &amp; R30) - COUNTIF(Vertices[Clustering Coefficient], "&gt;=" &amp; R31)</f>
        <v>0</v>
      </c>
      <c r="T30" s="66"/>
      <c r="U30" s="67">
        <f>COUNTIF(Vertices[Clustering Coefficient], "&gt;= " &amp; T30) - COUNTIF(Vertices[Clustering Coefficient], "&gt;=" &amp; T31)</f>
        <v>0</v>
      </c>
    </row>
    <row r="31" spans="4:21" x14ac:dyDescent="0.25">
      <c r="D31" s="34"/>
      <c r="E31" s="3">
        <f>COUNTIF(Vertices[Degree], "&gt;= " &amp; D31) - COUNTIF(Vertices[Degree], "&gt;=" &amp; D32)</f>
        <v>0</v>
      </c>
      <c r="F31" s="66"/>
      <c r="G31" s="67">
        <f>COUNTIF(Vertices[In-Degree], "&gt;= " &amp; F31) - COUNTIF(Vertices[In-Degree], "&gt;=" &amp; F32)</f>
        <v>0</v>
      </c>
      <c r="H31" s="66"/>
      <c r="I31" s="67">
        <f>COUNTIF(Vertices[Out-Degree], "&gt;= " &amp; H31) - COUNTIF(Vertices[Out-Degree], "&gt;=" &amp; H32)</f>
        <v>0</v>
      </c>
      <c r="J31" s="66"/>
      <c r="K31" s="67">
        <f>COUNTIF(Vertices[Betweenness Centrality], "&gt;= " &amp; J31) - COUNTIF(Vertices[Betweenness Centrality], "&gt;=" &amp; J32)</f>
        <v>0</v>
      </c>
      <c r="L31" s="66"/>
      <c r="M31" s="67">
        <f>COUNTIF(Vertices[Closeness Centrality], "&gt;= " &amp; L31) - COUNTIF(Vertices[Closeness Centrality], "&gt;=" &amp; L32)</f>
        <v>0</v>
      </c>
      <c r="N31" s="66"/>
      <c r="O31" s="67">
        <f>COUNTIF(Vertices[Eigenvector Centrality], "&gt;= " &amp; N31) - COUNTIF(Vertices[Eigenvector Centrality], "&gt;=" &amp; N32)</f>
        <v>0</v>
      </c>
      <c r="P31" s="66"/>
      <c r="Q31" s="67">
        <f>COUNTIF(Vertices[Eigenvector Centrality], "&gt;= " &amp; P31) - COUNTIF(Vertices[Eigenvector Centrality], "&gt;=" &amp; P32)</f>
        <v>0</v>
      </c>
      <c r="R31" s="66"/>
      <c r="S31" s="68">
        <f>COUNTIF(Vertices[Clustering Coefficient], "&gt;= " &amp; R31) - COUNTIF(Vertices[Clustering Coefficient], "&gt;=" &amp; R32)</f>
        <v>0</v>
      </c>
      <c r="T31" s="66"/>
      <c r="U31" s="67">
        <f>COUNTIF(Vertices[Clustering Coefficient], "&gt;= " &amp; T31) - COUNTIF(Vertices[Clustering Coefficient], "&gt;=" &amp; T32)</f>
        <v>0</v>
      </c>
    </row>
    <row r="32" spans="4:21" x14ac:dyDescent="0.25">
      <c r="D32" s="34"/>
      <c r="E32" s="3">
        <f>COUNTIF(Vertices[Degree], "&gt;= " &amp; D32) - COUNTIF(Vertices[Degree], "&gt;=" &amp; D33)</f>
        <v>0</v>
      </c>
      <c r="F32" s="66"/>
      <c r="G32" s="67">
        <f>COUNTIF(Vertices[In-Degree], "&gt;= " &amp; F32) - COUNTIF(Vertices[In-Degree], "&gt;=" &amp; F33)</f>
        <v>0</v>
      </c>
      <c r="H32" s="66"/>
      <c r="I32" s="67">
        <f>COUNTIF(Vertices[Out-Degree], "&gt;= " &amp; H32) - COUNTIF(Vertices[Out-Degree], "&gt;=" &amp; H33)</f>
        <v>0</v>
      </c>
      <c r="J32" s="66"/>
      <c r="K32" s="67">
        <f>COUNTIF(Vertices[Betweenness Centrality], "&gt;= " &amp; J32) - COUNTIF(Vertices[Betweenness Centrality], "&gt;=" &amp; J33)</f>
        <v>0</v>
      </c>
      <c r="L32" s="66"/>
      <c r="M32" s="67">
        <f>COUNTIF(Vertices[Closeness Centrality], "&gt;= " &amp; L32) - COUNTIF(Vertices[Closeness Centrality], "&gt;=" &amp; L33)</f>
        <v>0</v>
      </c>
      <c r="N32" s="66"/>
      <c r="O32" s="67">
        <f>COUNTIF(Vertices[Eigenvector Centrality], "&gt;= " &amp; N32) - COUNTIF(Vertices[Eigenvector Centrality], "&gt;=" &amp; N33)</f>
        <v>0</v>
      </c>
      <c r="P32" s="66"/>
      <c r="Q32" s="67">
        <f>COUNTIF(Vertices[Eigenvector Centrality], "&gt;= " &amp; P32) - COUNTIF(Vertices[Eigenvector Centrality], "&gt;=" &amp; P33)</f>
        <v>0</v>
      </c>
      <c r="R32" s="66"/>
      <c r="S32" s="68">
        <f>COUNTIF(Vertices[Clustering Coefficient], "&gt;= " &amp; R32) - COUNTIF(Vertices[Clustering Coefficient], "&gt;=" &amp; R33)</f>
        <v>0</v>
      </c>
      <c r="T32" s="66"/>
      <c r="U32" s="67">
        <f>COUNTIF(Vertices[Clustering Coefficient], "&gt;= " &amp; T32) - COUNTIF(Vertices[Clustering Coefficient], "&gt;=" &amp; T33)</f>
        <v>0</v>
      </c>
    </row>
    <row r="33" spans="1:21" x14ac:dyDescent="0.25">
      <c r="D33" s="34"/>
      <c r="E33" s="3">
        <f>COUNTIF(Vertices[Degree], "&gt;= " &amp; D33) - COUNTIF(Vertices[Degree], "&gt;=" &amp; D38)</f>
        <v>0</v>
      </c>
      <c r="F33" s="66"/>
      <c r="G33" s="67">
        <f>COUNTIF(Vertices[In-Degree], "&gt;= " &amp; F33) - COUNTIF(Vertices[In-Degree], "&gt;=" &amp; F38)</f>
        <v>0</v>
      </c>
      <c r="H33" s="66"/>
      <c r="I33" s="67">
        <f>COUNTIF(Vertices[Out-Degree], "&gt;= " &amp; H33) - COUNTIF(Vertices[Out-Degree], "&gt;=" &amp; H38)</f>
        <v>0</v>
      </c>
      <c r="J33" s="66"/>
      <c r="K33" s="67">
        <f>COUNTIF(Vertices[Betweenness Centrality], "&gt;= " &amp; J33) - COUNTIF(Vertices[Betweenness Centrality], "&gt;=" &amp; J38)</f>
        <v>0</v>
      </c>
      <c r="L33" s="66"/>
      <c r="M33" s="67">
        <f>COUNTIF(Vertices[Closeness Centrality], "&gt;= " &amp; L33) - COUNTIF(Vertices[Closeness Centrality], "&gt;=" &amp; L38)</f>
        <v>0</v>
      </c>
      <c r="N33" s="66"/>
      <c r="O33" s="67">
        <f>COUNTIF(Vertices[Eigenvector Centrality], "&gt;= " &amp; N33) - COUNTIF(Vertices[Eigenvector Centrality], "&gt;=" &amp; N38)</f>
        <v>0</v>
      </c>
      <c r="P33" s="66"/>
      <c r="Q33" s="67">
        <f>COUNTIF(Vertices[Eigenvector Centrality], "&gt;= " &amp; P33) - COUNTIF(Vertices[Eigenvector Centrality], "&gt;=" &amp; P38)</f>
        <v>0</v>
      </c>
      <c r="R33" s="66"/>
      <c r="S33" s="68">
        <f>COUNTIF(Vertices[Clustering Coefficient], "&gt;= " &amp; R33) - COUNTIF(Vertices[Clustering Coefficient], "&gt;=" &amp; R38)</f>
        <v>0</v>
      </c>
      <c r="T33" s="66"/>
      <c r="U33" s="67">
        <f>COUNTIF(Vertices[Clustering Coefficient], "&gt;= " &amp; T33) - COUNTIF(Vertices[Clustering Coefficient], "&gt;=" &amp; T38)</f>
        <v>0</v>
      </c>
    </row>
    <row r="34" spans="1:21" x14ac:dyDescent="0.25">
      <c r="D34" s="34"/>
      <c r="E34" s="3">
        <f>COUNTIF(Vertices[Degree], "&gt;= " &amp; D34) - COUNTIF(Vertices[Degree], "&gt;=" &amp; D35)</f>
        <v>0</v>
      </c>
      <c r="F34" s="66"/>
      <c r="G34" s="67">
        <f>COUNTIF(Vertices[In-Degree], "&gt;= " &amp; F34) - COUNTIF(Vertices[In-Degree], "&gt;=" &amp; F35)</f>
        <v>0</v>
      </c>
      <c r="H34" s="66"/>
      <c r="I34" s="67">
        <f>COUNTIF(Vertices[Out-Degree], "&gt;= " &amp; H34) - COUNTIF(Vertices[Out-Degree], "&gt;=" &amp; H35)</f>
        <v>0</v>
      </c>
      <c r="J34" s="66"/>
      <c r="K34" s="67">
        <f>COUNTIF(Vertices[Betweenness Centrality], "&gt;= " &amp; J34) - COUNTIF(Vertices[Betweenness Centrality], "&gt;=" &amp; J35)</f>
        <v>0</v>
      </c>
      <c r="L34" s="66"/>
      <c r="M34" s="67">
        <f>COUNTIF(Vertices[Closeness Centrality], "&gt;= " &amp; L34) - COUNTIF(Vertices[Closeness Centrality], "&gt;=" &amp; L35)</f>
        <v>0</v>
      </c>
      <c r="N34" s="66"/>
      <c r="O34" s="67">
        <f>COUNTIF(Vertices[Eigenvector Centrality], "&gt;= " &amp; N34) - COUNTIF(Vertices[Eigenvector Centrality], "&gt;=" &amp; N35)</f>
        <v>0</v>
      </c>
      <c r="P34" s="66"/>
      <c r="Q34" s="67">
        <f>COUNTIF(Vertices[Eigenvector Centrality], "&gt;= " &amp; P34) - COUNTIF(Vertices[Eigenvector Centrality], "&gt;=" &amp; P35)</f>
        <v>0</v>
      </c>
      <c r="R34" s="66"/>
      <c r="S34" s="68">
        <f>COUNTIF(Vertices[Clustering Coefficient], "&gt;= " &amp; R34) - COUNTIF(Vertices[Clustering Coefficient], "&gt;=" &amp; R35)</f>
        <v>0</v>
      </c>
      <c r="T34" s="66"/>
      <c r="U34" s="67">
        <f>COUNTIF(Vertices[Clustering Coefficient], "&gt;= " &amp; T34) - COUNTIF(Vertices[Clustering Coefficient], "&gt;=" &amp; T35)</f>
        <v>0</v>
      </c>
    </row>
    <row r="35" spans="1:21" x14ac:dyDescent="0.25">
      <c r="D35" s="34"/>
      <c r="E35" s="3">
        <f>COUNTIF(Vertices[Degree], "&gt;= " &amp; D35) - COUNTIF(Vertices[Degree], "&gt;=" &amp; D36)</f>
        <v>0</v>
      </c>
      <c r="F35" s="66"/>
      <c r="G35" s="67">
        <f>COUNTIF(Vertices[In-Degree], "&gt;= " &amp; F35) - COUNTIF(Vertices[In-Degree], "&gt;=" &amp; F36)</f>
        <v>0</v>
      </c>
      <c r="H35" s="66"/>
      <c r="I35" s="67">
        <f>COUNTIF(Vertices[Out-Degree], "&gt;= " &amp; H35) - COUNTIF(Vertices[Out-Degree], "&gt;=" &amp; H36)</f>
        <v>0</v>
      </c>
      <c r="J35" s="66"/>
      <c r="K35" s="67">
        <f>COUNTIF(Vertices[Betweenness Centrality], "&gt;= " &amp; J35) - COUNTIF(Vertices[Betweenness Centrality], "&gt;=" &amp; J36)</f>
        <v>0</v>
      </c>
      <c r="L35" s="66"/>
      <c r="M35" s="67">
        <f>COUNTIF(Vertices[Closeness Centrality], "&gt;= " &amp; L35) - COUNTIF(Vertices[Closeness Centrality], "&gt;=" &amp; L36)</f>
        <v>0</v>
      </c>
      <c r="N35" s="66"/>
      <c r="O35" s="67">
        <f>COUNTIF(Vertices[Eigenvector Centrality], "&gt;= " &amp; N35) - COUNTIF(Vertices[Eigenvector Centrality], "&gt;=" &amp; N36)</f>
        <v>0</v>
      </c>
      <c r="P35" s="66"/>
      <c r="Q35" s="67">
        <f>COUNTIF(Vertices[Eigenvector Centrality], "&gt;= " &amp; P35) - COUNTIF(Vertices[Eigenvector Centrality], "&gt;=" &amp; P36)</f>
        <v>0</v>
      </c>
      <c r="R35" s="66"/>
      <c r="S35" s="68">
        <f>COUNTIF(Vertices[Clustering Coefficient], "&gt;= " &amp; R35) - COUNTIF(Vertices[Clustering Coefficient], "&gt;=" &amp; R36)</f>
        <v>0</v>
      </c>
      <c r="T35" s="66"/>
      <c r="U35" s="67">
        <f>COUNTIF(Vertices[Clustering Coefficient], "&gt;= " &amp; T35) - COUNTIF(Vertices[Clustering Coefficient], "&gt;=" &amp; T36)</f>
        <v>0</v>
      </c>
    </row>
    <row r="36" spans="1:21" x14ac:dyDescent="0.25">
      <c r="D36" s="34"/>
      <c r="E36" s="3">
        <f>COUNTIF(Vertices[Degree], "&gt;= " &amp; D36) - COUNTIF(Vertices[Degree], "&gt;=" &amp; D37)</f>
        <v>0</v>
      </c>
      <c r="F36" s="66"/>
      <c r="G36" s="67">
        <f>COUNTIF(Vertices[In-Degree], "&gt;= " &amp; F36) - COUNTIF(Vertices[In-Degree], "&gt;=" &amp; F37)</f>
        <v>0</v>
      </c>
      <c r="H36" s="66"/>
      <c r="I36" s="67">
        <f>COUNTIF(Vertices[Out-Degree], "&gt;= " &amp; H36) - COUNTIF(Vertices[Out-Degree], "&gt;=" &amp; H37)</f>
        <v>0</v>
      </c>
      <c r="J36" s="66"/>
      <c r="K36" s="67">
        <f>COUNTIF(Vertices[Betweenness Centrality], "&gt;= " &amp; J36) - COUNTIF(Vertices[Betweenness Centrality], "&gt;=" &amp; J37)</f>
        <v>0</v>
      </c>
      <c r="L36" s="66"/>
      <c r="M36" s="67">
        <f>COUNTIF(Vertices[Closeness Centrality], "&gt;= " &amp; L36) - COUNTIF(Vertices[Closeness Centrality], "&gt;=" &amp; L37)</f>
        <v>0</v>
      </c>
      <c r="N36" s="66"/>
      <c r="O36" s="67">
        <f>COUNTIF(Vertices[Eigenvector Centrality], "&gt;= " &amp; N36) - COUNTIF(Vertices[Eigenvector Centrality], "&gt;=" &amp; N37)</f>
        <v>0</v>
      </c>
      <c r="P36" s="66"/>
      <c r="Q36" s="67">
        <f>COUNTIF(Vertices[Eigenvector Centrality], "&gt;= " &amp; P36) - COUNTIF(Vertices[Eigenvector Centrality], "&gt;=" &amp; P37)</f>
        <v>0</v>
      </c>
      <c r="R36" s="66"/>
      <c r="S36" s="68">
        <f>COUNTIF(Vertices[Clustering Coefficient], "&gt;= " &amp; R36) - COUNTIF(Vertices[Clustering Coefficient], "&gt;=" &amp; R37)</f>
        <v>0</v>
      </c>
      <c r="T36" s="66"/>
      <c r="U36" s="67">
        <f>COUNTIF(Vertices[Clustering Coefficient], "&gt;= " &amp; T36) - COUNTIF(Vertices[Clustering Coefficient], "&gt;=" &amp; T37)</f>
        <v>0</v>
      </c>
    </row>
    <row r="37" spans="1:21" x14ac:dyDescent="0.25">
      <c r="D37" s="34"/>
      <c r="E37" s="3">
        <f>COUNTIF(Vertices[Degree], "&gt;= " &amp; D37) - COUNTIF(Vertices[Degree], "&gt;=" &amp; D38)</f>
        <v>0</v>
      </c>
      <c r="F37" s="66"/>
      <c r="G37" s="67">
        <f>COUNTIF(Vertices[In-Degree], "&gt;= " &amp; F37) - COUNTIF(Vertices[In-Degree], "&gt;=" &amp; F38)</f>
        <v>0</v>
      </c>
      <c r="H37" s="66"/>
      <c r="I37" s="67">
        <f>COUNTIF(Vertices[Out-Degree], "&gt;= " &amp; H37) - COUNTIF(Vertices[Out-Degree], "&gt;=" &amp; H38)</f>
        <v>0</v>
      </c>
      <c r="J37" s="66"/>
      <c r="K37" s="67">
        <f>COUNTIF(Vertices[Betweenness Centrality], "&gt;= " &amp; J37) - COUNTIF(Vertices[Betweenness Centrality], "&gt;=" &amp; J38)</f>
        <v>0</v>
      </c>
      <c r="L37" s="66"/>
      <c r="M37" s="67">
        <f>COUNTIF(Vertices[Closeness Centrality], "&gt;= " &amp; L37) - COUNTIF(Vertices[Closeness Centrality], "&gt;=" &amp; L38)</f>
        <v>0</v>
      </c>
      <c r="N37" s="66"/>
      <c r="O37" s="67">
        <f>COUNTIF(Vertices[Eigenvector Centrality], "&gt;= " &amp; N37) - COUNTIF(Vertices[Eigenvector Centrality], "&gt;=" &amp; N38)</f>
        <v>0</v>
      </c>
      <c r="P37" s="66"/>
      <c r="Q37" s="67">
        <f>COUNTIF(Vertices[Eigenvector Centrality], "&gt;= " &amp; P37) - COUNTIF(Vertices[Eigenvector Centrality], "&gt;=" &amp; P38)</f>
        <v>0</v>
      </c>
      <c r="R37" s="66"/>
      <c r="S37" s="68">
        <f>COUNTIF(Vertices[Clustering Coefficient], "&gt;= " &amp; R37) - COUNTIF(Vertices[Clustering Coefficient], "&gt;=" &amp; R38)</f>
        <v>0</v>
      </c>
      <c r="T37" s="66"/>
      <c r="U37" s="67">
        <f>COUNTIF(Vertices[Clustering Coefficient], "&gt;= " &amp; T37) - COUNTIF(Vertices[Clustering Coefficient], "&gt;=" &amp; T38)</f>
        <v>0</v>
      </c>
    </row>
    <row r="38" spans="1:21" x14ac:dyDescent="0.25">
      <c r="D38" s="34"/>
      <c r="E38" s="3">
        <f>COUNTIF(Vertices[Degree], "&gt;= " &amp; D38) - COUNTIF(Vertices[Degree], "&gt;=" &amp; D40)</f>
        <v>0</v>
      </c>
      <c r="F38" s="66"/>
      <c r="G38" s="67">
        <f>COUNTIF(Vertices[In-Degree], "&gt;= " &amp; F38) - COUNTIF(Vertices[In-Degree], "&gt;=" &amp; F40)</f>
        <v>0</v>
      </c>
      <c r="H38" s="66"/>
      <c r="I38" s="67">
        <f>COUNTIF(Vertices[Out-Degree], "&gt;= " &amp; H38) - COUNTIF(Vertices[Out-Degree], "&gt;=" &amp; H40)</f>
        <v>0</v>
      </c>
      <c r="J38" s="66"/>
      <c r="K38" s="67">
        <f>COUNTIF(Vertices[Betweenness Centrality], "&gt;= " &amp; J38) - COUNTIF(Vertices[Betweenness Centrality], "&gt;=" &amp; J40)</f>
        <v>0</v>
      </c>
      <c r="L38" s="66"/>
      <c r="M38" s="67">
        <f>COUNTIF(Vertices[Closeness Centrality], "&gt;= " &amp; L38) - COUNTIF(Vertices[Closeness Centrality], "&gt;=" &amp; L40)</f>
        <v>0</v>
      </c>
      <c r="N38" s="66"/>
      <c r="O38" s="67">
        <f>COUNTIF(Vertices[Eigenvector Centrality], "&gt;= " &amp; N38) - COUNTIF(Vertices[Eigenvector Centrality], "&gt;=" &amp; N40)</f>
        <v>0</v>
      </c>
      <c r="P38" s="66"/>
      <c r="Q38" s="67">
        <f>COUNTIF(Vertices[Eigenvector Centrality], "&gt;= " &amp; P38) - COUNTIF(Vertices[Eigenvector Centrality], "&gt;=" &amp; P40)</f>
        <v>0</v>
      </c>
      <c r="R38" s="66"/>
      <c r="S38" s="68">
        <f>COUNTIF(Vertices[Clustering Coefficient], "&gt;= " &amp; R38) - COUNTIF(Vertices[Clustering Coefficient], "&gt;=" &amp; R40)</f>
        <v>0</v>
      </c>
      <c r="T38" s="66"/>
      <c r="U38" s="67">
        <f ca="1">COUNTIF(Vertices[Clustering Coefficient], "&gt;= " &amp; T38) - COUNTIF(Vertices[Clustering Coefficient], "&gt;=" &amp; T40)</f>
        <v>0</v>
      </c>
    </row>
    <row r="39" spans="1:21" x14ac:dyDescent="0.25">
      <c r="D39" s="34"/>
      <c r="E39" s="3">
        <f>COUNTIF(Vertices[Degree], "&gt;= " &amp; D39) - COUNTIF(Vertices[Degree], "&gt;=" &amp; D40)</f>
        <v>0</v>
      </c>
      <c r="F39" s="66"/>
      <c r="G39" s="67">
        <f>COUNTIF(Vertices[In-Degree], "&gt;= " &amp; F39) - COUNTIF(Vertices[In-Degree], "&gt;=" &amp; F40)</f>
        <v>0</v>
      </c>
      <c r="H39" s="66"/>
      <c r="I39" s="67">
        <f>COUNTIF(Vertices[Out-Degree], "&gt;= " &amp; H39) - COUNTIF(Vertices[Out-Degree], "&gt;=" &amp; H40)</f>
        <v>0</v>
      </c>
      <c r="J39" s="66"/>
      <c r="K39" s="67">
        <f>COUNTIF(Vertices[Betweenness Centrality], "&gt;= " &amp; J39) - COUNTIF(Vertices[Betweenness Centrality], "&gt;=" &amp; J40)</f>
        <v>0</v>
      </c>
      <c r="L39" s="66"/>
      <c r="M39" s="67">
        <f>COUNTIF(Vertices[Closeness Centrality], "&gt;= " &amp; L39) - COUNTIF(Vertices[Closeness Centrality], "&gt;=" &amp; L40)</f>
        <v>0</v>
      </c>
      <c r="N39" s="66"/>
      <c r="O39" s="67">
        <f>COUNTIF(Vertices[Eigenvector Centrality], "&gt;= " &amp; N39) - COUNTIF(Vertices[Eigenvector Centrality], "&gt;=" &amp; N40)</f>
        <v>0</v>
      </c>
      <c r="P39" s="66"/>
      <c r="Q39" s="67">
        <f>COUNTIF(Vertices[Eigenvector Centrality], "&gt;= " &amp; P39) - COUNTIF(Vertices[Eigenvector Centrality], "&gt;=" &amp; P40)</f>
        <v>0</v>
      </c>
      <c r="R39" s="66"/>
      <c r="S39" s="68">
        <f>COUNTIF(Vertices[Clustering Coefficient], "&gt;= " &amp; R39) - COUNTIF(Vertices[Clustering Coefficient], "&gt;=" &amp; R40)</f>
        <v>0</v>
      </c>
      <c r="T39" s="66"/>
      <c r="U39" s="67">
        <f ca="1">COUNTIF(Vertices[Clustering Coefficient], "&gt;= " &amp; T39) - COUNTIF(Vertices[Clustering Coefficient], "&gt;=" &amp; T40)</f>
        <v>0</v>
      </c>
    </row>
    <row r="40" spans="1:21" x14ac:dyDescent="0.25">
      <c r="D40" s="34">
        <f>D28+($D$57-$D$2)/BinDivisor</f>
        <v>0</v>
      </c>
      <c r="E40" s="3">
        <f>COUNTIF(Vertices[Degree], "&gt;= " &amp; D40) - COUNTIF(Vertices[Degree], "&gt;=" &amp; D41)</f>
        <v>0</v>
      </c>
      <c r="F40" s="39">
        <f>F28+($F$57-$F$2)/BinDivisor</f>
        <v>0</v>
      </c>
      <c r="G40" s="40">
        <f>COUNTIF(Vertices[In-Degree], "&gt;= " &amp; F40) - COUNTIF(Vertices[In-Degree], "&gt;=" &amp; F41)</f>
        <v>0</v>
      </c>
      <c r="H40" s="39">
        <f>H28+($H$57-$H$2)/BinDivisor</f>
        <v>0</v>
      </c>
      <c r="I40" s="40">
        <f>COUNTIF(Vertices[Out-Degree], "&gt;= " &amp; H40) - COUNTIF(Vertices[Out-Degree], "&gt;=" &amp; H41)</f>
        <v>0</v>
      </c>
      <c r="J40" s="39">
        <f>J28+($J$57-$J$2)/BinDivisor</f>
        <v>0</v>
      </c>
      <c r="K40" s="40">
        <f>COUNTIF(Vertices[Betweenness Centrality], "&gt;= " &amp; J40) - COUNTIF(Vertices[Betweenness Centrality], "&gt;=" &amp; J41)</f>
        <v>0</v>
      </c>
      <c r="L40" s="39">
        <f>L28+($L$57-$L$2)/BinDivisor</f>
        <v>0</v>
      </c>
      <c r="M40" s="40">
        <f>COUNTIF(Vertices[Closeness Centrality], "&gt;= " &amp; L40) - COUNTIF(Vertices[Closeness Centrality], "&gt;=" &amp; L41)</f>
        <v>0</v>
      </c>
      <c r="N40" s="39">
        <f>N28+($N$57-$N$2)/BinDivisor</f>
        <v>0</v>
      </c>
      <c r="O40" s="40">
        <f>COUNTIF(Vertices[Eigenvector Centrality], "&gt;= " &amp; N40) - COUNTIF(Vertices[Eigenvector Centrality], "&gt;=" &amp; N41)</f>
        <v>0</v>
      </c>
      <c r="P40" s="39">
        <f>P28+($P$57-$P$2)/BinDivisor</f>
        <v>0</v>
      </c>
      <c r="Q40" s="40">
        <f>COUNTIF(Vertices[PageRank], "&gt;= " &amp; P40) - COUNTIF(Vertices[PageRank], "&gt;=" &amp; P41)</f>
        <v>0</v>
      </c>
      <c r="R40" s="39">
        <f>R28+($R$57-$R$2)/BinDivisor</f>
        <v>0</v>
      </c>
      <c r="S40" s="45">
        <f>COUNTIF(Vertices[Clustering Coefficient], "&gt;= " &amp; R40) - COUNTIF(Vertices[Clustering Coefficient], "&gt;=" &amp; R41)</f>
        <v>0</v>
      </c>
      <c r="T40" s="39" t="e">
        <f ca="1">T28+($T$57-$T$2)/BinDivisor</f>
        <v>#REF!</v>
      </c>
      <c r="U40" s="40" t="e">
        <f t="shared" ca="1" si="0"/>
        <v>#REF!</v>
      </c>
    </row>
    <row r="41" spans="1:21" x14ac:dyDescent="0.25">
      <c r="A41" t="s">
        <v>163</v>
      </c>
      <c r="B41" t="s">
        <v>17</v>
      </c>
      <c r="D41" s="34">
        <f t="shared" ref="D41:D56" si="10">D40+($D$57-$D$2)/BinDivisor</f>
        <v>0</v>
      </c>
      <c r="E41" s="3">
        <f>COUNTIF(Vertices[Degree], "&gt;= " &amp; D41) - COUNTIF(Vertices[Degree], "&gt;=" &amp; D42)</f>
        <v>0</v>
      </c>
      <c r="F41" s="41">
        <f t="shared" ref="F41:F56" si="11">F40+($F$57-$F$2)/BinDivisor</f>
        <v>0</v>
      </c>
      <c r="G41" s="42">
        <f>COUNTIF(Vertices[In-Degree], "&gt;= " &amp; F41) - COUNTIF(Vertices[In-Degree], "&gt;=" &amp; F42)</f>
        <v>0</v>
      </c>
      <c r="H41" s="41">
        <f t="shared" ref="H41:H56" si="12">H40+($H$57-$H$2)/BinDivisor</f>
        <v>0</v>
      </c>
      <c r="I41" s="42">
        <f>COUNTIF(Vertices[Out-Degree], "&gt;= " &amp; H41) - COUNTIF(Vertices[Out-Degree], "&gt;=" &amp; H42)</f>
        <v>0</v>
      </c>
      <c r="J41" s="41">
        <f t="shared" ref="J41:J56" si="13">J40+($J$57-$J$2)/BinDivisor</f>
        <v>0</v>
      </c>
      <c r="K41" s="42">
        <f>COUNTIF(Vertices[Betweenness Centrality], "&gt;= " &amp; J41) - COUNTIF(Vertices[Betweenness Centrality], "&gt;=" &amp; J42)</f>
        <v>0</v>
      </c>
      <c r="L41" s="41">
        <f t="shared" ref="L41:L56" si="14">L40+($L$57-$L$2)/BinDivisor</f>
        <v>0</v>
      </c>
      <c r="M41" s="42">
        <f>COUNTIF(Vertices[Closeness Centrality], "&gt;= " &amp; L41) - COUNTIF(Vertices[Closeness Centrality], "&gt;=" &amp; L42)</f>
        <v>0</v>
      </c>
      <c r="N41" s="41">
        <f t="shared" ref="N41:N56" si="15">N40+($N$57-$N$2)/BinDivisor</f>
        <v>0</v>
      </c>
      <c r="O41" s="42">
        <f>COUNTIF(Vertices[Eigenvector Centrality], "&gt;= " &amp; N41) - COUNTIF(Vertices[Eigenvector Centrality], "&gt;=" &amp; N42)</f>
        <v>0</v>
      </c>
      <c r="P41" s="41">
        <f t="shared" ref="P41:P56" si="16">P40+($P$57-$P$2)/BinDivisor</f>
        <v>0</v>
      </c>
      <c r="Q41" s="42">
        <f>COUNTIF(Vertices[PageRank], "&gt;= " &amp; P41) - COUNTIF(Vertices[PageRank], "&gt;=" &amp; P42)</f>
        <v>0</v>
      </c>
      <c r="R41" s="41">
        <f t="shared" ref="R41:R56" si="17">R40+($R$57-$R$2)/BinDivisor</f>
        <v>0</v>
      </c>
      <c r="S41" s="46">
        <f>COUNTIF(Vertices[Clustering Coefficient], "&gt;= " &amp; R41) - COUNTIF(Vertices[Clustering Coefficient], "&gt;=" &amp; R42)</f>
        <v>0</v>
      </c>
      <c r="T41" s="41" t="e">
        <f t="shared" ref="T41:T56" ca="1" si="18">T40+($T$57-$T$2)/BinDivisor</f>
        <v>#REF!</v>
      </c>
      <c r="U41" s="42" t="e">
        <f t="shared" ca="1" si="0"/>
        <v>#REF!</v>
      </c>
    </row>
    <row r="42" spans="1:21" x14ac:dyDescent="0.25">
      <c r="A42" s="35"/>
      <c r="B42" s="35"/>
      <c r="D42" s="34">
        <f t="shared" si="10"/>
        <v>0</v>
      </c>
      <c r="E42" s="3">
        <f>COUNTIF(Vertices[Degree], "&gt;= " &amp; D42) - COUNTIF(Vertices[Degree], "&gt;=" &amp; D43)</f>
        <v>0</v>
      </c>
      <c r="F42" s="39">
        <f t="shared" si="11"/>
        <v>0</v>
      </c>
      <c r="G42" s="40">
        <f>COUNTIF(Vertices[In-Degree], "&gt;= " &amp; F42) - COUNTIF(Vertices[In-Degree], "&gt;=" &amp; F43)</f>
        <v>0</v>
      </c>
      <c r="H42" s="39">
        <f t="shared" si="12"/>
        <v>0</v>
      </c>
      <c r="I42" s="40">
        <f>COUNTIF(Vertices[Out-Degree], "&gt;= " &amp; H42) - COUNTIF(Vertices[Out-Degree], "&gt;=" &amp; H43)</f>
        <v>0</v>
      </c>
      <c r="J42" s="39">
        <f t="shared" si="13"/>
        <v>0</v>
      </c>
      <c r="K42" s="40">
        <f>COUNTIF(Vertices[Betweenness Centrality], "&gt;= " &amp; J42) - COUNTIF(Vertices[Betweenness Centrality], "&gt;=" &amp; J43)</f>
        <v>0</v>
      </c>
      <c r="L42" s="39">
        <f t="shared" si="14"/>
        <v>0</v>
      </c>
      <c r="M42" s="40">
        <f>COUNTIF(Vertices[Closeness Centrality], "&gt;= " &amp; L42) - COUNTIF(Vertices[Closeness Centrality], "&gt;=" &amp; L43)</f>
        <v>0</v>
      </c>
      <c r="N42" s="39">
        <f t="shared" si="15"/>
        <v>0</v>
      </c>
      <c r="O42" s="40">
        <f>COUNTIF(Vertices[Eigenvector Centrality], "&gt;= " &amp; N42) - COUNTIF(Vertices[Eigenvector Centrality], "&gt;=" &amp; N43)</f>
        <v>0</v>
      </c>
      <c r="P42" s="39">
        <f t="shared" si="16"/>
        <v>0</v>
      </c>
      <c r="Q42" s="40">
        <f>COUNTIF(Vertices[PageRank], "&gt;= " &amp; P42) - COUNTIF(Vertices[PageRank], "&gt;=" &amp; P43)</f>
        <v>0</v>
      </c>
      <c r="R42" s="39">
        <f t="shared" si="17"/>
        <v>0</v>
      </c>
      <c r="S42" s="45">
        <f>COUNTIF(Vertices[Clustering Coefficient], "&gt;= " &amp; R42) - COUNTIF(Vertices[Clustering Coefficient], "&gt;=" &amp; R43)</f>
        <v>0</v>
      </c>
      <c r="T42" s="39" t="e">
        <f t="shared" ca="1" si="18"/>
        <v>#REF!</v>
      </c>
      <c r="U42" s="40" t="e">
        <f t="shared" ca="1" si="0"/>
        <v>#REF!</v>
      </c>
    </row>
    <row r="43" spans="1:21" x14ac:dyDescent="0.25">
      <c r="D43" s="34">
        <f t="shared" si="10"/>
        <v>0</v>
      </c>
      <c r="E43" s="3">
        <f>COUNTIF(Vertices[Degree], "&gt;= " &amp; D43) - COUNTIF(Vertices[Degree], "&gt;=" &amp; D44)</f>
        <v>0</v>
      </c>
      <c r="F43" s="41">
        <f t="shared" si="11"/>
        <v>0</v>
      </c>
      <c r="G43" s="42">
        <f>COUNTIF(Vertices[In-Degree], "&gt;= " &amp; F43) - COUNTIF(Vertices[In-Degree], "&gt;=" &amp; F44)</f>
        <v>0</v>
      </c>
      <c r="H43" s="41">
        <f t="shared" si="12"/>
        <v>0</v>
      </c>
      <c r="I43" s="42">
        <f>COUNTIF(Vertices[Out-Degree], "&gt;= " &amp; H43) - COUNTIF(Vertices[Out-Degree], "&gt;=" &amp; H44)</f>
        <v>0</v>
      </c>
      <c r="J43" s="41">
        <f t="shared" si="13"/>
        <v>0</v>
      </c>
      <c r="K43" s="42">
        <f>COUNTIF(Vertices[Betweenness Centrality], "&gt;= " &amp; J43) - COUNTIF(Vertices[Betweenness Centrality], "&gt;=" &amp; J44)</f>
        <v>0</v>
      </c>
      <c r="L43" s="41">
        <f t="shared" si="14"/>
        <v>0</v>
      </c>
      <c r="M43" s="42">
        <f>COUNTIF(Vertices[Closeness Centrality], "&gt;= " &amp; L43) - COUNTIF(Vertices[Closeness Centrality], "&gt;=" &amp; L44)</f>
        <v>0</v>
      </c>
      <c r="N43" s="41">
        <f t="shared" si="15"/>
        <v>0</v>
      </c>
      <c r="O43" s="42">
        <f>COUNTIF(Vertices[Eigenvector Centrality], "&gt;= " &amp; N43) - COUNTIF(Vertices[Eigenvector Centrality], "&gt;=" &amp; N44)</f>
        <v>0</v>
      </c>
      <c r="P43" s="41">
        <f t="shared" si="16"/>
        <v>0</v>
      </c>
      <c r="Q43" s="42">
        <f>COUNTIF(Vertices[PageRank], "&gt;= " &amp; P43) - COUNTIF(Vertices[PageRank], "&gt;=" &amp; P44)</f>
        <v>0</v>
      </c>
      <c r="R43" s="41">
        <f t="shared" si="17"/>
        <v>0</v>
      </c>
      <c r="S43" s="46">
        <f>COUNTIF(Vertices[Clustering Coefficient], "&gt;= " &amp; R43) - COUNTIF(Vertices[Clustering Coefficient], "&gt;=" &amp; R44)</f>
        <v>0</v>
      </c>
      <c r="T43" s="41" t="e">
        <f t="shared" ca="1" si="18"/>
        <v>#REF!</v>
      </c>
      <c r="U43" s="42" t="e">
        <f t="shared" ca="1" si="0"/>
        <v>#REF!</v>
      </c>
    </row>
    <row r="44" spans="1:21" x14ac:dyDescent="0.25">
      <c r="D44" s="34">
        <f t="shared" si="10"/>
        <v>0</v>
      </c>
      <c r="E44" s="3">
        <f>COUNTIF(Vertices[Degree], "&gt;= " &amp; D44) - COUNTIF(Vertices[Degree], "&gt;=" &amp; D45)</f>
        <v>0</v>
      </c>
      <c r="F44" s="39">
        <f t="shared" si="11"/>
        <v>0</v>
      </c>
      <c r="G44" s="40">
        <f>COUNTIF(Vertices[In-Degree], "&gt;= " &amp; F44) - COUNTIF(Vertices[In-Degree], "&gt;=" &amp; F45)</f>
        <v>0</v>
      </c>
      <c r="H44" s="39">
        <f t="shared" si="12"/>
        <v>0</v>
      </c>
      <c r="I44" s="40">
        <f>COUNTIF(Vertices[Out-Degree], "&gt;= " &amp; H44) - COUNTIF(Vertices[Out-Degree], "&gt;=" &amp; H45)</f>
        <v>0</v>
      </c>
      <c r="J44" s="39">
        <f t="shared" si="13"/>
        <v>0</v>
      </c>
      <c r="K44" s="40">
        <f>COUNTIF(Vertices[Betweenness Centrality], "&gt;= " &amp; J44) - COUNTIF(Vertices[Betweenness Centrality], "&gt;=" &amp; J45)</f>
        <v>0</v>
      </c>
      <c r="L44" s="39">
        <f t="shared" si="14"/>
        <v>0</v>
      </c>
      <c r="M44" s="40">
        <f>COUNTIF(Vertices[Closeness Centrality], "&gt;= " &amp; L44) - COUNTIF(Vertices[Closeness Centrality], "&gt;=" &amp; L45)</f>
        <v>0</v>
      </c>
      <c r="N44" s="39">
        <f t="shared" si="15"/>
        <v>0</v>
      </c>
      <c r="O44" s="40">
        <f>COUNTIF(Vertices[Eigenvector Centrality], "&gt;= " &amp; N44) - COUNTIF(Vertices[Eigenvector Centrality], "&gt;=" &amp; N45)</f>
        <v>0</v>
      </c>
      <c r="P44" s="39">
        <f t="shared" si="16"/>
        <v>0</v>
      </c>
      <c r="Q44" s="40">
        <f>COUNTIF(Vertices[PageRank], "&gt;= " &amp; P44) - COUNTIF(Vertices[PageRank], "&gt;=" &amp; P45)</f>
        <v>0</v>
      </c>
      <c r="R44" s="39">
        <f t="shared" si="17"/>
        <v>0</v>
      </c>
      <c r="S44" s="45">
        <f>COUNTIF(Vertices[Clustering Coefficient], "&gt;= " &amp; R44) - COUNTIF(Vertices[Clustering Coefficient], "&gt;=" &amp; R45)</f>
        <v>0</v>
      </c>
      <c r="T44" s="39" t="e">
        <f t="shared" ca="1" si="18"/>
        <v>#REF!</v>
      </c>
      <c r="U44" s="40" t="e">
        <f t="shared" ca="1" si="0"/>
        <v>#REF!</v>
      </c>
    </row>
    <row r="45" spans="1:21" x14ac:dyDescent="0.25">
      <c r="D45" s="34">
        <f t="shared" si="10"/>
        <v>0</v>
      </c>
      <c r="E45" s="3">
        <f>COUNTIF(Vertices[Degree], "&gt;= " &amp; D45) - COUNTIF(Vertices[Degree], "&gt;=" &amp; D46)</f>
        <v>0</v>
      </c>
      <c r="F45" s="41">
        <f t="shared" si="11"/>
        <v>0</v>
      </c>
      <c r="G45" s="42">
        <f>COUNTIF(Vertices[In-Degree], "&gt;= " &amp; F45) - COUNTIF(Vertices[In-Degree], "&gt;=" &amp; F46)</f>
        <v>0</v>
      </c>
      <c r="H45" s="41">
        <f t="shared" si="12"/>
        <v>0</v>
      </c>
      <c r="I45" s="42">
        <f>COUNTIF(Vertices[Out-Degree], "&gt;= " &amp; H45) - COUNTIF(Vertices[Out-Degree], "&gt;=" &amp; H46)</f>
        <v>0</v>
      </c>
      <c r="J45" s="41">
        <f t="shared" si="13"/>
        <v>0</v>
      </c>
      <c r="K45" s="42">
        <f>COUNTIF(Vertices[Betweenness Centrality], "&gt;= " &amp; J45) - COUNTIF(Vertices[Betweenness Centrality], "&gt;=" &amp; J46)</f>
        <v>0</v>
      </c>
      <c r="L45" s="41">
        <f t="shared" si="14"/>
        <v>0</v>
      </c>
      <c r="M45" s="42">
        <f>COUNTIF(Vertices[Closeness Centrality], "&gt;= " &amp; L45) - COUNTIF(Vertices[Closeness Centrality], "&gt;=" &amp; L46)</f>
        <v>0</v>
      </c>
      <c r="N45" s="41">
        <f t="shared" si="15"/>
        <v>0</v>
      </c>
      <c r="O45" s="42">
        <f>COUNTIF(Vertices[Eigenvector Centrality], "&gt;= " &amp; N45) - COUNTIF(Vertices[Eigenvector Centrality], "&gt;=" &amp; N46)</f>
        <v>0</v>
      </c>
      <c r="P45" s="41">
        <f t="shared" si="16"/>
        <v>0</v>
      </c>
      <c r="Q45" s="42">
        <f>COUNTIF(Vertices[PageRank], "&gt;= " &amp; P45) - COUNTIF(Vertices[PageRank], "&gt;=" &amp; P46)</f>
        <v>0</v>
      </c>
      <c r="R45" s="41">
        <f t="shared" si="17"/>
        <v>0</v>
      </c>
      <c r="S45" s="46">
        <f>COUNTIF(Vertices[Clustering Coefficient], "&gt;= " &amp; R45) - COUNTIF(Vertices[Clustering Coefficient], "&gt;=" &amp; R46)</f>
        <v>0</v>
      </c>
      <c r="T45" s="41" t="e">
        <f t="shared" ca="1" si="18"/>
        <v>#REF!</v>
      </c>
      <c r="U45" s="42" t="e">
        <f t="shared" ca="1" si="0"/>
        <v>#REF!</v>
      </c>
    </row>
    <row r="46" spans="1:21" x14ac:dyDescent="0.25">
      <c r="D46" s="34">
        <f t="shared" si="10"/>
        <v>0</v>
      </c>
      <c r="E46" s="3">
        <f>COUNTIF(Vertices[Degree], "&gt;= " &amp; D46) - COUNTIF(Vertices[Degree], "&gt;=" &amp; D47)</f>
        <v>0</v>
      </c>
      <c r="F46" s="39">
        <f t="shared" si="11"/>
        <v>0</v>
      </c>
      <c r="G46" s="40">
        <f>COUNTIF(Vertices[In-Degree], "&gt;= " &amp; F46) - COUNTIF(Vertices[In-Degree], "&gt;=" &amp; F47)</f>
        <v>0</v>
      </c>
      <c r="H46" s="39">
        <f t="shared" si="12"/>
        <v>0</v>
      </c>
      <c r="I46" s="40">
        <f>COUNTIF(Vertices[Out-Degree], "&gt;= " &amp; H46) - COUNTIF(Vertices[Out-Degree], "&gt;=" &amp; H47)</f>
        <v>0</v>
      </c>
      <c r="J46" s="39">
        <f t="shared" si="13"/>
        <v>0</v>
      </c>
      <c r="K46" s="40">
        <f>COUNTIF(Vertices[Betweenness Centrality], "&gt;= " &amp; J46) - COUNTIF(Vertices[Betweenness Centrality], "&gt;=" &amp; J47)</f>
        <v>0</v>
      </c>
      <c r="L46" s="39">
        <f t="shared" si="14"/>
        <v>0</v>
      </c>
      <c r="M46" s="40">
        <f>COUNTIF(Vertices[Closeness Centrality], "&gt;= " &amp; L46) - COUNTIF(Vertices[Closeness Centrality], "&gt;=" &amp; L47)</f>
        <v>0</v>
      </c>
      <c r="N46" s="39">
        <f t="shared" si="15"/>
        <v>0</v>
      </c>
      <c r="O46" s="40">
        <f>COUNTIF(Vertices[Eigenvector Centrality], "&gt;= " &amp; N46) - COUNTIF(Vertices[Eigenvector Centrality], "&gt;=" &amp; N47)</f>
        <v>0</v>
      </c>
      <c r="P46" s="39">
        <f t="shared" si="16"/>
        <v>0</v>
      </c>
      <c r="Q46" s="40">
        <f>COUNTIF(Vertices[PageRank], "&gt;= " &amp; P46) - COUNTIF(Vertices[PageRank], "&gt;=" &amp; P47)</f>
        <v>0</v>
      </c>
      <c r="R46" s="39">
        <f t="shared" si="17"/>
        <v>0</v>
      </c>
      <c r="S46" s="45">
        <f>COUNTIF(Vertices[Clustering Coefficient], "&gt;= " &amp; R46) - COUNTIF(Vertices[Clustering Coefficient], "&gt;=" &amp; R47)</f>
        <v>0</v>
      </c>
      <c r="T46" s="39" t="e">
        <f t="shared" ca="1" si="18"/>
        <v>#REF!</v>
      </c>
      <c r="U46" s="40" t="e">
        <f t="shared" ca="1" si="0"/>
        <v>#REF!</v>
      </c>
    </row>
    <row r="47" spans="1:21" x14ac:dyDescent="0.25">
      <c r="D47" s="34">
        <f t="shared" si="10"/>
        <v>0</v>
      </c>
      <c r="E47" s="3">
        <f>COUNTIF(Vertices[Degree], "&gt;= " &amp; D47) - COUNTIF(Vertices[Degree], "&gt;=" &amp; D48)</f>
        <v>0</v>
      </c>
      <c r="F47" s="41">
        <f t="shared" si="11"/>
        <v>0</v>
      </c>
      <c r="G47" s="42">
        <f>COUNTIF(Vertices[In-Degree], "&gt;= " &amp; F47) - COUNTIF(Vertices[In-Degree], "&gt;=" &amp; F48)</f>
        <v>0</v>
      </c>
      <c r="H47" s="41">
        <f t="shared" si="12"/>
        <v>0</v>
      </c>
      <c r="I47" s="42">
        <f>COUNTIF(Vertices[Out-Degree], "&gt;= " &amp; H47) - COUNTIF(Vertices[Out-Degree], "&gt;=" &amp; H48)</f>
        <v>0</v>
      </c>
      <c r="J47" s="41">
        <f t="shared" si="13"/>
        <v>0</v>
      </c>
      <c r="K47" s="42">
        <f>COUNTIF(Vertices[Betweenness Centrality], "&gt;= " &amp; J47) - COUNTIF(Vertices[Betweenness Centrality], "&gt;=" &amp; J48)</f>
        <v>0</v>
      </c>
      <c r="L47" s="41">
        <f t="shared" si="14"/>
        <v>0</v>
      </c>
      <c r="M47" s="42">
        <f>COUNTIF(Vertices[Closeness Centrality], "&gt;= " &amp; L47) - COUNTIF(Vertices[Closeness Centrality], "&gt;=" &amp; L48)</f>
        <v>0</v>
      </c>
      <c r="N47" s="41">
        <f t="shared" si="15"/>
        <v>0</v>
      </c>
      <c r="O47" s="42">
        <f>COUNTIF(Vertices[Eigenvector Centrality], "&gt;= " &amp; N47) - COUNTIF(Vertices[Eigenvector Centrality], "&gt;=" &amp; N48)</f>
        <v>0</v>
      </c>
      <c r="P47" s="41">
        <f t="shared" si="16"/>
        <v>0</v>
      </c>
      <c r="Q47" s="42">
        <f>COUNTIF(Vertices[PageRank], "&gt;= " &amp; P47) - COUNTIF(Vertices[PageRank], "&gt;=" &amp; P48)</f>
        <v>0</v>
      </c>
      <c r="R47" s="41">
        <f t="shared" si="17"/>
        <v>0</v>
      </c>
      <c r="S47" s="46">
        <f>COUNTIF(Vertices[Clustering Coefficient], "&gt;= " &amp; R47) - COUNTIF(Vertices[Clustering Coefficient], "&gt;=" &amp; R48)</f>
        <v>0</v>
      </c>
      <c r="T47" s="41" t="e">
        <f t="shared" ca="1" si="18"/>
        <v>#REF!</v>
      </c>
      <c r="U47" s="42" t="e">
        <f t="shared" ca="1" si="0"/>
        <v>#REF!</v>
      </c>
    </row>
    <row r="48" spans="1:21" x14ac:dyDescent="0.25">
      <c r="D48" s="34">
        <f t="shared" si="10"/>
        <v>0</v>
      </c>
      <c r="E48" s="3">
        <f>COUNTIF(Vertices[Degree], "&gt;= " &amp; D48) - COUNTIF(Vertices[Degree], "&gt;=" &amp; D49)</f>
        <v>0</v>
      </c>
      <c r="F48" s="39">
        <f t="shared" si="11"/>
        <v>0</v>
      </c>
      <c r="G48" s="40">
        <f>COUNTIF(Vertices[In-Degree], "&gt;= " &amp; F48) - COUNTIF(Vertices[In-Degree], "&gt;=" &amp; F49)</f>
        <v>0</v>
      </c>
      <c r="H48" s="39">
        <f t="shared" si="12"/>
        <v>0</v>
      </c>
      <c r="I48" s="40">
        <f>COUNTIF(Vertices[Out-Degree], "&gt;= " &amp; H48) - COUNTIF(Vertices[Out-Degree], "&gt;=" &amp; H49)</f>
        <v>0</v>
      </c>
      <c r="J48" s="39">
        <f t="shared" si="13"/>
        <v>0</v>
      </c>
      <c r="K48" s="40">
        <f>COUNTIF(Vertices[Betweenness Centrality], "&gt;= " &amp; J48) - COUNTIF(Vertices[Betweenness Centrality], "&gt;=" &amp; J49)</f>
        <v>0</v>
      </c>
      <c r="L48" s="39">
        <f t="shared" si="14"/>
        <v>0</v>
      </c>
      <c r="M48" s="40">
        <f>COUNTIF(Vertices[Closeness Centrality], "&gt;= " &amp; L48) - COUNTIF(Vertices[Closeness Centrality], "&gt;=" &amp; L49)</f>
        <v>0</v>
      </c>
      <c r="N48" s="39">
        <f t="shared" si="15"/>
        <v>0</v>
      </c>
      <c r="O48" s="40">
        <f>COUNTIF(Vertices[Eigenvector Centrality], "&gt;= " &amp; N48) - COUNTIF(Vertices[Eigenvector Centrality], "&gt;=" &amp; N49)</f>
        <v>0</v>
      </c>
      <c r="P48" s="39">
        <f t="shared" si="16"/>
        <v>0</v>
      </c>
      <c r="Q48" s="40">
        <f>COUNTIF(Vertices[PageRank], "&gt;= " &amp; P48) - COUNTIF(Vertices[PageRank], "&gt;=" &amp; P49)</f>
        <v>0</v>
      </c>
      <c r="R48" s="39">
        <f t="shared" si="17"/>
        <v>0</v>
      </c>
      <c r="S48" s="45">
        <f>COUNTIF(Vertices[Clustering Coefficient], "&gt;= " &amp; R48) - COUNTIF(Vertices[Clustering Coefficient], "&gt;=" &amp; R49)</f>
        <v>0</v>
      </c>
      <c r="T48" s="39" t="e">
        <f t="shared" ca="1" si="18"/>
        <v>#REF!</v>
      </c>
      <c r="U48" s="40" t="e">
        <f t="shared" ca="1" si="0"/>
        <v>#REF!</v>
      </c>
    </row>
    <row r="49" spans="1:21" x14ac:dyDescent="0.25">
      <c r="D49" s="34">
        <f t="shared" si="10"/>
        <v>0</v>
      </c>
      <c r="E49" s="3">
        <f>COUNTIF(Vertices[Degree], "&gt;= " &amp; D49) - COUNTIF(Vertices[Degree], "&gt;=" &amp; D50)</f>
        <v>0</v>
      </c>
      <c r="F49" s="41">
        <f t="shared" si="11"/>
        <v>0</v>
      </c>
      <c r="G49" s="42">
        <f>COUNTIF(Vertices[In-Degree], "&gt;= " &amp; F49) - COUNTIF(Vertices[In-Degree], "&gt;=" &amp; F50)</f>
        <v>0</v>
      </c>
      <c r="H49" s="41">
        <f t="shared" si="12"/>
        <v>0</v>
      </c>
      <c r="I49" s="42">
        <f>COUNTIF(Vertices[Out-Degree], "&gt;= " &amp; H49) - COUNTIF(Vertices[Out-Degree], "&gt;=" &amp; H50)</f>
        <v>0</v>
      </c>
      <c r="J49" s="41">
        <f t="shared" si="13"/>
        <v>0</v>
      </c>
      <c r="K49" s="42">
        <f>COUNTIF(Vertices[Betweenness Centrality], "&gt;= " &amp; J49) - COUNTIF(Vertices[Betweenness Centrality], "&gt;=" &amp; J50)</f>
        <v>0</v>
      </c>
      <c r="L49" s="41">
        <f t="shared" si="14"/>
        <v>0</v>
      </c>
      <c r="M49" s="42">
        <f>COUNTIF(Vertices[Closeness Centrality], "&gt;= " &amp; L49) - COUNTIF(Vertices[Closeness Centrality], "&gt;=" &amp; L50)</f>
        <v>0</v>
      </c>
      <c r="N49" s="41">
        <f t="shared" si="15"/>
        <v>0</v>
      </c>
      <c r="O49" s="42">
        <f>COUNTIF(Vertices[Eigenvector Centrality], "&gt;= " &amp; N49) - COUNTIF(Vertices[Eigenvector Centrality], "&gt;=" &amp; N50)</f>
        <v>0</v>
      </c>
      <c r="P49" s="41">
        <f t="shared" si="16"/>
        <v>0</v>
      </c>
      <c r="Q49" s="42">
        <f>COUNTIF(Vertices[PageRank], "&gt;= " &amp; P49) - COUNTIF(Vertices[PageRank], "&gt;=" &amp; P50)</f>
        <v>0</v>
      </c>
      <c r="R49" s="41">
        <f t="shared" si="17"/>
        <v>0</v>
      </c>
      <c r="S49" s="46">
        <f>COUNTIF(Vertices[Clustering Coefficient], "&gt;= " &amp; R49) - COUNTIF(Vertices[Clustering Coefficient], "&gt;=" &amp; R50)</f>
        <v>0</v>
      </c>
      <c r="T49" s="41" t="e">
        <f t="shared" ca="1" si="18"/>
        <v>#REF!</v>
      </c>
      <c r="U49" s="42" t="e">
        <f t="shared" ca="1" si="0"/>
        <v>#REF!</v>
      </c>
    </row>
    <row r="50" spans="1:21" x14ac:dyDescent="0.25">
      <c r="D50" s="34">
        <f t="shared" si="10"/>
        <v>0</v>
      </c>
      <c r="E50" s="3">
        <f>COUNTIF(Vertices[Degree], "&gt;= " &amp; D50) - COUNTIF(Vertices[Degree], "&gt;=" &amp; D51)</f>
        <v>0</v>
      </c>
      <c r="F50" s="39">
        <f t="shared" si="11"/>
        <v>0</v>
      </c>
      <c r="G50" s="40">
        <f>COUNTIF(Vertices[In-Degree], "&gt;= " &amp; F50) - COUNTIF(Vertices[In-Degree], "&gt;=" &amp; F51)</f>
        <v>0</v>
      </c>
      <c r="H50" s="39">
        <f t="shared" si="12"/>
        <v>0</v>
      </c>
      <c r="I50" s="40">
        <f>COUNTIF(Vertices[Out-Degree], "&gt;= " &amp; H50) - COUNTIF(Vertices[Out-Degree], "&gt;=" &amp; H51)</f>
        <v>0</v>
      </c>
      <c r="J50" s="39">
        <f t="shared" si="13"/>
        <v>0</v>
      </c>
      <c r="K50" s="40">
        <f>COUNTIF(Vertices[Betweenness Centrality], "&gt;= " &amp; J50) - COUNTIF(Vertices[Betweenness Centrality], "&gt;=" &amp; J51)</f>
        <v>0</v>
      </c>
      <c r="L50" s="39">
        <f t="shared" si="14"/>
        <v>0</v>
      </c>
      <c r="M50" s="40">
        <f>COUNTIF(Vertices[Closeness Centrality], "&gt;= " &amp; L50) - COUNTIF(Vertices[Closeness Centrality], "&gt;=" &amp; L51)</f>
        <v>0</v>
      </c>
      <c r="N50" s="39">
        <f t="shared" si="15"/>
        <v>0</v>
      </c>
      <c r="O50" s="40">
        <f>COUNTIF(Vertices[Eigenvector Centrality], "&gt;= " &amp; N50) - COUNTIF(Vertices[Eigenvector Centrality], "&gt;=" &amp; N51)</f>
        <v>0</v>
      </c>
      <c r="P50" s="39">
        <f t="shared" si="16"/>
        <v>0</v>
      </c>
      <c r="Q50" s="40">
        <f>COUNTIF(Vertices[PageRank], "&gt;= " &amp; P50) - COUNTIF(Vertices[PageRank], "&gt;=" &amp; P51)</f>
        <v>0</v>
      </c>
      <c r="R50" s="39">
        <f t="shared" si="17"/>
        <v>0</v>
      </c>
      <c r="S50" s="45">
        <f>COUNTIF(Vertices[Clustering Coefficient], "&gt;= " &amp; R50) - COUNTIF(Vertices[Clustering Coefficient], "&gt;=" &amp; R51)</f>
        <v>0</v>
      </c>
      <c r="T50" s="39" t="e">
        <f t="shared" ca="1" si="18"/>
        <v>#REF!</v>
      </c>
      <c r="U50" s="40" t="e">
        <f t="shared" ca="1" si="0"/>
        <v>#REF!</v>
      </c>
    </row>
    <row r="51" spans="1:21" x14ac:dyDescent="0.25">
      <c r="D51" s="34">
        <f t="shared" si="10"/>
        <v>0</v>
      </c>
      <c r="E51" s="3">
        <f>COUNTIF(Vertices[Degree], "&gt;= " &amp; D51) - COUNTIF(Vertices[Degree], "&gt;=" &amp; D52)</f>
        <v>0</v>
      </c>
      <c r="F51" s="41">
        <f t="shared" si="11"/>
        <v>0</v>
      </c>
      <c r="G51" s="42">
        <f>COUNTIF(Vertices[In-Degree], "&gt;= " &amp; F51) - COUNTIF(Vertices[In-Degree], "&gt;=" &amp; F52)</f>
        <v>0</v>
      </c>
      <c r="H51" s="41">
        <f t="shared" si="12"/>
        <v>0</v>
      </c>
      <c r="I51" s="42">
        <f>COUNTIF(Vertices[Out-Degree], "&gt;= " &amp; H51) - COUNTIF(Vertices[Out-Degree], "&gt;=" &amp; H52)</f>
        <v>0</v>
      </c>
      <c r="J51" s="41">
        <f t="shared" si="13"/>
        <v>0</v>
      </c>
      <c r="K51" s="42">
        <f>COUNTIF(Vertices[Betweenness Centrality], "&gt;= " &amp; J51) - COUNTIF(Vertices[Betweenness Centrality], "&gt;=" &amp; J52)</f>
        <v>0</v>
      </c>
      <c r="L51" s="41">
        <f t="shared" si="14"/>
        <v>0</v>
      </c>
      <c r="M51" s="42">
        <f>COUNTIF(Vertices[Closeness Centrality], "&gt;= " &amp; L51) - COUNTIF(Vertices[Closeness Centrality], "&gt;=" &amp; L52)</f>
        <v>0</v>
      </c>
      <c r="N51" s="41">
        <f t="shared" si="15"/>
        <v>0</v>
      </c>
      <c r="O51" s="42">
        <f>COUNTIF(Vertices[Eigenvector Centrality], "&gt;= " &amp; N51) - COUNTIF(Vertices[Eigenvector Centrality], "&gt;=" &amp; N52)</f>
        <v>0</v>
      </c>
      <c r="P51" s="41">
        <f t="shared" si="16"/>
        <v>0</v>
      </c>
      <c r="Q51" s="42">
        <f>COUNTIF(Vertices[PageRank], "&gt;= " &amp; P51) - COUNTIF(Vertices[PageRank], "&gt;=" &amp; P52)</f>
        <v>0</v>
      </c>
      <c r="R51" s="41">
        <f t="shared" si="17"/>
        <v>0</v>
      </c>
      <c r="S51" s="46">
        <f>COUNTIF(Vertices[Clustering Coefficient], "&gt;= " &amp; R51) - COUNTIF(Vertices[Clustering Coefficient], "&gt;=" &amp; R52)</f>
        <v>0</v>
      </c>
      <c r="T51" s="41" t="e">
        <f t="shared" ca="1" si="18"/>
        <v>#REF!</v>
      </c>
      <c r="U51" s="42" t="e">
        <f t="shared" ca="1" si="0"/>
        <v>#REF!</v>
      </c>
    </row>
    <row r="52" spans="1:21" x14ac:dyDescent="0.25">
      <c r="D52" s="34">
        <f t="shared" si="10"/>
        <v>0</v>
      </c>
      <c r="E52" s="3">
        <f>COUNTIF(Vertices[Degree], "&gt;= " &amp; D52) - COUNTIF(Vertices[Degree], "&gt;=" &amp; D53)</f>
        <v>0</v>
      </c>
      <c r="F52" s="39">
        <f t="shared" si="11"/>
        <v>0</v>
      </c>
      <c r="G52" s="40">
        <f>COUNTIF(Vertices[In-Degree], "&gt;= " &amp; F52) - COUNTIF(Vertices[In-Degree], "&gt;=" &amp; F53)</f>
        <v>0</v>
      </c>
      <c r="H52" s="39">
        <f t="shared" si="12"/>
        <v>0</v>
      </c>
      <c r="I52" s="40">
        <f>COUNTIF(Vertices[Out-Degree], "&gt;= " &amp; H52) - COUNTIF(Vertices[Out-Degree], "&gt;=" &amp; H53)</f>
        <v>0</v>
      </c>
      <c r="J52" s="39">
        <f t="shared" si="13"/>
        <v>0</v>
      </c>
      <c r="K52" s="40">
        <f>COUNTIF(Vertices[Betweenness Centrality], "&gt;= " &amp; J52) - COUNTIF(Vertices[Betweenness Centrality], "&gt;=" &amp; J53)</f>
        <v>0</v>
      </c>
      <c r="L52" s="39">
        <f t="shared" si="14"/>
        <v>0</v>
      </c>
      <c r="M52" s="40">
        <f>COUNTIF(Vertices[Closeness Centrality], "&gt;= " &amp; L52) - COUNTIF(Vertices[Closeness Centrality], "&gt;=" &amp; L53)</f>
        <v>0</v>
      </c>
      <c r="N52" s="39">
        <f t="shared" si="15"/>
        <v>0</v>
      </c>
      <c r="O52" s="40">
        <f>COUNTIF(Vertices[Eigenvector Centrality], "&gt;= " &amp; N52) - COUNTIF(Vertices[Eigenvector Centrality], "&gt;=" &amp; N53)</f>
        <v>0</v>
      </c>
      <c r="P52" s="39">
        <f t="shared" si="16"/>
        <v>0</v>
      </c>
      <c r="Q52" s="40">
        <f>COUNTIF(Vertices[PageRank], "&gt;= " &amp; P52) - COUNTIF(Vertices[PageRank], "&gt;=" &amp; P53)</f>
        <v>0</v>
      </c>
      <c r="R52" s="39">
        <f t="shared" si="17"/>
        <v>0</v>
      </c>
      <c r="S52" s="45">
        <f>COUNTIF(Vertices[Clustering Coefficient], "&gt;= " &amp; R52) - COUNTIF(Vertices[Clustering Coefficient], "&gt;=" &amp; R53)</f>
        <v>0</v>
      </c>
      <c r="T52" s="39" t="e">
        <f t="shared" ca="1" si="18"/>
        <v>#REF!</v>
      </c>
      <c r="U52" s="40" t="e">
        <f t="shared" ca="1" si="0"/>
        <v>#REF!</v>
      </c>
    </row>
    <row r="53" spans="1:21" x14ac:dyDescent="0.25">
      <c r="D53" s="34">
        <f t="shared" si="10"/>
        <v>0</v>
      </c>
      <c r="E53" s="3">
        <f>COUNTIF(Vertices[Degree], "&gt;= " &amp; D53) - COUNTIF(Vertices[Degree], "&gt;=" &amp; D54)</f>
        <v>0</v>
      </c>
      <c r="F53" s="41">
        <f t="shared" si="11"/>
        <v>0</v>
      </c>
      <c r="G53" s="42">
        <f>COUNTIF(Vertices[In-Degree], "&gt;= " &amp; F53) - COUNTIF(Vertices[In-Degree], "&gt;=" &amp; F54)</f>
        <v>0</v>
      </c>
      <c r="H53" s="41">
        <f t="shared" si="12"/>
        <v>0</v>
      </c>
      <c r="I53" s="42">
        <f>COUNTIF(Vertices[Out-Degree], "&gt;= " &amp; H53) - COUNTIF(Vertices[Out-Degree], "&gt;=" &amp; H54)</f>
        <v>0</v>
      </c>
      <c r="J53" s="41">
        <f t="shared" si="13"/>
        <v>0</v>
      </c>
      <c r="K53" s="42">
        <f>COUNTIF(Vertices[Betweenness Centrality], "&gt;= " &amp; J53) - COUNTIF(Vertices[Betweenness Centrality], "&gt;=" &amp; J54)</f>
        <v>0</v>
      </c>
      <c r="L53" s="41">
        <f t="shared" si="14"/>
        <v>0</v>
      </c>
      <c r="M53" s="42">
        <f>COUNTIF(Vertices[Closeness Centrality], "&gt;= " &amp; L53) - COUNTIF(Vertices[Closeness Centrality], "&gt;=" &amp; L54)</f>
        <v>0</v>
      </c>
      <c r="N53" s="41">
        <f t="shared" si="15"/>
        <v>0</v>
      </c>
      <c r="O53" s="42">
        <f>COUNTIF(Vertices[Eigenvector Centrality], "&gt;= " &amp; N53) - COUNTIF(Vertices[Eigenvector Centrality], "&gt;=" &amp; N54)</f>
        <v>0</v>
      </c>
      <c r="P53" s="41">
        <f t="shared" si="16"/>
        <v>0</v>
      </c>
      <c r="Q53" s="42">
        <f>COUNTIF(Vertices[PageRank], "&gt;= " &amp; P53) - COUNTIF(Vertices[PageRank], "&gt;=" &amp; P54)</f>
        <v>0</v>
      </c>
      <c r="R53" s="41">
        <f t="shared" si="17"/>
        <v>0</v>
      </c>
      <c r="S53" s="46">
        <f>COUNTIF(Vertices[Clustering Coefficient], "&gt;= " &amp; R53) - COUNTIF(Vertices[Clustering Coefficient], "&gt;=" &amp; R54)</f>
        <v>0</v>
      </c>
      <c r="T53" s="41" t="e">
        <f t="shared" ca="1" si="18"/>
        <v>#REF!</v>
      </c>
      <c r="U53" s="42" t="e">
        <f t="shared" ca="1" si="0"/>
        <v>#REF!</v>
      </c>
    </row>
    <row r="54" spans="1:21" x14ac:dyDescent="0.25">
      <c r="D54" s="34">
        <f t="shared" si="10"/>
        <v>0</v>
      </c>
      <c r="E54" s="3">
        <f>COUNTIF(Vertices[Degree], "&gt;= " &amp; D54) - COUNTIF(Vertices[Degree], "&gt;=" &amp; D55)</f>
        <v>0</v>
      </c>
      <c r="F54" s="39">
        <f t="shared" si="11"/>
        <v>0</v>
      </c>
      <c r="G54" s="40">
        <f>COUNTIF(Vertices[In-Degree], "&gt;= " &amp; F54) - COUNTIF(Vertices[In-Degree], "&gt;=" &amp; F55)</f>
        <v>0</v>
      </c>
      <c r="H54" s="39">
        <f t="shared" si="12"/>
        <v>0</v>
      </c>
      <c r="I54" s="40">
        <f>COUNTIF(Vertices[Out-Degree], "&gt;= " &amp; H54) - COUNTIF(Vertices[Out-Degree], "&gt;=" &amp; H55)</f>
        <v>0</v>
      </c>
      <c r="J54" s="39">
        <f t="shared" si="13"/>
        <v>0</v>
      </c>
      <c r="K54" s="40">
        <f>COUNTIF(Vertices[Betweenness Centrality], "&gt;= " &amp; J54) - COUNTIF(Vertices[Betweenness Centrality], "&gt;=" &amp; J55)</f>
        <v>0</v>
      </c>
      <c r="L54" s="39">
        <f t="shared" si="14"/>
        <v>0</v>
      </c>
      <c r="M54" s="40">
        <f>COUNTIF(Vertices[Closeness Centrality], "&gt;= " &amp; L54) - COUNTIF(Vertices[Closeness Centrality], "&gt;=" &amp; L55)</f>
        <v>0</v>
      </c>
      <c r="N54" s="39">
        <f t="shared" si="15"/>
        <v>0</v>
      </c>
      <c r="O54" s="40">
        <f>COUNTIF(Vertices[Eigenvector Centrality], "&gt;= " &amp; N54) - COUNTIF(Vertices[Eigenvector Centrality], "&gt;=" &amp; N55)</f>
        <v>0</v>
      </c>
      <c r="P54" s="39">
        <f t="shared" si="16"/>
        <v>0</v>
      </c>
      <c r="Q54" s="40">
        <f>COUNTIF(Vertices[PageRank], "&gt;= " &amp; P54) - COUNTIF(Vertices[PageRank], "&gt;=" &amp; P55)</f>
        <v>0</v>
      </c>
      <c r="R54" s="39">
        <f t="shared" si="17"/>
        <v>0</v>
      </c>
      <c r="S54" s="45">
        <f>COUNTIF(Vertices[Clustering Coefficient], "&gt;= " &amp; R54) - COUNTIF(Vertices[Clustering Coefficient], "&gt;=" &amp; R55)</f>
        <v>0</v>
      </c>
      <c r="T54" s="39" t="e">
        <f t="shared" ca="1" si="18"/>
        <v>#REF!</v>
      </c>
      <c r="U54" s="40" t="e">
        <f t="shared" ca="1" si="0"/>
        <v>#REF!</v>
      </c>
    </row>
    <row r="55" spans="1:21" x14ac:dyDescent="0.25">
      <c r="A55" s="35" t="s">
        <v>81</v>
      </c>
      <c r="B55" s="48" t="str">
        <f>IF(COUNT(Vertices[Degree])&gt;0, D2, NoMetricMessage)</f>
        <v>Not Available</v>
      </c>
      <c r="D55" s="34">
        <f t="shared" si="10"/>
        <v>0</v>
      </c>
      <c r="E55" s="3">
        <f>COUNTIF(Vertices[Degree], "&gt;= " &amp; D55) - COUNTIF(Vertices[Degree], "&gt;=" &amp; D56)</f>
        <v>0</v>
      </c>
      <c r="F55" s="41">
        <f t="shared" si="11"/>
        <v>0</v>
      </c>
      <c r="G55" s="42">
        <f>COUNTIF(Vertices[In-Degree], "&gt;= " &amp; F55) - COUNTIF(Vertices[In-Degree], "&gt;=" &amp; F56)</f>
        <v>0</v>
      </c>
      <c r="H55" s="41">
        <f t="shared" si="12"/>
        <v>0</v>
      </c>
      <c r="I55" s="42">
        <f>COUNTIF(Vertices[Out-Degree], "&gt;= " &amp; H55) - COUNTIF(Vertices[Out-Degree], "&gt;=" &amp; H56)</f>
        <v>0</v>
      </c>
      <c r="J55" s="41">
        <f t="shared" si="13"/>
        <v>0</v>
      </c>
      <c r="K55" s="42">
        <f>COUNTIF(Vertices[Betweenness Centrality], "&gt;= " &amp; J55) - COUNTIF(Vertices[Betweenness Centrality], "&gt;=" &amp; J56)</f>
        <v>0</v>
      </c>
      <c r="L55" s="41">
        <f t="shared" si="14"/>
        <v>0</v>
      </c>
      <c r="M55" s="42">
        <f>COUNTIF(Vertices[Closeness Centrality], "&gt;= " &amp; L55) - COUNTIF(Vertices[Closeness Centrality], "&gt;=" &amp; L56)</f>
        <v>0</v>
      </c>
      <c r="N55" s="41">
        <f t="shared" si="15"/>
        <v>0</v>
      </c>
      <c r="O55" s="42">
        <f>COUNTIF(Vertices[Eigenvector Centrality], "&gt;= " &amp; N55) - COUNTIF(Vertices[Eigenvector Centrality], "&gt;=" &amp; N56)</f>
        <v>0</v>
      </c>
      <c r="P55" s="41">
        <f t="shared" si="16"/>
        <v>0</v>
      </c>
      <c r="Q55" s="42">
        <f>COUNTIF(Vertices[PageRank], "&gt;= " &amp; P55) - COUNTIF(Vertices[PageRank], "&gt;=" &amp; P56)</f>
        <v>0</v>
      </c>
      <c r="R55" s="41">
        <f t="shared" si="17"/>
        <v>0</v>
      </c>
      <c r="S55" s="46">
        <f>COUNTIF(Vertices[Clustering Coefficient], "&gt;= " &amp; R55) - COUNTIF(Vertices[Clustering Coefficient], "&gt;=" &amp; R56)</f>
        <v>0</v>
      </c>
      <c r="T55" s="41" t="e">
        <f t="shared" ca="1" si="18"/>
        <v>#REF!</v>
      </c>
      <c r="U55" s="42" t="e">
        <f t="shared" ca="1" si="0"/>
        <v>#REF!</v>
      </c>
    </row>
    <row r="56" spans="1:21" x14ac:dyDescent="0.25">
      <c r="A56" s="35" t="s">
        <v>82</v>
      </c>
      <c r="B56" s="48" t="str">
        <f>IF(COUNT(Vertices[Degree])&gt;0, D57, NoMetricMessage)</f>
        <v>Not Available</v>
      </c>
      <c r="D56" s="34">
        <f t="shared" si="10"/>
        <v>0</v>
      </c>
      <c r="E56" s="3">
        <f>COUNTIF(Vertices[Degree], "&gt;= " &amp; D56) - COUNTIF(Vertices[Degree], "&gt;=" &amp; D57)</f>
        <v>0</v>
      </c>
      <c r="F56" s="39">
        <f t="shared" si="11"/>
        <v>0</v>
      </c>
      <c r="G56" s="40">
        <f>COUNTIF(Vertices[In-Degree], "&gt;= " &amp; F56) - COUNTIF(Vertices[In-Degree], "&gt;=" &amp; F57)</f>
        <v>0</v>
      </c>
      <c r="H56" s="39">
        <f t="shared" si="12"/>
        <v>0</v>
      </c>
      <c r="I56" s="40">
        <f>COUNTIF(Vertices[Out-Degree], "&gt;= " &amp; H56) - COUNTIF(Vertices[Out-Degree], "&gt;=" &amp; H57)</f>
        <v>0</v>
      </c>
      <c r="J56" s="39">
        <f t="shared" si="13"/>
        <v>0</v>
      </c>
      <c r="K56" s="40">
        <f>COUNTIF(Vertices[Betweenness Centrality], "&gt;= " &amp; J56) - COUNTIF(Vertices[Betweenness Centrality], "&gt;=" &amp; J57)</f>
        <v>0</v>
      </c>
      <c r="L56" s="39">
        <f t="shared" si="14"/>
        <v>0</v>
      </c>
      <c r="M56" s="40">
        <f>COUNTIF(Vertices[Closeness Centrality], "&gt;= " &amp; L56) - COUNTIF(Vertices[Closeness Centrality], "&gt;=" &amp; L57)</f>
        <v>0</v>
      </c>
      <c r="N56" s="39">
        <f t="shared" si="15"/>
        <v>0</v>
      </c>
      <c r="O56" s="40">
        <f>COUNTIF(Vertices[Eigenvector Centrality], "&gt;= " &amp; N56) - COUNTIF(Vertices[Eigenvector Centrality], "&gt;=" &amp; N57)</f>
        <v>0</v>
      </c>
      <c r="P56" s="39">
        <f t="shared" si="16"/>
        <v>0</v>
      </c>
      <c r="Q56" s="40">
        <f>COUNTIF(Vertices[PageRank], "&gt;= " &amp; P56) - COUNTIF(Vertices[PageRank], "&gt;=" &amp; P57)</f>
        <v>0</v>
      </c>
      <c r="R56" s="39">
        <f t="shared" si="17"/>
        <v>0</v>
      </c>
      <c r="S56" s="45">
        <f>COUNTIF(Vertices[Clustering Coefficient], "&gt;= " &amp; R56) - COUNTIF(Vertices[Clustering Coefficient], "&gt;=" &amp; R57)</f>
        <v>0</v>
      </c>
      <c r="T56" s="39" t="e">
        <f t="shared" ca="1" si="18"/>
        <v>#REF!</v>
      </c>
      <c r="U56" s="40" t="e">
        <f t="shared" ca="1" si="0"/>
        <v>#REF!</v>
      </c>
    </row>
    <row r="57" spans="1:21" x14ac:dyDescent="0.25">
      <c r="A57" s="35" t="s">
        <v>83</v>
      </c>
      <c r="B57" s="49" t="str">
        <f>IFERROR(AVERAGE(Vertices[Degree]),NoMetricMessage)</f>
        <v>Not Available</v>
      </c>
      <c r="D57" s="34">
        <f>MAX(Vertices[Degree])</f>
        <v>0</v>
      </c>
      <c r="E57" s="3">
        <f>COUNTIF(Vertices[Degree], "&gt;= " &amp; D57) - COUNTIF(Vertices[Degree], "&gt;=" &amp; D58)</f>
        <v>0</v>
      </c>
      <c r="F57" s="43">
        <f>MAX(Vertices[In-Degree])</f>
        <v>0</v>
      </c>
      <c r="G57" s="44">
        <f>COUNTIF(Vertices[In-Degree], "&gt;= " &amp; F57) - COUNTIF(Vertices[In-Degree], "&gt;=" &amp; F58)</f>
        <v>0</v>
      </c>
      <c r="H57" s="43">
        <f>MAX(Vertices[Out-Degree])</f>
        <v>0</v>
      </c>
      <c r="I57" s="44">
        <f>COUNTIF(Vertices[Out-Degree], "&gt;= " &amp; H57) - COUNTIF(Vertices[Out-Degree], "&gt;=" &amp; H58)</f>
        <v>0</v>
      </c>
      <c r="J57" s="43">
        <f>MAX(Vertices[Betweenness Centrality])</f>
        <v>0</v>
      </c>
      <c r="K57" s="44">
        <f>COUNTIF(Vertices[Betweenness Centrality], "&gt;= " &amp; J57) - COUNTIF(Vertices[Betweenness Centrality], "&gt;=" &amp; J58)</f>
        <v>0</v>
      </c>
      <c r="L57" s="43">
        <f>MAX(Vertices[Closeness Centrality])</f>
        <v>0</v>
      </c>
      <c r="M57" s="44">
        <f>COUNTIF(Vertices[Closeness Centrality], "&gt;= " &amp; L57) - COUNTIF(Vertices[Closeness Centrality], "&gt;=" &amp; L58)</f>
        <v>0</v>
      </c>
      <c r="N57" s="43">
        <f>MAX(Vertices[Eigenvector Centrality])</f>
        <v>0</v>
      </c>
      <c r="O57" s="44">
        <f>COUNTIF(Vertices[Eigenvector Centrality], "&gt;= " &amp; N57) - COUNTIF(Vertices[Eigenvector Centrality], "&gt;=" &amp; N58)</f>
        <v>0</v>
      </c>
      <c r="P57" s="43">
        <f>MAX(Vertices[PageRank])</f>
        <v>0</v>
      </c>
      <c r="Q57" s="44">
        <f>COUNTIF(Vertices[PageRank], "&gt;= " &amp; P57) - COUNTIF(Vertices[PageRank], "&gt;=" &amp; P58)</f>
        <v>0</v>
      </c>
      <c r="R57" s="43">
        <f>MAX(Vertices[Clustering Coefficient])</f>
        <v>0</v>
      </c>
      <c r="S57" s="47">
        <f>COUNTIF(Vertices[Clustering Coefficient], "&gt;= " &amp; R57) - COUNTIF(Vertices[Clustering Coefficient], "&gt;=" &amp; R58)</f>
        <v>0</v>
      </c>
      <c r="T57" s="43" t="e">
        <f ca="1">MAX(INDIRECT(DynamicFilterSourceColumnRange))</f>
        <v>#REF!</v>
      </c>
      <c r="U57" s="44" t="e">
        <f t="shared" ca="1" si="0"/>
        <v>#REF!</v>
      </c>
    </row>
    <row r="58" spans="1:21" x14ac:dyDescent="0.25">
      <c r="A58" s="35" t="s">
        <v>84</v>
      </c>
      <c r="B58" s="49" t="str">
        <f>IFERROR(MEDIAN(Vertices[Degree]),NoMetricMessage)</f>
        <v>Not Available</v>
      </c>
    </row>
    <row r="69" spans="1:2" x14ac:dyDescent="0.25">
      <c r="A69" s="35" t="s">
        <v>88</v>
      </c>
      <c r="B69" s="48" t="str">
        <f>IF(COUNT(Vertices[In-Degree])&gt;0, F2, NoMetricMessage)</f>
        <v>Not Available</v>
      </c>
    </row>
    <row r="70" spans="1:2" x14ac:dyDescent="0.25">
      <c r="A70" s="35" t="s">
        <v>89</v>
      </c>
      <c r="B70" s="48" t="str">
        <f>IF(COUNT(Vertices[In-Degree])&gt;0, F57, NoMetricMessage)</f>
        <v>Not Available</v>
      </c>
    </row>
    <row r="71" spans="1:2" x14ac:dyDescent="0.25">
      <c r="A71" s="35" t="s">
        <v>90</v>
      </c>
      <c r="B71" s="49" t="str">
        <f>IFERROR(AVERAGE(Vertices[In-Degree]),NoMetricMessage)</f>
        <v>Not Available</v>
      </c>
    </row>
    <row r="72" spans="1:2" x14ac:dyDescent="0.25">
      <c r="A72" s="35" t="s">
        <v>91</v>
      </c>
      <c r="B72" s="49" t="str">
        <f>IFERROR(MEDIAN(Vertices[In-Degree]),NoMetricMessage)</f>
        <v>Not Available</v>
      </c>
    </row>
    <row r="83" spans="1:2" x14ac:dyDescent="0.25">
      <c r="A83" s="35" t="s">
        <v>94</v>
      </c>
      <c r="B83" s="48" t="str">
        <f>IF(COUNT(Vertices[Out-Degree])&gt;0, H2, NoMetricMessage)</f>
        <v>Not Available</v>
      </c>
    </row>
    <row r="84" spans="1:2" x14ac:dyDescent="0.25">
      <c r="A84" s="35" t="s">
        <v>95</v>
      </c>
      <c r="B84" s="48" t="str">
        <f>IF(COUNT(Vertices[Out-Degree])&gt;0, H57, NoMetricMessage)</f>
        <v>Not Available</v>
      </c>
    </row>
    <row r="85" spans="1:2" x14ac:dyDescent="0.25">
      <c r="A85" s="35" t="s">
        <v>96</v>
      </c>
      <c r="B85" s="49" t="str">
        <f>IFERROR(AVERAGE(Vertices[Out-Degree]),NoMetricMessage)</f>
        <v>Not Available</v>
      </c>
    </row>
    <row r="86" spans="1:2" x14ac:dyDescent="0.25">
      <c r="A86" s="35" t="s">
        <v>97</v>
      </c>
      <c r="B86" s="49" t="str">
        <f>IFERROR(MEDIAN(Vertices[Out-Degree]),NoMetricMessage)</f>
        <v>Not Available</v>
      </c>
    </row>
    <row r="97" spans="1:2" x14ac:dyDescent="0.25">
      <c r="A97" s="35" t="s">
        <v>100</v>
      </c>
      <c r="B97" s="49" t="str">
        <f>IF(COUNT(Vertices[Betweenness Centrality])&gt;0, J2, NoMetricMessage)</f>
        <v>Not Available</v>
      </c>
    </row>
    <row r="98" spans="1:2" x14ac:dyDescent="0.25">
      <c r="A98" s="35" t="s">
        <v>101</v>
      </c>
      <c r="B98" s="49" t="str">
        <f>IF(COUNT(Vertices[Betweenness Centrality])&gt;0, J57, NoMetricMessage)</f>
        <v>Not Available</v>
      </c>
    </row>
    <row r="99" spans="1:2" x14ac:dyDescent="0.25">
      <c r="A99" s="35" t="s">
        <v>102</v>
      </c>
      <c r="B99" s="49" t="str">
        <f>IFERROR(AVERAGE(Vertices[Betweenness Centrality]),NoMetricMessage)</f>
        <v>Not Available</v>
      </c>
    </row>
    <row r="100" spans="1:2" x14ac:dyDescent="0.25">
      <c r="A100" s="35" t="s">
        <v>103</v>
      </c>
      <c r="B100" s="49" t="str">
        <f>IFERROR(MEDIAN(Vertices[Betweenness Centrality]),NoMetricMessage)</f>
        <v>Not Available</v>
      </c>
    </row>
    <row r="111" spans="1:2" x14ac:dyDescent="0.25">
      <c r="A111" s="35" t="s">
        <v>106</v>
      </c>
      <c r="B111" s="49" t="str">
        <f>IF(COUNT(Vertices[Closeness Centrality])&gt;0, L2, NoMetricMessage)</f>
        <v>Not Available</v>
      </c>
    </row>
    <row r="112" spans="1:2" x14ac:dyDescent="0.25">
      <c r="A112" s="35" t="s">
        <v>107</v>
      </c>
      <c r="B112" s="49" t="str">
        <f>IF(COUNT(Vertices[Closeness Centrality])&gt;0, L57, NoMetricMessage)</f>
        <v>Not Available</v>
      </c>
    </row>
    <row r="113" spans="1:2" x14ac:dyDescent="0.25">
      <c r="A113" s="35" t="s">
        <v>108</v>
      </c>
      <c r="B113" s="49" t="str">
        <f>IFERROR(AVERAGE(Vertices[Closeness Centrality]),NoMetricMessage)</f>
        <v>Not Available</v>
      </c>
    </row>
    <row r="114" spans="1:2" x14ac:dyDescent="0.25">
      <c r="A114" s="35" t="s">
        <v>109</v>
      </c>
      <c r="B114" s="49" t="str">
        <f>IFERROR(MEDIAN(Vertices[Closeness Centrality]),NoMetricMessage)</f>
        <v>Not Available</v>
      </c>
    </row>
    <row r="125" spans="1:2" x14ac:dyDescent="0.25">
      <c r="A125" s="35" t="s">
        <v>112</v>
      </c>
      <c r="B125" s="49" t="str">
        <f>IF(COUNT(Vertices[Eigenvector Centrality])&gt;0, N2, NoMetricMessage)</f>
        <v>Not Available</v>
      </c>
    </row>
    <row r="126" spans="1:2" x14ac:dyDescent="0.25">
      <c r="A126" s="35" t="s">
        <v>113</v>
      </c>
      <c r="B126" s="49" t="str">
        <f>IF(COUNT(Vertices[Eigenvector Centrality])&gt;0, N57, NoMetricMessage)</f>
        <v>Not Available</v>
      </c>
    </row>
    <row r="127" spans="1:2" x14ac:dyDescent="0.25">
      <c r="A127" s="35" t="s">
        <v>114</v>
      </c>
      <c r="B127" s="49" t="str">
        <f>IFERROR(AVERAGE(Vertices[Eigenvector Centrality]),NoMetricMessage)</f>
        <v>Not Available</v>
      </c>
    </row>
    <row r="128" spans="1:2" x14ac:dyDescent="0.25">
      <c r="A128" s="35" t="s">
        <v>115</v>
      </c>
      <c r="B128" s="49" t="str">
        <f>IFERROR(MEDIAN(Vertices[Eigenvector Centrality]),NoMetricMessage)</f>
        <v>Not Available</v>
      </c>
    </row>
    <row r="139" spans="1:2" x14ac:dyDescent="0.25">
      <c r="A139" s="35" t="s">
        <v>140</v>
      </c>
      <c r="B139" s="49" t="str">
        <f>IF(COUNT(Vertices[PageRank])&gt;0, P2, NoMetricMessage)</f>
        <v>Not Available</v>
      </c>
    </row>
    <row r="140" spans="1:2" x14ac:dyDescent="0.25">
      <c r="A140" s="35" t="s">
        <v>141</v>
      </c>
      <c r="B140" s="49" t="str">
        <f>IF(COUNT(Vertices[PageRank])&gt;0, P57, NoMetricMessage)</f>
        <v>Not Available</v>
      </c>
    </row>
    <row r="141" spans="1:2" x14ac:dyDescent="0.25">
      <c r="A141" s="35" t="s">
        <v>142</v>
      </c>
      <c r="B141" s="49" t="str">
        <f>IFERROR(AVERAGE(Vertices[PageRank]),NoMetricMessage)</f>
        <v>Not Available</v>
      </c>
    </row>
    <row r="142" spans="1:2" x14ac:dyDescent="0.25">
      <c r="A142" s="35" t="s">
        <v>143</v>
      </c>
      <c r="B142" s="49" t="str">
        <f>IFERROR(MEDIAN(Vertices[PageRank]),NoMetricMessage)</f>
        <v>Not Available</v>
      </c>
    </row>
    <row r="153" spans="1:2" x14ac:dyDescent="0.25">
      <c r="A153" s="35" t="s">
        <v>118</v>
      </c>
      <c r="B153" s="49" t="str">
        <f>IF(COUNT(Vertices[Clustering Coefficient])&gt;0, R2, NoMetricMessage)</f>
        <v>Not Available</v>
      </c>
    </row>
    <row r="154" spans="1:2" x14ac:dyDescent="0.25">
      <c r="A154" s="35" t="s">
        <v>119</v>
      </c>
      <c r="B154" s="49" t="str">
        <f>IF(COUNT(Vertices[Clustering Coefficient])&gt;0, R57, NoMetricMessage)</f>
        <v>Not Available</v>
      </c>
    </row>
    <row r="155" spans="1:2" x14ac:dyDescent="0.25">
      <c r="A155" s="35" t="s">
        <v>120</v>
      </c>
      <c r="B155" s="49" t="str">
        <f>IFERROR(AVERAGE(Vertices[Clustering Coefficient]),NoMetricMessage)</f>
        <v>Not Available</v>
      </c>
    </row>
    <row r="156" spans="1:2" x14ac:dyDescent="0.25">
      <c r="A156" s="35" t="s">
        <v>121</v>
      </c>
      <c r="B156"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608</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609</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19165</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5596A964-F70F-4DD4-94B5-EAF38A7FCAD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MiyoungChong</dc:creator>
  <cp:lastModifiedBy>MiyoungChong</cp:lastModifiedBy>
  <dcterms:created xsi:type="dcterms:W3CDTF">2008-01-30T00:41:58Z</dcterms:created>
  <dcterms:modified xsi:type="dcterms:W3CDTF">2018-03-09T00:44:18Z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